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SU_EYDAP\Documents\Bikaki-Projects\Kotsovolos_analytics\TS_ANALYSIS\CLAIMS_ANALYSIS\Outputs\"/>
    </mc:Choice>
  </mc:AlternateContent>
  <bookViews>
    <workbookView xWindow="0" yWindow="0" windowWidth="28800" windowHeight="12435" activeTab="6"/>
  </bookViews>
  <sheets>
    <sheet name="distributions per Category V0  " sheetId="7" r:id="rId1"/>
    <sheet name="base_level" sheetId="1" r:id="rId2"/>
    <sheet name="per_contract_types" sheetId="2" r:id="rId3"/>
    <sheet name="per Brand" sheetId="3" r:id="rId4"/>
    <sheet name="per Category" sheetId="4" r:id="rId5"/>
    <sheet name="per SubCategory" sheetId="5" r:id="rId6"/>
    <sheet name="per L3" sheetId="6" r:id="rId7"/>
  </sheets>
  <externalReferences>
    <externalReference r:id="rId8"/>
  </externalReferences>
  <definedNames>
    <definedName name="_xlnm._FilterDatabase" localSheetId="6" hidden="1">'per L3'!$AN$2:$AW$311</definedName>
    <definedName name="_xlnm._FilterDatabase" localSheetId="2" hidden="1">per_contract_types!$A$1:$E$1</definedName>
  </definedNames>
  <calcPr calcId="152511"/>
  <pivotCaches>
    <pivotCache cacheId="13" r:id="rId9"/>
    <pivotCache cacheId="35" r:id="rId10"/>
    <pivotCache cacheId="40" r:id="rId11"/>
    <pivotCache cacheId="45" r:id="rId12"/>
    <pivotCache cacheId="50" r:id="rId13"/>
    <pivotCache cacheId="55" r:id="rId14"/>
  </pivotCaches>
</workbook>
</file>

<file path=xl/calcChain.xml><?xml version="1.0" encoding="utf-8"?>
<calcChain xmlns="http://schemas.openxmlformats.org/spreadsheetml/2006/main">
  <c r="AE4" i="6" l="1"/>
  <c r="AF4" i="6"/>
  <c r="AG4" i="6"/>
  <c r="AH4" i="6"/>
  <c r="AI4" i="6"/>
  <c r="AJ4" i="6"/>
  <c r="AK4" i="6"/>
  <c r="AL4" i="6"/>
  <c r="AE5" i="6"/>
  <c r="AF5" i="6"/>
  <c r="AG5" i="6"/>
  <c r="AH5" i="6"/>
  <c r="AI5" i="6"/>
  <c r="AJ5" i="6"/>
  <c r="AK5" i="6"/>
  <c r="AL5" i="6"/>
  <c r="AE6" i="6"/>
  <c r="AF6" i="6"/>
  <c r="AG6" i="6"/>
  <c r="AH6" i="6"/>
  <c r="AI6" i="6"/>
  <c r="AJ6" i="6"/>
  <c r="AK6" i="6"/>
  <c r="AL6" i="6"/>
  <c r="AE7" i="6"/>
  <c r="AF7" i="6"/>
  <c r="AG7" i="6"/>
  <c r="AH7" i="6"/>
  <c r="AI7" i="6"/>
  <c r="AJ7" i="6"/>
  <c r="AK7" i="6"/>
  <c r="AL7" i="6"/>
  <c r="AE8" i="6"/>
  <c r="AF8" i="6"/>
  <c r="AG8" i="6"/>
  <c r="AH8" i="6"/>
  <c r="AI8" i="6"/>
  <c r="AJ8" i="6"/>
  <c r="AK8" i="6"/>
  <c r="AL8" i="6"/>
  <c r="AE9" i="6"/>
  <c r="AF9" i="6"/>
  <c r="AG9" i="6"/>
  <c r="AH9" i="6"/>
  <c r="AI9" i="6"/>
  <c r="AJ9" i="6"/>
  <c r="AK9" i="6"/>
  <c r="AL9" i="6"/>
  <c r="AE10" i="6"/>
  <c r="AF10" i="6"/>
  <c r="AG10" i="6"/>
  <c r="AH10" i="6"/>
  <c r="AI10" i="6"/>
  <c r="AJ10" i="6"/>
  <c r="AK10" i="6"/>
  <c r="AL10" i="6"/>
  <c r="AE11" i="6"/>
  <c r="AF11" i="6"/>
  <c r="AG11" i="6"/>
  <c r="AH11" i="6"/>
  <c r="AI11" i="6"/>
  <c r="AJ11" i="6"/>
  <c r="AK11" i="6"/>
  <c r="AL11" i="6"/>
  <c r="AE12" i="6"/>
  <c r="AF12" i="6"/>
  <c r="AG12" i="6"/>
  <c r="AH12" i="6"/>
  <c r="AI12" i="6"/>
  <c r="AJ12" i="6"/>
  <c r="AK12" i="6"/>
  <c r="AL12" i="6"/>
  <c r="AE13" i="6"/>
  <c r="AF13" i="6"/>
  <c r="AG13" i="6"/>
  <c r="AH13" i="6"/>
  <c r="AI13" i="6"/>
  <c r="AJ13" i="6"/>
  <c r="AK13" i="6"/>
  <c r="AL13" i="6"/>
  <c r="AE14" i="6"/>
  <c r="AF14" i="6"/>
  <c r="AG14" i="6"/>
  <c r="AH14" i="6"/>
  <c r="AI14" i="6"/>
  <c r="AJ14" i="6"/>
  <c r="AK14" i="6"/>
  <c r="AL14" i="6"/>
  <c r="AE15" i="6"/>
  <c r="AF15" i="6"/>
  <c r="AG15" i="6"/>
  <c r="AH15" i="6"/>
  <c r="AI15" i="6"/>
  <c r="AJ15" i="6"/>
  <c r="AK15" i="6"/>
  <c r="AL15" i="6"/>
  <c r="AE16" i="6"/>
  <c r="AF16" i="6"/>
  <c r="AG16" i="6"/>
  <c r="AH16" i="6"/>
  <c r="AI16" i="6"/>
  <c r="AJ16" i="6"/>
  <c r="AK16" i="6"/>
  <c r="AL16" i="6"/>
  <c r="AE17" i="6"/>
  <c r="AF17" i="6"/>
  <c r="AG17" i="6"/>
  <c r="AH17" i="6"/>
  <c r="AI17" i="6"/>
  <c r="AJ17" i="6"/>
  <c r="AK17" i="6"/>
  <c r="AL17" i="6"/>
  <c r="AE18" i="6"/>
  <c r="AF18" i="6"/>
  <c r="AG18" i="6"/>
  <c r="AH18" i="6"/>
  <c r="AI18" i="6"/>
  <c r="AJ18" i="6"/>
  <c r="AK18" i="6"/>
  <c r="AL18" i="6"/>
  <c r="AE19" i="6"/>
  <c r="AF19" i="6"/>
  <c r="AG19" i="6"/>
  <c r="AH19" i="6"/>
  <c r="AI19" i="6"/>
  <c r="AJ19" i="6"/>
  <c r="AK19" i="6"/>
  <c r="AL19" i="6"/>
  <c r="AE20" i="6"/>
  <c r="AF20" i="6"/>
  <c r="AG20" i="6"/>
  <c r="AH20" i="6"/>
  <c r="AI20" i="6"/>
  <c r="AJ20" i="6"/>
  <c r="AK20" i="6"/>
  <c r="AL20" i="6"/>
  <c r="AE21" i="6"/>
  <c r="AF21" i="6"/>
  <c r="AG21" i="6"/>
  <c r="AH21" i="6"/>
  <c r="AI21" i="6"/>
  <c r="AJ21" i="6"/>
  <c r="AK21" i="6"/>
  <c r="AL21" i="6"/>
  <c r="AE22" i="6"/>
  <c r="AF22" i="6"/>
  <c r="AG22" i="6"/>
  <c r="AH22" i="6"/>
  <c r="AI22" i="6"/>
  <c r="AJ22" i="6"/>
  <c r="AK22" i="6"/>
  <c r="AL22" i="6"/>
  <c r="AE23" i="6"/>
  <c r="AF23" i="6"/>
  <c r="AG23" i="6"/>
  <c r="AH23" i="6"/>
  <c r="AI23" i="6"/>
  <c r="AJ23" i="6"/>
  <c r="AK23" i="6"/>
  <c r="AL23" i="6"/>
  <c r="AE24" i="6"/>
  <c r="AF24" i="6"/>
  <c r="AG24" i="6"/>
  <c r="AH24" i="6"/>
  <c r="AI24" i="6"/>
  <c r="AJ24" i="6"/>
  <c r="AK24" i="6"/>
  <c r="AL24" i="6"/>
  <c r="AE25" i="6"/>
  <c r="AF25" i="6"/>
  <c r="AG25" i="6"/>
  <c r="AH25" i="6"/>
  <c r="AI25" i="6"/>
  <c r="AJ25" i="6"/>
  <c r="AK25" i="6"/>
  <c r="AL25" i="6"/>
  <c r="AE26" i="6"/>
  <c r="AF26" i="6"/>
  <c r="AG26" i="6"/>
  <c r="AH26" i="6"/>
  <c r="AI26" i="6"/>
  <c r="AJ26" i="6"/>
  <c r="AK26" i="6"/>
  <c r="AL26" i="6"/>
  <c r="AE27" i="6"/>
  <c r="AF27" i="6"/>
  <c r="AG27" i="6"/>
  <c r="AH27" i="6"/>
  <c r="AI27" i="6"/>
  <c r="AJ27" i="6"/>
  <c r="AK27" i="6"/>
  <c r="AL27" i="6"/>
  <c r="AE28" i="6"/>
  <c r="AF28" i="6"/>
  <c r="AG28" i="6"/>
  <c r="AH28" i="6"/>
  <c r="AI28" i="6"/>
  <c r="AJ28" i="6"/>
  <c r="AK28" i="6"/>
  <c r="AL28" i="6"/>
  <c r="AE29" i="6"/>
  <c r="AF29" i="6"/>
  <c r="AG29" i="6"/>
  <c r="AH29" i="6"/>
  <c r="AI29" i="6"/>
  <c r="AJ29" i="6"/>
  <c r="AK29" i="6"/>
  <c r="AL29" i="6"/>
  <c r="AE30" i="6"/>
  <c r="AF30" i="6"/>
  <c r="AG30" i="6"/>
  <c r="AH30" i="6"/>
  <c r="AI30" i="6"/>
  <c r="AJ30" i="6"/>
  <c r="AK30" i="6"/>
  <c r="AL30" i="6"/>
  <c r="AE31" i="6"/>
  <c r="AF31" i="6"/>
  <c r="AG31" i="6"/>
  <c r="AH31" i="6"/>
  <c r="AI31" i="6"/>
  <c r="AJ31" i="6"/>
  <c r="AK31" i="6"/>
  <c r="AL31" i="6"/>
  <c r="AE32" i="6"/>
  <c r="AF32" i="6"/>
  <c r="AG32" i="6"/>
  <c r="AH32" i="6"/>
  <c r="AI32" i="6"/>
  <c r="AJ32" i="6"/>
  <c r="AK32" i="6"/>
  <c r="AL32" i="6"/>
  <c r="AE33" i="6"/>
  <c r="AF33" i="6"/>
  <c r="AG33" i="6"/>
  <c r="AH33" i="6"/>
  <c r="AI33" i="6"/>
  <c r="AJ33" i="6"/>
  <c r="AK33" i="6"/>
  <c r="AL33" i="6"/>
  <c r="AE34" i="6"/>
  <c r="AF34" i="6"/>
  <c r="AG34" i="6"/>
  <c r="AH34" i="6"/>
  <c r="AI34" i="6"/>
  <c r="AJ34" i="6"/>
  <c r="AK34" i="6"/>
  <c r="AL34" i="6"/>
  <c r="AE35" i="6"/>
  <c r="AF35" i="6"/>
  <c r="AG35" i="6"/>
  <c r="AH35" i="6"/>
  <c r="AI35" i="6"/>
  <c r="AJ35" i="6"/>
  <c r="AK35" i="6"/>
  <c r="AL35" i="6"/>
  <c r="AE36" i="6"/>
  <c r="AF36" i="6"/>
  <c r="AG36" i="6"/>
  <c r="AH36" i="6"/>
  <c r="AI36" i="6"/>
  <c r="AJ36" i="6"/>
  <c r="AK36" i="6"/>
  <c r="AL36" i="6"/>
  <c r="AE37" i="6"/>
  <c r="AF37" i="6"/>
  <c r="AG37" i="6"/>
  <c r="AH37" i="6"/>
  <c r="AI37" i="6"/>
  <c r="AJ37" i="6"/>
  <c r="AK37" i="6"/>
  <c r="AL37" i="6"/>
  <c r="AE38" i="6"/>
  <c r="AF38" i="6"/>
  <c r="AG38" i="6"/>
  <c r="AH38" i="6"/>
  <c r="AI38" i="6"/>
  <c r="AJ38" i="6"/>
  <c r="AK38" i="6"/>
  <c r="AL38" i="6"/>
  <c r="AE39" i="6"/>
  <c r="AF39" i="6"/>
  <c r="AG39" i="6"/>
  <c r="AH39" i="6"/>
  <c r="AI39" i="6"/>
  <c r="AJ39" i="6"/>
  <c r="AK39" i="6"/>
  <c r="AL39" i="6"/>
  <c r="AE40" i="6"/>
  <c r="AF40" i="6"/>
  <c r="AG40" i="6"/>
  <c r="AH40" i="6"/>
  <c r="AI40" i="6"/>
  <c r="AJ40" i="6"/>
  <c r="AK40" i="6"/>
  <c r="AL40" i="6"/>
  <c r="AE41" i="6"/>
  <c r="AF41" i="6"/>
  <c r="AG41" i="6"/>
  <c r="AH41" i="6"/>
  <c r="AI41" i="6"/>
  <c r="AJ41" i="6"/>
  <c r="AK41" i="6"/>
  <c r="AL41" i="6"/>
  <c r="AE42" i="6"/>
  <c r="AF42" i="6"/>
  <c r="AG42" i="6"/>
  <c r="AH42" i="6"/>
  <c r="AI42" i="6"/>
  <c r="AJ42" i="6"/>
  <c r="AK42" i="6"/>
  <c r="AL42" i="6"/>
  <c r="AE43" i="6"/>
  <c r="AF43" i="6"/>
  <c r="AG43" i="6"/>
  <c r="AH43" i="6"/>
  <c r="AI43" i="6"/>
  <c r="AJ43" i="6"/>
  <c r="AK43" i="6"/>
  <c r="AL43" i="6"/>
  <c r="AE44" i="6"/>
  <c r="AF44" i="6"/>
  <c r="AG44" i="6"/>
  <c r="AH44" i="6"/>
  <c r="AI44" i="6"/>
  <c r="AJ44" i="6"/>
  <c r="AK44" i="6"/>
  <c r="AL44" i="6"/>
  <c r="AE45" i="6"/>
  <c r="AF45" i="6"/>
  <c r="AG45" i="6"/>
  <c r="AH45" i="6"/>
  <c r="AI45" i="6"/>
  <c r="AJ45" i="6"/>
  <c r="AK45" i="6"/>
  <c r="AL45" i="6"/>
  <c r="AE46" i="6"/>
  <c r="AF46" i="6"/>
  <c r="AG46" i="6"/>
  <c r="AH46" i="6"/>
  <c r="AI46" i="6"/>
  <c r="AJ46" i="6"/>
  <c r="AK46" i="6"/>
  <c r="AL46" i="6"/>
  <c r="AE47" i="6"/>
  <c r="AF47" i="6"/>
  <c r="AG47" i="6"/>
  <c r="AH47" i="6"/>
  <c r="AI47" i="6"/>
  <c r="AJ47" i="6"/>
  <c r="AK47" i="6"/>
  <c r="AL47" i="6"/>
  <c r="AE48" i="6"/>
  <c r="AF48" i="6"/>
  <c r="AG48" i="6"/>
  <c r="AH48" i="6"/>
  <c r="AI48" i="6"/>
  <c r="AJ48" i="6"/>
  <c r="AK48" i="6"/>
  <c r="AL48" i="6"/>
  <c r="AE49" i="6"/>
  <c r="AF49" i="6"/>
  <c r="AG49" i="6"/>
  <c r="AH49" i="6"/>
  <c r="AI49" i="6"/>
  <c r="AJ49" i="6"/>
  <c r="AK49" i="6"/>
  <c r="AL49" i="6"/>
  <c r="AE50" i="6"/>
  <c r="AF50" i="6"/>
  <c r="AG50" i="6"/>
  <c r="AH50" i="6"/>
  <c r="AI50" i="6"/>
  <c r="AJ50" i="6"/>
  <c r="AK50" i="6"/>
  <c r="AL50" i="6"/>
  <c r="AE51" i="6"/>
  <c r="AF51" i="6"/>
  <c r="AG51" i="6"/>
  <c r="AH51" i="6"/>
  <c r="AI51" i="6"/>
  <c r="AJ51" i="6"/>
  <c r="AK51" i="6"/>
  <c r="AL51" i="6"/>
  <c r="AE52" i="6"/>
  <c r="AF52" i="6"/>
  <c r="AG52" i="6"/>
  <c r="AH52" i="6"/>
  <c r="AI52" i="6"/>
  <c r="AJ52" i="6"/>
  <c r="AK52" i="6"/>
  <c r="AL52" i="6"/>
  <c r="AE53" i="6"/>
  <c r="AF53" i="6"/>
  <c r="AG53" i="6"/>
  <c r="AH53" i="6"/>
  <c r="AI53" i="6"/>
  <c r="AJ53" i="6"/>
  <c r="AK53" i="6"/>
  <c r="AL53" i="6"/>
  <c r="AE54" i="6"/>
  <c r="AF54" i="6"/>
  <c r="AG54" i="6"/>
  <c r="AH54" i="6"/>
  <c r="AI54" i="6"/>
  <c r="AJ54" i="6"/>
  <c r="AK54" i="6"/>
  <c r="AL54" i="6"/>
  <c r="AE55" i="6"/>
  <c r="AF55" i="6"/>
  <c r="AG55" i="6"/>
  <c r="AH55" i="6"/>
  <c r="AI55" i="6"/>
  <c r="AJ55" i="6"/>
  <c r="AK55" i="6"/>
  <c r="AL55" i="6"/>
  <c r="AE56" i="6"/>
  <c r="AF56" i="6"/>
  <c r="AG56" i="6"/>
  <c r="AH56" i="6"/>
  <c r="AI56" i="6"/>
  <c r="AJ56" i="6"/>
  <c r="AK56" i="6"/>
  <c r="AL56" i="6"/>
  <c r="AE57" i="6"/>
  <c r="AF57" i="6"/>
  <c r="AG57" i="6"/>
  <c r="AH57" i="6"/>
  <c r="AI57" i="6"/>
  <c r="AJ57" i="6"/>
  <c r="AK57" i="6"/>
  <c r="AL57" i="6"/>
  <c r="AE58" i="6"/>
  <c r="AF58" i="6"/>
  <c r="AG58" i="6"/>
  <c r="AH58" i="6"/>
  <c r="AI58" i="6"/>
  <c r="AJ58" i="6"/>
  <c r="AK58" i="6"/>
  <c r="AL58" i="6"/>
  <c r="AE59" i="6"/>
  <c r="AF59" i="6"/>
  <c r="AG59" i="6"/>
  <c r="AH59" i="6"/>
  <c r="AI59" i="6"/>
  <c r="AJ59" i="6"/>
  <c r="AK59" i="6"/>
  <c r="AL59" i="6"/>
  <c r="AE60" i="6"/>
  <c r="AF60" i="6"/>
  <c r="AG60" i="6"/>
  <c r="AH60" i="6"/>
  <c r="AI60" i="6"/>
  <c r="AJ60" i="6"/>
  <c r="AK60" i="6"/>
  <c r="AL60" i="6"/>
  <c r="AE61" i="6"/>
  <c r="AF61" i="6"/>
  <c r="AG61" i="6"/>
  <c r="AH61" i="6"/>
  <c r="AI61" i="6"/>
  <c r="AJ61" i="6"/>
  <c r="AK61" i="6"/>
  <c r="AL61" i="6"/>
  <c r="AE62" i="6"/>
  <c r="AF62" i="6"/>
  <c r="AG62" i="6"/>
  <c r="AH62" i="6"/>
  <c r="AI62" i="6"/>
  <c r="AJ62" i="6"/>
  <c r="AK62" i="6"/>
  <c r="AL62" i="6"/>
  <c r="AE63" i="6"/>
  <c r="AF63" i="6"/>
  <c r="AG63" i="6"/>
  <c r="AH63" i="6"/>
  <c r="AI63" i="6"/>
  <c r="AJ63" i="6"/>
  <c r="AK63" i="6"/>
  <c r="AL63" i="6"/>
  <c r="AE64" i="6"/>
  <c r="AF64" i="6"/>
  <c r="AG64" i="6"/>
  <c r="AH64" i="6"/>
  <c r="AI64" i="6"/>
  <c r="AJ64" i="6"/>
  <c r="AK64" i="6"/>
  <c r="AL64" i="6"/>
  <c r="AE65" i="6"/>
  <c r="AF65" i="6"/>
  <c r="AG65" i="6"/>
  <c r="AH65" i="6"/>
  <c r="AI65" i="6"/>
  <c r="AJ65" i="6"/>
  <c r="AK65" i="6"/>
  <c r="AL65" i="6"/>
  <c r="AE66" i="6"/>
  <c r="AF66" i="6"/>
  <c r="AG66" i="6"/>
  <c r="AH66" i="6"/>
  <c r="AI66" i="6"/>
  <c r="AJ66" i="6"/>
  <c r="AK66" i="6"/>
  <c r="AL66" i="6"/>
  <c r="AE67" i="6"/>
  <c r="AF67" i="6"/>
  <c r="AG67" i="6"/>
  <c r="AH67" i="6"/>
  <c r="AI67" i="6"/>
  <c r="AJ67" i="6"/>
  <c r="AK67" i="6"/>
  <c r="AL67" i="6"/>
  <c r="AE68" i="6"/>
  <c r="AF68" i="6"/>
  <c r="AG68" i="6"/>
  <c r="AH68" i="6"/>
  <c r="AI68" i="6"/>
  <c r="AJ68" i="6"/>
  <c r="AK68" i="6"/>
  <c r="AL68" i="6"/>
  <c r="AE69" i="6"/>
  <c r="AF69" i="6"/>
  <c r="AG69" i="6"/>
  <c r="AH69" i="6"/>
  <c r="AI69" i="6"/>
  <c r="AJ69" i="6"/>
  <c r="AK69" i="6"/>
  <c r="AL69" i="6"/>
  <c r="AE70" i="6"/>
  <c r="AF70" i="6"/>
  <c r="AG70" i="6"/>
  <c r="AH70" i="6"/>
  <c r="AI70" i="6"/>
  <c r="AJ70" i="6"/>
  <c r="AK70" i="6"/>
  <c r="AL70" i="6"/>
  <c r="AE71" i="6"/>
  <c r="AF71" i="6"/>
  <c r="AG71" i="6"/>
  <c r="AH71" i="6"/>
  <c r="AI71" i="6"/>
  <c r="AJ71" i="6"/>
  <c r="AK71" i="6"/>
  <c r="AL71" i="6"/>
  <c r="AE72" i="6"/>
  <c r="AF72" i="6"/>
  <c r="AG72" i="6"/>
  <c r="AH72" i="6"/>
  <c r="AI72" i="6"/>
  <c r="AJ72" i="6"/>
  <c r="AK72" i="6"/>
  <c r="AL72" i="6"/>
  <c r="AE73" i="6"/>
  <c r="AF73" i="6"/>
  <c r="AG73" i="6"/>
  <c r="AH73" i="6"/>
  <c r="AI73" i="6"/>
  <c r="AJ73" i="6"/>
  <c r="AK73" i="6"/>
  <c r="AL73" i="6"/>
  <c r="AE74" i="6"/>
  <c r="AF74" i="6"/>
  <c r="AG74" i="6"/>
  <c r="AH74" i="6"/>
  <c r="AI74" i="6"/>
  <c r="AJ74" i="6"/>
  <c r="AK74" i="6"/>
  <c r="AL74" i="6"/>
  <c r="AE75" i="6"/>
  <c r="AF75" i="6"/>
  <c r="AG75" i="6"/>
  <c r="AH75" i="6"/>
  <c r="AI75" i="6"/>
  <c r="AJ75" i="6"/>
  <c r="AK75" i="6"/>
  <c r="AL75" i="6"/>
  <c r="AE76" i="6"/>
  <c r="AF76" i="6"/>
  <c r="AG76" i="6"/>
  <c r="AH76" i="6"/>
  <c r="AI76" i="6"/>
  <c r="AJ76" i="6"/>
  <c r="AK76" i="6"/>
  <c r="AL76" i="6"/>
  <c r="AE77" i="6"/>
  <c r="AF77" i="6"/>
  <c r="AG77" i="6"/>
  <c r="AH77" i="6"/>
  <c r="AI77" i="6"/>
  <c r="AJ77" i="6"/>
  <c r="AK77" i="6"/>
  <c r="AL77" i="6"/>
  <c r="AE78" i="6"/>
  <c r="AF78" i="6"/>
  <c r="AG78" i="6"/>
  <c r="AH78" i="6"/>
  <c r="AI78" i="6"/>
  <c r="AJ78" i="6"/>
  <c r="AK78" i="6"/>
  <c r="AL78" i="6"/>
  <c r="AE79" i="6"/>
  <c r="AF79" i="6"/>
  <c r="AG79" i="6"/>
  <c r="AH79" i="6"/>
  <c r="AI79" i="6"/>
  <c r="AJ79" i="6"/>
  <c r="AK79" i="6"/>
  <c r="AL79" i="6"/>
  <c r="AE80" i="6"/>
  <c r="AF80" i="6"/>
  <c r="AG80" i="6"/>
  <c r="AH80" i="6"/>
  <c r="AI80" i="6"/>
  <c r="AJ80" i="6"/>
  <c r="AK80" i="6"/>
  <c r="AL80" i="6"/>
  <c r="AE81" i="6"/>
  <c r="AF81" i="6"/>
  <c r="AG81" i="6"/>
  <c r="AH81" i="6"/>
  <c r="AI81" i="6"/>
  <c r="AJ81" i="6"/>
  <c r="AK81" i="6"/>
  <c r="AL81" i="6"/>
  <c r="AE82" i="6"/>
  <c r="AF82" i="6"/>
  <c r="AG82" i="6"/>
  <c r="AH82" i="6"/>
  <c r="AI82" i="6"/>
  <c r="AJ82" i="6"/>
  <c r="AK82" i="6"/>
  <c r="AL82" i="6"/>
  <c r="AE83" i="6"/>
  <c r="AF83" i="6"/>
  <c r="AG83" i="6"/>
  <c r="AH83" i="6"/>
  <c r="AI83" i="6"/>
  <c r="AJ83" i="6"/>
  <c r="AK83" i="6"/>
  <c r="AL83" i="6"/>
  <c r="AE84" i="6"/>
  <c r="AF84" i="6"/>
  <c r="AG84" i="6"/>
  <c r="AH84" i="6"/>
  <c r="AI84" i="6"/>
  <c r="AJ84" i="6"/>
  <c r="AK84" i="6"/>
  <c r="AL84" i="6"/>
  <c r="AE85" i="6"/>
  <c r="AF85" i="6"/>
  <c r="AG85" i="6"/>
  <c r="AH85" i="6"/>
  <c r="AI85" i="6"/>
  <c r="AJ85" i="6"/>
  <c r="AK85" i="6"/>
  <c r="AL85" i="6"/>
  <c r="AE86" i="6"/>
  <c r="AF86" i="6"/>
  <c r="AG86" i="6"/>
  <c r="AH86" i="6"/>
  <c r="AI86" i="6"/>
  <c r="AJ86" i="6"/>
  <c r="AK86" i="6"/>
  <c r="AL86" i="6"/>
  <c r="AE87" i="6"/>
  <c r="AF87" i="6"/>
  <c r="AG87" i="6"/>
  <c r="AH87" i="6"/>
  <c r="AI87" i="6"/>
  <c r="AJ87" i="6"/>
  <c r="AK87" i="6"/>
  <c r="AL87" i="6"/>
  <c r="AE88" i="6"/>
  <c r="AF88" i="6"/>
  <c r="AG88" i="6"/>
  <c r="AH88" i="6"/>
  <c r="AI88" i="6"/>
  <c r="AJ88" i="6"/>
  <c r="AK88" i="6"/>
  <c r="AL88" i="6"/>
  <c r="AE89" i="6"/>
  <c r="AF89" i="6"/>
  <c r="AG89" i="6"/>
  <c r="AH89" i="6"/>
  <c r="AI89" i="6"/>
  <c r="AJ89" i="6"/>
  <c r="AK89" i="6"/>
  <c r="AL89" i="6"/>
  <c r="AE90" i="6"/>
  <c r="AF90" i="6"/>
  <c r="AG90" i="6"/>
  <c r="AH90" i="6"/>
  <c r="AI90" i="6"/>
  <c r="AJ90" i="6"/>
  <c r="AK90" i="6"/>
  <c r="AL90" i="6"/>
  <c r="AE91" i="6"/>
  <c r="AF91" i="6"/>
  <c r="AG91" i="6"/>
  <c r="AH91" i="6"/>
  <c r="AI91" i="6"/>
  <c r="AJ91" i="6"/>
  <c r="AK91" i="6"/>
  <c r="AL91" i="6"/>
  <c r="AE92" i="6"/>
  <c r="AF92" i="6"/>
  <c r="AG92" i="6"/>
  <c r="AH92" i="6"/>
  <c r="AI92" i="6"/>
  <c r="AJ92" i="6"/>
  <c r="AK92" i="6"/>
  <c r="AL92" i="6"/>
  <c r="AE93" i="6"/>
  <c r="AF93" i="6"/>
  <c r="AG93" i="6"/>
  <c r="AH93" i="6"/>
  <c r="AI93" i="6"/>
  <c r="AJ93" i="6"/>
  <c r="AK93" i="6"/>
  <c r="AL93" i="6"/>
  <c r="AE94" i="6"/>
  <c r="AF94" i="6"/>
  <c r="AG94" i="6"/>
  <c r="AH94" i="6"/>
  <c r="AI94" i="6"/>
  <c r="AJ94" i="6"/>
  <c r="AK94" i="6"/>
  <c r="AL94" i="6"/>
  <c r="AE95" i="6"/>
  <c r="AF95" i="6"/>
  <c r="AG95" i="6"/>
  <c r="AH95" i="6"/>
  <c r="AI95" i="6"/>
  <c r="AJ95" i="6"/>
  <c r="AK95" i="6"/>
  <c r="AL95" i="6"/>
  <c r="AE96" i="6"/>
  <c r="AF96" i="6"/>
  <c r="AG96" i="6"/>
  <c r="AH96" i="6"/>
  <c r="AI96" i="6"/>
  <c r="AJ96" i="6"/>
  <c r="AK96" i="6"/>
  <c r="AL96" i="6"/>
  <c r="AE97" i="6"/>
  <c r="AF97" i="6"/>
  <c r="AG97" i="6"/>
  <c r="AH97" i="6"/>
  <c r="AI97" i="6"/>
  <c r="AJ97" i="6"/>
  <c r="AK97" i="6"/>
  <c r="AL97" i="6"/>
  <c r="AE98" i="6"/>
  <c r="AF98" i="6"/>
  <c r="AG98" i="6"/>
  <c r="AH98" i="6"/>
  <c r="AI98" i="6"/>
  <c r="AJ98" i="6"/>
  <c r="AK98" i="6"/>
  <c r="AL98" i="6"/>
  <c r="AE99" i="6"/>
  <c r="AF99" i="6"/>
  <c r="AG99" i="6"/>
  <c r="AH99" i="6"/>
  <c r="AI99" i="6"/>
  <c r="AJ99" i="6"/>
  <c r="AK99" i="6"/>
  <c r="AL99" i="6"/>
  <c r="AE100" i="6"/>
  <c r="AF100" i="6"/>
  <c r="AG100" i="6"/>
  <c r="AH100" i="6"/>
  <c r="AI100" i="6"/>
  <c r="AJ100" i="6"/>
  <c r="AK100" i="6"/>
  <c r="AL100" i="6"/>
  <c r="AE101" i="6"/>
  <c r="AF101" i="6"/>
  <c r="AG101" i="6"/>
  <c r="AH101" i="6"/>
  <c r="AI101" i="6"/>
  <c r="AJ101" i="6"/>
  <c r="AK101" i="6"/>
  <c r="AL101" i="6"/>
  <c r="AE102" i="6"/>
  <c r="AF102" i="6"/>
  <c r="AG102" i="6"/>
  <c r="AH102" i="6"/>
  <c r="AI102" i="6"/>
  <c r="AJ102" i="6"/>
  <c r="AK102" i="6"/>
  <c r="AL102" i="6"/>
  <c r="AE103" i="6"/>
  <c r="AF103" i="6"/>
  <c r="AG103" i="6"/>
  <c r="AH103" i="6"/>
  <c r="AI103" i="6"/>
  <c r="AJ103" i="6"/>
  <c r="AK103" i="6"/>
  <c r="AL103" i="6"/>
  <c r="AE104" i="6"/>
  <c r="AF104" i="6"/>
  <c r="AG104" i="6"/>
  <c r="AH104" i="6"/>
  <c r="AI104" i="6"/>
  <c r="AJ104" i="6"/>
  <c r="AK104" i="6"/>
  <c r="AL104" i="6"/>
  <c r="AE105" i="6"/>
  <c r="AF105" i="6"/>
  <c r="AG105" i="6"/>
  <c r="AH105" i="6"/>
  <c r="AI105" i="6"/>
  <c r="AJ105" i="6"/>
  <c r="AK105" i="6"/>
  <c r="AL105" i="6"/>
  <c r="AE106" i="6"/>
  <c r="AF106" i="6"/>
  <c r="AG106" i="6"/>
  <c r="AH106" i="6"/>
  <c r="AI106" i="6"/>
  <c r="AJ106" i="6"/>
  <c r="AK106" i="6"/>
  <c r="AL106" i="6"/>
  <c r="AE107" i="6"/>
  <c r="AF107" i="6"/>
  <c r="AG107" i="6"/>
  <c r="AH107" i="6"/>
  <c r="AI107" i="6"/>
  <c r="AJ107" i="6"/>
  <c r="AK107" i="6"/>
  <c r="AL107" i="6"/>
  <c r="AE108" i="6"/>
  <c r="AF108" i="6"/>
  <c r="AG108" i="6"/>
  <c r="AH108" i="6"/>
  <c r="AI108" i="6"/>
  <c r="AJ108" i="6"/>
  <c r="AK108" i="6"/>
  <c r="AL108" i="6"/>
  <c r="AE109" i="6"/>
  <c r="AF109" i="6"/>
  <c r="AG109" i="6"/>
  <c r="AH109" i="6"/>
  <c r="AI109" i="6"/>
  <c r="AJ109" i="6"/>
  <c r="AK109" i="6"/>
  <c r="AL109" i="6"/>
  <c r="AE110" i="6"/>
  <c r="AF110" i="6"/>
  <c r="AG110" i="6"/>
  <c r="AH110" i="6"/>
  <c r="AI110" i="6"/>
  <c r="AJ110" i="6"/>
  <c r="AK110" i="6"/>
  <c r="AL110" i="6"/>
  <c r="AE111" i="6"/>
  <c r="AF111" i="6"/>
  <c r="AG111" i="6"/>
  <c r="AH111" i="6"/>
  <c r="AI111" i="6"/>
  <c r="AJ111" i="6"/>
  <c r="AK111" i="6"/>
  <c r="AL111" i="6"/>
  <c r="AE112" i="6"/>
  <c r="AF112" i="6"/>
  <c r="AG112" i="6"/>
  <c r="AH112" i="6"/>
  <c r="AI112" i="6"/>
  <c r="AJ112" i="6"/>
  <c r="AK112" i="6"/>
  <c r="AL112" i="6"/>
  <c r="AE113" i="6"/>
  <c r="AF113" i="6"/>
  <c r="AG113" i="6"/>
  <c r="AH113" i="6"/>
  <c r="AI113" i="6"/>
  <c r="AJ113" i="6"/>
  <c r="AK113" i="6"/>
  <c r="AL113" i="6"/>
  <c r="AE114" i="6"/>
  <c r="AF114" i="6"/>
  <c r="AG114" i="6"/>
  <c r="AH114" i="6"/>
  <c r="AI114" i="6"/>
  <c r="AJ114" i="6"/>
  <c r="AK114" i="6"/>
  <c r="AL114" i="6"/>
  <c r="AE115" i="6"/>
  <c r="AF115" i="6"/>
  <c r="AG115" i="6"/>
  <c r="AH115" i="6"/>
  <c r="AI115" i="6"/>
  <c r="AJ115" i="6"/>
  <c r="AK115" i="6"/>
  <c r="AL115" i="6"/>
  <c r="AE116" i="6"/>
  <c r="AF116" i="6"/>
  <c r="AG116" i="6"/>
  <c r="AH116" i="6"/>
  <c r="AI116" i="6"/>
  <c r="AJ116" i="6"/>
  <c r="AK116" i="6"/>
  <c r="AL116" i="6"/>
  <c r="AE117" i="6"/>
  <c r="AF117" i="6"/>
  <c r="AG117" i="6"/>
  <c r="AH117" i="6"/>
  <c r="AI117" i="6"/>
  <c r="AJ117" i="6"/>
  <c r="AK117" i="6"/>
  <c r="AL117" i="6"/>
  <c r="AE118" i="6"/>
  <c r="AF118" i="6"/>
  <c r="AG118" i="6"/>
  <c r="AH118" i="6"/>
  <c r="AI118" i="6"/>
  <c r="AJ118" i="6"/>
  <c r="AK118" i="6"/>
  <c r="AL118" i="6"/>
  <c r="AE119" i="6"/>
  <c r="AF119" i="6"/>
  <c r="AG119" i="6"/>
  <c r="AH119" i="6"/>
  <c r="AI119" i="6"/>
  <c r="AJ119" i="6"/>
  <c r="AK119" i="6"/>
  <c r="AL119" i="6"/>
  <c r="AE120" i="6"/>
  <c r="AF120" i="6"/>
  <c r="AG120" i="6"/>
  <c r="AH120" i="6"/>
  <c r="AI120" i="6"/>
  <c r="AJ120" i="6"/>
  <c r="AK120" i="6"/>
  <c r="AL120" i="6"/>
  <c r="AE121" i="6"/>
  <c r="AF121" i="6"/>
  <c r="AG121" i="6"/>
  <c r="AH121" i="6"/>
  <c r="AI121" i="6"/>
  <c r="AJ121" i="6"/>
  <c r="AK121" i="6"/>
  <c r="AL121" i="6"/>
  <c r="AE122" i="6"/>
  <c r="AF122" i="6"/>
  <c r="AG122" i="6"/>
  <c r="AH122" i="6"/>
  <c r="AI122" i="6"/>
  <c r="AJ122" i="6"/>
  <c r="AK122" i="6"/>
  <c r="AL122" i="6"/>
  <c r="AE123" i="6"/>
  <c r="AF123" i="6"/>
  <c r="AG123" i="6"/>
  <c r="AH123" i="6"/>
  <c r="AI123" i="6"/>
  <c r="AJ123" i="6"/>
  <c r="AK123" i="6"/>
  <c r="AL123" i="6"/>
  <c r="AE124" i="6"/>
  <c r="AF124" i="6"/>
  <c r="AG124" i="6"/>
  <c r="AH124" i="6"/>
  <c r="AI124" i="6"/>
  <c r="AJ124" i="6"/>
  <c r="AK124" i="6"/>
  <c r="AL124" i="6"/>
  <c r="AE125" i="6"/>
  <c r="AF125" i="6"/>
  <c r="AG125" i="6"/>
  <c r="AH125" i="6"/>
  <c r="AI125" i="6"/>
  <c r="AJ125" i="6"/>
  <c r="AK125" i="6"/>
  <c r="AL125" i="6"/>
  <c r="AE126" i="6"/>
  <c r="AF126" i="6"/>
  <c r="AG126" i="6"/>
  <c r="AH126" i="6"/>
  <c r="AI126" i="6"/>
  <c r="AJ126" i="6"/>
  <c r="AK126" i="6"/>
  <c r="AL126" i="6"/>
  <c r="AE127" i="6"/>
  <c r="AF127" i="6"/>
  <c r="AG127" i="6"/>
  <c r="AH127" i="6"/>
  <c r="AI127" i="6"/>
  <c r="AJ127" i="6"/>
  <c r="AK127" i="6"/>
  <c r="AL127" i="6"/>
  <c r="AE128" i="6"/>
  <c r="AF128" i="6"/>
  <c r="AG128" i="6"/>
  <c r="AH128" i="6"/>
  <c r="AI128" i="6"/>
  <c r="AJ128" i="6"/>
  <c r="AK128" i="6"/>
  <c r="AL128" i="6"/>
  <c r="AE129" i="6"/>
  <c r="AF129" i="6"/>
  <c r="AG129" i="6"/>
  <c r="AH129" i="6"/>
  <c r="AI129" i="6"/>
  <c r="AJ129" i="6"/>
  <c r="AK129" i="6"/>
  <c r="AL129" i="6"/>
  <c r="AE130" i="6"/>
  <c r="AF130" i="6"/>
  <c r="AG130" i="6"/>
  <c r="AH130" i="6"/>
  <c r="AI130" i="6"/>
  <c r="AJ130" i="6"/>
  <c r="AK130" i="6"/>
  <c r="AL130" i="6"/>
  <c r="AE131" i="6"/>
  <c r="AF131" i="6"/>
  <c r="AG131" i="6"/>
  <c r="AH131" i="6"/>
  <c r="AI131" i="6"/>
  <c r="AJ131" i="6"/>
  <c r="AK131" i="6"/>
  <c r="AL131" i="6"/>
  <c r="AE132" i="6"/>
  <c r="AF132" i="6"/>
  <c r="AG132" i="6"/>
  <c r="AH132" i="6"/>
  <c r="AI132" i="6"/>
  <c r="AJ132" i="6"/>
  <c r="AK132" i="6"/>
  <c r="AL132" i="6"/>
  <c r="AE133" i="6"/>
  <c r="AF133" i="6"/>
  <c r="AG133" i="6"/>
  <c r="AH133" i="6"/>
  <c r="AI133" i="6"/>
  <c r="AJ133" i="6"/>
  <c r="AK133" i="6"/>
  <c r="AL133" i="6"/>
  <c r="AE134" i="6"/>
  <c r="AF134" i="6"/>
  <c r="AG134" i="6"/>
  <c r="AH134" i="6"/>
  <c r="AI134" i="6"/>
  <c r="AJ134" i="6"/>
  <c r="AK134" i="6"/>
  <c r="AL134" i="6"/>
  <c r="AE135" i="6"/>
  <c r="AF135" i="6"/>
  <c r="AG135" i="6"/>
  <c r="AH135" i="6"/>
  <c r="AI135" i="6"/>
  <c r="AJ135" i="6"/>
  <c r="AK135" i="6"/>
  <c r="AL135" i="6"/>
  <c r="AE136" i="6"/>
  <c r="AF136" i="6"/>
  <c r="AG136" i="6"/>
  <c r="AH136" i="6"/>
  <c r="AI136" i="6"/>
  <c r="AJ136" i="6"/>
  <c r="AK136" i="6"/>
  <c r="AL136" i="6"/>
  <c r="AE137" i="6"/>
  <c r="AF137" i="6"/>
  <c r="AG137" i="6"/>
  <c r="AH137" i="6"/>
  <c r="AI137" i="6"/>
  <c r="AJ137" i="6"/>
  <c r="AK137" i="6"/>
  <c r="AL137" i="6"/>
  <c r="AE138" i="6"/>
  <c r="AF138" i="6"/>
  <c r="AG138" i="6"/>
  <c r="AH138" i="6"/>
  <c r="AI138" i="6"/>
  <c r="AJ138" i="6"/>
  <c r="AK138" i="6"/>
  <c r="AL138" i="6"/>
  <c r="AE139" i="6"/>
  <c r="AF139" i="6"/>
  <c r="AG139" i="6"/>
  <c r="AH139" i="6"/>
  <c r="AI139" i="6"/>
  <c r="AJ139" i="6"/>
  <c r="AK139" i="6"/>
  <c r="AL139" i="6"/>
  <c r="AE140" i="6"/>
  <c r="AF140" i="6"/>
  <c r="AG140" i="6"/>
  <c r="AH140" i="6"/>
  <c r="AI140" i="6"/>
  <c r="AJ140" i="6"/>
  <c r="AK140" i="6"/>
  <c r="AL140" i="6"/>
  <c r="AE141" i="6"/>
  <c r="AF141" i="6"/>
  <c r="AG141" i="6"/>
  <c r="AH141" i="6"/>
  <c r="AI141" i="6"/>
  <c r="AJ141" i="6"/>
  <c r="AK141" i="6"/>
  <c r="AL141" i="6"/>
  <c r="AE142" i="6"/>
  <c r="AF142" i="6"/>
  <c r="AG142" i="6"/>
  <c r="AH142" i="6"/>
  <c r="AI142" i="6"/>
  <c r="AJ142" i="6"/>
  <c r="AK142" i="6"/>
  <c r="AL142" i="6"/>
  <c r="AE143" i="6"/>
  <c r="AF143" i="6"/>
  <c r="AG143" i="6"/>
  <c r="AH143" i="6"/>
  <c r="AI143" i="6"/>
  <c r="AJ143" i="6"/>
  <c r="AK143" i="6"/>
  <c r="AL143" i="6"/>
  <c r="AE144" i="6"/>
  <c r="AF144" i="6"/>
  <c r="AG144" i="6"/>
  <c r="AH144" i="6"/>
  <c r="AI144" i="6"/>
  <c r="AJ144" i="6"/>
  <c r="AK144" i="6"/>
  <c r="AL144" i="6"/>
  <c r="AE145" i="6"/>
  <c r="AF145" i="6"/>
  <c r="AG145" i="6"/>
  <c r="AH145" i="6"/>
  <c r="AI145" i="6"/>
  <c r="AJ145" i="6"/>
  <c r="AK145" i="6"/>
  <c r="AL145" i="6"/>
  <c r="AE146" i="6"/>
  <c r="AF146" i="6"/>
  <c r="AG146" i="6"/>
  <c r="AH146" i="6"/>
  <c r="AI146" i="6"/>
  <c r="AJ146" i="6"/>
  <c r="AK146" i="6"/>
  <c r="AL146" i="6"/>
  <c r="AE147" i="6"/>
  <c r="AF147" i="6"/>
  <c r="AG147" i="6"/>
  <c r="AH147" i="6"/>
  <c r="AI147" i="6"/>
  <c r="AJ147" i="6"/>
  <c r="AK147" i="6"/>
  <c r="AL147" i="6"/>
  <c r="AE148" i="6"/>
  <c r="AF148" i="6"/>
  <c r="AG148" i="6"/>
  <c r="AH148" i="6"/>
  <c r="AI148" i="6"/>
  <c r="AJ148" i="6"/>
  <c r="AK148" i="6"/>
  <c r="AL148" i="6"/>
  <c r="AE149" i="6"/>
  <c r="AF149" i="6"/>
  <c r="AG149" i="6"/>
  <c r="AH149" i="6"/>
  <c r="AI149" i="6"/>
  <c r="AJ149" i="6"/>
  <c r="AK149" i="6"/>
  <c r="AL149" i="6"/>
  <c r="AE150" i="6"/>
  <c r="AF150" i="6"/>
  <c r="AG150" i="6"/>
  <c r="AH150" i="6"/>
  <c r="AI150" i="6"/>
  <c r="AJ150" i="6"/>
  <c r="AK150" i="6"/>
  <c r="AL150" i="6"/>
  <c r="AE151" i="6"/>
  <c r="AF151" i="6"/>
  <c r="AG151" i="6"/>
  <c r="AH151" i="6"/>
  <c r="AI151" i="6"/>
  <c r="AJ151" i="6"/>
  <c r="AK151" i="6"/>
  <c r="AL151" i="6"/>
  <c r="AE152" i="6"/>
  <c r="AF152" i="6"/>
  <c r="AG152" i="6"/>
  <c r="AH152" i="6"/>
  <c r="AI152" i="6"/>
  <c r="AJ152" i="6"/>
  <c r="AK152" i="6"/>
  <c r="AL152" i="6"/>
  <c r="AE153" i="6"/>
  <c r="AF153" i="6"/>
  <c r="AG153" i="6"/>
  <c r="AH153" i="6"/>
  <c r="AI153" i="6"/>
  <c r="AJ153" i="6"/>
  <c r="AK153" i="6"/>
  <c r="AL153" i="6"/>
  <c r="AE154" i="6"/>
  <c r="AF154" i="6"/>
  <c r="AG154" i="6"/>
  <c r="AH154" i="6"/>
  <c r="AI154" i="6"/>
  <c r="AJ154" i="6"/>
  <c r="AK154" i="6"/>
  <c r="AL154" i="6"/>
  <c r="AE155" i="6"/>
  <c r="AF155" i="6"/>
  <c r="AG155" i="6"/>
  <c r="AH155" i="6"/>
  <c r="AI155" i="6"/>
  <c r="AJ155" i="6"/>
  <c r="AK155" i="6"/>
  <c r="AL155" i="6"/>
  <c r="AE156" i="6"/>
  <c r="AF156" i="6"/>
  <c r="AG156" i="6"/>
  <c r="AH156" i="6"/>
  <c r="AI156" i="6"/>
  <c r="AJ156" i="6"/>
  <c r="AK156" i="6"/>
  <c r="AL156" i="6"/>
  <c r="AE157" i="6"/>
  <c r="AF157" i="6"/>
  <c r="AG157" i="6"/>
  <c r="AH157" i="6"/>
  <c r="AI157" i="6"/>
  <c r="AJ157" i="6"/>
  <c r="AK157" i="6"/>
  <c r="AL157" i="6"/>
  <c r="AE158" i="6"/>
  <c r="AF158" i="6"/>
  <c r="AG158" i="6"/>
  <c r="AH158" i="6"/>
  <c r="AI158" i="6"/>
  <c r="AJ158" i="6"/>
  <c r="AK158" i="6"/>
  <c r="AL158" i="6"/>
  <c r="AE159" i="6"/>
  <c r="AF159" i="6"/>
  <c r="AG159" i="6"/>
  <c r="AH159" i="6"/>
  <c r="AI159" i="6"/>
  <c r="AJ159" i="6"/>
  <c r="AK159" i="6"/>
  <c r="AL159" i="6"/>
  <c r="AE160" i="6"/>
  <c r="AF160" i="6"/>
  <c r="AG160" i="6"/>
  <c r="AH160" i="6"/>
  <c r="AI160" i="6"/>
  <c r="AJ160" i="6"/>
  <c r="AK160" i="6"/>
  <c r="AL160" i="6"/>
  <c r="AE161" i="6"/>
  <c r="AF161" i="6"/>
  <c r="AG161" i="6"/>
  <c r="AH161" i="6"/>
  <c r="AI161" i="6"/>
  <c r="AJ161" i="6"/>
  <c r="AK161" i="6"/>
  <c r="AL161" i="6"/>
  <c r="AE162" i="6"/>
  <c r="AF162" i="6"/>
  <c r="AG162" i="6"/>
  <c r="AH162" i="6"/>
  <c r="AI162" i="6"/>
  <c r="AJ162" i="6"/>
  <c r="AK162" i="6"/>
  <c r="AL162" i="6"/>
  <c r="AE163" i="6"/>
  <c r="AF163" i="6"/>
  <c r="AG163" i="6"/>
  <c r="AH163" i="6"/>
  <c r="AI163" i="6"/>
  <c r="AJ163" i="6"/>
  <c r="AK163" i="6"/>
  <c r="AL163" i="6"/>
  <c r="AE164" i="6"/>
  <c r="AF164" i="6"/>
  <c r="AG164" i="6"/>
  <c r="AH164" i="6"/>
  <c r="AI164" i="6"/>
  <c r="AJ164" i="6"/>
  <c r="AK164" i="6"/>
  <c r="AL164" i="6"/>
  <c r="AE165" i="6"/>
  <c r="AF165" i="6"/>
  <c r="AG165" i="6"/>
  <c r="AH165" i="6"/>
  <c r="AI165" i="6"/>
  <c r="AJ165" i="6"/>
  <c r="AK165" i="6"/>
  <c r="AL165" i="6"/>
  <c r="AE166" i="6"/>
  <c r="AF166" i="6"/>
  <c r="AG166" i="6"/>
  <c r="AH166" i="6"/>
  <c r="AI166" i="6"/>
  <c r="AJ166" i="6"/>
  <c r="AK166" i="6"/>
  <c r="AL166" i="6"/>
  <c r="AE167" i="6"/>
  <c r="AF167" i="6"/>
  <c r="AG167" i="6"/>
  <c r="AH167" i="6"/>
  <c r="AI167" i="6"/>
  <c r="AJ167" i="6"/>
  <c r="AK167" i="6"/>
  <c r="AL167" i="6"/>
  <c r="AE168" i="6"/>
  <c r="AF168" i="6"/>
  <c r="AG168" i="6"/>
  <c r="AH168" i="6"/>
  <c r="AI168" i="6"/>
  <c r="AJ168" i="6"/>
  <c r="AK168" i="6"/>
  <c r="AL168" i="6"/>
  <c r="AE169" i="6"/>
  <c r="AF169" i="6"/>
  <c r="AG169" i="6"/>
  <c r="AH169" i="6"/>
  <c r="AI169" i="6"/>
  <c r="AJ169" i="6"/>
  <c r="AK169" i="6"/>
  <c r="AL169" i="6"/>
  <c r="AE170" i="6"/>
  <c r="AF170" i="6"/>
  <c r="AG170" i="6"/>
  <c r="AH170" i="6"/>
  <c r="AI170" i="6"/>
  <c r="AJ170" i="6"/>
  <c r="AK170" i="6"/>
  <c r="AL170" i="6"/>
  <c r="AE171" i="6"/>
  <c r="AF171" i="6"/>
  <c r="AG171" i="6"/>
  <c r="AH171" i="6"/>
  <c r="AI171" i="6"/>
  <c r="AJ171" i="6"/>
  <c r="AK171" i="6"/>
  <c r="AL171" i="6"/>
  <c r="AE172" i="6"/>
  <c r="AF172" i="6"/>
  <c r="AG172" i="6"/>
  <c r="AH172" i="6"/>
  <c r="AI172" i="6"/>
  <c r="AJ172" i="6"/>
  <c r="AK172" i="6"/>
  <c r="AL172" i="6"/>
  <c r="AE173" i="6"/>
  <c r="AF173" i="6"/>
  <c r="AG173" i="6"/>
  <c r="AH173" i="6"/>
  <c r="AI173" i="6"/>
  <c r="AJ173" i="6"/>
  <c r="AK173" i="6"/>
  <c r="AL173" i="6"/>
  <c r="AE174" i="6"/>
  <c r="AF174" i="6"/>
  <c r="AG174" i="6"/>
  <c r="AH174" i="6"/>
  <c r="AI174" i="6"/>
  <c r="AJ174" i="6"/>
  <c r="AK174" i="6"/>
  <c r="AL174" i="6"/>
  <c r="AE175" i="6"/>
  <c r="AF175" i="6"/>
  <c r="AG175" i="6"/>
  <c r="AH175" i="6"/>
  <c r="AI175" i="6"/>
  <c r="AJ175" i="6"/>
  <c r="AK175" i="6"/>
  <c r="AL175" i="6"/>
  <c r="AE176" i="6"/>
  <c r="AF176" i="6"/>
  <c r="AG176" i="6"/>
  <c r="AH176" i="6"/>
  <c r="AI176" i="6"/>
  <c r="AJ176" i="6"/>
  <c r="AK176" i="6"/>
  <c r="AL176" i="6"/>
  <c r="AE177" i="6"/>
  <c r="AF177" i="6"/>
  <c r="AG177" i="6"/>
  <c r="AH177" i="6"/>
  <c r="AI177" i="6"/>
  <c r="AJ177" i="6"/>
  <c r="AK177" i="6"/>
  <c r="AL177" i="6"/>
  <c r="AE178" i="6"/>
  <c r="AF178" i="6"/>
  <c r="AG178" i="6"/>
  <c r="AH178" i="6"/>
  <c r="AI178" i="6"/>
  <c r="AJ178" i="6"/>
  <c r="AK178" i="6"/>
  <c r="AL178" i="6"/>
  <c r="AE179" i="6"/>
  <c r="AF179" i="6"/>
  <c r="AG179" i="6"/>
  <c r="AH179" i="6"/>
  <c r="AI179" i="6"/>
  <c r="AJ179" i="6"/>
  <c r="AK179" i="6"/>
  <c r="AL179" i="6"/>
  <c r="AE180" i="6"/>
  <c r="AF180" i="6"/>
  <c r="AG180" i="6"/>
  <c r="AH180" i="6"/>
  <c r="AI180" i="6"/>
  <c r="AJ180" i="6"/>
  <c r="AK180" i="6"/>
  <c r="AL180" i="6"/>
  <c r="AE181" i="6"/>
  <c r="AF181" i="6"/>
  <c r="AG181" i="6"/>
  <c r="AH181" i="6"/>
  <c r="AI181" i="6"/>
  <c r="AJ181" i="6"/>
  <c r="AK181" i="6"/>
  <c r="AL181" i="6"/>
  <c r="AE182" i="6"/>
  <c r="AF182" i="6"/>
  <c r="AG182" i="6"/>
  <c r="AH182" i="6"/>
  <c r="AI182" i="6"/>
  <c r="AJ182" i="6"/>
  <c r="AK182" i="6"/>
  <c r="AL182" i="6"/>
  <c r="AE183" i="6"/>
  <c r="AF183" i="6"/>
  <c r="AG183" i="6"/>
  <c r="AH183" i="6"/>
  <c r="AI183" i="6"/>
  <c r="AJ183" i="6"/>
  <c r="AK183" i="6"/>
  <c r="AL183" i="6"/>
  <c r="AE184" i="6"/>
  <c r="AF184" i="6"/>
  <c r="AG184" i="6"/>
  <c r="AH184" i="6"/>
  <c r="AI184" i="6"/>
  <c r="AJ184" i="6"/>
  <c r="AK184" i="6"/>
  <c r="AL184" i="6"/>
  <c r="AE185" i="6"/>
  <c r="AF185" i="6"/>
  <c r="AG185" i="6"/>
  <c r="AH185" i="6"/>
  <c r="AI185" i="6"/>
  <c r="AJ185" i="6"/>
  <c r="AK185" i="6"/>
  <c r="AL185" i="6"/>
  <c r="AE186" i="6"/>
  <c r="AF186" i="6"/>
  <c r="AG186" i="6"/>
  <c r="AH186" i="6"/>
  <c r="AI186" i="6"/>
  <c r="AJ186" i="6"/>
  <c r="AK186" i="6"/>
  <c r="AL186" i="6"/>
  <c r="AE187" i="6"/>
  <c r="AF187" i="6"/>
  <c r="AG187" i="6"/>
  <c r="AH187" i="6"/>
  <c r="AI187" i="6"/>
  <c r="AJ187" i="6"/>
  <c r="AK187" i="6"/>
  <c r="AL187" i="6"/>
  <c r="AE188" i="6"/>
  <c r="AF188" i="6"/>
  <c r="AG188" i="6"/>
  <c r="AH188" i="6"/>
  <c r="AI188" i="6"/>
  <c r="AJ188" i="6"/>
  <c r="AK188" i="6"/>
  <c r="AL188" i="6"/>
  <c r="AE189" i="6"/>
  <c r="AF189" i="6"/>
  <c r="AG189" i="6"/>
  <c r="AH189" i="6"/>
  <c r="AI189" i="6"/>
  <c r="AJ189" i="6"/>
  <c r="AK189" i="6"/>
  <c r="AL189" i="6"/>
  <c r="AE190" i="6"/>
  <c r="AF190" i="6"/>
  <c r="AG190" i="6"/>
  <c r="AH190" i="6"/>
  <c r="AI190" i="6"/>
  <c r="AJ190" i="6"/>
  <c r="AK190" i="6"/>
  <c r="AL190" i="6"/>
  <c r="AE191" i="6"/>
  <c r="AF191" i="6"/>
  <c r="AG191" i="6"/>
  <c r="AH191" i="6"/>
  <c r="AI191" i="6"/>
  <c r="AJ191" i="6"/>
  <c r="AK191" i="6"/>
  <c r="AL191" i="6"/>
  <c r="AE192" i="6"/>
  <c r="AF192" i="6"/>
  <c r="AG192" i="6"/>
  <c r="AH192" i="6"/>
  <c r="AI192" i="6"/>
  <c r="AJ192" i="6"/>
  <c r="AK192" i="6"/>
  <c r="AL192" i="6"/>
  <c r="AE193" i="6"/>
  <c r="AF193" i="6"/>
  <c r="AG193" i="6"/>
  <c r="AH193" i="6"/>
  <c r="AI193" i="6"/>
  <c r="AJ193" i="6"/>
  <c r="AK193" i="6"/>
  <c r="AL193" i="6"/>
  <c r="AE194" i="6"/>
  <c r="AF194" i="6"/>
  <c r="AG194" i="6"/>
  <c r="AH194" i="6"/>
  <c r="AI194" i="6"/>
  <c r="AJ194" i="6"/>
  <c r="AK194" i="6"/>
  <c r="AL194" i="6"/>
  <c r="AE195" i="6"/>
  <c r="AF195" i="6"/>
  <c r="AG195" i="6"/>
  <c r="AH195" i="6"/>
  <c r="AI195" i="6"/>
  <c r="AJ195" i="6"/>
  <c r="AK195" i="6"/>
  <c r="AL195" i="6"/>
  <c r="AE196" i="6"/>
  <c r="AF196" i="6"/>
  <c r="AG196" i="6"/>
  <c r="AH196" i="6"/>
  <c r="AI196" i="6"/>
  <c r="AJ196" i="6"/>
  <c r="AK196" i="6"/>
  <c r="AL196" i="6"/>
  <c r="AE197" i="6"/>
  <c r="AF197" i="6"/>
  <c r="AG197" i="6"/>
  <c r="AH197" i="6"/>
  <c r="AI197" i="6"/>
  <c r="AJ197" i="6"/>
  <c r="AK197" i="6"/>
  <c r="AL197" i="6"/>
  <c r="AE198" i="6"/>
  <c r="AF198" i="6"/>
  <c r="AG198" i="6"/>
  <c r="AH198" i="6"/>
  <c r="AI198" i="6"/>
  <c r="AJ198" i="6"/>
  <c r="AK198" i="6"/>
  <c r="AL198" i="6"/>
  <c r="AE199" i="6"/>
  <c r="AF199" i="6"/>
  <c r="AG199" i="6"/>
  <c r="AH199" i="6"/>
  <c r="AI199" i="6"/>
  <c r="AJ199" i="6"/>
  <c r="AK199" i="6"/>
  <c r="AL199" i="6"/>
  <c r="AE200" i="6"/>
  <c r="AF200" i="6"/>
  <c r="AG200" i="6"/>
  <c r="AH200" i="6"/>
  <c r="AI200" i="6"/>
  <c r="AJ200" i="6"/>
  <c r="AK200" i="6"/>
  <c r="AL200" i="6"/>
  <c r="AE201" i="6"/>
  <c r="AF201" i="6"/>
  <c r="AG201" i="6"/>
  <c r="AH201" i="6"/>
  <c r="AI201" i="6"/>
  <c r="AJ201" i="6"/>
  <c r="AK201" i="6"/>
  <c r="AL201" i="6"/>
  <c r="AE202" i="6"/>
  <c r="AF202" i="6"/>
  <c r="AG202" i="6"/>
  <c r="AH202" i="6"/>
  <c r="AI202" i="6"/>
  <c r="AJ202" i="6"/>
  <c r="AK202" i="6"/>
  <c r="AL202" i="6"/>
  <c r="AE203" i="6"/>
  <c r="AF203" i="6"/>
  <c r="AG203" i="6"/>
  <c r="AH203" i="6"/>
  <c r="AI203" i="6"/>
  <c r="AJ203" i="6"/>
  <c r="AK203" i="6"/>
  <c r="AL203" i="6"/>
  <c r="AE204" i="6"/>
  <c r="AF204" i="6"/>
  <c r="AG204" i="6"/>
  <c r="AH204" i="6"/>
  <c r="AI204" i="6"/>
  <c r="AJ204" i="6"/>
  <c r="AK204" i="6"/>
  <c r="AL204" i="6"/>
  <c r="AE205" i="6"/>
  <c r="AF205" i="6"/>
  <c r="AG205" i="6"/>
  <c r="AH205" i="6"/>
  <c r="AI205" i="6"/>
  <c r="AJ205" i="6"/>
  <c r="AK205" i="6"/>
  <c r="AL205" i="6"/>
  <c r="AE206" i="6"/>
  <c r="AF206" i="6"/>
  <c r="AG206" i="6"/>
  <c r="AH206" i="6"/>
  <c r="AI206" i="6"/>
  <c r="AJ206" i="6"/>
  <c r="AK206" i="6"/>
  <c r="AL206" i="6"/>
  <c r="AE207" i="6"/>
  <c r="AF207" i="6"/>
  <c r="AG207" i="6"/>
  <c r="AH207" i="6"/>
  <c r="AI207" i="6"/>
  <c r="AJ207" i="6"/>
  <c r="AK207" i="6"/>
  <c r="AL207" i="6"/>
  <c r="AE208" i="6"/>
  <c r="AF208" i="6"/>
  <c r="AG208" i="6"/>
  <c r="AH208" i="6"/>
  <c r="AI208" i="6"/>
  <c r="AJ208" i="6"/>
  <c r="AK208" i="6"/>
  <c r="AL208" i="6"/>
  <c r="AE209" i="6"/>
  <c r="AF209" i="6"/>
  <c r="AG209" i="6"/>
  <c r="AH209" i="6"/>
  <c r="AI209" i="6"/>
  <c r="AJ209" i="6"/>
  <c r="AK209" i="6"/>
  <c r="AL209" i="6"/>
  <c r="AE210" i="6"/>
  <c r="AF210" i="6"/>
  <c r="AG210" i="6"/>
  <c r="AH210" i="6"/>
  <c r="AI210" i="6"/>
  <c r="AJ210" i="6"/>
  <c r="AK210" i="6"/>
  <c r="AL210" i="6"/>
  <c r="AE211" i="6"/>
  <c r="AF211" i="6"/>
  <c r="AG211" i="6"/>
  <c r="AH211" i="6"/>
  <c r="AI211" i="6"/>
  <c r="AJ211" i="6"/>
  <c r="AK211" i="6"/>
  <c r="AL211" i="6"/>
  <c r="AE212" i="6"/>
  <c r="AF212" i="6"/>
  <c r="AG212" i="6"/>
  <c r="AH212" i="6"/>
  <c r="AI212" i="6"/>
  <c r="AJ212" i="6"/>
  <c r="AK212" i="6"/>
  <c r="AL212" i="6"/>
  <c r="AE213" i="6"/>
  <c r="AF213" i="6"/>
  <c r="AG213" i="6"/>
  <c r="AH213" i="6"/>
  <c r="AI213" i="6"/>
  <c r="AJ213" i="6"/>
  <c r="AK213" i="6"/>
  <c r="AL213" i="6"/>
  <c r="AE214" i="6"/>
  <c r="AF214" i="6"/>
  <c r="AG214" i="6"/>
  <c r="AH214" i="6"/>
  <c r="AI214" i="6"/>
  <c r="AJ214" i="6"/>
  <c r="AK214" i="6"/>
  <c r="AL214" i="6"/>
  <c r="AE215" i="6"/>
  <c r="AF215" i="6"/>
  <c r="AG215" i="6"/>
  <c r="AH215" i="6"/>
  <c r="AI215" i="6"/>
  <c r="AJ215" i="6"/>
  <c r="AK215" i="6"/>
  <c r="AL215" i="6"/>
  <c r="AE216" i="6"/>
  <c r="AF216" i="6"/>
  <c r="AG216" i="6"/>
  <c r="AH216" i="6"/>
  <c r="AI216" i="6"/>
  <c r="AJ216" i="6"/>
  <c r="AK216" i="6"/>
  <c r="AL216" i="6"/>
  <c r="AE217" i="6"/>
  <c r="AF217" i="6"/>
  <c r="AG217" i="6"/>
  <c r="AH217" i="6"/>
  <c r="AI217" i="6"/>
  <c r="AJ217" i="6"/>
  <c r="AK217" i="6"/>
  <c r="AL217" i="6"/>
  <c r="AE218" i="6"/>
  <c r="AF218" i="6"/>
  <c r="AG218" i="6"/>
  <c r="AH218" i="6"/>
  <c r="AI218" i="6"/>
  <c r="AJ218" i="6"/>
  <c r="AK218" i="6"/>
  <c r="AL218" i="6"/>
  <c r="AE219" i="6"/>
  <c r="AF219" i="6"/>
  <c r="AG219" i="6"/>
  <c r="AH219" i="6"/>
  <c r="AI219" i="6"/>
  <c r="AJ219" i="6"/>
  <c r="AK219" i="6"/>
  <c r="AL219" i="6"/>
  <c r="AE220" i="6"/>
  <c r="AF220" i="6"/>
  <c r="AG220" i="6"/>
  <c r="AH220" i="6"/>
  <c r="AI220" i="6"/>
  <c r="AJ220" i="6"/>
  <c r="AK220" i="6"/>
  <c r="AL220" i="6"/>
  <c r="AE221" i="6"/>
  <c r="AF221" i="6"/>
  <c r="AG221" i="6"/>
  <c r="AH221" i="6"/>
  <c r="AI221" i="6"/>
  <c r="AJ221" i="6"/>
  <c r="AK221" i="6"/>
  <c r="AL221" i="6"/>
  <c r="AE222" i="6"/>
  <c r="AF222" i="6"/>
  <c r="AG222" i="6"/>
  <c r="AH222" i="6"/>
  <c r="AI222" i="6"/>
  <c r="AJ222" i="6"/>
  <c r="AK222" i="6"/>
  <c r="AL222" i="6"/>
  <c r="AE223" i="6"/>
  <c r="AF223" i="6"/>
  <c r="AG223" i="6"/>
  <c r="AH223" i="6"/>
  <c r="AI223" i="6"/>
  <c r="AJ223" i="6"/>
  <c r="AK223" i="6"/>
  <c r="AL223" i="6"/>
  <c r="AE224" i="6"/>
  <c r="AF224" i="6"/>
  <c r="AG224" i="6"/>
  <c r="AH224" i="6"/>
  <c r="AI224" i="6"/>
  <c r="AJ224" i="6"/>
  <c r="AK224" i="6"/>
  <c r="AL224" i="6"/>
  <c r="AE225" i="6"/>
  <c r="AF225" i="6"/>
  <c r="AG225" i="6"/>
  <c r="AH225" i="6"/>
  <c r="AI225" i="6"/>
  <c r="AJ225" i="6"/>
  <c r="AK225" i="6"/>
  <c r="AL225" i="6"/>
  <c r="AE226" i="6"/>
  <c r="AF226" i="6"/>
  <c r="AG226" i="6"/>
  <c r="AH226" i="6"/>
  <c r="AI226" i="6"/>
  <c r="AJ226" i="6"/>
  <c r="AK226" i="6"/>
  <c r="AL226" i="6"/>
  <c r="AE227" i="6"/>
  <c r="AF227" i="6"/>
  <c r="AG227" i="6"/>
  <c r="AH227" i="6"/>
  <c r="AI227" i="6"/>
  <c r="AJ227" i="6"/>
  <c r="AK227" i="6"/>
  <c r="AL227" i="6"/>
  <c r="AE228" i="6"/>
  <c r="AF228" i="6"/>
  <c r="AG228" i="6"/>
  <c r="AH228" i="6"/>
  <c r="AI228" i="6"/>
  <c r="AJ228" i="6"/>
  <c r="AK228" i="6"/>
  <c r="AL228" i="6"/>
  <c r="AE229" i="6"/>
  <c r="AF229" i="6"/>
  <c r="AG229" i="6"/>
  <c r="AH229" i="6"/>
  <c r="AI229" i="6"/>
  <c r="AJ229" i="6"/>
  <c r="AK229" i="6"/>
  <c r="AL229" i="6"/>
  <c r="AE230" i="6"/>
  <c r="AF230" i="6"/>
  <c r="AG230" i="6"/>
  <c r="AH230" i="6"/>
  <c r="AI230" i="6"/>
  <c r="AJ230" i="6"/>
  <c r="AK230" i="6"/>
  <c r="AL230" i="6"/>
  <c r="AE231" i="6"/>
  <c r="AF231" i="6"/>
  <c r="AG231" i="6"/>
  <c r="AH231" i="6"/>
  <c r="AI231" i="6"/>
  <c r="AJ231" i="6"/>
  <c r="AK231" i="6"/>
  <c r="AL231" i="6"/>
  <c r="AE232" i="6"/>
  <c r="AF232" i="6"/>
  <c r="AG232" i="6"/>
  <c r="AH232" i="6"/>
  <c r="AI232" i="6"/>
  <c r="AJ232" i="6"/>
  <c r="AK232" i="6"/>
  <c r="AL232" i="6"/>
  <c r="AE233" i="6"/>
  <c r="AF233" i="6"/>
  <c r="AG233" i="6"/>
  <c r="AH233" i="6"/>
  <c r="AI233" i="6"/>
  <c r="AJ233" i="6"/>
  <c r="AK233" i="6"/>
  <c r="AL233" i="6"/>
  <c r="AE234" i="6"/>
  <c r="AF234" i="6"/>
  <c r="AG234" i="6"/>
  <c r="AH234" i="6"/>
  <c r="AI234" i="6"/>
  <c r="AJ234" i="6"/>
  <c r="AK234" i="6"/>
  <c r="AL234" i="6"/>
  <c r="AE235" i="6"/>
  <c r="AF235" i="6"/>
  <c r="AG235" i="6"/>
  <c r="AH235" i="6"/>
  <c r="AI235" i="6"/>
  <c r="AJ235" i="6"/>
  <c r="AK235" i="6"/>
  <c r="AL235" i="6"/>
  <c r="AE236" i="6"/>
  <c r="AF236" i="6"/>
  <c r="AG236" i="6"/>
  <c r="AH236" i="6"/>
  <c r="AI236" i="6"/>
  <c r="AJ236" i="6"/>
  <c r="AK236" i="6"/>
  <c r="AL236" i="6"/>
  <c r="AE237" i="6"/>
  <c r="AF237" i="6"/>
  <c r="AG237" i="6"/>
  <c r="AH237" i="6"/>
  <c r="AI237" i="6"/>
  <c r="AJ237" i="6"/>
  <c r="AK237" i="6"/>
  <c r="AL237" i="6"/>
  <c r="AE238" i="6"/>
  <c r="AF238" i="6"/>
  <c r="AG238" i="6"/>
  <c r="AH238" i="6"/>
  <c r="AI238" i="6"/>
  <c r="AJ238" i="6"/>
  <c r="AK238" i="6"/>
  <c r="AL238" i="6"/>
  <c r="AE239" i="6"/>
  <c r="AF239" i="6"/>
  <c r="AG239" i="6"/>
  <c r="AH239" i="6"/>
  <c r="AI239" i="6"/>
  <c r="AJ239" i="6"/>
  <c r="AK239" i="6"/>
  <c r="AL239" i="6"/>
  <c r="AE240" i="6"/>
  <c r="AF240" i="6"/>
  <c r="AG240" i="6"/>
  <c r="AH240" i="6"/>
  <c r="AI240" i="6"/>
  <c r="AJ240" i="6"/>
  <c r="AK240" i="6"/>
  <c r="AL240" i="6"/>
  <c r="AE241" i="6"/>
  <c r="AF241" i="6"/>
  <c r="AG241" i="6"/>
  <c r="AH241" i="6"/>
  <c r="AI241" i="6"/>
  <c r="AJ241" i="6"/>
  <c r="AK241" i="6"/>
  <c r="AL241" i="6"/>
  <c r="AE242" i="6"/>
  <c r="AF242" i="6"/>
  <c r="AG242" i="6"/>
  <c r="AH242" i="6"/>
  <c r="AI242" i="6"/>
  <c r="AJ242" i="6"/>
  <c r="AK242" i="6"/>
  <c r="AL242" i="6"/>
  <c r="AE243" i="6"/>
  <c r="AF243" i="6"/>
  <c r="AG243" i="6"/>
  <c r="AH243" i="6"/>
  <c r="AI243" i="6"/>
  <c r="AJ243" i="6"/>
  <c r="AK243" i="6"/>
  <c r="AL243" i="6"/>
  <c r="AE244" i="6"/>
  <c r="AF244" i="6"/>
  <c r="AG244" i="6"/>
  <c r="AH244" i="6"/>
  <c r="AI244" i="6"/>
  <c r="AJ244" i="6"/>
  <c r="AK244" i="6"/>
  <c r="AL244" i="6"/>
  <c r="AE245" i="6"/>
  <c r="AF245" i="6"/>
  <c r="AG245" i="6"/>
  <c r="AH245" i="6"/>
  <c r="AI245" i="6"/>
  <c r="AJ245" i="6"/>
  <c r="AK245" i="6"/>
  <c r="AL245" i="6"/>
  <c r="AE246" i="6"/>
  <c r="AF246" i="6"/>
  <c r="AG246" i="6"/>
  <c r="AH246" i="6"/>
  <c r="AI246" i="6"/>
  <c r="AJ246" i="6"/>
  <c r="AK246" i="6"/>
  <c r="AL246" i="6"/>
  <c r="AE247" i="6"/>
  <c r="AF247" i="6"/>
  <c r="AG247" i="6"/>
  <c r="AH247" i="6"/>
  <c r="AI247" i="6"/>
  <c r="AJ247" i="6"/>
  <c r="AK247" i="6"/>
  <c r="AL247" i="6"/>
  <c r="AE248" i="6"/>
  <c r="AF248" i="6"/>
  <c r="AG248" i="6"/>
  <c r="AH248" i="6"/>
  <c r="AI248" i="6"/>
  <c r="AJ248" i="6"/>
  <c r="AK248" i="6"/>
  <c r="AL248" i="6"/>
  <c r="AE249" i="6"/>
  <c r="AF249" i="6"/>
  <c r="AG249" i="6"/>
  <c r="AH249" i="6"/>
  <c r="AI249" i="6"/>
  <c r="AJ249" i="6"/>
  <c r="AK249" i="6"/>
  <c r="AL249" i="6"/>
  <c r="AE250" i="6"/>
  <c r="AF250" i="6"/>
  <c r="AG250" i="6"/>
  <c r="AH250" i="6"/>
  <c r="AI250" i="6"/>
  <c r="AJ250" i="6"/>
  <c r="AK250" i="6"/>
  <c r="AL250" i="6"/>
  <c r="AE251" i="6"/>
  <c r="AF251" i="6"/>
  <c r="AG251" i="6"/>
  <c r="AH251" i="6"/>
  <c r="AI251" i="6"/>
  <c r="AJ251" i="6"/>
  <c r="AK251" i="6"/>
  <c r="AL251" i="6"/>
  <c r="AE252" i="6"/>
  <c r="AF252" i="6"/>
  <c r="AG252" i="6"/>
  <c r="AH252" i="6"/>
  <c r="AI252" i="6"/>
  <c r="AJ252" i="6"/>
  <c r="AK252" i="6"/>
  <c r="AL252" i="6"/>
  <c r="AE253" i="6"/>
  <c r="AF253" i="6"/>
  <c r="AG253" i="6"/>
  <c r="AH253" i="6"/>
  <c r="AI253" i="6"/>
  <c r="AJ253" i="6"/>
  <c r="AK253" i="6"/>
  <c r="AL253" i="6"/>
  <c r="AE254" i="6"/>
  <c r="AF254" i="6"/>
  <c r="AG254" i="6"/>
  <c r="AH254" i="6"/>
  <c r="AI254" i="6"/>
  <c r="AJ254" i="6"/>
  <c r="AK254" i="6"/>
  <c r="AL254" i="6"/>
  <c r="AE255" i="6"/>
  <c r="AF255" i="6"/>
  <c r="AG255" i="6"/>
  <c r="AH255" i="6"/>
  <c r="AI255" i="6"/>
  <c r="AJ255" i="6"/>
  <c r="AK255" i="6"/>
  <c r="AL255" i="6"/>
  <c r="AE256" i="6"/>
  <c r="AF256" i="6"/>
  <c r="AG256" i="6"/>
  <c r="AH256" i="6"/>
  <c r="AI256" i="6"/>
  <c r="AJ256" i="6"/>
  <c r="AK256" i="6"/>
  <c r="AL256" i="6"/>
  <c r="AE257" i="6"/>
  <c r="AF257" i="6"/>
  <c r="AG257" i="6"/>
  <c r="AH257" i="6"/>
  <c r="AI257" i="6"/>
  <c r="AJ257" i="6"/>
  <c r="AK257" i="6"/>
  <c r="AL257" i="6"/>
  <c r="AE258" i="6"/>
  <c r="AF258" i="6"/>
  <c r="AG258" i="6"/>
  <c r="AH258" i="6"/>
  <c r="AI258" i="6"/>
  <c r="AJ258" i="6"/>
  <c r="AK258" i="6"/>
  <c r="AL258" i="6"/>
  <c r="AE259" i="6"/>
  <c r="AF259" i="6"/>
  <c r="AG259" i="6"/>
  <c r="AH259" i="6"/>
  <c r="AI259" i="6"/>
  <c r="AJ259" i="6"/>
  <c r="AK259" i="6"/>
  <c r="AL259" i="6"/>
  <c r="AE260" i="6"/>
  <c r="AF260" i="6"/>
  <c r="AG260" i="6"/>
  <c r="AH260" i="6"/>
  <c r="AI260" i="6"/>
  <c r="AJ260" i="6"/>
  <c r="AK260" i="6"/>
  <c r="AL260" i="6"/>
  <c r="AE261" i="6"/>
  <c r="AF261" i="6"/>
  <c r="AG261" i="6"/>
  <c r="AH261" i="6"/>
  <c r="AI261" i="6"/>
  <c r="AJ261" i="6"/>
  <c r="AK261" i="6"/>
  <c r="AL261" i="6"/>
  <c r="AE262" i="6"/>
  <c r="AF262" i="6"/>
  <c r="AG262" i="6"/>
  <c r="AH262" i="6"/>
  <c r="AI262" i="6"/>
  <c r="AJ262" i="6"/>
  <c r="AK262" i="6"/>
  <c r="AL262" i="6"/>
  <c r="AE263" i="6"/>
  <c r="AF263" i="6"/>
  <c r="AG263" i="6"/>
  <c r="AH263" i="6"/>
  <c r="AI263" i="6"/>
  <c r="AJ263" i="6"/>
  <c r="AK263" i="6"/>
  <c r="AL263" i="6"/>
  <c r="AE264" i="6"/>
  <c r="AF264" i="6"/>
  <c r="AG264" i="6"/>
  <c r="AH264" i="6"/>
  <c r="AI264" i="6"/>
  <c r="AJ264" i="6"/>
  <c r="AK264" i="6"/>
  <c r="AL264" i="6"/>
  <c r="AE265" i="6"/>
  <c r="AF265" i="6"/>
  <c r="AG265" i="6"/>
  <c r="AH265" i="6"/>
  <c r="AI265" i="6"/>
  <c r="AJ265" i="6"/>
  <c r="AK265" i="6"/>
  <c r="AL265" i="6"/>
  <c r="AE266" i="6"/>
  <c r="AF266" i="6"/>
  <c r="AG266" i="6"/>
  <c r="AH266" i="6"/>
  <c r="AI266" i="6"/>
  <c r="AJ266" i="6"/>
  <c r="AK266" i="6"/>
  <c r="AL266" i="6"/>
  <c r="AE267" i="6"/>
  <c r="AF267" i="6"/>
  <c r="AG267" i="6"/>
  <c r="AH267" i="6"/>
  <c r="AI267" i="6"/>
  <c r="AJ267" i="6"/>
  <c r="AK267" i="6"/>
  <c r="AL267" i="6"/>
  <c r="AE268" i="6"/>
  <c r="AF268" i="6"/>
  <c r="AG268" i="6"/>
  <c r="AH268" i="6"/>
  <c r="AI268" i="6"/>
  <c r="AJ268" i="6"/>
  <c r="AK268" i="6"/>
  <c r="AL268" i="6"/>
  <c r="AE269" i="6"/>
  <c r="AF269" i="6"/>
  <c r="AG269" i="6"/>
  <c r="AH269" i="6"/>
  <c r="AI269" i="6"/>
  <c r="AJ269" i="6"/>
  <c r="AK269" i="6"/>
  <c r="AL269" i="6"/>
  <c r="AE270" i="6"/>
  <c r="AF270" i="6"/>
  <c r="AG270" i="6"/>
  <c r="AH270" i="6"/>
  <c r="AI270" i="6"/>
  <c r="AJ270" i="6"/>
  <c r="AK270" i="6"/>
  <c r="AL270" i="6"/>
  <c r="AE271" i="6"/>
  <c r="AF271" i="6"/>
  <c r="AG271" i="6"/>
  <c r="AH271" i="6"/>
  <c r="AI271" i="6"/>
  <c r="AJ271" i="6"/>
  <c r="AK271" i="6"/>
  <c r="AL271" i="6"/>
  <c r="AE272" i="6"/>
  <c r="AF272" i="6"/>
  <c r="AG272" i="6"/>
  <c r="AH272" i="6"/>
  <c r="AI272" i="6"/>
  <c r="AJ272" i="6"/>
  <c r="AK272" i="6"/>
  <c r="AL272" i="6"/>
  <c r="AE273" i="6"/>
  <c r="AF273" i="6"/>
  <c r="AG273" i="6"/>
  <c r="AH273" i="6"/>
  <c r="AI273" i="6"/>
  <c r="AJ273" i="6"/>
  <c r="AK273" i="6"/>
  <c r="AL273" i="6"/>
  <c r="AE274" i="6"/>
  <c r="AF274" i="6"/>
  <c r="AG274" i="6"/>
  <c r="AH274" i="6"/>
  <c r="AI274" i="6"/>
  <c r="AJ274" i="6"/>
  <c r="AK274" i="6"/>
  <c r="AL274" i="6"/>
  <c r="AE275" i="6"/>
  <c r="AF275" i="6"/>
  <c r="AG275" i="6"/>
  <c r="AH275" i="6"/>
  <c r="AI275" i="6"/>
  <c r="AJ275" i="6"/>
  <c r="AK275" i="6"/>
  <c r="AL275" i="6"/>
  <c r="AE276" i="6"/>
  <c r="AF276" i="6"/>
  <c r="AG276" i="6"/>
  <c r="AH276" i="6"/>
  <c r="AI276" i="6"/>
  <c r="AJ276" i="6"/>
  <c r="AK276" i="6"/>
  <c r="AL276" i="6"/>
  <c r="AE277" i="6"/>
  <c r="AF277" i="6"/>
  <c r="AG277" i="6"/>
  <c r="AH277" i="6"/>
  <c r="AI277" i="6"/>
  <c r="AJ277" i="6"/>
  <c r="AK277" i="6"/>
  <c r="AL277" i="6"/>
  <c r="AE278" i="6"/>
  <c r="AF278" i="6"/>
  <c r="AG278" i="6"/>
  <c r="AH278" i="6"/>
  <c r="AI278" i="6"/>
  <c r="AJ278" i="6"/>
  <c r="AK278" i="6"/>
  <c r="AL278" i="6"/>
  <c r="AE279" i="6"/>
  <c r="AF279" i="6"/>
  <c r="AG279" i="6"/>
  <c r="AH279" i="6"/>
  <c r="AI279" i="6"/>
  <c r="AJ279" i="6"/>
  <c r="AK279" i="6"/>
  <c r="AL279" i="6"/>
  <c r="AE280" i="6"/>
  <c r="AF280" i="6"/>
  <c r="AG280" i="6"/>
  <c r="AH280" i="6"/>
  <c r="AI280" i="6"/>
  <c r="AJ280" i="6"/>
  <c r="AK280" i="6"/>
  <c r="AL280" i="6"/>
  <c r="AE281" i="6"/>
  <c r="AF281" i="6"/>
  <c r="AG281" i="6"/>
  <c r="AH281" i="6"/>
  <c r="AI281" i="6"/>
  <c r="AJ281" i="6"/>
  <c r="AK281" i="6"/>
  <c r="AL281" i="6"/>
  <c r="AE282" i="6"/>
  <c r="AF282" i="6"/>
  <c r="AG282" i="6"/>
  <c r="AH282" i="6"/>
  <c r="AI282" i="6"/>
  <c r="AJ282" i="6"/>
  <c r="AK282" i="6"/>
  <c r="AL282" i="6"/>
  <c r="AE283" i="6"/>
  <c r="AF283" i="6"/>
  <c r="AG283" i="6"/>
  <c r="AH283" i="6"/>
  <c r="AI283" i="6"/>
  <c r="AJ283" i="6"/>
  <c r="AK283" i="6"/>
  <c r="AL283" i="6"/>
  <c r="AE284" i="6"/>
  <c r="AF284" i="6"/>
  <c r="AG284" i="6"/>
  <c r="AH284" i="6"/>
  <c r="AI284" i="6"/>
  <c r="AJ284" i="6"/>
  <c r="AK284" i="6"/>
  <c r="AL284" i="6"/>
  <c r="AE285" i="6"/>
  <c r="AF285" i="6"/>
  <c r="AG285" i="6"/>
  <c r="AH285" i="6"/>
  <c r="AI285" i="6"/>
  <c r="AJ285" i="6"/>
  <c r="AK285" i="6"/>
  <c r="AL285" i="6"/>
  <c r="AE286" i="6"/>
  <c r="AF286" i="6"/>
  <c r="AG286" i="6"/>
  <c r="AH286" i="6"/>
  <c r="AI286" i="6"/>
  <c r="AJ286" i="6"/>
  <c r="AK286" i="6"/>
  <c r="AL286" i="6"/>
  <c r="AE287" i="6"/>
  <c r="AF287" i="6"/>
  <c r="AG287" i="6"/>
  <c r="AH287" i="6"/>
  <c r="AI287" i="6"/>
  <c r="AJ287" i="6"/>
  <c r="AK287" i="6"/>
  <c r="AL287" i="6"/>
  <c r="AE288" i="6"/>
  <c r="AF288" i="6"/>
  <c r="AG288" i="6"/>
  <c r="AH288" i="6"/>
  <c r="AI288" i="6"/>
  <c r="AJ288" i="6"/>
  <c r="AK288" i="6"/>
  <c r="AL288" i="6"/>
  <c r="AE289" i="6"/>
  <c r="AF289" i="6"/>
  <c r="AG289" i="6"/>
  <c r="AH289" i="6"/>
  <c r="AI289" i="6"/>
  <c r="AJ289" i="6"/>
  <c r="AK289" i="6"/>
  <c r="AL289" i="6"/>
  <c r="AE290" i="6"/>
  <c r="AF290" i="6"/>
  <c r="AG290" i="6"/>
  <c r="AH290" i="6"/>
  <c r="AI290" i="6"/>
  <c r="AJ290" i="6"/>
  <c r="AK290" i="6"/>
  <c r="AL290" i="6"/>
  <c r="AE291" i="6"/>
  <c r="AF291" i="6"/>
  <c r="AG291" i="6"/>
  <c r="AH291" i="6"/>
  <c r="AI291" i="6"/>
  <c r="AJ291" i="6"/>
  <c r="AK291" i="6"/>
  <c r="AL291" i="6"/>
  <c r="AE292" i="6"/>
  <c r="AF292" i="6"/>
  <c r="AG292" i="6"/>
  <c r="AH292" i="6"/>
  <c r="AI292" i="6"/>
  <c r="AJ292" i="6"/>
  <c r="AK292" i="6"/>
  <c r="AL292" i="6"/>
  <c r="AE293" i="6"/>
  <c r="AF293" i="6"/>
  <c r="AG293" i="6"/>
  <c r="AH293" i="6"/>
  <c r="AI293" i="6"/>
  <c r="AJ293" i="6"/>
  <c r="AK293" i="6"/>
  <c r="AL293" i="6"/>
  <c r="AE294" i="6"/>
  <c r="AF294" i="6"/>
  <c r="AG294" i="6"/>
  <c r="AH294" i="6"/>
  <c r="AI294" i="6"/>
  <c r="AJ294" i="6"/>
  <c r="AK294" i="6"/>
  <c r="AL294" i="6"/>
  <c r="AE295" i="6"/>
  <c r="AF295" i="6"/>
  <c r="AG295" i="6"/>
  <c r="AH295" i="6"/>
  <c r="AI295" i="6"/>
  <c r="AJ295" i="6"/>
  <c r="AK295" i="6"/>
  <c r="AL295" i="6"/>
  <c r="AE296" i="6"/>
  <c r="AF296" i="6"/>
  <c r="AG296" i="6"/>
  <c r="AH296" i="6"/>
  <c r="AI296" i="6"/>
  <c r="AJ296" i="6"/>
  <c r="AK296" i="6"/>
  <c r="AL296" i="6"/>
  <c r="AE297" i="6"/>
  <c r="AF297" i="6"/>
  <c r="AG297" i="6"/>
  <c r="AH297" i="6"/>
  <c r="AI297" i="6"/>
  <c r="AJ297" i="6"/>
  <c r="AK297" i="6"/>
  <c r="AL297" i="6"/>
  <c r="AE298" i="6"/>
  <c r="AF298" i="6"/>
  <c r="AG298" i="6"/>
  <c r="AH298" i="6"/>
  <c r="AI298" i="6"/>
  <c r="AJ298" i="6"/>
  <c r="AK298" i="6"/>
  <c r="AL298" i="6"/>
  <c r="AE299" i="6"/>
  <c r="AF299" i="6"/>
  <c r="AG299" i="6"/>
  <c r="AH299" i="6"/>
  <c r="AI299" i="6"/>
  <c r="AJ299" i="6"/>
  <c r="AK299" i="6"/>
  <c r="AL299" i="6"/>
  <c r="AE300" i="6"/>
  <c r="AF300" i="6"/>
  <c r="AG300" i="6"/>
  <c r="AH300" i="6"/>
  <c r="AI300" i="6"/>
  <c r="AJ300" i="6"/>
  <c r="AK300" i="6"/>
  <c r="AL300" i="6"/>
  <c r="AE301" i="6"/>
  <c r="AF301" i="6"/>
  <c r="AG301" i="6"/>
  <c r="AH301" i="6"/>
  <c r="AI301" i="6"/>
  <c r="AJ301" i="6"/>
  <c r="AK301" i="6"/>
  <c r="AL301" i="6"/>
  <c r="AE302" i="6"/>
  <c r="AF302" i="6"/>
  <c r="AG302" i="6"/>
  <c r="AH302" i="6"/>
  <c r="AI302" i="6"/>
  <c r="AJ302" i="6"/>
  <c r="AK302" i="6"/>
  <c r="AL302" i="6"/>
  <c r="AE303" i="6"/>
  <c r="AF303" i="6"/>
  <c r="AG303" i="6"/>
  <c r="AH303" i="6"/>
  <c r="AI303" i="6"/>
  <c r="AJ303" i="6"/>
  <c r="AK303" i="6"/>
  <c r="AL303" i="6"/>
  <c r="AE304" i="6"/>
  <c r="AF304" i="6"/>
  <c r="AG304" i="6"/>
  <c r="AH304" i="6"/>
  <c r="AI304" i="6"/>
  <c r="AJ304" i="6"/>
  <c r="AK304" i="6"/>
  <c r="AL304" i="6"/>
  <c r="AE305" i="6"/>
  <c r="AF305" i="6"/>
  <c r="AG305" i="6"/>
  <c r="AH305" i="6"/>
  <c r="AI305" i="6"/>
  <c r="AJ305" i="6"/>
  <c r="AK305" i="6"/>
  <c r="AL305" i="6"/>
  <c r="AE306" i="6"/>
  <c r="AF306" i="6"/>
  <c r="AG306" i="6"/>
  <c r="AH306" i="6"/>
  <c r="AI306" i="6"/>
  <c r="AJ306" i="6"/>
  <c r="AK306" i="6"/>
  <c r="AL306" i="6"/>
  <c r="AE307" i="6"/>
  <c r="AF307" i="6"/>
  <c r="AG307" i="6"/>
  <c r="AH307" i="6"/>
  <c r="AI307" i="6"/>
  <c r="AJ307" i="6"/>
  <c r="AK307" i="6"/>
  <c r="AL307" i="6"/>
  <c r="AE308" i="6"/>
  <c r="AF308" i="6"/>
  <c r="AG308" i="6"/>
  <c r="AH308" i="6"/>
  <c r="AI308" i="6"/>
  <c r="AJ308" i="6"/>
  <c r="AK308" i="6"/>
  <c r="AL308" i="6"/>
  <c r="AE309" i="6"/>
  <c r="AF309" i="6"/>
  <c r="AG309" i="6"/>
  <c r="AH309" i="6"/>
  <c r="AI309" i="6"/>
  <c r="AJ309" i="6"/>
  <c r="AK309" i="6"/>
  <c r="AL309" i="6"/>
  <c r="AE310" i="6"/>
  <c r="AF310" i="6"/>
  <c r="AG310" i="6"/>
  <c r="AH310" i="6"/>
  <c r="AI310" i="6"/>
  <c r="AJ310" i="6"/>
  <c r="AK310" i="6"/>
  <c r="AL310" i="6"/>
  <c r="AE311" i="6"/>
  <c r="AF311" i="6"/>
  <c r="AG311" i="6"/>
  <c r="AH311" i="6"/>
  <c r="AI311" i="6"/>
  <c r="AJ311" i="6"/>
  <c r="AK311" i="6"/>
  <c r="AL311" i="6"/>
  <c r="AL3" i="6"/>
  <c r="AK3" i="6"/>
  <c r="AJ3" i="6"/>
  <c r="AI3" i="6"/>
  <c r="AH3" i="6"/>
  <c r="AG3" i="6"/>
  <c r="AF3" i="6"/>
  <c r="AE3" i="6"/>
  <c r="AD4" i="6"/>
  <c r="AD5" i="6"/>
  <c r="AD6" i="6"/>
  <c r="AD7" i="6"/>
  <c r="AD8" i="6"/>
  <c r="AD9" i="6"/>
  <c r="AD10" i="6"/>
  <c r="AD11" i="6"/>
  <c r="AD12" i="6"/>
  <c r="AD13" i="6"/>
  <c r="AD14" i="6"/>
  <c r="AD15" i="6"/>
  <c r="AD16" i="6"/>
  <c r="AD17" i="6"/>
  <c r="AD18" i="6"/>
  <c r="AD19" i="6"/>
  <c r="AD20" i="6"/>
  <c r="AD21" i="6"/>
  <c r="AD22" i="6"/>
  <c r="AD23" i="6"/>
  <c r="AD24" i="6"/>
  <c r="AD25" i="6"/>
  <c r="AD26" i="6"/>
  <c r="AD27" i="6"/>
  <c r="AD28" i="6"/>
  <c r="AD29" i="6"/>
  <c r="AD30" i="6"/>
  <c r="AD31" i="6"/>
  <c r="AD32" i="6"/>
  <c r="AD33" i="6"/>
  <c r="AD34" i="6"/>
  <c r="AD35" i="6"/>
  <c r="AD36" i="6"/>
  <c r="AD37" i="6"/>
  <c r="AD38" i="6"/>
  <c r="AD39" i="6"/>
  <c r="AD40" i="6"/>
  <c r="AD41" i="6"/>
  <c r="AD42" i="6"/>
  <c r="AD43" i="6"/>
  <c r="AD44" i="6"/>
  <c r="AD45" i="6"/>
  <c r="AD46" i="6"/>
  <c r="AD47" i="6"/>
  <c r="AD48" i="6"/>
  <c r="AD49" i="6"/>
  <c r="AD50" i="6"/>
  <c r="AD51" i="6"/>
  <c r="AD52" i="6"/>
  <c r="AD53" i="6"/>
  <c r="AD54" i="6"/>
  <c r="AD55" i="6"/>
  <c r="AD56" i="6"/>
  <c r="AD57" i="6"/>
  <c r="AD58" i="6"/>
  <c r="AD59" i="6"/>
  <c r="AD60" i="6"/>
  <c r="AD61" i="6"/>
  <c r="AD62" i="6"/>
  <c r="AD63" i="6"/>
  <c r="AD64" i="6"/>
  <c r="AD65" i="6"/>
  <c r="AD66" i="6"/>
  <c r="AD67" i="6"/>
  <c r="AD68" i="6"/>
  <c r="AD69" i="6"/>
  <c r="AD70" i="6"/>
  <c r="AD71" i="6"/>
  <c r="AD72" i="6"/>
  <c r="AD73" i="6"/>
  <c r="AD74" i="6"/>
  <c r="AD75" i="6"/>
  <c r="AD76" i="6"/>
  <c r="AD77" i="6"/>
  <c r="AD78" i="6"/>
  <c r="AD79" i="6"/>
  <c r="AD80" i="6"/>
  <c r="AD81" i="6"/>
  <c r="AD82" i="6"/>
  <c r="AD83" i="6"/>
  <c r="AD84" i="6"/>
  <c r="AD85" i="6"/>
  <c r="AD86" i="6"/>
  <c r="AD87" i="6"/>
  <c r="AD88" i="6"/>
  <c r="AD89" i="6"/>
  <c r="AD90" i="6"/>
  <c r="AD91" i="6"/>
  <c r="AD92" i="6"/>
  <c r="AD93" i="6"/>
  <c r="AD94" i="6"/>
  <c r="AD95" i="6"/>
  <c r="AD96" i="6"/>
  <c r="AD97" i="6"/>
  <c r="AD98" i="6"/>
  <c r="AD99" i="6"/>
  <c r="AD100" i="6"/>
  <c r="AD101" i="6"/>
  <c r="AD102" i="6"/>
  <c r="AD103" i="6"/>
  <c r="AD104" i="6"/>
  <c r="AD105" i="6"/>
  <c r="AD106" i="6"/>
  <c r="AD107" i="6"/>
  <c r="AD108" i="6"/>
  <c r="AD109" i="6"/>
  <c r="AD110" i="6"/>
  <c r="AD111" i="6"/>
  <c r="AD112" i="6"/>
  <c r="AD113" i="6"/>
  <c r="AD114" i="6"/>
  <c r="AD115" i="6"/>
  <c r="AD116" i="6"/>
  <c r="AD117" i="6"/>
  <c r="AD118" i="6"/>
  <c r="AD119" i="6"/>
  <c r="AD120" i="6"/>
  <c r="AD121" i="6"/>
  <c r="AD122" i="6"/>
  <c r="AD123" i="6"/>
  <c r="AD124" i="6"/>
  <c r="AD125" i="6"/>
  <c r="AD126" i="6"/>
  <c r="AD127" i="6"/>
  <c r="AD128" i="6"/>
  <c r="AD129" i="6"/>
  <c r="AD130" i="6"/>
  <c r="AD131" i="6"/>
  <c r="AD132" i="6"/>
  <c r="AD133" i="6"/>
  <c r="AD134" i="6"/>
  <c r="AD135" i="6"/>
  <c r="AD136" i="6"/>
  <c r="AD137" i="6"/>
  <c r="AD138" i="6"/>
  <c r="AD139" i="6"/>
  <c r="AD140" i="6"/>
  <c r="AD141" i="6"/>
  <c r="AD142" i="6"/>
  <c r="AD143" i="6"/>
  <c r="AD144" i="6"/>
  <c r="AD145" i="6"/>
  <c r="AD146" i="6"/>
  <c r="AD147" i="6"/>
  <c r="AD148" i="6"/>
  <c r="AD149" i="6"/>
  <c r="AD150" i="6"/>
  <c r="AD151" i="6"/>
  <c r="AD152" i="6"/>
  <c r="AD153" i="6"/>
  <c r="AD154" i="6"/>
  <c r="AD155" i="6"/>
  <c r="AD156" i="6"/>
  <c r="AD157" i="6"/>
  <c r="AD158" i="6"/>
  <c r="AD159" i="6"/>
  <c r="AD160" i="6"/>
  <c r="AD161" i="6"/>
  <c r="AD162" i="6"/>
  <c r="AD163" i="6"/>
  <c r="AD164" i="6"/>
  <c r="AD165" i="6"/>
  <c r="AD166" i="6"/>
  <c r="AD167" i="6"/>
  <c r="AD168" i="6"/>
  <c r="AD169" i="6"/>
  <c r="AD170" i="6"/>
  <c r="AD171" i="6"/>
  <c r="AD172" i="6"/>
  <c r="AD173" i="6"/>
  <c r="AD174" i="6"/>
  <c r="AD175" i="6"/>
  <c r="AD176" i="6"/>
  <c r="AD177" i="6"/>
  <c r="AD178" i="6"/>
  <c r="AD179" i="6"/>
  <c r="AD180" i="6"/>
  <c r="AD181" i="6"/>
  <c r="AD182" i="6"/>
  <c r="AD183" i="6"/>
  <c r="AD184" i="6"/>
  <c r="AD185" i="6"/>
  <c r="AD186" i="6"/>
  <c r="AD187" i="6"/>
  <c r="AD188" i="6"/>
  <c r="AD189" i="6"/>
  <c r="AD190" i="6"/>
  <c r="AD191" i="6"/>
  <c r="AD192" i="6"/>
  <c r="AD193" i="6"/>
  <c r="AD194" i="6"/>
  <c r="AD195" i="6"/>
  <c r="AD196" i="6"/>
  <c r="AD197" i="6"/>
  <c r="AD198" i="6"/>
  <c r="AD199" i="6"/>
  <c r="AD200" i="6"/>
  <c r="AD201" i="6"/>
  <c r="AD202" i="6"/>
  <c r="AD203" i="6"/>
  <c r="AD204" i="6"/>
  <c r="AD205" i="6"/>
  <c r="AD206" i="6"/>
  <c r="AD207" i="6"/>
  <c r="AD208" i="6"/>
  <c r="AD209" i="6"/>
  <c r="AD210" i="6"/>
  <c r="AD211" i="6"/>
  <c r="AD212" i="6"/>
  <c r="AD213" i="6"/>
  <c r="AD214" i="6"/>
  <c r="AD215" i="6"/>
  <c r="AD216" i="6"/>
  <c r="AD217" i="6"/>
  <c r="AD218" i="6"/>
  <c r="AD219" i="6"/>
  <c r="AD220" i="6"/>
  <c r="AD221" i="6"/>
  <c r="AD222" i="6"/>
  <c r="AD223" i="6"/>
  <c r="AD224" i="6"/>
  <c r="AD225" i="6"/>
  <c r="AD226" i="6"/>
  <c r="AD227" i="6"/>
  <c r="AD228" i="6"/>
  <c r="AD229" i="6"/>
  <c r="AD230" i="6"/>
  <c r="AD231" i="6"/>
  <c r="AD232" i="6"/>
  <c r="AD233" i="6"/>
  <c r="AD234" i="6"/>
  <c r="AD235" i="6"/>
  <c r="AD236" i="6"/>
  <c r="AD237" i="6"/>
  <c r="AD238" i="6"/>
  <c r="AD239" i="6"/>
  <c r="AD240" i="6"/>
  <c r="AD241" i="6"/>
  <c r="AD242" i="6"/>
  <c r="AD243" i="6"/>
  <c r="AD244" i="6"/>
  <c r="AD245" i="6"/>
  <c r="AD246" i="6"/>
  <c r="AD247" i="6"/>
  <c r="AD248" i="6"/>
  <c r="AD249" i="6"/>
  <c r="AD250" i="6"/>
  <c r="AD251" i="6"/>
  <c r="AD252" i="6"/>
  <c r="AD253" i="6"/>
  <c r="AD254" i="6"/>
  <c r="AD255" i="6"/>
  <c r="AD256" i="6"/>
  <c r="AD257" i="6"/>
  <c r="AD258" i="6"/>
  <c r="AD259" i="6"/>
  <c r="AD260" i="6"/>
  <c r="AD261" i="6"/>
  <c r="AD262" i="6"/>
  <c r="AD263" i="6"/>
  <c r="AD264" i="6"/>
  <c r="AD265" i="6"/>
  <c r="AD266" i="6"/>
  <c r="AD267" i="6"/>
  <c r="AD268" i="6"/>
  <c r="AD269" i="6"/>
  <c r="AD270" i="6"/>
  <c r="AD271" i="6"/>
  <c r="AD272" i="6"/>
  <c r="AD273" i="6"/>
  <c r="AD274" i="6"/>
  <c r="AD275" i="6"/>
  <c r="AD276" i="6"/>
  <c r="AD277" i="6"/>
  <c r="AD278" i="6"/>
  <c r="AD279" i="6"/>
  <c r="AD280" i="6"/>
  <c r="AD281" i="6"/>
  <c r="AD282" i="6"/>
  <c r="AD283" i="6"/>
  <c r="AD284" i="6"/>
  <c r="AD285" i="6"/>
  <c r="AD286" i="6"/>
  <c r="AD287" i="6"/>
  <c r="AD288" i="6"/>
  <c r="AD289" i="6"/>
  <c r="AD290" i="6"/>
  <c r="AD291" i="6"/>
  <c r="AD292" i="6"/>
  <c r="AD293" i="6"/>
  <c r="AD294" i="6"/>
  <c r="AD295" i="6"/>
  <c r="AD296" i="6"/>
  <c r="AD297" i="6"/>
  <c r="AD298" i="6"/>
  <c r="AD299" i="6"/>
  <c r="AD300" i="6"/>
  <c r="AD301" i="6"/>
  <c r="AD302" i="6"/>
  <c r="AD303" i="6"/>
  <c r="AD304" i="6"/>
  <c r="AD305" i="6"/>
  <c r="AD306" i="6"/>
  <c r="AD307" i="6"/>
  <c r="AD308" i="6"/>
  <c r="AD309" i="6"/>
  <c r="AD310" i="6"/>
  <c r="AD311" i="6"/>
  <c r="AD3" i="6"/>
  <c r="I4" i="6"/>
  <c r="J4" i="6"/>
  <c r="K4" i="6"/>
  <c r="L4" i="6"/>
  <c r="M4" i="6"/>
  <c r="N4" i="6"/>
  <c r="O4" i="6"/>
  <c r="P4" i="6"/>
  <c r="I5" i="6"/>
  <c r="J5" i="6"/>
  <c r="K5" i="6"/>
  <c r="L5" i="6"/>
  <c r="M5" i="6"/>
  <c r="N5" i="6"/>
  <c r="O5" i="6"/>
  <c r="P5" i="6"/>
  <c r="I6" i="6"/>
  <c r="J6" i="6"/>
  <c r="K6" i="6"/>
  <c r="L6" i="6"/>
  <c r="M6" i="6"/>
  <c r="N6" i="6"/>
  <c r="O6" i="6"/>
  <c r="P6" i="6"/>
  <c r="I7" i="6"/>
  <c r="J7" i="6"/>
  <c r="K7" i="6"/>
  <c r="L7" i="6"/>
  <c r="M7" i="6"/>
  <c r="N7" i="6"/>
  <c r="O7" i="6"/>
  <c r="P7" i="6"/>
  <c r="I8" i="6"/>
  <c r="J8" i="6"/>
  <c r="K8" i="6"/>
  <c r="L8" i="6"/>
  <c r="M8" i="6"/>
  <c r="N8" i="6"/>
  <c r="O8" i="6"/>
  <c r="P8" i="6"/>
  <c r="I9" i="6"/>
  <c r="J9" i="6"/>
  <c r="K9" i="6"/>
  <c r="L9" i="6"/>
  <c r="M9" i="6"/>
  <c r="N9" i="6"/>
  <c r="O9" i="6"/>
  <c r="P9" i="6"/>
  <c r="I10" i="6"/>
  <c r="J10" i="6"/>
  <c r="K10" i="6"/>
  <c r="L10" i="6"/>
  <c r="M10" i="6"/>
  <c r="N10" i="6"/>
  <c r="O10" i="6"/>
  <c r="P10" i="6"/>
  <c r="I11" i="6"/>
  <c r="J11" i="6"/>
  <c r="K11" i="6"/>
  <c r="L11" i="6"/>
  <c r="M11" i="6"/>
  <c r="N11" i="6"/>
  <c r="O11" i="6"/>
  <c r="P11" i="6"/>
  <c r="I12" i="6"/>
  <c r="J12" i="6"/>
  <c r="K12" i="6"/>
  <c r="L12" i="6"/>
  <c r="M12" i="6"/>
  <c r="N12" i="6"/>
  <c r="O12" i="6"/>
  <c r="P12" i="6"/>
  <c r="I13" i="6"/>
  <c r="J13" i="6"/>
  <c r="K13" i="6"/>
  <c r="L13" i="6"/>
  <c r="M13" i="6"/>
  <c r="N13" i="6"/>
  <c r="O13" i="6"/>
  <c r="P13" i="6"/>
  <c r="I14" i="6"/>
  <c r="J14" i="6"/>
  <c r="K14" i="6"/>
  <c r="L14" i="6"/>
  <c r="M14" i="6"/>
  <c r="N14" i="6"/>
  <c r="O14" i="6"/>
  <c r="P14" i="6"/>
  <c r="I15" i="6"/>
  <c r="J15" i="6"/>
  <c r="K15" i="6"/>
  <c r="L15" i="6"/>
  <c r="M15" i="6"/>
  <c r="N15" i="6"/>
  <c r="O15" i="6"/>
  <c r="P15" i="6"/>
  <c r="I16" i="6"/>
  <c r="J16" i="6"/>
  <c r="K16" i="6"/>
  <c r="L16" i="6"/>
  <c r="M16" i="6"/>
  <c r="N16" i="6"/>
  <c r="O16" i="6"/>
  <c r="P16" i="6"/>
  <c r="I17" i="6"/>
  <c r="J17" i="6"/>
  <c r="K17" i="6"/>
  <c r="L17" i="6"/>
  <c r="M17" i="6"/>
  <c r="N17" i="6"/>
  <c r="O17" i="6"/>
  <c r="P17" i="6"/>
  <c r="I18" i="6"/>
  <c r="J18" i="6"/>
  <c r="K18" i="6"/>
  <c r="L18" i="6"/>
  <c r="M18" i="6"/>
  <c r="N18" i="6"/>
  <c r="O18" i="6"/>
  <c r="P18" i="6"/>
  <c r="I19" i="6"/>
  <c r="J19" i="6"/>
  <c r="K19" i="6"/>
  <c r="L19" i="6"/>
  <c r="M19" i="6"/>
  <c r="N19" i="6"/>
  <c r="O19" i="6"/>
  <c r="P19" i="6"/>
  <c r="I20" i="6"/>
  <c r="J20" i="6"/>
  <c r="K20" i="6"/>
  <c r="L20" i="6"/>
  <c r="M20" i="6"/>
  <c r="N20" i="6"/>
  <c r="O20" i="6"/>
  <c r="P20" i="6"/>
  <c r="I21" i="6"/>
  <c r="J21" i="6"/>
  <c r="K21" i="6"/>
  <c r="L21" i="6"/>
  <c r="M21" i="6"/>
  <c r="N21" i="6"/>
  <c r="O21" i="6"/>
  <c r="P21" i="6"/>
  <c r="I22" i="6"/>
  <c r="J22" i="6"/>
  <c r="K22" i="6"/>
  <c r="L22" i="6"/>
  <c r="M22" i="6"/>
  <c r="N22" i="6"/>
  <c r="O22" i="6"/>
  <c r="P22" i="6"/>
  <c r="I23" i="6"/>
  <c r="J23" i="6"/>
  <c r="K23" i="6"/>
  <c r="L23" i="6"/>
  <c r="M23" i="6"/>
  <c r="N23" i="6"/>
  <c r="O23" i="6"/>
  <c r="P23" i="6"/>
  <c r="I24" i="6"/>
  <c r="J24" i="6"/>
  <c r="K24" i="6"/>
  <c r="L24" i="6"/>
  <c r="M24" i="6"/>
  <c r="N24" i="6"/>
  <c r="O24" i="6"/>
  <c r="P24" i="6"/>
  <c r="I25" i="6"/>
  <c r="J25" i="6"/>
  <c r="K25" i="6"/>
  <c r="L25" i="6"/>
  <c r="M25" i="6"/>
  <c r="N25" i="6"/>
  <c r="O25" i="6"/>
  <c r="P25" i="6"/>
  <c r="I26" i="6"/>
  <c r="J26" i="6"/>
  <c r="K26" i="6"/>
  <c r="L26" i="6"/>
  <c r="M26" i="6"/>
  <c r="N26" i="6"/>
  <c r="O26" i="6"/>
  <c r="P26" i="6"/>
  <c r="I27" i="6"/>
  <c r="J27" i="6"/>
  <c r="K27" i="6"/>
  <c r="L27" i="6"/>
  <c r="M27" i="6"/>
  <c r="N27" i="6"/>
  <c r="O27" i="6"/>
  <c r="P27" i="6"/>
  <c r="I28" i="6"/>
  <c r="J28" i="6"/>
  <c r="K28" i="6"/>
  <c r="L28" i="6"/>
  <c r="M28" i="6"/>
  <c r="N28" i="6"/>
  <c r="O28" i="6"/>
  <c r="P28" i="6"/>
  <c r="I29" i="6"/>
  <c r="J29" i="6"/>
  <c r="K29" i="6"/>
  <c r="L29" i="6"/>
  <c r="M29" i="6"/>
  <c r="N29" i="6"/>
  <c r="O29" i="6"/>
  <c r="P29" i="6"/>
  <c r="I30" i="6"/>
  <c r="J30" i="6"/>
  <c r="K30" i="6"/>
  <c r="L30" i="6"/>
  <c r="M30" i="6"/>
  <c r="N30" i="6"/>
  <c r="O30" i="6"/>
  <c r="P30" i="6"/>
  <c r="I31" i="6"/>
  <c r="J31" i="6"/>
  <c r="K31" i="6"/>
  <c r="L31" i="6"/>
  <c r="M31" i="6"/>
  <c r="N31" i="6"/>
  <c r="O31" i="6"/>
  <c r="P31" i="6"/>
  <c r="I32" i="6"/>
  <c r="J32" i="6"/>
  <c r="K32" i="6"/>
  <c r="L32" i="6"/>
  <c r="M32" i="6"/>
  <c r="N32" i="6"/>
  <c r="O32" i="6"/>
  <c r="P32" i="6"/>
  <c r="I33" i="6"/>
  <c r="J33" i="6"/>
  <c r="K33" i="6"/>
  <c r="L33" i="6"/>
  <c r="M33" i="6"/>
  <c r="N33" i="6"/>
  <c r="O33" i="6"/>
  <c r="P33" i="6"/>
  <c r="I34" i="6"/>
  <c r="J34" i="6"/>
  <c r="K34" i="6"/>
  <c r="L34" i="6"/>
  <c r="M34" i="6"/>
  <c r="N34" i="6"/>
  <c r="O34" i="6"/>
  <c r="P34" i="6"/>
  <c r="I35" i="6"/>
  <c r="J35" i="6"/>
  <c r="K35" i="6"/>
  <c r="L35" i="6"/>
  <c r="M35" i="6"/>
  <c r="N35" i="6"/>
  <c r="O35" i="6"/>
  <c r="P35" i="6"/>
  <c r="I36" i="6"/>
  <c r="J36" i="6"/>
  <c r="K36" i="6"/>
  <c r="L36" i="6"/>
  <c r="M36" i="6"/>
  <c r="N36" i="6"/>
  <c r="O36" i="6"/>
  <c r="P36" i="6"/>
  <c r="I37" i="6"/>
  <c r="J37" i="6"/>
  <c r="K37" i="6"/>
  <c r="L37" i="6"/>
  <c r="M37" i="6"/>
  <c r="N37" i="6"/>
  <c r="O37" i="6"/>
  <c r="P37" i="6"/>
  <c r="I38" i="6"/>
  <c r="J38" i="6"/>
  <c r="K38" i="6"/>
  <c r="L38" i="6"/>
  <c r="M38" i="6"/>
  <c r="N38" i="6"/>
  <c r="O38" i="6"/>
  <c r="P38" i="6"/>
  <c r="I39" i="6"/>
  <c r="J39" i="6"/>
  <c r="K39" i="6"/>
  <c r="L39" i="6"/>
  <c r="M39" i="6"/>
  <c r="N39" i="6"/>
  <c r="O39" i="6"/>
  <c r="P39" i="6"/>
  <c r="I40" i="6"/>
  <c r="J40" i="6"/>
  <c r="K40" i="6"/>
  <c r="L40" i="6"/>
  <c r="M40" i="6"/>
  <c r="N40" i="6"/>
  <c r="O40" i="6"/>
  <c r="P40" i="6"/>
  <c r="I41" i="6"/>
  <c r="J41" i="6"/>
  <c r="K41" i="6"/>
  <c r="L41" i="6"/>
  <c r="M41" i="6"/>
  <c r="N41" i="6"/>
  <c r="O41" i="6"/>
  <c r="P41" i="6"/>
  <c r="I42" i="6"/>
  <c r="J42" i="6"/>
  <c r="K42" i="6"/>
  <c r="L42" i="6"/>
  <c r="M42" i="6"/>
  <c r="N42" i="6"/>
  <c r="O42" i="6"/>
  <c r="P42" i="6"/>
  <c r="I43" i="6"/>
  <c r="J43" i="6"/>
  <c r="K43" i="6"/>
  <c r="L43" i="6"/>
  <c r="M43" i="6"/>
  <c r="N43" i="6"/>
  <c r="O43" i="6"/>
  <c r="P43" i="6"/>
  <c r="I44" i="6"/>
  <c r="J44" i="6"/>
  <c r="K44" i="6"/>
  <c r="L44" i="6"/>
  <c r="M44" i="6"/>
  <c r="N44" i="6"/>
  <c r="O44" i="6"/>
  <c r="P44" i="6"/>
  <c r="I45" i="6"/>
  <c r="J45" i="6"/>
  <c r="K45" i="6"/>
  <c r="L45" i="6"/>
  <c r="M45" i="6"/>
  <c r="N45" i="6"/>
  <c r="O45" i="6"/>
  <c r="P45" i="6"/>
  <c r="I46" i="6"/>
  <c r="J46" i="6"/>
  <c r="K46" i="6"/>
  <c r="L46" i="6"/>
  <c r="M46" i="6"/>
  <c r="N46" i="6"/>
  <c r="O46" i="6"/>
  <c r="P46" i="6"/>
  <c r="I47" i="6"/>
  <c r="J47" i="6"/>
  <c r="K47" i="6"/>
  <c r="L47" i="6"/>
  <c r="M47" i="6"/>
  <c r="N47" i="6"/>
  <c r="O47" i="6"/>
  <c r="P47" i="6"/>
  <c r="I48" i="6"/>
  <c r="J48" i="6"/>
  <c r="K48" i="6"/>
  <c r="L48" i="6"/>
  <c r="M48" i="6"/>
  <c r="N48" i="6"/>
  <c r="O48" i="6"/>
  <c r="P48" i="6"/>
  <c r="I49" i="6"/>
  <c r="J49" i="6"/>
  <c r="K49" i="6"/>
  <c r="L49" i="6"/>
  <c r="M49" i="6"/>
  <c r="N49" i="6"/>
  <c r="O49" i="6"/>
  <c r="P49" i="6"/>
  <c r="I50" i="6"/>
  <c r="J50" i="6"/>
  <c r="K50" i="6"/>
  <c r="L50" i="6"/>
  <c r="M50" i="6"/>
  <c r="N50" i="6"/>
  <c r="O50" i="6"/>
  <c r="P50" i="6"/>
  <c r="I51" i="6"/>
  <c r="J51" i="6"/>
  <c r="K51" i="6"/>
  <c r="L51" i="6"/>
  <c r="M51" i="6"/>
  <c r="N51" i="6"/>
  <c r="O51" i="6"/>
  <c r="P51" i="6"/>
  <c r="I52" i="6"/>
  <c r="J52" i="6"/>
  <c r="K52" i="6"/>
  <c r="L52" i="6"/>
  <c r="M52" i="6"/>
  <c r="N52" i="6"/>
  <c r="O52" i="6"/>
  <c r="P52" i="6"/>
  <c r="I53" i="6"/>
  <c r="J53" i="6"/>
  <c r="K53" i="6"/>
  <c r="L53" i="6"/>
  <c r="M53" i="6"/>
  <c r="N53" i="6"/>
  <c r="O53" i="6"/>
  <c r="P53" i="6"/>
  <c r="I54" i="6"/>
  <c r="J54" i="6"/>
  <c r="K54" i="6"/>
  <c r="L54" i="6"/>
  <c r="M54" i="6"/>
  <c r="N54" i="6"/>
  <c r="O54" i="6"/>
  <c r="P54" i="6"/>
  <c r="I55" i="6"/>
  <c r="J55" i="6"/>
  <c r="K55" i="6"/>
  <c r="L55" i="6"/>
  <c r="M55" i="6"/>
  <c r="N55" i="6"/>
  <c r="O55" i="6"/>
  <c r="P55" i="6"/>
  <c r="I56" i="6"/>
  <c r="J56" i="6"/>
  <c r="K56" i="6"/>
  <c r="L56" i="6"/>
  <c r="M56" i="6"/>
  <c r="N56" i="6"/>
  <c r="O56" i="6"/>
  <c r="P56" i="6"/>
  <c r="I57" i="6"/>
  <c r="J57" i="6"/>
  <c r="K57" i="6"/>
  <c r="L57" i="6"/>
  <c r="M57" i="6"/>
  <c r="N57" i="6"/>
  <c r="O57" i="6"/>
  <c r="P57" i="6"/>
  <c r="I58" i="6"/>
  <c r="J58" i="6"/>
  <c r="K58" i="6"/>
  <c r="L58" i="6"/>
  <c r="M58" i="6"/>
  <c r="N58" i="6"/>
  <c r="O58" i="6"/>
  <c r="P58" i="6"/>
  <c r="I59" i="6"/>
  <c r="J59" i="6"/>
  <c r="K59" i="6"/>
  <c r="L59" i="6"/>
  <c r="M59" i="6"/>
  <c r="N59" i="6"/>
  <c r="O59" i="6"/>
  <c r="P59" i="6"/>
  <c r="I60" i="6"/>
  <c r="J60" i="6"/>
  <c r="K60" i="6"/>
  <c r="L60" i="6"/>
  <c r="M60" i="6"/>
  <c r="N60" i="6"/>
  <c r="O60" i="6"/>
  <c r="P60" i="6"/>
  <c r="I61" i="6"/>
  <c r="J61" i="6"/>
  <c r="K61" i="6"/>
  <c r="L61" i="6"/>
  <c r="M61" i="6"/>
  <c r="N61" i="6"/>
  <c r="O61" i="6"/>
  <c r="P61" i="6"/>
  <c r="I62" i="6"/>
  <c r="J62" i="6"/>
  <c r="K62" i="6"/>
  <c r="L62" i="6"/>
  <c r="M62" i="6"/>
  <c r="N62" i="6"/>
  <c r="O62" i="6"/>
  <c r="P62" i="6"/>
  <c r="I63" i="6"/>
  <c r="J63" i="6"/>
  <c r="K63" i="6"/>
  <c r="L63" i="6"/>
  <c r="M63" i="6"/>
  <c r="N63" i="6"/>
  <c r="O63" i="6"/>
  <c r="P63" i="6"/>
  <c r="I64" i="6"/>
  <c r="J64" i="6"/>
  <c r="K64" i="6"/>
  <c r="L64" i="6"/>
  <c r="M64" i="6"/>
  <c r="N64" i="6"/>
  <c r="O64" i="6"/>
  <c r="P64" i="6"/>
  <c r="I65" i="6"/>
  <c r="J65" i="6"/>
  <c r="K65" i="6"/>
  <c r="L65" i="6"/>
  <c r="M65" i="6"/>
  <c r="N65" i="6"/>
  <c r="O65" i="6"/>
  <c r="P65" i="6"/>
  <c r="I66" i="6"/>
  <c r="J66" i="6"/>
  <c r="K66" i="6"/>
  <c r="L66" i="6"/>
  <c r="M66" i="6"/>
  <c r="N66" i="6"/>
  <c r="O66" i="6"/>
  <c r="P66" i="6"/>
  <c r="I67" i="6"/>
  <c r="J67" i="6"/>
  <c r="K67" i="6"/>
  <c r="L67" i="6"/>
  <c r="M67" i="6"/>
  <c r="N67" i="6"/>
  <c r="O67" i="6"/>
  <c r="P67" i="6"/>
  <c r="I68" i="6"/>
  <c r="J68" i="6"/>
  <c r="K68" i="6"/>
  <c r="L68" i="6"/>
  <c r="M68" i="6"/>
  <c r="N68" i="6"/>
  <c r="O68" i="6"/>
  <c r="P68" i="6"/>
  <c r="I69" i="6"/>
  <c r="J69" i="6"/>
  <c r="K69" i="6"/>
  <c r="L69" i="6"/>
  <c r="M69" i="6"/>
  <c r="N69" i="6"/>
  <c r="O69" i="6"/>
  <c r="P69" i="6"/>
  <c r="I70" i="6"/>
  <c r="J70" i="6"/>
  <c r="K70" i="6"/>
  <c r="L70" i="6"/>
  <c r="M70" i="6"/>
  <c r="N70" i="6"/>
  <c r="O70" i="6"/>
  <c r="P70" i="6"/>
  <c r="I71" i="6"/>
  <c r="J71" i="6"/>
  <c r="K71" i="6"/>
  <c r="L71" i="6"/>
  <c r="M71" i="6"/>
  <c r="N71" i="6"/>
  <c r="O71" i="6"/>
  <c r="P71" i="6"/>
  <c r="I72" i="6"/>
  <c r="J72" i="6"/>
  <c r="K72" i="6"/>
  <c r="L72" i="6"/>
  <c r="M72" i="6"/>
  <c r="N72" i="6"/>
  <c r="O72" i="6"/>
  <c r="P72" i="6"/>
  <c r="I73" i="6"/>
  <c r="J73" i="6"/>
  <c r="K73" i="6"/>
  <c r="L73" i="6"/>
  <c r="M73" i="6"/>
  <c r="N73" i="6"/>
  <c r="O73" i="6"/>
  <c r="P73" i="6"/>
  <c r="I74" i="6"/>
  <c r="J74" i="6"/>
  <c r="K74" i="6"/>
  <c r="L74" i="6"/>
  <c r="M74" i="6"/>
  <c r="N74" i="6"/>
  <c r="O74" i="6"/>
  <c r="P74" i="6"/>
  <c r="I75" i="6"/>
  <c r="J75" i="6"/>
  <c r="K75" i="6"/>
  <c r="L75" i="6"/>
  <c r="M75" i="6"/>
  <c r="N75" i="6"/>
  <c r="O75" i="6"/>
  <c r="P75" i="6"/>
  <c r="I76" i="6"/>
  <c r="J76" i="6"/>
  <c r="K76" i="6"/>
  <c r="L76" i="6"/>
  <c r="M76" i="6"/>
  <c r="N76" i="6"/>
  <c r="O76" i="6"/>
  <c r="P76" i="6"/>
  <c r="I77" i="6"/>
  <c r="J77" i="6"/>
  <c r="K77" i="6"/>
  <c r="L77" i="6"/>
  <c r="M77" i="6"/>
  <c r="N77" i="6"/>
  <c r="O77" i="6"/>
  <c r="P77" i="6"/>
  <c r="I78" i="6"/>
  <c r="J78" i="6"/>
  <c r="K78" i="6"/>
  <c r="L78" i="6"/>
  <c r="M78" i="6"/>
  <c r="N78" i="6"/>
  <c r="O78" i="6"/>
  <c r="P78" i="6"/>
  <c r="I79" i="6"/>
  <c r="J79" i="6"/>
  <c r="K79" i="6"/>
  <c r="L79" i="6"/>
  <c r="M79" i="6"/>
  <c r="N79" i="6"/>
  <c r="O79" i="6"/>
  <c r="P79" i="6"/>
  <c r="I80" i="6"/>
  <c r="J80" i="6"/>
  <c r="K80" i="6"/>
  <c r="L80" i="6"/>
  <c r="M80" i="6"/>
  <c r="N80" i="6"/>
  <c r="O80" i="6"/>
  <c r="P80" i="6"/>
  <c r="I81" i="6"/>
  <c r="J81" i="6"/>
  <c r="K81" i="6"/>
  <c r="L81" i="6"/>
  <c r="M81" i="6"/>
  <c r="N81" i="6"/>
  <c r="O81" i="6"/>
  <c r="P81" i="6"/>
  <c r="I82" i="6"/>
  <c r="J82" i="6"/>
  <c r="K82" i="6"/>
  <c r="L82" i="6"/>
  <c r="M82" i="6"/>
  <c r="N82" i="6"/>
  <c r="O82" i="6"/>
  <c r="P82" i="6"/>
  <c r="I83" i="6"/>
  <c r="J83" i="6"/>
  <c r="K83" i="6"/>
  <c r="L83" i="6"/>
  <c r="M83" i="6"/>
  <c r="N83" i="6"/>
  <c r="O83" i="6"/>
  <c r="P83" i="6"/>
  <c r="I84" i="6"/>
  <c r="J84" i="6"/>
  <c r="K84" i="6"/>
  <c r="L84" i="6"/>
  <c r="M84" i="6"/>
  <c r="N84" i="6"/>
  <c r="O84" i="6"/>
  <c r="P84" i="6"/>
  <c r="I85" i="6"/>
  <c r="J85" i="6"/>
  <c r="K85" i="6"/>
  <c r="L85" i="6"/>
  <c r="M85" i="6"/>
  <c r="N85" i="6"/>
  <c r="O85" i="6"/>
  <c r="P85" i="6"/>
  <c r="I86" i="6"/>
  <c r="J86" i="6"/>
  <c r="K86" i="6"/>
  <c r="L86" i="6"/>
  <c r="M86" i="6"/>
  <c r="N86" i="6"/>
  <c r="O86" i="6"/>
  <c r="P86" i="6"/>
  <c r="I87" i="6"/>
  <c r="J87" i="6"/>
  <c r="K87" i="6"/>
  <c r="L87" i="6"/>
  <c r="M87" i="6"/>
  <c r="N87" i="6"/>
  <c r="O87" i="6"/>
  <c r="P87" i="6"/>
  <c r="I88" i="6"/>
  <c r="J88" i="6"/>
  <c r="K88" i="6"/>
  <c r="L88" i="6"/>
  <c r="M88" i="6"/>
  <c r="N88" i="6"/>
  <c r="O88" i="6"/>
  <c r="P88" i="6"/>
  <c r="I89" i="6"/>
  <c r="J89" i="6"/>
  <c r="K89" i="6"/>
  <c r="L89" i="6"/>
  <c r="M89" i="6"/>
  <c r="N89" i="6"/>
  <c r="O89" i="6"/>
  <c r="P89" i="6"/>
  <c r="I90" i="6"/>
  <c r="J90" i="6"/>
  <c r="K90" i="6"/>
  <c r="L90" i="6"/>
  <c r="M90" i="6"/>
  <c r="N90" i="6"/>
  <c r="O90" i="6"/>
  <c r="P90" i="6"/>
  <c r="I91" i="6"/>
  <c r="J91" i="6"/>
  <c r="K91" i="6"/>
  <c r="L91" i="6"/>
  <c r="M91" i="6"/>
  <c r="N91" i="6"/>
  <c r="O91" i="6"/>
  <c r="P91" i="6"/>
  <c r="I92" i="6"/>
  <c r="J92" i="6"/>
  <c r="K92" i="6"/>
  <c r="L92" i="6"/>
  <c r="M92" i="6"/>
  <c r="N92" i="6"/>
  <c r="O92" i="6"/>
  <c r="P92" i="6"/>
  <c r="I93" i="6"/>
  <c r="J93" i="6"/>
  <c r="K93" i="6"/>
  <c r="L93" i="6"/>
  <c r="M93" i="6"/>
  <c r="N93" i="6"/>
  <c r="O93" i="6"/>
  <c r="P93" i="6"/>
  <c r="I94" i="6"/>
  <c r="J94" i="6"/>
  <c r="K94" i="6"/>
  <c r="L94" i="6"/>
  <c r="M94" i="6"/>
  <c r="N94" i="6"/>
  <c r="O94" i="6"/>
  <c r="P94" i="6"/>
  <c r="I95" i="6"/>
  <c r="J95" i="6"/>
  <c r="K95" i="6"/>
  <c r="L95" i="6"/>
  <c r="M95" i="6"/>
  <c r="N95" i="6"/>
  <c r="O95" i="6"/>
  <c r="P95" i="6"/>
  <c r="I96" i="6"/>
  <c r="J96" i="6"/>
  <c r="K96" i="6"/>
  <c r="L96" i="6"/>
  <c r="M96" i="6"/>
  <c r="N96" i="6"/>
  <c r="O96" i="6"/>
  <c r="P96" i="6"/>
  <c r="I97" i="6"/>
  <c r="J97" i="6"/>
  <c r="K97" i="6"/>
  <c r="L97" i="6"/>
  <c r="M97" i="6"/>
  <c r="N97" i="6"/>
  <c r="O97" i="6"/>
  <c r="P97" i="6"/>
  <c r="I98" i="6"/>
  <c r="J98" i="6"/>
  <c r="K98" i="6"/>
  <c r="L98" i="6"/>
  <c r="M98" i="6"/>
  <c r="N98" i="6"/>
  <c r="O98" i="6"/>
  <c r="P98" i="6"/>
  <c r="I99" i="6"/>
  <c r="J99" i="6"/>
  <c r="K99" i="6"/>
  <c r="L99" i="6"/>
  <c r="M99" i="6"/>
  <c r="N99" i="6"/>
  <c r="O99" i="6"/>
  <c r="P99" i="6"/>
  <c r="I100" i="6"/>
  <c r="J100" i="6"/>
  <c r="K100" i="6"/>
  <c r="L100" i="6"/>
  <c r="M100" i="6"/>
  <c r="N100" i="6"/>
  <c r="O100" i="6"/>
  <c r="P100" i="6"/>
  <c r="I101" i="6"/>
  <c r="J101" i="6"/>
  <c r="K101" i="6"/>
  <c r="L101" i="6"/>
  <c r="M101" i="6"/>
  <c r="N101" i="6"/>
  <c r="O101" i="6"/>
  <c r="P101" i="6"/>
  <c r="I102" i="6"/>
  <c r="J102" i="6"/>
  <c r="K102" i="6"/>
  <c r="L102" i="6"/>
  <c r="M102" i="6"/>
  <c r="N102" i="6"/>
  <c r="O102" i="6"/>
  <c r="P102" i="6"/>
  <c r="I103" i="6"/>
  <c r="J103" i="6"/>
  <c r="K103" i="6"/>
  <c r="L103" i="6"/>
  <c r="M103" i="6"/>
  <c r="N103" i="6"/>
  <c r="O103" i="6"/>
  <c r="P103" i="6"/>
  <c r="I104" i="6"/>
  <c r="J104" i="6"/>
  <c r="K104" i="6"/>
  <c r="L104" i="6"/>
  <c r="M104" i="6"/>
  <c r="N104" i="6"/>
  <c r="O104" i="6"/>
  <c r="P104" i="6"/>
  <c r="I105" i="6"/>
  <c r="J105" i="6"/>
  <c r="K105" i="6"/>
  <c r="L105" i="6"/>
  <c r="M105" i="6"/>
  <c r="N105" i="6"/>
  <c r="O105" i="6"/>
  <c r="P105" i="6"/>
  <c r="I106" i="6"/>
  <c r="J106" i="6"/>
  <c r="K106" i="6"/>
  <c r="L106" i="6"/>
  <c r="M106" i="6"/>
  <c r="N106" i="6"/>
  <c r="O106" i="6"/>
  <c r="P106" i="6"/>
  <c r="I107" i="6"/>
  <c r="J107" i="6"/>
  <c r="K107" i="6"/>
  <c r="L107" i="6"/>
  <c r="M107" i="6"/>
  <c r="N107" i="6"/>
  <c r="O107" i="6"/>
  <c r="P107" i="6"/>
  <c r="I108" i="6"/>
  <c r="J108" i="6"/>
  <c r="K108" i="6"/>
  <c r="L108" i="6"/>
  <c r="M108" i="6"/>
  <c r="N108" i="6"/>
  <c r="O108" i="6"/>
  <c r="P108" i="6"/>
  <c r="I109" i="6"/>
  <c r="J109" i="6"/>
  <c r="K109" i="6"/>
  <c r="L109" i="6"/>
  <c r="M109" i="6"/>
  <c r="N109" i="6"/>
  <c r="O109" i="6"/>
  <c r="P109" i="6"/>
  <c r="I110" i="6"/>
  <c r="J110" i="6"/>
  <c r="K110" i="6"/>
  <c r="L110" i="6"/>
  <c r="M110" i="6"/>
  <c r="N110" i="6"/>
  <c r="O110" i="6"/>
  <c r="P110" i="6"/>
  <c r="I111" i="6"/>
  <c r="J111" i="6"/>
  <c r="K111" i="6"/>
  <c r="L111" i="6"/>
  <c r="M111" i="6"/>
  <c r="N111" i="6"/>
  <c r="O111" i="6"/>
  <c r="P111" i="6"/>
  <c r="I112" i="6"/>
  <c r="J112" i="6"/>
  <c r="K112" i="6"/>
  <c r="L112" i="6"/>
  <c r="M112" i="6"/>
  <c r="N112" i="6"/>
  <c r="O112" i="6"/>
  <c r="P112" i="6"/>
  <c r="I113" i="6"/>
  <c r="J113" i="6"/>
  <c r="K113" i="6"/>
  <c r="L113" i="6"/>
  <c r="M113" i="6"/>
  <c r="N113" i="6"/>
  <c r="O113" i="6"/>
  <c r="P113" i="6"/>
  <c r="I114" i="6"/>
  <c r="J114" i="6"/>
  <c r="K114" i="6"/>
  <c r="L114" i="6"/>
  <c r="M114" i="6"/>
  <c r="N114" i="6"/>
  <c r="O114" i="6"/>
  <c r="P114" i="6"/>
  <c r="I115" i="6"/>
  <c r="J115" i="6"/>
  <c r="K115" i="6"/>
  <c r="L115" i="6"/>
  <c r="M115" i="6"/>
  <c r="N115" i="6"/>
  <c r="O115" i="6"/>
  <c r="P115" i="6"/>
  <c r="I116" i="6"/>
  <c r="J116" i="6"/>
  <c r="K116" i="6"/>
  <c r="L116" i="6"/>
  <c r="M116" i="6"/>
  <c r="N116" i="6"/>
  <c r="O116" i="6"/>
  <c r="P116" i="6"/>
  <c r="I117" i="6"/>
  <c r="J117" i="6"/>
  <c r="K117" i="6"/>
  <c r="L117" i="6"/>
  <c r="M117" i="6"/>
  <c r="N117" i="6"/>
  <c r="O117" i="6"/>
  <c r="P117" i="6"/>
  <c r="I118" i="6"/>
  <c r="J118" i="6"/>
  <c r="K118" i="6"/>
  <c r="L118" i="6"/>
  <c r="M118" i="6"/>
  <c r="N118" i="6"/>
  <c r="O118" i="6"/>
  <c r="P118" i="6"/>
  <c r="I119" i="6"/>
  <c r="J119" i="6"/>
  <c r="K119" i="6"/>
  <c r="L119" i="6"/>
  <c r="M119" i="6"/>
  <c r="N119" i="6"/>
  <c r="O119" i="6"/>
  <c r="P119" i="6"/>
  <c r="I120" i="6"/>
  <c r="J120" i="6"/>
  <c r="K120" i="6"/>
  <c r="L120" i="6"/>
  <c r="M120" i="6"/>
  <c r="N120" i="6"/>
  <c r="O120" i="6"/>
  <c r="P120" i="6"/>
  <c r="I121" i="6"/>
  <c r="J121" i="6"/>
  <c r="K121" i="6"/>
  <c r="L121" i="6"/>
  <c r="M121" i="6"/>
  <c r="N121" i="6"/>
  <c r="O121" i="6"/>
  <c r="P121" i="6"/>
  <c r="I122" i="6"/>
  <c r="J122" i="6"/>
  <c r="K122" i="6"/>
  <c r="L122" i="6"/>
  <c r="M122" i="6"/>
  <c r="N122" i="6"/>
  <c r="O122" i="6"/>
  <c r="P122" i="6"/>
  <c r="I123" i="6"/>
  <c r="J123" i="6"/>
  <c r="K123" i="6"/>
  <c r="L123" i="6"/>
  <c r="M123" i="6"/>
  <c r="N123" i="6"/>
  <c r="O123" i="6"/>
  <c r="P123" i="6"/>
  <c r="I124" i="6"/>
  <c r="J124" i="6"/>
  <c r="K124" i="6"/>
  <c r="L124" i="6"/>
  <c r="M124" i="6"/>
  <c r="N124" i="6"/>
  <c r="O124" i="6"/>
  <c r="P124" i="6"/>
  <c r="I125" i="6"/>
  <c r="J125" i="6"/>
  <c r="K125" i="6"/>
  <c r="L125" i="6"/>
  <c r="M125" i="6"/>
  <c r="N125" i="6"/>
  <c r="O125" i="6"/>
  <c r="P125" i="6"/>
  <c r="I126" i="6"/>
  <c r="J126" i="6"/>
  <c r="K126" i="6"/>
  <c r="L126" i="6"/>
  <c r="M126" i="6"/>
  <c r="N126" i="6"/>
  <c r="O126" i="6"/>
  <c r="P126" i="6"/>
  <c r="I127" i="6"/>
  <c r="J127" i="6"/>
  <c r="K127" i="6"/>
  <c r="L127" i="6"/>
  <c r="M127" i="6"/>
  <c r="N127" i="6"/>
  <c r="O127" i="6"/>
  <c r="P127" i="6"/>
  <c r="I128" i="6"/>
  <c r="J128" i="6"/>
  <c r="K128" i="6"/>
  <c r="L128" i="6"/>
  <c r="M128" i="6"/>
  <c r="N128" i="6"/>
  <c r="O128" i="6"/>
  <c r="P128" i="6"/>
  <c r="I129" i="6"/>
  <c r="J129" i="6"/>
  <c r="K129" i="6"/>
  <c r="L129" i="6"/>
  <c r="M129" i="6"/>
  <c r="N129" i="6"/>
  <c r="O129" i="6"/>
  <c r="P129" i="6"/>
  <c r="I130" i="6"/>
  <c r="J130" i="6"/>
  <c r="K130" i="6"/>
  <c r="L130" i="6"/>
  <c r="M130" i="6"/>
  <c r="N130" i="6"/>
  <c r="O130" i="6"/>
  <c r="P130" i="6"/>
  <c r="I131" i="6"/>
  <c r="J131" i="6"/>
  <c r="K131" i="6"/>
  <c r="L131" i="6"/>
  <c r="M131" i="6"/>
  <c r="N131" i="6"/>
  <c r="O131" i="6"/>
  <c r="P131" i="6"/>
  <c r="I132" i="6"/>
  <c r="J132" i="6"/>
  <c r="K132" i="6"/>
  <c r="L132" i="6"/>
  <c r="M132" i="6"/>
  <c r="N132" i="6"/>
  <c r="O132" i="6"/>
  <c r="P132" i="6"/>
  <c r="I133" i="6"/>
  <c r="J133" i="6"/>
  <c r="K133" i="6"/>
  <c r="L133" i="6"/>
  <c r="M133" i="6"/>
  <c r="N133" i="6"/>
  <c r="O133" i="6"/>
  <c r="P133" i="6"/>
  <c r="I134" i="6"/>
  <c r="J134" i="6"/>
  <c r="K134" i="6"/>
  <c r="L134" i="6"/>
  <c r="M134" i="6"/>
  <c r="N134" i="6"/>
  <c r="O134" i="6"/>
  <c r="P134" i="6"/>
  <c r="I135" i="6"/>
  <c r="J135" i="6"/>
  <c r="K135" i="6"/>
  <c r="L135" i="6"/>
  <c r="M135" i="6"/>
  <c r="N135" i="6"/>
  <c r="O135" i="6"/>
  <c r="P135" i="6"/>
  <c r="I136" i="6"/>
  <c r="J136" i="6"/>
  <c r="K136" i="6"/>
  <c r="L136" i="6"/>
  <c r="M136" i="6"/>
  <c r="N136" i="6"/>
  <c r="O136" i="6"/>
  <c r="P136" i="6"/>
  <c r="I137" i="6"/>
  <c r="J137" i="6"/>
  <c r="K137" i="6"/>
  <c r="L137" i="6"/>
  <c r="M137" i="6"/>
  <c r="N137" i="6"/>
  <c r="O137" i="6"/>
  <c r="P137" i="6"/>
  <c r="I138" i="6"/>
  <c r="J138" i="6"/>
  <c r="K138" i="6"/>
  <c r="L138" i="6"/>
  <c r="M138" i="6"/>
  <c r="N138" i="6"/>
  <c r="O138" i="6"/>
  <c r="P138" i="6"/>
  <c r="I139" i="6"/>
  <c r="J139" i="6"/>
  <c r="K139" i="6"/>
  <c r="L139" i="6"/>
  <c r="M139" i="6"/>
  <c r="N139" i="6"/>
  <c r="O139" i="6"/>
  <c r="P139" i="6"/>
  <c r="I140" i="6"/>
  <c r="J140" i="6"/>
  <c r="K140" i="6"/>
  <c r="L140" i="6"/>
  <c r="M140" i="6"/>
  <c r="N140" i="6"/>
  <c r="O140" i="6"/>
  <c r="P140" i="6"/>
  <c r="I141" i="6"/>
  <c r="J141" i="6"/>
  <c r="K141" i="6"/>
  <c r="L141" i="6"/>
  <c r="M141" i="6"/>
  <c r="N141" i="6"/>
  <c r="O141" i="6"/>
  <c r="P141" i="6"/>
  <c r="I142" i="6"/>
  <c r="J142" i="6"/>
  <c r="K142" i="6"/>
  <c r="L142" i="6"/>
  <c r="M142" i="6"/>
  <c r="N142" i="6"/>
  <c r="O142" i="6"/>
  <c r="P142" i="6"/>
  <c r="I143" i="6"/>
  <c r="J143" i="6"/>
  <c r="K143" i="6"/>
  <c r="L143" i="6"/>
  <c r="M143" i="6"/>
  <c r="N143" i="6"/>
  <c r="O143" i="6"/>
  <c r="P143" i="6"/>
  <c r="I144" i="6"/>
  <c r="J144" i="6"/>
  <c r="K144" i="6"/>
  <c r="L144" i="6"/>
  <c r="M144" i="6"/>
  <c r="N144" i="6"/>
  <c r="O144" i="6"/>
  <c r="P144" i="6"/>
  <c r="I145" i="6"/>
  <c r="J145" i="6"/>
  <c r="K145" i="6"/>
  <c r="L145" i="6"/>
  <c r="M145" i="6"/>
  <c r="N145" i="6"/>
  <c r="O145" i="6"/>
  <c r="P145" i="6"/>
  <c r="I146" i="6"/>
  <c r="J146" i="6"/>
  <c r="K146" i="6"/>
  <c r="L146" i="6"/>
  <c r="M146" i="6"/>
  <c r="N146" i="6"/>
  <c r="O146" i="6"/>
  <c r="P146" i="6"/>
  <c r="I147" i="6"/>
  <c r="J147" i="6"/>
  <c r="K147" i="6"/>
  <c r="L147" i="6"/>
  <c r="M147" i="6"/>
  <c r="N147" i="6"/>
  <c r="O147" i="6"/>
  <c r="P147" i="6"/>
  <c r="I148" i="6"/>
  <c r="J148" i="6"/>
  <c r="K148" i="6"/>
  <c r="L148" i="6"/>
  <c r="M148" i="6"/>
  <c r="N148" i="6"/>
  <c r="O148" i="6"/>
  <c r="P148" i="6"/>
  <c r="I149" i="6"/>
  <c r="J149" i="6"/>
  <c r="K149" i="6"/>
  <c r="L149" i="6"/>
  <c r="M149" i="6"/>
  <c r="N149" i="6"/>
  <c r="O149" i="6"/>
  <c r="P149" i="6"/>
  <c r="I150" i="6"/>
  <c r="J150" i="6"/>
  <c r="K150" i="6"/>
  <c r="L150" i="6"/>
  <c r="M150" i="6"/>
  <c r="N150" i="6"/>
  <c r="O150" i="6"/>
  <c r="P150" i="6"/>
  <c r="I151" i="6"/>
  <c r="J151" i="6"/>
  <c r="K151" i="6"/>
  <c r="L151" i="6"/>
  <c r="M151" i="6"/>
  <c r="N151" i="6"/>
  <c r="O151" i="6"/>
  <c r="P151" i="6"/>
  <c r="I152" i="6"/>
  <c r="J152" i="6"/>
  <c r="K152" i="6"/>
  <c r="L152" i="6"/>
  <c r="M152" i="6"/>
  <c r="N152" i="6"/>
  <c r="O152" i="6"/>
  <c r="P152" i="6"/>
  <c r="I153" i="6"/>
  <c r="J153" i="6"/>
  <c r="K153" i="6"/>
  <c r="L153" i="6"/>
  <c r="M153" i="6"/>
  <c r="N153" i="6"/>
  <c r="O153" i="6"/>
  <c r="P153" i="6"/>
  <c r="I154" i="6"/>
  <c r="J154" i="6"/>
  <c r="K154" i="6"/>
  <c r="L154" i="6"/>
  <c r="M154" i="6"/>
  <c r="N154" i="6"/>
  <c r="O154" i="6"/>
  <c r="P154" i="6"/>
  <c r="I155" i="6"/>
  <c r="J155" i="6"/>
  <c r="K155" i="6"/>
  <c r="L155" i="6"/>
  <c r="M155" i="6"/>
  <c r="N155" i="6"/>
  <c r="O155" i="6"/>
  <c r="P155" i="6"/>
  <c r="I156" i="6"/>
  <c r="J156" i="6"/>
  <c r="K156" i="6"/>
  <c r="L156" i="6"/>
  <c r="M156" i="6"/>
  <c r="N156" i="6"/>
  <c r="O156" i="6"/>
  <c r="P156" i="6"/>
  <c r="I157" i="6"/>
  <c r="J157" i="6"/>
  <c r="K157" i="6"/>
  <c r="L157" i="6"/>
  <c r="M157" i="6"/>
  <c r="N157" i="6"/>
  <c r="O157" i="6"/>
  <c r="P157" i="6"/>
  <c r="I158" i="6"/>
  <c r="J158" i="6"/>
  <c r="K158" i="6"/>
  <c r="L158" i="6"/>
  <c r="M158" i="6"/>
  <c r="N158" i="6"/>
  <c r="O158" i="6"/>
  <c r="P158" i="6"/>
  <c r="I159" i="6"/>
  <c r="J159" i="6"/>
  <c r="K159" i="6"/>
  <c r="L159" i="6"/>
  <c r="M159" i="6"/>
  <c r="N159" i="6"/>
  <c r="O159" i="6"/>
  <c r="P159" i="6"/>
  <c r="I160" i="6"/>
  <c r="J160" i="6"/>
  <c r="K160" i="6"/>
  <c r="L160" i="6"/>
  <c r="M160" i="6"/>
  <c r="N160" i="6"/>
  <c r="O160" i="6"/>
  <c r="P160" i="6"/>
  <c r="I161" i="6"/>
  <c r="J161" i="6"/>
  <c r="K161" i="6"/>
  <c r="L161" i="6"/>
  <c r="M161" i="6"/>
  <c r="N161" i="6"/>
  <c r="O161" i="6"/>
  <c r="P161" i="6"/>
  <c r="I162" i="6"/>
  <c r="J162" i="6"/>
  <c r="K162" i="6"/>
  <c r="L162" i="6"/>
  <c r="M162" i="6"/>
  <c r="N162" i="6"/>
  <c r="O162" i="6"/>
  <c r="P162" i="6"/>
  <c r="I163" i="6"/>
  <c r="J163" i="6"/>
  <c r="K163" i="6"/>
  <c r="L163" i="6"/>
  <c r="M163" i="6"/>
  <c r="N163" i="6"/>
  <c r="O163" i="6"/>
  <c r="P163" i="6"/>
  <c r="I164" i="6"/>
  <c r="J164" i="6"/>
  <c r="K164" i="6"/>
  <c r="L164" i="6"/>
  <c r="M164" i="6"/>
  <c r="N164" i="6"/>
  <c r="O164" i="6"/>
  <c r="P164" i="6"/>
  <c r="I165" i="6"/>
  <c r="J165" i="6"/>
  <c r="K165" i="6"/>
  <c r="L165" i="6"/>
  <c r="M165" i="6"/>
  <c r="N165" i="6"/>
  <c r="O165" i="6"/>
  <c r="P165" i="6"/>
  <c r="I166" i="6"/>
  <c r="J166" i="6"/>
  <c r="K166" i="6"/>
  <c r="L166" i="6"/>
  <c r="M166" i="6"/>
  <c r="N166" i="6"/>
  <c r="O166" i="6"/>
  <c r="P166" i="6"/>
  <c r="I167" i="6"/>
  <c r="J167" i="6"/>
  <c r="K167" i="6"/>
  <c r="L167" i="6"/>
  <c r="M167" i="6"/>
  <c r="N167" i="6"/>
  <c r="O167" i="6"/>
  <c r="P167" i="6"/>
  <c r="I168" i="6"/>
  <c r="J168" i="6"/>
  <c r="K168" i="6"/>
  <c r="L168" i="6"/>
  <c r="M168" i="6"/>
  <c r="N168" i="6"/>
  <c r="O168" i="6"/>
  <c r="P168" i="6"/>
  <c r="I169" i="6"/>
  <c r="J169" i="6"/>
  <c r="K169" i="6"/>
  <c r="L169" i="6"/>
  <c r="M169" i="6"/>
  <c r="N169" i="6"/>
  <c r="O169" i="6"/>
  <c r="P169" i="6"/>
  <c r="I170" i="6"/>
  <c r="J170" i="6"/>
  <c r="K170" i="6"/>
  <c r="L170" i="6"/>
  <c r="M170" i="6"/>
  <c r="N170" i="6"/>
  <c r="O170" i="6"/>
  <c r="P170" i="6"/>
  <c r="I171" i="6"/>
  <c r="J171" i="6"/>
  <c r="K171" i="6"/>
  <c r="L171" i="6"/>
  <c r="M171" i="6"/>
  <c r="N171" i="6"/>
  <c r="O171" i="6"/>
  <c r="P171" i="6"/>
  <c r="I172" i="6"/>
  <c r="J172" i="6"/>
  <c r="K172" i="6"/>
  <c r="L172" i="6"/>
  <c r="M172" i="6"/>
  <c r="N172" i="6"/>
  <c r="O172" i="6"/>
  <c r="P172" i="6"/>
  <c r="I173" i="6"/>
  <c r="J173" i="6"/>
  <c r="K173" i="6"/>
  <c r="L173" i="6"/>
  <c r="M173" i="6"/>
  <c r="N173" i="6"/>
  <c r="O173" i="6"/>
  <c r="P173" i="6"/>
  <c r="I174" i="6"/>
  <c r="J174" i="6"/>
  <c r="K174" i="6"/>
  <c r="L174" i="6"/>
  <c r="M174" i="6"/>
  <c r="N174" i="6"/>
  <c r="O174" i="6"/>
  <c r="P174" i="6"/>
  <c r="I175" i="6"/>
  <c r="J175" i="6"/>
  <c r="K175" i="6"/>
  <c r="L175" i="6"/>
  <c r="M175" i="6"/>
  <c r="N175" i="6"/>
  <c r="O175" i="6"/>
  <c r="P175" i="6"/>
  <c r="I176" i="6"/>
  <c r="J176" i="6"/>
  <c r="K176" i="6"/>
  <c r="L176" i="6"/>
  <c r="M176" i="6"/>
  <c r="N176" i="6"/>
  <c r="O176" i="6"/>
  <c r="P176" i="6"/>
  <c r="I177" i="6"/>
  <c r="J177" i="6"/>
  <c r="K177" i="6"/>
  <c r="L177" i="6"/>
  <c r="M177" i="6"/>
  <c r="N177" i="6"/>
  <c r="O177" i="6"/>
  <c r="P177" i="6"/>
  <c r="I178" i="6"/>
  <c r="J178" i="6"/>
  <c r="K178" i="6"/>
  <c r="L178" i="6"/>
  <c r="M178" i="6"/>
  <c r="N178" i="6"/>
  <c r="O178" i="6"/>
  <c r="P178" i="6"/>
  <c r="I179" i="6"/>
  <c r="J179" i="6"/>
  <c r="K179" i="6"/>
  <c r="L179" i="6"/>
  <c r="M179" i="6"/>
  <c r="N179" i="6"/>
  <c r="O179" i="6"/>
  <c r="P179" i="6"/>
  <c r="I180" i="6"/>
  <c r="J180" i="6"/>
  <c r="K180" i="6"/>
  <c r="L180" i="6"/>
  <c r="M180" i="6"/>
  <c r="N180" i="6"/>
  <c r="O180" i="6"/>
  <c r="P180" i="6"/>
  <c r="I181" i="6"/>
  <c r="J181" i="6"/>
  <c r="K181" i="6"/>
  <c r="L181" i="6"/>
  <c r="M181" i="6"/>
  <c r="N181" i="6"/>
  <c r="O181" i="6"/>
  <c r="P181" i="6"/>
  <c r="I182" i="6"/>
  <c r="J182" i="6"/>
  <c r="K182" i="6"/>
  <c r="L182" i="6"/>
  <c r="M182" i="6"/>
  <c r="N182" i="6"/>
  <c r="O182" i="6"/>
  <c r="P182" i="6"/>
  <c r="I183" i="6"/>
  <c r="J183" i="6"/>
  <c r="K183" i="6"/>
  <c r="L183" i="6"/>
  <c r="M183" i="6"/>
  <c r="N183" i="6"/>
  <c r="O183" i="6"/>
  <c r="P183" i="6"/>
  <c r="I184" i="6"/>
  <c r="J184" i="6"/>
  <c r="K184" i="6"/>
  <c r="L184" i="6"/>
  <c r="M184" i="6"/>
  <c r="N184" i="6"/>
  <c r="O184" i="6"/>
  <c r="P184" i="6"/>
  <c r="I185" i="6"/>
  <c r="J185" i="6"/>
  <c r="K185" i="6"/>
  <c r="L185" i="6"/>
  <c r="M185" i="6"/>
  <c r="N185" i="6"/>
  <c r="O185" i="6"/>
  <c r="P185" i="6"/>
  <c r="I186" i="6"/>
  <c r="J186" i="6"/>
  <c r="K186" i="6"/>
  <c r="L186" i="6"/>
  <c r="M186" i="6"/>
  <c r="N186" i="6"/>
  <c r="O186" i="6"/>
  <c r="P186" i="6"/>
  <c r="I187" i="6"/>
  <c r="J187" i="6"/>
  <c r="K187" i="6"/>
  <c r="L187" i="6"/>
  <c r="M187" i="6"/>
  <c r="N187" i="6"/>
  <c r="O187" i="6"/>
  <c r="P187" i="6"/>
  <c r="I188" i="6"/>
  <c r="J188" i="6"/>
  <c r="K188" i="6"/>
  <c r="L188" i="6"/>
  <c r="M188" i="6"/>
  <c r="N188" i="6"/>
  <c r="O188" i="6"/>
  <c r="P188" i="6"/>
  <c r="I189" i="6"/>
  <c r="J189" i="6"/>
  <c r="K189" i="6"/>
  <c r="L189" i="6"/>
  <c r="M189" i="6"/>
  <c r="N189" i="6"/>
  <c r="O189" i="6"/>
  <c r="P189" i="6"/>
  <c r="I190" i="6"/>
  <c r="J190" i="6"/>
  <c r="K190" i="6"/>
  <c r="L190" i="6"/>
  <c r="M190" i="6"/>
  <c r="N190" i="6"/>
  <c r="O190" i="6"/>
  <c r="P190" i="6"/>
  <c r="I191" i="6"/>
  <c r="J191" i="6"/>
  <c r="K191" i="6"/>
  <c r="L191" i="6"/>
  <c r="M191" i="6"/>
  <c r="N191" i="6"/>
  <c r="O191" i="6"/>
  <c r="P191" i="6"/>
  <c r="I192" i="6"/>
  <c r="J192" i="6"/>
  <c r="K192" i="6"/>
  <c r="L192" i="6"/>
  <c r="M192" i="6"/>
  <c r="N192" i="6"/>
  <c r="O192" i="6"/>
  <c r="P192" i="6"/>
  <c r="I193" i="6"/>
  <c r="J193" i="6"/>
  <c r="K193" i="6"/>
  <c r="L193" i="6"/>
  <c r="M193" i="6"/>
  <c r="N193" i="6"/>
  <c r="O193" i="6"/>
  <c r="P193" i="6"/>
  <c r="I194" i="6"/>
  <c r="J194" i="6"/>
  <c r="K194" i="6"/>
  <c r="L194" i="6"/>
  <c r="M194" i="6"/>
  <c r="N194" i="6"/>
  <c r="O194" i="6"/>
  <c r="P194" i="6"/>
  <c r="I195" i="6"/>
  <c r="J195" i="6"/>
  <c r="K195" i="6"/>
  <c r="L195" i="6"/>
  <c r="M195" i="6"/>
  <c r="N195" i="6"/>
  <c r="O195" i="6"/>
  <c r="P195" i="6"/>
  <c r="I196" i="6"/>
  <c r="J196" i="6"/>
  <c r="K196" i="6"/>
  <c r="L196" i="6"/>
  <c r="M196" i="6"/>
  <c r="N196" i="6"/>
  <c r="O196" i="6"/>
  <c r="P196" i="6"/>
  <c r="I197" i="6"/>
  <c r="J197" i="6"/>
  <c r="K197" i="6"/>
  <c r="L197" i="6"/>
  <c r="M197" i="6"/>
  <c r="N197" i="6"/>
  <c r="O197" i="6"/>
  <c r="P197" i="6"/>
  <c r="I198" i="6"/>
  <c r="J198" i="6"/>
  <c r="K198" i="6"/>
  <c r="L198" i="6"/>
  <c r="M198" i="6"/>
  <c r="N198" i="6"/>
  <c r="O198" i="6"/>
  <c r="P198" i="6"/>
  <c r="I199" i="6"/>
  <c r="J199" i="6"/>
  <c r="K199" i="6"/>
  <c r="L199" i="6"/>
  <c r="M199" i="6"/>
  <c r="N199" i="6"/>
  <c r="O199" i="6"/>
  <c r="P199" i="6"/>
  <c r="I200" i="6"/>
  <c r="J200" i="6"/>
  <c r="K200" i="6"/>
  <c r="L200" i="6"/>
  <c r="M200" i="6"/>
  <c r="N200" i="6"/>
  <c r="O200" i="6"/>
  <c r="P200" i="6"/>
  <c r="I201" i="6"/>
  <c r="J201" i="6"/>
  <c r="K201" i="6"/>
  <c r="L201" i="6"/>
  <c r="M201" i="6"/>
  <c r="N201" i="6"/>
  <c r="O201" i="6"/>
  <c r="P201" i="6"/>
  <c r="I202" i="6"/>
  <c r="J202" i="6"/>
  <c r="K202" i="6"/>
  <c r="L202" i="6"/>
  <c r="M202" i="6"/>
  <c r="N202" i="6"/>
  <c r="O202" i="6"/>
  <c r="P202" i="6"/>
  <c r="I203" i="6"/>
  <c r="J203" i="6"/>
  <c r="K203" i="6"/>
  <c r="L203" i="6"/>
  <c r="M203" i="6"/>
  <c r="N203" i="6"/>
  <c r="O203" i="6"/>
  <c r="P203" i="6"/>
  <c r="I204" i="6"/>
  <c r="J204" i="6"/>
  <c r="K204" i="6"/>
  <c r="L204" i="6"/>
  <c r="M204" i="6"/>
  <c r="N204" i="6"/>
  <c r="O204" i="6"/>
  <c r="P204" i="6"/>
  <c r="I205" i="6"/>
  <c r="J205" i="6"/>
  <c r="K205" i="6"/>
  <c r="L205" i="6"/>
  <c r="M205" i="6"/>
  <c r="N205" i="6"/>
  <c r="O205" i="6"/>
  <c r="P205" i="6"/>
  <c r="I206" i="6"/>
  <c r="J206" i="6"/>
  <c r="K206" i="6"/>
  <c r="L206" i="6"/>
  <c r="M206" i="6"/>
  <c r="N206" i="6"/>
  <c r="O206" i="6"/>
  <c r="P206" i="6"/>
  <c r="I207" i="6"/>
  <c r="J207" i="6"/>
  <c r="K207" i="6"/>
  <c r="L207" i="6"/>
  <c r="M207" i="6"/>
  <c r="N207" i="6"/>
  <c r="O207" i="6"/>
  <c r="P207" i="6"/>
  <c r="I208" i="6"/>
  <c r="J208" i="6"/>
  <c r="K208" i="6"/>
  <c r="L208" i="6"/>
  <c r="M208" i="6"/>
  <c r="N208" i="6"/>
  <c r="O208" i="6"/>
  <c r="P208" i="6"/>
  <c r="I209" i="6"/>
  <c r="J209" i="6"/>
  <c r="K209" i="6"/>
  <c r="L209" i="6"/>
  <c r="M209" i="6"/>
  <c r="N209" i="6"/>
  <c r="O209" i="6"/>
  <c r="P209" i="6"/>
  <c r="I210" i="6"/>
  <c r="J210" i="6"/>
  <c r="K210" i="6"/>
  <c r="L210" i="6"/>
  <c r="M210" i="6"/>
  <c r="N210" i="6"/>
  <c r="O210" i="6"/>
  <c r="P210" i="6"/>
  <c r="I211" i="6"/>
  <c r="J211" i="6"/>
  <c r="K211" i="6"/>
  <c r="L211" i="6"/>
  <c r="M211" i="6"/>
  <c r="N211" i="6"/>
  <c r="O211" i="6"/>
  <c r="P211" i="6"/>
  <c r="I212" i="6"/>
  <c r="J212" i="6"/>
  <c r="K212" i="6"/>
  <c r="L212" i="6"/>
  <c r="M212" i="6"/>
  <c r="N212" i="6"/>
  <c r="O212" i="6"/>
  <c r="P212" i="6"/>
  <c r="I213" i="6"/>
  <c r="J213" i="6"/>
  <c r="K213" i="6"/>
  <c r="L213" i="6"/>
  <c r="M213" i="6"/>
  <c r="N213" i="6"/>
  <c r="O213" i="6"/>
  <c r="P213" i="6"/>
  <c r="I214" i="6"/>
  <c r="J214" i="6"/>
  <c r="K214" i="6"/>
  <c r="L214" i="6"/>
  <c r="M214" i="6"/>
  <c r="N214" i="6"/>
  <c r="O214" i="6"/>
  <c r="P214" i="6"/>
  <c r="I215" i="6"/>
  <c r="J215" i="6"/>
  <c r="K215" i="6"/>
  <c r="L215" i="6"/>
  <c r="M215" i="6"/>
  <c r="N215" i="6"/>
  <c r="O215" i="6"/>
  <c r="P215" i="6"/>
  <c r="I216" i="6"/>
  <c r="J216" i="6"/>
  <c r="K216" i="6"/>
  <c r="L216" i="6"/>
  <c r="M216" i="6"/>
  <c r="N216" i="6"/>
  <c r="O216" i="6"/>
  <c r="P216" i="6"/>
  <c r="I217" i="6"/>
  <c r="J217" i="6"/>
  <c r="K217" i="6"/>
  <c r="L217" i="6"/>
  <c r="M217" i="6"/>
  <c r="N217" i="6"/>
  <c r="O217" i="6"/>
  <c r="P217" i="6"/>
  <c r="I218" i="6"/>
  <c r="J218" i="6"/>
  <c r="K218" i="6"/>
  <c r="L218" i="6"/>
  <c r="M218" i="6"/>
  <c r="N218" i="6"/>
  <c r="O218" i="6"/>
  <c r="P218" i="6"/>
  <c r="I219" i="6"/>
  <c r="J219" i="6"/>
  <c r="K219" i="6"/>
  <c r="L219" i="6"/>
  <c r="M219" i="6"/>
  <c r="N219" i="6"/>
  <c r="O219" i="6"/>
  <c r="P219" i="6"/>
  <c r="I220" i="6"/>
  <c r="J220" i="6"/>
  <c r="K220" i="6"/>
  <c r="L220" i="6"/>
  <c r="M220" i="6"/>
  <c r="N220" i="6"/>
  <c r="O220" i="6"/>
  <c r="P220" i="6"/>
  <c r="I221" i="6"/>
  <c r="J221" i="6"/>
  <c r="K221" i="6"/>
  <c r="L221" i="6"/>
  <c r="M221" i="6"/>
  <c r="N221" i="6"/>
  <c r="O221" i="6"/>
  <c r="P221" i="6"/>
  <c r="I222" i="6"/>
  <c r="J222" i="6"/>
  <c r="K222" i="6"/>
  <c r="L222" i="6"/>
  <c r="M222" i="6"/>
  <c r="N222" i="6"/>
  <c r="O222" i="6"/>
  <c r="P222" i="6"/>
  <c r="I223" i="6"/>
  <c r="J223" i="6"/>
  <c r="K223" i="6"/>
  <c r="L223" i="6"/>
  <c r="M223" i="6"/>
  <c r="N223" i="6"/>
  <c r="O223" i="6"/>
  <c r="P223" i="6"/>
  <c r="I224" i="6"/>
  <c r="J224" i="6"/>
  <c r="K224" i="6"/>
  <c r="L224" i="6"/>
  <c r="M224" i="6"/>
  <c r="N224" i="6"/>
  <c r="O224" i="6"/>
  <c r="P224" i="6"/>
  <c r="I225" i="6"/>
  <c r="J225" i="6"/>
  <c r="K225" i="6"/>
  <c r="L225" i="6"/>
  <c r="M225" i="6"/>
  <c r="N225" i="6"/>
  <c r="O225" i="6"/>
  <c r="P225" i="6"/>
  <c r="I226" i="6"/>
  <c r="J226" i="6"/>
  <c r="K226" i="6"/>
  <c r="L226" i="6"/>
  <c r="M226" i="6"/>
  <c r="N226" i="6"/>
  <c r="O226" i="6"/>
  <c r="P226" i="6"/>
  <c r="I227" i="6"/>
  <c r="J227" i="6"/>
  <c r="K227" i="6"/>
  <c r="L227" i="6"/>
  <c r="M227" i="6"/>
  <c r="N227" i="6"/>
  <c r="O227" i="6"/>
  <c r="P227" i="6"/>
  <c r="I228" i="6"/>
  <c r="J228" i="6"/>
  <c r="K228" i="6"/>
  <c r="L228" i="6"/>
  <c r="M228" i="6"/>
  <c r="N228" i="6"/>
  <c r="O228" i="6"/>
  <c r="P228" i="6"/>
  <c r="I229" i="6"/>
  <c r="J229" i="6"/>
  <c r="K229" i="6"/>
  <c r="L229" i="6"/>
  <c r="M229" i="6"/>
  <c r="N229" i="6"/>
  <c r="O229" i="6"/>
  <c r="P229" i="6"/>
  <c r="I230" i="6"/>
  <c r="J230" i="6"/>
  <c r="K230" i="6"/>
  <c r="L230" i="6"/>
  <c r="M230" i="6"/>
  <c r="N230" i="6"/>
  <c r="O230" i="6"/>
  <c r="P230" i="6"/>
  <c r="I231" i="6"/>
  <c r="J231" i="6"/>
  <c r="K231" i="6"/>
  <c r="L231" i="6"/>
  <c r="M231" i="6"/>
  <c r="N231" i="6"/>
  <c r="O231" i="6"/>
  <c r="P231" i="6"/>
  <c r="I232" i="6"/>
  <c r="J232" i="6"/>
  <c r="K232" i="6"/>
  <c r="L232" i="6"/>
  <c r="M232" i="6"/>
  <c r="N232" i="6"/>
  <c r="O232" i="6"/>
  <c r="P232" i="6"/>
  <c r="I233" i="6"/>
  <c r="J233" i="6"/>
  <c r="K233" i="6"/>
  <c r="L233" i="6"/>
  <c r="M233" i="6"/>
  <c r="N233" i="6"/>
  <c r="O233" i="6"/>
  <c r="P233" i="6"/>
  <c r="I234" i="6"/>
  <c r="J234" i="6"/>
  <c r="K234" i="6"/>
  <c r="L234" i="6"/>
  <c r="M234" i="6"/>
  <c r="N234" i="6"/>
  <c r="O234" i="6"/>
  <c r="P234" i="6"/>
  <c r="I235" i="6"/>
  <c r="J235" i="6"/>
  <c r="K235" i="6"/>
  <c r="L235" i="6"/>
  <c r="M235" i="6"/>
  <c r="N235" i="6"/>
  <c r="O235" i="6"/>
  <c r="P235" i="6"/>
  <c r="I236" i="6"/>
  <c r="J236" i="6"/>
  <c r="K236" i="6"/>
  <c r="L236" i="6"/>
  <c r="M236" i="6"/>
  <c r="N236" i="6"/>
  <c r="O236" i="6"/>
  <c r="P236" i="6"/>
  <c r="I237" i="6"/>
  <c r="J237" i="6"/>
  <c r="K237" i="6"/>
  <c r="L237" i="6"/>
  <c r="M237" i="6"/>
  <c r="N237" i="6"/>
  <c r="O237" i="6"/>
  <c r="P237" i="6"/>
  <c r="I238" i="6"/>
  <c r="J238" i="6"/>
  <c r="K238" i="6"/>
  <c r="L238" i="6"/>
  <c r="M238" i="6"/>
  <c r="N238" i="6"/>
  <c r="O238" i="6"/>
  <c r="P238" i="6"/>
  <c r="I239" i="6"/>
  <c r="J239" i="6"/>
  <c r="K239" i="6"/>
  <c r="L239" i="6"/>
  <c r="M239" i="6"/>
  <c r="N239" i="6"/>
  <c r="O239" i="6"/>
  <c r="P239" i="6"/>
  <c r="I240" i="6"/>
  <c r="J240" i="6"/>
  <c r="K240" i="6"/>
  <c r="L240" i="6"/>
  <c r="M240" i="6"/>
  <c r="N240" i="6"/>
  <c r="O240" i="6"/>
  <c r="P240" i="6"/>
  <c r="I241" i="6"/>
  <c r="J241" i="6"/>
  <c r="K241" i="6"/>
  <c r="L241" i="6"/>
  <c r="M241" i="6"/>
  <c r="N241" i="6"/>
  <c r="O241" i="6"/>
  <c r="P241" i="6"/>
  <c r="I242" i="6"/>
  <c r="J242" i="6"/>
  <c r="K242" i="6"/>
  <c r="L242" i="6"/>
  <c r="M242" i="6"/>
  <c r="N242" i="6"/>
  <c r="O242" i="6"/>
  <c r="P242" i="6"/>
  <c r="I243" i="6"/>
  <c r="J243" i="6"/>
  <c r="K243" i="6"/>
  <c r="L243" i="6"/>
  <c r="M243" i="6"/>
  <c r="N243" i="6"/>
  <c r="O243" i="6"/>
  <c r="P243" i="6"/>
  <c r="I244" i="6"/>
  <c r="J244" i="6"/>
  <c r="K244" i="6"/>
  <c r="L244" i="6"/>
  <c r="M244" i="6"/>
  <c r="N244" i="6"/>
  <c r="O244" i="6"/>
  <c r="P244" i="6"/>
  <c r="I245" i="6"/>
  <c r="J245" i="6"/>
  <c r="K245" i="6"/>
  <c r="L245" i="6"/>
  <c r="M245" i="6"/>
  <c r="N245" i="6"/>
  <c r="O245" i="6"/>
  <c r="P245" i="6"/>
  <c r="I246" i="6"/>
  <c r="J246" i="6"/>
  <c r="K246" i="6"/>
  <c r="L246" i="6"/>
  <c r="M246" i="6"/>
  <c r="N246" i="6"/>
  <c r="O246" i="6"/>
  <c r="P246" i="6"/>
  <c r="I247" i="6"/>
  <c r="J247" i="6"/>
  <c r="K247" i="6"/>
  <c r="L247" i="6"/>
  <c r="M247" i="6"/>
  <c r="N247" i="6"/>
  <c r="O247" i="6"/>
  <c r="P247" i="6"/>
  <c r="I248" i="6"/>
  <c r="J248" i="6"/>
  <c r="K248" i="6"/>
  <c r="L248" i="6"/>
  <c r="M248" i="6"/>
  <c r="N248" i="6"/>
  <c r="O248" i="6"/>
  <c r="P248" i="6"/>
  <c r="I249" i="6"/>
  <c r="J249" i="6"/>
  <c r="K249" i="6"/>
  <c r="L249" i="6"/>
  <c r="M249" i="6"/>
  <c r="N249" i="6"/>
  <c r="O249" i="6"/>
  <c r="P249" i="6"/>
  <c r="I250" i="6"/>
  <c r="J250" i="6"/>
  <c r="K250" i="6"/>
  <c r="L250" i="6"/>
  <c r="M250" i="6"/>
  <c r="N250" i="6"/>
  <c r="O250" i="6"/>
  <c r="P250" i="6"/>
  <c r="I251" i="6"/>
  <c r="J251" i="6"/>
  <c r="K251" i="6"/>
  <c r="L251" i="6"/>
  <c r="M251" i="6"/>
  <c r="N251" i="6"/>
  <c r="O251" i="6"/>
  <c r="P251" i="6"/>
  <c r="I252" i="6"/>
  <c r="J252" i="6"/>
  <c r="K252" i="6"/>
  <c r="L252" i="6"/>
  <c r="M252" i="6"/>
  <c r="N252" i="6"/>
  <c r="O252" i="6"/>
  <c r="P252" i="6"/>
  <c r="I253" i="6"/>
  <c r="J253" i="6"/>
  <c r="K253" i="6"/>
  <c r="L253" i="6"/>
  <c r="M253" i="6"/>
  <c r="N253" i="6"/>
  <c r="O253" i="6"/>
  <c r="P253" i="6"/>
  <c r="I254" i="6"/>
  <c r="J254" i="6"/>
  <c r="K254" i="6"/>
  <c r="L254" i="6"/>
  <c r="M254" i="6"/>
  <c r="N254" i="6"/>
  <c r="O254" i="6"/>
  <c r="P254" i="6"/>
  <c r="I255" i="6"/>
  <c r="J255" i="6"/>
  <c r="K255" i="6"/>
  <c r="L255" i="6"/>
  <c r="M255" i="6"/>
  <c r="N255" i="6"/>
  <c r="O255" i="6"/>
  <c r="P255" i="6"/>
  <c r="I256" i="6"/>
  <c r="J256" i="6"/>
  <c r="K256" i="6"/>
  <c r="L256" i="6"/>
  <c r="M256" i="6"/>
  <c r="N256" i="6"/>
  <c r="O256" i="6"/>
  <c r="P256" i="6"/>
  <c r="I257" i="6"/>
  <c r="J257" i="6"/>
  <c r="K257" i="6"/>
  <c r="L257" i="6"/>
  <c r="M257" i="6"/>
  <c r="N257" i="6"/>
  <c r="O257" i="6"/>
  <c r="P257" i="6"/>
  <c r="I258" i="6"/>
  <c r="J258" i="6"/>
  <c r="K258" i="6"/>
  <c r="L258" i="6"/>
  <c r="M258" i="6"/>
  <c r="N258" i="6"/>
  <c r="O258" i="6"/>
  <c r="P258" i="6"/>
  <c r="I259" i="6"/>
  <c r="J259" i="6"/>
  <c r="K259" i="6"/>
  <c r="L259" i="6"/>
  <c r="M259" i="6"/>
  <c r="N259" i="6"/>
  <c r="O259" i="6"/>
  <c r="P259" i="6"/>
  <c r="I260" i="6"/>
  <c r="J260" i="6"/>
  <c r="K260" i="6"/>
  <c r="L260" i="6"/>
  <c r="M260" i="6"/>
  <c r="N260" i="6"/>
  <c r="O260" i="6"/>
  <c r="P260" i="6"/>
  <c r="I261" i="6"/>
  <c r="J261" i="6"/>
  <c r="K261" i="6"/>
  <c r="L261" i="6"/>
  <c r="M261" i="6"/>
  <c r="N261" i="6"/>
  <c r="O261" i="6"/>
  <c r="P261" i="6"/>
  <c r="I262" i="6"/>
  <c r="J262" i="6"/>
  <c r="K262" i="6"/>
  <c r="L262" i="6"/>
  <c r="M262" i="6"/>
  <c r="N262" i="6"/>
  <c r="O262" i="6"/>
  <c r="P262" i="6"/>
  <c r="I263" i="6"/>
  <c r="J263" i="6"/>
  <c r="K263" i="6"/>
  <c r="L263" i="6"/>
  <c r="M263" i="6"/>
  <c r="N263" i="6"/>
  <c r="O263" i="6"/>
  <c r="P263" i="6"/>
  <c r="I264" i="6"/>
  <c r="J264" i="6"/>
  <c r="K264" i="6"/>
  <c r="L264" i="6"/>
  <c r="M264" i="6"/>
  <c r="N264" i="6"/>
  <c r="O264" i="6"/>
  <c r="P264" i="6"/>
  <c r="I265" i="6"/>
  <c r="J265" i="6"/>
  <c r="K265" i="6"/>
  <c r="L265" i="6"/>
  <c r="M265" i="6"/>
  <c r="N265" i="6"/>
  <c r="O265" i="6"/>
  <c r="P265" i="6"/>
  <c r="I266" i="6"/>
  <c r="J266" i="6"/>
  <c r="K266" i="6"/>
  <c r="L266" i="6"/>
  <c r="M266" i="6"/>
  <c r="N266" i="6"/>
  <c r="O266" i="6"/>
  <c r="P266" i="6"/>
  <c r="I267" i="6"/>
  <c r="J267" i="6"/>
  <c r="K267" i="6"/>
  <c r="L267" i="6"/>
  <c r="M267" i="6"/>
  <c r="N267" i="6"/>
  <c r="O267" i="6"/>
  <c r="P267" i="6"/>
  <c r="I268" i="6"/>
  <c r="J268" i="6"/>
  <c r="K268" i="6"/>
  <c r="L268" i="6"/>
  <c r="M268" i="6"/>
  <c r="N268" i="6"/>
  <c r="O268" i="6"/>
  <c r="P268" i="6"/>
  <c r="I269" i="6"/>
  <c r="J269" i="6"/>
  <c r="K269" i="6"/>
  <c r="L269" i="6"/>
  <c r="M269" i="6"/>
  <c r="N269" i="6"/>
  <c r="O269" i="6"/>
  <c r="P269" i="6"/>
  <c r="I270" i="6"/>
  <c r="J270" i="6"/>
  <c r="K270" i="6"/>
  <c r="L270" i="6"/>
  <c r="M270" i="6"/>
  <c r="N270" i="6"/>
  <c r="O270" i="6"/>
  <c r="P270" i="6"/>
  <c r="I271" i="6"/>
  <c r="J271" i="6"/>
  <c r="K271" i="6"/>
  <c r="L271" i="6"/>
  <c r="M271" i="6"/>
  <c r="N271" i="6"/>
  <c r="O271" i="6"/>
  <c r="P271" i="6"/>
  <c r="I272" i="6"/>
  <c r="J272" i="6"/>
  <c r="K272" i="6"/>
  <c r="L272" i="6"/>
  <c r="M272" i="6"/>
  <c r="N272" i="6"/>
  <c r="O272" i="6"/>
  <c r="P272" i="6"/>
  <c r="I273" i="6"/>
  <c r="J273" i="6"/>
  <c r="K273" i="6"/>
  <c r="L273" i="6"/>
  <c r="M273" i="6"/>
  <c r="N273" i="6"/>
  <c r="O273" i="6"/>
  <c r="P273" i="6"/>
  <c r="I274" i="6"/>
  <c r="J274" i="6"/>
  <c r="K274" i="6"/>
  <c r="L274" i="6"/>
  <c r="M274" i="6"/>
  <c r="N274" i="6"/>
  <c r="O274" i="6"/>
  <c r="P274" i="6"/>
  <c r="I275" i="6"/>
  <c r="J275" i="6"/>
  <c r="K275" i="6"/>
  <c r="L275" i="6"/>
  <c r="M275" i="6"/>
  <c r="N275" i="6"/>
  <c r="O275" i="6"/>
  <c r="P275" i="6"/>
  <c r="I276" i="6"/>
  <c r="J276" i="6"/>
  <c r="K276" i="6"/>
  <c r="L276" i="6"/>
  <c r="M276" i="6"/>
  <c r="N276" i="6"/>
  <c r="O276" i="6"/>
  <c r="P276" i="6"/>
  <c r="I277" i="6"/>
  <c r="J277" i="6"/>
  <c r="K277" i="6"/>
  <c r="L277" i="6"/>
  <c r="M277" i="6"/>
  <c r="N277" i="6"/>
  <c r="O277" i="6"/>
  <c r="P277" i="6"/>
  <c r="I278" i="6"/>
  <c r="J278" i="6"/>
  <c r="K278" i="6"/>
  <c r="L278" i="6"/>
  <c r="M278" i="6"/>
  <c r="N278" i="6"/>
  <c r="O278" i="6"/>
  <c r="P278" i="6"/>
  <c r="I279" i="6"/>
  <c r="J279" i="6"/>
  <c r="K279" i="6"/>
  <c r="L279" i="6"/>
  <c r="M279" i="6"/>
  <c r="N279" i="6"/>
  <c r="O279" i="6"/>
  <c r="P279" i="6"/>
  <c r="I280" i="6"/>
  <c r="J280" i="6"/>
  <c r="K280" i="6"/>
  <c r="L280" i="6"/>
  <c r="M280" i="6"/>
  <c r="N280" i="6"/>
  <c r="O280" i="6"/>
  <c r="P280" i="6"/>
  <c r="I281" i="6"/>
  <c r="J281" i="6"/>
  <c r="K281" i="6"/>
  <c r="L281" i="6"/>
  <c r="M281" i="6"/>
  <c r="N281" i="6"/>
  <c r="O281" i="6"/>
  <c r="P281" i="6"/>
  <c r="I282" i="6"/>
  <c r="J282" i="6"/>
  <c r="K282" i="6"/>
  <c r="L282" i="6"/>
  <c r="M282" i="6"/>
  <c r="N282" i="6"/>
  <c r="O282" i="6"/>
  <c r="P282" i="6"/>
  <c r="I283" i="6"/>
  <c r="J283" i="6"/>
  <c r="K283" i="6"/>
  <c r="L283" i="6"/>
  <c r="M283" i="6"/>
  <c r="N283" i="6"/>
  <c r="O283" i="6"/>
  <c r="P283" i="6"/>
  <c r="I284" i="6"/>
  <c r="J284" i="6"/>
  <c r="K284" i="6"/>
  <c r="L284" i="6"/>
  <c r="M284" i="6"/>
  <c r="N284" i="6"/>
  <c r="O284" i="6"/>
  <c r="P284" i="6"/>
  <c r="I285" i="6"/>
  <c r="J285" i="6"/>
  <c r="K285" i="6"/>
  <c r="L285" i="6"/>
  <c r="M285" i="6"/>
  <c r="N285" i="6"/>
  <c r="O285" i="6"/>
  <c r="P285" i="6"/>
  <c r="I286" i="6"/>
  <c r="J286" i="6"/>
  <c r="K286" i="6"/>
  <c r="L286" i="6"/>
  <c r="M286" i="6"/>
  <c r="N286" i="6"/>
  <c r="O286" i="6"/>
  <c r="P286" i="6"/>
  <c r="I287" i="6"/>
  <c r="J287" i="6"/>
  <c r="K287" i="6"/>
  <c r="L287" i="6"/>
  <c r="M287" i="6"/>
  <c r="N287" i="6"/>
  <c r="O287" i="6"/>
  <c r="P287" i="6"/>
  <c r="I288" i="6"/>
  <c r="J288" i="6"/>
  <c r="K288" i="6"/>
  <c r="L288" i="6"/>
  <c r="M288" i="6"/>
  <c r="N288" i="6"/>
  <c r="O288" i="6"/>
  <c r="P288" i="6"/>
  <c r="I289" i="6"/>
  <c r="J289" i="6"/>
  <c r="K289" i="6"/>
  <c r="L289" i="6"/>
  <c r="M289" i="6"/>
  <c r="N289" i="6"/>
  <c r="O289" i="6"/>
  <c r="P289" i="6"/>
  <c r="I290" i="6"/>
  <c r="J290" i="6"/>
  <c r="K290" i="6"/>
  <c r="L290" i="6"/>
  <c r="M290" i="6"/>
  <c r="N290" i="6"/>
  <c r="O290" i="6"/>
  <c r="P290" i="6"/>
  <c r="I291" i="6"/>
  <c r="J291" i="6"/>
  <c r="K291" i="6"/>
  <c r="L291" i="6"/>
  <c r="M291" i="6"/>
  <c r="N291" i="6"/>
  <c r="O291" i="6"/>
  <c r="P291" i="6"/>
  <c r="I292" i="6"/>
  <c r="J292" i="6"/>
  <c r="K292" i="6"/>
  <c r="L292" i="6"/>
  <c r="M292" i="6"/>
  <c r="N292" i="6"/>
  <c r="O292" i="6"/>
  <c r="P292" i="6"/>
  <c r="I293" i="6"/>
  <c r="J293" i="6"/>
  <c r="K293" i="6"/>
  <c r="L293" i="6"/>
  <c r="M293" i="6"/>
  <c r="N293" i="6"/>
  <c r="O293" i="6"/>
  <c r="P293" i="6"/>
  <c r="I294" i="6"/>
  <c r="J294" i="6"/>
  <c r="K294" i="6"/>
  <c r="L294" i="6"/>
  <c r="M294" i="6"/>
  <c r="N294" i="6"/>
  <c r="O294" i="6"/>
  <c r="P294" i="6"/>
  <c r="I295" i="6"/>
  <c r="J295" i="6"/>
  <c r="K295" i="6"/>
  <c r="L295" i="6"/>
  <c r="M295" i="6"/>
  <c r="N295" i="6"/>
  <c r="O295" i="6"/>
  <c r="P295" i="6"/>
  <c r="I296" i="6"/>
  <c r="J296" i="6"/>
  <c r="K296" i="6"/>
  <c r="L296" i="6"/>
  <c r="M296" i="6"/>
  <c r="N296" i="6"/>
  <c r="O296" i="6"/>
  <c r="P296" i="6"/>
  <c r="I297" i="6"/>
  <c r="J297" i="6"/>
  <c r="K297" i="6"/>
  <c r="L297" i="6"/>
  <c r="M297" i="6"/>
  <c r="N297" i="6"/>
  <c r="O297" i="6"/>
  <c r="P297" i="6"/>
  <c r="I298" i="6"/>
  <c r="J298" i="6"/>
  <c r="K298" i="6"/>
  <c r="L298" i="6"/>
  <c r="M298" i="6"/>
  <c r="N298" i="6"/>
  <c r="O298" i="6"/>
  <c r="P298" i="6"/>
  <c r="I299" i="6"/>
  <c r="J299" i="6"/>
  <c r="K299" i="6"/>
  <c r="L299" i="6"/>
  <c r="M299" i="6"/>
  <c r="N299" i="6"/>
  <c r="O299" i="6"/>
  <c r="P299" i="6"/>
  <c r="I300" i="6"/>
  <c r="J300" i="6"/>
  <c r="K300" i="6"/>
  <c r="L300" i="6"/>
  <c r="M300" i="6"/>
  <c r="N300" i="6"/>
  <c r="O300" i="6"/>
  <c r="P300" i="6"/>
  <c r="I301" i="6"/>
  <c r="J301" i="6"/>
  <c r="K301" i="6"/>
  <c r="L301" i="6"/>
  <c r="M301" i="6"/>
  <c r="N301" i="6"/>
  <c r="O301" i="6"/>
  <c r="P301" i="6"/>
  <c r="I302" i="6"/>
  <c r="J302" i="6"/>
  <c r="K302" i="6"/>
  <c r="L302" i="6"/>
  <c r="M302" i="6"/>
  <c r="N302" i="6"/>
  <c r="O302" i="6"/>
  <c r="P302" i="6"/>
  <c r="I303" i="6"/>
  <c r="J303" i="6"/>
  <c r="K303" i="6"/>
  <c r="L303" i="6"/>
  <c r="M303" i="6"/>
  <c r="N303" i="6"/>
  <c r="O303" i="6"/>
  <c r="P303" i="6"/>
  <c r="I304" i="6"/>
  <c r="J304" i="6"/>
  <c r="K304" i="6"/>
  <c r="L304" i="6"/>
  <c r="M304" i="6"/>
  <c r="N304" i="6"/>
  <c r="O304" i="6"/>
  <c r="P304" i="6"/>
  <c r="I305" i="6"/>
  <c r="J305" i="6"/>
  <c r="K305" i="6"/>
  <c r="L305" i="6"/>
  <c r="M305" i="6"/>
  <c r="N305" i="6"/>
  <c r="O305" i="6"/>
  <c r="P305" i="6"/>
  <c r="I306" i="6"/>
  <c r="J306" i="6"/>
  <c r="K306" i="6"/>
  <c r="L306" i="6"/>
  <c r="M306" i="6"/>
  <c r="N306" i="6"/>
  <c r="O306" i="6"/>
  <c r="P306" i="6"/>
  <c r="I307" i="6"/>
  <c r="J307" i="6"/>
  <c r="K307" i="6"/>
  <c r="L307" i="6"/>
  <c r="M307" i="6"/>
  <c r="N307" i="6"/>
  <c r="O307" i="6"/>
  <c r="P307" i="6"/>
  <c r="I308" i="6"/>
  <c r="J308" i="6"/>
  <c r="K308" i="6"/>
  <c r="L308" i="6"/>
  <c r="M308" i="6"/>
  <c r="N308" i="6"/>
  <c r="O308" i="6"/>
  <c r="P308" i="6"/>
  <c r="I309" i="6"/>
  <c r="J309" i="6"/>
  <c r="K309" i="6"/>
  <c r="L309" i="6"/>
  <c r="M309" i="6"/>
  <c r="N309" i="6"/>
  <c r="O309" i="6"/>
  <c r="P309" i="6"/>
  <c r="I310" i="6"/>
  <c r="J310" i="6"/>
  <c r="K310" i="6"/>
  <c r="L310" i="6"/>
  <c r="M310" i="6"/>
  <c r="N310" i="6"/>
  <c r="O310" i="6"/>
  <c r="P310" i="6"/>
  <c r="I311" i="6"/>
  <c r="J311" i="6"/>
  <c r="K311" i="6"/>
  <c r="L311" i="6"/>
  <c r="M311" i="6"/>
  <c r="N311" i="6"/>
  <c r="O311" i="6"/>
  <c r="P311" i="6"/>
  <c r="P3" i="6"/>
  <c r="O3" i="6"/>
  <c r="N3" i="6"/>
  <c r="M3" i="6"/>
  <c r="L3" i="6"/>
  <c r="K3" i="6"/>
  <c r="J3" i="6"/>
  <c r="I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" i="6"/>
  <c r="AO4" i="5"/>
  <c r="AP4" i="5"/>
  <c r="AQ4" i="5"/>
  <c r="AR4" i="5"/>
  <c r="AS4" i="5"/>
  <c r="AT4" i="5"/>
  <c r="AU4" i="5"/>
  <c r="AV4" i="5"/>
  <c r="AW4" i="5"/>
  <c r="AO5" i="5"/>
  <c r="AP5" i="5"/>
  <c r="AQ5" i="5"/>
  <c r="AR5" i="5"/>
  <c r="AS5" i="5"/>
  <c r="AT5" i="5"/>
  <c r="AU5" i="5"/>
  <c r="AV5" i="5"/>
  <c r="AW5" i="5"/>
  <c r="AO6" i="5"/>
  <c r="AP6" i="5"/>
  <c r="AQ6" i="5"/>
  <c r="AR6" i="5"/>
  <c r="AS6" i="5"/>
  <c r="AT6" i="5"/>
  <c r="AU6" i="5"/>
  <c r="AV6" i="5"/>
  <c r="AW6" i="5"/>
  <c r="AO7" i="5"/>
  <c r="AP7" i="5"/>
  <c r="AQ7" i="5"/>
  <c r="AR7" i="5"/>
  <c r="AS7" i="5"/>
  <c r="AT7" i="5"/>
  <c r="AU7" i="5"/>
  <c r="AV7" i="5"/>
  <c r="AW7" i="5"/>
  <c r="AO8" i="5"/>
  <c r="AP8" i="5"/>
  <c r="AQ8" i="5"/>
  <c r="AR8" i="5"/>
  <c r="AS8" i="5"/>
  <c r="AT8" i="5"/>
  <c r="AU8" i="5"/>
  <c r="AV8" i="5"/>
  <c r="AW8" i="5"/>
  <c r="AO9" i="5"/>
  <c r="AP9" i="5"/>
  <c r="AQ9" i="5"/>
  <c r="AR9" i="5"/>
  <c r="AS9" i="5"/>
  <c r="AT9" i="5"/>
  <c r="AU9" i="5"/>
  <c r="AV9" i="5"/>
  <c r="AW9" i="5"/>
  <c r="AO10" i="5"/>
  <c r="AP10" i="5"/>
  <c r="AQ10" i="5"/>
  <c r="AR10" i="5"/>
  <c r="AS10" i="5"/>
  <c r="AT10" i="5"/>
  <c r="AU10" i="5"/>
  <c r="AV10" i="5"/>
  <c r="AW10" i="5"/>
  <c r="AO11" i="5"/>
  <c r="AP11" i="5"/>
  <c r="AQ11" i="5"/>
  <c r="AR11" i="5"/>
  <c r="AS11" i="5"/>
  <c r="AT11" i="5"/>
  <c r="AU11" i="5"/>
  <c r="AV11" i="5"/>
  <c r="AW11" i="5"/>
  <c r="AO12" i="5"/>
  <c r="AP12" i="5"/>
  <c r="AQ12" i="5"/>
  <c r="AR12" i="5"/>
  <c r="AS12" i="5"/>
  <c r="AT12" i="5"/>
  <c r="AU12" i="5"/>
  <c r="AV12" i="5"/>
  <c r="AW12" i="5"/>
  <c r="AO13" i="5"/>
  <c r="AP13" i="5"/>
  <c r="AQ13" i="5"/>
  <c r="AR13" i="5"/>
  <c r="AS13" i="5"/>
  <c r="AT13" i="5"/>
  <c r="AU13" i="5"/>
  <c r="AV13" i="5"/>
  <c r="AW13" i="5"/>
  <c r="AO14" i="5"/>
  <c r="AP14" i="5"/>
  <c r="AQ14" i="5"/>
  <c r="AR14" i="5"/>
  <c r="AS14" i="5"/>
  <c r="AT14" i="5"/>
  <c r="AU14" i="5"/>
  <c r="AV14" i="5"/>
  <c r="AW14" i="5"/>
  <c r="AO15" i="5"/>
  <c r="AP15" i="5"/>
  <c r="AQ15" i="5"/>
  <c r="AR15" i="5"/>
  <c r="AS15" i="5"/>
  <c r="AT15" i="5"/>
  <c r="AU15" i="5"/>
  <c r="AV15" i="5"/>
  <c r="AW15" i="5"/>
  <c r="AO16" i="5"/>
  <c r="AP16" i="5"/>
  <c r="AQ16" i="5"/>
  <c r="AR16" i="5"/>
  <c r="AS16" i="5"/>
  <c r="AT16" i="5"/>
  <c r="AU16" i="5"/>
  <c r="AV16" i="5"/>
  <c r="AW16" i="5"/>
  <c r="AO17" i="5"/>
  <c r="AP17" i="5"/>
  <c r="AQ17" i="5"/>
  <c r="AR17" i="5"/>
  <c r="AS17" i="5"/>
  <c r="AT17" i="5"/>
  <c r="AU17" i="5"/>
  <c r="AV17" i="5"/>
  <c r="AW17" i="5"/>
  <c r="AO18" i="5"/>
  <c r="AP18" i="5"/>
  <c r="AQ18" i="5"/>
  <c r="AR18" i="5"/>
  <c r="AS18" i="5"/>
  <c r="AT18" i="5"/>
  <c r="AU18" i="5"/>
  <c r="AV18" i="5"/>
  <c r="AW18" i="5"/>
  <c r="AO19" i="5"/>
  <c r="AP19" i="5"/>
  <c r="AQ19" i="5"/>
  <c r="AR19" i="5"/>
  <c r="AS19" i="5"/>
  <c r="AT19" i="5"/>
  <c r="AU19" i="5"/>
  <c r="AV19" i="5"/>
  <c r="AW19" i="5"/>
  <c r="AO20" i="5"/>
  <c r="AP20" i="5"/>
  <c r="AQ20" i="5"/>
  <c r="AR20" i="5"/>
  <c r="AS20" i="5"/>
  <c r="AT20" i="5"/>
  <c r="AU20" i="5"/>
  <c r="AV20" i="5"/>
  <c r="AW20" i="5"/>
  <c r="AO21" i="5"/>
  <c r="AP21" i="5"/>
  <c r="AQ21" i="5"/>
  <c r="AR21" i="5"/>
  <c r="AS21" i="5"/>
  <c r="AT21" i="5"/>
  <c r="AU21" i="5"/>
  <c r="AV21" i="5"/>
  <c r="AW21" i="5"/>
  <c r="AO22" i="5"/>
  <c r="AP22" i="5"/>
  <c r="AQ22" i="5"/>
  <c r="AR22" i="5"/>
  <c r="AS22" i="5"/>
  <c r="AT22" i="5"/>
  <c r="AU22" i="5"/>
  <c r="AV22" i="5"/>
  <c r="AW22" i="5"/>
  <c r="AO23" i="5"/>
  <c r="AP23" i="5"/>
  <c r="AQ23" i="5"/>
  <c r="AR23" i="5"/>
  <c r="AS23" i="5"/>
  <c r="AT23" i="5"/>
  <c r="AU23" i="5"/>
  <c r="AV23" i="5"/>
  <c r="AW23" i="5"/>
  <c r="AO24" i="5"/>
  <c r="AP24" i="5"/>
  <c r="AQ24" i="5"/>
  <c r="AR24" i="5"/>
  <c r="AS24" i="5"/>
  <c r="AT24" i="5"/>
  <c r="AU24" i="5"/>
  <c r="AV24" i="5"/>
  <c r="AW24" i="5"/>
  <c r="AO25" i="5"/>
  <c r="AP25" i="5"/>
  <c r="AQ25" i="5"/>
  <c r="AR25" i="5"/>
  <c r="AS25" i="5"/>
  <c r="AT25" i="5"/>
  <c r="AU25" i="5"/>
  <c r="AV25" i="5"/>
  <c r="AW25" i="5"/>
  <c r="AO26" i="5"/>
  <c r="AP26" i="5"/>
  <c r="AQ26" i="5"/>
  <c r="AR26" i="5"/>
  <c r="AS26" i="5"/>
  <c r="AT26" i="5"/>
  <c r="AU26" i="5"/>
  <c r="AV26" i="5"/>
  <c r="AW26" i="5"/>
  <c r="AO27" i="5"/>
  <c r="AP27" i="5"/>
  <c r="AQ27" i="5"/>
  <c r="AR27" i="5"/>
  <c r="AS27" i="5"/>
  <c r="AT27" i="5"/>
  <c r="AU27" i="5"/>
  <c r="AV27" i="5"/>
  <c r="AW27" i="5"/>
  <c r="AO28" i="5"/>
  <c r="AP28" i="5"/>
  <c r="AQ28" i="5"/>
  <c r="AR28" i="5"/>
  <c r="AS28" i="5"/>
  <c r="AT28" i="5"/>
  <c r="AU28" i="5"/>
  <c r="AV28" i="5"/>
  <c r="AW28" i="5"/>
  <c r="AO29" i="5"/>
  <c r="AP29" i="5"/>
  <c r="AQ29" i="5"/>
  <c r="AR29" i="5"/>
  <c r="AS29" i="5"/>
  <c r="AT29" i="5"/>
  <c r="AU29" i="5"/>
  <c r="AV29" i="5"/>
  <c r="AW29" i="5"/>
  <c r="AO30" i="5"/>
  <c r="AP30" i="5"/>
  <c r="AQ30" i="5"/>
  <c r="AR30" i="5"/>
  <c r="AS30" i="5"/>
  <c r="AT30" i="5"/>
  <c r="AU30" i="5"/>
  <c r="AV30" i="5"/>
  <c r="AW30" i="5"/>
  <c r="AO31" i="5"/>
  <c r="AP31" i="5"/>
  <c r="AQ31" i="5"/>
  <c r="AR31" i="5"/>
  <c r="AS31" i="5"/>
  <c r="AT31" i="5"/>
  <c r="AU31" i="5"/>
  <c r="AV31" i="5"/>
  <c r="AW31" i="5"/>
  <c r="AO32" i="5"/>
  <c r="AP32" i="5"/>
  <c r="AQ32" i="5"/>
  <c r="AR32" i="5"/>
  <c r="AS32" i="5"/>
  <c r="AT32" i="5"/>
  <c r="AU32" i="5"/>
  <c r="AV32" i="5"/>
  <c r="AW32" i="5"/>
  <c r="AO33" i="5"/>
  <c r="AP33" i="5"/>
  <c r="AQ33" i="5"/>
  <c r="AR33" i="5"/>
  <c r="AS33" i="5"/>
  <c r="AT33" i="5"/>
  <c r="AU33" i="5"/>
  <c r="AV33" i="5"/>
  <c r="AW33" i="5"/>
  <c r="AO34" i="5"/>
  <c r="AP34" i="5"/>
  <c r="AQ34" i="5"/>
  <c r="AR34" i="5"/>
  <c r="AS34" i="5"/>
  <c r="AT34" i="5"/>
  <c r="AU34" i="5"/>
  <c r="AV34" i="5"/>
  <c r="AW34" i="5"/>
  <c r="AO35" i="5"/>
  <c r="AP35" i="5"/>
  <c r="AQ35" i="5"/>
  <c r="AR35" i="5"/>
  <c r="AS35" i="5"/>
  <c r="AT35" i="5"/>
  <c r="AU35" i="5"/>
  <c r="AV35" i="5"/>
  <c r="AW35" i="5"/>
  <c r="AO36" i="5"/>
  <c r="AP36" i="5"/>
  <c r="AQ36" i="5"/>
  <c r="AR36" i="5"/>
  <c r="AS36" i="5"/>
  <c r="AT36" i="5"/>
  <c r="AU36" i="5"/>
  <c r="AV36" i="5"/>
  <c r="AW36" i="5"/>
  <c r="AO37" i="5"/>
  <c r="AP37" i="5"/>
  <c r="AQ37" i="5"/>
  <c r="AR37" i="5"/>
  <c r="AS37" i="5"/>
  <c r="AT37" i="5"/>
  <c r="AU37" i="5"/>
  <c r="AV37" i="5"/>
  <c r="AW37" i="5"/>
  <c r="AO38" i="5"/>
  <c r="AP38" i="5"/>
  <c r="AQ38" i="5"/>
  <c r="AR38" i="5"/>
  <c r="AS38" i="5"/>
  <c r="AT38" i="5"/>
  <c r="AU38" i="5"/>
  <c r="AV38" i="5"/>
  <c r="AW38" i="5"/>
  <c r="AO39" i="5"/>
  <c r="AP39" i="5"/>
  <c r="AQ39" i="5"/>
  <c r="AR39" i="5"/>
  <c r="AS39" i="5"/>
  <c r="AT39" i="5"/>
  <c r="AU39" i="5"/>
  <c r="AV39" i="5"/>
  <c r="AW39" i="5"/>
  <c r="AP3" i="5"/>
  <c r="AQ3" i="5"/>
  <c r="AR3" i="5"/>
  <c r="AS3" i="5"/>
  <c r="AT3" i="5"/>
  <c r="AU3" i="5"/>
  <c r="AV3" i="5"/>
  <c r="AW3" i="5"/>
  <c r="AO3" i="5"/>
  <c r="AF4" i="5"/>
  <c r="AG4" i="5"/>
  <c r="AH4" i="5"/>
  <c r="AI4" i="5"/>
  <c r="AJ4" i="5"/>
  <c r="AK4" i="5"/>
  <c r="AL4" i="5"/>
  <c r="AF5" i="5"/>
  <c r="AG5" i="5"/>
  <c r="AH5" i="5"/>
  <c r="AI5" i="5"/>
  <c r="AJ5" i="5"/>
  <c r="AK5" i="5"/>
  <c r="AL5" i="5"/>
  <c r="AF6" i="5"/>
  <c r="AG6" i="5"/>
  <c r="AH6" i="5"/>
  <c r="AI6" i="5"/>
  <c r="AJ6" i="5"/>
  <c r="AK6" i="5"/>
  <c r="AL6" i="5"/>
  <c r="AF7" i="5"/>
  <c r="AG7" i="5"/>
  <c r="AH7" i="5"/>
  <c r="AI7" i="5"/>
  <c r="AJ7" i="5"/>
  <c r="AK7" i="5"/>
  <c r="AL7" i="5"/>
  <c r="AF8" i="5"/>
  <c r="AG8" i="5"/>
  <c r="AH8" i="5"/>
  <c r="AI8" i="5"/>
  <c r="AJ8" i="5"/>
  <c r="AK8" i="5"/>
  <c r="AL8" i="5"/>
  <c r="AF9" i="5"/>
  <c r="AG9" i="5"/>
  <c r="AH9" i="5"/>
  <c r="AI9" i="5"/>
  <c r="AJ9" i="5"/>
  <c r="AK9" i="5"/>
  <c r="AL9" i="5"/>
  <c r="AF10" i="5"/>
  <c r="AG10" i="5"/>
  <c r="AH10" i="5"/>
  <c r="AI10" i="5"/>
  <c r="AJ10" i="5"/>
  <c r="AK10" i="5"/>
  <c r="AL10" i="5"/>
  <c r="AF11" i="5"/>
  <c r="AG11" i="5"/>
  <c r="AH11" i="5"/>
  <c r="AI11" i="5"/>
  <c r="AJ11" i="5"/>
  <c r="AK11" i="5"/>
  <c r="AL11" i="5"/>
  <c r="AF12" i="5"/>
  <c r="AG12" i="5"/>
  <c r="AH12" i="5"/>
  <c r="AI12" i="5"/>
  <c r="AJ12" i="5"/>
  <c r="AK12" i="5"/>
  <c r="AL12" i="5"/>
  <c r="AF13" i="5"/>
  <c r="AG13" i="5"/>
  <c r="AH13" i="5"/>
  <c r="AI13" i="5"/>
  <c r="AJ13" i="5"/>
  <c r="AK13" i="5"/>
  <c r="AL13" i="5"/>
  <c r="AF14" i="5"/>
  <c r="AG14" i="5"/>
  <c r="AH14" i="5"/>
  <c r="AI14" i="5"/>
  <c r="AJ14" i="5"/>
  <c r="AK14" i="5"/>
  <c r="AL14" i="5"/>
  <c r="AF15" i="5"/>
  <c r="AG15" i="5"/>
  <c r="AH15" i="5"/>
  <c r="AI15" i="5"/>
  <c r="AJ15" i="5"/>
  <c r="AK15" i="5"/>
  <c r="AL15" i="5"/>
  <c r="AF16" i="5"/>
  <c r="AG16" i="5"/>
  <c r="AH16" i="5"/>
  <c r="AI16" i="5"/>
  <c r="AJ16" i="5"/>
  <c r="AK16" i="5"/>
  <c r="AL16" i="5"/>
  <c r="AF17" i="5"/>
  <c r="AG17" i="5"/>
  <c r="AH17" i="5"/>
  <c r="AI17" i="5"/>
  <c r="AJ17" i="5"/>
  <c r="AK17" i="5"/>
  <c r="AL17" i="5"/>
  <c r="AF18" i="5"/>
  <c r="AG18" i="5"/>
  <c r="AH18" i="5"/>
  <c r="AI18" i="5"/>
  <c r="AJ18" i="5"/>
  <c r="AK18" i="5"/>
  <c r="AL18" i="5"/>
  <c r="AF19" i="5"/>
  <c r="AG19" i="5"/>
  <c r="AH19" i="5"/>
  <c r="AI19" i="5"/>
  <c r="AJ19" i="5"/>
  <c r="AK19" i="5"/>
  <c r="AL19" i="5"/>
  <c r="AF20" i="5"/>
  <c r="AG20" i="5"/>
  <c r="AH20" i="5"/>
  <c r="AI20" i="5"/>
  <c r="AJ20" i="5"/>
  <c r="AK20" i="5"/>
  <c r="AL20" i="5"/>
  <c r="AF21" i="5"/>
  <c r="AG21" i="5"/>
  <c r="AH21" i="5"/>
  <c r="AI21" i="5"/>
  <c r="AJ21" i="5"/>
  <c r="AK21" i="5"/>
  <c r="AL21" i="5"/>
  <c r="AF22" i="5"/>
  <c r="AG22" i="5"/>
  <c r="AH22" i="5"/>
  <c r="AI22" i="5"/>
  <c r="AJ22" i="5"/>
  <c r="AK22" i="5"/>
  <c r="AL22" i="5"/>
  <c r="AF23" i="5"/>
  <c r="AG23" i="5"/>
  <c r="AH23" i="5"/>
  <c r="AI23" i="5"/>
  <c r="AJ23" i="5"/>
  <c r="AK23" i="5"/>
  <c r="AL23" i="5"/>
  <c r="AF24" i="5"/>
  <c r="AG24" i="5"/>
  <c r="AH24" i="5"/>
  <c r="AI24" i="5"/>
  <c r="AJ24" i="5"/>
  <c r="AK24" i="5"/>
  <c r="AL24" i="5"/>
  <c r="AF25" i="5"/>
  <c r="AG25" i="5"/>
  <c r="AH25" i="5"/>
  <c r="AI25" i="5"/>
  <c r="AJ25" i="5"/>
  <c r="AK25" i="5"/>
  <c r="AL25" i="5"/>
  <c r="AF26" i="5"/>
  <c r="AG26" i="5"/>
  <c r="AH26" i="5"/>
  <c r="AI26" i="5"/>
  <c r="AJ26" i="5"/>
  <c r="AK26" i="5"/>
  <c r="AL26" i="5"/>
  <c r="AF27" i="5"/>
  <c r="AG27" i="5"/>
  <c r="AH27" i="5"/>
  <c r="AI27" i="5"/>
  <c r="AJ27" i="5"/>
  <c r="AK27" i="5"/>
  <c r="AL27" i="5"/>
  <c r="AF28" i="5"/>
  <c r="AG28" i="5"/>
  <c r="AH28" i="5"/>
  <c r="AI28" i="5"/>
  <c r="AJ28" i="5"/>
  <c r="AK28" i="5"/>
  <c r="AL28" i="5"/>
  <c r="AF29" i="5"/>
  <c r="AG29" i="5"/>
  <c r="AH29" i="5"/>
  <c r="AI29" i="5"/>
  <c r="AJ29" i="5"/>
  <c r="AK29" i="5"/>
  <c r="AL29" i="5"/>
  <c r="AF30" i="5"/>
  <c r="AG30" i="5"/>
  <c r="AH30" i="5"/>
  <c r="AI30" i="5"/>
  <c r="AJ30" i="5"/>
  <c r="AK30" i="5"/>
  <c r="AL30" i="5"/>
  <c r="AF31" i="5"/>
  <c r="AG31" i="5"/>
  <c r="AH31" i="5"/>
  <c r="AI31" i="5"/>
  <c r="AJ31" i="5"/>
  <c r="AK31" i="5"/>
  <c r="AL31" i="5"/>
  <c r="AF32" i="5"/>
  <c r="AG32" i="5"/>
  <c r="AH32" i="5"/>
  <c r="AI32" i="5"/>
  <c r="AJ32" i="5"/>
  <c r="AK32" i="5"/>
  <c r="AL32" i="5"/>
  <c r="AF33" i="5"/>
  <c r="AG33" i="5"/>
  <c r="AH33" i="5"/>
  <c r="AI33" i="5"/>
  <c r="AJ33" i="5"/>
  <c r="AK33" i="5"/>
  <c r="AL33" i="5"/>
  <c r="AF34" i="5"/>
  <c r="AG34" i="5"/>
  <c r="AH34" i="5"/>
  <c r="AI34" i="5"/>
  <c r="AJ34" i="5"/>
  <c r="AK34" i="5"/>
  <c r="AL34" i="5"/>
  <c r="AF35" i="5"/>
  <c r="AG35" i="5"/>
  <c r="AH35" i="5"/>
  <c r="AI35" i="5"/>
  <c r="AJ35" i="5"/>
  <c r="AK35" i="5"/>
  <c r="AL35" i="5"/>
  <c r="AF36" i="5"/>
  <c r="AG36" i="5"/>
  <c r="AH36" i="5"/>
  <c r="AI36" i="5"/>
  <c r="AJ36" i="5"/>
  <c r="AK36" i="5"/>
  <c r="AL36" i="5"/>
  <c r="AF37" i="5"/>
  <c r="AG37" i="5"/>
  <c r="AH37" i="5"/>
  <c r="AI37" i="5"/>
  <c r="AJ37" i="5"/>
  <c r="AK37" i="5"/>
  <c r="AL37" i="5"/>
  <c r="AF38" i="5"/>
  <c r="AG38" i="5"/>
  <c r="AH38" i="5"/>
  <c r="AI38" i="5"/>
  <c r="AJ38" i="5"/>
  <c r="AK38" i="5"/>
  <c r="AL38" i="5"/>
  <c r="AF39" i="5"/>
  <c r="AG39" i="5"/>
  <c r="AH39" i="5"/>
  <c r="AI39" i="5"/>
  <c r="AJ39" i="5"/>
  <c r="AK39" i="5"/>
  <c r="AL39" i="5"/>
  <c r="AL3" i="5"/>
  <c r="AK3" i="5"/>
  <c r="AJ3" i="5"/>
  <c r="AI3" i="5"/>
  <c r="AH3" i="5"/>
  <c r="AG3" i="5"/>
  <c r="AF3" i="5"/>
  <c r="AE4" i="5"/>
  <c r="AE5" i="5"/>
  <c r="AE6" i="5"/>
  <c r="AE7" i="5"/>
  <c r="AE8" i="5"/>
  <c r="AE9" i="5"/>
  <c r="AE10" i="5"/>
  <c r="AE11" i="5"/>
  <c r="AE12" i="5"/>
  <c r="AE13" i="5"/>
  <c r="AE14" i="5"/>
  <c r="AE15" i="5"/>
  <c r="AE16" i="5"/>
  <c r="AE17" i="5"/>
  <c r="AE18" i="5"/>
  <c r="AE19" i="5"/>
  <c r="AE20" i="5"/>
  <c r="AE21" i="5"/>
  <c r="AE22" i="5"/>
  <c r="AE23" i="5"/>
  <c r="AE24" i="5"/>
  <c r="AE25" i="5"/>
  <c r="AE26" i="5"/>
  <c r="AE27" i="5"/>
  <c r="AE28" i="5"/>
  <c r="AE29" i="5"/>
  <c r="AE30" i="5"/>
  <c r="AE31" i="5"/>
  <c r="AE32" i="5"/>
  <c r="AE33" i="5"/>
  <c r="AE34" i="5"/>
  <c r="AE35" i="5"/>
  <c r="AE36" i="5"/>
  <c r="AE37" i="5"/>
  <c r="AE38" i="5"/>
  <c r="AE39" i="5"/>
  <c r="AE3" i="5"/>
  <c r="AD4" i="5"/>
  <c r="AD5" i="5"/>
  <c r="AD6" i="5"/>
  <c r="AD7" i="5"/>
  <c r="AD8" i="5"/>
  <c r="AD9" i="5"/>
  <c r="AD10" i="5"/>
  <c r="AD11" i="5"/>
  <c r="AD12" i="5"/>
  <c r="AD13" i="5"/>
  <c r="AD14" i="5"/>
  <c r="AD15" i="5"/>
  <c r="AD16" i="5"/>
  <c r="AD17" i="5"/>
  <c r="AD18" i="5"/>
  <c r="AD19" i="5"/>
  <c r="AD20" i="5"/>
  <c r="AD21" i="5"/>
  <c r="AD22" i="5"/>
  <c r="AD23" i="5"/>
  <c r="AD24" i="5"/>
  <c r="AD25" i="5"/>
  <c r="AD26" i="5"/>
  <c r="AD27" i="5"/>
  <c r="AD28" i="5"/>
  <c r="AD29" i="5"/>
  <c r="AD30" i="5"/>
  <c r="AD31" i="5"/>
  <c r="AD32" i="5"/>
  <c r="AD33" i="5"/>
  <c r="AD34" i="5"/>
  <c r="AD35" i="5"/>
  <c r="AD36" i="5"/>
  <c r="AD37" i="5"/>
  <c r="AD38" i="5"/>
  <c r="AD39" i="5"/>
  <c r="AD3" i="5"/>
  <c r="T4" i="5"/>
  <c r="U4" i="5"/>
  <c r="V4" i="5"/>
  <c r="W4" i="5"/>
  <c r="X4" i="5"/>
  <c r="Y4" i="5"/>
  <c r="Z4" i="5"/>
  <c r="AA4" i="5"/>
  <c r="T5" i="5"/>
  <c r="U5" i="5"/>
  <c r="V5" i="5"/>
  <c r="W5" i="5"/>
  <c r="X5" i="5"/>
  <c r="Y5" i="5"/>
  <c r="Z5" i="5"/>
  <c r="AA5" i="5"/>
  <c r="T6" i="5"/>
  <c r="U6" i="5"/>
  <c r="V6" i="5"/>
  <c r="W6" i="5"/>
  <c r="X6" i="5"/>
  <c r="Y6" i="5"/>
  <c r="Z6" i="5"/>
  <c r="AA6" i="5"/>
  <c r="T7" i="5"/>
  <c r="U7" i="5"/>
  <c r="V7" i="5"/>
  <c r="W7" i="5"/>
  <c r="X7" i="5"/>
  <c r="Y7" i="5"/>
  <c r="Z7" i="5"/>
  <c r="AA7" i="5"/>
  <c r="T8" i="5"/>
  <c r="U8" i="5"/>
  <c r="V8" i="5"/>
  <c r="W8" i="5"/>
  <c r="X8" i="5"/>
  <c r="Y8" i="5"/>
  <c r="Z8" i="5"/>
  <c r="AA8" i="5"/>
  <c r="T9" i="5"/>
  <c r="U9" i="5"/>
  <c r="V9" i="5"/>
  <c r="W9" i="5"/>
  <c r="X9" i="5"/>
  <c r="Y9" i="5"/>
  <c r="Z9" i="5"/>
  <c r="AA9" i="5"/>
  <c r="T10" i="5"/>
  <c r="U10" i="5"/>
  <c r="V10" i="5"/>
  <c r="W10" i="5"/>
  <c r="X10" i="5"/>
  <c r="Y10" i="5"/>
  <c r="Z10" i="5"/>
  <c r="AA10" i="5"/>
  <c r="T11" i="5"/>
  <c r="U11" i="5"/>
  <c r="V11" i="5"/>
  <c r="W11" i="5"/>
  <c r="X11" i="5"/>
  <c r="Y11" i="5"/>
  <c r="Z11" i="5"/>
  <c r="AA11" i="5"/>
  <c r="T12" i="5"/>
  <c r="U12" i="5"/>
  <c r="V12" i="5"/>
  <c r="W12" i="5"/>
  <c r="X12" i="5"/>
  <c r="Y12" i="5"/>
  <c r="Z12" i="5"/>
  <c r="AA12" i="5"/>
  <c r="T13" i="5"/>
  <c r="U13" i="5"/>
  <c r="V13" i="5"/>
  <c r="W13" i="5"/>
  <c r="X13" i="5"/>
  <c r="Y13" i="5"/>
  <c r="Z13" i="5"/>
  <c r="AA13" i="5"/>
  <c r="T14" i="5"/>
  <c r="U14" i="5"/>
  <c r="V14" i="5"/>
  <c r="W14" i="5"/>
  <c r="X14" i="5"/>
  <c r="Y14" i="5"/>
  <c r="Z14" i="5"/>
  <c r="AA14" i="5"/>
  <c r="T15" i="5"/>
  <c r="U15" i="5"/>
  <c r="V15" i="5"/>
  <c r="W15" i="5"/>
  <c r="X15" i="5"/>
  <c r="Y15" i="5"/>
  <c r="Z15" i="5"/>
  <c r="AA15" i="5"/>
  <c r="T16" i="5"/>
  <c r="U16" i="5"/>
  <c r="V16" i="5"/>
  <c r="W16" i="5"/>
  <c r="X16" i="5"/>
  <c r="Y16" i="5"/>
  <c r="Z16" i="5"/>
  <c r="AA16" i="5"/>
  <c r="T17" i="5"/>
  <c r="U17" i="5"/>
  <c r="V17" i="5"/>
  <c r="W17" i="5"/>
  <c r="X17" i="5"/>
  <c r="Y17" i="5"/>
  <c r="Z17" i="5"/>
  <c r="AA17" i="5"/>
  <c r="T18" i="5"/>
  <c r="U18" i="5"/>
  <c r="V18" i="5"/>
  <c r="W18" i="5"/>
  <c r="X18" i="5"/>
  <c r="Y18" i="5"/>
  <c r="Z18" i="5"/>
  <c r="AA18" i="5"/>
  <c r="T19" i="5"/>
  <c r="U19" i="5"/>
  <c r="V19" i="5"/>
  <c r="W19" i="5"/>
  <c r="X19" i="5"/>
  <c r="Y19" i="5"/>
  <c r="Z19" i="5"/>
  <c r="AA19" i="5"/>
  <c r="T20" i="5"/>
  <c r="U20" i="5"/>
  <c r="V20" i="5"/>
  <c r="W20" i="5"/>
  <c r="X20" i="5"/>
  <c r="Y20" i="5"/>
  <c r="Z20" i="5"/>
  <c r="AA20" i="5"/>
  <c r="T21" i="5"/>
  <c r="U21" i="5"/>
  <c r="V21" i="5"/>
  <c r="W21" i="5"/>
  <c r="X21" i="5"/>
  <c r="Y21" i="5"/>
  <c r="Z21" i="5"/>
  <c r="AA21" i="5"/>
  <c r="T22" i="5"/>
  <c r="U22" i="5"/>
  <c r="V22" i="5"/>
  <c r="W22" i="5"/>
  <c r="X22" i="5"/>
  <c r="Y22" i="5"/>
  <c r="Z22" i="5"/>
  <c r="AA22" i="5"/>
  <c r="T23" i="5"/>
  <c r="U23" i="5"/>
  <c r="V23" i="5"/>
  <c r="W23" i="5"/>
  <c r="X23" i="5"/>
  <c r="Y23" i="5"/>
  <c r="Z23" i="5"/>
  <c r="AA23" i="5"/>
  <c r="T24" i="5"/>
  <c r="U24" i="5"/>
  <c r="V24" i="5"/>
  <c r="W24" i="5"/>
  <c r="X24" i="5"/>
  <c r="Y24" i="5"/>
  <c r="Z24" i="5"/>
  <c r="AA24" i="5"/>
  <c r="T25" i="5"/>
  <c r="U25" i="5"/>
  <c r="V25" i="5"/>
  <c r="W25" i="5"/>
  <c r="X25" i="5"/>
  <c r="Y25" i="5"/>
  <c r="Z25" i="5"/>
  <c r="AA25" i="5"/>
  <c r="T26" i="5"/>
  <c r="U26" i="5"/>
  <c r="V26" i="5"/>
  <c r="W26" i="5"/>
  <c r="X26" i="5"/>
  <c r="Y26" i="5"/>
  <c r="Z26" i="5"/>
  <c r="AA26" i="5"/>
  <c r="T27" i="5"/>
  <c r="U27" i="5"/>
  <c r="V27" i="5"/>
  <c r="W27" i="5"/>
  <c r="X27" i="5"/>
  <c r="Y27" i="5"/>
  <c r="Z27" i="5"/>
  <c r="AA27" i="5"/>
  <c r="T28" i="5"/>
  <c r="U28" i="5"/>
  <c r="V28" i="5"/>
  <c r="W28" i="5"/>
  <c r="X28" i="5"/>
  <c r="Y28" i="5"/>
  <c r="Z28" i="5"/>
  <c r="AA28" i="5"/>
  <c r="T29" i="5"/>
  <c r="U29" i="5"/>
  <c r="V29" i="5"/>
  <c r="W29" i="5"/>
  <c r="X29" i="5"/>
  <c r="Y29" i="5"/>
  <c r="Z29" i="5"/>
  <c r="AA29" i="5"/>
  <c r="T30" i="5"/>
  <c r="U30" i="5"/>
  <c r="V30" i="5"/>
  <c r="W30" i="5"/>
  <c r="X30" i="5"/>
  <c r="Y30" i="5"/>
  <c r="Z30" i="5"/>
  <c r="AA30" i="5"/>
  <c r="T31" i="5"/>
  <c r="U31" i="5"/>
  <c r="V31" i="5"/>
  <c r="W31" i="5"/>
  <c r="X31" i="5"/>
  <c r="Y31" i="5"/>
  <c r="Z31" i="5"/>
  <c r="AA31" i="5"/>
  <c r="T32" i="5"/>
  <c r="U32" i="5"/>
  <c r="V32" i="5"/>
  <c r="W32" i="5"/>
  <c r="X32" i="5"/>
  <c r="Y32" i="5"/>
  <c r="Z32" i="5"/>
  <c r="AA32" i="5"/>
  <c r="T33" i="5"/>
  <c r="U33" i="5"/>
  <c r="V33" i="5"/>
  <c r="W33" i="5"/>
  <c r="X33" i="5"/>
  <c r="Y33" i="5"/>
  <c r="Z33" i="5"/>
  <c r="AA33" i="5"/>
  <c r="T34" i="5"/>
  <c r="U34" i="5"/>
  <c r="V34" i="5"/>
  <c r="W34" i="5"/>
  <c r="X34" i="5"/>
  <c r="Y34" i="5"/>
  <c r="Z34" i="5"/>
  <c r="AA34" i="5"/>
  <c r="T35" i="5"/>
  <c r="U35" i="5"/>
  <c r="V35" i="5"/>
  <c r="W35" i="5"/>
  <c r="X35" i="5"/>
  <c r="Y35" i="5"/>
  <c r="Z35" i="5"/>
  <c r="AA35" i="5"/>
  <c r="T36" i="5"/>
  <c r="U36" i="5"/>
  <c r="V36" i="5"/>
  <c r="W36" i="5"/>
  <c r="X36" i="5"/>
  <c r="Y36" i="5"/>
  <c r="Z36" i="5"/>
  <c r="AA36" i="5"/>
  <c r="T37" i="5"/>
  <c r="U37" i="5"/>
  <c r="V37" i="5"/>
  <c r="W37" i="5"/>
  <c r="X37" i="5"/>
  <c r="Y37" i="5"/>
  <c r="Z37" i="5"/>
  <c r="AA37" i="5"/>
  <c r="T38" i="5"/>
  <c r="U38" i="5"/>
  <c r="V38" i="5"/>
  <c r="W38" i="5"/>
  <c r="X38" i="5"/>
  <c r="Y38" i="5"/>
  <c r="Z38" i="5"/>
  <c r="AA38" i="5"/>
  <c r="T39" i="5"/>
  <c r="U39" i="5"/>
  <c r="V39" i="5"/>
  <c r="W39" i="5"/>
  <c r="X39" i="5"/>
  <c r="Y39" i="5"/>
  <c r="Z39" i="5"/>
  <c r="AA39" i="5"/>
  <c r="AA3" i="5"/>
  <c r="Z3" i="5"/>
  <c r="Y3" i="5"/>
  <c r="X3" i="5"/>
  <c r="W3" i="5"/>
  <c r="V3" i="5"/>
  <c r="U3" i="5"/>
  <c r="T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3" i="5"/>
  <c r="I40" i="5"/>
  <c r="J40" i="5"/>
  <c r="K40" i="5"/>
  <c r="L40" i="5"/>
  <c r="M40" i="5"/>
  <c r="N40" i="5"/>
  <c r="O40" i="5"/>
  <c r="P40" i="5"/>
  <c r="I4" i="5"/>
  <c r="J4" i="5"/>
  <c r="K4" i="5"/>
  <c r="L4" i="5"/>
  <c r="M4" i="5"/>
  <c r="N4" i="5"/>
  <c r="O4" i="5"/>
  <c r="P4" i="5"/>
  <c r="I5" i="5"/>
  <c r="J5" i="5"/>
  <c r="K5" i="5"/>
  <c r="L5" i="5"/>
  <c r="M5" i="5"/>
  <c r="N5" i="5"/>
  <c r="O5" i="5"/>
  <c r="P5" i="5"/>
  <c r="I6" i="5"/>
  <c r="J6" i="5"/>
  <c r="K6" i="5"/>
  <c r="L6" i="5"/>
  <c r="M6" i="5"/>
  <c r="N6" i="5"/>
  <c r="O6" i="5"/>
  <c r="P6" i="5"/>
  <c r="I7" i="5"/>
  <c r="J7" i="5"/>
  <c r="K7" i="5"/>
  <c r="L7" i="5"/>
  <c r="M7" i="5"/>
  <c r="N7" i="5"/>
  <c r="O7" i="5"/>
  <c r="P7" i="5"/>
  <c r="I8" i="5"/>
  <c r="J8" i="5"/>
  <c r="K8" i="5"/>
  <c r="L8" i="5"/>
  <c r="M8" i="5"/>
  <c r="N8" i="5"/>
  <c r="O8" i="5"/>
  <c r="P8" i="5"/>
  <c r="I9" i="5"/>
  <c r="J9" i="5"/>
  <c r="K9" i="5"/>
  <c r="L9" i="5"/>
  <c r="M9" i="5"/>
  <c r="N9" i="5"/>
  <c r="O9" i="5"/>
  <c r="P9" i="5"/>
  <c r="I10" i="5"/>
  <c r="J10" i="5"/>
  <c r="K10" i="5"/>
  <c r="L10" i="5"/>
  <c r="M10" i="5"/>
  <c r="N10" i="5"/>
  <c r="O10" i="5"/>
  <c r="P10" i="5"/>
  <c r="I11" i="5"/>
  <c r="J11" i="5"/>
  <c r="K11" i="5"/>
  <c r="L11" i="5"/>
  <c r="M11" i="5"/>
  <c r="N11" i="5"/>
  <c r="O11" i="5"/>
  <c r="P11" i="5"/>
  <c r="I12" i="5"/>
  <c r="J12" i="5"/>
  <c r="K12" i="5"/>
  <c r="L12" i="5"/>
  <c r="M12" i="5"/>
  <c r="N12" i="5"/>
  <c r="O12" i="5"/>
  <c r="P12" i="5"/>
  <c r="I13" i="5"/>
  <c r="J13" i="5"/>
  <c r="K13" i="5"/>
  <c r="L13" i="5"/>
  <c r="M13" i="5"/>
  <c r="N13" i="5"/>
  <c r="O13" i="5"/>
  <c r="P13" i="5"/>
  <c r="I14" i="5"/>
  <c r="J14" i="5"/>
  <c r="K14" i="5"/>
  <c r="L14" i="5"/>
  <c r="M14" i="5"/>
  <c r="N14" i="5"/>
  <c r="O14" i="5"/>
  <c r="P14" i="5"/>
  <c r="I15" i="5"/>
  <c r="J15" i="5"/>
  <c r="K15" i="5"/>
  <c r="L15" i="5"/>
  <c r="M15" i="5"/>
  <c r="N15" i="5"/>
  <c r="O15" i="5"/>
  <c r="P15" i="5"/>
  <c r="I16" i="5"/>
  <c r="J16" i="5"/>
  <c r="K16" i="5"/>
  <c r="L16" i="5"/>
  <c r="M16" i="5"/>
  <c r="N16" i="5"/>
  <c r="O16" i="5"/>
  <c r="P16" i="5"/>
  <c r="I17" i="5"/>
  <c r="J17" i="5"/>
  <c r="K17" i="5"/>
  <c r="L17" i="5"/>
  <c r="M17" i="5"/>
  <c r="N17" i="5"/>
  <c r="O17" i="5"/>
  <c r="P17" i="5"/>
  <c r="I18" i="5"/>
  <c r="J18" i="5"/>
  <c r="K18" i="5"/>
  <c r="L18" i="5"/>
  <c r="M18" i="5"/>
  <c r="N18" i="5"/>
  <c r="O18" i="5"/>
  <c r="P18" i="5"/>
  <c r="I19" i="5"/>
  <c r="J19" i="5"/>
  <c r="K19" i="5"/>
  <c r="L19" i="5"/>
  <c r="M19" i="5"/>
  <c r="N19" i="5"/>
  <c r="O19" i="5"/>
  <c r="P19" i="5"/>
  <c r="I20" i="5"/>
  <c r="J20" i="5"/>
  <c r="K20" i="5"/>
  <c r="L20" i="5"/>
  <c r="M20" i="5"/>
  <c r="N20" i="5"/>
  <c r="O20" i="5"/>
  <c r="P20" i="5"/>
  <c r="I21" i="5"/>
  <c r="J21" i="5"/>
  <c r="K21" i="5"/>
  <c r="L21" i="5"/>
  <c r="M21" i="5"/>
  <c r="N21" i="5"/>
  <c r="O21" i="5"/>
  <c r="P21" i="5"/>
  <c r="I22" i="5"/>
  <c r="J22" i="5"/>
  <c r="K22" i="5"/>
  <c r="L22" i="5"/>
  <c r="M22" i="5"/>
  <c r="N22" i="5"/>
  <c r="O22" i="5"/>
  <c r="P22" i="5"/>
  <c r="I23" i="5"/>
  <c r="J23" i="5"/>
  <c r="K23" i="5"/>
  <c r="L23" i="5"/>
  <c r="M23" i="5"/>
  <c r="N23" i="5"/>
  <c r="O23" i="5"/>
  <c r="P23" i="5"/>
  <c r="I24" i="5"/>
  <c r="J24" i="5"/>
  <c r="K24" i="5"/>
  <c r="L24" i="5"/>
  <c r="M24" i="5"/>
  <c r="N24" i="5"/>
  <c r="O24" i="5"/>
  <c r="P24" i="5"/>
  <c r="I25" i="5"/>
  <c r="J25" i="5"/>
  <c r="K25" i="5"/>
  <c r="L25" i="5"/>
  <c r="M25" i="5"/>
  <c r="N25" i="5"/>
  <c r="O25" i="5"/>
  <c r="P25" i="5"/>
  <c r="I26" i="5"/>
  <c r="J26" i="5"/>
  <c r="K26" i="5"/>
  <c r="L26" i="5"/>
  <c r="M26" i="5"/>
  <c r="N26" i="5"/>
  <c r="O26" i="5"/>
  <c r="P26" i="5"/>
  <c r="I27" i="5"/>
  <c r="J27" i="5"/>
  <c r="K27" i="5"/>
  <c r="L27" i="5"/>
  <c r="M27" i="5"/>
  <c r="N27" i="5"/>
  <c r="O27" i="5"/>
  <c r="P27" i="5"/>
  <c r="I28" i="5"/>
  <c r="J28" i="5"/>
  <c r="K28" i="5"/>
  <c r="L28" i="5"/>
  <c r="M28" i="5"/>
  <c r="N28" i="5"/>
  <c r="O28" i="5"/>
  <c r="P28" i="5"/>
  <c r="I29" i="5"/>
  <c r="J29" i="5"/>
  <c r="K29" i="5"/>
  <c r="L29" i="5"/>
  <c r="M29" i="5"/>
  <c r="N29" i="5"/>
  <c r="O29" i="5"/>
  <c r="P29" i="5"/>
  <c r="I30" i="5"/>
  <c r="J30" i="5"/>
  <c r="K30" i="5"/>
  <c r="L30" i="5"/>
  <c r="M30" i="5"/>
  <c r="N30" i="5"/>
  <c r="O30" i="5"/>
  <c r="P30" i="5"/>
  <c r="I31" i="5"/>
  <c r="J31" i="5"/>
  <c r="K31" i="5"/>
  <c r="L31" i="5"/>
  <c r="M31" i="5"/>
  <c r="N31" i="5"/>
  <c r="O31" i="5"/>
  <c r="P31" i="5"/>
  <c r="I32" i="5"/>
  <c r="J32" i="5"/>
  <c r="K32" i="5"/>
  <c r="L32" i="5"/>
  <c r="M32" i="5"/>
  <c r="N32" i="5"/>
  <c r="O32" i="5"/>
  <c r="P32" i="5"/>
  <c r="I33" i="5"/>
  <c r="J33" i="5"/>
  <c r="K33" i="5"/>
  <c r="L33" i="5"/>
  <c r="M33" i="5"/>
  <c r="N33" i="5"/>
  <c r="O33" i="5"/>
  <c r="P33" i="5"/>
  <c r="I34" i="5"/>
  <c r="J34" i="5"/>
  <c r="K34" i="5"/>
  <c r="L34" i="5"/>
  <c r="M34" i="5"/>
  <c r="N34" i="5"/>
  <c r="O34" i="5"/>
  <c r="P34" i="5"/>
  <c r="I35" i="5"/>
  <c r="J35" i="5"/>
  <c r="K35" i="5"/>
  <c r="L35" i="5"/>
  <c r="M35" i="5"/>
  <c r="N35" i="5"/>
  <c r="O35" i="5"/>
  <c r="P35" i="5"/>
  <c r="I36" i="5"/>
  <c r="J36" i="5"/>
  <c r="K36" i="5"/>
  <c r="L36" i="5"/>
  <c r="M36" i="5"/>
  <c r="N36" i="5"/>
  <c r="O36" i="5"/>
  <c r="P36" i="5"/>
  <c r="I37" i="5"/>
  <c r="J37" i="5"/>
  <c r="K37" i="5"/>
  <c r="L37" i="5"/>
  <c r="M37" i="5"/>
  <c r="N37" i="5"/>
  <c r="O37" i="5"/>
  <c r="P37" i="5"/>
  <c r="I38" i="5"/>
  <c r="J38" i="5"/>
  <c r="K38" i="5"/>
  <c r="L38" i="5"/>
  <c r="M38" i="5"/>
  <c r="N38" i="5"/>
  <c r="O38" i="5"/>
  <c r="P38" i="5"/>
  <c r="I39" i="5"/>
  <c r="J39" i="5"/>
  <c r="K39" i="5"/>
  <c r="L39" i="5"/>
  <c r="M39" i="5"/>
  <c r="N39" i="5"/>
  <c r="O39" i="5"/>
  <c r="P39" i="5"/>
  <c r="P3" i="5"/>
  <c r="O3" i="5"/>
  <c r="N3" i="5"/>
  <c r="M3" i="5"/>
  <c r="L3" i="5"/>
  <c r="K3" i="5"/>
  <c r="J3" i="5"/>
  <c r="I3" i="5"/>
  <c r="H40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3" i="5"/>
  <c r="T14" i="4"/>
  <c r="U14" i="4"/>
  <c r="V14" i="4"/>
  <c r="W14" i="4"/>
  <c r="X14" i="4"/>
  <c r="Y14" i="4"/>
  <c r="Z14" i="4"/>
  <c r="AA14" i="4"/>
  <c r="T15" i="4"/>
  <c r="U15" i="4"/>
  <c r="V15" i="4"/>
  <c r="W15" i="4"/>
  <c r="X15" i="4"/>
  <c r="Y15" i="4"/>
  <c r="Z15" i="4"/>
  <c r="AA15" i="4"/>
  <c r="T16" i="4"/>
  <c r="U16" i="4"/>
  <c r="V16" i="4"/>
  <c r="W16" i="4"/>
  <c r="X16" i="4"/>
  <c r="Y16" i="4"/>
  <c r="Z16" i="4"/>
  <c r="AA16" i="4"/>
  <c r="T17" i="4"/>
  <c r="U17" i="4"/>
  <c r="V17" i="4"/>
  <c r="W17" i="4"/>
  <c r="X17" i="4"/>
  <c r="Y17" i="4"/>
  <c r="Z17" i="4"/>
  <c r="AA17" i="4"/>
  <c r="T18" i="4"/>
  <c r="U18" i="4"/>
  <c r="V18" i="4"/>
  <c r="W18" i="4"/>
  <c r="X18" i="4"/>
  <c r="Y18" i="4"/>
  <c r="Z18" i="4"/>
  <c r="AA18" i="4"/>
  <c r="T13" i="4"/>
  <c r="U13" i="4"/>
  <c r="V13" i="4"/>
  <c r="W13" i="4"/>
  <c r="X13" i="4"/>
  <c r="Y13" i="4"/>
  <c r="Z13" i="4"/>
  <c r="AA13" i="4"/>
  <c r="S13" i="4"/>
  <c r="S14" i="4"/>
  <c r="S15" i="4"/>
  <c r="S16" i="4"/>
  <c r="S17" i="4"/>
  <c r="S18" i="4"/>
  <c r="U4" i="4"/>
  <c r="V4" i="4"/>
  <c r="W4" i="4"/>
  <c r="X4" i="4"/>
  <c r="Y4" i="4"/>
  <c r="Z4" i="4"/>
  <c r="AA4" i="4"/>
  <c r="U5" i="4"/>
  <c r="V5" i="4"/>
  <c r="W5" i="4"/>
  <c r="X5" i="4"/>
  <c r="Y5" i="4"/>
  <c r="Z5" i="4"/>
  <c r="AA5" i="4"/>
  <c r="U6" i="4"/>
  <c r="V6" i="4"/>
  <c r="W6" i="4"/>
  <c r="X6" i="4"/>
  <c r="Y6" i="4"/>
  <c r="Z6" i="4"/>
  <c r="AA6" i="4"/>
  <c r="U7" i="4"/>
  <c r="V7" i="4"/>
  <c r="W7" i="4"/>
  <c r="X7" i="4"/>
  <c r="Y7" i="4"/>
  <c r="Z7" i="4"/>
  <c r="AA7" i="4"/>
  <c r="U8" i="4"/>
  <c r="V8" i="4"/>
  <c r="W8" i="4"/>
  <c r="X8" i="4"/>
  <c r="Y8" i="4"/>
  <c r="Z8" i="4"/>
  <c r="AA8" i="4"/>
  <c r="AA3" i="4"/>
  <c r="Z3" i="4"/>
  <c r="Y3" i="4"/>
  <c r="X3" i="4"/>
  <c r="W3" i="4"/>
  <c r="V3" i="4"/>
  <c r="U3" i="4"/>
  <c r="T4" i="4"/>
  <c r="T5" i="4"/>
  <c r="T6" i="4"/>
  <c r="T7" i="4"/>
  <c r="T8" i="4"/>
  <c r="T3" i="4"/>
  <c r="S4" i="4"/>
  <c r="S5" i="4"/>
  <c r="S6" i="4"/>
  <c r="S7" i="4"/>
  <c r="S8" i="4"/>
  <c r="S3" i="4"/>
  <c r="P14" i="4"/>
  <c r="P15" i="4"/>
  <c r="P16" i="4"/>
  <c r="P17" i="4"/>
  <c r="P18" i="4"/>
  <c r="P13" i="4"/>
  <c r="O18" i="4"/>
  <c r="N18" i="4"/>
  <c r="M18" i="4"/>
  <c r="L18" i="4"/>
  <c r="K18" i="4"/>
  <c r="J18" i="4"/>
  <c r="I18" i="4"/>
  <c r="H18" i="4"/>
  <c r="O17" i="4"/>
  <c r="N17" i="4"/>
  <c r="M17" i="4"/>
  <c r="L17" i="4"/>
  <c r="K17" i="4"/>
  <c r="J17" i="4"/>
  <c r="I17" i="4"/>
  <c r="H17" i="4"/>
  <c r="O16" i="4"/>
  <c r="N16" i="4"/>
  <c r="M16" i="4"/>
  <c r="L16" i="4"/>
  <c r="K16" i="4"/>
  <c r="J16" i="4"/>
  <c r="I16" i="4"/>
  <c r="H16" i="4"/>
  <c r="O15" i="4"/>
  <c r="N15" i="4"/>
  <c r="M15" i="4"/>
  <c r="L15" i="4"/>
  <c r="K15" i="4"/>
  <c r="J15" i="4"/>
  <c r="I15" i="4"/>
  <c r="H15" i="4"/>
  <c r="O14" i="4"/>
  <c r="N14" i="4"/>
  <c r="M14" i="4"/>
  <c r="L14" i="4"/>
  <c r="K14" i="4"/>
  <c r="J14" i="4"/>
  <c r="I14" i="4"/>
  <c r="H14" i="4"/>
  <c r="O13" i="4"/>
  <c r="N13" i="4"/>
  <c r="M13" i="4"/>
  <c r="L13" i="4"/>
  <c r="K13" i="4"/>
  <c r="J13" i="4"/>
  <c r="I13" i="4"/>
  <c r="H13" i="4"/>
  <c r="P9" i="4"/>
  <c r="P4" i="4"/>
  <c r="P5" i="4"/>
  <c r="P6" i="4"/>
  <c r="P7" i="4"/>
  <c r="P8" i="4"/>
  <c r="P3" i="4"/>
  <c r="O8" i="4"/>
  <c r="N8" i="4"/>
  <c r="M8" i="4"/>
  <c r="L8" i="4"/>
  <c r="K8" i="4"/>
  <c r="J8" i="4"/>
  <c r="I8" i="4"/>
  <c r="H8" i="4"/>
  <c r="O7" i="4"/>
  <c r="N7" i="4"/>
  <c r="M7" i="4"/>
  <c r="L7" i="4"/>
  <c r="K7" i="4"/>
  <c r="J7" i="4"/>
  <c r="I7" i="4"/>
  <c r="H7" i="4"/>
  <c r="O6" i="4"/>
  <c r="N6" i="4"/>
  <c r="M6" i="4"/>
  <c r="L6" i="4"/>
  <c r="K6" i="4"/>
  <c r="J6" i="4"/>
  <c r="I6" i="4"/>
  <c r="H6" i="4"/>
  <c r="O5" i="4"/>
  <c r="N5" i="4"/>
  <c r="M5" i="4"/>
  <c r="L5" i="4"/>
  <c r="K5" i="4"/>
  <c r="J5" i="4"/>
  <c r="I5" i="4"/>
  <c r="H5" i="4"/>
  <c r="O4" i="4"/>
  <c r="N4" i="4"/>
  <c r="M4" i="4"/>
  <c r="L4" i="4"/>
  <c r="K4" i="4"/>
  <c r="J4" i="4"/>
  <c r="I4" i="4"/>
  <c r="H4" i="4"/>
  <c r="O3" i="4"/>
  <c r="O9" i="4" s="1"/>
  <c r="N3" i="4"/>
  <c r="N9" i="4" s="1"/>
  <c r="M3" i="4"/>
  <c r="M9" i="4" s="1"/>
  <c r="L3" i="4"/>
  <c r="L9" i="4" s="1"/>
  <c r="K3" i="4"/>
  <c r="K9" i="4" s="1"/>
  <c r="J3" i="4"/>
  <c r="J9" i="4" s="1"/>
  <c r="I3" i="4"/>
  <c r="I9" i="4" s="1"/>
  <c r="H3" i="4"/>
  <c r="H9" i="4" s="1"/>
  <c r="AO4" i="3"/>
  <c r="AP4" i="3"/>
  <c r="AQ4" i="3"/>
  <c r="AR4" i="3"/>
  <c r="AS4" i="3"/>
  <c r="AT4" i="3"/>
  <c r="AU4" i="3"/>
  <c r="AV4" i="3"/>
  <c r="AW4" i="3"/>
  <c r="AO5" i="3"/>
  <c r="AP5" i="3"/>
  <c r="AQ5" i="3"/>
  <c r="AR5" i="3"/>
  <c r="AS5" i="3"/>
  <c r="AT5" i="3"/>
  <c r="AU5" i="3"/>
  <c r="AV5" i="3"/>
  <c r="AW5" i="3"/>
  <c r="AO6" i="3"/>
  <c r="AP6" i="3"/>
  <c r="AQ6" i="3"/>
  <c r="AR6" i="3"/>
  <c r="AS6" i="3"/>
  <c r="AT6" i="3"/>
  <c r="AU6" i="3"/>
  <c r="AV6" i="3"/>
  <c r="AW6" i="3"/>
  <c r="AO7" i="3"/>
  <c r="AP7" i="3"/>
  <c r="AQ7" i="3"/>
  <c r="AR7" i="3"/>
  <c r="AS7" i="3"/>
  <c r="AT7" i="3"/>
  <c r="AU7" i="3"/>
  <c r="AV7" i="3"/>
  <c r="AW7" i="3"/>
  <c r="AO8" i="3"/>
  <c r="AP8" i="3"/>
  <c r="AQ8" i="3"/>
  <c r="AR8" i="3"/>
  <c r="AS8" i="3"/>
  <c r="AT8" i="3"/>
  <c r="AU8" i="3"/>
  <c r="AV8" i="3"/>
  <c r="AW8" i="3"/>
  <c r="AO9" i="3"/>
  <c r="AP9" i="3"/>
  <c r="AQ9" i="3"/>
  <c r="AR9" i="3"/>
  <c r="AS9" i="3"/>
  <c r="AT9" i="3"/>
  <c r="AU9" i="3"/>
  <c r="AV9" i="3"/>
  <c r="AW9" i="3"/>
  <c r="AO10" i="3"/>
  <c r="AP10" i="3"/>
  <c r="AQ10" i="3"/>
  <c r="AR10" i="3"/>
  <c r="AS10" i="3"/>
  <c r="AT10" i="3"/>
  <c r="AU10" i="3"/>
  <c r="AV10" i="3"/>
  <c r="AW10" i="3"/>
  <c r="AO11" i="3"/>
  <c r="AP11" i="3"/>
  <c r="AQ11" i="3"/>
  <c r="AR11" i="3"/>
  <c r="AS11" i="3"/>
  <c r="AT11" i="3"/>
  <c r="AU11" i="3"/>
  <c r="AV11" i="3"/>
  <c r="AW11" i="3"/>
  <c r="AO12" i="3"/>
  <c r="AP12" i="3"/>
  <c r="AQ12" i="3"/>
  <c r="AR12" i="3"/>
  <c r="AS12" i="3"/>
  <c r="AT12" i="3"/>
  <c r="AU12" i="3"/>
  <c r="AV12" i="3"/>
  <c r="AW12" i="3"/>
  <c r="AO13" i="3"/>
  <c r="AP13" i="3"/>
  <c r="AQ13" i="3"/>
  <c r="AR13" i="3"/>
  <c r="AS13" i="3"/>
  <c r="AT13" i="3"/>
  <c r="AU13" i="3"/>
  <c r="AV13" i="3"/>
  <c r="AW13" i="3"/>
  <c r="AO14" i="3"/>
  <c r="AP14" i="3"/>
  <c r="AQ14" i="3"/>
  <c r="AR14" i="3"/>
  <c r="AS14" i="3"/>
  <c r="AT14" i="3"/>
  <c r="AU14" i="3"/>
  <c r="AV14" i="3"/>
  <c r="AW14" i="3"/>
  <c r="AO15" i="3"/>
  <c r="AP15" i="3"/>
  <c r="AQ15" i="3"/>
  <c r="AR15" i="3"/>
  <c r="AS15" i="3"/>
  <c r="AT15" i="3"/>
  <c r="AU15" i="3"/>
  <c r="AV15" i="3"/>
  <c r="AW15" i="3"/>
  <c r="AO16" i="3"/>
  <c r="AP16" i="3"/>
  <c r="AQ16" i="3"/>
  <c r="AR16" i="3"/>
  <c r="AS16" i="3"/>
  <c r="AT16" i="3"/>
  <c r="AU16" i="3"/>
  <c r="AV16" i="3"/>
  <c r="AW16" i="3"/>
  <c r="AO17" i="3"/>
  <c r="AP17" i="3"/>
  <c r="AQ17" i="3"/>
  <c r="AR17" i="3"/>
  <c r="AS17" i="3"/>
  <c r="AT17" i="3"/>
  <c r="AU17" i="3"/>
  <c r="AV17" i="3"/>
  <c r="AW17" i="3"/>
  <c r="AO18" i="3"/>
  <c r="AP18" i="3"/>
  <c r="AQ18" i="3"/>
  <c r="AR18" i="3"/>
  <c r="AS18" i="3"/>
  <c r="AT18" i="3"/>
  <c r="AU18" i="3"/>
  <c r="AV18" i="3"/>
  <c r="AW18" i="3"/>
  <c r="AO19" i="3"/>
  <c r="AP19" i="3"/>
  <c r="AQ19" i="3"/>
  <c r="AR19" i="3"/>
  <c r="AS19" i="3"/>
  <c r="AT19" i="3"/>
  <c r="AU19" i="3"/>
  <c r="AV19" i="3"/>
  <c r="AW19" i="3"/>
  <c r="AO20" i="3"/>
  <c r="AP20" i="3"/>
  <c r="AQ20" i="3"/>
  <c r="AR20" i="3"/>
  <c r="AS20" i="3"/>
  <c r="AT20" i="3"/>
  <c r="AU20" i="3"/>
  <c r="AV20" i="3"/>
  <c r="AW20" i="3"/>
  <c r="AO21" i="3"/>
  <c r="AP21" i="3"/>
  <c r="AQ21" i="3"/>
  <c r="AR21" i="3"/>
  <c r="AS21" i="3"/>
  <c r="AT21" i="3"/>
  <c r="AU21" i="3"/>
  <c r="AV21" i="3"/>
  <c r="AW21" i="3"/>
  <c r="AO22" i="3"/>
  <c r="AP22" i="3"/>
  <c r="AQ22" i="3"/>
  <c r="AR22" i="3"/>
  <c r="AS22" i="3"/>
  <c r="AT22" i="3"/>
  <c r="AU22" i="3"/>
  <c r="AV22" i="3"/>
  <c r="AW22" i="3"/>
  <c r="AO23" i="3"/>
  <c r="AP23" i="3"/>
  <c r="AQ23" i="3"/>
  <c r="AR23" i="3"/>
  <c r="AS23" i="3"/>
  <c r="AT23" i="3"/>
  <c r="AU23" i="3"/>
  <c r="AV23" i="3"/>
  <c r="AW23" i="3"/>
  <c r="AO24" i="3"/>
  <c r="AP24" i="3"/>
  <c r="AQ24" i="3"/>
  <c r="AR24" i="3"/>
  <c r="AS24" i="3"/>
  <c r="AT24" i="3"/>
  <c r="AU24" i="3"/>
  <c r="AV24" i="3"/>
  <c r="AW24" i="3"/>
  <c r="AO25" i="3"/>
  <c r="AP25" i="3"/>
  <c r="AQ25" i="3"/>
  <c r="AR25" i="3"/>
  <c r="AS25" i="3"/>
  <c r="AT25" i="3"/>
  <c r="AU25" i="3"/>
  <c r="AV25" i="3"/>
  <c r="AW25" i="3"/>
  <c r="AO26" i="3"/>
  <c r="AP26" i="3"/>
  <c r="AQ26" i="3"/>
  <c r="AR26" i="3"/>
  <c r="AS26" i="3"/>
  <c r="AT26" i="3"/>
  <c r="AU26" i="3"/>
  <c r="AV26" i="3"/>
  <c r="AW26" i="3"/>
  <c r="AO27" i="3"/>
  <c r="AP27" i="3"/>
  <c r="AQ27" i="3"/>
  <c r="AR27" i="3"/>
  <c r="AS27" i="3"/>
  <c r="AT27" i="3"/>
  <c r="AU27" i="3"/>
  <c r="AV27" i="3"/>
  <c r="AW27" i="3"/>
  <c r="AO28" i="3"/>
  <c r="AP28" i="3"/>
  <c r="AQ28" i="3"/>
  <c r="AR28" i="3"/>
  <c r="AS28" i="3"/>
  <c r="AT28" i="3"/>
  <c r="AU28" i="3"/>
  <c r="AV28" i="3"/>
  <c r="AW28" i="3"/>
  <c r="AO29" i="3"/>
  <c r="AP29" i="3"/>
  <c r="AQ29" i="3"/>
  <c r="AR29" i="3"/>
  <c r="AS29" i="3"/>
  <c r="AT29" i="3"/>
  <c r="AU29" i="3"/>
  <c r="AV29" i="3"/>
  <c r="AW29" i="3"/>
  <c r="AO30" i="3"/>
  <c r="AP30" i="3"/>
  <c r="AQ30" i="3"/>
  <c r="AR30" i="3"/>
  <c r="AS30" i="3"/>
  <c r="AT30" i="3"/>
  <c r="AU30" i="3"/>
  <c r="AV30" i="3"/>
  <c r="AW30" i="3"/>
  <c r="AO31" i="3"/>
  <c r="AP31" i="3"/>
  <c r="AQ31" i="3"/>
  <c r="AR31" i="3"/>
  <c r="AS31" i="3"/>
  <c r="AT31" i="3"/>
  <c r="AU31" i="3"/>
  <c r="AV31" i="3"/>
  <c r="AW31" i="3"/>
  <c r="AO32" i="3"/>
  <c r="AP32" i="3"/>
  <c r="AQ32" i="3"/>
  <c r="AR32" i="3"/>
  <c r="AS32" i="3"/>
  <c r="AT32" i="3"/>
  <c r="AU32" i="3"/>
  <c r="AV32" i="3"/>
  <c r="AW32" i="3"/>
  <c r="AO33" i="3"/>
  <c r="AP33" i="3"/>
  <c r="AQ33" i="3"/>
  <c r="AR33" i="3"/>
  <c r="AS33" i="3"/>
  <c r="AT33" i="3"/>
  <c r="AU33" i="3"/>
  <c r="AV33" i="3"/>
  <c r="AW33" i="3"/>
  <c r="AO34" i="3"/>
  <c r="AP34" i="3"/>
  <c r="AQ34" i="3"/>
  <c r="AR34" i="3"/>
  <c r="AS34" i="3"/>
  <c r="AT34" i="3"/>
  <c r="AU34" i="3"/>
  <c r="AV34" i="3"/>
  <c r="AW34" i="3"/>
  <c r="AO35" i="3"/>
  <c r="AP35" i="3"/>
  <c r="AQ35" i="3"/>
  <c r="AR35" i="3"/>
  <c r="AS35" i="3"/>
  <c r="AT35" i="3"/>
  <c r="AU35" i="3"/>
  <c r="AV35" i="3"/>
  <c r="AW35" i="3"/>
  <c r="AO36" i="3"/>
  <c r="AP36" i="3"/>
  <c r="AQ36" i="3"/>
  <c r="AR36" i="3"/>
  <c r="AS36" i="3"/>
  <c r="AT36" i="3"/>
  <c r="AU36" i="3"/>
  <c r="AV36" i="3"/>
  <c r="AW36" i="3"/>
  <c r="AO37" i="3"/>
  <c r="AP37" i="3"/>
  <c r="AQ37" i="3"/>
  <c r="AR37" i="3"/>
  <c r="AS37" i="3"/>
  <c r="AT37" i="3"/>
  <c r="AU37" i="3"/>
  <c r="AV37" i="3"/>
  <c r="AW37" i="3"/>
  <c r="AO38" i="3"/>
  <c r="AP38" i="3"/>
  <c r="AQ38" i="3"/>
  <c r="AR38" i="3"/>
  <c r="AS38" i="3"/>
  <c r="AT38" i="3"/>
  <c r="AU38" i="3"/>
  <c r="AV38" i="3"/>
  <c r="AW38" i="3"/>
  <c r="AO39" i="3"/>
  <c r="AP39" i="3"/>
  <c r="AQ39" i="3"/>
  <c r="AR39" i="3"/>
  <c r="AS39" i="3"/>
  <c r="AT39" i="3"/>
  <c r="AU39" i="3"/>
  <c r="AV39" i="3"/>
  <c r="AW39" i="3"/>
  <c r="AO40" i="3"/>
  <c r="AP40" i="3"/>
  <c r="AQ40" i="3"/>
  <c r="AR40" i="3"/>
  <c r="AS40" i="3"/>
  <c r="AT40" i="3"/>
  <c r="AU40" i="3"/>
  <c r="AV40" i="3"/>
  <c r="AW40" i="3"/>
  <c r="AO41" i="3"/>
  <c r="AP41" i="3"/>
  <c r="AQ41" i="3"/>
  <c r="AR41" i="3"/>
  <c r="AS41" i="3"/>
  <c r="AT41" i="3"/>
  <c r="AU41" i="3"/>
  <c r="AV41" i="3"/>
  <c r="AW41" i="3"/>
  <c r="AO42" i="3"/>
  <c r="AP42" i="3"/>
  <c r="AQ42" i="3"/>
  <c r="AR42" i="3"/>
  <c r="AS42" i="3"/>
  <c r="AT42" i="3"/>
  <c r="AU42" i="3"/>
  <c r="AV42" i="3"/>
  <c r="AW42" i="3"/>
  <c r="AO43" i="3"/>
  <c r="AP43" i="3"/>
  <c r="AQ43" i="3"/>
  <c r="AR43" i="3"/>
  <c r="AS43" i="3"/>
  <c r="AT43" i="3"/>
  <c r="AU43" i="3"/>
  <c r="AV43" i="3"/>
  <c r="AW43" i="3"/>
  <c r="AO44" i="3"/>
  <c r="AP44" i="3"/>
  <c r="AQ44" i="3"/>
  <c r="AR44" i="3"/>
  <c r="AS44" i="3"/>
  <c r="AT44" i="3"/>
  <c r="AU44" i="3"/>
  <c r="AV44" i="3"/>
  <c r="AW44" i="3"/>
  <c r="AO45" i="3"/>
  <c r="AP45" i="3"/>
  <c r="AQ45" i="3"/>
  <c r="AR45" i="3"/>
  <c r="AS45" i="3"/>
  <c r="AT45" i="3"/>
  <c r="AU45" i="3"/>
  <c r="AV45" i="3"/>
  <c r="AW45" i="3"/>
  <c r="AO46" i="3"/>
  <c r="AP46" i="3"/>
  <c r="AQ46" i="3"/>
  <c r="AR46" i="3"/>
  <c r="AS46" i="3"/>
  <c r="AT46" i="3"/>
  <c r="AU46" i="3"/>
  <c r="AV46" i="3"/>
  <c r="AW46" i="3"/>
  <c r="AO47" i="3"/>
  <c r="AP47" i="3"/>
  <c r="AQ47" i="3"/>
  <c r="AR47" i="3"/>
  <c r="AS47" i="3"/>
  <c r="AT47" i="3"/>
  <c r="AU47" i="3"/>
  <c r="AV47" i="3"/>
  <c r="AW47" i="3"/>
  <c r="AO48" i="3"/>
  <c r="AP48" i="3"/>
  <c r="AQ48" i="3"/>
  <c r="AR48" i="3"/>
  <c r="AS48" i="3"/>
  <c r="AT48" i="3"/>
  <c r="AU48" i="3"/>
  <c r="AV48" i="3"/>
  <c r="AW48" i="3"/>
  <c r="AO49" i="3"/>
  <c r="AP49" i="3"/>
  <c r="AQ49" i="3"/>
  <c r="AR49" i="3"/>
  <c r="AS49" i="3"/>
  <c r="AT49" i="3"/>
  <c r="AU49" i="3"/>
  <c r="AV49" i="3"/>
  <c r="AW49" i="3"/>
  <c r="AO50" i="3"/>
  <c r="AP50" i="3"/>
  <c r="AQ50" i="3"/>
  <c r="AR50" i="3"/>
  <c r="AS50" i="3"/>
  <c r="AT50" i="3"/>
  <c r="AU50" i="3"/>
  <c r="AV50" i="3"/>
  <c r="AW50" i="3"/>
  <c r="AO51" i="3"/>
  <c r="AP51" i="3"/>
  <c r="AQ51" i="3"/>
  <c r="AR51" i="3"/>
  <c r="AS51" i="3"/>
  <c r="AT51" i="3"/>
  <c r="AU51" i="3"/>
  <c r="AV51" i="3"/>
  <c r="AW51" i="3"/>
  <c r="AO52" i="3"/>
  <c r="AP52" i="3"/>
  <c r="AQ52" i="3"/>
  <c r="AR52" i="3"/>
  <c r="AS52" i="3"/>
  <c r="AT52" i="3"/>
  <c r="AU52" i="3"/>
  <c r="AV52" i="3"/>
  <c r="AW52" i="3"/>
  <c r="AO53" i="3"/>
  <c r="AP53" i="3"/>
  <c r="AQ53" i="3"/>
  <c r="AR53" i="3"/>
  <c r="AS53" i="3"/>
  <c r="AT53" i="3"/>
  <c r="AU53" i="3"/>
  <c r="AV53" i="3"/>
  <c r="AW53" i="3"/>
  <c r="AO54" i="3"/>
  <c r="AP54" i="3"/>
  <c r="AQ54" i="3"/>
  <c r="AR54" i="3"/>
  <c r="AS54" i="3"/>
  <c r="AT54" i="3"/>
  <c r="AU54" i="3"/>
  <c r="AV54" i="3"/>
  <c r="AW54" i="3"/>
  <c r="AO55" i="3"/>
  <c r="AP55" i="3"/>
  <c r="AQ55" i="3"/>
  <c r="AR55" i="3"/>
  <c r="AS55" i="3"/>
  <c r="AT55" i="3"/>
  <c r="AU55" i="3"/>
  <c r="AV55" i="3"/>
  <c r="AW55" i="3"/>
  <c r="AO56" i="3"/>
  <c r="AP56" i="3"/>
  <c r="AQ56" i="3"/>
  <c r="AR56" i="3"/>
  <c r="AS56" i="3"/>
  <c r="AT56" i="3"/>
  <c r="AU56" i="3"/>
  <c r="AV56" i="3"/>
  <c r="AW56" i="3"/>
  <c r="AO57" i="3"/>
  <c r="AP57" i="3"/>
  <c r="AQ57" i="3"/>
  <c r="AR57" i="3"/>
  <c r="AS57" i="3"/>
  <c r="AT57" i="3"/>
  <c r="AU57" i="3"/>
  <c r="AV57" i="3"/>
  <c r="AW57" i="3"/>
  <c r="AO58" i="3"/>
  <c r="AP58" i="3"/>
  <c r="AQ58" i="3"/>
  <c r="AR58" i="3"/>
  <c r="AS58" i="3"/>
  <c r="AT58" i="3"/>
  <c r="AU58" i="3"/>
  <c r="AV58" i="3"/>
  <c r="AW58" i="3"/>
  <c r="AO59" i="3"/>
  <c r="AP59" i="3"/>
  <c r="AQ59" i="3"/>
  <c r="AR59" i="3"/>
  <c r="AS59" i="3"/>
  <c r="AT59" i="3"/>
  <c r="AU59" i="3"/>
  <c r="AV59" i="3"/>
  <c r="AW59" i="3"/>
  <c r="AO60" i="3"/>
  <c r="AP60" i="3"/>
  <c r="AQ60" i="3"/>
  <c r="AR60" i="3"/>
  <c r="AS60" i="3"/>
  <c r="AT60" i="3"/>
  <c r="AU60" i="3"/>
  <c r="AV60" i="3"/>
  <c r="AW60" i="3"/>
  <c r="AO61" i="3"/>
  <c r="AP61" i="3"/>
  <c r="AQ61" i="3"/>
  <c r="AR61" i="3"/>
  <c r="AS61" i="3"/>
  <c r="AT61" i="3"/>
  <c r="AU61" i="3"/>
  <c r="AV61" i="3"/>
  <c r="AW61" i="3"/>
  <c r="AO62" i="3"/>
  <c r="AP62" i="3"/>
  <c r="AQ62" i="3"/>
  <c r="AR62" i="3"/>
  <c r="AS62" i="3"/>
  <c r="AT62" i="3"/>
  <c r="AU62" i="3"/>
  <c r="AV62" i="3"/>
  <c r="AW62" i="3"/>
  <c r="AO63" i="3"/>
  <c r="AP63" i="3"/>
  <c r="AQ63" i="3"/>
  <c r="AR63" i="3"/>
  <c r="AS63" i="3"/>
  <c r="AT63" i="3"/>
  <c r="AU63" i="3"/>
  <c r="AV63" i="3"/>
  <c r="AW63" i="3"/>
  <c r="AO64" i="3"/>
  <c r="AP64" i="3"/>
  <c r="AQ64" i="3"/>
  <c r="AR64" i="3"/>
  <c r="AS64" i="3"/>
  <c r="AT64" i="3"/>
  <c r="AU64" i="3"/>
  <c r="AV64" i="3"/>
  <c r="AW64" i="3"/>
  <c r="AO65" i="3"/>
  <c r="AP65" i="3"/>
  <c r="AQ65" i="3"/>
  <c r="AR65" i="3"/>
  <c r="AS65" i="3"/>
  <c r="AT65" i="3"/>
  <c r="AU65" i="3"/>
  <c r="AV65" i="3"/>
  <c r="AW65" i="3"/>
  <c r="AO66" i="3"/>
  <c r="AP66" i="3"/>
  <c r="AQ66" i="3"/>
  <c r="AR66" i="3"/>
  <c r="AS66" i="3"/>
  <c r="AT66" i="3"/>
  <c r="AU66" i="3"/>
  <c r="AV66" i="3"/>
  <c r="AW66" i="3"/>
  <c r="AO67" i="3"/>
  <c r="AP67" i="3"/>
  <c r="AQ67" i="3"/>
  <c r="AR67" i="3"/>
  <c r="AS67" i="3"/>
  <c r="AT67" i="3"/>
  <c r="AU67" i="3"/>
  <c r="AV67" i="3"/>
  <c r="AW67" i="3"/>
  <c r="AO68" i="3"/>
  <c r="AP68" i="3"/>
  <c r="AQ68" i="3"/>
  <c r="AR68" i="3"/>
  <c r="AS68" i="3"/>
  <c r="AT68" i="3"/>
  <c r="AU68" i="3"/>
  <c r="AV68" i="3"/>
  <c r="AW68" i="3"/>
  <c r="AO69" i="3"/>
  <c r="AP69" i="3"/>
  <c r="AQ69" i="3"/>
  <c r="AR69" i="3"/>
  <c r="AS69" i="3"/>
  <c r="AT69" i="3"/>
  <c r="AU69" i="3"/>
  <c r="AV69" i="3"/>
  <c r="AW69" i="3"/>
  <c r="AO70" i="3"/>
  <c r="AP70" i="3"/>
  <c r="AQ70" i="3"/>
  <c r="AR70" i="3"/>
  <c r="AS70" i="3"/>
  <c r="AT70" i="3"/>
  <c r="AU70" i="3"/>
  <c r="AV70" i="3"/>
  <c r="AW70" i="3"/>
  <c r="AO71" i="3"/>
  <c r="AP71" i="3"/>
  <c r="AQ71" i="3"/>
  <c r="AR71" i="3"/>
  <c r="AS71" i="3"/>
  <c r="AT71" i="3"/>
  <c r="AU71" i="3"/>
  <c r="AV71" i="3"/>
  <c r="AW71" i="3"/>
  <c r="AO72" i="3"/>
  <c r="AP72" i="3"/>
  <c r="AQ72" i="3"/>
  <c r="AR72" i="3"/>
  <c r="AS72" i="3"/>
  <c r="AT72" i="3"/>
  <c r="AU72" i="3"/>
  <c r="AV72" i="3"/>
  <c r="AW72" i="3"/>
  <c r="AO73" i="3"/>
  <c r="AP73" i="3"/>
  <c r="AQ73" i="3"/>
  <c r="AR73" i="3"/>
  <c r="AS73" i="3"/>
  <c r="AT73" i="3"/>
  <c r="AU73" i="3"/>
  <c r="AV73" i="3"/>
  <c r="AW73" i="3"/>
  <c r="AO74" i="3"/>
  <c r="AP74" i="3"/>
  <c r="AQ74" i="3"/>
  <c r="AR74" i="3"/>
  <c r="AS74" i="3"/>
  <c r="AT74" i="3"/>
  <c r="AU74" i="3"/>
  <c r="AV74" i="3"/>
  <c r="AW74" i="3"/>
  <c r="AO75" i="3"/>
  <c r="AP75" i="3"/>
  <c r="AQ75" i="3"/>
  <c r="AR75" i="3"/>
  <c r="AS75" i="3"/>
  <c r="AT75" i="3"/>
  <c r="AU75" i="3"/>
  <c r="AV75" i="3"/>
  <c r="AW75" i="3"/>
  <c r="AO76" i="3"/>
  <c r="AP76" i="3"/>
  <c r="AQ76" i="3"/>
  <c r="AR76" i="3"/>
  <c r="AS76" i="3"/>
  <c r="AT76" i="3"/>
  <c r="AU76" i="3"/>
  <c r="AV76" i="3"/>
  <c r="AW76" i="3"/>
  <c r="AO77" i="3"/>
  <c r="AP77" i="3"/>
  <c r="AQ77" i="3"/>
  <c r="AR77" i="3"/>
  <c r="AS77" i="3"/>
  <c r="AT77" i="3"/>
  <c r="AU77" i="3"/>
  <c r="AV77" i="3"/>
  <c r="AW77" i="3"/>
  <c r="AO78" i="3"/>
  <c r="AP78" i="3"/>
  <c r="AQ78" i="3"/>
  <c r="AR78" i="3"/>
  <c r="AS78" i="3"/>
  <c r="AT78" i="3"/>
  <c r="AU78" i="3"/>
  <c r="AV78" i="3"/>
  <c r="AW78" i="3"/>
  <c r="AO79" i="3"/>
  <c r="AP79" i="3"/>
  <c r="AQ79" i="3"/>
  <c r="AR79" i="3"/>
  <c r="AS79" i="3"/>
  <c r="AT79" i="3"/>
  <c r="AU79" i="3"/>
  <c r="AV79" i="3"/>
  <c r="AW79" i="3"/>
  <c r="AO80" i="3"/>
  <c r="AP80" i="3"/>
  <c r="AQ80" i="3"/>
  <c r="AR80" i="3"/>
  <c r="AS80" i="3"/>
  <c r="AT80" i="3"/>
  <c r="AU80" i="3"/>
  <c r="AV80" i="3"/>
  <c r="AW80" i="3"/>
  <c r="AO81" i="3"/>
  <c r="AP81" i="3"/>
  <c r="AQ81" i="3"/>
  <c r="AR81" i="3"/>
  <c r="AS81" i="3"/>
  <c r="AT81" i="3"/>
  <c r="AU81" i="3"/>
  <c r="AV81" i="3"/>
  <c r="AW81" i="3"/>
  <c r="AO82" i="3"/>
  <c r="AP82" i="3"/>
  <c r="AQ82" i="3"/>
  <c r="AR82" i="3"/>
  <c r="AS82" i="3"/>
  <c r="AT82" i="3"/>
  <c r="AU82" i="3"/>
  <c r="AV82" i="3"/>
  <c r="AW82" i="3"/>
  <c r="AO83" i="3"/>
  <c r="AP83" i="3"/>
  <c r="AQ83" i="3"/>
  <c r="AR83" i="3"/>
  <c r="AS83" i="3"/>
  <c r="AT83" i="3"/>
  <c r="AU83" i="3"/>
  <c r="AV83" i="3"/>
  <c r="AW83" i="3"/>
  <c r="AO84" i="3"/>
  <c r="AP84" i="3"/>
  <c r="AQ84" i="3"/>
  <c r="AR84" i="3"/>
  <c r="AS84" i="3"/>
  <c r="AT84" i="3"/>
  <c r="AU84" i="3"/>
  <c r="AV84" i="3"/>
  <c r="AW84" i="3"/>
  <c r="AO85" i="3"/>
  <c r="AP85" i="3"/>
  <c r="AQ85" i="3"/>
  <c r="AR85" i="3"/>
  <c r="AS85" i="3"/>
  <c r="AT85" i="3"/>
  <c r="AU85" i="3"/>
  <c r="AV85" i="3"/>
  <c r="AW85" i="3"/>
  <c r="AO86" i="3"/>
  <c r="AP86" i="3"/>
  <c r="AQ86" i="3"/>
  <c r="AR86" i="3"/>
  <c r="AS86" i="3"/>
  <c r="AT86" i="3"/>
  <c r="AU86" i="3"/>
  <c r="AV86" i="3"/>
  <c r="AW86" i="3"/>
  <c r="AO87" i="3"/>
  <c r="AP87" i="3"/>
  <c r="AQ87" i="3"/>
  <c r="AR87" i="3"/>
  <c r="AS87" i="3"/>
  <c r="AT87" i="3"/>
  <c r="AU87" i="3"/>
  <c r="AV87" i="3"/>
  <c r="AW87" i="3"/>
  <c r="AO88" i="3"/>
  <c r="AP88" i="3"/>
  <c r="AQ88" i="3"/>
  <c r="AR88" i="3"/>
  <c r="AS88" i="3"/>
  <c r="AT88" i="3"/>
  <c r="AU88" i="3"/>
  <c r="AV88" i="3"/>
  <c r="AW88" i="3"/>
  <c r="AO89" i="3"/>
  <c r="AP89" i="3"/>
  <c r="AQ89" i="3"/>
  <c r="AR89" i="3"/>
  <c r="AS89" i="3"/>
  <c r="AT89" i="3"/>
  <c r="AU89" i="3"/>
  <c r="AV89" i="3"/>
  <c r="AW89" i="3"/>
  <c r="AO90" i="3"/>
  <c r="AP90" i="3"/>
  <c r="AQ90" i="3"/>
  <c r="AR90" i="3"/>
  <c r="AS90" i="3"/>
  <c r="AT90" i="3"/>
  <c r="AU90" i="3"/>
  <c r="AV90" i="3"/>
  <c r="AW90" i="3"/>
  <c r="AO91" i="3"/>
  <c r="AP91" i="3"/>
  <c r="AQ91" i="3"/>
  <c r="AR91" i="3"/>
  <c r="AS91" i="3"/>
  <c r="AT91" i="3"/>
  <c r="AU91" i="3"/>
  <c r="AV91" i="3"/>
  <c r="AW91" i="3"/>
  <c r="AO92" i="3"/>
  <c r="AP92" i="3"/>
  <c r="AQ92" i="3"/>
  <c r="AR92" i="3"/>
  <c r="AS92" i="3"/>
  <c r="AT92" i="3"/>
  <c r="AU92" i="3"/>
  <c r="AV92" i="3"/>
  <c r="AW92" i="3"/>
  <c r="AO93" i="3"/>
  <c r="AP93" i="3"/>
  <c r="AQ93" i="3"/>
  <c r="AR93" i="3"/>
  <c r="AS93" i="3"/>
  <c r="AT93" i="3"/>
  <c r="AU93" i="3"/>
  <c r="AV93" i="3"/>
  <c r="AW93" i="3"/>
  <c r="AO94" i="3"/>
  <c r="AP94" i="3"/>
  <c r="AQ94" i="3"/>
  <c r="AR94" i="3"/>
  <c r="AS94" i="3"/>
  <c r="AT94" i="3"/>
  <c r="AU94" i="3"/>
  <c r="AV94" i="3"/>
  <c r="AW94" i="3"/>
  <c r="AO95" i="3"/>
  <c r="AP95" i="3"/>
  <c r="AQ95" i="3"/>
  <c r="AR95" i="3"/>
  <c r="AS95" i="3"/>
  <c r="AT95" i="3"/>
  <c r="AU95" i="3"/>
  <c r="AV95" i="3"/>
  <c r="AW95" i="3"/>
  <c r="AO96" i="3"/>
  <c r="AP96" i="3"/>
  <c r="AQ96" i="3"/>
  <c r="AR96" i="3"/>
  <c r="AS96" i="3"/>
  <c r="AT96" i="3"/>
  <c r="AU96" i="3"/>
  <c r="AV96" i="3"/>
  <c r="AW96" i="3"/>
  <c r="AO97" i="3"/>
  <c r="AP97" i="3"/>
  <c r="AQ97" i="3"/>
  <c r="AR97" i="3"/>
  <c r="AS97" i="3"/>
  <c r="AT97" i="3"/>
  <c r="AU97" i="3"/>
  <c r="AV97" i="3"/>
  <c r="AW97" i="3"/>
  <c r="AO98" i="3"/>
  <c r="AP98" i="3"/>
  <c r="AQ98" i="3"/>
  <c r="AR98" i="3"/>
  <c r="AS98" i="3"/>
  <c r="AT98" i="3"/>
  <c r="AU98" i="3"/>
  <c r="AV98" i="3"/>
  <c r="AW98" i="3"/>
  <c r="AO99" i="3"/>
  <c r="AP99" i="3"/>
  <c r="AQ99" i="3"/>
  <c r="AR99" i="3"/>
  <c r="AS99" i="3"/>
  <c r="AT99" i="3"/>
  <c r="AU99" i="3"/>
  <c r="AV99" i="3"/>
  <c r="AW99" i="3"/>
  <c r="AO100" i="3"/>
  <c r="AP100" i="3"/>
  <c r="AQ100" i="3"/>
  <c r="AR100" i="3"/>
  <c r="AS100" i="3"/>
  <c r="AT100" i="3"/>
  <c r="AU100" i="3"/>
  <c r="AV100" i="3"/>
  <c r="AW100" i="3"/>
  <c r="AO101" i="3"/>
  <c r="AP101" i="3"/>
  <c r="AQ101" i="3"/>
  <c r="AR101" i="3"/>
  <c r="AS101" i="3"/>
  <c r="AT101" i="3"/>
  <c r="AU101" i="3"/>
  <c r="AV101" i="3"/>
  <c r="AW101" i="3"/>
  <c r="AO102" i="3"/>
  <c r="AP102" i="3"/>
  <c r="AQ102" i="3"/>
  <c r="AR102" i="3"/>
  <c r="AS102" i="3"/>
  <c r="AT102" i="3"/>
  <c r="AU102" i="3"/>
  <c r="AV102" i="3"/>
  <c r="AW102" i="3"/>
  <c r="AO103" i="3"/>
  <c r="AP103" i="3"/>
  <c r="AQ103" i="3"/>
  <c r="AR103" i="3"/>
  <c r="AS103" i="3"/>
  <c r="AT103" i="3"/>
  <c r="AU103" i="3"/>
  <c r="AV103" i="3"/>
  <c r="AW103" i="3"/>
  <c r="AO104" i="3"/>
  <c r="AP104" i="3"/>
  <c r="AQ104" i="3"/>
  <c r="AR104" i="3"/>
  <c r="AS104" i="3"/>
  <c r="AT104" i="3"/>
  <c r="AU104" i="3"/>
  <c r="AV104" i="3"/>
  <c r="AW104" i="3"/>
  <c r="AO105" i="3"/>
  <c r="AP105" i="3"/>
  <c r="AQ105" i="3"/>
  <c r="AR105" i="3"/>
  <c r="AS105" i="3"/>
  <c r="AT105" i="3"/>
  <c r="AU105" i="3"/>
  <c r="AV105" i="3"/>
  <c r="AW105" i="3"/>
  <c r="AO106" i="3"/>
  <c r="AP106" i="3"/>
  <c r="AQ106" i="3"/>
  <c r="AR106" i="3"/>
  <c r="AS106" i="3"/>
  <c r="AT106" i="3"/>
  <c r="AU106" i="3"/>
  <c r="AV106" i="3"/>
  <c r="AW106" i="3"/>
  <c r="AO107" i="3"/>
  <c r="AP107" i="3"/>
  <c r="AQ107" i="3"/>
  <c r="AR107" i="3"/>
  <c r="AS107" i="3"/>
  <c r="AT107" i="3"/>
  <c r="AU107" i="3"/>
  <c r="AV107" i="3"/>
  <c r="AW107" i="3"/>
  <c r="AO108" i="3"/>
  <c r="AP108" i="3"/>
  <c r="AQ108" i="3"/>
  <c r="AR108" i="3"/>
  <c r="AS108" i="3"/>
  <c r="AT108" i="3"/>
  <c r="AU108" i="3"/>
  <c r="AV108" i="3"/>
  <c r="AW108" i="3"/>
  <c r="AO109" i="3"/>
  <c r="AP109" i="3"/>
  <c r="AQ109" i="3"/>
  <c r="AR109" i="3"/>
  <c r="AS109" i="3"/>
  <c r="AT109" i="3"/>
  <c r="AU109" i="3"/>
  <c r="AV109" i="3"/>
  <c r="AW109" i="3"/>
  <c r="AO110" i="3"/>
  <c r="AP110" i="3"/>
  <c r="AQ110" i="3"/>
  <c r="AR110" i="3"/>
  <c r="AS110" i="3"/>
  <c r="AT110" i="3"/>
  <c r="AU110" i="3"/>
  <c r="AV110" i="3"/>
  <c r="AW110" i="3"/>
  <c r="AO111" i="3"/>
  <c r="AP111" i="3"/>
  <c r="AQ111" i="3"/>
  <c r="AR111" i="3"/>
  <c r="AS111" i="3"/>
  <c r="AT111" i="3"/>
  <c r="AU111" i="3"/>
  <c r="AV111" i="3"/>
  <c r="AW111" i="3"/>
  <c r="AO112" i="3"/>
  <c r="AP112" i="3"/>
  <c r="AQ112" i="3"/>
  <c r="AR112" i="3"/>
  <c r="AS112" i="3"/>
  <c r="AT112" i="3"/>
  <c r="AU112" i="3"/>
  <c r="AV112" i="3"/>
  <c r="AW112" i="3"/>
  <c r="AO113" i="3"/>
  <c r="AP113" i="3"/>
  <c r="AQ113" i="3"/>
  <c r="AR113" i="3"/>
  <c r="AS113" i="3"/>
  <c r="AT113" i="3"/>
  <c r="AU113" i="3"/>
  <c r="AV113" i="3"/>
  <c r="AW113" i="3"/>
  <c r="AO114" i="3"/>
  <c r="AP114" i="3"/>
  <c r="AQ114" i="3"/>
  <c r="AR114" i="3"/>
  <c r="AS114" i="3"/>
  <c r="AT114" i="3"/>
  <c r="AU114" i="3"/>
  <c r="AV114" i="3"/>
  <c r="AW114" i="3"/>
  <c r="AO115" i="3"/>
  <c r="AP115" i="3"/>
  <c r="AQ115" i="3"/>
  <c r="AR115" i="3"/>
  <c r="AS115" i="3"/>
  <c r="AT115" i="3"/>
  <c r="AU115" i="3"/>
  <c r="AV115" i="3"/>
  <c r="AW115" i="3"/>
  <c r="AO116" i="3"/>
  <c r="AP116" i="3"/>
  <c r="AQ116" i="3"/>
  <c r="AR116" i="3"/>
  <c r="AS116" i="3"/>
  <c r="AT116" i="3"/>
  <c r="AU116" i="3"/>
  <c r="AV116" i="3"/>
  <c r="AW116" i="3"/>
  <c r="AO117" i="3"/>
  <c r="AP117" i="3"/>
  <c r="AQ117" i="3"/>
  <c r="AR117" i="3"/>
  <c r="AS117" i="3"/>
  <c r="AT117" i="3"/>
  <c r="AU117" i="3"/>
  <c r="AV117" i="3"/>
  <c r="AW117" i="3"/>
  <c r="AO118" i="3"/>
  <c r="AP118" i="3"/>
  <c r="AQ118" i="3"/>
  <c r="AR118" i="3"/>
  <c r="AS118" i="3"/>
  <c r="AT118" i="3"/>
  <c r="AU118" i="3"/>
  <c r="AV118" i="3"/>
  <c r="AW118" i="3"/>
  <c r="AO119" i="3"/>
  <c r="AP119" i="3"/>
  <c r="AQ119" i="3"/>
  <c r="AR119" i="3"/>
  <c r="AS119" i="3"/>
  <c r="AT119" i="3"/>
  <c r="AU119" i="3"/>
  <c r="AV119" i="3"/>
  <c r="AW119" i="3"/>
  <c r="AO120" i="3"/>
  <c r="AP120" i="3"/>
  <c r="AQ120" i="3"/>
  <c r="AR120" i="3"/>
  <c r="AS120" i="3"/>
  <c r="AT120" i="3"/>
  <c r="AU120" i="3"/>
  <c r="AV120" i="3"/>
  <c r="AW120" i="3"/>
  <c r="AO121" i="3"/>
  <c r="AP121" i="3"/>
  <c r="AQ121" i="3"/>
  <c r="AR121" i="3"/>
  <c r="AS121" i="3"/>
  <c r="AT121" i="3"/>
  <c r="AU121" i="3"/>
  <c r="AV121" i="3"/>
  <c r="AW121" i="3"/>
  <c r="AO122" i="3"/>
  <c r="AP122" i="3"/>
  <c r="AQ122" i="3"/>
  <c r="AR122" i="3"/>
  <c r="AS122" i="3"/>
  <c r="AT122" i="3"/>
  <c r="AU122" i="3"/>
  <c r="AV122" i="3"/>
  <c r="AW122" i="3"/>
  <c r="AO123" i="3"/>
  <c r="AP123" i="3"/>
  <c r="AQ123" i="3"/>
  <c r="AR123" i="3"/>
  <c r="AS123" i="3"/>
  <c r="AT123" i="3"/>
  <c r="AU123" i="3"/>
  <c r="AV123" i="3"/>
  <c r="AW123" i="3"/>
  <c r="AO124" i="3"/>
  <c r="AP124" i="3"/>
  <c r="AQ124" i="3"/>
  <c r="AR124" i="3"/>
  <c r="AS124" i="3"/>
  <c r="AT124" i="3"/>
  <c r="AU124" i="3"/>
  <c r="AV124" i="3"/>
  <c r="AW124" i="3"/>
  <c r="AO125" i="3"/>
  <c r="AP125" i="3"/>
  <c r="AQ125" i="3"/>
  <c r="AR125" i="3"/>
  <c r="AS125" i="3"/>
  <c r="AT125" i="3"/>
  <c r="AU125" i="3"/>
  <c r="AV125" i="3"/>
  <c r="AW125" i="3"/>
  <c r="AO126" i="3"/>
  <c r="AP126" i="3"/>
  <c r="AQ126" i="3"/>
  <c r="AR126" i="3"/>
  <c r="AS126" i="3"/>
  <c r="AT126" i="3"/>
  <c r="AU126" i="3"/>
  <c r="AV126" i="3"/>
  <c r="AW126" i="3"/>
  <c r="AO127" i="3"/>
  <c r="AP127" i="3"/>
  <c r="AQ127" i="3"/>
  <c r="AR127" i="3"/>
  <c r="AS127" i="3"/>
  <c r="AT127" i="3"/>
  <c r="AU127" i="3"/>
  <c r="AV127" i="3"/>
  <c r="AW127" i="3"/>
  <c r="AO128" i="3"/>
  <c r="AP128" i="3"/>
  <c r="AQ128" i="3"/>
  <c r="AR128" i="3"/>
  <c r="AS128" i="3"/>
  <c r="AT128" i="3"/>
  <c r="AU128" i="3"/>
  <c r="AV128" i="3"/>
  <c r="AW128" i="3"/>
  <c r="AO129" i="3"/>
  <c r="AP129" i="3"/>
  <c r="AQ129" i="3"/>
  <c r="AR129" i="3"/>
  <c r="AS129" i="3"/>
  <c r="AT129" i="3"/>
  <c r="AU129" i="3"/>
  <c r="AV129" i="3"/>
  <c r="AW129" i="3"/>
  <c r="AO130" i="3"/>
  <c r="AP130" i="3"/>
  <c r="AQ130" i="3"/>
  <c r="AR130" i="3"/>
  <c r="AS130" i="3"/>
  <c r="AT130" i="3"/>
  <c r="AU130" i="3"/>
  <c r="AV130" i="3"/>
  <c r="AW130" i="3"/>
  <c r="AO131" i="3"/>
  <c r="AP131" i="3"/>
  <c r="AQ131" i="3"/>
  <c r="AR131" i="3"/>
  <c r="AS131" i="3"/>
  <c r="AT131" i="3"/>
  <c r="AU131" i="3"/>
  <c r="AV131" i="3"/>
  <c r="AW131" i="3"/>
  <c r="AO132" i="3"/>
  <c r="AP132" i="3"/>
  <c r="AQ132" i="3"/>
  <c r="AR132" i="3"/>
  <c r="AS132" i="3"/>
  <c r="AT132" i="3"/>
  <c r="AU132" i="3"/>
  <c r="AV132" i="3"/>
  <c r="AW132" i="3"/>
  <c r="AO133" i="3"/>
  <c r="AP133" i="3"/>
  <c r="AQ133" i="3"/>
  <c r="AR133" i="3"/>
  <c r="AS133" i="3"/>
  <c r="AT133" i="3"/>
  <c r="AU133" i="3"/>
  <c r="AV133" i="3"/>
  <c r="AW133" i="3"/>
  <c r="AO134" i="3"/>
  <c r="AP134" i="3"/>
  <c r="AQ134" i="3"/>
  <c r="AR134" i="3"/>
  <c r="AS134" i="3"/>
  <c r="AT134" i="3"/>
  <c r="AU134" i="3"/>
  <c r="AV134" i="3"/>
  <c r="AW134" i="3"/>
  <c r="AO135" i="3"/>
  <c r="AP135" i="3"/>
  <c r="AQ135" i="3"/>
  <c r="AR135" i="3"/>
  <c r="AS135" i="3"/>
  <c r="AT135" i="3"/>
  <c r="AU135" i="3"/>
  <c r="AV135" i="3"/>
  <c r="AW135" i="3"/>
  <c r="AO136" i="3"/>
  <c r="AP136" i="3"/>
  <c r="AQ136" i="3"/>
  <c r="AR136" i="3"/>
  <c r="AS136" i="3"/>
  <c r="AT136" i="3"/>
  <c r="AU136" i="3"/>
  <c r="AV136" i="3"/>
  <c r="AW136" i="3"/>
  <c r="AO137" i="3"/>
  <c r="AP137" i="3"/>
  <c r="AQ137" i="3"/>
  <c r="AR137" i="3"/>
  <c r="AS137" i="3"/>
  <c r="AT137" i="3"/>
  <c r="AU137" i="3"/>
  <c r="AV137" i="3"/>
  <c r="AW137" i="3"/>
  <c r="AO138" i="3"/>
  <c r="AP138" i="3"/>
  <c r="AQ138" i="3"/>
  <c r="AR138" i="3"/>
  <c r="AS138" i="3"/>
  <c r="AT138" i="3"/>
  <c r="AU138" i="3"/>
  <c r="AV138" i="3"/>
  <c r="AW138" i="3"/>
  <c r="AO139" i="3"/>
  <c r="AP139" i="3"/>
  <c r="AQ139" i="3"/>
  <c r="AR139" i="3"/>
  <c r="AS139" i="3"/>
  <c r="AT139" i="3"/>
  <c r="AU139" i="3"/>
  <c r="AV139" i="3"/>
  <c r="AW139" i="3"/>
  <c r="AO140" i="3"/>
  <c r="AP140" i="3"/>
  <c r="AQ140" i="3"/>
  <c r="AR140" i="3"/>
  <c r="AS140" i="3"/>
  <c r="AT140" i="3"/>
  <c r="AU140" i="3"/>
  <c r="AV140" i="3"/>
  <c r="AW140" i="3"/>
  <c r="AO141" i="3"/>
  <c r="AP141" i="3"/>
  <c r="AQ141" i="3"/>
  <c r="AR141" i="3"/>
  <c r="AS141" i="3"/>
  <c r="AT141" i="3"/>
  <c r="AU141" i="3"/>
  <c r="AV141" i="3"/>
  <c r="AW141" i="3"/>
  <c r="AO142" i="3"/>
  <c r="AP142" i="3"/>
  <c r="AQ142" i="3"/>
  <c r="AR142" i="3"/>
  <c r="AS142" i="3"/>
  <c r="AT142" i="3"/>
  <c r="AU142" i="3"/>
  <c r="AV142" i="3"/>
  <c r="AW142" i="3"/>
  <c r="AO143" i="3"/>
  <c r="AP143" i="3"/>
  <c r="AQ143" i="3"/>
  <c r="AR143" i="3"/>
  <c r="AS143" i="3"/>
  <c r="AT143" i="3"/>
  <c r="AU143" i="3"/>
  <c r="AV143" i="3"/>
  <c r="AW143" i="3"/>
  <c r="AO144" i="3"/>
  <c r="AP144" i="3"/>
  <c r="AQ144" i="3"/>
  <c r="AR144" i="3"/>
  <c r="AS144" i="3"/>
  <c r="AT144" i="3"/>
  <c r="AU144" i="3"/>
  <c r="AV144" i="3"/>
  <c r="AW144" i="3"/>
  <c r="AO145" i="3"/>
  <c r="AP145" i="3"/>
  <c r="AQ145" i="3"/>
  <c r="AR145" i="3"/>
  <c r="AS145" i="3"/>
  <c r="AT145" i="3"/>
  <c r="AU145" i="3"/>
  <c r="AV145" i="3"/>
  <c r="AW145" i="3"/>
  <c r="AO146" i="3"/>
  <c r="AP146" i="3"/>
  <c r="AQ146" i="3"/>
  <c r="AR146" i="3"/>
  <c r="AS146" i="3"/>
  <c r="AT146" i="3"/>
  <c r="AU146" i="3"/>
  <c r="AV146" i="3"/>
  <c r="AW146" i="3"/>
  <c r="AO147" i="3"/>
  <c r="AP147" i="3"/>
  <c r="AQ147" i="3"/>
  <c r="AR147" i="3"/>
  <c r="AS147" i="3"/>
  <c r="AT147" i="3"/>
  <c r="AU147" i="3"/>
  <c r="AV147" i="3"/>
  <c r="AW147" i="3"/>
  <c r="AO148" i="3"/>
  <c r="AP148" i="3"/>
  <c r="AQ148" i="3"/>
  <c r="AR148" i="3"/>
  <c r="AS148" i="3"/>
  <c r="AT148" i="3"/>
  <c r="AU148" i="3"/>
  <c r="AV148" i="3"/>
  <c r="AW148" i="3"/>
  <c r="AO149" i="3"/>
  <c r="AP149" i="3"/>
  <c r="AQ149" i="3"/>
  <c r="AR149" i="3"/>
  <c r="AS149" i="3"/>
  <c r="AT149" i="3"/>
  <c r="AU149" i="3"/>
  <c r="AV149" i="3"/>
  <c r="AW149" i="3"/>
  <c r="AO150" i="3"/>
  <c r="AP150" i="3"/>
  <c r="AQ150" i="3"/>
  <c r="AR150" i="3"/>
  <c r="AS150" i="3"/>
  <c r="AT150" i="3"/>
  <c r="AU150" i="3"/>
  <c r="AV150" i="3"/>
  <c r="AW150" i="3"/>
  <c r="AO151" i="3"/>
  <c r="AP151" i="3"/>
  <c r="AQ151" i="3"/>
  <c r="AR151" i="3"/>
  <c r="AS151" i="3"/>
  <c r="AT151" i="3"/>
  <c r="AU151" i="3"/>
  <c r="AV151" i="3"/>
  <c r="AW151" i="3"/>
  <c r="AO152" i="3"/>
  <c r="AP152" i="3"/>
  <c r="AQ152" i="3"/>
  <c r="AR152" i="3"/>
  <c r="AS152" i="3"/>
  <c r="AT152" i="3"/>
  <c r="AU152" i="3"/>
  <c r="AV152" i="3"/>
  <c r="AW152" i="3"/>
  <c r="AO153" i="3"/>
  <c r="AP153" i="3"/>
  <c r="AQ153" i="3"/>
  <c r="AR153" i="3"/>
  <c r="AS153" i="3"/>
  <c r="AT153" i="3"/>
  <c r="AU153" i="3"/>
  <c r="AV153" i="3"/>
  <c r="AW153" i="3"/>
  <c r="AO154" i="3"/>
  <c r="AP154" i="3"/>
  <c r="AQ154" i="3"/>
  <c r="AR154" i="3"/>
  <c r="AS154" i="3"/>
  <c r="AT154" i="3"/>
  <c r="AU154" i="3"/>
  <c r="AV154" i="3"/>
  <c r="AW154" i="3"/>
  <c r="AO155" i="3"/>
  <c r="AP155" i="3"/>
  <c r="AQ155" i="3"/>
  <c r="AR155" i="3"/>
  <c r="AS155" i="3"/>
  <c r="AT155" i="3"/>
  <c r="AU155" i="3"/>
  <c r="AV155" i="3"/>
  <c r="AW155" i="3"/>
  <c r="AO156" i="3"/>
  <c r="AP156" i="3"/>
  <c r="AQ156" i="3"/>
  <c r="AR156" i="3"/>
  <c r="AS156" i="3"/>
  <c r="AT156" i="3"/>
  <c r="AU156" i="3"/>
  <c r="AV156" i="3"/>
  <c r="AW156" i="3"/>
  <c r="AO157" i="3"/>
  <c r="AP157" i="3"/>
  <c r="AQ157" i="3"/>
  <c r="AR157" i="3"/>
  <c r="AS157" i="3"/>
  <c r="AT157" i="3"/>
  <c r="AU157" i="3"/>
  <c r="AV157" i="3"/>
  <c r="AW157" i="3"/>
  <c r="AO158" i="3"/>
  <c r="AP158" i="3"/>
  <c r="AQ158" i="3"/>
  <c r="AR158" i="3"/>
  <c r="AS158" i="3"/>
  <c r="AT158" i="3"/>
  <c r="AU158" i="3"/>
  <c r="AV158" i="3"/>
  <c r="AW158" i="3"/>
  <c r="AO159" i="3"/>
  <c r="AP159" i="3"/>
  <c r="AQ159" i="3"/>
  <c r="AR159" i="3"/>
  <c r="AS159" i="3"/>
  <c r="AT159" i="3"/>
  <c r="AU159" i="3"/>
  <c r="AV159" i="3"/>
  <c r="AW159" i="3"/>
  <c r="AO160" i="3"/>
  <c r="AP160" i="3"/>
  <c r="AQ160" i="3"/>
  <c r="AR160" i="3"/>
  <c r="AS160" i="3"/>
  <c r="AT160" i="3"/>
  <c r="AU160" i="3"/>
  <c r="AV160" i="3"/>
  <c r="AW160" i="3"/>
  <c r="AO161" i="3"/>
  <c r="AP161" i="3"/>
  <c r="AQ161" i="3"/>
  <c r="AR161" i="3"/>
  <c r="AS161" i="3"/>
  <c r="AT161" i="3"/>
  <c r="AU161" i="3"/>
  <c r="AV161" i="3"/>
  <c r="AW161" i="3"/>
  <c r="AO162" i="3"/>
  <c r="AP162" i="3"/>
  <c r="AQ162" i="3"/>
  <c r="AR162" i="3"/>
  <c r="AS162" i="3"/>
  <c r="AT162" i="3"/>
  <c r="AU162" i="3"/>
  <c r="AV162" i="3"/>
  <c r="AW162" i="3"/>
  <c r="AO163" i="3"/>
  <c r="AP163" i="3"/>
  <c r="AQ163" i="3"/>
  <c r="AR163" i="3"/>
  <c r="AS163" i="3"/>
  <c r="AT163" i="3"/>
  <c r="AU163" i="3"/>
  <c r="AV163" i="3"/>
  <c r="AW163" i="3"/>
  <c r="AO164" i="3"/>
  <c r="AP164" i="3"/>
  <c r="AQ164" i="3"/>
  <c r="AR164" i="3"/>
  <c r="AS164" i="3"/>
  <c r="AT164" i="3"/>
  <c r="AU164" i="3"/>
  <c r="AV164" i="3"/>
  <c r="AW164" i="3"/>
  <c r="AO165" i="3"/>
  <c r="AP165" i="3"/>
  <c r="AQ165" i="3"/>
  <c r="AR165" i="3"/>
  <c r="AS165" i="3"/>
  <c r="AT165" i="3"/>
  <c r="AU165" i="3"/>
  <c r="AV165" i="3"/>
  <c r="AW165" i="3"/>
  <c r="AO166" i="3"/>
  <c r="AP166" i="3"/>
  <c r="AQ166" i="3"/>
  <c r="AR166" i="3"/>
  <c r="AS166" i="3"/>
  <c r="AT166" i="3"/>
  <c r="AU166" i="3"/>
  <c r="AV166" i="3"/>
  <c r="AW166" i="3"/>
  <c r="AO167" i="3"/>
  <c r="AP167" i="3"/>
  <c r="AQ167" i="3"/>
  <c r="AR167" i="3"/>
  <c r="AS167" i="3"/>
  <c r="AT167" i="3"/>
  <c r="AU167" i="3"/>
  <c r="AV167" i="3"/>
  <c r="AW167" i="3"/>
  <c r="AO168" i="3"/>
  <c r="AP168" i="3"/>
  <c r="AQ168" i="3"/>
  <c r="AR168" i="3"/>
  <c r="AS168" i="3"/>
  <c r="AT168" i="3"/>
  <c r="AU168" i="3"/>
  <c r="AV168" i="3"/>
  <c r="AW168" i="3"/>
  <c r="AO169" i="3"/>
  <c r="AP169" i="3"/>
  <c r="AQ169" i="3"/>
  <c r="AR169" i="3"/>
  <c r="AS169" i="3"/>
  <c r="AT169" i="3"/>
  <c r="AU169" i="3"/>
  <c r="AV169" i="3"/>
  <c r="AW169" i="3"/>
  <c r="AO170" i="3"/>
  <c r="AP170" i="3"/>
  <c r="AQ170" i="3"/>
  <c r="AR170" i="3"/>
  <c r="AS170" i="3"/>
  <c r="AT170" i="3"/>
  <c r="AU170" i="3"/>
  <c r="AV170" i="3"/>
  <c r="AW170" i="3"/>
  <c r="AO171" i="3"/>
  <c r="AP171" i="3"/>
  <c r="AQ171" i="3"/>
  <c r="AR171" i="3"/>
  <c r="AS171" i="3"/>
  <c r="AT171" i="3"/>
  <c r="AU171" i="3"/>
  <c r="AV171" i="3"/>
  <c r="AW171" i="3"/>
  <c r="AO172" i="3"/>
  <c r="AP172" i="3"/>
  <c r="AQ172" i="3"/>
  <c r="AR172" i="3"/>
  <c r="AS172" i="3"/>
  <c r="AT172" i="3"/>
  <c r="AU172" i="3"/>
  <c r="AV172" i="3"/>
  <c r="AW172" i="3"/>
  <c r="AO173" i="3"/>
  <c r="AP173" i="3"/>
  <c r="AQ173" i="3"/>
  <c r="AR173" i="3"/>
  <c r="AS173" i="3"/>
  <c r="AT173" i="3"/>
  <c r="AU173" i="3"/>
  <c r="AV173" i="3"/>
  <c r="AW173" i="3"/>
  <c r="AO174" i="3"/>
  <c r="AP174" i="3"/>
  <c r="AQ174" i="3"/>
  <c r="AR174" i="3"/>
  <c r="AS174" i="3"/>
  <c r="AT174" i="3"/>
  <c r="AU174" i="3"/>
  <c r="AV174" i="3"/>
  <c r="AW174" i="3"/>
  <c r="AO175" i="3"/>
  <c r="AP175" i="3"/>
  <c r="AQ175" i="3"/>
  <c r="AR175" i="3"/>
  <c r="AS175" i="3"/>
  <c r="AT175" i="3"/>
  <c r="AU175" i="3"/>
  <c r="AV175" i="3"/>
  <c r="AW175" i="3"/>
  <c r="AO176" i="3"/>
  <c r="AP176" i="3"/>
  <c r="AQ176" i="3"/>
  <c r="AR176" i="3"/>
  <c r="AS176" i="3"/>
  <c r="AT176" i="3"/>
  <c r="AU176" i="3"/>
  <c r="AV176" i="3"/>
  <c r="AW176" i="3"/>
  <c r="AO177" i="3"/>
  <c r="AP177" i="3"/>
  <c r="AQ177" i="3"/>
  <c r="AR177" i="3"/>
  <c r="AS177" i="3"/>
  <c r="AT177" i="3"/>
  <c r="AU177" i="3"/>
  <c r="AV177" i="3"/>
  <c r="AW177" i="3"/>
  <c r="AO178" i="3"/>
  <c r="AP178" i="3"/>
  <c r="AQ178" i="3"/>
  <c r="AR178" i="3"/>
  <c r="AS178" i="3"/>
  <c r="AT178" i="3"/>
  <c r="AU178" i="3"/>
  <c r="AV178" i="3"/>
  <c r="AW178" i="3"/>
  <c r="AO179" i="3"/>
  <c r="AP179" i="3"/>
  <c r="AQ179" i="3"/>
  <c r="AR179" i="3"/>
  <c r="AS179" i="3"/>
  <c r="AT179" i="3"/>
  <c r="AU179" i="3"/>
  <c r="AV179" i="3"/>
  <c r="AW179" i="3"/>
  <c r="AO180" i="3"/>
  <c r="AP180" i="3"/>
  <c r="AQ180" i="3"/>
  <c r="AR180" i="3"/>
  <c r="AS180" i="3"/>
  <c r="AT180" i="3"/>
  <c r="AU180" i="3"/>
  <c r="AV180" i="3"/>
  <c r="AW180" i="3"/>
  <c r="AO181" i="3"/>
  <c r="AP181" i="3"/>
  <c r="AQ181" i="3"/>
  <c r="AR181" i="3"/>
  <c r="AS181" i="3"/>
  <c r="AT181" i="3"/>
  <c r="AU181" i="3"/>
  <c r="AV181" i="3"/>
  <c r="AW181" i="3"/>
  <c r="AO182" i="3"/>
  <c r="AP182" i="3"/>
  <c r="AQ182" i="3"/>
  <c r="AR182" i="3"/>
  <c r="AS182" i="3"/>
  <c r="AT182" i="3"/>
  <c r="AU182" i="3"/>
  <c r="AV182" i="3"/>
  <c r="AW182" i="3"/>
  <c r="AO183" i="3"/>
  <c r="AP183" i="3"/>
  <c r="AQ183" i="3"/>
  <c r="AR183" i="3"/>
  <c r="AS183" i="3"/>
  <c r="AT183" i="3"/>
  <c r="AU183" i="3"/>
  <c r="AV183" i="3"/>
  <c r="AW183" i="3"/>
  <c r="AO184" i="3"/>
  <c r="AP184" i="3"/>
  <c r="AQ184" i="3"/>
  <c r="AR184" i="3"/>
  <c r="AS184" i="3"/>
  <c r="AT184" i="3"/>
  <c r="AU184" i="3"/>
  <c r="AV184" i="3"/>
  <c r="AW184" i="3"/>
  <c r="AO185" i="3"/>
  <c r="AP185" i="3"/>
  <c r="AQ185" i="3"/>
  <c r="AR185" i="3"/>
  <c r="AS185" i="3"/>
  <c r="AT185" i="3"/>
  <c r="AU185" i="3"/>
  <c r="AV185" i="3"/>
  <c r="AW185" i="3"/>
  <c r="AO186" i="3"/>
  <c r="AP186" i="3"/>
  <c r="AQ186" i="3"/>
  <c r="AR186" i="3"/>
  <c r="AS186" i="3"/>
  <c r="AT186" i="3"/>
  <c r="AU186" i="3"/>
  <c r="AV186" i="3"/>
  <c r="AW186" i="3"/>
  <c r="AO187" i="3"/>
  <c r="AP187" i="3"/>
  <c r="AQ187" i="3"/>
  <c r="AR187" i="3"/>
  <c r="AS187" i="3"/>
  <c r="AT187" i="3"/>
  <c r="AU187" i="3"/>
  <c r="AV187" i="3"/>
  <c r="AW187" i="3"/>
  <c r="AO188" i="3"/>
  <c r="AP188" i="3"/>
  <c r="AQ188" i="3"/>
  <c r="AR188" i="3"/>
  <c r="AS188" i="3"/>
  <c r="AT188" i="3"/>
  <c r="AU188" i="3"/>
  <c r="AV188" i="3"/>
  <c r="AW188" i="3"/>
  <c r="AO189" i="3"/>
  <c r="AP189" i="3"/>
  <c r="AQ189" i="3"/>
  <c r="AR189" i="3"/>
  <c r="AS189" i="3"/>
  <c r="AT189" i="3"/>
  <c r="AU189" i="3"/>
  <c r="AV189" i="3"/>
  <c r="AW189" i="3"/>
  <c r="AO190" i="3"/>
  <c r="AP190" i="3"/>
  <c r="AQ190" i="3"/>
  <c r="AR190" i="3"/>
  <c r="AS190" i="3"/>
  <c r="AT190" i="3"/>
  <c r="AU190" i="3"/>
  <c r="AV190" i="3"/>
  <c r="AW190" i="3"/>
  <c r="AO191" i="3"/>
  <c r="AP191" i="3"/>
  <c r="AQ191" i="3"/>
  <c r="AR191" i="3"/>
  <c r="AS191" i="3"/>
  <c r="AT191" i="3"/>
  <c r="AU191" i="3"/>
  <c r="AV191" i="3"/>
  <c r="AW191" i="3"/>
  <c r="AO192" i="3"/>
  <c r="AP192" i="3"/>
  <c r="AQ192" i="3"/>
  <c r="AR192" i="3"/>
  <c r="AS192" i="3"/>
  <c r="AT192" i="3"/>
  <c r="AU192" i="3"/>
  <c r="AV192" i="3"/>
  <c r="AW192" i="3"/>
  <c r="AO193" i="3"/>
  <c r="AP193" i="3"/>
  <c r="AQ193" i="3"/>
  <c r="AR193" i="3"/>
  <c r="AS193" i="3"/>
  <c r="AT193" i="3"/>
  <c r="AU193" i="3"/>
  <c r="AV193" i="3"/>
  <c r="AW193" i="3"/>
  <c r="AO194" i="3"/>
  <c r="AP194" i="3"/>
  <c r="AQ194" i="3"/>
  <c r="AR194" i="3"/>
  <c r="AS194" i="3"/>
  <c r="AT194" i="3"/>
  <c r="AU194" i="3"/>
  <c r="AV194" i="3"/>
  <c r="AW194" i="3"/>
  <c r="AO195" i="3"/>
  <c r="AP195" i="3"/>
  <c r="AQ195" i="3"/>
  <c r="AR195" i="3"/>
  <c r="AS195" i="3"/>
  <c r="AT195" i="3"/>
  <c r="AU195" i="3"/>
  <c r="AV195" i="3"/>
  <c r="AW195" i="3"/>
  <c r="AO196" i="3"/>
  <c r="AP196" i="3"/>
  <c r="AQ196" i="3"/>
  <c r="AR196" i="3"/>
  <c r="AS196" i="3"/>
  <c r="AT196" i="3"/>
  <c r="AU196" i="3"/>
  <c r="AV196" i="3"/>
  <c r="AW196" i="3"/>
  <c r="AO197" i="3"/>
  <c r="AP197" i="3"/>
  <c r="AQ197" i="3"/>
  <c r="AR197" i="3"/>
  <c r="AS197" i="3"/>
  <c r="AT197" i="3"/>
  <c r="AU197" i="3"/>
  <c r="AV197" i="3"/>
  <c r="AW197" i="3"/>
  <c r="AO198" i="3"/>
  <c r="AP198" i="3"/>
  <c r="AQ198" i="3"/>
  <c r="AR198" i="3"/>
  <c r="AS198" i="3"/>
  <c r="AT198" i="3"/>
  <c r="AU198" i="3"/>
  <c r="AV198" i="3"/>
  <c r="AW198" i="3"/>
  <c r="AO199" i="3"/>
  <c r="AP199" i="3"/>
  <c r="AQ199" i="3"/>
  <c r="AR199" i="3"/>
  <c r="AS199" i="3"/>
  <c r="AT199" i="3"/>
  <c r="AU199" i="3"/>
  <c r="AV199" i="3"/>
  <c r="AW199" i="3"/>
  <c r="AO200" i="3"/>
  <c r="AP200" i="3"/>
  <c r="AQ200" i="3"/>
  <c r="AR200" i="3"/>
  <c r="AS200" i="3"/>
  <c r="AT200" i="3"/>
  <c r="AU200" i="3"/>
  <c r="AV200" i="3"/>
  <c r="AW200" i="3"/>
  <c r="AO201" i="3"/>
  <c r="AP201" i="3"/>
  <c r="AQ201" i="3"/>
  <c r="AR201" i="3"/>
  <c r="AS201" i="3"/>
  <c r="AT201" i="3"/>
  <c r="AU201" i="3"/>
  <c r="AV201" i="3"/>
  <c r="AW201" i="3"/>
  <c r="AO202" i="3"/>
  <c r="AP202" i="3"/>
  <c r="AQ202" i="3"/>
  <c r="AR202" i="3"/>
  <c r="AS202" i="3"/>
  <c r="AT202" i="3"/>
  <c r="AU202" i="3"/>
  <c r="AV202" i="3"/>
  <c r="AW202" i="3"/>
  <c r="AO203" i="3"/>
  <c r="AP203" i="3"/>
  <c r="AQ203" i="3"/>
  <c r="AR203" i="3"/>
  <c r="AS203" i="3"/>
  <c r="AT203" i="3"/>
  <c r="AU203" i="3"/>
  <c r="AV203" i="3"/>
  <c r="AW203" i="3"/>
  <c r="AO204" i="3"/>
  <c r="AP204" i="3"/>
  <c r="AQ204" i="3"/>
  <c r="AR204" i="3"/>
  <c r="AS204" i="3"/>
  <c r="AT204" i="3"/>
  <c r="AU204" i="3"/>
  <c r="AV204" i="3"/>
  <c r="AW204" i="3"/>
  <c r="AO205" i="3"/>
  <c r="AP205" i="3"/>
  <c r="AQ205" i="3"/>
  <c r="AR205" i="3"/>
  <c r="AS205" i="3"/>
  <c r="AT205" i="3"/>
  <c r="AU205" i="3"/>
  <c r="AV205" i="3"/>
  <c r="AW205" i="3"/>
  <c r="AO206" i="3"/>
  <c r="AP206" i="3"/>
  <c r="AQ206" i="3"/>
  <c r="AR206" i="3"/>
  <c r="AS206" i="3"/>
  <c r="AT206" i="3"/>
  <c r="AU206" i="3"/>
  <c r="AV206" i="3"/>
  <c r="AW206" i="3"/>
  <c r="AO207" i="3"/>
  <c r="AP207" i="3"/>
  <c r="AQ207" i="3"/>
  <c r="AR207" i="3"/>
  <c r="AS207" i="3"/>
  <c r="AT207" i="3"/>
  <c r="AU207" i="3"/>
  <c r="AV207" i="3"/>
  <c r="AW207" i="3"/>
  <c r="AO208" i="3"/>
  <c r="AP208" i="3"/>
  <c r="AQ208" i="3"/>
  <c r="AR208" i="3"/>
  <c r="AS208" i="3"/>
  <c r="AT208" i="3"/>
  <c r="AU208" i="3"/>
  <c r="AV208" i="3"/>
  <c r="AW208" i="3"/>
  <c r="AO209" i="3"/>
  <c r="AP209" i="3"/>
  <c r="AQ209" i="3"/>
  <c r="AR209" i="3"/>
  <c r="AS209" i="3"/>
  <c r="AT209" i="3"/>
  <c r="AU209" i="3"/>
  <c r="AV209" i="3"/>
  <c r="AW209" i="3"/>
  <c r="AO210" i="3"/>
  <c r="AP210" i="3"/>
  <c r="AQ210" i="3"/>
  <c r="AR210" i="3"/>
  <c r="AS210" i="3"/>
  <c r="AT210" i="3"/>
  <c r="AU210" i="3"/>
  <c r="AV210" i="3"/>
  <c r="AW210" i="3"/>
  <c r="AO211" i="3"/>
  <c r="AP211" i="3"/>
  <c r="AQ211" i="3"/>
  <c r="AR211" i="3"/>
  <c r="AS211" i="3"/>
  <c r="AT211" i="3"/>
  <c r="AU211" i="3"/>
  <c r="AV211" i="3"/>
  <c r="AW211" i="3"/>
  <c r="AO212" i="3"/>
  <c r="AP212" i="3"/>
  <c r="AQ212" i="3"/>
  <c r="AR212" i="3"/>
  <c r="AS212" i="3"/>
  <c r="AT212" i="3"/>
  <c r="AU212" i="3"/>
  <c r="AV212" i="3"/>
  <c r="AW212" i="3"/>
  <c r="AO213" i="3"/>
  <c r="AP213" i="3"/>
  <c r="AQ213" i="3"/>
  <c r="AR213" i="3"/>
  <c r="AS213" i="3"/>
  <c r="AT213" i="3"/>
  <c r="AU213" i="3"/>
  <c r="AV213" i="3"/>
  <c r="AW213" i="3"/>
  <c r="AO214" i="3"/>
  <c r="AP214" i="3"/>
  <c r="AQ214" i="3"/>
  <c r="AR214" i="3"/>
  <c r="AS214" i="3"/>
  <c r="AT214" i="3"/>
  <c r="AU214" i="3"/>
  <c r="AV214" i="3"/>
  <c r="AW214" i="3"/>
  <c r="AO215" i="3"/>
  <c r="AP215" i="3"/>
  <c r="AQ215" i="3"/>
  <c r="AR215" i="3"/>
  <c r="AS215" i="3"/>
  <c r="AT215" i="3"/>
  <c r="AU215" i="3"/>
  <c r="AV215" i="3"/>
  <c r="AW215" i="3"/>
  <c r="AO216" i="3"/>
  <c r="AP216" i="3"/>
  <c r="AQ216" i="3"/>
  <c r="AR216" i="3"/>
  <c r="AS216" i="3"/>
  <c r="AT216" i="3"/>
  <c r="AU216" i="3"/>
  <c r="AV216" i="3"/>
  <c r="AW216" i="3"/>
  <c r="AO217" i="3"/>
  <c r="AP217" i="3"/>
  <c r="AQ217" i="3"/>
  <c r="AR217" i="3"/>
  <c r="AS217" i="3"/>
  <c r="AT217" i="3"/>
  <c r="AU217" i="3"/>
  <c r="AV217" i="3"/>
  <c r="AW217" i="3"/>
  <c r="AO218" i="3"/>
  <c r="AP218" i="3"/>
  <c r="AQ218" i="3"/>
  <c r="AR218" i="3"/>
  <c r="AS218" i="3"/>
  <c r="AT218" i="3"/>
  <c r="AU218" i="3"/>
  <c r="AV218" i="3"/>
  <c r="AW218" i="3"/>
  <c r="AO219" i="3"/>
  <c r="AP219" i="3"/>
  <c r="AQ219" i="3"/>
  <c r="AR219" i="3"/>
  <c r="AS219" i="3"/>
  <c r="AT219" i="3"/>
  <c r="AU219" i="3"/>
  <c r="AV219" i="3"/>
  <c r="AW219" i="3"/>
  <c r="AO220" i="3"/>
  <c r="AP220" i="3"/>
  <c r="AQ220" i="3"/>
  <c r="AR220" i="3"/>
  <c r="AS220" i="3"/>
  <c r="AT220" i="3"/>
  <c r="AU220" i="3"/>
  <c r="AV220" i="3"/>
  <c r="AW220" i="3"/>
  <c r="AO221" i="3"/>
  <c r="AP221" i="3"/>
  <c r="AQ221" i="3"/>
  <c r="AR221" i="3"/>
  <c r="AS221" i="3"/>
  <c r="AT221" i="3"/>
  <c r="AU221" i="3"/>
  <c r="AV221" i="3"/>
  <c r="AW221" i="3"/>
  <c r="AO222" i="3"/>
  <c r="AP222" i="3"/>
  <c r="AQ222" i="3"/>
  <c r="AR222" i="3"/>
  <c r="AS222" i="3"/>
  <c r="AT222" i="3"/>
  <c r="AU222" i="3"/>
  <c r="AV222" i="3"/>
  <c r="AW222" i="3"/>
  <c r="AO223" i="3"/>
  <c r="AP223" i="3"/>
  <c r="AQ223" i="3"/>
  <c r="AR223" i="3"/>
  <c r="AS223" i="3"/>
  <c r="AT223" i="3"/>
  <c r="AU223" i="3"/>
  <c r="AV223" i="3"/>
  <c r="AW223" i="3"/>
  <c r="AO224" i="3"/>
  <c r="AP224" i="3"/>
  <c r="AQ224" i="3"/>
  <c r="AR224" i="3"/>
  <c r="AS224" i="3"/>
  <c r="AT224" i="3"/>
  <c r="AU224" i="3"/>
  <c r="AV224" i="3"/>
  <c r="AW224" i="3"/>
  <c r="AO225" i="3"/>
  <c r="AP225" i="3"/>
  <c r="AQ225" i="3"/>
  <c r="AR225" i="3"/>
  <c r="AS225" i="3"/>
  <c r="AT225" i="3"/>
  <c r="AU225" i="3"/>
  <c r="AV225" i="3"/>
  <c r="AW225" i="3"/>
  <c r="AO226" i="3"/>
  <c r="AP226" i="3"/>
  <c r="AQ226" i="3"/>
  <c r="AR226" i="3"/>
  <c r="AS226" i="3"/>
  <c r="AT226" i="3"/>
  <c r="AU226" i="3"/>
  <c r="AV226" i="3"/>
  <c r="AW226" i="3"/>
  <c r="AO227" i="3"/>
  <c r="AP227" i="3"/>
  <c r="AQ227" i="3"/>
  <c r="AR227" i="3"/>
  <c r="AS227" i="3"/>
  <c r="AT227" i="3"/>
  <c r="AU227" i="3"/>
  <c r="AV227" i="3"/>
  <c r="AW227" i="3"/>
  <c r="AO228" i="3"/>
  <c r="AP228" i="3"/>
  <c r="AQ228" i="3"/>
  <c r="AR228" i="3"/>
  <c r="AS228" i="3"/>
  <c r="AT228" i="3"/>
  <c r="AU228" i="3"/>
  <c r="AV228" i="3"/>
  <c r="AW228" i="3"/>
  <c r="AO229" i="3"/>
  <c r="AP229" i="3"/>
  <c r="AQ229" i="3"/>
  <c r="AR229" i="3"/>
  <c r="AS229" i="3"/>
  <c r="AT229" i="3"/>
  <c r="AU229" i="3"/>
  <c r="AV229" i="3"/>
  <c r="AW229" i="3"/>
  <c r="AO230" i="3"/>
  <c r="AP230" i="3"/>
  <c r="AQ230" i="3"/>
  <c r="AR230" i="3"/>
  <c r="AS230" i="3"/>
  <c r="AT230" i="3"/>
  <c r="AU230" i="3"/>
  <c r="AV230" i="3"/>
  <c r="AW230" i="3"/>
  <c r="AO231" i="3"/>
  <c r="AP231" i="3"/>
  <c r="AQ231" i="3"/>
  <c r="AR231" i="3"/>
  <c r="AS231" i="3"/>
  <c r="AT231" i="3"/>
  <c r="AU231" i="3"/>
  <c r="AV231" i="3"/>
  <c r="AW231" i="3"/>
  <c r="AO232" i="3"/>
  <c r="AP232" i="3"/>
  <c r="AQ232" i="3"/>
  <c r="AR232" i="3"/>
  <c r="AS232" i="3"/>
  <c r="AT232" i="3"/>
  <c r="AU232" i="3"/>
  <c r="AV232" i="3"/>
  <c r="AW232" i="3"/>
  <c r="AO233" i="3"/>
  <c r="AP233" i="3"/>
  <c r="AQ233" i="3"/>
  <c r="AR233" i="3"/>
  <c r="AS233" i="3"/>
  <c r="AT233" i="3"/>
  <c r="AU233" i="3"/>
  <c r="AV233" i="3"/>
  <c r="AW233" i="3"/>
  <c r="AO234" i="3"/>
  <c r="AP234" i="3"/>
  <c r="AQ234" i="3"/>
  <c r="AR234" i="3"/>
  <c r="AS234" i="3"/>
  <c r="AT234" i="3"/>
  <c r="AU234" i="3"/>
  <c r="AV234" i="3"/>
  <c r="AW234" i="3"/>
  <c r="AO235" i="3"/>
  <c r="AP235" i="3"/>
  <c r="AQ235" i="3"/>
  <c r="AR235" i="3"/>
  <c r="AS235" i="3"/>
  <c r="AT235" i="3"/>
  <c r="AU235" i="3"/>
  <c r="AV235" i="3"/>
  <c r="AW235" i="3"/>
  <c r="AO236" i="3"/>
  <c r="AP236" i="3"/>
  <c r="AQ236" i="3"/>
  <c r="AR236" i="3"/>
  <c r="AS236" i="3"/>
  <c r="AT236" i="3"/>
  <c r="AU236" i="3"/>
  <c r="AV236" i="3"/>
  <c r="AW236" i="3"/>
  <c r="AO237" i="3"/>
  <c r="AP237" i="3"/>
  <c r="AQ237" i="3"/>
  <c r="AR237" i="3"/>
  <c r="AS237" i="3"/>
  <c r="AT237" i="3"/>
  <c r="AU237" i="3"/>
  <c r="AV237" i="3"/>
  <c r="AW237" i="3"/>
  <c r="AO238" i="3"/>
  <c r="AP238" i="3"/>
  <c r="AQ238" i="3"/>
  <c r="AR238" i="3"/>
  <c r="AS238" i="3"/>
  <c r="AT238" i="3"/>
  <c r="AU238" i="3"/>
  <c r="AV238" i="3"/>
  <c r="AW238" i="3"/>
  <c r="AO239" i="3"/>
  <c r="AP239" i="3"/>
  <c r="AQ239" i="3"/>
  <c r="AR239" i="3"/>
  <c r="AS239" i="3"/>
  <c r="AT239" i="3"/>
  <c r="AU239" i="3"/>
  <c r="AV239" i="3"/>
  <c r="AW239" i="3"/>
  <c r="AO240" i="3"/>
  <c r="AP240" i="3"/>
  <c r="AQ240" i="3"/>
  <c r="AR240" i="3"/>
  <c r="AS240" i="3"/>
  <c r="AT240" i="3"/>
  <c r="AU240" i="3"/>
  <c r="AV240" i="3"/>
  <c r="AW240" i="3"/>
  <c r="AO241" i="3"/>
  <c r="AP241" i="3"/>
  <c r="AQ241" i="3"/>
  <c r="AR241" i="3"/>
  <c r="AS241" i="3"/>
  <c r="AT241" i="3"/>
  <c r="AU241" i="3"/>
  <c r="AV241" i="3"/>
  <c r="AW241" i="3"/>
  <c r="AO242" i="3"/>
  <c r="AP242" i="3"/>
  <c r="AQ242" i="3"/>
  <c r="AR242" i="3"/>
  <c r="AS242" i="3"/>
  <c r="AT242" i="3"/>
  <c r="AU242" i="3"/>
  <c r="AV242" i="3"/>
  <c r="AW242" i="3"/>
  <c r="AO243" i="3"/>
  <c r="AP243" i="3"/>
  <c r="AQ243" i="3"/>
  <c r="AR243" i="3"/>
  <c r="AS243" i="3"/>
  <c r="AT243" i="3"/>
  <c r="AU243" i="3"/>
  <c r="AV243" i="3"/>
  <c r="AW243" i="3"/>
  <c r="AO244" i="3"/>
  <c r="AP244" i="3"/>
  <c r="AQ244" i="3"/>
  <c r="AR244" i="3"/>
  <c r="AS244" i="3"/>
  <c r="AT244" i="3"/>
  <c r="AU244" i="3"/>
  <c r="AV244" i="3"/>
  <c r="AW244" i="3"/>
  <c r="AO245" i="3"/>
  <c r="AP245" i="3"/>
  <c r="AQ245" i="3"/>
  <c r="AR245" i="3"/>
  <c r="AS245" i="3"/>
  <c r="AT245" i="3"/>
  <c r="AU245" i="3"/>
  <c r="AV245" i="3"/>
  <c r="AW245" i="3"/>
  <c r="AO246" i="3"/>
  <c r="AP246" i="3"/>
  <c r="AQ246" i="3"/>
  <c r="AR246" i="3"/>
  <c r="AS246" i="3"/>
  <c r="AT246" i="3"/>
  <c r="AU246" i="3"/>
  <c r="AV246" i="3"/>
  <c r="AW246" i="3"/>
  <c r="AO247" i="3"/>
  <c r="AP247" i="3"/>
  <c r="AQ247" i="3"/>
  <c r="AR247" i="3"/>
  <c r="AS247" i="3"/>
  <c r="AT247" i="3"/>
  <c r="AU247" i="3"/>
  <c r="AV247" i="3"/>
  <c r="AW247" i="3"/>
  <c r="AO248" i="3"/>
  <c r="AP248" i="3"/>
  <c r="AQ248" i="3"/>
  <c r="AR248" i="3"/>
  <c r="AS248" i="3"/>
  <c r="AT248" i="3"/>
  <c r="AU248" i="3"/>
  <c r="AV248" i="3"/>
  <c r="AW248" i="3"/>
  <c r="AP3" i="3"/>
  <c r="AQ3" i="3"/>
  <c r="AR3" i="3"/>
  <c r="AS3" i="3"/>
  <c r="AT3" i="3"/>
  <c r="AU3" i="3"/>
  <c r="AV3" i="3"/>
  <c r="AW3" i="3"/>
  <c r="AO3" i="3"/>
  <c r="AD4" i="3"/>
  <c r="AE4" i="3"/>
  <c r="AF4" i="3"/>
  <c r="AG4" i="3"/>
  <c r="AH4" i="3"/>
  <c r="AI4" i="3"/>
  <c r="AJ4" i="3"/>
  <c r="AK4" i="3"/>
  <c r="AL4" i="3"/>
  <c r="AD5" i="3"/>
  <c r="AE5" i="3"/>
  <c r="AF5" i="3"/>
  <c r="AG5" i="3"/>
  <c r="AH5" i="3"/>
  <c r="AI5" i="3"/>
  <c r="AJ5" i="3"/>
  <c r="AK5" i="3"/>
  <c r="AL5" i="3"/>
  <c r="AD6" i="3"/>
  <c r="AE6" i="3"/>
  <c r="AF6" i="3"/>
  <c r="AG6" i="3"/>
  <c r="AH6" i="3"/>
  <c r="AI6" i="3"/>
  <c r="AJ6" i="3"/>
  <c r="AK6" i="3"/>
  <c r="AL6" i="3"/>
  <c r="AD7" i="3"/>
  <c r="AE7" i="3"/>
  <c r="AF7" i="3"/>
  <c r="AG7" i="3"/>
  <c r="AH7" i="3"/>
  <c r="AI7" i="3"/>
  <c r="AJ7" i="3"/>
  <c r="AK7" i="3"/>
  <c r="AL7" i="3"/>
  <c r="AD8" i="3"/>
  <c r="AE8" i="3"/>
  <c r="AF8" i="3"/>
  <c r="AG8" i="3"/>
  <c r="AH8" i="3"/>
  <c r="AI8" i="3"/>
  <c r="AJ8" i="3"/>
  <c r="AK8" i="3"/>
  <c r="AL8" i="3"/>
  <c r="AD9" i="3"/>
  <c r="AE9" i="3"/>
  <c r="AF9" i="3"/>
  <c r="AG9" i="3"/>
  <c r="AH9" i="3"/>
  <c r="AI9" i="3"/>
  <c r="AJ9" i="3"/>
  <c r="AK9" i="3"/>
  <c r="AL9" i="3"/>
  <c r="AD10" i="3"/>
  <c r="AE10" i="3"/>
  <c r="AF10" i="3"/>
  <c r="AG10" i="3"/>
  <c r="AH10" i="3"/>
  <c r="AI10" i="3"/>
  <c r="AJ10" i="3"/>
  <c r="AK10" i="3"/>
  <c r="AL10" i="3"/>
  <c r="AD11" i="3"/>
  <c r="AE11" i="3"/>
  <c r="AF11" i="3"/>
  <c r="AG11" i="3"/>
  <c r="AH11" i="3"/>
  <c r="AI11" i="3"/>
  <c r="AJ11" i="3"/>
  <c r="AK11" i="3"/>
  <c r="AL11" i="3"/>
  <c r="AD12" i="3"/>
  <c r="AE12" i="3"/>
  <c r="AF12" i="3"/>
  <c r="AG12" i="3"/>
  <c r="AH12" i="3"/>
  <c r="AI12" i="3"/>
  <c r="AJ12" i="3"/>
  <c r="AK12" i="3"/>
  <c r="AL12" i="3"/>
  <c r="AD13" i="3"/>
  <c r="AE13" i="3"/>
  <c r="AF13" i="3"/>
  <c r="AG13" i="3"/>
  <c r="AH13" i="3"/>
  <c r="AI13" i="3"/>
  <c r="AJ13" i="3"/>
  <c r="AK13" i="3"/>
  <c r="AL13" i="3"/>
  <c r="AD14" i="3"/>
  <c r="AE14" i="3"/>
  <c r="AF14" i="3"/>
  <c r="AG14" i="3"/>
  <c r="AH14" i="3"/>
  <c r="AI14" i="3"/>
  <c r="AJ14" i="3"/>
  <c r="AK14" i="3"/>
  <c r="AL14" i="3"/>
  <c r="AD15" i="3"/>
  <c r="AE15" i="3"/>
  <c r="AF15" i="3"/>
  <c r="AG15" i="3"/>
  <c r="AH15" i="3"/>
  <c r="AI15" i="3"/>
  <c r="AJ15" i="3"/>
  <c r="AK15" i="3"/>
  <c r="AL15" i="3"/>
  <c r="AD16" i="3"/>
  <c r="AE16" i="3"/>
  <c r="AF16" i="3"/>
  <c r="AG16" i="3"/>
  <c r="AH16" i="3"/>
  <c r="AI16" i="3"/>
  <c r="AJ16" i="3"/>
  <c r="AK16" i="3"/>
  <c r="AL16" i="3"/>
  <c r="AD17" i="3"/>
  <c r="AE17" i="3"/>
  <c r="AF17" i="3"/>
  <c r="AG17" i="3"/>
  <c r="AH17" i="3"/>
  <c r="AI17" i="3"/>
  <c r="AJ17" i="3"/>
  <c r="AK17" i="3"/>
  <c r="AL17" i="3"/>
  <c r="AD18" i="3"/>
  <c r="AE18" i="3"/>
  <c r="AF18" i="3"/>
  <c r="AG18" i="3"/>
  <c r="AH18" i="3"/>
  <c r="AI18" i="3"/>
  <c r="AJ18" i="3"/>
  <c r="AK18" i="3"/>
  <c r="AL18" i="3"/>
  <c r="AD19" i="3"/>
  <c r="AE19" i="3"/>
  <c r="AF19" i="3"/>
  <c r="AG19" i="3"/>
  <c r="AH19" i="3"/>
  <c r="AI19" i="3"/>
  <c r="AJ19" i="3"/>
  <c r="AK19" i="3"/>
  <c r="AL19" i="3"/>
  <c r="AD20" i="3"/>
  <c r="AE20" i="3"/>
  <c r="AF20" i="3"/>
  <c r="AG20" i="3"/>
  <c r="AH20" i="3"/>
  <c r="AI20" i="3"/>
  <c r="AJ20" i="3"/>
  <c r="AK20" i="3"/>
  <c r="AL20" i="3"/>
  <c r="AD21" i="3"/>
  <c r="AE21" i="3"/>
  <c r="AF21" i="3"/>
  <c r="AG21" i="3"/>
  <c r="AH21" i="3"/>
  <c r="AI21" i="3"/>
  <c r="AJ21" i="3"/>
  <c r="AK21" i="3"/>
  <c r="AL21" i="3"/>
  <c r="AD22" i="3"/>
  <c r="AE22" i="3"/>
  <c r="AF22" i="3"/>
  <c r="AG22" i="3"/>
  <c r="AH22" i="3"/>
  <c r="AI22" i="3"/>
  <c r="AJ22" i="3"/>
  <c r="AK22" i="3"/>
  <c r="AL22" i="3"/>
  <c r="AD23" i="3"/>
  <c r="AE23" i="3"/>
  <c r="AF23" i="3"/>
  <c r="AG23" i="3"/>
  <c r="AH23" i="3"/>
  <c r="AI23" i="3"/>
  <c r="AJ23" i="3"/>
  <c r="AK23" i="3"/>
  <c r="AL23" i="3"/>
  <c r="AD24" i="3"/>
  <c r="AE24" i="3"/>
  <c r="AF24" i="3"/>
  <c r="AG24" i="3"/>
  <c r="AH24" i="3"/>
  <c r="AI24" i="3"/>
  <c r="AJ24" i="3"/>
  <c r="AK24" i="3"/>
  <c r="AL24" i="3"/>
  <c r="AD25" i="3"/>
  <c r="AE25" i="3"/>
  <c r="AF25" i="3"/>
  <c r="AG25" i="3"/>
  <c r="AH25" i="3"/>
  <c r="AI25" i="3"/>
  <c r="AJ25" i="3"/>
  <c r="AK25" i="3"/>
  <c r="AL25" i="3"/>
  <c r="AD26" i="3"/>
  <c r="AE26" i="3"/>
  <c r="AF26" i="3"/>
  <c r="AG26" i="3"/>
  <c r="AH26" i="3"/>
  <c r="AI26" i="3"/>
  <c r="AJ26" i="3"/>
  <c r="AK26" i="3"/>
  <c r="AL26" i="3"/>
  <c r="AD27" i="3"/>
  <c r="AE27" i="3"/>
  <c r="AF27" i="3"/>
  <c r="AG27" i="3"/>
  <c r="AH27" i="3"/>
  <c r="AI27" i="3"/>
  <c r="AJ27" i="3"/>
  <c r="AK27" i="3"/>
  <c r="AL27" i="3"/>
  <c r="AD28" i="3"/>
  <c r="AE28" i="3"/>
  <c r="AF28" i="3"/>
  <c r="AG28" i="3"/>
  <c r="AH28" i="3"/>
  <c r="AI28" i="3"/>
  <c r="AJ28" i="3"/>
  <c r="AK28" i="3"/>
  <c r="AL28" i="3"/>
  <c r="AD29" i="3"/>
  <c r="AE29" i="3"/>
  <c r="AF29" i="3"/>
  <c r="AG29" i="3"/>
  <c r="AH29" i="3"/>
  <c r="AI29" i="3"/>
  <c r="AJ29" i="3"/>
  <c r="AK29" i="3"/>
  <c r="AL29" i="3"/>
  <c r="AD30" i="3"/>
  <c r="AE30" i="3"/>
  <c r="AF30" i="3"/>
  <c r="AG30" i="3"/>
  <c r="AH30" i="3"/>
  <c r="AI30" i="3"/>
  <c r="AJ30" i="3"/>
  <c r="AK30" i="3"/>
  <c r="AL30" i="3"/>
  <c r="AD31" i="3"/>
  <c r="AE31" i="3"/>
  <c r="AF31" i="3"/>
  <c r="AG31" i="3"/>
  <c r="AH31" i="3"/>
  <c r="AI31" i="3"/>
  <c r="AJ31" i="3"/>
  <c r="AK31" i="3"/>
  <c r="AL31" i="3"/>
  <c r="AD32" i="3"/>
  <c r="AE32" i="3"/>
  <c r="AF32" i="3"/>
  <c r="AG32" i="3"/>
  <c r="AH32" i="3"/>
  <c r="AI32" i="3"/>
  <c r="AJ32" i="3"/>
  <c r="AK32" i="3"/>
  <c r="AL32" i="3"/>
  <c r="AD33" i="3"/>
  <c r="AE33" i="3"/>
  <c r="AF33" i="3"/>
  <c r="AG33" i="3"/>
  <c r="AH33" i="3"/>
  <c r="AI33" i="3"/>
  <c r="AJ33" i="3"/>
  <c r="AK33" i="3"/>
  <c r="AL33" i="3"/>
  <c r="AD34" i="3"/>
  <c r="AE34" i="3"/>
  <c r="AF34" i="3"/>
  <c r="AG34" i="3"/>
  <c r="AH34" i="3"/>
  <c r="AI34" i="3"/>
  <c r="AJ34" i="3"/>
  <c r="AK34" i="3"/>
  <c r="AL34" i="3"/>
  <c r="AD35" i="3"/>
  <c r="AE35" i="3"/>
  <c r="AF35" i="3"/>
  <c r="AG35" i="3"/>
  <c r="AH35" i="3"/>
  <c r="AI35" i="3"/>
  <c r="AJ35" i="3"/>
  <c r="AK35" i="3"/>
  <c r="AL35" i="3"/>
  <c r="AD36" i="3"/>
  <c r="AE36" i="3"/>
  <c r="AF36" i="3"/>
  <c r="AG36" i="3"/>
  <c r="AH36" i="3"/>
  <c r="AI36" i="3"/>
  <c r="AJ36" i="3"/>
  <c r="AK36" i="3"/>
  <c r="AL36" i="3"/>
  <c r="AD37" i="3"/>
  <c r="AE37" i="3"/>
  <c r="AF37" i="3"/>
  <c r="AG37" i="3"/>
  <c r="AH37" i="3"/>
  <c r="AI37" i="3"/>
  <c r="AJ37" i="3"/>
  <c r="AK37" i="3"/>
  <c r="AL37" i="3"/>
  <c r="AD38" i="3"/>
  <c r="AE38" i="3"/>
  <c r="AF38" i="3"/>
  <c r="AG38" i="3"/>
  <c r="AH38" i="3"/>
  <c r="AI38" i="3"/>
  <c r="AJ38" i="3"/>
  <c r="AK38" i="3"/>
  <c r="AL38" i="3"/>
  <c r="AD39" i="3"/>
  <c r="AE39" i="3"/>
  <c r="AF39" i="3"/>
  <c r="AG39" i="3"/>
  <c r="AH39" i="3"/>
  <c r="AI39" i="3"/>
  <c r="AJ39" i="3"/>
  <c r="AK39" i="3"/>
  <c r="AL39" i="3"/>
  <c r="AD40" i="3"/>
  <c r="AE40" i="3"/>
  <c r="AF40" i="3"/>
  <c r="AG40" i="3"/>
  <c r="AH40" i="3"/>
  <c r="AI40" i="3"/>
  <c r="AJ40" i="3"/>
  <c r="AK40" i="3"/>
  <c r="AL40" i="3"/>
  <c r="AD41" i="3"/>
  <c r="AE41" i="3"/>
  <c r="AF41" i="3"/>
  <c r="AG41" i="3"/>
  <c r="AH41" i="3"/>
  <c r="AI41" i="3"/>
  <c r="AJ41" i="3"/>
  <c r="AK41" i="3"/>
  <c r="AL41" i="3"/>
  <c r="AD42" i="3"/>
  <c r="AE42" i="3"/>
  <c r="AF42" i="3"/>
  <c r="AG42" i="3"/>
  <c r="AH42" i="3"/>
  <c r="AI42" i="3"/>
  <c r="AJ42" i="3"/>
  <c r="AK42" i="3"/>
  <c r="AL42" i="3"/>
  <c r="AD43" i="3"/>
  <c r="AE43" i="3"/>
  <c r="AF43" i="3"/>
  <c r="AG43" i="3"/>
  <c r="AH43" i="3"/>
  <c r="AI43" i="3"/>
  <c r="AJ43" i="3"/>
  <c r="AK43" i="3"/>
  <c r="AL43" i="3"/>
  <c r="AD44" i="3"/>
  <c r="AE44" i="3"/>
  <c r="AF44" i="3"/>
  <c r="AG44" i="3"/>
  <c r="AH44" i="3"/>
  <c r="AI44" i="3"/>
  <c r="AJ44" i="3"/>
  <c r="AK44" i="3"/>
  <c r="AL44" i="3"/>
  <c r="AD45" i="3"/>
  <c r="AE45" i="3"/>
  <c r="AF45" i="3"/>
  <c r="AG45" i="3"/>
  <c r="AH45" i="3"/>
  <c r="AI45" i="3"/>
  <c r="AJ45" i="3"/>
  <c r="AK45" i="3"/>
  <c r="AL45" i="3"/>
  <c r="AD46" i="3"/>
  <c r="AE46" i="3"/>
  <c r="AF46" i="3"/>
  <c r="AG46" i="3"/>
  <c r="AH46" i="3"/>
  <c r="AI46" i="3"/>
  <c r="AJ46" i="3"/>
  <c r="AK46" i="3"/>
  <c r="AL46" i="3"/>
  <c r="AD47" i="3"/>
  <c r="AE47" i="3"/>
  <c r="AF47" i="3"/>
  <c r="AG47" i="3"/>
  <c r="AH47" i="3"/>
  <c r="AI47" i="3"/>
  <c r="AJ47" i="3"/>
  <c r="AK47" i="3"/>
  <c r="AL47" i="3"/>
  <c r="AD48" i="3"/>
  <c r="AE48" i="3"/>
  <c r="AF48" i="3"/>
  <c r="AG48" i="3"/>
  <c r="AH48" i="3"/>
  <c r="AI48" i="3"/>
  <c r="AJ48" i="3"/>
  <c r="AK48" i="3"/>
  <c r="AL48" i="3"/>
  <c r="AD49" i="3"/>
  <c r="AE49" i="3"/>
  <c r="AF49" i="3"/>
  <c r="AG49" i="3"/>
  <c r="AH49" i="3"/>
  <c r="AI49" i="3"/>
  <c r="AJ49" i="3"/>
  <c r="AK49" i="3"/>
  <c r="AL49" i="3"/>
  <c r="AD50" i="3"/>
  <c r="AE50" i="3"/>
  <c r="AF50" i="3"/>
  <c r="AG50" i="3"/>
  <c r="AH50" i="3"/>
  <c r="AI50" i="3"/>
  <c r="AJ50" i="3"/>
  <c r="AK50" i="3"/>
  <c r="AL50" i="3"/>
  <c r="AD51" i="3"/>
  <c r="AE51" i="3"/>
  <c r="AF51" i="3"/>
  <c r="AG51" i="3"/>
  <c r="AH51" i="3"/>
  <c r="AI51" i="3"/>
  <c r="AJ51" i="3"/>
  <c r="AK51" i="3"/>
  <c r="AL51" i="3"/>
  <c r="AD52" i="3"/>
  <c r="AE52" i="3"/>
  <c r="AF52" i="3"/>
  <c r="AG52" i="3"/>
  <c r="AH52" i="3"/>
  <c r="AI52" i="3"/>
  <c r="AJ52" i="3"/>
  <c r="AK52" i="3"/>
  <c r="AL52" i="3"/>
  <c r="AD53" i="3"/>
  <c r="AE53" i="3"/>
  <c r="AF53" i="3"/>
  <c r="AG53" i="3"/>
  <c r="AH53" i="3"/>
  <c r="AI53" i="3"/>
  <c r="AJ53" i="3"/>
  <c r="AK53" i="3"/>
  <c r="AL53" i="3"/>
  <c r="AD54" i="3"/>
  <c r="AE54" i="3"/>
  <c r="AF54" i="3"/>
  <c r="AG54" i="3"/>
  <c r="AH54" i="3"/>
  <c r="AI54" i="3"/>
  <c r="AJ54" i="3"/>
  <c r="AK54" i="3"/>
  <c r="AL54" i="3"/>
  <c r="AD55" i="3"/>
  <c r="AE55" i="3"/>
  <c r="AF55" i="3"/>
  <c r="AG55" i="3"/>
  <c r="AH55" i="3"/>
  <c r="AI55" i="3"/>
  <c r="AJ55" i="3"/>
  <c r="AK55" i="3"/>
  <c r="AL55" i="3"/>
  <c r="AD56" i="3"/>
  <c r="AE56" i="3"/>
  <c r="AF56" i="3"/>
  <c r="AG56" i="3"/>
  <c r="AH56" i="3"/>
  <c r="AI56" i="3"/>
  <c r="AJ56" i="3"/>
  <c r="AK56" i="3"/>
  <c r="AL56" i="3"/>
  <c r="AD57" i="3"/>
  <c r="AE57" i="3"/>
  <c r="AF57" i="3"/>
  <c r="AG57" i="3"/>
  <c r="AH57" i="3"/>
  <c r="AI57" i="3"/>
  <c r="AJ57" i="3"/>
  <c r="AK57" i="3"/>
  <c r="AL57" i="3"/>
  <c r="AD58" i="3"/>
  <c r="AE58" i="3"/>
  <c r="AF58" i="3"/>
  <c r="AG58" i="3"/>
  <c r="AH58" i="3"/>
  <c r="AI58" i="3"/>
  <c r="AJ58" i="3"/>
  <c r="AK58" i="3"/>
  <c r="AL58" i="3"/>
  <c r="AD59" i="3"/>
  <c r="AE59" i="3"/>
  <c r="AF59" i="3"/>
  <c r="AG59" i="3"/>
  <c r="AH59" i="3"/>
  <c r="AI59" i="3"/>
  <c r="AJ59" i="3"/>
  <c r="AK59" i="3"/>
  <c r="AL59" i="3"/>
  <c r="AD60" i="3"/>
  <c r="AE60" i="3"/>
  <c r="AF60" i="3"/>
  <c r="AG60" i="3"/>
  <c r="AH60" i="3"/>
  <c r="AI60" i="3"/>
  <c r="AJ60" i="3"/>
  <c r="AK60" i="3"/>
  <c r="AL60" i="3"/>
  <c r="AD61" i="3"/>
  <c r="AE61" i="3"/>
  <c r="AF61" i="3"/>
  <c r="AG61" i="3"/>
  <c r="AH61" i="3"/>
  <c r="AI61" i="3"/>
  <c r="AJ61" i="3"/>
  <c r="AK61" i="3"/>
  <c r="AL61" i="3"/>
  <c r="AD62" i="3"/>
  <c r="AE62" i="3"/>
  <c r="AF62" i="3"/>
  <c r="AG62" i="3"/>
  <c r="AH62" i="3"/>
  <c r="AI62" i="3"/>
  <c r="AJ62" i="3"/>
  <c r="AK62" i="3"/>
  <c r="AL62" i="3"/>
  <c r="AD63" i="3"/>
  <c r="AE63" i="3"/>
  <c r="AF63" i="3"/>
  <c r="AG63" i="3"/>
  <c r="AH63" i="3"/>
  <c r="AI63" i="3"/>
  <c r="AJ63" i="3"/>
  <c r="AK63" i="3"/>
  <c r="AL63" i="3"/>
  <c r="AD64" i="3"/>
  <c r="AE64" i="3"/>
  <c r="AF64" i="3"/>
  <c r="AG64" i="3"/>
  <c r="AH64" i="3"/>
  <c r="AI64" i="3"/>
  <c r="AJ64" i="3"/>
  <c r="AK64" i="3"/>
  <c r="AL64" i="3"/>
  <c r="AD65" i="3"/>
  <c r="AE65" i="3"/>
  <c r="AF65" i="3"/>
  <c r="AG65" i="3"/>
  <c r="AH65" i="3"/>
  <c r="AI65" i="3"/>
  <c r="AJ65" i="3"/>
  <c r="AK65" i="3"/>
  <c r="AL65" i="3"/>
  <c r="AD66" i="3"/>
  <c r="AE66" i="3"/>
  <c r="AF66" i="3"/>
  <c r="AG66" i="3"/>
  <c r="AH66" i="3"/>
  <c r="AI66" i="3"/>
  <c r="AJ66" i="3"/>
  <c r="AK66" i="3"/>
  <c r="AL66" i="3"/>
  <c r="AD67" i="3"/>
  <c r="AE67" i="3"/>
  <c r="AF67" i="3"/>
  <c r="AG67" i="3"/>
  <c r="AH67" i="3"/>
  <c r="AI67" i="3"/>
  <c r="AJ67" i="3"/>
  <c r="AK67" i="3"/>
  <c r="AL67" i="3"/>
  <c r="AD68" i="3"/>
  <c r="AE68" i="3"/>
  <c r="AF68" i="3"/>
  <c r="AG68" i="3"/>
  <c r="AH68" i="3"/>
  <c r="AI68" i="3"/>
  <c r="AJ68" i="3"/>
  <c r="AK68" i="3"/>
  <c r="AL68" i="3"/>
  <c r="AD69" i="3"/>
  <c r="AE69" i="3"/>
  <c r="AF69" i="3"/>
  <c r="AG69" i="3"/>
  <c r="AH69" i="3"/>
  <c r="AI69" i="3"/>
  <c r="AJ69" i="3"/>
  <c r="AK69" i="3"/>
  <c r="AL69" i="3"/>
  <c r="AD70" i="3"/>
  <c r="AE70" i="3"/>
  <c r="AF70" i="3"/>
  <c r="AG70" i="3"/>
  <c r="AH70" i="3"/>
  <c r="AI70" i="3"/>
  <c r="AJ70" i="3"/>
  <c r="AK70" i="3"/>
  <c r="AL70" i="3"/>
  <c r="AD71" i="3"/>
  <c r="AE71" i="3"/>
  <c r="AF71" i="3"/>
  <c r="AG71" i="3"/>
  <c r="AH71" i="3"/>
  <c r="AI71" i="3"/>
  <c r="AJ71" i="3"/>
  <c r="AK71" i="3"/>
  <c r="AL71" i="3"/>
  <c r="AD72" i="3"/>
  <c r="AE72" i="3"/>
  <c r="AF72" i="3"/>
  <c r="AG72" i="3"/>
  <c r="AH72" i="3"/>
  <c r="AI72" i="3"/>
  <c r="AJ72" i="3"/>
  <c r="AK72" i="3"/>
  <c r="AL72" i="3"/>
  <c r="AD73" i="3"/>
  <c r="AE73" i="3"/>
  <c r="AF73" i="3"/>
  <c r="AG73" i="3"/>
  <c r="AH73" i="3"/>
  <c r="AI73" i="3"/>
  <c r="AJ73" i="3"/>
  <c r="AK73" i="3"/>
  <c r="AL73" i="3"/>
  <c r="AD74" i="3"/>
  <c r="AE74" i="3"/>
  <c r="AF74" i="3"/>
  <c r="AG74" i="3"/>
  <c r="AH74" i="3"/>
  <c r="AI74" i="3"/>
  <c r="AJ74" i="3"/>
  <c r="AK74" i="3"/>
  <c r="AL74" i="3"/>
  <c r="AD75" i="3"/>
  <c r="AE75" i="3"/>
  <c r="AF75" i="3"/>
  <c r="AG75" i="3"/>
  <c r="AH75" i="3"/>
  <c r="AI75" i="3"/>
  <c r="AJ75" i="3"/>
  <c r="AK75" i="3"/>
  <c r="AL75" i="3"/>
  <c r="AD76" i="3"/>
  <c r="AE76" i="3"/>
  <c r="AF76" i="3"/>
  <c r="AG76" i="3"/>
  <c r="AH76" i="3"/>
  <c r="AI76" i="3"/>
  <c r="AJ76" i="3"/>
  <c r="AK76" i="3"/>
  <c r="AL76" i="3"/>
  <c r="AD77" i="3"/>
  <c r="AE77" i="3"/>
  <c r="AF77" i="3"/>
  <c r="AG77" i="3"/>
  <c r="AH77" i="3"/>
  <c r="AI77" i="3"/>
  <c r="AJ77" i="3"/>
  <c r="AK77" i="3"/>
  <c r="AL77" i="3"/>
  <c r="AD78" i="3"/>
  <c r="AE78" i="3"/>
  <c r="AF78" i="3"/>
  <c r="AG78" i="3"/>
  <c r="AH78" i="3"/>
  <c r="AI78" i="3"/>
  <c r="AJ78" i="3"/>
  <c r="AK78" i="3"/>
  <c r="AL78" i="3"/>
  <c r="AD79" i="3"/>
  <c r="AE79" i="3"/>
  <c r="AF79" i="3"/>
  <c r="AG79" i="3"/>
  <c r="AH79" i="3"/>
  <c r="AI79" i="3"/>
  <c r="AJ79" i="3"/>
  <c r="AK79" i="3"/>
  <c r="AL79" i="3"/>
  <c r="AD80" i="3"/>
  <c r="AE80" i="3"/>
  <c r="AF80" i="3"/>
  <c r="AG80" i="3"/>
  <c r="AH80" i="3"/>
  <c r="AI80" i="3"/>
  <c r="AJ80" i="3"/>
  <c r="AK80" i="3"/>
  <c r="AL80" i="3"/>
  <c r="AD81" i="3"/>
  <c r="AE81" i="3"/>
  <c r="AF81" i="3"/>
  <c r="AG81" i="3"/>
  <c r="AH81" i="3"/>
  <c r="AI81" i="3"/>
  <c r="AJ81" i="3"/>
  <c r="AK81" i="3"/>
  <c r="AL81" i="3"/>
  <c r="AD82" i="3"/>
  <c r="AE82" i="3"/>
  <c r="AF82" i="3"/>
  <c r="AG82" i="3"/>
  <c r="AH82" i="3"/>
  <c r="AI82" i="3"/>
  <c r="AJ82" i="3"/>
  <c r="AK82" i="3"/>
  <c r="AL82" i="3"/>
  <c r="AD83" i="3"/>
  <c r="AE83" i="3"/>
  <c r="AF83" i="3"/>
  <c r="AG83" i="3"/>
  <c r="AH83" i="3"/>
  <c r="AI83" i="3"/>
  <c r="AJ83" i="3"/>
  <c r="AK83" i="3"/>
  <c r="AL83" i="3"/>
  <c r="AD84" i="3"/>
  <c r="AE84" i="3"/>
  <c r="AF84" i="3"/>
  <c r="AG84" i="3"/>
  <c r="AH84" i="3"/>
  <c r="AI84" i="3"/>
  <c r="AJ84" i="3"/>
  <c r="AK84" i="3"/>
  <c r="AL84" i="3"/>
  <c r="AD85" i="3"/>
  <c r="AE85" i="3"/>
  <c r="AF85" i="3"/>
  <c r="AG85" i="3"/>
  <c r="AH85" i="3"/>
  <c r="AI85" i="3"/>
  <c r="AJ85" i="3"/>
  <c r="AK85" i="3"/>
  <c r="AL85" i="3"/>
  <c r="AD86" i="3"/>
  <c r="AE86" i="3"/>
  <c r="AF86" i="3"/>
  <c r="AG86" i="3"/>
  <c r="AH86" i="3"/>
  <c r="AI86" i="3"/>
  <c r="AJ86" i="3"/>
  <c r="AK86" i="3"/>
  <c r="AL86" i="3"/>
  <c r="AD87" i="3"/>
  <c r="AE87" i="3"/>
  <c r="AF87" i="3"/>
  <c r="AG87" i="3"/>
  <c r="AH87" i="3"/>
  <c r="AI87" i="3"/>
  <c r="AJ87" i="3"/>
  <c r="AK87" i="3"/>
  <c r="AL87" i="3"/>
  <c r="AD88" i="3"/>
  <c r="AE88" i="3"/>
  <c r="AF88" i="3"/>
  <c r="AG88" i="3"/>
  <c r="AH88" i="3"/>
  <c r="AI88" i="3"/>
  <c r="AJ88" i="3"/>
  <c r="AK88" i="3"/>
  <c r="AL88" i="3"/>
  <c r="AD89" i="3"/>
  <c r="AE89" i="3"/>
  <c r="AF89" i="3"/>
  <c r="AG89" i="3"/>
  <c r="AH89" i="3"/>
  <c r="AI89" i="3"/>
  <c r="AJ89" i="3"/>
  <c r="AK89" i="3"/>
  <c r="AL89" i="3"/>
  <c r="AD90" i="3"/>
  <c r="AE90" i="3"/>
  <c r="AF90" i="3"/>
  <c r="AG90" i="3"/>
  <c r="AH90" i="3"/>
  <c r="AI90" i="3"/>
  <c r="AJ90" i="3"/>
  <c r="AK90" i="3"/>
  <c r="AL90" i="3"/>
  <c r="AD91" i="3"/>
  <c r="AE91" i="3"/>
  <c r="AF91" i="3"/>
  <c r="AG91" i="3"/>
  <c r="AH91" i="3"/>
  <c r="AI91" i="3"/>
  <c r="AJ91" i="3"/>
  <c r="AK91" i="3"/>
  <c r="AL91" i="3"/>
  <c r="AD92" i="3"/>
  <c r="AE92" i="3"/>
  <c r="AF92" i="3"/>
  <c r="AG92" i="3"/>
  <c r="AH92" i="3"/>
  <c r="AI92" i="3"/>
  <c r="AJ92" i="3"/>
  <c r="AK92" i="3"/>
  <c r="AL92" i="3"/>
  <c r="AD93" i="3"/>
  <c r="AE93" i="3"/>
  <c r="AF93" i="3"/>
  <c r="AG93" i="3"/>
  <c r="AH93" i="3"/>
  <c r="AI93" i="3"/>
  <c r="AJ93" i="3"/>
  <c r="AK93" i="3"/>
  <c r="AL93" i="3"/>
  <c r="AD94" i="3"/>
  <c r="AE94" i="3"/>
  <c r="AF94" i="3"/>
  <c r="AG94" i="3"/>
  <c r="AH94" i="3"/>
  <c r="AI94" i="3"/>
  <c r="AJ94" i="3"/>
  <c r="AK94" i="3"/>
  <c r="AL94" i="3"/>
  <c r="AD95" i="3"/>
  <c r="AE95" i="3"/>
  <c r="AF95" i="3"/>
  <c r="AG95" i="3"/>
  <c r="AH95" i="3"/>
  <c r="AI95" i="3"/>
  <c r="AJ95" i="3"/>
  <c r="AK95" i="3"/>
  <c r="AL95" i="3"/>
  <c r="AD96" i="3"/>
  <c r="AE96" i="3"/>
  <c r="AF96" i="3"/>
  <c r="AG96" i="3"/>
  <c r="AH96" i="3"/>
  <c r="AI96" i="3"/>
  <c r="AJ96" i="3"/>
  <c r="AK96" i="3"/>
  <c r="AL96" i="3"/>
  <c r="AD97" i="3"/>
  <c r="AE97" i="3"/>
  <c r="AF97" i="3"/>
  <c r="AG97" i="3"/>
  <c r="AH97" i="3"/>
  <c r="AI97" i="3"/>
  <c r="AJ97" i="3"/>
  <c r="AK97" i="3"/>
  <c r="AL97" i="3"/>
  <c r="AD98" i="3"/>
  <c r="AE98" i="3"/>
  <c r="AF98" i="3"/>
  <c r="AG98" i="3"/>
  <c r="AH98" i="3"/>
  <c r="AI98" i="3"/>
  <c r="AJ98" i="3"/>
  <c r="AK98" i="3"/>
  <c r="AL98" i="3"/>
  <c r="AD99" i="3"/>
  <c r="AE99" i="3"/>
  <c r="AF99" i="3"/>
  <c r="AG99" i="3"/>
  <c r="AH99" i="3"/>
  <c r="AI99" i="3"/>
  <c r="AJ99" i="3"/>
  <c r="AK99" i="3"/>
  <c r="AL99" i="3"/>
  <c r="AD100" i="3"/>
  <c r="AE100" i="3"/>
  <c r="AF100" i="3"/>
  <c r="AG100" i="3"/>
  <c r="AH100" i="3"/>
  <c r="AI100" i="3"/>
  <c r="AJ100" i="3"/>
  <c r="AK100" i="3"/>
  <c r="AL100" i="3"/>
  <c r="AD101" i="3"/>
  <c r="AE101" i="3"/>
  <c r="AF101" i="3"/>
  <c r="AG101" i="3"/>
  <c r="AH101" i="3"/>
  <c r="AI101" i="3"/>
  <c r="AJ101" i="3"/>
  <c r="AK101" i="3"/>
  <c r="AL101" i="3"/>
  <c r="AD102" i="3"/>
  <c r="AE102" i="3"/>
  <c r="AF102" i="3"/>
  <c r="AG102" i="3"/>
  <c r="AH102" i="3"/>
  <c r="AI102" i="3"/>
  <c r="AJ102" i="3"/>
  <c r="AK102" i="3"/>
  <c r="AL102" i="3"/>
  <c r="AD103" i="3"/>
  <c r="AE103" i="3"/>
  <c r="AF103" i="3"/>
  <c r="AG103" i="3"/>
  <c r="AH103" i="3"/>
  <c r="AI103" i="3"/>
  <c r="AJ103" i="3"/>
  <c r="AK103" i="3"/>
  <c r="AL103" i="3"/>
  <c r="AD104" i="3"/>
  <c r="AE104" i="3"/>
  <c r="AF104" i="3"/>
  <c r="AG104" i="3"/>
  <c r="AH104" i="3"/>
  <c r="AI104" i="3"/>
  <c r="AJ104" i="3"/>
  <c r="AK104" i="3"/>
  <c r="AL104" i="3"/>
  <c r="AD105" i="3"/>
  <c r="AE105" i="3"/>
  <c r="AF105" i="3"/>
  <c r="AG105" i="3"/>
  <c r="AH105" i="3"/>
  <c r="AI105" i="3"/>
  <c r="AJ105" i="3"/>
  <c r="AK105" i="3"/>
  <c r="AL105" i="3"/>
  <c r="AD106" i="3"/>
  <c r="AE106" i="3"/>
  <c r="AF106" i="3"/>
  <c r="AG106" i="3"/>
  <c r="AH106" i="3"/>
  <c r="AI106" i="3"/>
  <c r="AJ106" i="3"/>
  <c r="AK106" i="3"/>
  <c r="AL106" i="3"/>
  <c r="AD107" i="3"/>
  <c r="AE107" i="3"/>
  <c r="AF107" i="3"/>
  <c r="AG107" i="3"/>
  <c r="AH107" i="3"/>
  <c r="AI107" i="3"/>
  <c r="AJ107" i="3"/>
  <c r="AK107" i="3"/>
  <c r="AL107" i="3"/>
  <c r="AD108" i="3"/>
  <c r="AE108" i="3"/>
  <c r="AF108" i="3"/>
  <c r="AG108" i="3"/>
  <c r="AH108" i="3"/>
  <c r="AI108" i="3"/>
  <c r="AJ108" i="3"/>
  <c r="AK108" i="3"/>
  <c r="AL108" i="3"/>
  <c r="AD109" i="3"/>
  <c r="AE109" i="3"/>
  <c r="AF109" i="3"/>
  <c r="AG109" i="3"/>
  <c r="AH109" i="3"/>
  <c r="AI109" i="3"/>
  <c r="AJ109" i="3"/>
  <c r="AK109" i="3"/>
  <c r="AL109" i="3"/>
  <c r="AD110" i="3"/>
  <c r="AE110" i="3"/>
  <c r="AF110" i="3"/>
  <c r="AG110" i="3"/>
  <c r="AH110" i="3"/>
  <c r="AI110" i="3"/>
  <c r="AJ110" i="3"/>
  <c r="AK110" i="3"/>
  <c r="AL110" i="3"/>
  <c r="AD111" i="3"/>
  <c r="AE111" i="3"/>
  <c r="AF111" i="3"/>
  <c r="AG111" i="3"/>
  <c r="AH111" i="3"/>
  <c r="AI111" i="3"/>
  <c r="AJ111" i="3"/>
  <c r="AK111" i="3"/>
  <c r="AL111" i="3"/>
  <c r="AD112" i="3"/>
  <c r="AE112" i="3"/>
  <c r="AF112" i="3"/>
  <c r="AG112" i="3"/>
  <c r="AH112" i="3"/>
  <c r="AI112" i="3"/>
  <c r="AJ112" i="3"/>
  <c r="AK112" i="3"/>
  <c r="AL112" i="3"/>
  <c r="AD113" i="3"/>
  <c r="AE113" i="3"/>
  <c r="AF113" i="3"/>
  <c r="AG113" i="3"/>
  <c r="AH113" i="3"/>
  <c r="AI113" i="3"/>
  <c r="AJ113" i="3"/>
  <c r="AK113" i="3"/>
  <c r="AL113" i="3"/>
  <c r="AD114" i="3"/>
  <c r="AE114" i="3"/>
  <c r="AF114" i="3"/>
  <c r="AG114" i="3"/>
  <c r="AH114" i="3"/>
  <c r="AI114" i="3"/>
  <c r="AJ114" i="3"/>
  <c r="AK114" i="3"/>
  <c r="AL114" i="3"/>
  <c r="AD115" i="3"/>
  <c r="AE115" i="3"/>
  <c r="AF115" i="3"/>
  <c r="AG115" i="3"/>
  <c r="AH115" i="3"/>
  <c r="AI115" i="3"/>
  <c r="AJ115" i="3"/>
  <c r="AK115" i="3"/>
  <c r="AL115" i="3"/>
  <c r="AD116" i="3"/>
  <c r="AE116" i="3"/>
  <c r="AF116" i="3"/>
  <c r="AG116" i="3"/>
  <c r="AH116" i="3"/>
  <c r="AI116" i="3"/>
  <c r="AJ116" i="3"/>
  <c r="AK116" i="3"/>
  <c r="AL116" i="3"/>
  <c r="AD117" i="3"/>
  <c r="AE117" i="3"/>
  <c r="AF117" i="3"/>
  <c r="AG117" i="3"/>
  <c r="AH117" i="3"/>
  <c r="AI117" i="3"/>
  <c r="AJ117" i="3"/>
  <c r="AK117" i="3"/>
  <c r="AL117" i="3"/>
  <c r="AD118" i="3"/>
  <c r="AE118" i="3"/>
  <c r="AF118" i="3"/>
  <c r="AG118" i="3"/>
  <c r="AH118" i="3"/>
  <c r="AI118" i="3"/>
  <c r="AJ118" i="3"/>
  <c r="AK118" i="3"/>
  <c r="AL118" i="3"/>
  <c r="AD119" i="3"/>
  <c r="AE119" i="3"/>
  <c r="AF119" i="3"/>
  <c r="AG119" i="3"/>
  <c r="AH119" i="3"/>
  <c r="AI119" i="3"/>
  <c r="AJ119" i="3"/>
  <c r="AK119" i="3"/>
  <c r="AL119" i="3"/>
  <c r="AD120" i="3"/>
  <c r="AE120" i="3"/>
  <c r="AF120" i="3"/>
  <c r="AG120" i="3"/>
  <c r="AH120" i="3"/>
  <c r="AI120" i="3"/>
  <c r="AJ120" i="3"/>
  <c r="AK120" i="3"/>
  <c r="AL120" i="3"/>
  <c r="AD121" i="3"/>
  <c r="AE121" i="3"/>
  <c r="AF121" i="3"/>
  <c r="AG121" i="3"/>
  <c r="AH121" i="3"/>
  <c r="AI121" i="3"/>
  <c r="AJ121" i="3"/>
  <c r="AK121" i="3"/>
  <c r="AL121" i="3"/>
  <c r="AD122" i="3"/>
  <c r="AE122" i="3"/>
  <c r="AF122" i="3"/>
  <c r="AG122" i="3"/>
  <c r="AH122" i="3"/>
  <c r="AI122" i="3"/>
  <c r="AJ122" i="3"/>
  <c r="AK122" i="3"/>
  <c r="AL122" i="3"/>
  <c r="AD123" i="3"/>
  <c r="AE123" i="3"/>
  <c r="AF123" i="3"/>
  <c r="AG123" i="3"/>
  <c r="AH123" i="3"/>
  <c r="AI123" i="3"/>
  <c r="AJ123" i="3"/>
  <c r="AK123" i="3"/>
  <c r="AL123" i="3"/>
  <c r="AD124" i="3"/>
  <c r="AE124" i="3"/>
  <c r="AF124" i="3"/>
  <c r="AG124" i="3"/>
  <c r="AH124" i="3"/>
  <c r="AI124" i="3"/>
  <c r="AJ124" i="3"/>
  <c r="AK124" i="3"/>
  <c r="AL124" i="3"/>
  <c r="AD125" i="3"/>
  <c r="AE125" i="3"/>
  <c r="AF125" i="3"/>
  <c r="AG125" i="3"/>
  <c r="AH125" i="3"/>
  <c r="AI125" i="3"/>
  <c r="AJ125" i="3"/>
  <c r="AK125" i="3"/>
  <c r="AL125" i="3"/>
  <c r="AD126" i="3"/>
  <c r="AE126" i="3"/>
  <c r="AF126" i="3"/>
  <c r="AG126" i="3"/>
  <c r="AH126" i="3"/>
  <c r="AI126" i="3"/>
  <c r="AJ126" i="3"/>
  <c r="AK126" i="3"/>
  <c r="AL126" i="3"/>
  <c r="AD127" i="3"/>
  <c r="AE127" i="3"/>
  <c r="AF127" i="3"/>
  <c r="AG127" i="3"/>
  <c r="AH127" i="3"/>
  <c r="AI127" i="3"/>
  <c r="AJ127" i="3"/>
  <c r="AK127" i="3"/>
  <c r="AL127" i="3"/>
  <c r="AD128" i="3"/>
  <c r="AE128" i="3"/>
  <c r="AF128" i="3"/>
  <c r="AG128" i="3"/>
  <c r="AH128" i="3"/>
  <c r="AI128" i="3"/>
  <c r="AJ128" i="3"/>
  <c r="AK128" i="3"/>
  <c r="AL128" i="3"/>
  <c r="AD129" i="3"/>
  <c r="AE129" i="3"/>
  <c r="AF129" i="3"/>
  <c r="AG129" i="3"/>
  <c r="AH129" i="3"/>
  <c r="AI129" i="3"/>
  <c r="AJ129" i="3"/>
  <c r="AK129" i="3"/>
  <c r="AL129" i="3"/>
  <c r="AD130" i="3"/>
  <c r="AE130" i="3"/>
  <c r="AF130" i="3"/>
  <c r="AG130" i="3"/>
  <c r="AH130" i="3"/>
  <c r="AI130" i="3"/>
  <c r="AJ130" i="3"/>
  <c r="AK130" i="3"/>
  <c r="AL130" i="3"/>
  <c r="AD131" i="3"/>
  <c r="AE131" i="3"/>
  <c r="AF131" i="3"/>
  <c r="AG131" i="3"/>
  <c r="AH131" i="3"/>
  <c r="AI131" i="3"/>
  <c r="AJ131" i="3"/>
  <c r="AK131" i="3"/>
  <c r="AL131" i="3"/>
  <c r="AD132" i="3"/>
  <c r="AE132" i="3"/>
  <c r="AF132" i="3"/>
  <c r="AG132" i="3"/>
  <c r="AH132" i="3"/>
  <c r="AI132" i="3"/>
  <c r="AJ132" i="3"/>
  <c r="AK132" i="3"/>
  <c r="AL132" i="3"/>
  <c r="AD133" i="3"/>
  <c r="AE133" i="3"/>
  <c r="AF133" i="3"/>
  <c r="AG133" i="3"/>
  <c r="AH133" i="3"/>
  <c r="AI133" i="3"/>
  <c r="AJ133" i="3"/>
  <c r="AK133" i="3"/>
  <c r="AL133" i="3"/>
  <c r="AD134" i="3"/>
  <c r="AE134" i="3"/>
  <c r="AF134" i="3"/>
  <c r="AG134" i="3"/>
  <c r="AH134" i="3"/>
  <c r="AI134" i="3"/>
  <c r="AJ134" i="3"/>
  <c r="AK134" i="3"/>
  <c r="AL134" i="3"/>
  <c r="AD135" i="3"/>
  <c r="AE135" i="3"/>
  <c r="AF135" i="3"/>
  <c r="AG135" i="3"/>
  <c r="AH135" i="3"/>
  <c r="AI135" i="3"/>
  <c r="AJ135" i="3"/>
  <c r="AK135" i="3"/>
  <c r="AL135" i="3"/>
  <c r="AD136" i="3"/>
  <c r="AE136" i="3"/>
  <c r="AF136" i="3"/>
  <c r="AG136" i="3"/>
  <c r="AH136" i="3"/>
  <c r="AI136" i="3"/>
  <c r="AJ136" i="3"/>
  <c r="AK136" i="3"/>
  <c r="AL136" i="3"/>
  <c r="AD137" i="3"/>
  <c r="AE137" i="3"/>
  <c r="AF137" i="3"/>
  <c r="AG137" i="3"/>
  <c r="AH137" i="3"/>
  <c r="AI137" i="3"/>
  <c r="AJ137" i="3"/>
  <c r="AK137" i="3"/>
  <c r="AL137" i="3"/>
  <c r="AD138" i="3"/>
  <c r="AE138" i="3"/>
  <c r="AF138" i="3"/>
  <c r="AG138" i="3"/>
  <c r="AH138" i="3"/>
  <c r="AI138" i="3"/>
  <c r="AJ138" i="3"/>
  <c r="AK138" i="3"/>
  <c r="AL138" i="3"/>
  <c r="AD139" i="3"/>
  <c r="AE139" i="3"/>
  <c r="AF139" i="3"/>
  <c r="AG139" i="3"/>
  <c r="AH139" i="3"/>
  <c r="AI139" i="3"/>
  <c r="AJ139" i="3"/>
  <c r="AK139" i="3"/>
  <c r="AL139" i="3"/>
  <c r="AD140" i="3"/>
  <c r="AE140" i="3"/>
  <c r="AF140" i="3"/>
  <c r="AG140" i="3"/>
  <c r="AH140" i="3"/>
  <c r="AI140" i="3"/>
  <c r="AJ140" i="3"/>
  <c r="AK140" i="3"/>
  <c r="AL140" i="3"/>
  <c r="AD141" i="3"/>
  <c r="AE141" i="3"/>
  <c r="AF141" i="3"/>
  <c r="AG141" i="3"/>
  <c r="AH141" i="3"/>
  <c r="AI141" i="3"/>
  <c r="AJ141" i="3"/>
  <c r="AK141" i="3"/>
  <c r="AL141" i="3"/>
  <c r="AD142" i="3"/>
  <c r="AE142" i="3"/>
  <c r="AF142" i="3"/>
  <c r="AG142" i="3"/>
  <c r="AH142" i="3"/>
  <c r="AI142" i="3"/>
  <c r="AJ142" i="3"/>
  <c r="AK142" i="3"/>
  <c r="AL142" i="3"/>
  <c r="AD143" i="3"/>
  <c r="AE143" i="3"/>
  <c r="AF143" i="3"/>
  <c r="AG143" i="3"/>
  <c r="AH143" i="3"/>
  <c r="AI143" i="3"/>
  <c r="AJ143" i="3"/>
  <c r="AK143" i="3"/>
  <c r="AL143" i="3"/>
  <c r="AD144" i="3"/>
  <c r="AE144" i="3"/>
  <c r="AF144" i="3"/>
  <c r="AG144" i="3"/>
  <c r="AH144" i="3"/>
  <c r="AI144" i="3"/>
  <c r="AJ144" i="3"/>
  <c r="AK144" i="3"/>
  <c r="AL144" i="3"/>
  <c r="AD145" i="3"/>
  <c r="AE145" i="3"/>
  <c r="AF145" i="3"/>
  <c r="AG145" i="3"/>
  <c r="AH145" i="3"/>
  <c r="AI145" i="3"/>
  <c r="AJ145" i="3"/>
  <c r="AK145" i="3"/>
  <c r="AL145" i="3"/>
  <c r="AD146" i="3"/>
  <c r="AE146" i="3"/>
  <c r="AF146" i="3"/>
  <c r="AG146" i="3"/>
  <c r="AH146" i="3"/>
  <c r="AI146" i="3"/>
  <c r="AJ146" i="3"/>
  <c r="AK146" i="3"/>
  <c r="AL146" i="3"/>
  <c r="AD147" i="3"/>
  <c r="AE147" i="3"/>
  <c r="AF147" i="3"/>
  <c r="AG147" i="3"/>
  <c r="AH147" i="3"/>
  <c r="AI147" i="3"/>
  <c r="AJ147" i="3"/>
  <c r="AK147" i="3"/>
  <c r="AL147" i="3"/>
  <c r="AD148" i="3"/>
  <c r="AE148" i="3"/>
  <c r="AF148" i="3"/>
  <c r="AG148" i="3"/>
  <c r="AH148" i="3"/>
  <c r="AI148" i="3"/>
  <c r="AJ148" i="3"/>
  <c r="AK148" i="3"/>
  <c r="AL148" i="3"/>
  <c r="AD149" i="3"/>
  <c r="AE149" i="3"/>
  <c r="AF149" i="3"/>
  <c r="AG149" i="3"/>
  <c r="AH149" i="3"/>
  <c r="AI149" i="3"/>
  <c r="AJ149" i="3"/>
  <c r="AK149" i="3"/>
  <c r="AL149" i="3"/>
  <c r="AD150" i="3"/>
  <c r="AE150" i="3"/>
  <c r="AF150" i="3"/>
  <c r="AG150" i="3"/>
  <c r="AH150" i="3"/>
  <c r="AI150" i="3"/>
  <c r="AJ150" i="3"/>
  <c r="AK150" i="3"/>
  <c r="AL150" i="3"/>
  <c r="AD151" i="3"/>
  <c r="AE151" i="3"/>
  <c r="AF151" i="3"/>
  <c r="AG151" i="3"/>
  <c r="AH151" i="3"/>
  <c r="AI151" i="3"/>
  <c r="AJ151" i="3"/>
  <c r="AK151" i="3"/>
  <c r="AL151" i="3"/>
  <c r="AD152" i="3"/>
  <c r="AE152" i="3"/>
  <c r="AF152" i="3"/>
  <c r="AG152" i="3"/>
  <c r="AH152" i="3"/>
  <c r="AI152" i="3"/>
  <c r="AJ152" i="3"/>
  <c r="AK152" i="3"/>
  <c r="AL152" i="3"/>
  <c r="AD153" i="3"/>
  <c r="AE153" i="3"/>
  <c r="AF153" i="3"/>
  <c r="AG153" i="3"/>
  <c r="AH153" i="3"/>
  <c r="AI153" i="3"/>
  <c r="AJ153" i="3"/>
  <c r="AK153" i="3"/>
  <c r="AL153" i="3"/>
  <c r="AD154" i="3"/>
  <c r="AE154" i="3"/>
  <c r="AF154" i="3"/>
  <c r="AG154" i="3"/>
  <c r="AH154" i="3"/>
  <c r="AI154" i="3"/>
  <c r="AJ154" i="3"/>
  <c r="AK154" i="3"/>
  <c r="AL154" i="3"/>
  <c r="AD155" i="3"/>
  <c r="AE155" i="3"/>
  <c r="AF155" i="3"/>
  <c r="AG155" i="3"/>
  <c r="AH155" i="3"/>
  <c r="AI155" i="3"/>
  <c r="AJ155" i="3"/>
  <c r="AK155" i="3"/>
  <c r="AL155" i="3"/>
  <c r="AD156" i="3"/>
  <c r="AE156" i="3"/>
  <c r="AF156" i="3"/>
  <c r="AG156" i="3"/>
  <c r="AH156" i="3"/>
  <c r="AI156" i="3"/>
  <c r="AJ156" i="3"/>
  <c r="AK156" i="3"/>
  <c r="AL156" i="3"/>
  <c r="AD157" i="3"/>
  <c r="AE157" i="3"/>
  <c r="AF157" i="3"/>
  <c r="AG157" i="3"/>
  <c r="AH157" i="3"/>
  <c r="AI157" i="3"/>
  <c r="AJ157" i="3"/>
  <c r="AK157" i="3"/>
  <c r="AL157" i="3"/>
  <c r="AD158" i="3"/>
  <c r="AE158" i="3"/>
  <c r="AF158" i="3"/>
  <c r="AG158" i="3"/>
  <c r="AH158" i="3"/>
  <c r="AI158" i="3"/>
  <c r="AJ158" i="3"/>
  <c r="AK158" i="3"/>
  <c r="AL158" i="3"/>
  <c r="AD159" i="3"/>
  <c r="AE159" i="3"/>
  <c r="AF159" i="3"/>
  <c r="AG159" i="3"/>
  <c r="AH159" i="3"/>
  <c r="AI159" i="3"/>
  <c r="AJ159" i="3"/>
  <c r="AK159" i="3"/>
  <c r="AL159" i="3"/>
  <c r="AD160" i="3"/>
  <c r="AE160" i="3"/>
  <c r="AF160" i="3"/>
  <c r="AG160" i="3"/>
  <c r="AH160" i="3"/>
  <c r="AI160" i="3"/>
  <c r="AJ160" i="3"/>
  <c r="AK160" i="3"/>
  <c r="AL160" i="3"/>
  <c r="AD161" i="3"/>
  <c r="AE161" i="3"/>
  <c r="AF161" i="3"/>
  <c r="AG161" i="3"/>
  <c r="AH161" i="3"/>
  <c r="AI161" i="3"/>
  <c r="AJ161" i="3"/>
  <c r="AK161" i="3"/>
  <c r="AL161" i="3"/>
  <c r="AD162" i="3"/>
  <c r="AE162" i="3"/>
  <c r="AF162" i="3"/>
  <c r="AG162" i="3"/>
  <c r="AH162" i="3"/>
  <c r="AI162" i="3"/>
  <c r="AJ162" i="3"/>
  <c r="AK162" i="3"/>
  <c r="AL162" i="3"/>
  <c r="AD163" i="3"/>
  <c r="AE163" i="3"/>
  <c r="AF163" i="3"/>
  <c r="AG163" i="3"/>
  <c r="AH163" i="3"/>
  <c r="AI163" i="3"/>
  <c r="AJ163" i="3"/>
  <c r="AK163" i="3"/>
  <c r="AL163" i="3"/>
  <c r="AD164" i="3"/>
  <c r="AE164" i="3"/>
  <c r="AF164" i="3"/>
  <c r="AG164" i="3"/>
  <c r="AH164" i="3"/>
  <c r="AI164" i="3"/>
  <c r="AJ164" i="3"/>
  <c r="AK164" i="3"/>
  <c r="AL164" i="3"/>
  <c r="AD165" i="3"/>
  <c r="AE165" i="3"/>
  <c r="AF165" i="3"/>
  <c r="AG165" i="3"/>
  <c r="AH165" i="3"/>
  <c r="AI165" i="3"/>
  <c r="AJ165" i="3"/>
  <c r="AK165" i="3"/>
  <c r="AL165" i="3"/>
  <c r="AD166" i="3"/>
  <c r="AE166" i="3"/>
  <c r="AF166" i="3"/>
  <c r="AG166" i="3"/>
  <c r="AH166" i="3"/>
  <c r="AI166" i="3"/>
  <c r="AJ166" i="3"/>
  <c r="AK166" i="3"/>
  <c r="AL166" i="3"/>
  <c r="AD167" i="3"/>
  <c r="AE167" i="3"/>
  <c r="AF167" i="3"/>
  <c r="AG167" i="3"/>
  <c r="AH167" i="3"/>
  <c r="AI167" i="3"/>
  <c r="AJ167" i="3"/>
  <c r="AK167" i="3"/>
  <c r="AL167" i="3"/>
  <c r="AD168" i="3"/>
  <c r="AE168" i="3"/>
  <c r="AF168" i="3"/>
  <c r="AG168" i="3"/>
  <c r="AH168" i="3"/>
  <c r="AI168" i="3"/>
  <c r="AJ168" i="3"/>
  <c r="AK168" i="3"/>
  <c r="AL168" i="3"/>
  <c r="AD169" i="3"/>
  <c r="AE169" i="3"/>
  <c r="AF169" i="3"/>
  <c r="AG169" i="3"/>
  <c r="AH169" i="3"/>
  <c r="AI169" i="3"/>
  <c r="AJ169" i="3"/>
  <c r="AK169" i="3"/>
  <c r="AL169" i="3"/>
  <c r="AD170" i="3"/>
  <c r="AE170" i="3"/>
  <c r="AF170" i="3"/>
  <c r="AG170" i="3"/>
  <c r="AH170" i="3"/>
  <c r="AI170" i="3"/>
  <c r="AJ170" i="3"/>
  <c r="AK170" i="3"/>
  <c r="AL170" i="3"/>
  <c r="AD171" i="3"/>
  <c r="AE171" i="3"/>
  <c r="AF171" i="3"/>
  <c r="AG171" i="3"/>
  <c r="AH171" i="3"/>
  <c r="AI171" i="3"/>
  <c r="AJ171" i="3"/>
  <c r="AK171" i="3"/>
  <c r="AL171" i="3"/>
  <c r="AD172" i="3"/>
  <c r="AE172" i="3"/>
  <c r="AF172" i="3"/>
  <c r="AG172" i="3"/>
  <c r="AH172" i="3"/>
  <c r="AI172" i="3"/>
  <c r="AJ172" i="3"/>
  <c r="AK172" i="3"/>
  <c r="AL172" i="3"/>
  <c r="AD173" i="3"/>
  <c r="AE173" i="3"/>
  <c r="AF173" i="3"/>
  <c r="AG173" i="3"/>
  <c r="AH173" i="3"/>
  <c r="AI173" i="3"/>
  <c r="AJ173" i="3"/>
  <c r="AK173" i="3"/>
  <c r="AL173" i="3"/>
  <c r="AD174" i="3"/>
  <c r="AE174" i="3"/>
  <c r="AF174" i="3"/>
  <c r="AG174" i="3"/>
  <c r="AH174" i="3"/>
  <c r="AI174" i="3"/>
  <c r="AJ174" i="3"/>
  <c r="AK174" i="3"/>
  <c r="AL174" i="3"/>
  <c r="AD175" i="3"/>
  <c r="AE175" i="3"/>
  <c r="AF175" i="3"/>
  <c r="AG175" i="3"/>
  <c r="AH175" i="3"/>
  <c r="AI175" i="3"/>
  <c r="AJ175" i="3"/>
  <c r="AK175" i="3"/>
  <c r="AL175" i="3"/>
  <c r="AD176" i="3"/>
  <c r="AE176" i="3"/>
  <c r="AF176" i="3"/>
  <c r="AG176" i="3"/>
  <c r="AH176" i="3"/>
  <c r="AI176" i="3"/>
  <c r="AJ176" i="3"/>
  <c r="AK176" i="3"/>
  <c r="AL176" i="3"/>
  <c r="AD177" i="3"/>
  <c r="AE177" i="3"/>
  <c r="AF177" i="3"/>
  <c r="AG177" i="3"/>
  <c r="AH177" i="3"/>
  <c r="AI177" i="3"/>
  <c r="AJ177" i="3"/>
  <c r="AK177" i="3"/>
  <c r="AL177" i="3"/>
  <c r="AD178" i="3"/>
  <c r="AE178" i="3"/>
  <c r="AF178" i="3"/>
  <c r="AG178" i="3"/>
  <c r="AH178" i="3"/>
  <c r="AI178" i="3"/>
  <c r="AJ178" i="3"/>
  <c r="AK178" i="3"/>
  <c r="AL178" i="3"/>
  <c r="AD179" i="3"/>
  <c r="AE179" i="3"/>
  <c r="AF179" i="3"/>
  <c r="AG179" i="3"/>
  <c r="AH179" i="3"/>
  <c r="AI179" i="3"/>
  <c r="AJ179" i="3"/>
  <c r="AK179" i="3"/>
  <c r="AL179" i="3"/>
  <c r="AD180" i="3"/>
  <c r="AE180" i="3"/>
  <c r="AF180" i="3"/>
  <c r="AG180" i="3"/>
  <c r="AH180" i="3"/>
  <c r="AI180" i="3"/>
  <c r="AJ180" i="3"/>
  <c r="AK180" i="3"/>
  <c r="AL180" i="3"/>
  <c r="AD181" i="3"/>
  <c r="AE181" i="3"/>
  <c r="AF181" i="3"/>
  <c r="AG181" i="3"/>
  <c r="AH181" i="3"/>
  <c r="AI181" i="3"/>
  <c r="AJ181" i="3"/>
  <c r="AK181" i="3"/>
  <c r="AL181" i="3"/>
  <c r="AD182" i="3"/>
  <c r="AE182" i="3"/>
  <c r="AF182" i="3"/>
  <c r="AG182" i="3"/>
  <c r="AH182" i="3"/>
  <c r="AI182" i="3"/>
  <c r="AJ182" i="3"/>
  <c r="AK182" i="3"/>
  <c r="AL182" i="3"/>
  <c r="AD183" i="3"/>
  <c r="AE183" i="3"/>
  <c r="AF183" i="3"/>
  <c r="AG183" i="3"/>
  <c r="AH183" i="3"/>
  <c r="AI183" i="3"/>
  <c r="AJ183" i="3"/>
  <c r="AK183" i="3"/>
  <c r="AL183" i="3"/>
  <c r="AD184" i="3"/>
  <c r="AE184" i="3"/>
  <c r="AF184" i="3"/>
  <c r="AG184" i="3"/>
  <c r="AH184" i="3"/>
  <c r="AI184" i="3"/>
  <c r="AJ184" i="3"/>
  <c r="AK184" i="3"/>
  <c r="AL184" i="3"/>
  <c r="AD185" i="3"/>
  <c r="AE185" i="3"/>
  <c r="AF185" i="3"/>
  <c r="AG185" i="3"/>
  <c r="AH185" i="3"/>
  <c r="AI185" i="3"/>
  <c r="AJ185" i="3"/>
  <c r="AK185" i="3"/>
  <c r="AL185" i="3"/>
  <c r="AD186" i="3"/>
  <c r="AE186" i="3"/>
  <c r="AF186" i="3"/>
  <c r="AG186" i="3"/>
  <c r="AH186" i="3"/>
  <c r="AI186" i="3"/>
  <c r="AJ186" i="3"/>
  <c r="AK186" i="3"/>
  <c r="AL186" i="3"/>
  <c r="AD187" i="3"/>
  <c r="AE187" i="3"/>
  <c r="AF187" i="3"/>
  <c r="AG187" i="3"/>
  <c r="AH187" i="3"/>
  <c r="AI187" i="3"/>
  <c r="AJ187" i="3"/>
  <c r="AK187" i="3"/>
  <c r="AL187" i="3"/>
  <c r="AD188" i="3"/>
  <c r="AE188" i="3"/>
  <c r="AF188" i="3"/>
  <c r="AG188" i="3"/>
  <c r="AH188" i="3"/>
  <c r="AI188" i="3"/>
  <c r="AJ188" i="3"/>
  <c r="AK188" i="3"/>
  <c r="AL188" i="3"/>
  <c r="AD189" i="3"/>
  <c r="AE189" i="3"/>
  <c r="AF189" i="3"/>
  <c r="AG189" i="3"/>
  <c r="AH189" i="3"/>
  <c r="AI189" i="3"/>
  <c r="AJ189" i="3"/>
  <c r="AK189" i="3"/>
  <c r="AL189" i="3"/>
  <c r="AD190" i="3"/>
  <c r="AE190" i="3"/>
  <c r="AF190" i="3"/>
  <c r="AG190" i="3"/>
  <c r="AH190" i="3"/>
  <c r="AI190" i="3"/>
  <c r="AJ190" i="3"/>
  <c r="AK190" i="3"/>
  <c r="AL190" i="3"/>
  <c r="AD191" i="3"/>
  <c r="AE191" i="3"/>
  <c r="AF191" i="3"/>
  <c r="AG191" i="3"/>
  <c r="AH191" i="3"/>
  <c r="AI191" i="3"/>
  <c r="AJ191" i="3"/>
  <c r="AK191" i="3"/>
  <c r="AL191" i="3"/>
  <c r="AD192" i="3"/>
  <c r="AE192" i="3"/>
  <c r="AF192" i="3"/>
  <c r="AG192" i="3"/>
  <c r="AH192" i="3"/>
  <c r="AI192" i="3"/>
  <c r="AJ192" i="3"/>
  <c r="AK192" i="3"/>
  <c r="AL192" i="3"/>
  <c r="AD193" i="3"/>
  <c r="AE193" i="3"/>
  <c r="AF193" i="3"/>
  <c r="AG193" i="3"/>
  <c r="AH193" i="3"/>
  <c r="AI193" i="3"/>
  <c r="AJ193" i="3"/>
  <c r="AK193" i="3"/>
  <c r="AL193" i="3"/>
  <c r="AD194" i="3"/>
  <c r="AE194" i="3"/>
  <c r="AF194" i="3"/>
  <c r="AG194" i="3"/>
  <c r="AH194" i="3"/>
  <c r="AI194" i="3"/>
  <c r="AJ194" i="3"/>
  <c r="AK194" i="3"/>
  <c r="AL194" i="3"/>
  <c r="AD195" i="3"/>
  <c r="AE195" i="3"/>
  <c r="AF195" i="3"/>
  <c r="AG195" i="3"/>
  <c r="AH195" i="3"/>
  <c r="AI195" i="3"/>
  <c r="AJ195" i="3"/>
  <c r="AK195" i="3"/>
  <c r="AL195" i="3"/>
  <c r="AD196" i="3"/>
  <c r="AE196" i="3"/>
  <c r="AF196" i="3"/>
  <c r="AG196" i="3"/>
  <c r="AH196" i="3"/>
  <c r="AI196" i="3"/>
  <c r="AJ196" i="3"/>
  <c r="AK196" i="3"/>
  <c r="AL196" i="3"/>
  <c r="AD197" i="3"/>
  <c r="AE197" i="3"/>
  <c r="AF197" i="3"/>
  <c r="AG197" i="3"/>
  <c r="AH197" i="3"/>
  <c r="AI197" i="3"/>
  <c r="AJ197" i="3"/>
  <c r="AK197" i="3"/>
  <c r="AL197" i="3"/>
  <c r="AD198" i="3"/>
  <c r="AE198" i="3"/>
  <c r="AF198" i="3"/>
  <c r="AG198" i="3"/>
  <c r="AH198" i="3"/>
  <c r="AI198" i="3"/>
  <c r="AJ198" i="3"/>
  <c r="AK198" i="3"/>
  <c r="AL198" i="3"/>
  <c r="AD199" i="3"/>
  <c r="AE199" i="3"/>
  <c r="AF199" i="3"/>
  <c r="AG199" i="3"/>
  <c r="AH199" i="3"/>
  <c r="AI199" i="3"/>
  <c r="AJ199" i="3"/>
  <c r="AK199" i="3"/>
  <c r="AL199" i="3"/>
  <c r="AD200" i="3"/>
  <c r="AE200" i="3"/>
  <c r="AF200" i="3"/>
  <c r="AG200" i="3"/>
  <c r="AH200" i="3"/>
  <c r="AI200" i="3"/>
  <c r="AJ200" i="3"/>
  <c r="AK200" i="3"/>
  <c r="AL200" i="3"/>
  <c r="AD201" i="3"/>
  <c r="AE201" i="3"/>
  <c r="AF201" i="3"/>
  <c r="AG201" i="3"/>
  <c r="AH201" i="3"/>
  <c r="AI201" i="3"/>
  <c r="AJ201" i="3"/>
  <c r="AK201" i="3"/>
  <c r="AL201" i="3"/>
  <c r="AD202" i="3"/>
  <c r="AE202" i="3"/>
  <c r="AF202" i="3"/>
  <c r="AG202" i="3"/>
  <c r="AH202" i="3"/>
  <c r="AI202" i="3"/>
  <c r="AJ202" i="3"/>
  <c r="AK202" i="3"/>
  <c r="AL202" i="3"/>
  <c r="AD203" i="3"/>
  <c r="AE203" i="3"/>
  <c r="AF203" i="3"/>
  <c r="AG203" i="3"/>
  <c r="AH203" i="3"/>
  <c r="AI203" i="3"/>
  <c r="AJ203" i="3"/>
  <c r="AK203" i="3"/>
  <c r="AL203" i="3"/>
  <c r="AD204" i="3"/>
  <c r="AE204" i="3"/>
  <c r="AF204" i="3"/>
  <c r="AG204" i="3"/>
  <c r="AH204" i="3"/>
  <c r="AI204" i="3"/>
  <c r="AJ204" i="3"/>
  <c r="AK204" i="3"/>
  <c r="AL204" i="3"/>
  <c r="AD205" i="3"/>
  <c r="AE205" i="3"/>
  <c r="AF205" i="3"/>
  <c r="AG205" i="3"/>
  <c r="AH205" i="3"/>
  <c r="AI205" i="3"/>
  <c r="AJ205" i="3"/>
  <c r="AK205" i="3"/>
  <c r="AL205" i="3"/>
  <c r="AD206" i="3"/>
  <c r="AE206" i="3"/>
  <c r="AF206" i="3"/>
  <c r="AG206" i="3"/>
  <c r="AH206" i="3"/>
  <c r="AI206" i="3"/>
  <c r="AJ206" i="3"/>
  <c r="AK206" i="3"/>
  <c r="AL206" i="3"/>
  <c r="AD207" i="3"/>
  <c r="AE207" i="3"/>
  <c r="AF207" i="3"/>
  <c r="AG207" i="3"/>
  <c r="AH207" i="3"/>
  <c r="AI207" i="3"/>
  <c r="AJ207" i="3"/>
  <c r="AK207" i="3"/>
  <c r="AL207" i="3"/>
  <c r="AD208" i="3"/>
  <c r="AE208" i="3"/>
  <c r="AF208" i="3"/>
  <c r="AG208" i="3"/>
  <c r="AH208" i="3"/>
  <c r="AI208" i="3"/>
  <c r="AJ208" i="3"/>
  <c r="AK208" i="3"/>
  <c r="AL208" i="3"/>
  <c r="AD209" i="3"/>
  <c r="AE209" i="3"/>
  <c r="AF209" i="3"/>
  <c r="AG209" i="3"/>
  <c r="AH209" i="3"/>
  <c r="AI209" i="3"/>
  <c r="AJ209" i="3"/>
  <c r="AK209" i="3"/>
  <c r="AL209" i="3"/>
  <c r="AD210" i="3"/>
  <c r="AE210" i="3"/>
  <c r="AF210" i="3"/>
  <c r="AG210" i="3"/>
  <c r="AH210" i="3"/>
  <c r="AI210" i="3"/>
  <c r="AJ210" i="3"/>
  <c r="AK210" i="3"/>
  <c r="AL210" i="3"/>
  <c r="AD211" i="3"/>
  <c r="AE211" i="3"/>
  <c r="AF211" i="3"/>
  <c r="AG211" i="3"/>
  <c r="AH211" i="3"/>
  <c r="AI211" i="3"/>
  <c r="AJ211" i="3"/>
  <c r="AK211" i="3"/>
  <c r="AL211" i="3"/>
  <c r="AD212" i="3"/>
  <c r="AE212" i="3"/>
  <c r="AF212" i="3"/>
  <c r="AG212" i="3"/>
  <c r="AH212" i="3"/>
  <c r="AI212" i="3"/>
  <c r="AJ212" i="3"/>
  <c r="AK212" i="3"/>
  <c r="AL212" i="3"/>
  <c r="AD213" i="3"/>
  <c r="AE213" i="3"/>
  <c r="AF213" i="3"/>
  <c r="AG213" i="3"/>
  <c r="AH213" i="3"/>
  <c r="AI213" i="3"/>
  <c r="AJ213" i="3"/>
  <c r="AK213" i="3"/>
  <c r="AL213" i="3"/>
  <c r="AD214" i="3"/>
  <c r="AE214" i="3"/>
  <c r="AF214" i="3"/>
  <c r="AG214" i="3"/>
  <c r="AH214" i="3"/>
  <c r="AI214" i="3"/>
  <c r="AJ214" i="3"/>
  <c r="AK214" i="3"/>
  <c r="AL214" i="3"/>
  <c r="AD215" i="3"/>
  <c r="AE215" i="3"/>
  <c r="AF215" i="3"/>
  <c r="AG215" i="3"/>
  <c r="AH215" i="3"/>
  <c r="AI215" i="3"/>
  <c r="AJ215" i="3"/>
  <c r="AK215" i="3"/>
  <c r="AL215" i="3"/>
  <c r="AD216" i="3"/>
  <c r="AE216" i="3"/>
  <c r="AF216" i="3"/>
  <c r="AG216" i="3"/>
  <c r="AH216" i="3"/>
  <c r="AI216" i="3"/>
  <c r="AJ216" i="3"/>
  <c r="AK216" i="3"/>
  <c r="AL216" i="3"/>
  <c r="AD217" i="3"/>
  <c r="AE217" i="3"/>
  <c r="AF217" i="3"/>
  <c r="AG217" i="3"/>
  <c r="AH217" i="3"/>
  <c r="AI217" i="3"/>
  <c r="AJ217" i="3"/>
  <c r="AK217" i="3"/>
  <c r="AL217" i="3"/>
  <c r="AD218" i="3"/>
  <c r="AE218" i="3"/>
  <c r="AF218" i="3"/>
  <c r="AG218" i="3"/>
  <c r="AH218" i="3"/>
  <c r="AI218" i="3"/>
  <c r="AJ218" i="3"/>
  <c r="AK218" i="3"/>
  <c r="AL218" i="3"/>
  <c r="AD219" i="3"/>
  <c r="AE219" i="3"/>
  <c r="AF219" i="3"/>
  <c r="AG219" i="3"/>
  <c r="AH219" i="3"/>
  <c r="AI219" i="3"/>
  <c r="AJ219" i="3"/>
  <c r="AK219" i="3"/>
  <c r="AL219" i="3"/>
  <c r="AD220" i="3"/>
  <c r="AE220" i="3"/>
  <c r="AF220" i="3"/>
  <c r="AG220" i="3"/>
  <c r="AH220" i="3"/>
  <c r="AI220" i="3"/>
  <c r="AJ220" i="3"/>
  <c r="AK220" i="3"/>
  <c r="AL220" i="3"/>
  <c r="AD221" i="3"/>
  <c r="AE221" i="3"/>
  <c r="AF221" i="3"/>
  <c r="AG221" i="3"/>
  <c r="AH221" i="3"/>
  <c r="AI221" i="3"/>
  <c r="AJ221" i="3"/>
  <c r="AK221" i="3"/>
  <c r="AL221" i="3"/>
  <c r="AD222" i="3"/>
  <c r="AE222" i="3"/>
  <c r="AF222" i="3"/>
  <c r="AG222" i="3"/>
  <c r="AH222" i="3"/>
  <c r="AI222" i="3"/>
  <c r="AJ222" i="3"/>
  <c r="AK222" i="3"/>
  <c r="AL222" i="3"/>
  <c r="AD223" i="3"/>
  <c r="AE223" i="3"/>
  <c r="AF223" i="3"/>
  <c r="AG223" i="3"/>
  <c r="AH223" i="3"/>
  <c r="AI223" i="3"/>
  <c r="AJ223" i="3"/>
  <c r="AK223" i="3"/>
  <c r="AL223" i="3"/>
  <c r="AD224" i="3"/>
  <c r="AE224" i="3"/>
  <c r="AF224" i="3"/>
  <c r="AG224" i="3"/>
  <c r="AH224" i="3"/>
  <c r="AI224" i="3"/>
  <c r="AJ224" i="3"/>
  <c r="AK224" i="3"/>
  <c r="AL224" i="3"/>
  <c r="AD225" i="3"/>
  <c r="AE225" i="3"/>
  <c r="AF225" i="3"/>
  <c r="AG225" i="3"/>
  <c r="AH225" i="3"/>
  <c r="AI225" i="3"/>
  <c r="AJ225" i="3"/>
  <c r="AK225" i="3"/>
  <c r="AL225" i="3"/>
  <c r="AD226" i="3"/>
  <c r="AE226" i="3"/>
  <c r="AF226" i="3"/>
  <c r="AG226" i="3"/>
  <c r="AH226" i="3"/>
  <c r="AI226" i="3"/>
  <c r="AJ226" i="3"/>
  <c r="AK226" i="3"/>
  <c r="AL226" i="3"/>
  <c r="AD227" i="3"/>
  <c r="AE227" i="3"/>
  <c r="AF227" i="3"/>
  <c r="AG227" i="3"/>
  <c r="AH227" i="3"/>
  <c r="AI227" i="3"/>
  <c r="AJ227" i="3"/>
  <c r="AK227" i="3"/>
  <c r="AL227" i="3"/>
  <c r="AD228" i="3"/>
  <c r="AE228" i="3"/>
  <c r="AF228" i="3"/>
  <c r="AG228" i="3"/>
  <c r="AH228" i="3"/>
  <c r="AI228" i="3"/>
  <c r="AJ228" i="3"/>
  <c r="AK228" i="3"/>
  <c r="AL228" i="3"/>
  <c r="AD229" i="3"/>
  <c r="AE229" i="3"/>
  <c r="AF229" i="3"/>
  <c r="AG229" i="3"/>
  <c r="AH229" i="3"/>
  <c r="AI229" i="3"/>
  <c r="AJ229" i="3"/>
  <c r="AK229" i="3"/>
  <c r="AL229" i="3"/>
  <c r="AD230" i="3"/>
  <c r="AE230" i="3"/>
  <c r="AF230" i="3"/>
  <c r="AG230" i="3"/>
  <c r="AH230" i="3"/>
  <c r="AI230" i="3"/>
  <c r="AJ230" i="3"/>
  <c r="AK230" i="3"/>
  <c r="AL230" i="3"/>
  <c r="AD231" i="3"/>
  <c r="AE231" i="3"/>
  <c r="AF231" i="3"/>
  <c r="AG231" i="3"/>
  <c r="AH231" i="3"/>
  <c r="AI231" i="3"/>
  <c r="AJ231" i="3"/>
  <c r="AK231" i="3"/>
  <c r="AL231" i="3"/>
  <c r="AD232" i="3"/>
  <c r="AE232" i="3"/>
  <c r="AF232" i="3"/>
  <c r="AG232" i="3"/>
  <c r="AH232" i="3"/>
  <c r="AI232" i="3"/>
  <c r="AJ232" i="3"/>
  <c r="AK232" i="3"/>
  <c r="AL232" i="3"/>
  <c r="AD233" i="3"/>
  <c r="AE233" i="3"/>
  <c r="AF233" i="3"/>
  <c r="AG233" i="3"/>
  <c r="AH233" i="3"/>
  <c r="AI233" i="3"/>
  <c r="AJ233" i="3"/>
  <c r="AK233" i="3"/>
  <c r="AL233" i="3"/>
  <c r="AD234" i="3"/>
  <c r="AE234" i="3"/>
  <c r="AF234" i="3"/>
  <c r="AG234" i="3"/>
  <c r="AH234" i="3"/>
  <c r="AI234" i="3"/>
  <c r="AJ234" i="3"/>
  <c r="AK234" i="3"/>
  <c r="AL234" i="3"/>
  <c r="AD235" i="3"/>
  <c r="AE235" i="3"/>
  <c r="AF235" i="3"/>
  <c r="AG235" i="3"/>
  <c r="AH235" i="3"/>
  <c r="AI235" i="3"/>
  <c r="AJ235" i="3"/>
  <c r="AK235" i="3"/>
  <c r="AL235" i="3"/>
  <c r="AD236" i="3"/>
  <c r="AE236" i="3"/>
  <c r="AF236" i="3"/>
  <c r="AG236" i="3"/>
  <c r="AH236" i="3"/>
  <c r="AI236" i="3"/>
  <c r="AJ236" i="3"/>
  <c r="AK236" i="3"/>
  <c r="AL236" i="3"/>
  <c r="AD237" i="3"/>
  <c r="AE237" i="3"/>
  <c r="AF237" i="3"/>
  <c r="AG237" i="3"/>
  <c r="AH237" i="3"/>
  <c r="AI237" i="3"/>
  <c r="AJ237" i="3"/>
  <c r="AK237" i="3"/>
  <c r="AL237" i="3"/>
  <c r="AD238" i="3"/>
  <c r="AE238" i="3"/>
  <c r="AF238" i="3"/>
  <c r="AG238" i="3"/>
  <c r="AH238" i="3"/>
  <c r="AI238" i="3"/>
  <c r="AJ238" i="3"/>
  <c r="AK238" i="3"/>
  <c r="AL238" i="3"/>
  <c r="AD239" i="3"/>
  <c r="AE239" i="3"/>
  <c r="AF239" i="3"/>
  <c r="AG239" i="3"/>
  <c r="AH239" i="3"/>
  <c r="AI239" i="3"/>
  <c r="AJ239" i="3"/>
  <c r="AK239" i="3"/>
  <c r="AL239" i="3"/>
  <c r="AD240" i="3"/>
  <c r="AE240" i="3"/>
  <c r="AF240" i="3"/>
  <c r="AG240" i="3"/>
  <c r="AH240" i="3"/>
  <c r="AI240" i="3"/>
  <c r="AJ240" i="3"/>
  <c r="AK240" i="3"/>
  <c r="AL240" i="3"/>
  <c r="AD241" i="3"/>
  <c r="AE241" i="3"/>
  <c r="AF241" i="3"/>
  <c r="AG241" i="3"/>
  <c r="AH241" i="3"/>
  <c r="AI241" i="3"/>
  <c r="AJ241" i="3"/>
  <c r="AK241" i="3"/>
  <c r="AL241" i="3"/>
  <c r="AD242" i="3"/>
  <c r="AE242" i="3"/>
  <c r="AF242" i="3"/>
  <c r="AG242" i="3"/>
  <c r="AH242" i="3"/>
  <c r="AI242" i="3"/>
  <c r="AJ242" i="3"/>
  <c r="AK242" i="3"/>
  <c r="AL242" i="3"/>
  <c r="AD243" i="3"/>
  <c r="AE243" i="3"/>
  <c r="AF243" i="3"/>
  <c r="AG243" i="3"/>
  <c r="AH243" i="3"/>
  <c r="AI243" i="3"/>
  <c r="AJ243" i="3"/>
  <c r="AK243" i="3"/>
  <c r="AL243" i="3"/>
  <c r="AD244" i="3"/>
  <c r="AE244" i="3"/>
  <c r="AF244" i="3"/>
  <c r="AG244" i="3"/>
  <c r="AH244" i="3"/>
  <c r="AI244" i="3"/>
  <c r="AJ244" i="3"/>
  <c r="AK244" i="3"/>
  <c r="AL244" i="3"/>
  <c r="AD245" i="3"/>
  <c r="AE245" i="3"/>
  <c r="AF245" i="3"/>
  <c r="AG245" i="3"/>
  <c r="AH245" i="3"/>
  <c r="AI245" i="3"/>
  <c r="AJ245" i="3"/>
  <c r="AK245" i="3"/>
  <c r="AL245" i="3"/>
  <c r="AD246" i="3"/>
  <c r="AE246" i="3"/>
  <c r="AF246" i="3"/>
  <c r="AG246" i="3"/>
  <c r="AH246" i="3"/>
  <c r="AI246" i="3"/>
  <c r="AJ246" i="3"/>
  <c r="AK246" i="3"/>
  <c r="AL246" i="3"/>
  <c r="AD247" i="3"/>
  <c r="AE247" i="3"/>
  <c r="AF247" i="3"/>
  <c r="AG247" i="3"/>
  <c r="AH247" i="3"/>
  <c r="AI247" i="3"/>
  <c r="AJ247" i="3"/>
  <c r="AK247" i="3"/>
  <c r="AL247" i="3"/>
  <c r="AD248" i="3"/>
  <c r="AE248" i="3"/>
  <c r="AF248" i="3"/>
  <c r="AG248" i="3"/>
  <c r="AH248" i="3"/>
  <c r="AI248" i="3"/>
  <c r="AJ248" i="3"/>
  <c r="AK248" i="3"/>
  <c r="AL248" i="3"/>
  <c r="AL3" i="3"/>
  <c r="AK3" i="3"/>
  <c r="AJ3" i="3"/>
  <c r="AI3" i="3"/>
  <c r="AH3" i="3"/>
  <c r="AG3" i="3"/>
  <c r="AF3" i="3"/>
  <c r="AE3" i="3"/>
  <c r="AD3" i="3"/>
  <c r="T4" i="3"/>
  <c r="U4" i="3"/>
  <c r="V4" i="3"/>
  <c r="W4" i="3"/>
  <c r="X4" i="3"/>
  <c r="Y4" i="3"/>
  <c r="Z4" i="3"/>
  <c r="AA4" i="3"/>
  <c r="T5" i="3"/>
  <c r="U5" i="3"/>
  <c r="V5" i="3"/>
  <c r="W5" i="3"/>
  <c r="X5" i="3"/>
  <c r="Y5" i="3"/>
  <c r="Z5" i="3"/>
  <c r="AA5" i="3"/>
  <c r="T6" i="3"/>
  <c r="U6" i="3"/>
  <c r="V6" i="3"/>
  <c r="W6" i="3"/>
  <c r="X6" i="3"/>
  <c r="Y6" i="3"/>
  <c r="Z6" i="3"/>
  <c r="AA6" i="3"/>
  <c r="T7" i="3"/>
  <c r="U7" i="3"/>
  <c r="V7" i="3"/>
  <c r="W7" i="3"/>
  <c r="X7" i="3"/>
  <c r="Y7" i="3"/>
  <c r="Z7" i="3"/>
  <c r="AA7" i="3"/>
  <c r="T8" i="3"/>
  <c r="U8" i="3"/>
  <c r="V8" i="3"/>
  <c r="W8" i="3"/>
  <c r="X8" i="3"/>
  <c r="Y8" i="3"/>
  <c r="Z8" i="3"/>
  <c r="AA8" i="3"/>
  <c r="T9" i="3"/>
  <c r="U9" i="3"/>
  <c r="V9" i="3"/>
  <c r="W9" i="3"/>
  <c r="X9" i="3"/>
  <c r="Y9" i="3"/>
  <c r="Z9" i="3"/>
  <c r="AA9" i="3"/>
  <c r="T10" i="3"/>
  <c r="U10" i="3"/>
  <c r="V10" i="3"/>
  <c r="W10" i="3"/>
  <c r="X10" i="3"/>
  <c r="Y10" i="3"/>
  <c r="Z10" i="3"/>
  <c r="AA10" i="3"/>
  <c r="T11" i="3"/>
  <c r="U11" i="3"/>
  <c r="V11" i="3"/>
  <c r="W11" i="3"/>
  <c r="X11" i="3"/>
  <c r="Y11" i="3"/>
  <c r="Z11" i="3"/>
  <c r="AA11" i="3"/>
  <c r="T12" i="3"/>
  <c r="U12" i="3"/>
  <c r="V12" i="3"/>
  <c r="W12" i="3"/>
  <c r="X12" i="3"/>
  <c r="Y12" i="3"/>
  <c r="Z12" i="3"/>
  <c r="AA12" i="3"/>
  <c r="T13" i="3"/>
  <c r="U13" i="3"/>
  <c r="V13" i="3"/>
  <c r="W13" i="3"/>
  <c r="X13" i="3"/>
  <c r="Y13" i="3"/>
  <c r="Z13" i="3"/>
  <c r="AA13" i="3"/>
  <c r="T14" i="3"/>
  <c r="U14" i="3"/>
  <c r="V14" i="3"/>
  <c r="W14" i="3"/>
  <c r="X14" i="3"/>
  <c r="Y14" i="3"/>
  <c r="Z14" i="3"/>
  <c r="AA14" i="3"/>
  <c r="T15" i="3"/>
  <c r="U15" i="3"/>
  <c r="V15" i="3"/>
  <c r="W15" i="3"/>
  <c r="X15" i="3"/>
  <c r="Y15" i="3"/>
  <c r="Z15" i="3"/>
  <c r="AA15" i="3"/>
  <c r="T16" i="3"/>
  <c r="U16" i="3"/>
  <c r="V16" i="3"/>
  <c r="W16" i="3"/>
  <c r="X16" i="3"/>
  <c r="Y16" i="3"/>
  <c r="Z16" i="3"/>
  <c r="AA16" i="3"/>
  <c r="T17" i="3"/>
  <c r="U17" i="3"/>
  <c r="V17" i="3"/>
  <c r="W17" i="3"/>
  <c r="X17" i="3"/>
  <c r="Y17" i="3"/>
  <c r="Z17" i="3"/>
  <c r="AA17" i="3"/>
  <c r="T18" i="3"/>
  <c r="U18" i="3"/>
  <c r="V18" i="3"/>
  <c r="W18" i="3"/>
  <c r="X18" i="3"/>
  <c r="Y18" i="3"/>
  <c r="Z18" i="3"/>
  <c r="AA18" i="3"/>
  <c r="T19" i="3"/>
  <c r="U19" i="3"/>
  <c r="V19" i="3"/>
  <c r="W19" i="3"/>
  <c r="X19" i="3"/>
  <c r="Y19" i="3"/>
  <c r="Z19" i="3"/>
  <c r="AA19" i="3"/>
  <c r="T20" i="3"/>
  <c r="U20" i="3"/>
  <c r="V20" i="3"/>
  <c r="W20" i="3"/>
  <c r="X20" i="3"/>
  <c r="Y20" i="3"/>
  <c r="Z20" i="3"/>
  <c r="AA20" i="3"/>
  <c r="T21" i="3"/>
  <c r="U21" i="3"/>
  <c r="V21" i="3"/>
  <c r="W21" i="3"/>
  <c r="X21" i="3"/>
  <c r="Y21" i="3"/>
  <c r="Z21" i="3"/>
  <c r="AA21" i="3"/>
  <c r="T22" i="3"/>
  <c r="U22" i="3"/>
  <c r="V22" i="3"/>
  <c r="W22" i="3"/>
  <c r="X22" i="3"/>
  <c r="Y22" i="3"/>
  <c r="Z22" i="3"/>
  <c r="AA22" i="3"/>
  <c r="T23" i="3"/>
  <c r="U23" i="3"/>
  <c r="V23" i="3"/>
  <c r="W23" i="3"/>
  <c r="X23" i="3"/>
  <c r="Y23" i="3"/>
  <c r="Z23" i="3"/>
  <c r="AA23" i="3"/>
  <c r="T24" i="3"/>
  <c r="U24" i="3"/>
  <c r="V24" i="3"/>
  <c r="W24" i="3"/>
  <c r="X24" i="3"/>
  <c r="Y24" i="3"/>
  <c r="Z24" i="3"/>
  <c r="AA24" i="3"/>
  <c r="T25" i="3"/>
  <c r="U25" i="3"/>
  <c r="V25" i="3"/>
  <c r="W25" i="3"/>
  <c r="X25" i="3"/>
  <c r="Y25" i="3"/>
  <c r="Z25" i="3"/>
  <c r="AA25" i="3"/>
  <c r="T26" i="3"/>
  <c r="U26" i="3"/>
  <c r="V26" i="3"/>
  <c r="W26" i="3"/>
  <c r="X26" i="3"/>
  <c r="Y26" i="3"/>
  <c r="Z26" i="3"/>
  <c r="AA26" i="3"/>
  <c r="T27" i="3"/>
  <c r="U27" i="3"/>
  <c r="V27" i="3"/>
  <c r="W27" i="3"/>
  <c r="X27" i="3"/>
  <c r="Y27" i="3"/>
  <c r="Z27" i="3"/>
  <c r="AA27" i="3"/>
  <c r="T28" i="3"/>
  <c r="U28" i="3"/>
  <c r="V28" i="3"/>
  <c r="W28" i="3"/>
  <c r="X28" i="3"/>
  <c r="Y28" i="3"/>
  <c r="Z28" i="3"/>
  <c r="AA28" i="3"/>
  <c r="T29" i="3"/>
  <c r="U29" i="3"/>
  <c r="V29" i="3"/>
  <c r="W29" i="3"/>
  <c r="X29" i="3"/>
  <c r="Y29" i="3"/>
  <c r="Z29" i="3"/>
  <c r="AA29" i="3"/>
  <c r="T30" i="3"/>
  <c r="U30" i="3"/>
  <c r="V30" i="3"/>
  <c r="W30" i="3"/>
  <c r="X30" i="3"/>
  <c r="Y30" i="3"/>
  <c r="Z30" i="3"/>
  <c r="AA30" i="3"/>
  <c r="T31" i="3"/>
  <c r="U31" i="3"/>
  <c r="V31" i="3"/>
  <c r="W31" i="3"/>
  <c r="X31" i="3"/>
  <c r="Y31" i="3"/>
  <c r="Z31" i="3"/>
  <c r="AA31" i="3"/>
  <c r="T32" i="3"/>
  <c r="U32" i="3"/>
  <c r="V32" i="3"/>
  <c r="W32" i="3"/>
  <c r="X32" i="3"/>
  <c r="Y32" i="3"/>
  <c r="Z32" i="3"/>
  <c r="AA32" i="3"/>
  <c r="T33" i="3"/>
  <c r="U33" i="3"/>
  <c r="V33" i="3"/>
  <c r="W33" i="3"/>
  <c r="X33" i="3"/>
  <c r="Y33" i="3"/>
  <c r="Z33" i="3"/>
  <c r="AA33" i="3"/>
  <c r="T34" i="3"/>
  <c r="U34" i="3"/>
  <c r="V34" i="3"/>
  <c r="W34" i="3"/>
  <c r="X34" i="3"/>
  <c r="Y34" i="3"/>
  <c r="Z34" i="3"/>
  <c r="AA34" i="3"/>
  <c r="T35" i="3"/>
  <c r="U35" i="3"/>
  <c r="V35" i="3"/>
  <c r="W35" i="3"/>
  <c r="X35" i="3"/>
  <c r="Y35" i="3"/>
  <c r="Z35" i="3"/>
  <c r="AA35" i="3"/>
  <c r="T36" i="3"/>
  <c r="U36" i="3"/>
  <c r="V36" i="3"/>
  <c r="W36" i="3"/>
  <c r="X36" i="3"/>
  <c r="Y36" i="3"/>
  <c r="Z36" i="3"/>
  <c r="AA36" i="3"/>
  <c r="T37" i="3"/>
  <c r="U37" i="3"/>
  <c r="V37" i="3"/>
  <c r="W37" i="3"/>
  <c r="X37" i="3"/>
  <c r="Y37" i="3"/>
  <c r="Z37" i="3"/>
  <c r="AA37" i="3"/>
  <c r="T38" i="3"/>
  <c r="U38" i="3"/>
  <c r="V38" i="3"/>
  <c r="W38" i="3"/>
  <c r="X38" i="3"/>
  <c r="Y38" i="3"/>
  <c r="Z38" i="3"/>
  <c r="AA38" i="3"/>
  <c r="T39" i="3"/>
  <c r="U39" i="3"/>
  <c r="V39" i="3"/>
  <c r="W39" i="3"/>
  <c r="X39" i="3"/>
  <c r="Y39" i="3"/>
  <c r="Z39" i="3"/>
  <c r="AA39" i="3"/>
  <c r="T40" i="3"/>
  <c r="U40" i="3"/>
  <c r="V40" i="3"/>
  <c r="W40" i="3"/>
  <c r="X40" i="3"/>
  <c r="Y40" i="3"/>
  <c r="Z40" i="3"/>
  <c r="AA40" i="3"/>
  <c r="T41" i="3"/>
  <c r="U41" i="3"/>
  <c r="V41" i="3"/>
  <c r="W41" i="3"/>
  <c r="X41" i="3"/>
  <c r="Y41" i="3"/>
  <c r="Z41" i="3"/>
  <c r="AA41" i="3"/>
  <c r="T42" i="3"/>
  <c r="U42" i="3"/>
  <c r="V42" i="3"/>
  <c r="W42" i="3"/>
  <c r="X42" i="3"/>
  <c r="Y42" i="3"/>
  <c r="Z42" i="3"/>
  <c r="AA42" i="3"/>
  <c r="T43" i="3"/>
  <c r="U43" i="3"/>
  <c r="V43" i="3"/>
  <c r="W43" i="3"/>
  <c r="X43" i="3"/>
  <c r="Y43" i="3"/>
  <c r="Z43" i="3"/>
  <c r="AA43" i="3"/>
  <c r="T44" i="3"/>
  <c r="U44" i="3"/>
  <c r="V44" i="3"/>
  <c r="W44" i="3"/>
  <c r="X44" i="3"/>
  <c r="Y44" i="3"/>
  <c r="Z44" i="3"/>
  <c r="AA44" i="3"/>
  <c r="T45" i="3"/>
  <c r="U45" i="3"/>
  <c r="V45" i="3"/>
  <c r="W45" i="3"/>
  <c r="X45" i="3"/>
  <c r="Y45" i="3"/>
  <c r="Z45" i="3"/>
  <c r="AA45" i="3"/>
  <c r="T46" i="3"/>
  <c r="U46" i="3"/>
  <c r="V46" i="3"/>
  <c r="W46" i="3"/>
  <c r="X46" i="3"/>
  <c r="Y46" i="3"/>
  <c r="Z46" i="3"/>
  <c r="AA46" i="3"/>
  <c r="T47" i="3"/>
  <c r="U47" i="3"/>
  <c r="V47" i="3"/>
  <c r="W47" i="3"/>
  <c r="X47" i="3"/>
  <c r="Y47" i="3"/>
  <c r="Z47" i="3"/>
  <c r="AA47" i="3"/>
  <c r="T48" i="3"/>
  <c r="U48" i="3"/>
  <c r="V48" i="3"/>
  <c r="W48" i="3"/>
  <c r="X48" i="3"/>
  <c r="Y48" i="3"/>
  <c r="Z48" i="3"/>
  <c r="AA48" i="3"/>
  <c r="T49" i="3"/>
  <c r="U49" i="3"/>
  <c r="V49" i="3"/>
  <c r="W49" i="3"/>
  <c r="X49" i="3"/>
  <c r="Y49" i="3"/>
  <c r="Z49" i="3"/>
  <c r="AA49" i="3"/>
  <c r="T50" i="3"/>
  <c r="U50" i="3"/>
  <c r="V50" i="3"/>
  <c r="W50" i="3"/>
  <c r="X50" i="3"/>
  <c r="Y50" i="3"/>
  <c r="Z50" i="3"/>
  <c r="AA50" i="3"/>
  <c r="T51" i="3"/>
  <c r="U51" i="3"/>
  <c r="V51" i="3"/>
  <c r="W51" i="3"/>
  <c r="X51" i="3"/>
  <c r="Y51" i="3"/>
  <c r="Z51" i="3"/>
  <c r="AA51" i="3"/>
  <c r="T52" i="3"/>
  <c r="U52" i="3"/>
  <c r="V52" i="3"/>
  <c r="W52" i="3"/>
  <c r="X52" i="3"/>
  <c r="Y52" i="3"/>
  <c r="Z52" i="3"/>
  <c r="AA52" i="3"/>
  <c r="T53" i="3"/>
  <c r="U53" i="3"/>
  <c r="V53" i="3"/>
  <c r="W53" i="3"/>
  <c r="X53" i="3"/>
  <c r="Y53" i="3"/>
  <c r="Z53" i="3"/>
  <c r="AA53" i="3"/>
  <c r="T54" i="3"/>
  <c r="U54" i="3"/>
  <c r="V54" i="3"/>
  <c r="W54" i="3"/>
  <c r="X54" i="3"/>
  <c r="Y54" i="3"/>
  <c r="Z54" i="3"/>
  <c r="AA54" i="3"/>
  <c r="T55" i="3"/>
  <c r="U55" i="3"/>
  <c r="V55" i="3"/>
  <c r="W55" i="3"/>
  <c r="X55" i="3"/>
  <c r="Y55" i="3"/>
  <c r="Z55" i="3"/>
  <c r="AA55" i="3"/>
  <c r="T56" i="3"/>
  <c r="U56" i="3"/>
  <c r="V56" i="3"/>
  <c r="W56" i="3"/>
  <c r="X56" i="3"/>
  <c r="Y56" i="3"/>
  <c r="Z56" i="3"/>
  <c r="AA56" i="3"/>
  <c r="T57" i="3"/>
  <c r="U57" i="3"/>
  <c r="V57" i="3"/>
  <c r="W57" i="3"/>
  <c r="X57" i="3"/>
  <c r="Y57" i="3"/>
  <c r="Z57" i="3"/>
  <c r="AA57" i="3"/>
  <c r="T58" i="3"/>
  <c r="U58" i="3"/>
  <c r="V58" i="3"/>
  <c r="W58" i="3"/>
  <c r="X58" i="3"/>
  <c r="Y58" i="3"/>
  <c r="Z58" i="3"/>
  <c r="AA58" i="3"/>
  <c r="T59" i="3"/>
  <c r="U59" i="3"/>
  <c r="V59" i="3"/>
  <c r="W59" i="3"/>
  <c r="X59" i="3"/>
  <c r="Y59" i="3"/>
  <c r="Z59" i="3"/>
  <c r="AA59" i="3"/>
  <c r="T60" i="3"/>
  <c r="U60" i="3"/>
  <c r="V60" i="3"/>
  <c r="W60" i="3"/>
  <c r="X60" i="3"/>
  <c r="Y60" i="3"/>
  <c r="Z60" i="3"/>
  <c r="AA60" i="3"/>
  <c r="T61" i="3"/>
  <c r="U61" i="3"/>
  <c r="V61" i="3"/>
  <c r="W61" i="3"/>
  <c r="X61" i="3"/>
  <c r="Y61" i="3"/>
  <c r="Z61" i="3"/>
  <c r="AA61" i="3"/>
  <c r="T62" i="3"/>
  <c r="U62" i="3"/>
  <c r="V62" i="3"/>
  <c r="W62" i="3"/>
  <c r="X62" i="3"/>
  <c r="Y62" i="3"/>
  <c r="Z62" i="3"/>
  <c r="AA62" i="3"/>
  <c r="T63" i="3"/>
  <c r="U63" i="3"/>
  <c r="V63" i="3"/>
  <c r="W63" i="3"/>
  <c r="X63" i="3"/>
  <c r="Y63" i="3"/>
  <c r="Z63" i="3"/>
  <c r="AA63" i="3"/>
  <c r="T64" i="3"/>
  <c r="U64" i="3"/>
  <c r="V64" i="3"/>
  <c r="W64" i="3"/>
  <c r="X64" i="3"/>
  <c r="Y64" i="3"/>
  <c r="Z64" i="3"/>
  <c r="AA64" i="3"/>
  <c r="T65" i="3"/>
  <c r="U65" i="3"/>
  <c r="V65" i="3"/>
  <c r="W65" i="3"/>
  <c r="X65" i="3"/>
  <c r="Y65" i="3"/>
  <c r="Z65" i="3"/>
  <c r="AA65" i="3"/>
  <c r="T66" i="3"/>
  <c r="U66" i="3"/>
  <c r="V66" i="3"/>
  <c r="W66" i="3"/>
  <c r="X66" i="3"/>
  <c r="Y66" i="3"/>
  <c r="Z66" i="3"/>
  <c r="AA66" i="3"/>
  <c r="T67" i="3"/>
  <c r="U67" i="3"/>
  <c r="V67" i="3"/>
  <c r="W67" i="3"/>
  <c r="X67" i="3"/>
  <c r="Y67" i="3"/>
  <c r="Z67" i="3"/>
  <c r="AA67" i="3"/>
  <c r="T68" i="3"/>
  <c r="U68" i="3"/>
  <c r="V68" i="3"/>
  <c r="W68" i="3"/>
  <c r="X68" i="3"/>
  <c r="Y68" i="3"/>
  <c r="Z68" i="3"/>
  <c r="AA68" i="3"/>
  <c r="T69" i="3"/>
  <c r="U69" i="3"/>
  <c r="V69" i="3"/>
  <c r="W69" i="3"/>
  <c r="X69" i="3"/>
  <c r="Y69" i="3"/>
  <c r="Z69" i="3"/>
  <c r="AA69" i="3"/>
  <c r="T70" i="3"/>
  <c r="U70" i="3"/>
  <c r="V70" i="3"/>
  <c r="W70" i="3"/>
  <c r="X70" i="3"/>
  <c r="Y70" i="3"/>
  <c r="Z70" i="3"/>
  <c r="AA70" i="3"/>
  <c r="T71" i="3"/>
  <c r="U71" i="3"/>
  <c r="V71" i="3"/>
  <c r="W71" i="3"/>
  <c r="X71" i="3"/>
  <c r="Y71" i="3"/>
  <c r="Z71" i="3"/>
  <c r="AA71" i="3"/>
  <c r="T72" i="3"/>
  <c r="U72" i="3"/>
  <c r="V72" i="3"/>
  <c r="W72" i="3"/>
  <c r="X72" i="3"/>
  <c r="Y72" i="3"/>
  <c r="Z72" i="3"/>
  <c r="AA72" i="3"/>
  <c r="T73" i="3"/>
  <c r="U73" i="3"/>
  <c r="V73" i="3"/>
  <c r="W73" i="3"/>
  <c r="X73" i="3"/>
  <c r="Y73" i="3"/>
  <c r="Z73" i="3"/>
  <c r="AA73" i="3"/>
  <c r="T74" i="3"/>
  <c r="U74" i="3"/>
  <c r="V74" i="3"/>
  <c r="W74" i="3"/>
  <c r="X74" i="3"/>
  <c r="Y74" i="3"/>
  <c r="Z74" i="3"/>
  <c r="AA74" i="3"/>
  <c r="T75" i="3"/>
  <c r="U75" i="3"/>
  <c r="V75" i="3"/>
  <c r="W75" i="3"/>
  <c r="X75" i="3"/>
  <c r="Y75" i="3"/>
  <c r="Z75" i="3"/>
  <c r="AA75" i="3"/>
  <c r="T76" i="3"/>
  <c r="U76" i="3"/>
  <c r="V76" i="3"/>
  <c r="W76" i="3"/>
  <c r="X76" i="3"/>
  <c r="Y76" i="3"/>
  <c r="Z76" i="3"/>
  <c r="AA76" i="3"/>
  <c r="T77" i="3"/>
  <c r="U77" i="3"/>
  <c r="V77" i="3"/>
  <c r="W77" i="3"/>
  <c r="X77" i="3"/>
  <c r="Y77" i="3"/>
  <c r="Z77" i="3"/>
  <c r="AA77" i="3"/>
  <c r="T78" i="3"/>
  <c r="U78" i="3"/>
  <c r="V78" i="3"/>
  <c r="W78" i="3"/>
  <c r="X78" i="3"/>
  <c r="Y78" i="3"/>
  <c r="Z78" i="3"/>
  <c r="AA78" i="3"/>
  <c r="T79" i="3"/>
  <c r="U79" i="3"/>
  <c r="V79" i="3"/>
  <c r="W79" i="3"/>
  <c r="X79" i="3"/>
  <c r="Y79" i="3"/>
  <c r="Z79" i="3"/>
  <c r="AA79" i="3"/>
  <c r="T80" i="3"/>
  <c r="U80" i="3"/>
  <c r="V80" i="3"/>
  <c r="W80" i="3"/>
  <c r="X80" i="3"/>
  <c r="Y80" i="3"/>
  <c r="Z80" i="3"/>
  <c r="AA80" i="3"/>
  <c r="T81" i="3"/>
  <c r="U81" i="3"/>
  <c r="V81" i="3"/>
  <c r="W81" i="3"/>
  <c r="X81" i="3"/>
  <c r="Y81" i="3"/>
  <c r="Z81" i="3"/>
  <c r="AA81" i="3"/>
  <c r="T82" i="3"/>
  <c r="U82" i="3"/>
  <c r="V82" i="3"/>
  <c r="W82" i="3"/>
  <c r="X82" i="3"/>
  <c r="Y82" i="3"/>
  <c r="Z82" i="3"/>
  <c r="AA82" i="3"/>
  <c r="T83" i="3"/>
  <c r="U83" i="3"/>
  <c r="V83" i="3"/>
  <c r="W83" i="3"/>
  <c r="X83" i="3"/>
  <c r="Y83" i="3"/>
  <c r="Z83" i="3"/>
  <c r="AA83" i="3"/>
  <c r="T84" i="3"/>
  <c r="U84" i="3"/>
  <c r="V84" i="3"/>
  <c r="W84" i="3"/>
  <c r="X84" i="3"/>
  <c r="Y84" i="3"/>
  <c r="Z84" i="3"/>
  <c r="AA84" i="3"/>
  <c r="T85" i="3"/>
  <c r="U85" i="3"/>
  <c r="V85" i="3"/>
  <c r="W85" i="3"/>
  <c r="X85" i="3"/>
  <c r="Y85" i="3"/>
  <c r="Z85" i="3"/>
  <c r="AA85" i="3"/>
  <c r="T86" i="3"/>
  <c r="U86" i="3"/>
  <c r="V86" i="3"/>
  <c r="W86" i="3"/>
  <c r="X86" i="3"/>
  <c r="Y86" i="3"/>
  <c r="Z86" i="3"/>
  <c r="AA86" i="3"/>
  <c r="T87" i="3"/>
  <c r="U87" i="3"/>
  <c r="V87" i="3"/>
  <c r="W87" i="3"/>
  <c r="X87" i="3"/>
  <c r="Y87" i="3"/>
  <c r="Z87" i="3"/>
  <c r="AA87" i="3"/>
  <c r="T88" i="3"/>
  <c r="U88" i="3"/>
  <c r="V88" i="3"/>
  <c r="W88" i="3"/>
  <c r="X88" i="3"/>
  <c r="Y88" i="3"/>
  <c r="Z88" i="3"/>
  <c r="AA88" i="3"/>
  <c r="T89" i="3"/>
  <c r="U89" i="3"/>
  <c r="V89" i="3"/>
  <c r="W89" i="3"/>
  <c r="X89" i="3"/>
  <c r="Y89" i="3"/>
  <c r="Z89" i="3"/>
  <c r="AA89" i="3"/>
  <c r="T90" i="3"/>
  <c r="U90" i="3"/>
  <c r="V90" i="3"/>
  <c r="W90" i="3"/>
  <c r="X90" i="3"/>
  <c r="Y90" i="3"/>
  <c r="Z90" i="3"/>
  <c r="AA90" i="3"/>
  <c r="T91" i="3"/>
  <c r="U91" i="3"/>
  <c r="V91" i="3"/>
  <c r="W91" i="3"/>
  <c r="X91" i="3"/>
  <c r="Y91" i="3"/>
  <c r="Z91" i="3"/>
  <c r="AA91" i="3"/>
  <c r="T92" i="3"/>
  <c r="U92" i="3"/>
  <c r="V92" i="3"/>
  <c r="W92" i="3"/>
  <c r="X92" i="3"/>
  <c r="Y92" i="3"/>
  <c r="Z92" i="3"/>
  <c r="AA92" i="3"/>
  <c r="T93" i="3"/>
  <c r="U93" i="3"/>
  <c r="V93" i="3"/>
  <c r="W93" i="3"/>
  <c r="X93" i="3"/>
  <c r="Y93" i="3"/>
  <c r="Z93" i="3"/>
  <c r="AA93" i="3"/>
  <c r="T94" i="3"/>
  <c r="U94" i="3"/>
  <c r="V94" i="3"/>
  <c r="W94" i="3"/>
  <c r="X94" i="3"/>
  <c r="Y94" i="3"/>
  <c r="Z94" i="3"/>
  <c r="AA94" i="3"/>
  <c r="T95" i="3"/>
  <c r="U95" i="3"/>
  <c r="V95" i="3"/>
  <c r="W95" i="3"/>
  <c r="X95" i="3"/>
  <c r="Y95" i="3"/>
  <c r="Z95" i="3"/>
  <c r="AA95" i="3"/>
  <c r="T96" i="3"/>
  <c r="U96" i="3"/>
  <c r="V96" i="3"/>
  <c r="W96" i="3"/>
  <c r="X96" i="3"/>
  <c r="Y96" i="3"/>
  <c r="Z96" i="3"/>
  <c r="AA96" i="3"/>
  <c r="T97" i="3"/>
  <c r="U97" i="3"/>
  <c r="V97" i="3"/>
  <c r="W97" i="3"/>
  <c r="X97" i="3"/>
  <c r="Y97" i="3"/>
  <c r="Z97" i="3"/>
  <c r="AA97" i="3"/>
  <c r="T98" i="3"/>
  <c r="U98" i="3"/>
  <c r="V98" i="3"/>
  <c r="W98" i="3"/>
  <c r="X98" i="3"/>
  <c r="Y98" i="3"/>
  <c r="Z98" i="3"/>
  <c r="AA98" i="3"/>
  <c r="T99" i="3"/>
  <c r="U99" i="3"/>
  <c r="V99" i="3"/>
  <c r="W99" i="3"/>
  <c r="X99" i="3"/>
  <c r="Y99" i="3"/>
  <c r="Z99" i="3"/>
  <c r="AA99" i="3"/>
  <c r="T100" i="3"/>
  <c r="U100" i="3"/>
  <c r="V100" i="3"/>
  <c r="W100" i="3"/>
  <c r="X100" i="3"/>
  <c r="Y100" i="3"/>
  <c r="Z100" i="3"/>
  <c r="AA100" i="3"/>
  <c r="T101" i="3"/>
  <c r="U101" i="3"/>
  <c r="V101" i="3"/>
  <c r="W101" i="3"/>
  <c r="X101" i="3"/>
  <c r="Y101" i="3"/>
  <c r="Z101" i="3"/>
  <c r="AA101" i="3"/>
  <c r="T102" i="3"/>
  <c r="U102" i="3"/>
  <c r="V102" i="3"/>
  <c r="W102" i="3"/>
  <c r="X102" i="3"/>
  <c r="Y102" i="3"/>
  <c r="Z102" i="3"/>
  <c r="AA102" i="3"/>
  <c r="T103" i="3"/>
  <c r="U103" i="3"/>
  <c r="V103" i="3"/>
  <c r="W103" i="3"/>
  <c r="X103" i="3"/>
  <c r="Y103" i="3"/>
  <c r="Z103" i="3"/>
  <c r="AA103" i="3"/>
  <c r="T104" i="3"/>
  <c r="U104" i="3"/>
  <c r="V104" i="3"/>
  <c r="W104" i="3"/>
  <c r="X104" i="3"/>
  <c r="Y104" i="3"/>
  <c r="Z104" i="3"/>
  <c r="AA104" i="3"/>
  <c r="T105" i="3"/>
  <c r="U105" i="3"/>
  <c r="V105" i="3"/>
  <c r="W105" i="3"/>
  <c r="X105" i="3"/>
  <c r="Y105" i="3"/>
  <c r="Z105" i="3"/>
  <c r="AA105" i="3"/>
  <c r="T106" i="3"/>
  <c r="U106" i="3"/>
  <c r="V106" i="3"/>
  <c r="W106" i="3"/>
  <c r="X106" i="3"/>
  <c r="Y106" i="3"/>
  <c r="Z106" i="3"/>
  <c r="AA106" i="3"/>
  <c r="T107" i="3"/>
  <c r="U107" i="3"/>
  <c r="V107" i="3"/>
  <c r="W107" i="3"/>
  <c r="X107" i="3"/>
  <c r="Y107" i="3"/>
  <c r="Z107" i="3"/>
  <c r="AA107" i="3"/>
  <c r="T108" i="3"/>
  <c r="U108" i="3"/>
  <c r="V108" i="3"/>
  <c r="W108" i="3"/>
  <c r="X108" i="3"/>
  <c r="Y108" i="3"/>
  <c r="Z108" i="3"/>
  <c r="AA108" i="3"/>
  <c r="T109" i="3"/>
  <c r="U109" i="3"/>
  <c r="V109" i="3"/>
  <c r="W109" i="3"/>
  <c r="X109" i="3"/>
  <c r="Y109" i="3"/>
  <c r="Z109" i="3"/>
  <c r="AA109" i="3"/>
  <c r="T110" i="3"/>
  <c r="U110" i="3"/>
  <c r="V110" i="3"/>
  <c r="W110" i="3"/>
  <c r="X110" i="3"/>
  <c r="Y110" i="3"/>
  <c r="Z110" i="3"/>
  <c r="AA110" i="3"/>
  <c r="T111" i="3"/>
  <c r="U111" i="3"/>
  <c r="V111" i="3"/>
  <c r="W111" i="3"/>
  <c r="X111" i="3"/>
  <c r="Y111" i="3"/>
  <c r="Z111" i="3"/>
  <c r="AA111" i="3"/>
  <c r="T112" i="3"/>
  <c r="U112" i="3"/>
  <c r="V112" i="3"/>
  <c r="W112" i="3"/>
  <c r="X112" i="3"/>
  <c r="Y112" i="3"/>
  <c r="Z112" i="3"/>
  <c r="AA112" i="3"/>
  <c r="T113" i="3"/>
  <c r="U113" i="3"/>
  <c r="V113" i="3"/>
  <c r="W113" i="3"/>
  <c r="X113" i="3"/>
  <c r="Y113" i="3"/>
  <c r="Z113" i="3"/>
  <c r="AA113" i="3"/>
  <c r="T114" i="3"/>
  <c r="U114" i="3"/>
  <c r="V114" i="3"/>
  <c r="W114" i="3"/>
  <c r="X114" i="3"/>
  <c r="Y114" i="3"/>
  <c r="Z114" i="3"/>
  <c r="AA114" i="3"/>
  <c r="T115" i="3"/>
  <c r="U115" i="3"/>
  <c r="V115" i="3"/>
  <c r="W115" i="3"/>
  <c r="X115" i="3"/>
  <c r="Y115" i="3"/>
  <c r="Z115" i="3"/>
  <c r="AA115" i="3"/>
  <c r="T116" i="3"/>
  <c r="U116" i="3"/>
  <c r="V116" i="3"/>
  <c r="W116" i="3"/>
  <c r="X116" i="3"/>
  <c r="Y116" i="3"/>
  <c r="Z116" i="3"/>
  <c r="AA116" i="3"/>
  <c r="T117" i="3"/>
  <c r="U117" i="3"/>
  <c r="V117" i="3"/>
  <c r="W117" i="3"/>
  <c r="X117" i="3"/>
  <c r="Y117" i="3"/>
  <c r="Z117" i="3"/>
  <c r="AA117" i="3"/>
  <c r="T118" i="3"/>
  <c r="U118" i="3"/>
  <c r="V118" i="3"/>
  <c r="W118" i="3"/>
  <c r="X118" i="3"/>
  <c r="Y118" i="3"/>
  <c r="Z118" i="3"/>
  <c r="AA118" i="3"/>
  <c r="T119" i="3"/>
  <c r="U119" i="3"/>
  <c r="V119" i="3"/>
  <c r="W119" i="3"/>
  <c r="X119" i="3"/>
  <c r="Y119" i="3"/>
  <c r="Z119" i="3"/>
  <c r="AA119" i="3"/>
  <c r="T120" i="3"/>
  <c r="U120" i="3"/>
  <c r="V120" i="3"/>
  <c r="W120" i="3"/>
  <c r="X120" i="3"/>
  <c r="Y120" i="3"/>
  <c r="Z120" i="3"/>
  <c r="AA120" i="3"/>
  <c r="T121" i="3"/>
  <c r="U121" i="3"/>
  <c r="V121" i="3"/>
  <c r="W121" i="3"/>
  <c r="X121" i="3"/>
  <c r="Y121" i="3"/>
  <c r="Z121" i="3"/>
  <c r="AA121" i="3"/>
  <c r="T122" i="3"/>
  <c r="U122" i="3"/>
  <c r="V122" i="3"/>
  <c r="W122" i="3"/>
  <c r="X122" i="3"/>
  <c r="Y122" i="3"/>
  <c r="Z122" i="3"/>
  <c r="AA122" i="3"/>
  <c r="T123" i="3"/>
  <c r="U123" i="3"/>
  <c r="V123" i="3"/>
  <c r="W123" i="3"/>
  <c r="X123" i="3"/>
  <c r="Y123" i="3"/>
  <c r="Z123" i="3"/>
  <c r="AA123" i="3"/>
  <c r="T124" i="3"/>
  <c r="U124" i="3"/>
  <c r="V124" i="3"/>
  <c r="W124" i="3"/>
  <c r="X124" i="3"/>
  <c r="Y124" i="3"/>
  <c r="Z124" i="3"/>
  <c r="AA124" i="3"/>
  <c r="T125" i="3"/>
  <c r="U125" i="3"/>
  <c r="V125" i="3"/>
  <c r="W125" i="3"/>
  <c r="X125" i="3"/>
  <c r="Y125" i="3"/>
  <c r="Z125" i="3"/>
  <c r="AA125" i="3"/>
  <c r="T126" i="3"/>
  <c r="U126" i="3"/>
  <c r="V126" i="3"/>
  <c r="W126" i="3"/>
  <c r="X126" i="3"/>
  <c r="Y126" i="3"/>
  <c r="Z126" i="3"/>
  <c r="AA126" i="3"/>
  <c r="T127" i="3"/>
  <c r="U127" i="3"/>
  <c r="V127" i="3"/>
  <c r="W127" i="3"/>
  <c r="X127" i="3"/>
  <c r="Y127" i="3"/>
  <c r="Z127" i="3"/>
  <c r="AA127" i="3"/>
  <c r="T128" i="3"/>
  <c r="U128" i="3"/>
  <c r="V128" i="3"/>
  <c r="W128" i="3"/>
  <c r="X128" i="3"/>
  <c r="Y128" i="3"/>
  <c r="Z128" i="3"/>
  <c r="AA128" i="3"/>
  <c r="T129" i="3"/>
  <c r="U129" i="3"/>
  <c r="V129" i="3"/>
  <c r="W129" i="3"/>
  <c r="X129" i="3"/>
  <c r="Y129" i="3"/>
  <c r="Z129" i="3"/>
  <c r="AA129" i="3"/>
  <c r="T130" i="3"/>
  <c r="U130" i="3"/>
  <c r="V130" i="3"/>
  <c r="W130" i="3"/>
  <c r="X130" i="3"/>
  <c r="Y130" i="3"/>
  <c r="Z130" i="3"/>
  <c r="AA130" i="3"/>
  <c r="T131" i="3"/>
  <c r="U131" i="3"/>
  <c r="V131" i="3"/>
  <c r="W131" i="3"/>
  <c r="X131" i="3"/>
  <c r="Y131" i="3"/>
  <c r="Z131" i="3"/>
  <c r="AA131" i="3"/>
  <c r="T132" i="3"/>
  <c r="U132" i="3"/>
  <c r="V132" i="3"/>
  <c r="W132" i="3"/>
  <c r="X132" i="3"/>
  <c r="Y132" i="3"/>
  <c r="Z132" i="3"/>
  <c r="AA132" i="3"/>
  <c r="T133" i="3"/>
  <c r="U133" i="3"/>
  <c r="V133" i="3"/>
  <c r="W133" i="3"/>
  <c r="X133" i="3"/>
  <c r="Y133" i="3"/>
  <c r="Z133" i="3"/>
  <c r="AA133" i="3"/>
  <c r="T134" i="3"/>
  <c r="U134" i="3"/>
  <c r="V134" i="3"/>
  <c r="W134" i="3"/>
  <c r="X134" i="3"/>
  <c r="Y134" i="3"/>
  <c r="Z134" i="3"/>
  <c r="AA134" i="3"/>
  <c r="T135" i="3"/>
  <c r="U135" i="3"/>
  <c r="V135" i="3"/>
  <c r="W135" i="3"/>
  <c r="X135" i="3"/>
  <c r="Y135" i="3"/>
  <c r="Z135" i="3"/>
  <c r="AA135" i="3"/>
  <c r="T136" i="3"/>
  <c r="U136" i="3"/>
  <c r="V136" i="3"/>
  <c r="W136" i="3"/>
  <c r="X136" i="3"/>
  <c r="Y136" i="3"/>
  <c r="Z136" i="3"/>
  <c r="AA136" i="3"/>
  <c r="T137" i="3"/>
  <c r="U137" i="3"/>
  <c r="V137" i="3"/>
  <c r="W137" i="3"/>
  <c r="X137" i="3"/>
  <c r="Y137" i="3"/>
  <c r="Z137" i="3"/>
  <c r="AA137" i="3"/>
  <c r="T138" i="3"/>
  <c r="U138" i="3"/>
  <c r="V138" i="3"/>
  <c r="W138" i="3"/>
  <c r="X138" i="3"/>
  <c r="Y138" i="3"/>
  <c r="Z138" i="3"/>
  <c r="AA138" i="3"/>
  <c r="T139" i="3"/>
  <c r="U139" i="3"/>
  <c r="V139" i="3"/>
  <c r="W139" i="3"/>
  <c r="X139" i="3"/>
  <c r="Y139" i="3"/>
  <c r="Z139" i="3"/>
  <c r="AA139" i="3"/>
  <c r="T140" i="3"/>
  <c r="U140" i="3"/>
  <c r="V140" i="3"/>
  <c r="W140" i="3"/>
  <c r="X140" i="3"/>
  <c r="Y140" i="3"/>
  <c r="Z140" i="3"/>
  <c r="AA140" i="3"/>
  <c r="T141" i="3"/>
  <c r="U141" i="3"/>
  <c r="V141" i="3"/>
  <c r="W141" i="3"/>
  <c r="X141" i="3"/>
  <c r="Y141" i="3"/>
  <c r="Z141" i="3"/>
  <c r="AA141" i="3"/>
  <c r="T142" i="3"/>
  <c r="U142" i="3"/>
  <c r="V142" i="3"/>
  <c r="W142" i="3"/>
  <c r="X142" i="3"/>
  <c r="Y142" i="3"/>
  <c r="Z142" i="3"/>
  <c r="AA142" i="3"/>
  <c r="T143" i="3"/>
  <c r="U143" i="3"/>
  <c r="V143" i="3"/>
  <c r="W143" i="3"/>
  <c r="X143" i="3"/>
  <c r="Y143" i="3"/>
  <c r="Z143" i="3"/>
  <c r="AA143" i="3"/>
  <c r="T144" i="3"/>
  <c r="U144" i="3"/>
  <c r="V144" i="3"/>
  <c r="W144" i="3"/>
  <c r="X144" i="3"/>
  <c r="Y144" i="3"/>
  <c r="Z144" i="3"/>
  <c r="AA144" i="3"/>
  <c r="T145" i="3"/>
  <c r="U145" i="3"/>
  <c r="V145" i="3"/>
  <c r="W145" i="3"/>
  <c r="X145" i="3"/>
  <c r="Y145" i="3"/>
  <c r="Z145" i="3"/>
  <c r="AA145" i="3"/>
  <c r="T146" i="3"/>
  <c r="U146" i="3"/>
  <c r="V146" i="3"/>
  <c r="W146" i="3"/>
  <c r="X146" i="3"/>
  <c r="Y146" i="3"/>
  <c r="Z146" i="3"/>
  <c r="AA146" i="3"/>
  <c r="T147" i="3"/>
  <c r="U147" i="3"/>
  <c r="V147" i="3"/>
  <c r="W147" i="3"/>
  <c r="X147" i="3"/>
  <c r="Y147" i="3"/>
  <c r="Z147" i="3"/>
  <c r="AA147" i="3"/>
  <c r="T148" i="3"/>
  <c r="U148" i="3"/>
  <c r="V148" i="3"/>
  <c r="W148" i="3"/>
  <c r="X148" i="3"/>
  <c r="Y148" i="3"/>
  <c r="Z148" i="3"/>
  <c r="AA148" i="3"/>
  <c r="T149" i="3"/>
  <c r="U149" i="3"/>
  <c r="V149" i="3"/>
  <c r="W149" i="3"/>
  <c r="X149" i="3"/>
  <c r="Y149" i="3"/>
  <c r="Z149" i="3"/>
  <c r="AA149" i="3"/>
  <c r="T150" i="3"/>
  <c r="U150" i="3"/>
  <c r="V150" i="3"/>
  <c r="W150" i="3"/>
  <c r="X150" i="3"/>
  <c r="Y150" i="3"/>
  <c r="Z150" i="3"/>
  <c r="AA150" i="3"/>
  <c r="T151" i="3"/>
  <c r="U151" i="3"/>
  <c r="V151" i="3"/>
  <c r="W151" i="3"/>
  <c r="X151" i="3"/>
  <c r="Y151" i="3"/>
  <c r="Z151" i="3"/>
  <c r="AA151" i="3"/>
  <c r="T152" i="3"/>
  <c r="U152" i="3"/>
  <c r="V152" i="3"/>
  <c r="W152" i="3"/>
  <c r="X152" i="3"/>
  <c r="Y152" i="3"/>
  <c r="Z152" i="3"/>
  <c r="AA152" i="3"/>
  <c r="T153" i="3"/>
  <c r="U153" i="3"/>
  <c r="V153" i="3"/>
  <c r="W153" i="3"/>
  <c r="X153" i="3"/>
  <c r="Y153" i="3"/>
  <c r="Z153" i="3"/>
  <c r="AA153" i="3"/>
  <c r="T154" i="3"/>
  <c r="U154" i="3"/>
  <c r="V154" i="3"/>
  <c r="W154" i="3"/>
  <c r="X154" i="3"/>
  <c r="Y154" i="3"/>
  <c r="Z154" i="3"/>
  <c r="AA154" i="3"/>
  <c r="T155" i="3"/>
  <c r="U155" i="3"/>
  <c r="V155" i="3"/>
  <c r="W155" i="3"/>
  <c r="X155" i="3"/>
  <c r="Y155" i="3"/>
  <c r="Z155" i="3"/>
  <c r="AA155" i="3"/>
  <c r="T156" i="3"/>
  <c r="U156" i="3"/>
  <c r="V156" i="3"/>
  <c r="W156" i="3"/>
  <c r="X156" i="3"/>
  <c r="Y156" i="3"/>
  <c r="Z156" i="3"/>
  <c r="AA156" i="3"/>
  <c r="T157" i="3"/>
  <c r="U157" i="3"/>
  <c r="V157" i="3"/>
  <c r="W157" i="3"/>
  <c r="X157" i="3"/>
  <c r="Y157" i="3"/>
  <c r="Z157" i="3"/>
  <c r="AA157" i="3"/>
  <c r="T158" i="3"/>
  <c r="U158" i="3"/>
  <c r="V158" i="3"/>
  <c r="W158" i="3"/>
  <c r="X158" i="3"/>
  <c r="Y158" i="3"/>
  <c r="Z158" i="3"/>
  <c r="AA158" i="3"/>
  <c r="T159" i="3"/>
  <c r="U159" i="3"/>
  <c r="V159" i="3"/>
  <c r="W159" i="3"/>
  <c r="X159" i="3"/>
  <c r="Y159" i="3"/>
  <c r="Z159" i="3"/>
  <c r="AA159" i="3"/>
  <c r="T160" i="3"/>
  <c r="U160" i="3"/>
  <c r="V160" i="3"/>
  <c r="W160" i="3"/>
  <c r="X160" i="3"/>
  <c r="Y160" i="3"/>
  <c r="Z160" i="3"/>
  <c r="AA160" i="3"/>
  <c r="T161" i="3"/>
  <c r="U161" i="3"/>
  <c r="V161" i="3"/>
  <c r="W161" i="3"/>
  <c r="X161" i="3"/>
  <c r="Y161" i="3"/>
  <c r="Z161" i="3"/>
  <c r="AA161" i="3"/>
  <c r="T162" i="3"/>
  <c r="U162" i="3"/>
  <c r="V162" i="3"/>
  <c r="W162" i="3"/>
  <c r="X162" i="3"/>
  <c r="Y162" i="3"/>
  <c r="Z162" i="3"/>
  <c r="AA162" i="3"/>
  <c r="T163" i="3"/>
  <c r="U163" i="3"/>
  <c r="V163" i="3"/>
  <c r="W163" i="3"/>
  <c r="X163" i="3"/>
  <c r="Y163" i="3"/>
  <c r="Z163" i="3"/>
  <c r="AA163" i="3"/>
  <c r="T164" i="3"/>
  <c r="U164" i="3"/>
  <c r="V164" i="3"/>
  <c r="W164" i="3"/>
  <c r="X164" i="3"/>
  <c r="Y164" i="3"/>
  <c r="Z164" i="3"/>
  <c r="AA164" i="3"/>
  <c r="T165" i="3"/>
  <c r="U165" i="3"/>
  <c r="V165" i="3"/>
  <c r="W165" i="3"/>
  <c r="X165" i="3"/>
  <c r="Y165" i="3"/>
  <c r="Z165" i="3"/>
  <c r="AA165" i="3"/>
  <c r="T166" i="3"/>
  <c r="U166" i="3"/>
  <c r="V166" i="3"/>
  <c r="W166" i="3"/>
  <c r="X166" i="3"/>
  <c r="Y166" i="3"/>
  <c r="Z166" i="3"/>
  <c r="AA166" i="3"/>
  <c r="T167" i="3"/>
  <c r="U167" i="3"/>
  <c r="V167" i="3"/>
  <c r="W167" i="3"/>
  <c r="X167" i="3"/>
  <c r="Y167" i="3"/>
  <c r="Z167" i="3"/>
  <c r="AA167" i="3"/>
  <c r="T168" i="3"/>
  <c r="U168" i="3"/>
  <c r="V168" i="3"/>
  <c r="W168" i="3"/>
  <c r="X168" i="3"/>
  <c r="Y168" i="3"/>
  <c r="Z168" i="3"/>
  <c r="AA168" i="3"/>
  <c r="T169" i="3"/>
  <c r="U169" i="3"/>
  <c r="V169" i="3"/>
  <c r="W169" i="3"/>
  <c r="X169" i="3"/>
  <c r="Y169" i="3"/>
  <c r="Z169" i="3"/>
  <c r="AA169" i="3"/>
  <c r="T170" i="3"/>
  <c r="U170" i="3"/>
  <c r="V170" i="3"/>
  <c r="W170" i="3"/>
  <c r="X170" i="3"/>
  <c r="Y170" i="3"/>
  <c r="Z170" i="3"/>
  <c r="AA170" i="3"/>
  <c r="T171" i="3"/>
  <c r="U171" i="3"/>
  <c r="V171" i="3"/>
  <c r="W171" i="3"/>
  <c r="X171" i="3"/>
  <c r="Y171" i="3"/>
  <c r="Z171" i="3"/>
  <c r="AA171" i="3"/>
  <c r="T172" i="3"/>
  <c r="U172" i="3"/>
  <c r="V172" i="3"/>
  <c r="W172" i="3"/>
  <c r="X172" i="3"/>
  <c r="Y172" i="3"/>
  <c r="Z172" i="3"/>
  <c r="AA172" i="3"/>
  <c r="T173" i="3"/>
  <c r="U173" i="3"/>
  <c r="V173" i="3"/>
  <c r="W173" i="3"/>
  <c r="X173" i="3"/>
  <c r="Y173" i="3"/>
  <c r="Z173" i="3"/>
  <c r="AA173" i="3"/>
  <c r="T174" i="3"/>
  <c r="U174" i="3"/>
  <c r="V174" i="3"/>
  <c r="W174" i="3"/>
  <c r="X174" i="3"/>
  <c r="Y174" i="3"/>
  <c r="Z174" i="3"/>
  <c r="AA174" i="3"/>
  <c r="T175" i="3"/>
  <c r="U175" i="3"/>
  <c r="V175" i="3"/>
  <c r="W175" i="3"/>
  <c r="X175" i="3"/>
  <c r="Y175" i="3"/>
  <c r="Z175" i="3"/>
  <c r="AA175" i="3"/>
  <c r="T176" i="3"/>
  <c r="U176" i="3"/>
  <c r="V176" i="3"/>
  <c r="W176" i="3"/>
  <c r="X176" i="3"/>
  <c r="Y176" i="3"/>
  <c r="Z176" i="3"/>
  <c r="AA176" i="3"/>
  <c r="T177" i="3"/>
  <c r="U177" i="3"/>
  <c r="V177" i="3"/>
  <c r="W177" i="3"/>
  <c r="X177" i="3"/>
  <c r="Y177" i="3"/>
  <c r="Z177" i="3"/>
  <c r="AA177" i="3"/>
  <c r="T178" i="3"/>
  <c r="U178" i="3"/>
  <c r="V178" i="3"/>
  <c r="W178" i="3"/>
  <c r="X178" i="3"/>
  <c r="Y178" i="3"/>
  <c r="Z178" i="3"/>
  <c r="AA178" i="3"/>
  <c r="T179" i="3"/>
  <c r="U179" i="3"/>
  <c r="V179" i="3"/>
  <c r="W179" i="3"/>
  <c r="X179" i="3"/>
  <c r="Y179" i="3"/>
  <c r="Z179" i="3"/>
  <c r="AA179" i="3"/>
  <c r="T180" i="3"/>
  <c r="U180" i="3"/>
  <c r="V180" i="3"/>
  <c r="W180" i="3"/>
  <c r="X180" i="3"/>
  <c r="Y180" i="3"/>
  <c r="Z180" i="3"/>
  <c r="AA180" i="3"/>
  <c r="T181" i="3"/>
  <c r="U181" i="3"/>
  <c r="V181" i="3"/>
  <c r="W181" i="3"/>
  <c r="X181" i="3"/>
  <c r="Y181" i="3"/>
  <c r="Z181" i="3"/>
  <c r="AA181" i="3"/>
  <c r="T182" i="3"/>
  <c r="U182" i="3"/>
  <c r="V182" i="3"/>
  <c r="W182" i="3"/>
  <c r="X182" i="3"/>
  <c r="Y182" i="3"/>
  <c r="Z182" i="3"/>
  <c r="AA182" i="3"/>
  <c r="T183" i="3"/>
  <c r="U183" i="3"/>
  <c r="V183" i="3"/>
  <c r="W183" i="3"/>
  <c r="X183" i="3"/>
  <c r="Y183" i="3"/>
  <c r="Z183" i="3"/>
  <c r="AA183" i="3"/>
  <c r="T184" i="3"/>
  <c r="U184" i="3"/>
  <c r="V184" i="3"/>
  <c r="W184" i="3"/>
  <c r="X184" i="3"/>
  <c r="Y184" i="3"/>
  <c r="Z184" i="3"/>
  <c r="AA184" i="3"/>
  <c r="T185" i="3"/>
  <c r="U185" i="3"/>
  <c r="V185" i="3"/>
  <c r="W185" i="3"/>
  <c r="X185" i="3"/>
  <c r="Y185" i="3"/>
  <c r="Z185" i="3"/>
  <c r="AA185" i="3"/>
  <c r="T186" i="3"/>
  <c r="U186" i="3"/>
  <c r="V186" i="3"/>
  <c r="W186" i="3"/>
  <c r="X186" i="3"/>
  <c r="Y186" i="3"/>
  <c r="Z186" i="3"/>
  <c r="AA186" i="3"/>
  <c r="T187" i="3"/>
  <c r="U187" i="3"/>
  <c r="V187" i="3"/>
  <c r="W187" i="3"/>
  <c r="X187" i="3"/>
  <c r="Y187" i="3"/>
  <c r="Z187" i="3"/>
  <c r="AA187" i="3"/>
  <c r="T188" i="3"/>
  <c r="U188" i="3"/>
  <c r="V188" i="3"/>
  <c r="W188" i="3"/>
  <c r="X188" i="3"/>
  <c r="Y188" i="3"/>
  <c r="Z188" i="3"/>
  <c r="AA188" i="3"/>
  <c r="T189" i="3"/>
  <c r="U189" i="3"/>
  <c r="V189" i="3"/>
  <c r="W189" i="3"/>
  <c r="X189" i="3"/>
  <c r="Y189" i="3"/>
  <c r="Z189" i="3"/>
  <c r="AA189" i="3"/>
  <c r="T190" i="3"/>
  <c r="U190" i="3"/>
  <c r="V190" i="3"/>
  <c r="W190" i="3"/>
  <c r="X190" i="3"/>
  <c r="Y190" i="3"/>
  <c r="Z190" i="3"/>
  <c r="AA190" i="3"/>
  <c r="T191" i="3"/>
  <c r="U191" i="3"/>
  <c r="V191" i="3"/>
  <c r="W191" i="3"/>
  <c r="X191" i="3"/>
  <c r="Y191" i="3"/>
  <c r="Z191" i="3"/>
  <c r="AA191" i="3"/>
  <c r="T192" i="3"/>
  <c r="U192" i="3"/>
  <c r="V192" i="3"/>
  <c r="W192" i="3"/>
  <c r="X192" i="3"/>
  <c r="Y192" i="3"/>
  <c r="Z192" i="3"/>
  <c r="AA192" i="3"/>
  <c r="T193" i="3"/>
  <c r="U193" i="3"/>
  <c r="V193" i="3"/>
  <c r="W193" i="3"/>
  <c r="X193" i="3"/>
  <c r="Y193" i="3"/>
  <c r="Z193" i="3"/>
  <c r="AA193" i="3"/>
  <c r="T194" i="3"/>
  <c r="U194" i="3"/>
  <c r="V194" i="3"/>
  <c r="W194" i="3"/>
  <c r="X194" i="3"/>
  <c r="Y194" i="3"/>
  <c r="Z194" i="3"/>
  <c r="AA194" i="3"/>
  <c r="T195" i="3"/>
  <c r="U195" i="3"/>
  <c r="V195" i="3"/>
  <c r="W195" i="3"/>
  <c r="X195" i="3"/>
  <c r="Y195" i="3"/>
  <c r="Z195" i="3"/>
  <c r="AA195" i="3"/>
  <c r="T196" i="3"/>
  <c r="U196" i="3"/>
  <c r="V196" i="3"/>
  <c r="W196" i="3"/>
  <c r="X196" i="3"/>
  <c r="Y196" i="3"/>
  <c r="Z196" i="3"/>
  <c r="AA196" i="3"/>
  <c r="T197" i="3"/>
  <c r="U197" i="3"/>
  <c r="V197" i="3"/>
  <c r="W197" i="3"/>
  <c r="X197" i="3"/>
  <c r="Y197" i="3"/>
  <c r="Z197" i="3"/>
  <c r="AA197" i="3"/>
  <c r="T198" i="3"/>
  <c r="U198" i="3"/>
  <c r="V198" i="3"/>
  <c r="W198" i="3"/>
  <c r="X198" i="3"/>
  <c r="Y198" i="3"/>
  <c r="Z198" i="3"/>
  <c r="AA198" i="3"/>
  <c r="T199" i="3"/>
  <c r="U199" i="3"/>
  <c r="V199" i="3"/>
  <c r="W199" i="3"/>
  <c r="X199" i="3"/>
  <c r="Y199" i="3"/>
  <c r="Z199" i="3"/>
  <c r="AA199" i="3"/>
  <c r="T200" i="3"/>
  <c r="U200" i="3"/>
  <c r="V200" i="3"/>
  <c r="W200" i="3"/>
  <c r="X200" i="3"/>
  <c r="Y200" i="3"/>
  <c r="Z200" i="3"/>
  <c r="AA200" i="3"/>
  <c r="T201" i="3"/>
  <c r="U201" i="3"/>
  <c r="V201" i="3"/>
  <c r="W201" i="3"/>
  <c r="X201" i="3"/>
  <c r="Y201" i="3"/>
  <c r="Z201" i="3"/>
  <c r="AA201" i="3"/>
  <c r="T202" i="3"/>
  <c r="U202" i="3"/>
  <c r="V202" i="3"/>
  <c r="W202" i="3"/>
  <c r="X202" i="3"/>
  <c r="Y202" i="3"/>
  <c r="Z202" i="3"/>
  <c r="AA202" i="3"/>
  <c r="T203" i="3"/>
  <c r="U203" i="3"/>
  <c r="V203" i="3"/>
  <c r="W203" i="3"/>
  <c r="X203" i="3"/>
  <c r="Y203" i="3"/>
  <c r="Z203" i="3"/>
  <c r="AA203" i="3"/>
  <c r="T204" i="3"/>
  <c r="U204" i="3"/>
  <c r="V204" i="3"/>
  <c r="W204" i="3"/>
  <c r="X204" i="3"/>
  <c r="Y204" i="3"/>
  <c r="Z204" i="3"/>
  <c r="AA204" i="3"/>
  <c r="T205" i="3"/>
  <c r="U205" i="3"/>
  <c r="V205" i="3"/>
  <c r="W205" i="3"/>
  <c r="X205" i="3"/>
  <c r="Y205" i="3"/>
  <c r="Z205" i="3"/>
  <c r="AA205" i="3"/>
  <c r="T206" i="3"/>
  <c r="U206" i="3"/>
  <c r="V206" i="3"/>
  <c r="W206" i="3"/>
  <c r="X206" i="3"/>
  <c r="Y206" i="3"/>
  <c r="Z206" i="3"/>
  <c r="AA206" i="3"/>
  <c r="T207" i="3"/>
  <c r="U207" i="3"/>
  <c r="V207" i="3"/>
  <c r="W207" i="3"/>
  <c r="X207" i="3"/>
  <c r="Y207" i="3"/>
  <c r="Z207" i="3"/>
  <c r="AA207" i="3"/>
  <c r="T208" i="3"/>
  <c r="U208" i="3"/>
  <c r="V208" i="3"/>
  <c r="W208" i="3"/>
  <c r="X208" i="3"/>
  <c r="Y208" i="3"/>
  <c r="Z208" i="3"/>
  <c r="AA208" i="3"/>
  <c r="T209" i="3"/>
  <c r="U209" i="3"/>
  <c r="V209" i="3"/>
  <c r="W209" i="3"/>
  <c r="X209" i="3"/>
  <c r="Y209" i="3"/>
  <c r="Z209" i="3"/>
  <c r="AA209" i="3"/>
  <c r="T210" i="3"/>
  <c r="U210" i="3"/>
  <c r="V210" i="3"/>
  <c r="W210" i="3"/>
  <c r="X210" i="3"/>
  <c r="Y210" i="3"/>
  <c r="Z210" i="3"/>
  <c r="AA210" i="3"/>
  <c r="T211" i="3"/>
  <c r="U211" i="3"/>
  <c r="V211" i="3"/>
  <c r="W211" i="3"/>
  <c r="X211" i="3"/>
  <c r="Y211" i="3"/>
  <c r="Z211" i="3"/>
  <c r="AA211" i="3"/>
  <c r="T212" i="3"/>
  <c r="U212" i="3"/>
  <c r="V212" i="3"/>
  <c r="W212" i="3"/>
  <c r="X212" i="3"/>
  <c r="Y212" i="3"/>
  <c r="Z212" i="3"/>
  <c r="AA212" i="3"/>
  <c r="T213" i="3"/>
  <c r="U213" i="3"/>
  <c r="V213" i="3"/>
  <c r="W213" i="3"/>
  <c r="X213" i="3"/>
  <c r="Y213" i="3"/>
  <c r="Z213" i="3"/>
  <c r="AA213" i="3"/>
  <c r="T214" i="3"/>
  <c r="U214" i="3"/>
  <c r="V214" i="3"/>
  <c r="W214" i="3"/>
  <c r="X214" i="3"/>
  <c r="Y214" i="3"/>
  <c r="Z214" i="3"/>
  <c r="AA214" i="3"/>
  <c r="T215" i="3"/>
  <c r="U215" i="3"/>
  <c r="V215" i="3"/>
  <c r="W215" i="3"/>
  <c r="X215" i="3"/>
  <c r="Y215" i="3"/>
  <c r="Z215" i="3"/>
  <c r="AA215" i="3"/>
  <c r="T216" i="3"/>
  <c r="U216" i="3"/>
  <c r="V216" i="3"/>
  <c r="W216" i="3"/>
  <c r="X216" i="3"/>
  <c r="Y216" i="3"/>
  <c r="Z216" i="3"/>
  <c r="AA216" i="3"/>
  <c r="T217" i="3"/>
  <c r="U217" i="3"/>
  <c r="V217" i="3"/>
  <c r="W217" i="3"/>
  <c r="X217" i="3"/>
  <c r="Y217" i="3"/>
  <c r="Z217" i="3"/>
  <c r="AA217" i="3"/>
  <c r="T218" i="3"/>
  <c r="U218" i="3"/>
  <c r="V218" i="3"/>
  <c r="W218" i="3"/>
  <c r="X218" i="3"/>
  <c r="Y218" i="3"/>
  <c r="Z218" i="3"/>
  <c r="AA218" i="3"/>
  <c r="T219" i="3"/>
  <c r="U219" i="3"/>
  <c r="V219" i="3"/>
  <c r="W219" i="3"/>
  <c r="X219" i="3"/>
  <c r="Y219" i="3"/>
  <c r="Z219" i="3"/>
  <c r="AA219" i="3"/>
  <c r="T220" i="3"/>
  <c r="U220" i="3"/>
  <c r="V220" i="3"/>
  <c r="W220" i="3"/>
  <c r="X220" i="3"/>
  <c r="Y220" i="3"/>
  <c r="Z220" i="3"/>
  <c r="AA220" i="3"/>
  <c r="T221" i="3"/>
  <c r="U221" i="3"/>
  <c r="V221" i="3"/>
  <c r="W221" i="3"/>
  <c r="X221" i="3"/>
  <c r="Y221" i="3"/>
  <c r="Z221" i="3"/>
  <c r="AA221" i="3"/>
  <c r="T222" i="3"/>
  <c r="U222" i="3"/>
  <c r="V222" i="3"/>
  <c r="W222" i="3"/>
  <c r="X222" i="3"/>
  <c r="Y222" i="3"/>
  <c r="Z222" i="3"/>
  <c r="AA222" i="3"/>
  <c r="T223" i="3"/>
  <c r="U223" i="3"/>
  <c r="V223" i="3"/>
  <c r="W223" i="3"/>
  <c r="X223" i="3"/>
  <c r="Y223" i="3"/>
  <c r="Z223" i="3"/>
  <c r="AA223" i="3"/>
  <c r="T224" i="3"/>
  <c r="U224" i="3"/>
  <c r="V224" i="3"/>
  <c r="W224" i="3"/>
  <c r="X224" i="3"/>
  <c r="Y224" i="3"/>
  <c r="Z224" i="3"/>
  <c r="AA224" i="3"/>
  <c r="T225" i="3"/>
  <c r="U225" i="3"/>
  <c r="V225" i="3"/>
  <c r="W225" i="3"/>
  <c r="X225" i="3"/>
  <c r="Y225" i="3"/>
  <c r="Z225" i="3"/>
  <c r="AA225" i="3"/>
  <c r="T226" i="3"/>
  <c r="U226" i="3"/>
  <c r="V226" i="3"/>
  <c r="W226" i="3"/>
  <c r="X226" i="3"/>
  <c r="Y226" i="3"/>
  <c r="Z226" i="3"/>
  <c r="AA226" i="3"/>
  <c r="T227" i="3"/>
  <c r="U227" i="3"/>
  <c r="V227" i="3"/>
  <c r="W227" i="3"/>
  <c r="X227" i="3"/>
  <c r="Y227" i="3"/>
  <c r="Z227" i="3"/>
  <c r="AA227" i="3"/>
  <c r="T228" i="3"/>
  <c r="U228" i="3"/>
  <c r="V228" i="3"/>
  <c r="W228" i="3"/>
  <c r="X228" i="3"/>
  <c r="Y228" i="3"/>
  <c r="Z228" i="3"/>
  <c r="AA228" i="3"/>
  <c r="T229" i="3"/>
  <c r="U229" i="3"/>
  <c r="V229" i="3"/>
  <c r="W229" i="3"/>
  <c r="X229" i="3"/>
  <c r="Y229" i="3"/>
  <c r="Z229" i="3"/>
  <c r="AA229" i="3"/>
  <c r="T230" i="3"/>
  <c r="U230" i="3"/>
  <c r="V230" i="3"/>
  <c r="W230" i="3"/>
  <c r="X230" i="3"/>
  <c r="Y230" i="3"/>
  <c r="Z230" i="3"/>
  <c r="AA230" i="3"/>
  <c r="T231" i="3"/>
  <c r="U231" i="3"/>
  <c r="V231" i="3"/>
  <c r="W231" i="3"/>
  <c r="X231" i="3"/>
  <c r="Y231" i="3"/>
  <c r="Z231" i="3"/>
  <c r="AA231" i="3"/>
  <c r="T232" i="3"/>
  <c r="U232" i="3"/>
  <c r="V232" i="3"/>
  <c r="W232" i="3"/>
  <c r="X232" i="3"/>
  <c r="Y232" i="3"/>
  <c r="Z232" i="3"/>
  <c r="AA232" i="3"/>
  <c r="T233" i="3"/>
  <c r="U233" i="3"/>
  <c r="V233" i="3"/>
  <c r="W233" i="3"/>
  <c r="X233" i="3"/>
  <c r="Y233" i="3"/>
  <c r="Z233" i="3"/>
  <c r="AA233" i="3"/>
  <c r="T234" i="3"/>
  <c r="U234" i="3"/>
  <c r="V234" i="3"/>
  <c r="W234" i="3"/>
  <c r="X234" i="3"/>
  <c r="Y234" i="3"/>
  <c r="Z234" i="3"/>
  <c r="AA234" i="3"/>
  <c r="T235" i="3"/>
  <c r="U235" i="3"/>
  <c r="V235" i="3"/>
  <c r="W235" i="3"/>
  <c r="X235" i="3"/>
  <c r="Y235" i="3"/>
  <c r="Z235" i="3"/>
  <c r="AA235" i="3"/>
  <c r="T236" i="3"/>
  <c r="U236" i="3"/>
  <c r="V236" i="3"/>
  <c r="W236" i="3"/>
  <c r="X236" i="3"/>
  <c r="Y236" i="3"/>
  <c r="Z236" i="3"/>
  <c r="AA236" i="3"/>
  <c r="T237" i="3"/>
  <c r="U237" i="3"/>
  <c r="V237" i="3"/>
  <c r="W237" i="3"/>
  <c r="X237" i="3"/>
  <c r="Y237" i="3"/>
  <c r="Z237" i="3"/>
  <c r="AA237" i="3"/>
  <c r="T238" i="3"/>
  <c r="U238" i="3"/>
  <c r="V238" i="3"/>
  <c r="W238" i="3"/>
  <c r="X238" i="3"/>
  <c r="Y238" i="3"/>
  <c r="Z238" i="3"/>
  <c r="AA238" i="3"/>
  <c r="T239" i="3"/>
  <c r="U239" i="3"/>
  <c r="V239" i="3"/>
  <c r="W239" i="3"/>
  <c r="X239" i="3"/>
  <c r="Y239" i="3"/>
  <c r="Z239" i="3"/>
  <c r="AA239" i="3"/>
  <c r="T240" i="3"/>
  <c r="U240" i="3"/>
  <c r="V240" i="3"/>
  <c r="W240" i="3"/>
  <c r="X240" i="3"/>
  <c r="Y240" i="3"/>
  <c r="Z240" i="3"/>
  <c r="AA240" i="3"/>
  <c r="T241" i="3"/>
  <c r="U241" i="3"/>
  <c r="V241" i="3"/>
  <c r="W241" i="3"/>
  <c r="X241" i="3"/>
  <c r="Y241" i="3"/>
  <c r="Z241" i="3"/>
  <c r="AA241" i="3"/>
  <c r="T242" i="3"/>
  <c r="U242" i="3"/>
  <c r="V242" i="3"/>
  <c r="W242" i="3"/>
  <c r="X242" i="3"/>
  <c r="Y242" i="3"/>
  <c r="Z242" i="3"/>
  <c r="AA242" i="3"/>
  <c r="T243" i="3"/>
  <c r="U243" i="3"/>
  <c r="V243" i="3"/>
  <c r="W243" i="3"/>
  <c r="X243" i="3"/>
  <c r="Y243" i="3"/>
  <c r="Z243" i="3"/>
  <c r="AA243" i="3"/>
  <c r="T244" i="3"/>
  <c r="U244" i="3"/>
  <c r="V244" i="3"/>
  <c r="W244" i="3"/>
  <c r="X244" i="3"/>
  <c r="Y244" i="3"/>
  <c r="Z244" i="3"/>
  <c r="AA244" i="3"/>
  <c r="T245" i="3"/>
  <c r="U245" i="3"/>
  <c r="V245" i="3"/>
  <c r="W245" i="3"/>
  <c r="X245" i="3"/>
  <c r="Y245" i="3"/>
  <c r="Z245" i="3"/>
  <c r="AA245" i="3"/>
  <c r="T246" i="3"/>
  <c r="U246" i="3"/>
  <c r="V246" i="3"/>
  <c r="W246" i="3"/>
  <c r="X246" i="3"/>
  <c r="Y246" i="3"/>
  <c r="Z246" i="3"/>
  <c r="AA246" i="3"/>
  <c r="T247" i="3"/>
  <c r="U247" i="3"/>
  <c r="V247" i="3"/>
  <c r="W247" i="3"/>
  <c r="X247" i="3"/>
  <c r="Y247" i="3"/>
  <c r="Z247" i="3"/>
  <c r="AA247" i="3"/>
  <c r="T248" i="3"/>
  <c r="U248" i="3"/>
  <c r="V248" i="3"/>
  <c r="W248" i="3"/>
  <c r="X248" i="3"/>
  <c r="Y248" i="3"/>
  <c r="Z248" i="3"/>
  <c r="AA248" i="3"/>
  <c r="AA3" i="3"/>
  <c r="Z3" i="3"/>
  <c r="Y3" i="3"/>
  <c r="X3" i="3"/>
  <c r="W3" i="3"/>
  <c r="V3" i="3"/>
  <c r="U3" i="3"/>
  <c r="T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3" i="3"/>
  <c r="I249" i="3"/>
  <c r="J249" i="3"/>
  <c r="K249" i="3"/>
  <c r="L249" i="3"/>
  <c r="M249" i="3"/>
  <c r="N249" i="3"/>
  <c r="O249" i="3"/>
  <c r="P249" i="3"/>
  <c r="I4" i="3"/>
  <c r="J4" i="3"/>
  <c r="K4" i="3"/>
  <c r="L4" i="3"/>
  <c r="M4" i="3"/>
  <c r="N4" i="3"/>
  <c r="O4" i="3"/>
  <c r="P4" i="3"/>
  <c r="I5" i="3"/>
  <c r="J5" i="3"/>
  <c r="K5" i="3"/>
  <c r="L5" i="3"/>
  <c r="M5" i="3"/>
  <c r="N5" i="3"/>
  <c r="O5" i="3"/>
  <c r="P5" i="3"/>
  <c r="I6" i="3"/>
  <c r="J6" i="3"/>
  <c r="K6" i="3"/>
  <c r="L6" i="3"/>
  <c r="M6" i="3"/>
  <c r="N6" i="3"/>
  <c r="O6" i="3"/>
  <c r="P6" i="3"/>
  <c r="I7" i="3"/>
  <c r="J7" i="3"/>
  <c r="K7" i="3"/>
  <c r="L7" i="3"/>
  <c r="M7" i="3"/>
  <c r="N7" i="3"/>
  <c r="O7" i="3"/>
  <c r="P7" i="3"/>
  <c r="I8" i="3"/>
  <c r="J8" i="3"/>
  <c r="K8" i="3"/>
  <c r="L8" i="3"/>
  <c r="M8" i="3"/>
  <c r="N8" i="3"/>
  <c r="O8" i="3"/>
  <c r="P8" i="3"/>
  <c r="I9" i="3"/>
  <c r="J9" i="3"/>
  <c r="K9" i="3"/>
  <c r="L9" i="3"/>
  <c r="M9" i="3"/>
  <c r="N9" i="3"/>
  <c r="O9" i="3"/>
  <c r="P9" i="3"/>
  <c r="I10" i="3"/>
  <c r="J10" i="3"/>
  <c r="K10" i="3"/>
  <c r="L10" i="3"/>
  <c r="M10" i="3"/>
  <c r="N10" i="3"/>
  <c r="O10" i="3"/>
  <c r="P10" i="3"/>
  <c r="I11" i="3"/>
  <c r="J11" i="3"/>
  <c r="K11" i="3"/>
  <c r="L11" i="3"/>
  <c r="M11" i="3"/>
  <c r="N11" i="3"/>
  <c r="O11" i="3"/>
  <c r="P11" i="3"/>
  <c r="I12" i="3"/>
  <c r="J12" i="3"/>
  <c r="K12" i="3"/>
  <c r="L12" i="3"/>
  <c r="M12" i="3"/>
  <c r="N12" i="3"/>
  <c r="O12" i="3"/>
  <c r="P12" i="3"/>
  <c r="I13" i="3"/>
  <c r="J13" i="3"/>
  <c r="K13" i="3"/>
  <c r="L13" i="3"/>
  <c r="M13" i="3"/>
  <c r="N13" i="3"/>
  <c r="O13" i="3"/>
  <c r="P13" i="3"/>
  <c r="I14" i="3"/>
  <c r="J14" i="3"/>
  <c r="K14" i="3"/>
  <c r="L14" i="3"/>
  <c r="M14" i="3"/>
  <c r="N14" i="3"/>
  <c r="O14" i="3"/>
  <c r="P14" i="3"/>
  <c r="I15" i="3"/>
  <c r="J15" i="3"/>
  <c r="K15" i="3"/>
  <c r="L15" i="3"/>
  <c r="M15" i="3"/>
  <c r="N15" i="3"/>
  <c r="O15" i="3"/>
  <c r="P15" i="3"/>
  <c r="I16" i="3"/>
  <c r="J16" i="3"/>
  <c r="K16" i="3"/>
  <c r="L16" i="3"/>
  <c r="M16" i="3"/>
  <c r="N16" i="3"/>
  <c r="O16" i="3"/>
  <c r="P16" i="3"/>
  <c r="I17" i="3"/>
  <c r="J17" i="3"/>
  <c r="K17" i="3"/>
  <c r="L17" i="3"/>
  <c r="M17" i="3"/>
  <c r="N17" i="3"/>
  <c r="O17" i="3"/>
  <c r="P17" i="3"/>
  <c r="I18" i="3"/>
  <c r="J18" i="3"/>
  <c r="K18" i="3"/>
  <c r="L18" i="3"/>
  <c r="M18" i="3"/>
  <c r="N18" i="3"/>
  <c r="O18" i="3"/>
  <c r="P18" i="3"/>
  <c r="I19" i="3"/>
  <c r="J19" i="3"/>
  <c r="K19" i="3"/>
  <c r="L19" i="3"/>
  <c r="M19" i="3"/>
  <c r="N19" i="3"/>
  <c r="O19" i="3"/>
  <c r="P19" i="3"/>
  <c r="I20" i="3"/>
  <c r="J20" i="3"/>
  <c r="K20" i="3"/>
  <c r="L20" i="3"/>
  <c r="M20" i="3"/>
  <c r="N20" i="3"/>
  <c r="O20" i="3"/>
  <c r="P20" i="3"/>
  <c r="I21" i="3"/>
  <c r="J21" i="3"/>
  <c r="K21" i="3"/>
  <c r="L21" i="3"/>
  <c r="M21" i="3"/>
  <c r="N21" i="3"/>
  <c r="O21" i="3"/>
  <c r="P21" i="3"/>
  <c r="I22" i="3"/>
  <c r="J22" i="3"/>
  <c r="K22" i="3"/>
  <c r="L22" i="3"/>
  <c r="M22" i="3"/>
  <c r="N22" i="3"/>
  <c r="O22" i="3"/>
  <c r="P22" i="3"/>
  <c r="I23" i="3"/>
  <c r="J23" i="3"/>
  <c r="K23" i="3"/>
  <c r="L23" i="3"/>
  <c r="M23" i="3"/>
  <c r="N23" i="3"/>
  <c r="O23" i="3"/>
  <c r="P23" i="3"/>
  <c r="I24" i="3"/>
  <c r="J24" i="3"/>
  <c r="K24" i="3"/>
  <c r="L24" i="3"/>
  <c r="M24" i="3"/>
  <c r="N24" i="3"/>
  <c r="O24" i="3"/>
  <c r="P24" i="3"/>
  <c r="I25" i="3"/>
  <c r="J25" i="3"/>
  <c r="K25" i="3"/>
  <c r="L25" i="3"/>
  <c r="M25" i="3"/>
  <c r="N25" i="3"/>
  <c r="O25" i="3"/>
  <c r="P25" i="3"/>
  <c r="I26" i="3"/>
  <c r="J26" i="3"/>
  <c r="K26" i="3"/>
  <c r="L26" i="3"/>
  <c r="M26" i="3"/>
  <c r="N26" i="3"/>
  <c r="O26" i="3"/>
  <c r="P26" i="3"/>
  <c r="I27" i="3"/>
  <c r="J27" i="3"/>
  <c r="K27" i="3"/>
  <c r="L27" i="3"/>
  <c r="M27" i="3"/>
  <c r="N27" i="3"/>
  <c r="O27" i="3"/>
  <c r="P27" i="3"/>
  <c r="I28" i="3"/>
  <c r="J28" i="3"/>
  <c r="K28" i="3"/>
  <c r="L28" i="3"/>
  <c r="M28" i="3"/>
  <c r="N28" i="3"/>
  <c r="O28" i="3"/>
  <c r="P28" i="3"/>
  <c r="I29" i="3"/>
  <c r="J29" i="3"/>
  <c r="K29" i="3"/>
  <c r="L29" i="3"/>
  <c r="M29" i="3"/>
  <c r="N29" i="3"/>
  <c r="O29" i="3"/>
  <c r="P29" i="3"/>
  <c r="I30" i="3"/>
  <c r="J30" i="3"/>
  <c r="K30" i="3"/>
  <c r="L30" i="3"/>
  <c r="M30" i="3"/>
  <c r="N30" i="3"/>
  <c r="O30" i="3"/>
  <c r="P30" i="3"/>
  <c r="I31" i="3"/>
  <c r="J31" i="3"/>
  <c r="K31" i="3"/>
  <c r="L31" i="3"/>
  <c r="M31" i="3"/>
  <c r="N31" i="3"/>
  <c r="O31" i="3"/>
  <c r="P31" i="3"/>
  <c r="I32" i="3"/>
  <c r="J32" i="3"/>
  <c r="K32" i="3"/>
  <c r="L32" i="3"/>
  <c r="M32" i="3"/>
  <c r="N32" i="3"/>
  <c r="O32" i="3"/>
  <c r="P32" i="3"/>
  <c r="I33" i="3"/>
  <c r="J33" i="3"/>
  <c r="K33" i="3"/>
  <c r="L33" i="3"/>
  <c r="M33" i="3"/>
  <c r="N33" i="3"/>
  <c r="O33" i="3"/>
  <c r="P33" i="3"/>
  <c r="I34" i="3"/>
  <c r="J34" i="3"/>
  <c r="K34" i="3"/>
  <c r="L34" i="3"/>
  <c r="M34" i="3"/>
  <c r="N34" i="3"/>
  <c r="O34" i="3"/>
  <c r="P34" i="3"/>
  <c r="I35" i="3"/>
  <c r="J35" i="3"/>
  <c r="K35" i="3"/>
  <c r="L35" i="3"/>
  <c r="M35" i="3"/>
  <c r="N35" i="3"/>
  <c r="O35" i="3"/>
  <c r="P35" i="3"/>
  <c r="I36" i="3"/>
  <c r="J36" i="3"/>
  <c r="K36" i="3"/>
  <c r="L36" i="3"/>
  <c r="M36" i="3"/>
  <c r="N36" i="3"/>
  <c r="O36" i="3"/>
  <c r="P36" i="3"/>
  <c r="I37" i="3"/>
  <c r="J37" i="3"/>
  <c r="K37" i="3"/>
  <c r="L37" i="3"/>
  <c r="M37" i="3"/>
  <c r="N37" i="3"/>
  <c r="O37" i="3"/>
  <c r="P37" i="3"/>
  <c r="I38" i="3"/>
  <c r="J38" i="3"/>
  <c r="K38" i="3"/>
  <c r="L38" i="3"/>
  <c r="M38" i="3"/>
  <c r="N38" i="3"/>
  <c r="O38" i="3"/>
  <c r="P38" i="3"/>
  <c r="I39" i="3"/>
  <c r="J39" i="3"/>
  <c r="K39" i="3"/>
  <c r="L39" i="3"/>
  <c r="M39" i="3"/>
  <c r="N39" i="3"/>
  <c r="O39" i="3"/>
  <c r="P39" i="3"/>
  <c r="I40" i="3"/>
  <c r="J40" i="3"/>
  <c r="K40" i="3"/>
  <c r="L40" i="3"/>
  <c r="M40" i="3"/>
  <c r="N40" i="3"/>
  <c r="O40" i="3"/>
  <c r="P40" i="3"/>
  <c r="I41" i="3"/>
  <c r="J41" i="3"/>
  <c r="K41" i="3"/>
  <c r="L41" i="3"/>
  <c r="M41" i="3"/>
  <c r="N41" i="3"/>
  <c r="O41" i="3"/>
  <c r="P41" i="3"/>
  <c r="I42" i="3"/>
  <c r="J42" i="3"/>
  <c r="K42" i="3"/>
  <c r="L42" i="3"/>
  <c r="M42" i="3"/>
  <c r="N42" i="3"/>
  <c r="O42" i="3"/>
  <c r="P42" i="3"/>
  <c r="I43" i="3"/>
  <c r="J43" i="3"/>
  <c r="K43" i="3"/>
  <c r="L43" i="3"/>
  <c r="M43" i="3"/>
  <c r="N43" i="3"/>
  <c r="O43" i="3"/>
  <c r="P43" i="3"/>
  <c r="I44" i="3"/>
  <c r="J44" i="3"/>
  <c r="K44" i="3"/>
  <c r="L44" i="3"/>
  <c r="M44" i="3"/>
  <c r="N44" i="3"/>
  <c r="O44" i="3"/>
  <c r="P44" i="3"/>
  <c r="I45" i="3"/>
  <c r="J45" i="3"/>
  <c r="K45" i="3"/>
  <c r="L45" i="3"/>
  <c r="M45" i="3"/>
  <c r="N45" i="3"/>
  <c r="O45" i="3"/>
  <c r="P45" i="3"/>
  <c r="I46" i="3"/>
  <c r="J46" i="3"/>
  <c r="K46" i="3"/>
  <c r="L46" i="3"/>
  <c r="M46" i="3"/>
  <c r="N46" i="3"/>
  <c r="O46" i="3"/>
  <c r="P46" i="3"/>
  <c r="I47" i="3"/>
  <c r="J47" i="3"/>
  <c r="K47" i="3"/>
  <c r="L47" i="3"/>
  <c r="M47" i="3"/>
  <c r="N47" i="3"/>
  <c r="O47" i="3"/>
  <c r="P47" i="3"/>
  <c r="I48" i="3"/>
  <c r="J48" i="3"/>
  <c r="K48" i="3"/>
  <c r="L48" i="3"/>
  <c r="M48" i="3"/>
  <c r="N48" i="3"/>
  <c r="O48" i="3"/>
  <c r="P48" i="3"/>
  <c r="I49" i="3"/>
  <c r="J49" i="3"/>
  <c r="K49" i="3"/>
  <c r="L49" i="3"/>
  <c r="M49" i="3"/>
  <c r="N49" i="3"/>
  <c r="O49" i="3"/>
  <c r="P49" i="3"/>
  <c r="I50" i="3"/>
  <c r="J50" i="3"/>
  <c r="K50" i="3"/>
  <c r="L50" i="3"/>
  <c r="M50" i="3"/>
  <c r="N50" i="3"/>
  <c r="O50" i="3"/>
  <c r="P50" i="3"/>
  <c r="I51" i="3"/>
  <c r="J51" i="3"/>
  <c r="K51" i="3"/>
  <c r="L51" i="3"/>
  <c r="M51" i="3"/>
  <c r="N51" i="3"/>
  <c r="O51" i="3"/>
  <c r="P51" i="3"/>
  <c r="I52" i="3"/>
  <c r="J52" i="3"/>
  <c r="K52" i="3"/>
  <c r="L52" i="3"/>
  <c r="M52" i="3"/>
  <c r="N52" i="3"/>
  <c r="O52" i="3"/>
  <c r="P52" i="3"/>
  <c r="I53" i="3"/>
  <c r="J53" i="3"/>
  <c r="K53" i="3"/>
  <c r="L53" i="3"/>
  <c r="M53" i="3"/>
  <c r="N53" i="3"/>
  <c r="O53" i="3"/>
  <c r="P53" i="3"/>
  <c r="I54" i="3"/>
  <c r="J54" i="3"/>
  <c r="K54" i="3"/>
  <c r="L54" i="3"/>
  <c r="M54" i="3"/>
  <c r="N54" i="3"/>
  <c r="O54" i="3"/>
  <c r="P54" i="3"/>
  <c r="I55" i="3"/>
  <c r="J55" i="3"/>
  <c r="K55" i="3"/>
  <c r="L55" i="3"/>
  <c r="M55" i="3"/>
  <c r="N55" i="3"/>
  <c r="O55" i="3"/>
  <c r="P55" i="3"/>
  <c r="I56" i="3"/>
  <c r="J56" i="3"/>
  <c r="K56" i="3"/>
  <c r="L56" i="3"/>
  <c r="M56" i="3"/>
  <c r="N56" i="3"/>
  <c r="O56" i="3"/>
  <c r="P56" i="3"/>
  <c r="I57" i="3"/>
  <c r="J57" i="3"/>
  <c r="K57" i="3"/>
  <c r="L57" i="3"/>
  <c r="M57" i="3"/>
  <c r="N57" i="3"/>
  <c r="O57" i="3"/>
  <c r="P57" i="3"/>
  <c r="I58" i="3"/>
  <c r="J58" i="3"/>
  <c r="K58" i="3"/>
  <c r="L58" i="3"/>
  <c r="M58" i="3"/>
  <c r="N58" i="3"/>
  <c r="O58" i="3"/>
  <c r="P58" i="3"/>
  <c r="I59" i="3"/>
  <c r="J59" i="3"/>
  <c r="K59" i="3"/>
  <c r="L59" i="3"/>
  <c r="M59" i="3"/>
  <c r="N59" i="3"/>
  <c r="O59" i="3"/>
  <c r="P59" i="3"/>
  <c r="I60" i="3"/>
  <c r="J60" i="3"/>
  <c r="K60" i="3"/>
  <c r="L60" i="3"/>
  <c r="M60" i="3"/>
  <c r="N60" i="3"/>
  <c r="O60" i="3"/>
  <c r="P60" i="3"/>
  <c r="I61" i="3"/>
  <c r="J61" i="3"/>
  <c r="K61" i="3"/>
  <c r="L61" i="3"/>
  <c r="M61" i="3"/>
  <c r="N61" i="3"/>
  <c r="O61" i="3"/>
  <c r="P61" i="3"/>
  <c r="I62" i="3"/>
  <c r="J62" i="3"/>
  <c r="K62" i="3"/>
  <c r="L62" i="3"/>
  <c r="M62" i="3"/>
  <c r="N62" i="3"/>
  <c r="O62" i="3"/>
  <c r="P62" i="3"/>
  <c r="I63" i="3"/>
  <c r="J63" i="3"/>
  <c r="K63" i="3"/>
  <c r="L63" i="3"/>
  <c r="M63" i="3"/>
  <c r="N63" i="3"/>
  <c r="O63" i="3"/>
  <c r="P63" i="3"/>
  <c r="I64" i="3"/>
  <c r="J64" i="3"/>
  <c r="K64" i="3"/>
  <c r="L64" i="3"/>
  <c r="M64" i="3"/>
  <c r="N64" i="3"/>
  <c r="O64" i="3"/>
  <c r="P64" i="3"/>
  <c r="I65" i="3"/>
  <c r="J65" i="3"/>
  <c r="K65" i="3"/>
  <c r="L65" i="3"/>
  <c r="M65" i="3"/>
  <c r="N65" i="3"/>
  <c r="O65" i="3"/>
  <c r="P65" i="3"/>
  <c r="I66" i="3"/>
  <c r="J66" i="3"/>
  <c r="K66" i="3"/>
  <c r="L66" i="3"/>
  <c r="M66" i="3"/>
  <c r="N66" i="3"/>
  <c r="O66" i="3"/>
  <c r="P66" i="3"/>
  <c r="I67" i="3"/>
  <c r="J67" i="3"/>
  <c r="K67" i="3"/>
  <c r="L67" i="3"/>
  <c r="M67" i="3"/>
  <c r="N67" i="3"/>
  <c r="O67" i="3"/>
  <c r="P67" i="3"/>
  <c r="I68" i="3"/>
  <c r="J68" i="3"/>
  <c r="K68" i="3"/>
  <c r="L68" i="3"/>
  <c r="M68" i="3"/>
  <c r="N68" i="3"/>
  <c r="O68" i="3"/>
  <c r="P68" i="3"/>
  <c r="I69" i="3"/>
  <c r="J69" i="3"/>
  <c r="K69" i="3"/>
  <c r="L69" i="3"/>
  <c r="M69" i="3"/>
  <c r="N69" i="3"/>
  <c r="O69" i="3"/>
  <c r="P69" i="3"/>
  <c r="I70" i="3"/>
  <c r="J70" i="3"/>
  <c r="K70" i="3"/>
  <c r="L70" i="3"/>
  <c r="M70" i="3"/>
  <c r="N70" i="3"/>
  <c r="O70" i="3"/>
  <c r="P70" i="3"/>
  <c r="I71" i="3"/>
  <c r="J71" i="3"/>
  <c r="K71" i="3"/>
  <c r="L71" i="3"/>
  <c r="M71" i="3"/>
  <c r="N71" i="3"/>
  <c r="O71" i="3"/>
  <c r="P71" i="3"/>
  <c r="I72" i="3"/>
  <c r="J72" i="3"/>
  <c r="K72" i="3"/>
  <c r="L72" i="3"/>
  <c r="M72" i="3"/>
  <c r="N72" i="3"/>
  <c r="O72" i="3"/>
  <c r="P72" i="3"/>
  <c r="I73" i="3"/>
  <c r="J73" i="3"/>
  <c r="K73" i="3"/>
  <c r="L73" i="3"/>
  <c r="M73" i="3"/>
  <c r="N73" i="3"/>
  <c r="O73" i="3"/>
  <c r="P73" i="3"/>
  <c r="I74" i="3"/>
  <c r="J74" i="3"/>
  <c r="K74" i="3"/>
  <c r="L74" i="3"/>
  <c r="M74" i="3"/>
  <c r="N74" i="3"/>
  <c r="O74" i="3"/>
  <c r="P74" i="3"/>
  <c r="I75" i="3"/>
  <c r="J75" i="3"/>
  <c r="K75" i="3"/>
  <c r="L75" i="3"/>
  <c r="M75" i="3"/>
  <c r="N75" i="3"/>
  <c r="O75" i="3"/>
  <c r="P75" i="3"/>
  <c r="I76" i="3"/>
  <c r="J76" i="3"/>
  <c r="K76" i="3"/>
  <c r="L76" i="3"/>
  <c r="M76" i="3"/>
  <c r="N76" i="3"/>
  <c r="O76" i="3"/>
  <c r="P76" i="3"/>
  <c r="I77" i="3"/>
  <c r="J77" i="3"/>
  <c r="K77" i="3"/>
  <c r="L77" i="3"/>
  <c r="M77" i="3"/>
  <c r="N77" i="3"/>
  <c r="O77" i="3"/>
  <c r="P77" i="3"/>
  <c r="I78" i="3"/>
  <c r="J78" i="3"/>
  <c r="K78" i="3"/>
  <c r="L78" i="3"/>
  <c r="M78" i="3"/>
  <c r="N78" i="3"/>
  <c r="O78" i="3"/>
  <c r="P78" i="3"/>
  <c r="I79" i="3"/>
  <c r="J79" i="3"/>
  <c r="K79" i="3"/>
  <c r="L79" i="3"/>
  <c r="M79" i="3"/>
  <c r="N79" i="3"/>
  <c r="O79" i="3"/>
  <c r="P79" i="3"/>
  <c r="I80" i="3"/>
  <c r="J80" i="3"/>
  <c r="K80" i="3"/>
  <c r="L80" i="3"/>
  <c r="M80" i="3"/>
  <c r="N80" i="3"/>
  <c r="O80" i="3"/>
  <c r="P80" i="3"/>
  <c r="I81" i="3"/>
  <c r="J81" i="3"/>
  <c r="K81" i="3"/>
  <c r="L81" i="3"/>
  <c r="M81" i="3"/>
  <c r="N81" i="3"/>
  <c r="O81" i="3"/>
  <c r="P81" i="3"/>
  <c r="I82" i="3"/>
  <c r="J82" i="3"/>
  <c r="K82" i="3"/>
  <c r="L82" i="3"/>
  <c r="M82" i="3"/>
  <c r="N82" i="3"/>
  <c r="O82" i="3"/>
  <c r="P82" i="3"/>
  <c r="I83" i="3"/>
  <c r="J83" i="3"/>
  <c r="K83" i="3"/>
  <c r="L83" i="3"/>
  <c r="M83" i="3"/>
  <c r="N83" i="3"/>
  <c r="O83" i="3"/>
  <c r="P83" i="3"/>
  <c r="I84" i="3"/>
  <c r="J84" i="3"/>
  <c r="K84" i="3"/>
  <c r="L84" i="3"/>
  <c r="M84" i="3"/>
  <c r="N84" i="3"/>
  <c r="O84" i="3"/>
  <c r="P84" i="3"/>
  <c r="I85" i="3"/>
  <c r="J85" i="3"/>
  <c r="K85" i="3"/>
  <c r="L85" i="3"/>
  <c r="M85" i="3"/>
  <c r="N85" i="3"/>
  <c r="O85" i="3"/>
  <c r="P85" i="3"/>
  <c r="I86" i="3"/>
  <c r="J86" i="3"/>
  <c r="K86" i="3"/>
  <c r="L86" i="3"/>
  <c r="M86" i="3"/>
  <c r="N86" i="3"/>
  <c r="O86" i="3"/>
  <c r="P86" i="3"/>
  <c r="I87" i="3"/>
  <c r="J87" i="3"/>
  <c r="K87" i="3"/>
  <c r="L87" i="3"/>
  <c r="M87" i="3"/>
  <c r="N87" i="3"/>
  <c r="O87" i="3"/>
  <c r="P87" i="3"/>
  <c r="I88" i="3"/>
  <c r="J88" i="3"/>
  <c r="K88" i="3"/>
  <c r="L88" i="3"/>
  <c r="M88" i="3"/>
  <c r="N88" i="3"/>
  <c r="O88" i="3"/>
  <c r="P88" i="3"/>
  <c r="I89" i="3"/>
  <c r="J89" i="3"/>
  <c r="K89" i="3"/>
  <c r="L89" i="3"/>
  <c r="M89" i="3"/>
  <c r="N89" i="3"/>
  <c r="O89" i="3"/>
  <c r="P89" i="3"/>
  <c r="I90" i="3"/>
  <c r="J90" i="3"/>
  <c r="K90" i="3"/>
  <c r="L90" i="3"/>
  <c r="M90" i="3"/>
  <c r="N90" i="3"/>
  <c r="O90" i="3"/>
  <c r="P90" i="3"/>
  <c r="I91" i="3"/>
  <c r="J91" i="3"/>
  <c r="K91" i="3"/>
  <c r="L91" i="3"/>
  <c r="M91" i="3"/>
  <c r="N91" i="3"/>
  <c r="O91" i="3"/>
  <c r="P91" i="3"/>
  <c r="I92" i="3"/>
  <c r="J92" i="3"/>
  <c r="K92" i="3"/>
  <c r="L92" i="3"/>
  <c r="M92" i="3"/>
  <c r="N92" i="3"/>
  <c r="O92" i="3"/>
  <c r="P92" i="3"/>
  <c r="I93" i="3"/>
  <c r="J93" i="3"/>
  <c r="K93" i="3"/>
  <c r="L93" i="3"/>
  <c r="M93" i="3"/>
  <c r="N93" i="3"/>
  <c r="O93" i="3"/>
  <c r="P93" i="3"/>
  <c r="I94" i="3"/>
  <c r="J94" i="3"/>
  <c r="K94" i="3"/>
  <c r="L94" i="3"/>
  <c r="M94" i="3"/>
  <c r="N94" i="3"/>
  <c r="O94" i="3"/>
  <c r="P94" i="3"/>
  <c r="I95" i="3"/>
  <c r="J95" i="3"/>
  <c r="K95" i="3"/>
  <c r="L95" i="3"/>
  <c r="M95" i="3"/>
  <c r="N95" i="3"/>
  <c r="O95" i="3"/>
  <c r="P95" i="3"/>
  <c r="I96" i="3"/>
  <c r="J96" i="3"/>
  <c r="K96" i="3"/>
  <c r="L96" i="3"/>
  <c r="M96" i="3"/>
  <c r="N96" i="3"/>
  <c r="O96" i="3"/>
  <c r="P96" i="3"/>
  <c r="I97" i="3"/>
  <c r="J97" i="3"/>
  <c r="K97" i="3"/>
  <c r="L97" i="3"/>
  <c r="M97" i="3"/>
  <c r="N97" i="3"/>
  <c r="O97" i="3"/>
  <c r="P97" i="3"/>
  <c r="I98" i="3"/>
  <c r="J98" i="3"/>
  <c r="K98" i="3"/>
  <c r="L98" i="3"/>
  <c r="M98" i="3"/>
  <c r="N98" i="3"/>
  <c r="O98" i="3"/>
  <c r="P98" i="3"/>
  <c r="I99" i="3"/>
  <c r="J99" i="3"/>
  <c r="K99" i="3"/>
  <c r="L99" i="3"/>
  <c r="M99" i="3"/>
  <c r="N99" i="3"/>
  <c r="O99" i="3"/>
  <c r="P99" i="3"/>
  <c r="I100" i="3"/>
  <c r="J100" i="3"/>
  <c r="K100" i="3"/>
  <c r="L100" i="3"/>
  <c r="M100" i="3"/>
  <c r="N100" i="3"/>
  <c r="O100" i="3"/>
  <c r="P100" i="3"/>
  <c r="I101" i="3"/>
  <c r="J101" i="3"/>
  <c r="K101" i="3"/>
  <c r="L101" i="3"/>
  <c r="M101" i="3"/>
  <c r="N101" i="3"/>
  <c r="O101" i="3"/>
  <c r="P101" i="3"/>
  <c r="I102" i="3"/>
  <c r="J102" i="3"/>
  <c r="K102" i="3"/>
  <c r="L102" i="3"/>
  <c r="M102" i="3"/>
  <c r="N102" i="3"/>
  <c r="O102" i="3"/>
  <c r="P102" i="3"/>
  <c r="I103" i="3"/>
  <c r="J103" i="3"/>
  <c r="K103" i="3"/>
  <c r="L103" i="3"/>
  <c r="M103" i="3"/>
  <c r="N103" i="3"/>
  <c r="O103" i="3"/>
  <c r="P103" i="3"/>
  <c r="I104" i="3"/>
  <c r="J104" i="3"/>
  <c r="K104" i="3"/>
  <c r="L104" i="3"/>
  <c r="M104" i="3"/>
  <c r="N104" i="3"/>
  <c r="O104" i="3"/>
  <c r="P104" i="3"/>
  <c r="I105" i="3"/>
  <c r="J105" i="3"/>
  <c r="K105" i="3"/>
  <c r="L105" i="3"/>
  <c r="M105" i="3"/>
  <c r="N105" i="3"/>
  <c r="O105" i="3"/>
  <c r="P105" i="3"/>
  <c r="I106" i="3"/>
  <c r="J106" i="3"/>
  <c r="K106" i="3"/>
  <c r="L106" i="3"/>
  <c r="M106" i="3"/>
  <c r="N106" i="3"/>
  <c r="O106" i="3"/>
  <c r="P106" i="3"/>
  <c r="I107" i="3"/>
  <c r="J107" i="3"/>
  <c r="K107" i="3"/>
  <c r="L107" i="3"/>
  <c r="M107" i="3"/>
  <c r="N107" i="3"/>
  <c r="O107" i="3"/>
  <c r="P107" i="3"/>
  <c r="I108" i="3"/>
  <c r="J108" i="3"/>
  <c r="K108" i="3"/>
  <c r="L108" i="3"/>
  <c r="M108" i="3"/>
  <c r="N108" i="3"/>
  <c r="O108" i="3"/>
  <c r="P108" i="3"/>
  <c r="I109" i="3"/>
  <c r="J109" i="3"/>
  <c r="K109" i="3"/>
  <c r="L109" i="3"/>
  <c r="M109" i="3"/>
  <c r="N109" i="3"/>
  <c r="O109" i="3"/>
  <c r="P109" i="3"/>
  <c r="I110" i="3"/>
  <c r="J110" i="3"/>
  <c r="K110" i="3"/>
  <c r="L110" i="3"/>
  <c r="M110" i="3"/>
  <c r="N110" i="3"/>
  <c r="O110" i="3"/>
  <c r="P110" i="3"/>
  <c r="I111" i="3"/>
  <c r="J111" i="3"/>
  <c r="K111" i="3"/>
  <c r="L111" i="3"/>
  <c r="M111" i="3"/>
  <c r="N111" i="3"/>
  <c r="O111" i="3"/>
  <c r="P111" i="3"/>
  <c r="I112" i="3"/>
  <c r="J112" i="3"/>
  <c r="K112" i="3"/>
  <c r="L112" i="3"/>
  <c r="M112" i="3"/>
  <c r="N112" i="3"/>
  <c r="O112" i="3"/>
  <c r="P112" i="3"/>
  <c r="I113" i="3"/>
  <c r="J113" i="3"/>
  <c r="K113" i="3"/>
  <c r="L113" i="3"/>
  <c r="M113" i="3"/>
  <c r="N113" i="3"/>
  <c r="O113" i="3"/>
  <c r="P113" i="3"/>
  <c r="I114" i="3"/>
  <c r="J114" i="3"/>
  <c r="K114" i="3"/>
  <c r="L114" i="3"/>
  <c r="M114" i="3"/>
  <c r="N114" i="3"/>
  <c r="O114" i="3"/>
  <c r="P114" i="3"/>
  <c r="I115" i="3"/>
  <c r="J115" i="3"/>
  <c r="K115" i="3"/>
  <c r="L115" i="3"/>
  <c r="M115" i="3"/>
  <c r="N115" i="3"/>
  <c r="O115" i="3"/>
  <c r="P115" i="3"/>
  <c r="I116" i="3"/>
  <c r="J116" i="3"/>
  <c r="K116" i="3"/>
  <c r="L116" i="3"/>
  <c r="M116" i="3"/>
  <c r="N116" i="3"/>
  <c r="O116" i="3"/>
  <c r="P116" i="3"/>
  <c r="I117" i="3"/>
  <c r="J117" i="3"/>
  <c r="K117" i="3"/>
  <c r="L117" i="3"/>
  <c r="M117" i="3"/>
  <c r="N117" i="3"/>
  <c r="O117" i="3"/>
  <c r="P117" i="3"/>
  <c r="I118" i="3"/>
  <c r="J118" i="3"/>
  <c r="K118" i="3"/>
  <c r="L118" i="3"/>
  <c r="M118" i="3"/>
  <c r="N118" i="3"/>
  <c r="O118" i="3"/>
  <c r="P118" i="3"/>
  <c r="I119" i="3"/>
  <c r="J119" i="3"/>
  <c r="K119" i="3"/>
  <c r="L119" i="3"/>
  <c r="M119" i="3"/>
  <c r="N119" i="3"/>
  <c r="O119" i="3"/>
  <c r="P119" i="3"/>
  <c r="I120" i="3"/>
  <c r="J120" i="3"/>
  <c r="K120" i="3"/>
  <c r="L120" i="3"/>
  <c r="M120" i="3"/>
  <c r="N120" i="3"/>
  <c r="O120" i="3"/>
  <c r="P120" i="3"/>
  <c r="I121" i="3"/>
  <c r="J121" i="3"/>
  <c r="K121" i="3"/>
  <c r="L121" i="3"/>
  <c r="M121" i="3"/>
  <c r="N121" i="3"/>
  <c r="O121" i="3"/>
  <c r="P121" i="3"/>
  <c r="I122" i="3"/>
  <c r="J122" i="3"/>
  <c r="K122" i="3"/>
  <c r="L122" i="3"/>
  <c r="M122" i="3"/>
  <c r="N122" i="3"/>
  <c r="O122" i="3"/>
  <c r="P122" i="3"/>
  <c r="I123" i="3"/>
  <c r="J123" i="3"/>
  <c r="K123" i="3"/>
  <c r="L123" i="3"/>
  <c r="M123" i="3"/>
  <c r="N123" i="3"/>
  <c r="O123" i="3"/>
  <c r="P123" i="3"/>
  <c r="I124" i="3"/>
  <c r="J124" i="3"/>
  <c r="K124" i="3"/>
  <c r="L124" i="3"/>
  <c r="M124" i="3"/>
  <c r="N124" i="3"/>
  <c r="O124" i="3"/>
  <c r="P124" i="3"/>
  <c r="I125" i="3"/>
  <c r="J125" i="3"/>
  <c r="K125" i="3"/>
  <c r="L125" i="3"/>
  <c r="M125" i="3"/>
  <c r="N125" i="3"/>
  <c r="O125" i="3"/>
  <c r="P125" i="3"/>
  <c r="I126" i="3"/>
  <c r="J126" i="3"/>
  <c r="K126" i="3"/>
  <c r="L126" i="3"/>
  <c r="M126" i="3"/>
  <c r="N126" i="3"/>
  <c r="O126" i="3"/>
  <c r="P126" i="3"/>
  <c r="I127" i="3"/>
  <c r="J127" i="3"/>
  <c r="K127" i="3"/>
  <c r="L127" i="3"/>
  <c r="M127" i="3"/>
  <c r="N127" i="3"/>
  <c r="O127" i="3"/>
  <c r="P127" i="3"/>
  <c r="I128" i="3"/>
  <c r="J128" i="3"/>
  <c r="K128" i="3"/>
  <c r="L128" i="3"/>
  <c r="M128" i="3"/>
  <c r="N128" i="3"/>
  <c r="O128" i="3"/>
  <c r="P128" i="3"/>
  <c r="I129" i="3"/>
  <c r="J129" i="3"/>
  <c r="K129" i="3"/>
  <c r="L129" i="3"/>
  <c r="M129" i="3"/>
  <c r="N129" i="3"/>
  <c r="O129" i="3"/>
  <c r="P129" i="3"/>
  <c r="I130" i="3"/>
  <c r="J130" i="3"/>
  <c r="K130" i="3"/>
  <c r="L130" i="3"/>
  <c r="M130" i="3"/>
  <c r="N130" i="3"/>
  <c r="O130" i="3"/>
  <c r="P130" i="3"/>
  <c r="I131" i="3"/>
  <c r="J131" i="3"/>
  <c r="K131" i="3"/>
  <c r="L131" i="3"/>
  <c r="M131" i="3"/>
  <c r="N131" i="3"/>
  <c r="O131" i="3"/>
  <c r="P131" i="3"/>
  <c r="I132" i="3"/>
  <c r="J132" i="3"/>
  <c r="K132" i="3"/>
  <c r="L132" i="3"/>
  <c r="M132" i="3"/>
  <c r="N132" i="3"/>
  <c r="O132" i="3"/>
  <c r="P132" i="3"/>
  <c r="I133" i="3"/>
  <c r="J133" i="3"/>
  <c r="K133" i="3"/>
  <c r="L133" i="3"/>
  <c r="M133" i="3"/>
  <c r="N133" i="3"/>
  <c r="O133" i="3"/>
  <c r="P133" i="3"/>
  <c r="I134" i="3"/>
  <c r="J134" i="3"/>
  <c r="K134" i="3"/>
  <c r="L134" i="3"/>
  <c r="M134" i="3"/>
  <c r="N134" i="3"/>
  <c r="O134" i="3"/>
  <c r="P134" i="3"/>
  <c r="I135" i="3"/>
  <c r="J135" i="3"/>
  <c r="K135" i="3"/>
  <c r="L135" i="3"/>
  <c r="M135" i="3"/>
  <c r="N135" i="3"/>
  <c r="O135" i="3"/>
  <c r="P135" i="3"/>
  <c r="I136" i="3"/>
  <c r="J136" i="3"/>
  <c r="K136" i="3"/>
  <c r="L136" i="3"/>
  <c r="M136" i="3"/>
  <c r="N136" i="3"/>
  <c r="O136" i="3"/>
  <c r="P136" i="3"/>
  <c r="I137" i="3"/>
  <c r="J137" i="3"/>
  <c r="K137" i="3"/>
  <c r="L137" i="3"/>
  <c r="M137" i="3"/>
  <c r="N137" i="3"/>
  <c r="O137" i="3"/>
  <c r="P137" i="3"/>
  <c r="I138" i="3"/>
  <c r="J138" i="3"/>
  <c r="K138" i="3"/>
  <c r="L138" i="3"/>
  <c r="M138" i="3"/>
  <c r="N138" i="3"/>
  <c r="O138" i="3"/>
  <c r="P138" i="3"/>
  <c r="I139" i="3"/>
  <c r="J139" i="3"/>
  <c r="K139" i="3"/>
  <c r="L139" i="3"/>
  <c r="M139" i="3"/>
  <c r="N139" i="3"/>
  <c r="O139" i="3"/>
  <c r="P139" i="3"/>
  <c r="I140" i="3"/>
  <c r="J140" i="3"/>
  <c r="K140" i="3"/>
  <c r="L140" i="3"/>
  <c r="M140" i="3"/>
  <c r="N140" i="3"/>
  <c r="O140" i="3"/>
  <c r="P140" i="3"/>
  <c r="I141" i="3"/>
  <c r="J141" i="3"/>
  <c r="K141" i="3"/>
  <c r="L141" i="3"/>
  <c r="M141" i="3"/>
  <c r="N141" i="3"/>
  <c r="O141" i="3"/>
  <c r="P141" i="3"/>
  <c r="I142" i="3"/>
  <c r="J142" i="3"/>
  <c r="K142" i="3"/>
  <c r="L142" i="3"/>
  <c r="M142" i="3"/>
  <c r="N142" i="3"/>
  <c r="O142" i="3"/>
  <c r="P142" i="3"/>
  <c r="I143" i="3"/>
  <c r="J143" i="3"/>
  <c r="K143" i="3"/>
  <c r="L143" i="3"/>
  <c r="M143" i="3"/>
  <c r="N143" i="3"/>
  <c r="O143" i="3"/>
  <c r="P143" i="3"/>
  <c r="I144" i="3"/>
  <c r="J144" i="3"/>
  <c r="K144" i="3"/>
  <c r="L144" i="3"/>
  <c r="M144" i="3"/>
  <c r="N144" i="3"/>
  <c r="O144" i="3"/>
  <c r="P144" i="3"/>
  <c r="I145" i="3"/>
  <c r="J145" i="3"/>
  <c r="K145" i="3"/>
  <c r="L145" i="3"/>
  <c r="M145" i="3"/>
  <c r="N145" i="3"/>
  <c r="O145" i="3"/>
  <c r="P145" i="3"/>
  <c r="I146" i="3"/>
  <c r="J146" i="3"/>
  <c r="K146" i="3"/>
  <c r="L146" i="3"/>
  <c r="M146" i="3"/>
  <c r="N146" i="3"/>
  <c r="O146" i="3"/>
  <c r="P146" i="3"/>
  <c r="I147" i="3"/>
  <c r="J147" i="3"/>
  <c r="K147" i="3"/>
  <c r="L147" i="3"/>
  <c r="M147" i="3"/>
  <c r="N147" i="3"/>
  <c r="O147" i="3"/>
  <c r="P147" i="3"/>
  <c r="I148" i="3"/>
  <c r="J148" i="3"/>
  <c r="K148" i="3"/>
  <c r="L148" i="3"/>
  <c r="M148" i="3"/>
  <c r="N148" i="3"/>
  <c r="O148" i="3"/>
  <c r="P148" i="3"/>
  <c r="I149" i="3"/>
  <c r="J149" i="3"/>
  <c r="K149" i="3"/>
  <c r="L149" i="3"/>
  <c r="M149" i="3"/>
  <c r="N149" i="3"/>
  <c r="O149" i="3"/>
  <c r="P149" i="3"/>
  <c r="I150" i="3"/>
  <c r="J150" i="3"/>
  <c r="K150" i="3"/>
  <c r="L150" i="3"/>
  <c r="M150" i="3"/>
  <c r="N150" i="3"/>
  <c r="O150" i="3"/>
  <c r="P150" i="3"/>
  <c r="I151" i="3"/>
  <c r="J151" i="3"/>
  <c r="K151" i="3"/>
  <c r="L151" i="3"/>
  <c r="M151" i="3"/>
  <c r="N151" i="3"/>
  <c r="O151" i="3"/>
  <c r="P151" i="3"/>
  <c r="I152" i="3"/>
  <c r="J152" i="3"/>
  <c r="K152" i="3"/>
  <c r="L152" i="3"/>
  <c r="M152" i="3"/>
  <c r="N152" i="3"/>
  <c r="O152" i="3"/>
  <c r="P152" i="3"/>
  <c r="I153" i="3"/>
  <c r="J153" i="3"/>
  <c r="K153" i="3"/>
  <c r="L153" i="3"/>
  <c r="M153" i="3"/>
  <c r="N153" i="3"/>
  <c r="O153" i="3"/>
  <c r="P153" i="3"/>
  <c r="I154" i="3"/>
  <c r="J154" i="3"/>
  <c r="K154" i="3"/>
  <c r="L154" i="3"/>
  <c r="M154" i="3"/>
  <c r="N154" i="3"/>
  <c r="O154" i="3"/>
  <c r="P154" i="3"/>
  <c r="I155" i="3"/>
  <c r="J155" i="3"/>
  <c r="K155" i="3"/>
  <c r="L155" i="3"/>
  <c r="M155" i="3"/>
  <c r="N155" i="3"/>
  <c r="O155" i="3"/>
  <c r="P155" i="3"/>
  <c r="I156" i="3"/>
  <c r="J156" i="3"/>
  <c r="K156" i="3"/>
  <c r="L156" i="3"/>
  <c r="M156" i="3"/>
  <c r="N156" i="3"/>
  <c r="O156" i="3"/>
  <c r="P156" i="3"/>
  <c r="I157" i="3"/>
  <c r="J157" i="3"/>
  <c r="K157" i="3"/>
  <c r="L157" i="3"/>
  <c r="M157" i="3"/>
  <c r="N157" i="3"/>
  <c r="O157" i="3"/>
  <c r="P157" i="3"/>
  <c r="I158" i="3"/>
  <c r="J158" i="3"/>
  <c r="K158" i="3"/>
  <c r="L158" i="3"/>
  <c r="M158" i="3"/>
  <c r="N158" i="3"/>
  <c r="O158" i="3"/>
  <c r="P158" i="3"/>
  <c r="I159" i="3"/>
  <c r="J159" i="3"/>
  <c r="K159" i="3"/>
  <c r="L159" i="3"/>
  <c r="M159" i="3"/>
  <c r="N159" i="3"/>
  <c r="O159" i="3"/>
  <c r="P159" i="3"/>
  <c r="I160" i="3"/>
  <c r="J160" i="3"/>
  <c r="K160" i="3"/>
  <c r="L160" i="3"/>
  <c r="M160" i="3"/>
  <c r="N160" i="3"/>
  <c r="O160" i="3"/>
  <c r="P160" i="3"/>
  <c r="I161" i="3"/>
  <c r="J161" i="3"/>
  <c r="K161" i="3"/>
  <c r="L161" i="3"/>
  <c r="M161" i="3"/>
  <c r="N161" i="3"/>
  <c r="O161" i="3"/>
  <c r="P161" i="3"/>
  <c r="I162" i="3"/>
  <c r="J162" i="3"/>
  <c r="K162" i="3"/>
  <c r="L162" i="3"/>
  <c r="M162" i="3"/>
  <c r="N162" i="3"/>
  <c r="O162" i="3"/>
  <c r="P162" i="3"/>
  <c r="I163" i="3"/>
  <c r="J163" i="3"/>
  <c r="K163" i="3"/>
  <c r="L163" i="3"/>
  <c r="M163" i="3"/>
  <c r="N163" i="3"/>
  <c r="O163" i="3"/>
  <c r="P163" i="3"/>
  <c r="I164" i="3"/>
  <c r="J164" i="3"/>
  <c r="K164" i="3"/>
  <c r="L164" i="3"/>
  <c r="M164" i="3"/>
  <c r="N164" i="3"/>
  <c r="O164" i="3"/>
  <c r="P164" i="3"/>
  <c r="I165" i="3"/>
  <c r="J165" i="3"/>
  <c r="K165" i="3"/>
  <c r="L165" i="3"/>
  <c r="M165" i="3"/>
  <c r="N165" i="3"/>
  <c r="O165" i="3"/>
  <c r="P165" i="3"/>
  <c r="I166" i="3"/>
  <c r="J166" i="3"/>
  <c r="K166" i="3"/>
  <c r="L166" i="3"/>
  <c r="M166" i="3"/>
  <c r="N166" i="3"/>
  <c r="O166" i="3"/>
  <c r="P166" i="3"/>
  <c r="I167" i="3"/>
  <c r="J167" i="3"/>
  <c r="K167" i="3"/>
  <c r="L167" i="3"/>
  <c r="M167" i="3"/>
  <c r="N167" i="3"/>
  <c r="O167" i="3"/>
  <c r="P167" i="3"/>
  <c r="I168" i="3"/>
  <c r="J168" i="3"/>
  <c r="K168" i="3"/>
  <c r="L168" i="3"/>
  <c r="M168" i="3"/>
  <c r="N168" i="3"/>
  <c r="O168" i="3"/>
  <c r="P168" i="3"/>
  <c r="I169" i="3"/>
  <c r="J169" i="3"/>
  <c r="K169" i="3"/>
  <c r="L169" i="3"/>
  <c r="M169" i="3"/>
  <c r="N169" i="3"/>
  <c r="O169" i="3"/>
  <c r="P169" i="3"/>
  <c r="I170" i="3"/>
  <c r="J170" i="3"/>
  <c r="K170" i="3"/>
  <c r="L170" i="3"/>
  <c r="M170" i="3"/>
  <c r="N170" i="3"/>
  <c r="O170" i="3"/>
  <c r="P170" i="3"/>
  <c r="I171" i="3"/>
  <c r="J171" i="3"/>
  <c r="K171" i="3"/>
  <c r="L171" i="3"/>
  <c r="M171" i="3"/>
  <c r="N171" i="3"/>
  <c r="O171" i="3"/>
  <c r="P171" i="3"/>
  <c r="I172" i="3"/>
  <c r="J172" i="3"/>
  <c r="K172" i="3"/>
  <c r="L172" i="3"/>
  <c r="M172" i="3"/>
  <c r="N172" i="3"/>
  <c r="O172" i="3"/>
  <c r="P172" i="3"/>
  <c r="I173" i="3"/>
  <c r="J173" i="3"/>
  <c r="K173" i="3"/>
  <c r="L173" i="3"/>
  <c r="M173" i="3"/>
  <c r="N173" i="3"/>
  <c r="O173" i="3"/>
  <c r="P173" i="3"/>
  <c r="I174" i="3"/>
  <c r="J174" i="3"/>
  <c r="K174" i="3"/>
  <c r="L174" i="3"/>
  <c r="M174" i="3"/>
  <c r="N174" i="3"/>
  <c r="O174" i="3"/>
  <c r="P174" i="3"/>
  <c r="I175" i="3"/>
  <c r="J175" i="3"/>
  <c r="K175" i="3"/>
  <c r="L175" i="3"/>
  <c r="M175" i="3"/>
  <c r="N175" i="3"/>
  <c r="O175" i="3"/>
  <c r="P175" i="3"/>
  <c r="I176" i="3"/>
  <c r="J176" i="3"/>
  <c r="K176" i="3"/>
  <c r="L176" i="3"/>
  <c r="M176" i="3"/>
  <c r="N176" i="3"/>
  <c r="O176" i="3"/>
  <c r="P176" i="3"/>
  <c r="I177" i="3"/>
  <c r="J177" i="3"/>
  <c r="K177" i="3"/>
  <c r="L177" i="3"/>
  <c r="M177" i="3"/>
  <c r="N177" i="3"/>
  <c r="O177" i="3"/>
  <c r="P177" i="3"/>
  <c r="I178" i="3"/>
  <c r="J178" i="3"/>
  <c r="K178" i="3"/>
  <c r="L178" i="3"/>
  <c r="M178" i="3"/>
  <c r="N178" i="3"/>
  <c r="O178" i="3"/>
  <c r="P178" i="3"/>
  <c r="I179" i="3"/>
  <c r="J179" i="3"/>
  <c r="K179" i="3"/>
  <c r="L179" i="3"/>
  <c r="M179" i="3"/>
  <c r="N179" i="3"/>
  <c r="O179" i="3"/>
  <c r="P179" i="3"/>
  <c r="I180" i="3"/>
  <c r="J180" i="3"/>
  <c r="K180" i="3"/>
  <c r="L180" i="3"/>
  <c r="M180" i="3"/>
  <c r="N180" i="3"/>
  <c r="O180" i="3"/>
  <c r="P180" i="3"/>
  <c r="I181" i="3"/>
  <c r="J181" i="3"/>
  <c r="K181" i="3"/>
  <c r="L181" i="3"/>
  <c r="M181" i="3"/>
  <c r="N181" i="3"/>
  <c r="O181" i="3"/>
  <c r="P181" i="3"/>
  <c r="I182" i="3"/>
  <c r="J182" i="3"/>
  <c r="K182" i="3"/>
  <c r="L182" i="3"/>
  <c r="M182" i="3"/>
  <c r="N182" i="3"/>
  <c r="O182" i="3"/>
  <c r="P182" i="3"/>
  <c r="I183" i="3"/>
  <c r="J183" i="3"/>
  <c r="K183" i="3"/>
  <c r="L183" i="3"/>
  <c r="M183" i="3"/>
  <c r="N183" i="3"/>
  <c r="O183" i="3"/>
  <c r="P183" i="3"/>
  <c r="I184" i="3"/>
  <c r="J184" i="3"/>
  <c r="K184" i="3"/>
  <c r="L184" i="3"/>
  <c r="M184" i="3"/>
  <c r="N184" i="3"/>
  <c r="O184" i="3"/>
  <c r="P184" i="3"/>
  <c r="I185" i="3"/>
  <c r="J185" i="3"/>
  <c r="K185" i="3"/>
  <c r="L185" i="3"/>
  <c r="M185" i="3"/>
  <c r="N185" i="3"/>
  <c r="O185" i="3"/>
  <c r="P185" i="3"/>
  <c r="I186" i="3"/>
  <c r="J186" i="3"/>
  <c r="K186" i="3"/>
  <c r="L186" i="3"/>
  <c r="M186" i="3"/>
  <c r="N186" i="3"/>
  <c r="O186" i="3"/>
  <c r="P186" i="3"/>
  <c r="I187" i="3"/>
  <c r="J187" i="3"/>
  <c r="K187" i="3"/>
  <c r="L187" i="3"/>
  <c r="M187" i="3"/>
  <c r="N187" i="3"/>
  <c r="O187" i="3"/>
  <c r="P187" i="3"/>
  <c r="I188" i="3"/>
  <c r="J188" i="3"/>
  <c r="K188" i="3"/>
  <c r="L188" i="3"/>
  <c r="M188" i="3"/>
  <c r="N188" i="3"/>
  <c r="O188" i="3"/>
  <c r="P188" i="3"/>
  <c r="I189" i="3"/>
  <c r="J189" i="3"/>
  <c r="K189" i="3"/>
  <c r="L189" i="3"/>
  <c r="M189" i="3"/>
  <c r="N189" i="3"/>
  <c r="O189" i="3"/>
  <c r="P189" i="3"/>
  <c r="I190" i="3"/>
  <c r="J190" i="3"/>
  <c r="K190" i="3"/>
  <c r="L190" i="3"/>
  <c r="M190" i="3"/>
  <c r="N190" i="3"/>
  <c r="O190" i="3"/>
  <c r="P190" i="3"/>
  <c r="I191" i="3"/>
  <c r="J191" i="3"/>
  <c r="K191" i="3"/>
  <c r="L191" i="3"/>
  <c r="M191" i="3"/>
  <c r="N191" i="3"/>
  <c r="O191" i="3"/>
  <c r="P191" i="3"/>
  <c r="I192" i="3"/>
  <c r="J192" i="3"/>
  <c r="K192" i="3"/>
  <c r="L192" i="3"/>
  <c r="M192" i="3"/>
  <c r="N192" i="3"/>
  <c r="O192" i="3"/>
  <c r="P192" i="3"/>
  <c r="I193" i="3"/>
  <c r="J193" i="3"/>
  <c r="K193" i="3"/>
  <c r="L193" i="3"/>
  <c r="M193" i="3"/>
  <c r="N193" i="3"/>
  <c r="O193" i="3"/>
  <c r="P193" i="3"/>
  <c r="I194" i="3"/>
  <c r="J194" i="3"/>
  <c r="K194" i="3"/>
  <c r="L194" i="3"/>
  <c r="M194" i="3"/>
  <c r="N194" i="3"/>
  <c r="O194" i="3"/>
  <c r="P194" i="3"/>
  <c r="I195" i="3"/>
  <c r="J195" i="3"/>
  <c r="K195" i="3"/>
  <c r="L195" i="3"/>
  <c r="M195" i="3"/>
  <c r="N195" i="3"/>
  <c r="O195" i="3"/>
  <c r="P195" i="3"/>
  <c r="I196" i="3"/>
  <c r="J196" i="3"/>
  <c r="K196" i="3"/>
  <c r="L196" i="3"/>
  <c r="M196" i="3"/>
  <c r="N196" i="3"/>
  <c r="O196" i="3"/>
  <c r="P196" i="3"/>
  <c r="I197" i="3"/>
  <c r="J197" i="3"/>
  <c r="K197" i="3"/>
  <c r="L197" i="3"/>
  <c r="M197" i="3"/>
  <c r="N197" i="3"/>
  <c r="O197" i="3"/>
  <c r="P197" i="3"/>
  <c r="I198" i="3"/>
  <c r="J198" i="3"/>
  <c r="K198" i="3"/>
  <c r="L198" i="3"/>
  <c r="M198" i="3"/>
  <c r="N198" i="3"/>
  <c r="O198" i="3"/>
  <c r="P198" i="3"/>
  <c r="I199" i="3"/>
  <c r="J199" i="3"/>
  <c r="K199" i="3"/>
  <c r="L199" i="3"/>
  <c r="M199" i="3"/>
  <c r="N199" i="3"/>
  <c r="O199" i="3"/>
  <c r="P199" i="3"/>
  <c r="I200" i="3"/>
  <c r="J200" i="3"/>
  <c r="K200" i="3"/>
  <c r="L200" i="3"/>
  <c r="M200" i="3"/>
  <c r="N200" i="3"/>
  <c r="O200" i="3"/>
  <c r="P200" i="3"/>
  <c r="I201" i="3"/>
  <c r="J201" i="3"/>
  <c r="K201" i="3"/>
  <c r="L201" i="3"/>
  <c r="M201" i="3"/>
  <c r="N201" i="3"/>
  <c r="O201" i="3"/>
  <c r="P201" i="3"/>
  <c r="I202" i="3"/>
  <c r="J202" i="3"/>
  <c r="K202" i="3"/>
  <c r="L202" i="3"/>
  <c r="M202" i="3"/>
  <c r="N202" i="3"/>
  <c r="O202" i="3"/>
  <c r="P202" i="3"/>
  <c r="I203" i="3"/>
  <c r="J203" i="3"/>
  <c r="K203" i="3"/>
  <c r="L203" i="3"/>
  <c r="M203" i="3"/>
  <c r="N203" i="3"/>
  <c r="O203" i="3"/>
  <c r="P203" i="3"/>
  <c r="I204" i="3"/>
  <c r="J204" i="3"/>
  <c r="K204" i="3"/>
  <c r="L204" i="3"/>
  <c r="M204" i="3"/>
  <c r="N204" i="3"/>
  <c r="O204" i="3"/>
  <c r="P204" i="3"/>
  <c r="I205" i="3"/>
  <c r="J205" i="3"/>
  <c r="K205" i="3"/>
  <c r="L205" i="3"/>
  <c r="M205" i="3"/>
  <c r="N205" i="3"/>
  <c r="O205" i="3"/>
  <c r="P205" i="3"/>
  <c r="I206" i="3"/>
  <c r="J206" i="3"/>
  <c r="K206" i="3"/>
  <c r="L206" i="3"/>
  <c r="M206" i="3"/>
  <c r="N206" i="3"/>
  <c r="O206" i="3"/>
  <c r="P206" i="3"/>
  <c r="I207" i="3"/>
  <c r="J207" i="3"/>
  <c r="K207" i="3"/>
  <c r="L207" i="3"/>
  <c r="M207" i="3"/>
  <c r="N207" i="3"/>
  <c r="O207" i="3"/>
  <c r="P207" i="3"/>
  <c r="I208" i="3"/>
  <c r="J208" i="3"/>
  <c r="K208" i="3"/>
  <c r="L208" i="3"/>
  <c r="M208" i="3"/>
  <c r="N208" i="3"/>
  <c r="O208" i="3"/>
  <c r="P208" i="3"/>
  <c r="I209" i="3"/>
  <c r="J209" i="3"/>
  <c r="K209" i="3"/>
  <c r="L209" i="3"/>
  <c r="M209" i="3"/>
  <c r="N209" i="3"/>
  <c r="O209" i="3"/>
  <c r="P209" i="3"/>
  <c r="I210" i="3"/>
  <c r="J210" i="3"/>
  <c r="K210" i="3"/>
  <c r="L210" i="3"/>
  <c r="M210" i="3"/>
  <c r="N210" i="3"/>
  <c r="O210" i="3"/>
  <c r="P210" i="3"/>
  <c r="I211" i="3"/>
  <c r="J211" i="3"/>
  <c r="K211" i="3"/>
  <c r="L211" i="3"/>
  <c r="M211" i="3"/>
  <c r="N211" i="3"/>
  <c r="O211" i="3"/>
  <c r="P211" i="3"/>
  <c r="I212" i="3"/>
  <c r="J212" i="3"/>
  <c r="K212" i="3"/>
  <c r="L212" i="3"/>
  <c r="M212" i="3"/>
  <c r="N212" i="3"/>
  <c r="O212" i="3"/>
  <c r="P212" i="3"/>
  <c r="I213" i="3"/>
  <c r="J213" i="3"/>
  <c r="K213" i="3"/>
  <c r="L213" i="3"/>
  <c r="M213" i="3"/>
  <c r="N213" i="3"/>
  <c r="O213" i="3"/>
  <c r="P213" i="3"/>
  <c r="I214" i="3"/>
  <c r="J214" i="3"/>
  <c r="K214" i="3"/>
  <c r="L214" i="3"/>
  <c r="M214" i="3"/>
  <c r="N214" i="3"/>
  <c r="O214" i="3"/>
  <c r="P214" i="3"/>
  <c r="I215" i="3"/>
  <c r="J215" i="3"/>
  <c r="K215" i="3"/>
  <c r="L215" i="3"/>
  <c r="M215" i="3"/>
  <c r="N215" i="3"/>
  <c r="O215" i="3"/>
  <c r="P215" i="3"/>
  <c r="I216" i="3"/>
  <c r="J216" i="3"/>
  <c r="K216" i="3"/>
  <c r="L216" i="3"/>
  <c r="M216" i="3"/>
  <c r="N216" i="3"/>
  <c r="O216" i="3"/>
  <c r="P216" i="3"/>
  <c r="I217" i="3"/>
  <c r="J217" i="3"/>
  <c r="K217" i="3"/>
  <c r="L217" i="3"/>
  <c r="M217" i="3"/>
  <c r="N217" i="3"/>
  <c r="O217" i="3"/>
  <c r="P217" i="3"/>
  <c r="I218" i="3"/>
  <c r="J218" i="3"/>
  <c r="K218" i="3"/>
  <c r="L218" i="3"/>
  <c r="M218" i="3"/>
  <c r="N218" i="3"/>
  <c r="O218" i="3"/>
  <c r="P218" i="3"/>
  <c r="I219" i="3"/>
  <c r="J219" i="3"/>
  <c r="K219" i="3"/>
  <c r="L219" i="3"/>
  <c r="M219" i="3"/>
  <c r="N219" i="3"/>
  <c r="O219" i="3"/>
  <c r="P219" i="3"/>
  <c r="I220" i="3"/>
  <c r="J220" i="3"/>
  <c r="K220" i="3"/>
  <c r="L220" i="3"/>
  <c r="M220" i="3"/>
  <c r="N220" i="3"/>
  <c r="O220" i="3"/>
  <c r="P220" i="3"/>
  <c r="I221" i="3"/>
  <c r="J221" i="3"/>
  <c r="K221" i="3"/>
  <c r="L221" i="3"/>
  <c r="M221" i="3"/>
  <c r="N221" i="3"/>
  <c r="O221" i="3"/>
  <c r="P221" i="3"/>
  <c r="I222" i="3"/>
  <c r="J222" i="3"/>
  <c r="K222" i="3"/>
  <c r="L222" i="3"/>
  <c r="M222" i="3"/>
  <c r="N222" i="3"/>
  <c r="O222" i="3"/>
  <c r="P222" i="3"/>
  <c r="I223" i="3"/>
  <c r="J223" i="3"/>
  <c r="K223" i="3"/>
  <c r="L223" i="3"/>
  <c r="M223" i="3"/>
  <c r="N223" i="3"/>
  <c r="O223" i="3"/>
  <c r="P223" i="3"/>
  <c r="I224" i="3"/>
  <c r="J224" i="3"/>
  <c r="K224" i="3"/>
  <c r="L224" i="3"/>
  <c r="M224" i="3"/>
  <c r="N224" i="3"/>
  <c r="O224" i="3"/>
  <c r="P224" i="3"/>
  <c r="I225" i="3"/>
  <c r="J225" i="3"/>
  <c r="K225" i="3"/>
  <c r="L225" i="3"/>
  <c r="M225" i="3"/>
  <c r="N225" i="3"/>
  <c r="O225" i="3"/>
  <c r="P225" i="3"/>
  <c r="I226" i="3"/>
  <c r="J226" i="3"/>
  <c r="K226" i="3"/>
  <c r="L226" i="3"/>
  <c r="M226" i="3"/>
  <c r="N226" i="3"/>
  <c r="O226" i="3"/>
  <c r="P226" i="3"/>
  <c r="I227" i="3"/>
  <c r="J227" i="3"/>
  <c r="K227" i="3"/>
  <c r="L227" i="3"/>
  <c r="M227" i="3"/>
  <c r="N227" i="3"/>
  <c r="O227" i="3"/>
  <c r="P227" i="3"/>
  <c r="I228" i="3"/>
  <c r="J228" i="3"/>
  <c r="K228" i="3"/>
  <c r="L228" i="3"/>
  <c r="M228" i="3"/>
  <c r="N228" i="3"/>
  <c r="O228" i="3"/>
  <c r="P228" i="3"/>
  <c r="I229" i="3"/>
  <c r="J229" i="3"/>
  <c r="K229" i="3"/>
  <c r="L229" i="3"/>
  <c r="M229" i="3"/>
  <c r="N229" i="3"/>
  <c r="O229" i="3"/>
  <c r="P229" i="3"/>
  <c r="I230" i="3"/>
  <c r="J230" i="3"/>
  <c r="K230" i="3"/>
  <c r="L230" i="3"/>
  <c r="M230" i="3"/>
  <c r="N230" i="3"/>
  <c r="O230" i="3"/>
  <c r="P230" i="3"/>
  <c r="I231" i="3"/>
  <c r="J231" i="3"/>
  <c r="K231" i="3"/>
  <c r="L231" i="3"/>
  <c r="M231" i="3"/>
  <c r="N231" i="3"/>
  <c r="O231" i="3"/>
  <c r="P231" i="3"/>
  <c r="I232" i="3"/>
  <c r="J232" i="3"/>
  <c r="K232" i="3"/>
  <c r="L232" i="3"/>
  <c r="M232" i="3"/>
  <c r="N232" i="3"/>
  <c r="O232" i="3"/>
  <c r="P232" i="3"/>
  <c r="I233" i="3"/>
  <c r="J233" i="3"/>
  <c r="K233" i="3"/>
  <c r="L233" i="3"/>
  <c r="M233" i="3"/>
  <c r="N233" i="3"/>
  <c r="O233" i="3"/>
  <c r="P233" i="3"/>
  <c r="I234" i="3"/>
  <c r="J234" i="3"/>
  <c r="K234" i="3"/>
  <c r="L234" i="3"/>
  <c r="M234" i="3"/>
  <c r="N234" i="3"/>
  <c r="O234" i="3"/>
  <c r="P234" i="3"/>
  <c r="I235" i="3"/>
  <c r="J235" i="3"/>
  <c r="K235" i="3"/>
  <c r="L235" i="3"/>
  <c r="M235" i="3"/>
  <c r="N235" i="3"/>
  <c r="O235" i="3"/>
  <c r="P235" i="3"/>
  <c r="I236" i="3"/>
  <c r="J236" i="3"/>
  <c r="K236" i="3"/>
  <c r="L236" i="3"/>
  <c r="M236" i="3"/>
  <c r="N236" i="3"/>
  <c r="O236" i="3"/>
  <c r="P236" i="3"/>
  <c r="I237" i="3"/>
  <c r="J237" i="3"/>
  <c r="K237" i="3"/>
  <c r="L237" i="3"/>
  <c r="M237" i="3"/>
  <c r="N237" i="3"/>
  <c r="O237" i="3"/>
  <c r="P237" i="3"/>
  <c r="I238" i="3"/>
  <c r="J238" i="3"/>
  <c r="K238" i="3"/>
  <c r="L238" i="3"/>
  <c r="M238" i="3"/>
  <c r="N238" i="3"/>
  <c r="O238" i="3"/>
  <c r="P238" i="3"/>
  <c r="I239" i="3"/>
  <c r="J239" i="3"/>
  <c r="K239" i="3"/>
  <c r="L239" i="3"/>
  <c r="M239" i="3"/>
  <c r="N239" i="3"/>
  <c r="O239" i="3"/>
  <c r="P239" i="3"/>
  <c r="I240" i="3"/>
  <c r="J240" i="3"/>
  <c r="K240" i="3"/>
  <c r="L240" i="3"/>
  <c r="M240" i="3"/>
  <c r="N240" i="3"/>
  <c r="O240" i="3"/>
  <c r="P240" i="3"/>
  <c r="I241" i="3"/>
  <c r="J241" i="3"/>
  <c r="K241" i="3"/>
  <c r="L241" i="3"/>
  <c r="M241" i="3"/>
  <c r="N241" i="3"/>
  <c r="O241" i="3"/>
  <c r="P241" i="3"/>
  <c r="I242" i="3"/>
  <c r="J242" i="3"/>
  <c r="K242" i="3"/>
  <c r="L242" i="3"/>
  <c r="M242" i="3"/>
  <c r="N242" i="3"/>
  <c r="O242" i="3"/>
  <c r="P242" i="3"/>
  <c r="I243" i="3"/>
  <c r="J243" i="3"/>
  <c r="K243" i="3"/>
  <c r="L243" i="3"/>
  <c r="M243" i="3"/>
  <c r="N243" i="3"/>
  <c r="O243" i="3"/>
  <c r="P243" i="3"/>
  <c r="I244" i="3"/>
  <c r="J244" i="3"/>
  <c r="K244" i="3"/>
  <c r="L244" i="3"/>
  <c r="M244" i="3"/>
  <c r="N244" i="3"/>
  <c r="O244" i="3"/>
  <c r="P244" i="3"/>
  <c r="I245" i="3"/>
  <c r="J245" i="3"/>
  <c r="K245" i="3"/>
  <c r="L245" i="3"/>
  <c r="M245" i="3"/>
  <c r="N245" i="3"/>
  <c r="O245" i="3"/>
  <c r="P245" i="3"/>
  <c r="I246" i="3"/>
  <c r="J246" i="3"/>
  <c r="K246" i="3"/>
  <c r="L246" i="3"/>
  <c r="M246" i="3"/>
  <c r="N246" i="3"/>
  <c r="O246" i="3"/>
  <c r="P246" i="3"/>
  <c r="I247" i="3"/>
  <c r="J247" i="3"/>
  <c r="K247" i="3"/>
  <c r="L247" i="3"/>
  <c r="M247" i="3"/>
  <c r="N247" i="3"/>
  <c r="O247" i="3"/>
  <c r="P247" i="3"/>
  <c r="I248" i="3"/>
  <c r="J248" i="3"/>
  <c r="K248" i="3"/>
  <c r="L248" i="3"/>
  <c r="M248" i="3"/>
  <c r="N248" i="3"/>
  <c r="O248" i="3"/>
  <c r="P248" i="3"/>
  <c r="P3" i="3"/>
  <c r="O3" i="3"/>
  <c r="N3" i="3"/>
  <c r="M3" i="3"/>
  <c r="L3" i="3"/>
  <c r="K3" i="3"/>
  <c r="J3" i="3"/>
  <c r="I3" i="3"/>
  <c r="H249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3" i="3"/>
  <c r="H26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S36" i="2"/>
  <c r="X40" i="2"/>
  <c r="AA45" i="2"/>
  <c r="S52" i="2"/>
  <c r="T4" i="2"/>
  <c r="U4" i="2"/>
  <c r="V4" i="2"/>
  <c r="W4" i="2"/>
  <c r="X4" i="2"/>
  <c r="X31" i="2" s="1"/>
  <c r="Y4" i="2"/>
  <c r="Y31" i="2" s="1"/>
  <c r="Z4" i="2"/>
  <c r="AA4" i="2"/>
  <c r="AA31" i="2" s="1"/>
  <c r="T5" i="2"/>
  <c r="U5" i="2"/>
  <c r="V5" i="2"/>
  <c r="W5" i="2"/>
  <c r="W32" i="2" s="1"/>
  <c r="X5" i="2"/>
  <c r="X32" i="2" s="1"/>
  <c r="Y5" i="2"/>
  <c r="Z5" i="2"/>
  <c r="AA5" i="2"/>
  <c r="AA32" i="2" s="1"/>
  <c r="T6" i="2"/>
  <c r="U6" i="2"/>
  <c r="V6" i="2"/>
  <c r="W6" i="2"/>
  <c r="W33" i="2" s="1"/>
  <c r="X6" i="2"/>
  <c r="Y6" i="2"/>
  <c r="Z6" i="2"/>
  <c r="AA6" i="2"/>
  <c r="AA33" i="2" s="1"/>
  <c r="T7" i="2"/>
  <c r="U7" i="2"/>
  <c r="V7" i="2"/>
  <c r="V34" i="2" s="1"/>
  <c r="W7" i="2"/>
  <c r="W34" i="2" s="1"/>
  <c r="X7" i="2"/>
  <c r="Y7" i="2"/>
  <c r="Z7" i="2"/>
  <c r="AA7" i="2"/>
  <c r="AA34" i="2" s="1"/>
  <c r="T8" i="2"/>
  <c r="T35" i="2" s="1"/>
  <c r="U8" i="2"/>
  <c r="V8" i="2"/>
  <c r="W8" i="2"/>
  <c r="W35" i="2" s="1"/>
  <c r="X8" i="2"/>
  <c r="Y8" i="2"/>
  <c r="Z8" i="2"/>
  <c r="AA8" i="2"/>
  <c r="AA35" i="2" s="1"/>
  <c r="T9" i="2"/>
  <c r="T36" i="2" s="1"/>
  <c r="U9" i="2"/>
  <c r="V9" i="2"/>
  <c r="W9" i="2"/>
  <c r="W36" i="2" s="1"/>
  <c r="X9" i="2"/>
  <c r="Y9" i="2"/>
  <c r="Z9" i="2"/>
  <c r="AA9" i="2"/>
  <c r="AA36" i="2" s="1"/>
  <c r="T10" i="2"/>
  <c r="U10" i="2"/>
  <c r="V10" i="2"/>
  <c r="W10" i="2"/>
  <c r="W37" i="2" s="1"/>
  <c r="X10" i="2"/>
  <c r="Y10" i="2"/>
  <c r="Z10" i="2"/>
  <c r="AA10" i="2"/>
  <c r="AA37" i="2" s="1"/>
  <c r="T11" i="2"/>
  <c r="U11" i="2"/>
  <c r="V11" i="2"/>
  <c r="W11" i="2"/>
  <c r="W38" i="2" s="1"/>
  <c r="X11" i="2"/>
  <c r="Y11" i="2"/>
  <c r="Z11" i="2"/>
  <c r="AA11" i="2"/>
  <c r="AA38" i="2" s="1"/>
  <c r="T12" i="2"/>
  <c r="U12" i="2"/>
  <c r="V12" i="2"/>
  <c r="W12" i="2"/>
  <c r="X12" i="2"/>
  <c r="X39" i="2" s="1"/>
  <c r="Y12" i="2"/>
  <c r="Y39" i="2" s="1"/>
  <c r="Z12" i="2"/>
  <c r="AA12" i="2"/>
  <c r="AA39" i="2" s="1"/>
  <c r="T13" i="2"/>
  <c r="U13" i="2"/>
  <c r="V13" i="2"/>
  <c r="W13" i="2"/>
  <c r="W40" i="2" s="1"/>
  <c r="X13" i="2"/>
  <c r="Y13" i="2"/>
  <c r="Z13" i="2"/>
  <c r="AA13" i="2"/>
  <c r="AA40" i="2" s="1"/>
  <c r="T14" i="2"/>
  <c r="U14" i="2"/>
  <c r="V14" i="2"/>
  <c r="W14" i="2"/>
  <c r="W41" i="2" s="1"/>
  <c r="X14" i="2"/>
  <c r="Y14" i="2"/>
  <c r="Z14" i="2"/>
  <c r="AA14" i="2"/>
  <c r="AA41" i="2" s="1"/>
  <c r="T15" i="2"/>
  <c r="U15" i="2"/>
  <c r="V15" i="2"/>
  <c r="V42" i="2" s="1"/>
  <c r="W15" i="2"/>
  <c r="W42" i="2" s="1"/>
  <c r="X15" i="2"/>
  <c r="Y15" i="2"/>
  <c r="Z15" i="2"/>
  <c r="AA15" i="2"/>
  <c r="AA42" i="2" s="1"/>
  <c r="T16" i="2"/>
  <c r="T43" i="2" s="1"/>
  <c r="U16" i="2"/>
  <c r="V16" i="2"/>
  <c r="W16" i="2"/>
  <c r="W43" i="2" s="1"/>
  <c r="X16" i="2"/>
  <c r="Y16" i="2"/>
  <c r="Z16" i="2"/>
  <c r="AA16" i="2"/>
  <c r="AA43" i="2" s="1"/>
  <c r="T17" i="2"/>
  <c r="T44" i="2" s="1"/>
  <c r="U17" i="2"/>
  <c r="V17" i="2"/>
  <c r="W17" i="2"/>
  <c r="W44" i="2" s="1"/>
  <c r="X17" i="2"/>
  <c r="Y17" i="2"/>
  <c r="Z17" i="2"/>
  <c r="AA17" i="2"/>
  <c r="AA44" i="2" s="1"/>
  <c r="T18" i="2"/>
  <c r="U18" i="2"/>
  <c r="V18" i="2"/>
  <c r="W18" i="2"/>
  <c r="W45" i="2" s="1"/>
  <c r="X18" i="2"/>
  <c r="Y18" i="2"/>
  <c r="Z18" i="2"/>
  <c r="AA18" i="2"/>
  <c r="T19" i="2"/>
  <c r="U19" i="2"/>
  <c r="V19" i="2"/>
  <c r="W19" i="2"/>
  <c r="W46" i="2" s="1"/>
  <c r="X19" i="2"/>
  <c r="Y19" i="2"/>
  <c r="Z19" i="2"/>
  <c r="AA19" i="2"/>
  <c r="AA46" i="2" s="1"/>
  <c r="T20" i="2"/>
  <c r="U20" i="2"/>
  <c r="V20" i="2"/>
  <c r="W20" i="2"/>
  <c r="X20" i="2"/>
  <c r="X47" i="2" s="1"/>
  <c r="Y20" i="2"/>
  <c r="Y47" i="2" s="1"/>
  <c r="Z20" i="2"/>
  <c r="AA20" i="2"/>
  <c r="AA47" i="2" s="1"/>
  <c r="T21" i="2"/>
  <c r="U21" i="2"/>
  <c r="V21" i="2"/>
  <c r="W21" i="2"/>
  <c r="W48" i="2" s="1"/>
  <c r="X21" i="2"/>
  <c r="X48" i="2" s="1"/>
  <c r="Y21" i="2"/>
  <c r="Z21" i="2"/>
  <c r="AA21" i="2"/>
  <c r="AA48" i="2" s="1"/>
  <c r="T22" i="2"/>
  <c r="U22" i="2"/>
  <c r="V22" i="2"/>
  <c r="W22" i="2"/>
  <c r="W49" i="2" s="1"/>
  <c r="X22" i="2"/>
  <c r="Y22" i="2"/>
  <c r="Z22" i="2"/>
  <c r="AA22" i="2"/>
  <c r="AA49" i="2" s="1"/>
  <c r="T23" i="2"/>
  <c r="U23" i="2"/>
  <c r="V23" i="2"/>
  <c r="V50" i="2" s="1"/>
  <c r="W23" i="2"/>
  <c r="W50" i="2" s="1"/>
  <c r="X23" i="2"/>
  <c r="Y23" i="2"/>
  <c r="Z23" i="2"/>
  <c r="AA23" i="2"/>
  <c r="AA50" i="2" s="1"/>
  <c r="T24" i="2"/>
  <c r="T51" i="2" s="1"/>
  <c r="U24" i="2"/>
  <c r="V24" i="2"/>
  <c r="W24" i="2"/>
  <c r="W51" i="2" s="1"/>
  <c r="X24" i="2"/>
  <c r="Y24" i="2"/>
  <c r="Z24" i="2"/>
  <c r="AA24" i="2"/>
  <c r="AA51" i="2" s="1"/>
  <c r="T25" i="2"/>
  <c r="U25" i="2"/>
  <c r="V25" i="2"/>
  <c r="W25" i="2"/>
  <c r="W52" i="2" s="1"/>
  <c r="X25" i="2"/>
  <c r="Y25" i="2"/>
  <c r="Z25" i="2"/>
  <c r="AA25" i="2"/>
  <c r="AA52" i="2" s="1"/>
  <c r="AA3" i="2"/>
  <c r="Z3" i="2"/>
  <c r="Y3" i="2"/>
  <c r="X3" i="2"/>
  <c r="W3" i="2"/>
  <c r="V3" i="2"/>
  <c r="U3" i="2"/>
  <c r="T3" i="2"/>
  <c r="T26" i="2" s="1"/>
  <c r="S4" i="2"/>
  <c r="S5" i="2"/>
  <c r="S6" i="2"/>
  <c r="S7" i="2"/>
  <c r="S8" i="2"/>
  <c r="S9" i="2"/>
  <c r="S10" i="2"/>
  <c r="S37" i="2" s="1"/>
  <c r="S11" i="2"/>
  <c r="S12" i="2"/>
  <c r="S13" i="2"/>
  <c r="S14" i="2"/>
  <c r="S15" i="2"/>
  <c r="S16" i="2"/>
  <c r="S17" i="2"/>
  <c r="S44" i="2" s="1"/>
  <c r="S18" i="2"/>
  <c r="S45" i="2" s="1"/>
  <c r="S19" i="2"/>
  <c r="S20" i="2"/>
  <c r="S21" i="2"/>
  <c r="S22" i="2"/>
  <c r="S23" i="2"/>
  <c r="S24" i="2"/>
  <c r="S25" i="2"/>
  <c r="S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T52" i="2" s="1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O3" i="2"/>
  <c r="N3" i="2"/>
  <c r="M3" i="2"/>
  <c r="L3" i="2"/>
  <c r="K3" i="2"/>
  <c r="J3" i="2"/>
  <c r="I3" i="2"/>
  <c r="H3" i="2"/>
  <c r="L312" i="6" l="1"/>
  <c r="W3" i="6" s="1"/>
  <c r="N312" i="6"/>
  <c r="Y291" i="6" s="1"/>
  <c r="H312" i="6"/>
  <c r="S289" i="6" s="1"/>
  <c r="O312" i="6"/>
  <c r="Z3" i="6" s="1"/>
  <c r="K312" i="6"/>
  <c r="V309" i="6" s="1"/>
  <c r="P312" i="6"/>
  <c r="AA225" i="6" s="1"/>
  <c r="S291" i="6"/>
  <c r="S59" i="6"/>
  <c r="S43" i="6"/>
  <c r="S35" i="6"/>
  <c r="I312" i="6"/>
  <c r="T304" i="6" s="1"/>
  <c r="Y305" i="6"/>
  <c r="S284" i="6"/>
  <c r="S260" i="6"/>
  <c r="S116" i="6"/>
  <c r="S68" i="6"/>
  <c r="S44" i="6"/>
  <c r="S36" i="6"/>
  <c r="S283" i="6"/>
  <c r="S267" i="6"/>
  <c r="S251" i="6"/>
  <c r="S235" i="6"/>
  <c r="S219" i="6"/>
  <c r="S203" i="6"/>
  <c r="S171" i="6"/>
  <c r="S155" i="6"/>
  <c r="S139" i="6"/>
  <c r="S123" i="6"/>
  <c r="S107" i="6"/>
  <c r="S83" i="6"/>
  <c r="S306" i="6"/>
  <c r="S298" i="6"/>
  <c r="S290" i="6"/>
  <c r="S282" i="6"/>
  <c r="S274" i="6"/>
  <c r="S266" i="6"/>
  <c r="S258" i="6"/>
  <c r="S250" i="6"/>
  <c r="S242" i="6"/>
  <c r="S234" i="6"/>
  <c r="S226" i="6"/>
  <c r="S218" i="6"/>
  <c r="S210" i="6"/>
  <c r="S202" i="6"/>
  <c r="S194" i="6"/>
  <c r="S186" i="6"/>
  <c r="S178" i="6"/>
  <c r="S170" i="6"/>
  <c r="S162" i="6"/>
  <c r="S154" i="6"/>
  <c r="S146" i="6"/>
  <c r="S138" i="6"/>
  <c r="S130" i="6"/>
  <c r="S122" i="6"/>
  <c r="S114" i="6"/>
  <c r="S106" i="6"/>
  <c r="S98" i="6"/>
  <c r="S90" i="6"/>
  <c r="S82" i="6"/>
  <c r="S74" i="6"/>
  <c r="S66" i="6"/>
  <c r="S58" i="6"/>
  <c r="S50" i="6"/>
  <c r="S42" i="6"/>
  <c r="S34" i="6"/>
  <c r="S26" i="6"/>
  <c r="S18" i="6"/>
  <c r="S10" i="6"/>
  <c r="J312" i="6"/>
  <c r="U308" i="6" s="1"/>
  <c r="S305" i="6"/>
  <c r="S241" i="6"/>
  <c r="S177" i="6"/>
  <c r="S137" i="6"/>
  <c r="S97" i="6"/>
  <c r="S49" i="6"/>
  <c r="Y310" i="6"/>
  <c r="Y302" i="6"/>
  <c r="Y294" i="6"/>
  <c r="Y262" i="6"/>
  <c r="Y248" i="6"/>
  <c r="Y241" i="6"/>
  <c r="Y236" i="6"/>
  <c r="Y231" i="6"/>
  <c r="Y226" i="6"/>
  <c r="Y216" i="6"/>
  <c r="Y206" i="6"/>
  <c r="Y202" i="6"/>
  <c r="Y198" i="6"/>
  <c r="Y194" i="6"/>
  <c r="Y193" i="6"/>
  <c r="Y192" i="6"/>
  <c r="Y191" i="6"/>
  <c r="Y190" i="6"/>
  <c r="Y189" i="6"/>
  <c r="Y188" i="6"/>
  <c r="Y187" i="6"/>
  <c r="Y186" i="6"/>
  <c r="Y185" i="6"/>
  <c r="Y184" i="6"/>
  <c r="Y183" i="6"/>
  <c r="Y182" i="6"/>
  <c r="Y181" i="6"/>
  <c r="Y180" i="6"/>
  <c r="Y179" i="6"/>
  <c r="Y178" i="6"/>
  <c r="Y177" i="6"/>
  <c r="Y176" i="6"/>
  <c r="Y175" i="6"/>
  <c r="Y174" i="6"/>
  <c r="Y173" i="6"/>
  <c r="Y172" i="6"/>
  <c r="Y171" i="6"/>
  <c r="Y170" i="6"/>
  <c r="Y169" i="6"/>
  <c r="Y168" i="6"/>
  <c r="Y167" i="6"/>
  <c r="Y166" i="6"/>
  <c r="Y165" i="6"/>
  <c r="Y164" i="6"/>
  <c r="Y163" i="6"/>
  <c r="Y162" i="6"/>
  <c r="Y161" i="6"/>
  <c r="Y160" i="6"/>
  <c r="Y159" i="6"/>
  <c r="Y158" i="6"/>
  <c r="Y157" i="6"/>
  <c r="Y156" i="6"/>
  <c r="Y155" i="6"/>
  <c r="Y154" i="6"/>
  <c r="Y153" i="6"/>
  <c r="Y152" i="6"/>
  <c r="Y151" i="6"/>
  <c r="Y150" i="6"/>
  <c r="Y149" i="6"/>
  <c r="Y148" i="6"/>
  <c r="Y147" i="6"/>
  <c r="Y146" i="6"/>
  <c r="Y145" i="6"/>
  <c r="Y144" i="6"/>
  <c r="Y143" i="6"/>
  <c r="Y142" i="6"/>
  <c r="Y141" i="6"/>
  <c r="Y140" i="6"/>
  <c r="Y139" i="6"/>
  <c r="Y138" i="6"/>
  <c r="Y137" i="6"/>
  <c r="Y136" i="6"/>
  <c r="Y135" i="6"/>
  <c r="Y134" i="6"/>
  <c r="Y133" i="6"/>
  <c r="Y132" i="6"/>
  <c r="Y131" i="6"/>
  <c r="Y130" i="6"/>
  <c r="Y129" i="6"/>
  <c r="Y128" i="6"/>
  <c r="Y127" i="6"/>
  <c r="Y126" i="6"/>
  <c r="Y125" i="6"/>
  <c r="Y124" i="6"/>
  <c r="Y123" i="6"/>
  <c r="Y122" i="6"/>
  <c r="Y121" i="6"/>
  <c r="Y120" i="6"/>
  <c r="Y119" i="6"/>
  <c r="Y118" i="6"/>
  <c r="Y117" i="6"/>
  <c r="Y116" i="6"/>
  <c r="Y115" i="6"/>
  <c r="Y114" i="6"/>
  <c r="Y113" i="6"/>
  <c r="Y112" i="6"/>
  <c r="Y111" i="6"/>
  <c r="Y110" i="6"/>
  <c r="Y109" i="6"/>
  <c r="Y108" i="6"/>
  <c r="Y107" i="6"/>
  <c r="Y106" i="6"/>
  <c r="Y105" i="6"/>
  <c r="Y104" i="6"/>
  <c r="Y103" i="6"/>
  <c r="Y102" i="6"/>
  <c r="Y101" i="6"/>
  <c r="Y100" i="6"/>
  <c r="Y99" i="6"/>
  <c r="Y98" i="6"/>
  <c r="Y97" i="6"/>
  <c r="Y96" i="6"/>
  <c r="Y89" i="6"/>
  <c r="Y63" i="6"/>
  <c r="Y57" i="6"/>
  <c r="Y11" i="6"/>
  <c r="S281" i="6"/>
  <c r="S225" i="6"/>
  <c r="S161" i="6"/>
  <c r="S121" i="6"/>
  <c r="S81" i="6"/>
  <c r="S25" i="6"/>
  <c r="Y308" i="6"/>
  <c r="Y300" i="6"/>
  <c r="Y292" i="6"/>
  <c r="Y284" i="6"/>
  <c r="Y276" i="6"/>
  <c r="Y268" i="6"/>
  <c r="Y259" i="6"/>
  <c r="Y251" i="6"/>
  <c r="Y242" i="6"/>
  <c r="Y237" i="6"/>
  <c r="Y232" i="6"/>
  <c r="Y227" i="6"/>
  <c r="Y222" i="6"/>
  <c r="Y217" i="6"/>
  <c r="Y212" i="6"/>
  <c r="Y208" i="6"/>
  <c r="Y203" i="6"/>
  <c r="Y199" i="6"/>
  <c r="Y196" i="6"/>
  <c r="S288" i="6"/>
  <c r="S264" i="6"/>
  <c r="S232" i="6"/>
  <c r="S200" i="6"/>
  <c r="S168" i="6"/>
  <c r="S136" i="6"/>
  <c r="S96" i="6"/>
  <c r="S64" i="6"/>
  <c r="S32" i="6"/>
  <c r="S8" i="6"/>
  <c r="S265" i="6"/>
  <c r="S201" i="6"/>
  <c r="S17" i="6"/>
  <c r="Y306" i="6"/>
  <c r="Y298" i="6"/>
  <c r="Y290" i="6"/>
  <c r="Y282" i="6"/>
  <c r="Y275" i="6"/>
  <c r="Y267" i="6"/>
  <c r="Y258" i="6"/>
  <c r="Y250" i="6"/>
  <c r="Y243" i="6"/>
  <c r="Y238" i="6"/>
  <c r="Y233" i="6"/>
  <c r="Y228" i="6"/>
  <c r="Y223" i="6"/>
  <c r="Y218" i="6"/>
  <c r="Y214" i="6"/>
  <c r="Y209" i="6"/>
  <c r="Y204" i="6"/>
  <c r="Y200" i="6"/>
  <c r="Y195" i="6"/>
  <c r="S296" i="6"/>
  <c r="S256" i="6"/>
  <c r="S224" i="6"/>
  <c r="S192" i="6"/>
  <c r="S160" i="6"/>
  <c r="S128" i="6"/>
  <c r="S104" i="6"/>
  <c r="S72" i="6"/>
  <c r="S40" i="6"/>
  <c r="S16" i="6"/>
  <c r="S311" i="6"/>
  <c r="S287" i="6"/>
  <c r="S263" i="6"/>
  <c r="S239" i="6"/>
  <c r="S215" i="6"/>
  <c r="S191" i="6"/>
  <c r="S167" i="6"/>
  <c r="S143" i="6"/>
  <c r="S119" i="6"/>
  <c r="S103" i="6"/>
  <c r="S87" i="6"/>
  <c r="S71" i="6"/>
  <c r="S55" i="6"/>
  <c r="S39" i="6"/>
  <c r="S23" i="6"/>
  <c r="S15" i="6"/>
  <c r="S7" i="6"/>
  <c r="M312" i="6"/>
  <c r="X298" i="6" s="1"/>
  <c r="W311" i="6"/>
  <c r="W310" i="6"/>
  <c r="W309" i="6"/>
  <c r="W308" i="6"/>
  <c r="W307" i="6"/>
  <c r="W306" i="6"/>
  <c r="W305" i="6"/>
  <c r="W304" i="6"/>
  <c r="W303" i="6"/>
  <c r="W302" i="6"/>
  <c r="W301" i="6"/>
  <c r="W300" i="6"/>
  <c r="W299" i="6"/>
  <c r="W298" i="6"/>
  <c r="W297" i="6"/>
  <c r="W296" i="6"/>
  <c r="W295" i="6"/>
  <c r="W294" i="6"/>
  <c r="W293" i="6"/>
  <c r="W292" i="6"/>
  <c r="W291" i="6"/>
  <c r="W290" i="6"/>
  <c r="W289" i="6"/>
  <c r="W288" i="6"/>
  <c r="W287" i="6"/>
  <c r="W286" i="6"/>
  <c r="W285" i="6"/>
  <c r="W284" i="6"/>
  <c r="W283" i="6"/>
  <c r="W282" i="6"/>
  <c r="W281" i="6"/>
  <c r="W280" i="6"/>
  <c r="W279" i="6"/>
  <c r="W278" i="6"/>
  <c r="W277" i="6"/>
  <c r="W276" i="6"/>
  <c r="W275" i="6"/>
  <c r="W274" i="6"/>
  <c r="W273" i="6"/>
  <c r="W272" i="6"/>
  <c r="W271" i="6"/>
  <c r="W270" i="6"/>
  <c r="W269" i="6"/>
  <c r="W268" i="6"/>
  <c r="W267" i="6"/>
  <c r="W266" i="6"/>
  <c r="W265" i="6"/>
  <c r="W264" i="6"/>
  <c r="W263" i="6"/>
  <c r="W262" i="6"/>
  <c r="W261" i="6"/>
  <c r="W260" i="6"/>
  <c r="W259" i="6"/>
  <c r="W258" i="6"/>
  <c r="W257" i="6"/>
  <c r="W256" i="6"/>
  <c r="W255" i="6"/>
  <c r="W254" i="6"/>
  <c r="W209" i="6"/>
  <c r="W185" i="6"/>
  <c r="W156" i="6"/>
  <c r="AO307" i="6"/>
  <c r="AO299" i="6"/>
  <c r="AO291" i="6"/>
  <c r="AO283" i="6"/>
  <c r="AO275" i="6"/>
  <c r="AO267" i="6"/>
  <c r="AO259" i="6"/>
  <c r="AO251" i="6"/>
  <c r="AO243" i="6"/>
  <c r="AO235" i="6"/>
  <c r="AO227" i="6"/>
  <c r="AO219" i="6"/>
  <c r="AO211" i="6"/>
  <c r="AO203" i="6"/>
  <c r="AO195" i="6"/>
  <c r="AO187" i="6"/>
  <c r="AO179" i="6"/>
  <c r="AO171" i="6"/>
  <c r="AO163" i="6"/>
  <c r="AO155" i="6"/>
  <c r="AO147" i="6"/>
  <c r="AO139" i="6"/>
  <c r="AO131" i="6"/>
  <c r="AO123" i="6"/>
  <c r="AO115" i="6"/>
  <c r="AO107" i="6"/>
  <c r="AO99" i="6"/>
  <c r="AO91" i="6"/>
  <c r="AO83" i="6"/>
  <c r="AO75" i="6"/>
  <c r="AO67" i="6"/>
  <c r="AO59" i="6"/>
  <c r="Z288" i="6"/>
  <c r="Z287" i="6"/>
  <c r="Z286" i="6"/>
  <c r="Z285" i="6"/>
  <c r="Z284" i="6"/>
  <c r="Z283" i="6"/>
  <c r="Z282" i="6"/>
  <c r="Z280" i="6"/>
  <c r="Z279" i="6"/>
  <c r="Z277" i="6"/>
  <c r="Z276" i="6"/>
  <c r="Z275" i="6"/>
  <c r="Z274" i="6"/>
  <c r="Z273" i="6"/>
  <c r="Z272" i="6"/>
  <c r="Z271" i="6"/>
  <c r="Z270" i="6"/>
  <c r="Z269" i="6"/>
  <c r="Z268" i="6"/>
  <c r="Z267" i="6"/>
  <c r="Z265" i="6"/>
  <c r="Z264" i="6"/>
  <c r="Z263" i="6"/>
  <c r="Z262" i="6"/>
  <c r="Z261" i="6"/>
  <c r="Z260" i="6"/>
  <c r="Z259" i="6"/>
  <c r="Z258" i="6"/>
  <c r="Z257" i="6"/>
  <c r="Z256" i="6"/>
  <c r="Z255" i="6"/>
  <c r="Z254" i="6"/>
  <c r="Z253" i="6"/>
  <c r="Z252" i="6"/>
  <c r="Z251" i="6"/>
  <c r="Z250" i="6"/>
  <c r="Z249" i="6"/>
  <c r="Z248" i="6"/>
  <c r="Z247" i="6"/>
  <c r="Z246" i="6"/>
  <c r="Z245" i="6"/>
  <c r="Z244" i="6"/>
  <c r="Z243" i="6"/>
  <c r="Z242" i="6"/>
  <c r="Z241" i="6"/>
  <c r="Z240" i="6"/>
  <c r="Z239" i="6"/>
  <c r="Z238" i="6"/>
  <c r="Z237" i="6"/>
  <c r="Z236" i="6"/>
  <c r="Z235" i="6"/>
  <c r="Z234" i="6"/>
  <c r="Z232" i="6"/>
  <c r="Z231" i="6"/>
  <c r="Z230" i="6"/>
  <c r="Z229" i="6"/>
  <c r="Z228" i="6"/>
  <c r="Z227" i="6"/>
  <c r="Z226" i="6"/>
  <c r="Z225" i="6"/>
  <c r="Z224" i="6"/>
  <c r="Z223" i="6"/>
  <c r="Z222" i="6"/>
  <c r="Z221" i="6"/>
  <c r="Z220" i="6"/>
  <c r="Z219" i="6"/>
  <c r="Z218" i="6"/>
  <c r="Z217" i="6"/>
  <c r="Z216" i="6"/>
  <c r="Z215" i="6"/>
  <c r="Z213" i="6"/>
  <c r="Z212" i="6"/>
  <c r="Z211" i="6"/>
  <c r="Z210" i="6"/>
  <c r="Z209" i="6"/>
  <c r="Z208" i="6"/>
  <c r="Z207" i="6"/>
  <c r="Z206" i="6"/>
  <c r="Z205" i="6"/>
  <c r="Z204" i="6"/>
  <c r="Z203" i="6"/>
  <c r="Z202" i="6"/>
  <c r="Z201" i="6"/>
  <c r="Z200" i="6"/>
  <c r="Z199" i="6"/>
  <c r="Z198" i="6"/>
  <c r="Z197" i="6"/>
  <c r="Z196" i="6"/>
  <c r="Z195" i="6"/>
  <c r="Z193" i="6"/>
  <c r="Z192" i="6"/>
  <c r="Z191" i="6"/>
  <c r="Z190" i="6"/>
  <c r="Z189" i="6"/>
  <c r="Z188" i="6"/>
  <c r="Z187" i="6"/>
  <c r="Z186" i="6"/>
  <c r="Z185" i="6"/>
  <c r="Z184" i="6"/>
  <c r="Z183" i="6"/>
  <c r="Z182" i="6"/>
  <c r="Z181" i="6"/>
  <c r="Z180" i="6"/>
  <c r="Z179" i="6"/>
  <c r="Z178" i="6"/>
  <c r="Z177" i="6"/>
  <c r="Z176" i="6"/>
  <c r="Z175" i="6"/>
  <c r="Z174" i="6"/>
  <c r="Z173" i="6"/>
  <c r="Z172" i="6"/>
  <c r="Z171" i="6"/>
  <c r="Z170" i="6"/>
  <c r="Z169" i="6"/>
  <c r="Z168" i="6"/>
  <c r="Z167" i="6"/>
  <c r="Z166" i="6"/>
  <c r="Z165" i="6"/>
  <c r="Z164" i="6"/>
  <c r="Z163" i="6"/>
  <c r="Z162" i="6"/>
  <c r="Z161" i="6"/>
  <c r="Z160" i="6"/>
  <c r="Z159" i="6"/>
  <c r="Z158" i="6"/>
  <c r="Z157" i="6"/>
  <c r="Z156" i="6"/>
  <c r="Z155" i="6"/>
  <c r="Z154" i="6"/>
  <c r="Z153" i="6"/>
  <c r="Z152" i="6"/>
  <c r="Z151" i="6"/>
  <c r="Z150" i="6"/>
  <c r="Z149" i="6"/>
  <c r="Z148" i="6"/>
  <c r="Z147" i="6"/>
  <c r="Z146" i="6"/>
  <c r="Z145" i="6"/>
  <c r="Z144" i="6"/>
  <c r="Z143" i="6"/>
  <c r="Z142" i="6"/>
  <c r="Z141" i="6"/>
  <c r="Z140" i="6"/>
  <c r="Z139" i="6"/>
  <c r="Z138" i="6"/>
  <c r="Z129" i="6"/>
  <c r="Z127" i="6"/>
  <c r="Z126" i="6"/>
  <c r="Z125" i="6"/>
  <c r="Z123" i="6"/>
  <c r="Z119" i="6"/>
  <c r="Z113" i="6"/>
  <c r="Z101" i="6"/>
  <c r="Z90" i="6"/>
  <c r="Z85" i="6"/>
  <c r="Z84" i="6"/>
  <c r="Z69" i="6"/>
  <c r="Z68" i="6"/>
  <c r="Z52" i="6"/>
  <c r="Z40" i="6"/>
  <c r="Z29" i="6"/>
  <c r="Y95" i="6"/>
  <c r="Y94" i="6"/>
  <c r="Y93" i="6"/>
  <c r="Y92" i="6"/>
  <c r="Y91" i="6"/>
  <c r="Y90" i="6"/>
  <c r="Y88" i="6"/>
  <c r="Y87" i="6"/>
  <c r="Y86" i="6"/>
  <c r="Y85" i="6"/>
  <c r="Y84" i="6"/>
  <c r="Y83" i="6"/>
  <c r="Y82" i="6"/>
  <c r="Y81" i="6"/>
  <c r="Y80" i="6"/>
  <c r="Y79" i="6"/>
  <c r="Y78" i="6"/>
  <c r="Y77" i="6"/>
  <c r="Y76" i="6"/>
  <c r="Y75" i="6"/>
  <c r="Y74" i="6"/>
  <c r="Y73" i="6"/>
  <c r="Y72" i="6"/>
  <c r="Y71" i="6"/>
  <c r="Y70" i="6"/>
  <c r="Y69" i="6"/>
  <c r="Y68" i="6"/>
  <c r="Y67" i="6"/>
  <c r="Y66" i="6"/>
  <c r="Y65" i="6"/>
  <c r="Y64" i="6"/>
  <c r="Y62" i="6"/>
  <c r="Y61" i="6"/>
  <c r="Y60" i="6"/>
  <c r="Y59" i="6"/>
  <c r="Y58" i="6"/>
  <c r="Y56" i="6"/>
  <c r="Y55" i="6"/>
  <c r="Y54" i="6"/>
  <c r="Y53" i="6"/>
  <c r="Y52" i="6"/>
  <c r="Y51" i="6"/>
  <c r="Y50" i="6"/>
  <c r="Y49" i="6"/>
  <c r="Y48" i="6"/>
  <c r="Y47" i="6"/>
  <c r="Y46" i="6"/>
  <c r="Y45" i="6"/>
  <c r="Y44" i="6"/>
  <c r="Y43" i="6"/>
  <c r="Y42" i="6"/>
  <c r="Y41" i="6"/>
  <c r="Y40" i="6"/>
  <c r="Y39" i="6"/>
  <c r="Y38" i="6"/>
  <c r="Y37" i="6"/>
  <c r="Y36" i="6"/>
  <c r="Y35" i="6"/>
  <c r="Y34" i="6"/>
  <c r="Y33" i="6"/>
  <c r="Y32" i="6"/>
  <c r="Y31" i="6"/>
  <c r="Y30" i="6"/>
  <c r="Y29" i="6"/>
  <c r="Y28" i="6"/>
  <c r="Y27" i="6"/>
  <c r="Y26" i="6"/>
  <c r="Y25" i="6"/>
  <c r="Y24" i="6"/>
  <c r="Y23" i="6"/>
  <c r="Y22" i="6"/>
  <c r="Y21" i="6"/>
  <c r="Y20" i="6"/>
  <c r="Y19" i="6"/>
  <c r="Y18" i="6"/>
  <c r="Y17" i="6"/>
  <c r="Y16" i="6"/>
  <c r="Y15" i="6"/>
  <c r="Y14" i="6"/>
  <c r="Y13" i="6"/>
  <c r="Y12" i="6"/>
  <c r="Y10" i="6"/>
  <c r="Y9" i="6"/>
  <c r="Y8" i="6"/>
  <c r="Y7" i="6"/>
  <c r="Y6" i="6"/>
  <c r="Y5" i="6"/>
  <c r="Y4" i="6"/>
  <c r="X210" i="6"/>
  <c r="X201" i="6"/>
  <c r="X193" i="6"/>
  <c r="X185" i="6"/>
  <c r="X177" i="6"/>
  <c r="X168" i="6"/>
  <c r="X160" i="6"/>
  <c r="X152" i="6"/>
  <c r="X144" i="6"/>
  <c r="X135" i="6"/>
  <c r="X127" i="6"/>
  <c r="X119" i="6"/>
  <c r="X111" i="6"/>
  <c r="X103" i="6"/>
  <c r="X95" i="6"/>
  <c r="X87" i="6"/>
  <c r="X79" i="6"/>
  <c r="X71" i="6"/>
  <c r="X63" i="6"/>
  <c r="X21" i="6"/>
  <c r="W253" i="6"/>
  <c r="W252" i="6"/>
  <c r="W251" i="6"/>
  <c r="W250" i="6"/>
  <c r="W249" i="6"/>
  <c r="W248" i="6"/>
  <c r="W247" i="6"/>
  <c r="W246" i="6"/>
  <c r="W245" i="6"/>
  <c r="W244" i="6"/>
  <c r="W243" i="6"/>
  <c r="W242" i="6"/>
  <c r="W241" i="6"/>
  <c r="W240" i="6"/>
  <c r="W239" i="6"/>
  <c r="W238" i="6"/>
  <c r="W237" i="6"/>
  <c r="W236" i="6"/>
  <c r="W235" i="6"/>
  <c r="W234" i="6"/>
  <c r="W233" i="6"/>
  <c r="W232" i="6"/>
  <c r="W231" i="6"/>
  <c r="W230" i="6"/>
  <c r="W229" i="6"/>
  <c r="W228" i="6"/>
  <c r="W227" i="6"/>
  <c r="W226" i="6"/>
  <c r="W225" i="6"/>
  <c r="W224" i="6"/>
  <c r="W223" i="6"/>
  <c r="W222" i="6"/>
  <c r="W221" i="6"/>
  <c r="W220" i="6"/>
  <c r="W219" i="6"/>
  <c r="W218" i="6"/>
  <c r="W217" i="6"/>
  <c r="W216" i="6"/>
  <c r="W215" i="6"/>
  <c r="W214" i="6"/>
  <c r="W213" i="6"/>
  <c r="W212" i="6"/>
  <c r="W211" i="6"/>
  <c r="W210" i="6"/>
  <c r="W208" i="6"/>
  <c r="W207" i="6"/>
  <c r="W206" i="6"/>
  <c r="W205" i="6"/>
  <c r="W204" i="6"/>
  <c r="W203" i="6"/>
  <c r="W202" i="6"/>
  <c r="W201" i="6"/>
  <c r="W200" i="6"/>
  <c r="W199" i="6"/>
  <c r="W198" i="6"/>
  <c r="W197" i="6"/>
  <c r="W196" i="6"/>
  <c r="W195" i="6"/>
  <c r="W194" i="6"/>
  <c r="W193" i="6"/>
  <c r="W192" i="6"/>
  <c r="W191" i="6"/>
  <c r="W190" i="6"/>
  <c r="W189" i="6"/>
  <c r="W188" i="6"/>
  <c r="W187" i="6"/>
  <c r="W186" i="6"/>
  <c r="W184" i="6"/>
  <c r="W183" i="6"/>
  <c r="W182" i="6"/>
  <c r="W181" i="6"/>
  <c r="W180" i="6"/>
  <c r="W179" i="6"/>
  <c r="W178" i="6"/>
  <c r="W177" i="6"/>
  <c r="W176" i="6"/>
  <c r="W175" i="6"/>
  <c r="W174" i="6"/>
  <c r="W173" i="6"/>
  <c r="W172" i="6"/>
  <c r="W171" i="6"/>
  <c r="W170" i="6"/>
  <c r="W169" i="6"/>
  <c r="W168" i="6"/>
  <c r="W167" i="6"/>
  <c r="W166" i="6"/>
  <c r="W165" i="6"/>
  <c r="W164" i="6"/>
  <c r="W163" i="6"/>
  <c r="W162" i="6"/>
  <c r="W161" i="6"/>
  <c r="W160" i="6"/>
  <c r="W159" i="6"/>
  <c r="W158" i="6"/>
  <c r="W157" i="6"/>
  <c r="W155" i="6"/>
  <c r="W154" i="6"/>
  <c r="W153" i="6"/>
  <c r="W152" i="6"/>
  <c r="W151" i="6"/>
  <c r="W150" i="6"/>
  <c r="W149" i="6"/>
  <c r="W148" i="6"/>
  <c r="W147" i="6"/>
  <c r="W146" i="6"/>
  <c r="W145" i="6"/>
  <c r="W144" i="6"/>
  <c r="W143" i="6"/>
  <c r="W142" i="6"/>
  <c r="W141" i="6"/>
  <c r="W140" i="6"/>
  <c r="W139" i="6"/>
  <c r="W138" i="6"/>
  <c r="W137" i="6"/>
  <c r="W136" i="6"/>
  <c r="W135" i="6"/>
  <c r="W134" i="6"/>
  <c r="W133" i="6"/>
  <c r="W132" i="6"/>
  <c r="W131" i="6"/>
  <c r="W130" i="6"/>
  <c r="W129" i="6"/>
  <c r="W128" i="6"/>
  <c r="W127" i="6"/>
  <c r="W126" i="6"/>
  <c r="W125" i="6"/>
  <c r="W124" i="6"/>
  <c r="W123" i="6"/>
  <c r="W121" i="6"/>
  <c r="W120" i="6"/>
  <c r="W119" i="6"/>
  <c r="W118" i="6"/>
  <c r="W117" i="6"/>
  <c r="W116" i="6"/>
  <c r="W115" i="6"/>
  <c r="W114" i="6"/>
  <c r="W113" i="6"/>
  <c r="W112" i="6"/>
  <c r="W111" i="6"/>
  <c r="W110" i="6"/>
  <c r="W109" i="6"/>
  <c r="W108" i="6"/>
  <c r="W107" i="6"/>
  <c r="W106" i="6"/>
  <c r="W105" i="6"/>
  <c r="W89" i="6"/>
  <c r="W87" i="6"/>
  <c r="W77" i="6"/>
  <c r="W66" i="6"/>
  <c r="W61" i="6"/>
  <c r="W60" i="6"/>
  <c r="W55" i="6"/>
  <c r="W45" i="6"/>
  <c r="W39" i="6"/>
  <c r="W28" i="6"/>
  <c r="W26" i="6"/>
  <c r="W22" i="6"/>
  <c r="W9" i="6"/>
  <c r="V288" i="6"/>
  <c r="V286" i="6"/>
  <c r="V285" i="6"/>
  <c r="V280" i="6"/>
  <c r="V278" i="6"/>
  <c r="V277" i="6"/>
  <c r="V272" i="6"/>
  <c r="V270" i="6"/>
  <c r="V269" i="6"/>
  <c r="V264" i="6"/>
  <c r="V261" i="6"/>
  <c r="V260" i="6"/>
  <c r="V254" i="6"/>
  <c r="V252" i="6"/>
  <c r="V251" i="6"/>
  <c r="V246" i="6"/>
  <c r="V244" i="6"/>
  <c r="V243" i="6"/>
  <c r="V237" i="6"/>
  <c r="V235" i="6"/>
  <c r="V234" i="6"/>
  <c r="V229" i="6"/>
  <c r="V227" i="6"/>
  <c r="V226" i="6"/>
  <c r="V221" i="6"/>
  <c r="V218" i="6"/>
  <c r="V217" i="6"/>
  <c r="V212" i="6"/>
  <c r="V210" i="6"/>
  <c r="V209" i="6"/>
  <c r="V204" i="6"/>
  <c r="V202" i="6"/>
  <c r="V201" i="6"/>
  <c r="V196" i="6"/>
  <c r="V194" i="6"/>
  <c r="V193" i="6"/>
  <c r="V188" i="6"/>
  <c r="V186" i="6"/>
  <c r="V185" i="6"/>
  <c r="V180" i="6"/>
  <c r="V178" i="6"/>
  <c r="V177" i="6"/>
  <c r="V172" i="6"/>
  <c r="V170" i="6"/>
  <c r="V169" i="6"/>
  <c r="V164" i="6"/>
  <c r="V162" i="6"/>
  <c r="V161" i="6"/>
  <c r="V156" i="6"/>
  <c r="V154" i="6"/>
  <c r="V153" i="6"/>
  <c r="V148" i="6"/>
  <c r="V146" i="6"/>
  <c r="V145" i="6"/>
  <c r="V140" i="6"/>
  <c r="V121" i="6"/>
  <c r="V110" i="6"/>
  <c r="V92" i="6"/>
  <c r="V60" i="6"/>
  <c r="V54" i="6"/>
  <c r="V16" i="6"/>
  <c r="U278" i="6"/>
  <c r="U270" i="6"/>
  <c r="U262" i="6"/>
  <c r="U254" i="6"/>
  <c r="U244" i="6"/>
  <c r="U236" i="6"/>
  <c r="U227" i="6"/>
  <c r="U219" i="6"/>
  <c r="U211" i="6"/>
  <c r="U203" i="6"/>
  <c r="U195" i="6"/>
  <c r="U187" i="6"/>
  <c r="U179" i="6"/>
  <c r="U171" i="6"/>
  <c r="U161" i="6"/>
  <c r="U153" i="6"/>
  <c r="U145" i="6"/>
  <c r="U137" i="6"/>
  <c r="U115" i="6"/>
  <c r="U58" i="6"/>
  <c r="U19" i="6"/>
  <c r="T188" i="6"/>
  <c r="T180" i="6"/>
  <c r="T171" i="6"/>
  <c r="T163" i="6"/>
  <c r="T155" i="6"/>
  <c r="T146" i="6"/>
  <c r="T137" i="6"/>
  <c r="T129" i="6"/>
  <c r="T120" i="6"/>
  <c r="T112" i="6"/>
  <c r="T104" i="6"/>
  <c r="T95" i="6"/>
  <c r="T87" i="6"/>
  <c r="T79" i="6"/>
  <c r="T71" i="6"/>
  <c r="T63" i="6"/>
  <c r="T55" i="6"/>
  <c r="T47" i="6"/>
  <c r="T36" i="6"/>
  <c r="AO51" i="6"/>
  <c r="AO43" i="6"/>
  <c r="AO35" i="6"/>
  <c r="AO27" i="6"/>
  <c r="AO19" i="6"/>
  <c r="AO11" i="6"/>
  <c r="AP3" i="6"/>
  <c r="AW311" i="6"/>
  <c r="AW310" i="6"/>
  <c r="AW309" i="6"/>
  <c r="AW308" i="6"/>
  <c r="AW307" i="6"/>
  <c r="AW306" i="6"/>
  <c r="AW305" i="6"/>
  <c r="AW304" i="6"/>
  <c r="AW303" i="6"/>
  <c r="AW302" i="6"/>
  <c r="AW301" i="6"/>
  <c r="AW300" i="6"/>
  <c r="AW299" i="6"/>
  <c r="AW298" i="6"/>
  <c r="AW297" i="6"/>
  <c r="AW296" i="6"/>
  <c r="AW295" i="6"/>
  <c r="AW294" i="6"/>
  <c r="AW293" i="6"/>
  <c r="AW292" i="6"/>
  <c r="AW291" i="6"/>
  <c r="AW290" i="6"/>
  <c r="AW289" i="6"/>
  <c r="AW288" i="6"/>
  <c r="AW287" i="6"/>
  <c r="AW286" i="6"/>
  <c r="AW285" i="6"/>
  <c r="AW284" i="6"/>
  <c r="AW283" i="6"/>
  <c r="AW282" i="6"/>
  <c r="AW281" i="6"/>
  <c r="AW280" i="6"/>
  <c r="AW279" i="6"/>
  <c r="AW278" i="6"/>
  <c r="AW277" i="6"/>
  <c r="AW276" i="6"/>
  <c r="AW275" i="6"/>
  <c r="AW274" i="6"/>
  <c r="AW273" i="6"/>
  <c r="AW272" i="6"/>
  <c r="AW271" i="6"/>
  <c r="AW270" i="6"/>
  <c r="AW269" i="6"/>
  <c r="AW268" i="6"/>
  <c r="AW267" i="6"/>
  <c r="AW266" i="6"/>
  <c r="AW265" i="6"/>
  <c r="AW264" i="6"/>
  <c r="AW263" i="6"/>
  <c r="AW262" i="6"/>
  <c r="AW261" i="6"/>
  <c r="AW260" i="6"/>
  <c r="AW259" i="6"/>
  <c r="AW258" i="6"/>
  <c r="AW257" i="6"/>
  <c r="AW256" i="6"/>
  <c r="AW255" i="6"/>
  <c r="AW254" i="6"/>
  <c r="AW253" i="6"/>
  <c r="AW252" i="6"/>
  <c r="AW251" i="6"/>
  <c r="AW250" i="6"/>
  <c r="AW249" i="6"/>
  <c r="AW248" i="6"/>
  <c r="AW247" i="6"/>
  <c r="AW246" i="6"/>
  <c r="AW245" i="6"/>
  <c r="AW244" i="6"/>
  <c r="AW243" i="6"/>
  <c r="AW242" i="6"/>
  <c r="AW241" i="6"/>
  <c r="AW240" i="6"/>
  <c r="AW239" i="6"/>
  <c r="AW238" i="6"/>
  <c r="AW237" i="6"/>
  <c r="AW236" i="6"/>
  <c r="AW235" i="6"/>
  <c r="AW234" i="6"/>
  <c r="AW233" i="6"/>
  <c r="AW232" i="6"/>
  <c r="AW231" i="6"/>
  <c r="AW230" i="6"/>
  <c r="AW229" i="6"/>
  <c r="AW228" i="6"/>
  <c r="AW227" i="6"/>
  <c r="AW226" i="6"/>
  <c r="AW225" i="6"/>
  <c r="AW224" i="6"/>
  <c r="AW223" i="6"/>
  <c r="AW222" i="6"/>
  <c r="AW221" i="6"/>
  <c r="AW220" i="6"/>
  <c r="AW219" i="6"/>
  <c r="AW218" i="6"/>
  <c r="AW217" i="6"/>
  <c r="AW216" i="6"/>
  <c r="AW215" i="6"/>
  <c r="AW214" i="6"/>
  <c r="AW213" i="6"/>
  <c r="AW212" i="6"/>
  <c r="AW211" i="6"/>
  <c r="AW210" i="6"/>
  <c r="AW209" i="6"/>
  <c r="AW208" i="6"/>
  <c r="AW207" i="6"/>
  <c r="AW206" i="6"/>
  <c r="AW205" i="6"/>
  <c r="AW204" i="6"/>
  <c r="AW203" i="6"/>
  <c r="AW202" i="6"/>
  <c r="AW201" i="6"/>
  <c r="AW200" i="6"/>
  <c r="AW199" i="6"/>
  <c r="AW198" i="6"/>
  <c r="AW197" i="6"/>
  <c r="AW196" i="6"/>
  <c r="AW195" i="6"/>
  <c r="AW194" i="6"/>
  <c r="AW193" i="6"/>
  <c r="AW192" i="6"/>
  <c r="AW191" i="6"/>
  <c r="AW190" i="6"/>
  <c r="AW189" i="6"/>
  <c r="AW188" i="6"/>
  <c r="AW187" i="6"/>
  <c r="AW186" i="6"/>
  <c r="AW185" i="6"/>
  <c r="AW184" i="6"/>
  <c r="AW183" i="6"/>
  <c r="AW182" i="6"/>
  <c r="AW181" i="6"/>
  <c r="AW180" i="6"/>
  <c r="AW179" i="6"/>
  <c r="AW178" i="6"/>
  <c r="AW177" i="6"/>
  <c r="AW176" i="6"/>
  <c r="AW175" i="6"/>
  <c r="AW174" i="6"/>
  <c r="AW173" i="6"/>
  <c r="AW172" i="6"/>
  <c r="AW171" i="6"/>
  <c r="AW170" i="6"/>
  <c r="AW169" i="6"/>
  <c r="AW168" i="6"/>
  <c r="AW167" i="6"/>
  <c r="AW166" i="6"/>
  <c r="AW165" i="6"/>
  <c r="X60" i="6"/>
  <c r="X52" i="6"/>
  <c r="X41" i="6"/>
  <c r="X31" i="6"/>
  <c r="X23" i="6"/>
  <c r="X13" i="6"/>
  <c r="AO306" i="6"/>
  <c r="AO298" i="6"/>
  <c r="AO290" i="6"/>
  <c r="AO282" i="6"/>
  <c r="AO274" i="6"/>
  <c r="AO266" i="6"/>
  <c r="AO258" i="6"/>
  <c r="AO250" i="6"/>
  <c r="AO242" i="6"/>
  <c r="AO234" i="6"/>
  <c r="AO226" i="6"/>
  <c r="AO218" i="6"/>
  <c r="AO210" i="6"/>
  <c r="AO202" i="6"/>
  <c r="AO194" i="6"/>
  <c r="AO186" i="6"/>
  <c r="AO178" i="6"/>
  <c r="AO170" i="6"/>
  <c r="AO162" i="6"/>
  <c r="AO154" i="6"/>
  <c r="AO146" i="6"/>
  <c r="AO138" i="6"/>
  <c r="AO130" i="6"/>
  <c r="AO122" i="6"/>
  <c r="AO114" i="6"/>
  <c r="AO106" i="6"/>
  <c r="AO98" i="6"/>
  <c r="AO90" i="6"/>
  <c r="AO82" i="6"/>
  <c r="AO74" i="6"/>
  <c r="AO66" i="6"/>
  <c r="AO58" i="6"/>
  <c r="AO50" i="6"/>
  <c r="AO42" i="6"/>
  <c r="AO34" i="6"/>
  <c r="AO26" i="6"/>
  <c r="AO18" i="6"/>
  <c r="AO10" i="6"/>
  <c r="AQ3" i="6"/>
  <c r="AV311" i="6"/>
  <c r="AV310" i="6"/>
  <c r="AV309" i="6"/>
  <c r="AV308" i="6"/>
  <c r="AV307" i="6"/>
  <c r="AV306" i="6"/>
  <c r="AV305" i="6"/>
  <c r="AV304" i="6"/>
  <c r="W104" i="6"/>
  <c r="W103" i="6"/>
  <c r="W102" i="6"/>
  <c r="W101" i="6"/>
  <c r="W100" i="6"/>
  <c r="W99" i="6"/>
  <c r="W98" i="6"/>
  <c r="W97" i="6"/>
  <c r="W96" i="6"/>
  <c r="W95" i="6"/>
  <c r="W94" i="6"/>
  <c r="W93" i="6"/>
  <c r="W92" i="6"/>
  <c r="W91" i="6"/>
  <c r="W90" i="6"/>
  <c r="W88" i="6"/>
  <c r="W86" i="6"/>
  <c r="W85" i="6"/>
  <c r="W84" i="6"/>
  <c r="W83" i="6"/>
  <c r="W82" i="6"/>
  <c r="W81" i="6"/>
  <c r="W80" i="6"/>
  <c r="W79" i="6"/>
  <c r="W78" i="6"/>
  <c r="W76" i="6"/>
  <c r="W75" i="6"/>
  <c r="W74" i="6"/>
  <c r="W73" i="6"/>
  <c r="W72" i="6"/>
  <c r="W71" i="6"/>
  <c r="W69" i="6"/>
  <c r="W68" i="6"/>
  <c r="W67" i="6"/>
  <c r="W65" i="6"/>
  <c r="W64" i="6"/>
  <c r="W63" i="6"/>
  <c r="W62" i="6"/>
  <c r="W59" i="6"/>
  <c r="W58" i="6"/>
  <c r="W57" i="6"/>
  <c r="W56" i="6"/>
  <c r="W54" i="6"/>
  <c r="W53" i="6"/>
  <c r="W52" i="6"/>
  <c r="W51" i="6"/>
  <c r="W50" i="6"/>
  <c r="W49" i="6"/>
  <c r="W48" i="6"/>
  <c r="W47" i="6"/>
  <c r="W46" i="6"/>
  <c r="W43" i="6"/>
  <c r="W42" i="6"/>
  <c r="W41" i="6"/>
  <c r="W40" i="6"/>
  <c r="W37" i="6"/>
  <c r="W36" i="6"/>
  <c r="W35" i="6"/>
  <c r="W34" i="6"/>
  <c r="W33" i="6"/>
  <c r="W32" i="6"/>
  <c r="W30" i="6"/>
  <c r="W29" i="6"/>
  <c r="W27" i="6"/>
  <c r="W25" i="6"/>
  <c r="W24" i="6"/>
  <c r="W23" i="6"/>
  <c r="W21" i="6"/>
  <c r="W20" i="6"/>
  <c r="W19" i="6"/>
  <c r="W18" i="6"/>
  <c r="W17" i="6"/>
  <c r="W16" i="6"/>
  <c r="W15" i="6"/>
  <c r="W14" i="6"/>
  <c r="W13" i="6"/>
  <c r="W12" i="6"/>
  <c r="W11" i="6"/>
  <c r="W10" i="6"/>
  <c r="W8" i="6"/>
  <c r="W7" i="6"/>
  <c r="W6" i="6"/>
  <c r="W4" i="6"/>
  <c r="V137" i="6"/>
  <c r="V135" i="6"/>
  <c r="V134" i="6"/>
  <c r="V129" i="6"/>
  <c r="V127" i="6"/>
  <c r="V126" i="6"/>
  <c r="V120" i="6"/>
  <c r="V118" i="6"/>
  <c r="V117" i="6"/>
  <c r="V111" i="6"/>
  <c r="V107" i="6"/>
  <c r="V106" i="6"/>
  <c r="V101" i="6"/>
  <c r="V97" i="6"/>
  <c r="V96" i="6"/>
  <c r="V88" i="6"/>
  <c r="V86" i="6"/>
  <c r="V85" i="6"/>
  <c r="V79" i="6"/>
  <c r="V76" i="6"/>
  <c r="V75" i="6"/>
  <c r="V70" i="6"/>
  <c r="V68" i="6"/>
  <c r="V67" i="6"/>
  <c r="V61" i="6"/>
  <c r="V58" i="6"/>
  <c r="V57" i="6"/>
  <c r="V51" i="6"/>
  <c r="V47" i="6"/>
  <c r="V46" i="6"/>
  <c r="V41" i="6"/>
  <c r="V39" i="6"/>
  <c r="V38" i="6"/>
  <c r="V31" i="6"/>
  <c r="V29" i="6"/>
  <c r="V28" i="6"/>
  <c r="V23" i="6"/>
  <c r="V21" i="6"/>
  <c r="V20" i="6"/>
  <c r="V13" i="6"/>
  <c r="U127" i="6"/>
  <c r="U118" i="6"/>
  <c r="U108" i="6"/>
  <c r="U99" i="6"/>
  <c r="U91" i="6"/>
  <c r="U81" i="6"/>
  <c r="U70" i="6"/>
  <c r="U62" i="6"/>
  <c r="U52" i="6"/>
  <c r="U42" i="6"/>
  <c r="U32" i="6"/>
  <c r="U22" i="6"/>
  <c r="U11" i="6"/>
  <c r="T38" i="6"/>
  <c r="T28" i="6"/>
  <c r="T20" i="6"/>
  <c r="T10" i="6"/>
  <c r="AO310" i="6"/>
  <c r="AO302" i="6"/>
  <c r="AO294" i="6"/>
  <c r="AO286" i="6"/>
  <c r="AO278" i="6"/>
  <c r="AO270" i="6"/>
  <c r="AO262" i="6"/>
  <c r="AO254" i="6"/>
  <c r="AO246" i="6"/>
  <c r="AO238" i="6"/>
  <c r="AO230" i="6"/>
  <c r="AO222" i="6"/>
  <c r="AO214" i="6"/>
  <c r="AO206" i="6"/>
  <c r="AO198" i="6"/>
  <c r="AO190" i="6"/>
  <c r="AO182" i="6"/>
  <c r="AO174" i="6"/>
  <c r="AO166" i="6"/>
  <c r="AO158" i="6"/>
  <c r="AO150" i="6"/>
  <c r="AO142" i="6"/>
  <c r="AO134" i="6"/>
  <c r="AO126" i="6"/>
  <c r="AO118" i="6"/>
  <c r="AO110" i="6"/>
  <c r="AO102" i="6"/>
  <c r="AO94" i="6"/>
  <c r="AO86" i="6"/>
  <c r="AO78" i="6"/>
  <c r="AO70" i="6"/>
  <c r="AO62" i="6"/>
  <c r="AO54" i="6"/>
  <c r="AO46" i="6"/>
  <c r="AO38" i="6"/>
  <c r="AO30" i="6"/>
  <c r="AO22" i="6"/>
  <c r="AO14" i="6"/>
  <c r="AO6" i="6"/>
  <c r="AU3" i="6"/>
  <c r="AR311" i="6"/>
  <c r="AR310" i="6"/>
  <c r="AR309" i="6"/>
  <c r="AR308" i="6"/>
  <c r="AR307" i="6"/>
  <c r="AR306" i="6"/>
  <c r="AR305" i="6"/>
  <c r="AR304" i="6"/>
  <c r="AR303" i="6"/>
  <c r="AR302" i="6"/>
  <c r="AR301" i="6"/>
  <c r="AR300" i="6"/>
  <c r="AR299" i="6"/>
  <c r="AR298" i="6"/>
  <c r="AR297" i="6"/>
  <c r="AR296" i="6"/>
  <c r="AR295" i="6"/>
  <c r="AR294" i="6"/>
  <c r="AR293" i="6"/>
  <c r="AR292" i="6"/>
  <c r="AR291" i="6"/>
  <c r="AR290" i="6"/>
  <c r="AR289" i="6"/>
  <c r="AR288" i="6"/>
  <c r="AA118" i="6"/>
  <c r="AA99" i="6"/>
  <c r="AA76" i="6"/>
  <c r="AA54" i="6"/>
  <c r="AA35" i="6"/>
  <c r="Z137" i="6"/>
  <c r="Z136" i="6"/>
  <c r="Z135" i="6"/>
  <c r="Z134" i="6"/>
  <c r="Z133" i="6"/>
  <c r="Z132" i="6"/>
  <c r="Z131" i="6"/>
  <c r="Z130" i="6"/>
  <c r="Z128" i="6"/>
  <c r="Z124" i="6"/>
  <c r="Z122" i="6"/>
  <c r="Z121" i="6"/>
  <c r="Z120" i="6"/>
  <c r="Z118" i="6"/>
  <c r="Z117" i="6"/>
  <c r="Z116" i="6"/>
  <c r="Z115" i="6"/>
  <c r="Z114" i="6"/>
  <c r="Z112" i="6"/>
  <c r="Z111" i="6"/>
  <c r="Z110" i="6"/>
  <c r="Z109" i="6"/>
  <c r="Z108" i="6"/>
  <c r="Z107" i="6"/>
  <c r="Z106" i="6"/>
  <c r="Z105" i="6"/>
  <c r="Z104" i="6"/>
  <c r="Z103" i="6"/>
  <c r="Z102" i="6"/>
  <c r="Z100" i="6"/>
  <c r="Z99" i="6"/>
  <c r="Z98" i="6"/>
  <c r="Z97" i="6"/>
  <c r="Z95" i="6"/>
  <c r="Z94" i="6"/>
  <c r="Z93" i="6"/>
  <c r="Z92" i="6"/>
  <c r="Z91" i="6"/>
  <c r="Z89" i="6"/>
  <c r="Z88" i="6"/>
  <c r="Z87" i="6"/>
  <c r="Z86" i="6"/>
  <c r="Z83" i="6"/>
  <c r="Z82" i="6"/>
  <c r="Z81" i="6"/>
  <c r="Z80" i="6"/>
  <c r="Z79" i="6"/>
  <c r="Z78" i="6"/>
  <c r="Z77" i="6"/>
  <c r="Z76" i="6"/>
  <c r="Z75" i="6"/>
  <c r="Z74" i="6"/>
  <c r="Z73" i="6"/>
  <c r="Z72" i="6"/>
  <c r="Z71" i="6"/>
  <c r="Z70" i="6"/>
  <c r="Z67" i="6"/>
  <c r="Z66" i="6"/>
  <c r="Z65" i="6"/>
  <c r="Z64" i="6"/>
  <c r="Z63" i="6"/>
  <c r="Z62" i="6"/>
  <c r="Z61" i="6"/>
  <c r="Z60" i="6"/>
  <c r="Z59" i="6"/>
  <c r="Z58" i="6"/>
  <c r="Z57" i="6"/>
  <c r="Z56" i="6"/>
  <c r="Z55" i="6"/>
  <c r="Z54" i="6"/>
  <c r="Z53" i="6"/>
  <c r="Z51" i="6"/>
  <c r="Z49" i="6"/>
  <c r="Z48" i="6"/>
  <c r="Z47" i="6"/>
  <c r="Z46" i="6"/>
  <c r="Z45" i="6"/>
  <c r="Z44" i="6"/>
  <c r="Z43" i="6"/>
  <c r="Z42" i="6"/>
  <c r="Z41" i="6"/>
  <c r="Z39" i="6"/>
  <c r="Z38" i="6"/>
  <c r="Z37" i="6"/>
  <c r="Z36" i="6"/>
  <c r="Z35" i="6"/>
  <c r="Z34" i="6"/>
  <c r="Z32" i="6"/>
  <c r="Z31" i="6"/>
  <c r="Z30" i="6"/>
  <c r="Z28" i="6"/>
  <c r="Z27" i="6"/>
  <c r="Z26" i="6"/>
  <c r="Z25" i="6"/>
  <c r="Z22" i="6"/>
  <c r="Z21" i="6"/>
  <c r="Z20" i="6"/>
  <c r="Z19" i="6"/>
  <c r="Z17" i="6"/>
  <c r="Z16" i="6"/>
  <c r="Z15" i="6"/>
  <c r="Z14" i="6"/>
  <c r="Z13" i="6"/>
  <c r="Z12" i="6"/>
  <c r="Z5" i="6"/>
  <c r="Z4" i="6"/>
  <c r="AW164" i="6"/>
  <c r="AW163" i="6"/>
  <c r="AW162" i="6"/>
  <c r="AW161" i="6"/>
  <c r="AW160" i="6"/>
  <c r="AW159" i="6"/>
  <c r="AW158" i="6"/>
  <c r="AW157" i="6"/>
  <c r="AW156" i="6"/>
  <c r="AW155" i="6"/>
  <c r="AW154" i="6"/>
  <c r="AW153" i="6"/>
  <c r="AW152" i="6"/>
  <c r="AW151" i="6"/>
  <c r="AW150" i="6"/>
  <c r="AW149" i="6"/>
  <c r="AW148" i="6"/>
  <c r="AW147" i="6"/>
  <c r="AW146" i="6"/>
  <c r="AW145" i="6"/>
  <c r="AW144" i="6"/>
  <c r="AW143" i="6"/>
  <c r="AW142" i="6"/>
  <c r="AW141" i="6"/>
  <c r="AW140" i="6"/>
  <c r="AW139" i="6"/>
  <c r="AW138" i="6"/>
  <c r="AW137" i="6"/>
  <c r="AW136" i="6"/>
  <c r="AW135" i="6"/>
  <c r="AV303" i="6"/>
  <c r="AV302" i="6"/>
  <c r="AV301" i="6"/>
  <c r="AV300" i="6"/>
  <c r="AV299" i="6"/>
  <c r="AV298" i="6"/>
  <c r="AV297" i="6"/>
  <c r="AV296" i="6"/>
  <c r="AV295" i="6"/>
  <c r="AV294" i="6"/>
  <c r="AV293" i="6"/>
  <c r="AV292" i="6"/>
  <c r="AV291" i="6"/>
  <c r="AV290" i="6"/>
  <c r="AV289" i="6"/>
  <c r="AV288" i="6"/>
  <c r="AV287" i="6"/>
  <c r="AV286" i="6"/>
  <c r="AV285" i="6"/>
  <c r="AV284" i="6"/>
  <c r="AV283" i="6"/>
  <c r="AV282" i="6"/>
  <c r="AV281" i="6"/>
  <c r="AV280" i="6"/>
  <c r="AV279" i="6"/>
  <c r="AV278" i="6"/>
  <c r="AV277" i="6"/>
  <c r="AV276" i="6"/>
  <c r="AV275" i="6"/>
  <c r="AV274" i="6"/>
  <c r="AV273" i="6"/>
  <c r="AO305" i="6"/>
  <c r="AO297" i="6"/>
  <c r="AO289" i="6"/>
  <c r="AO281" i="6"/>
  <c r="AO273" i="6"/>
  <c r="AO265" i="6"/>
  <c r="AO257" i="6"/>
  <c r="AO249" i="6"/>
  <c r="AO241" i="6"/>
  <c r="AO233" i="6"/>
  <c r="AO225" i="6"/>
  <c r="AO217" i="6"/>
  <c r="AO209" i="6"/>
  <c r="AO201" i="6"/>
  <c r="AO193" i="6"/>
  <c r="AO185" i="6"/>
  <c r="AO177" i="6"/>
  <c r="AO169" i="6"/>
  <c r="AO161" i="6"/>
  <c r="AO153" i="6"/>
  <c r="AO145" i="6"/>
  <c r="AO137" i="6"/>
  <c r="AO129" i="6"/>
  <c r="AO121" i="6"/>
  <c r="AO113" i="6"/>
  <c r="AO105" i="6"/>
  <c r="AO97" i="6"/>
  <c r="AO89" i="6"/>
  <c r="AO81" i="6"/>
  <c r="AO73" i="6"/>
  <c r="AO65" i="6"/>
  <c r="AO57" i="6"/>
  <c r="AO49" i="6"/>
  <c r="AO41" i="6"/>
  <c r="AO33" i="6"/>
  <c r="AO25" i="6"/>
  <c r="V8" i="6"/>
  <c r="V6" i="6"/>
  <c r="V5" i="6"/>
  <c r="AO311" i="6"/>
  <c r="AO303" i="6"/>
  <c r="AO295" i="6"/>
  <c r="AO287" i="6"/>
  <c r="AO279" i="6"/>
  <c r="AO271" i="6"/>
  <c r="AO263" i="6"/>
  <c r="AO255" i="6"/>
  <c r="AO247" i="6"/>
  <c r="AO239" i="6"/>
  <c r="AO231" i="6"/>
  <c r="AO223" i="6"/>
  <c r="AR287" i="6"/>
  <c r="AR286" i="6"/>
  <c r="AR285" i="6"/>
  <c r="AR284" i="6"/>
  <c r="AR283" i="6"/>
  <c r="AR282" i="6"/>
  <c r="AR281" i="6"/>
  <c r="AR280" i="6"/>
  <c r="AR279" i="6"/>
  <c r="AR278" i="6"/>
  <c r="AR277" i="6"/>
  <c r="AR276" i="6"/>
  <c r="AR275" i="6"/>
  <c r="AR274" i="6"/>
  <c r="AR273" i="6"/>
  <c r="AR272" i="6"/>
  <c r="AR271" i="6"/>
  <c r="AR270" i="6"/>
  <c r="AR269" i="6"/>
  <c r="AR268" i="6"/>
  <c r="AR267" i="6"/>
  <c r="AR266" i="6"/>
  <c r="AR265" i="6"/>
  <c r="AR264" i="6"/>
  <c r="AR263" i="6"/>
  <c r="AR262" i="6"/>
  <c r="AR261" i="6"/>
  <c r="AR260" i="6"/>
  <c r="AR259" i="6"/>
  <c r="AR258" i="6"/>
  <c r="Z11" i="6"/>
  <c r="Z10" i="6"/>
  <c r="Z9" i="6"/>
  <c r="Z6" i="6"/>
  <c r="AW134" i="6"/>
  <c r="AW133" i="6"/>
  <c r="AV272" i="6"/>
  <c r="AV271" i="6"/>
  <c r="AO17" i="6"/>
  <c r="AO215" i="6"/>
  <c r="AO207" i="6"/>
  <c r="AR257" i="6"/>
  <c r="AR256" i="6"/>
  <c r="AO308" i="6"/>
  <c r="AO300" i="6"/>
  <c r="AW132" i="6"/>
  <c r="AW131" i="6"/>
  <c r="AW130" i="6"/>
  <c r="AV270" i="6"/>
  <c r="AV269" i="6"/>
  <c r="AO9" i="6"/>
  <c r="AO199" i="6"/>
  <c r="AO191" i="6"/>
  <c r="AO183" i="6"/>
  <c r="AR255" i="6"/>
  <c r="AR254" i="6"/>
  <c r="AO309" i="6"/>
  <c r="AO301" i="6"/>
  <c r="AO293" i="6"/>
  <c r="AO292" i="6"/>
  <c r="AO284" i="6"/>
  <c r="AO276" i="6"/>
  <c r="AW129" i="6"/>
  <c r="AW128" i="6"/>
  <c r="AW127" i="6"/>
  <c r="AW126" i="6"/>
  <c r="AW125" i="6"/>
  <c r="AW124" i="6"/>
  <c r="AW123" i="6"/>
  <c r="AW122" i="6"/>
  <c r="AW121" i="6"/>
  <c r="AW120" i="6"/>
  <c r="AW119" i="6"/>
  <c r="AW118" i="6"/>
  <c r="AW117" i="6"/>
  <c r="AW116" i="6"/>
  <c r="AW115" i="6"/>
  <c r="AW114" i="6"/>
  <c r="AW113" i="6"/>
  <c r="AW112" i="6"/>
  <c r="AW111" i="6"/>
  <c r="AW110" i="6"/>
  <c r="AW109" i="6"/>
  <c r="AW108" i="6"/>
  <c r="AW107" i="6"/>
  <c r="AW106" i="6"/>
  <c r="AW105" i="6"/>
  <c r="AW104" i="6"/>
  <c r="AW103" i="6"/>
  <c r="AW102" i="6"/>
  <c r="AW101" i="6"/>
  <c r="AW100" i="6"/>
  <c r="AW99" i="6"/>
  <c r="AW98" i="6"/>
  <c r="AW97" i="6"/>
  <c r="AW96" i="6"/>
  <c r="AW95" i="6"/>
  <c r="AW94" i="6"/>
  <c r="AW93" i="6"/>
  <c r="AW92" i="6"/>
  <c r="AW91" i="6"/>
  <c r="AW90" i="6"/>
  <c r="AW89" i="6"/>
  <c r="AW88" i="6"/>
  <c r="AW87" i="6"/>
  <c r="AW86" i="6"/>
  <c r="AW85" i="6"/>
  <c r="AW84" i="6"/>
  <c r="AW83" i="6"/>
  <c r="AW82" i="6"/>
  <c r="AW81" i="6"/>
  <c r="AW80" i="6"/>
  <c r="AW79" i="6"/>
  <c r="AW78" i="6"/>
  <c r="AW77" i="6"/>
  <c r="AW76" i="6"/>
  <c r="AW75" i="6"/>
  <c r="AW74" i="6"/>
  <c r="AV268" i="6"/>
  <c r="AV267" i="6"/>
  <c r="AV266" i="6"/>
  <c r="AV265" i="6"/>
  <c r="AV264" i="6"/>
  <c r="AV263" i="6"/>
  <c r="AV262" i="6"/>
  <c r="AV261" i="6"/>
  <c r="AV260" i="6"/>
  <c r="AV259" i="6"/>
  <c r="AV258" i="6"/>
  <c r="AV257" i="6"/>
  <c r="AV256" i="6"/>
  <c r="AV255" i="6"/>
  <c r="AV254" i="6"/>
  <c r="AV253" i="6"/>
  <c r="AV252" i="6"/>
  <c r="AV251" i="6"/>
  <c r="AV250" i="6"/>
  <c r="AV249" i="6"/>
  <c r="AV248" i="6"/>
  <c r="AV247" i="6"/>
  <c r="AV246" i="6"/>
  <c r="AV245" i="6"/>
  <c r="AV244" i="6"/>
  <c r="AV243" i="6"/>
  <c r="AV242" i="6"/>
  <c r="AV241" i="6"/>
  <c r="AV240" i="6"/>
  <c r="AV239" i="6"/>
  <c r="AV238" i="6"/>
  <c r="AV237" i="6"/>
  <c r="AV236" i="6"/>
  <c r="AV235" i="6"/>
  <c r="AV234" i="6"/>
  <c r="AV233" i="6"/>
  <c r="AV232" i="6"/>
  <c r="AV231" i="6"/>
  <c r="AV230" i="6"/>
  <c r="AV229" i="6"/>
  <c r="AV228" i="6"/>
  <c r="AV227" i="6"/>
  <c r="AV226" i="6"/>
  <c r="AV225" i="6"/>
  <c r="AV224" i="6"/>
  <c r="AV223" i="6"/>
  <c r="AV222" i="6"/>
  <c r="AV221" i="6"/>
  <c r="AV220" i="6"/>
  <c r="AV219" i="6"/>
  <c r="AV218" i="6"/>
  <c r="AV217" i="6"/>
  <c r="AV216" i="6"/>
  <c r="AV215" i="6"/>
  <c r="AV214" i="6"/>
  <c r="AV213" i="6"/>
  <c r="AR3" i="6"/>
  <c r="AU311" i="6"/>
  <c r="AU310" i="6"/>
  <c r="AU309" i="6"/>
  <c r="AU308" i="6"/>
  <c r="AU307" i="6"/>
  <c r="AU306" i="6"/>
  <c r="AU305" i="6"/>
  <c r="AU304" i="6"/>
  <c r="AU303" i="6"/>
  <c r="AU302" i="6"/>
  <c r="AU301" i="6"/>
  <c r="AU300" i="6"/>
  <c r="AU299" i="6"/>
  <c r="AU298" i="6"/>
  <c r="AU297" i="6"/>
  <c r="AU296" i="6"/>
  <c r="AU295" i="6"/>
  <c r="AU294" i="6"/>
  <c r="AU293" i="6"/>
  <c r="AU292" i="6"/>
  <c r="AU291" i="6"/>
  <c r="AU290" i="6"/>
  <c r="AU289" i="6"/>
  <c r="AU288" i="6"/>
  <c r="AU287" i="6"/>
  <c r="AU286" i="6"/>
  <c r="AU285" i="6"/>
  <c r="AU284" i="6"/>
  <c r="AU283" i="6"/>
  <c r="AU282" i="6"/>
  <c r="AU281" i="6"/>
  <c r="AU280" i="6"/>
  <c r="AU279" i="6"/>
  <c r="AU278" i="6"/>
  <c r="AU277" i="6"/>
  <c r="AU276" i="6"/>
  <c r="AU275" i="6"/>
  <c r="AU274" i="6"/>
  <c r="AU273" i="6"/>
  <c r="AU272" i="6"/>
  <c r="AU271" i="6"/>
  <c r="AU270" i="6"/>
  <c r="AU269" i="6"/>
  <c r="AU268" i="6"/>
  <c r="AU267" i="6"/>
  <c r="AU266" i="6"/>
  <c r="AU265" i="6"/>
  <c r="AU264" i="6"/>
  <c r="AU263" i="6"/>
  <c r="AU262" i="6"/>
  <c r="AO3" i="6"/>
  <c r="AO304" i="6"/>
  <c r="AO296" i="6"/>
  <c r="AO288" i="6"/>
  <c r="AO280" i="6"/>
  <c r="AO272" i="6"/>
  <c r="AO264" i="6"/>
  <c r="AO256" i="6"/>
  <c r="AO248" i="6"/>
  <c r="AO240" i="6"/>
  <c r="AO232" i="6"/>
  <c r="AO224" i="6"/>
  <c r="AO216" i="6"/>
  <c r="AO208" i="6"/>
  <c r="AO200" i="6"/>
  <c r="AO192" i="6"/>
  <c r="AO184" i="6"/>
  <c r="AO176" i="6"/>
  <c r="AO168" i="6"/>
  <c r="AO160" i="6"/>
  <c r="AO152" i="6"/>
  <c r="AO144" i="6"/>
  <c r="AO136" i="6"/>
  <c r="AO128" i="6"/>
  <c r="AO120" i="6"/>
  <c r="AO112" i="6"/>
  <c r="AO104" i="6"/>
  <c r="AO96" i="6"/>
  <c r="AO88" i="6"/>
  <c r="AO80" i="6"/>
  <c r="AO72" i="6"/>
  <c r="AO64" i="6"/>
  <c r="AO56" i="6"/>
  <c r="AO48" i="6"/>
  <c r="AO40" i="6"/>
  <c r="AO32" i="6"/>
  <c r="AO24" i="6"/>
  <c r="AO16" i="6"/>
  <c r="AO8" i="6"/>
  <c r="AS3" i="6"/>
  <c r="AT311" i="6"/>
  <c r="AT310" i="6"/>
  <c r="AT309" i="6"/>
  <c r="AT308" i="6"/>
  <c r="AT307" i="6"/>
  <c r="AT306" i="6"/>
  <c r="AT305" i="6"/>
  <c r="AT304" i="6"/>
  <c r="AT303" i="6"/>
  <c r="AT302" i="6"/>
  <c r="AT301" i="6"/>
  <c r="AT253" i="6"/>
  <c r="AO175" i="6"/>
  <c r="AO167" i="6"/>
  <c r="AO159" i="6"/>
  <c r="AO151" i="6"/>
  <c r="AO143" i="6"/>
  <c r="AO135" i="6"/>
  <c r="AO127" i="6"/>
  <c r="AO119" i="6"/>
  <c r="AO111" i="6"/>
  <c r="AO103" i="6"/>
  <c r="AO95" i="6"/>
  <c r="AO87" i="6"/>
  <c r="AO79" i="6"/>
  <c r="AO71" i="6"/>
  <c r="AO63" i="6"/>
  <c r="AO55" i="6"/>
  <c r="AO47" i="6"/>
  <c r="AO39" i="6"/>
  <c r="AO31" i="6"/>
  <c r="AO23" i="6"/>
  <c r="AO15" i="6"/>
  <c r="AO7" i="6"/>
  <c r="AT3" i="6"/>
  <c r="AS311" i="6"/>
  <c r="AS310" i="6"/>
  <c r="AS309" i="6"/>
  <c r="AS308" i="6"/>
  <c r="AS307" i="6"/>
  <c r="AS306" i="6"/>
  <c r="AS305" i="6"/>
  <c r="AS304" i="6"/>
  <c r="AS303" i="6"/>
  <c r="AS302" i="6"/>
  <c r="AS301" i="6"/>
  <c r="AS300" i="6"/>
  <c r="AS299" i="6"/>
  <c r="AS298" i="6"/>
  <c r="AS297" i="6"/>
  <c r="AS296" i="6"/>
  <c r="AS295" i="6"/>
  <c r="AS294" i="6"/>
  <c r="AS293" i="6"/>
  <c r="AS292" i="6"/>
  <c r="AS291" i="6"/>
  <c r="AS290" i="6"/>
  <c r="AS289" i="6"/>
  <c r="AR253" i="6"/>
  <c r="AR252" i="6"/>
  <c r="AR251" i="6"/>
  <c r="AR250" i="6"/>
  <c r="AR249" i="6"/>
  <c r="AR248" i="6"/>
  <c r="AR247" i="6"/>
  <c r="AR246" i="6"/>
  <c r="AR245" i="6"/>
  <c r="AR244" i="6"/>
  <c r="AR243" i="6"/>
  <c r="AR242" i="6"/>
  <c r="AR241" i="6"/>
  <c r="AR240" i="6"/>
  <c r="AR239" i="6"/>
  <c r="AR238" i="6"/>
  <c r="AR237" i="6"/>
  <c r="AR236" i="6"/>
  <c r="AR235" i="6"/>
  <c r="AR234" i="6"/>
  <c r="AR233" i="6"/>
  <c r="AR232" i="6"/>
  <c r="AR231" i="6"/>
  <c r="AR230" i="6"/>
  <c r="AR229" i="6"/>
  <c r="AR228" i="6"/>
  <c r="AR227" i="6"/>
  <c r="AR226" i="6"/>
  <c r="AR225" i="6"/>
  <c r="AR224" i="6"/>
  <c r="AR223" i="6"/>
  <c r="AR222" i="6"/>
  <c r="AR221" i="6"/>
  <c r="AR220" i="6"/>
  <c r="AR219" i="6"/>
  <c r="AR218" i="6"/>
  <c r="AR217" i="6"/>
  <c r="AR216" i="6"/>
  <c r="AR215" i="6"/>
  <c r="AR214" i="6"/>
  <c r="AR213" i="6"/>
  <c r="AR212" i="6"/>
  <c r="AR211" i="6"/>
  <c r="AR210" i="6"/>
  <c r="AR209" i="6"/>
  <c r="AR208" i="6"/>
  <c r="AO285" i="6"/>
  <c r="AO277" i="6"/>
  <c r="AO269" i="6"/>
  <c r="AO261" i="6"/>
  <c r="AO253" i="6"/>
  <c r="AO245" i="6"/>
  <c r="AO237" i="6"/>
  <c r="AO229" i="6"/>
  <c r="AO221" i="6"/>
  <c r="AO213" i="6"/>
  <c r="AO205" i="6"/>
  <c r="AO197" i="6"/>
  <c r="AO189" i="6"/>
  <c r="AO181" i="6"/>
  <c r="AO173" i="6"/>
  <c r="AO165" i="6"/>
  <c r="AO157" i="6"/>
  <c r="AO149" i="6"/>
  <c r="AO141" i="6"/>
  <c r="AO133" i="6"/>
  <c r="AO125" i="6"/>
  <c r="AO117" i="6"/>
  <c r="AO109" i="6"/>
  <c r="AO101" i="6"/>
  <c r="AO93" i="6"/>
  <c r="AO85" i="6"/>
  <c r="AO77" i="6"/>
  <c r="AO69" i="6"/>
  <c r="AO61" i="6"/>
  <c r="AO53" i="6"/>
  <c r="AO45" i="6"/>
  <c r="AO37" i="6"/>
  <c r="AO29" i="6"/>
  <c r="AO21" i="6"/>
  <c r="AO13" i="6"/>
  <c r="AO5" i="6"/>
  <c r="AV3" i="6"/>
  <c r="AQ311" i="6"/>
  <c r="AQ310" i="6"/>
  <c r="AQ309" i="6"/>
  <c r="AQ308" i="6"/>
  <c r="AQ307" i="6"/>
  <c r="AQ306" i="6"/>
  <c r="AQ305" i="6"/>
  <c r="AQ304" i="6"/>
  <c r="AQ303" i="6"/>
  <c r="AQ302" i="6"/>
  <c r="AQ301" i="6"/>
  <c r="AQ300" i="6"/>
  <c r="AQ299" i="6"/>
  <c r="AQ298" i="6"/>
  <c r="AQ224" i="6"/>
  <c r="AO268" i="6"/>
  <c r="AO260" i="6"/>
  <c r="AO252" i="6"/>
  <c r="AO244" i="6"/>
  <c r="AO236" i="6"/>
  <c r="AO228" i="6"/>
  <c r="AO220" i="6"/>
  <c r="AO212" i="6"/>
  <c r="AO204" i="6"/>
  <c r="AO196" i="6"/>
  <c r="AO188" i="6"/>
  <c r="AO180" i="6"/>
  <c r="AO172" i="6"/>
  <c r="AO164" i="6"/>
  <c r="AO156" i="6"/>
  <c r="AO148" i="6"/>
  <c r="AO140" i="6"/>
  <c r="AO132" i="6"/>
  <c r="AO124" i="6"/>
  <c r="AO116" i="6"/>
  <c r="AO108" i="6"/>
  <c r="AO100" i="6"/>
  <c r="AO92" i="6"/>
  <c r="AO84" i="6"/>
  <c r="AO76" i="6"/>
  <c r="AO68" i="6"/>
  <c r="AO60" i="6"/>
  <c r="AO52" i="6"/>
  <c r="AO44" i="6"/>
  <c r="AO36" i="6"/>
  <c r="AO28" i="6"/>
  <c r="AO20" i="6"/>
  <c r="AO12" i="6"/>
  <c r="AO4" i="6"/>
  <c r="AW3" i="6"/>
  <c r="AP311" i="6"/>
  <c r="AP310" i="6"/>
  <c r="AP309" i="6"/>
  <c r="AP308" i="6"/>
  <c r="AP307" i="6"/>
  <c r="AP306" i="6"/>
  <c r="AP305" i="6"/>
  <c r="AP304" i="6"/>
  <c r="AP303" i="6"/>
  <c r="AP302" i="6"/>
  <c r="AP301" i="6"/>
  <c r="AP300" i="6"/>
  <c r="AP299" i="6"/>
  <c r="AP298" i="6"/>
  <c r="AW73" i="6"/>
  <c r="AW72" i="6"/>
  <c r="AW71" i="6"/>
  <c r="AW70" i="6"/>
  <c r="AW69" i="6"/>
  <c r="AW68" i="6"/>
  <c r="AW67" i="6"/>
  <c r="AW66" i="6"/>
  <c r="AW65" i="6"/>
  <c r="AW64" i="6"/>
  <c r="AW63" i="6"/>
  <c r="AW62" i="6"/>
  <c r="AW61" i="6"/>
  <c r="AW60" i="6"/>
  <c r="AW59" i="6"/>
  <c r="AW58" i="6"/>
  <c r="AW57" i="6"/>
  <c r="AW56" i="6"/>
  <c r="AW55" i="6"/>
  <c r="AW54" i="6"/>
  <c r="AW53" i="6"/>
  <c r="AW52" i="6"/>
  <c r="AW51" i="6"/>
  <c r="AW50" i="6"/>
  <c r="AW49" i="6"/>
  <c r="AW48" i="6"/>
  <c r="AW47" i="6"/>
  <c r="AW46" i="6"/>
  <c r="AW45" i="6"/>
  <c r="AW44" i="6"/>
  <c r="AW43" i="6"/>
  <c r="AW42" i="6"/>
  <c r="AW41" i="6"/>
  <c r="AW40" i="6"/>
  <c r="AW39" i="6"/>
  <c r="AW38" i="6"/>
  <c r="AW37" i="6"/>
  <c r="AW36" i="6"/>
  <c r="AW35" i="6"/>
  <c r="AW34" i="6"/>
  <c r="AW33" i="6"/>
  <c r="AW32" i="6"/>
  <c r="AW31" i="6"/>
  <c r="AW30" i="6"/>
  <c r="AW29" i="6"/>
  <c r="AW28" i="6"/>
  <c r="AW27" i="6"/>
  <c r="AW26" i="6"/>
  <c r="AW25" i="6"/>
  <c r="AW24" i="6"/>
  <c r="AW23" i="6"/>
  <c r="AW22" i="6"/>
  <c r="AW21" i="6"/>
  <c r="AW20" i="6"/>
  <c r="AW19" i="6"/>
  <c r="AW18" i="6"/>
  <c r="AW17" i="6"/>
  <c r="AW16" i="6"/>
  <c r="AW15" i="6"/>
  <c r="AW14" i="6"/>
  <c r="AW13" i="6"/>
  <c r="AV212" i="6"/>
  <c r="AV211" i="6"/>
  <c r="AV210" i="6"/>
  <c r="AV209" i="6"/>
  <c r="AV208" i="6"/>
  <c r="AV207" i="6"/>
  <c r="AV206" i="6"/>
  <c r="AV205" i="6"/>
  <c r="AV204" i="6"/>
  <c r="AV203" i="6"/>
  <c r="AV202" i="6"/>
  <c r="AV201" i="6"/>
  <c r="AV200" i="6"/>
  <c r="AV199" i="6"/>
  <c r="AV198" i="6"/>
  <c r="AV197" i="6"/>
  <c r="AV196" i="6"/>
  <c r="AV195" i="6"/>
  <c r="AV194" i="6"/>
  <c r="AV193" i="6"/>
  <c r="AV192" i="6"/>
  <c r="AV191" i="6"/>
  <c r="AV190" i="6"/>
  <c r="AV189" i="6"/>
  <c r="AV188" i="6"/>
  <c r="AV187" i="6"/>
  <c r="AV186" i="6"/>
  <c r="AV185" i="6"/>
  <c r="AV184" i="6"/>
  <c r="AV183" i="6"/>
  <c r="AV182" i="6"/>
  <c r="AV181" i="6"/>
  <c r="AV180" i="6"/>
  <c r="AV179" i="6"/>
  <c r="AV178" i="6"/>
  <c r="AV177" i="6"/>
  <c r="AV176" i="6"/>
  <c r="AV175" i="6"/>
  <c r="AV174" i="6"/>
  <c r="AV173" i="6"/>
  <c r="AV172" i="6"/>
  <c r="AV171" i="6"/>
  <c r="AV170" i="6"/>
  <c r="AV169" i="6"/>
  <c r="AV168" i="6"/>
  <c r="AV167" i="6"/>
  <c r="AV166" i="6"/>
  <c r="AV165" i="6"/>
  <c r="AV164" i="6"/>
  <c r="AV163" i="6"/>
  <c r="AV162" i="6"/>
  <c r="AV161" i="6"/>
  <c r="AV160" i="6"/>
  <c r="AV159" i="6"/>
  <c r="AV158" i="6"/>
  <c r="AV157" i="6"/>
  <c r="AV156" i="6"/>
  <c r="AV155" i="6"/>
  <c r="AV154" i="6"/>
  <c r="AV153" i="6"/>
  <c r="AV152" i="6"/>
  <c r="AV151" i="6"/>
  <c r="AV150" i="6"/>
  <c r="AV149" i="6"/>
  <c r="AV148" i="6"/>
  <c r="AV147" i="6"/>
  <c r="AV146" i="6"/>
  <c r="AV145" i="6"/>
  <c r="AV144" i="6"/>
  <c r="AV143" i="6"/>
  <c r="AV142" i="6"/>
  <c r="AV141" i="6"/>
  <c r="AV140" i="6"/>
  <c r="AV139" i="6"/>
  <c r="AV138" i="6"/>
  <c r="AV137" i="6"/>
  <c r="AV136" i="6"/>
  <c r="AV135" i="6"/>
  <c r="AV134" i="6"/>
  <c r="AV133" i="6"/>
  <c r="AV132" i="6"/>
  <c r="AV131" i="6"/>
  <c r="AV130" i="6"/>
  <c r="AV129" i="6"/>
  <c r="AU261" i="6"/>
  <c r="AU260" i="6"/>
  <c r="AU259" i="6"/>
  <c r="AU258" i="6"/>
  <c r="AU257" i="6"/>
  <c r="AU256" i="6"/>
  <c r="AU255" i="6"/>
  <c r="AU254" i="6"/>
  <c r="AU253" i="6"/>
  <c r="AU252" i="6"/>
  <c r="AU251" i="6"/>
  <c r="AU250" i="6"/>
  <c r="AU249" i="6"/>
  <c r="AU248" i="6"/>
  <c r="AU247" i="6"/>
  <c r="AU246" i="6"/>
  <c r="AU245" i="6"/>
  <c r="AU244" i="6"/>
  <c r="AU243" i="6"/>
  <c r="AU242" i="6"/>
  <c r="AU241" i="6"/>
  <c r="AU240" i="6"/>
  <c r="AU239" i="6"/>
  <c r="AU238" i="6"/>
  <c r="AU237" i="6"/>
  <c r="AU236" i="6"/>
  <c r="AU235" i="6"/>
  <c r="AU234" i="6"/>
  <c r="AU233" i="6"/>
  <c r="AU232" i="6"/>
  <c r="AU231" i="6"/>
  <c r="AU230" i="6"/>
  <c r="AU229" i="6"/>
  <c r="AU228" i="6"/>
  <c r="AU227" i="6"/>
  <c r="AU226" i="6"/>
  <c r="AU225" i="6"/>
  <c r="AU224" i="6"/>
  <c r="AU223" i="6"/>
  <c r="AU222" i="6"/>
  <c r="AU221" i="6"/>
  <c r="AU220" i="6"/>
  <c r="AU219" i="6"/>
  <c r="AU218" i="6"/>
  <c r="AU217" i="6"/>
  <c r="AU216" i="6"/>
  <c r="AU215" i="6"/>
  <c r="AU214" i="6"/>
  <c r="AU213" i="6"/>
  <c r="AU212" i="6"/>
  <c r="AU211" i="6"/>
  <c r="AU210" i="6"/>
  <c r="AU209" i="6"/>
  <c r="AU208" i="6"/>
  <c r="AU207" i="6"/>
  <c r="AU206" i="6"/>
  <c r="AU205" i="6"/>
  <c r="AU204" i="6"/>
  <c r="AU203" i="6"/>
  <c r="AU202" i="6"/>
  <c r="AU201" i="6"/>
  <c r="AU200" i="6"/>
  <c r="AU199" i="6"/>
  <c r="AU198" i="6"/>
  <c r="AU197" i="6"/>
  <c r="AU196" i="6"/>
  <c r="AU195" i="6"/>
  <c r="AU194" i="6"/>
  <c r="AU193" i="6"/>
  <c r="AU192" i="6"/>
  <c r="AU191" i="6"/>
  <c r="AU190" i="6"/>
  <c r="AU189" i="6"/>
  <c r="AU188" i="6"/>
  <c r="AU187" i="6"/>
  <c r="AU186" i="6"/>
  <c r="AU185" i="6"/>
  <c r="AU184" i="6"/>
  <c r="AU183" i="6"/>
  <c r="AU182" i="6"/>
  <c r="AU181" i="6"/>
  <c r="AU180" i="6"/>
  <c r="AU179" i="6"/>
  <c r="AU178" i="6"/>
  <c r="AU177" i="6"/>
  <c r="AU176" i="6"/>
  <c r="AU175" i="6"/>
  <c r="AU174" i="6"/>
  <c r="AU173" i="6"/>
  <c r="AU172" i="6"/>
  <c r="AU171" i="6"/>
  <c r="AU170" i="6"/>
  <c r="AU169" i="6"/>
  <c r="AU168" i="6"/>
  <c r="AU167" i="6"/>
  <c r="AU166" i="6"/>
  <c r="AU165" i="6"/>
  <c r="AU164" i="6"/>
  <c r="AU163" i="6"/>
  <c r="AU162" i="6"/>
  <c r="AU161" i="6"/>
  <c r="AU160" i="6"/>
  <c r="AU159" i="6"/>
  <c r="AU158" i="6"/>
  <c r="AU157" i="6"/>
  <c r="AU156" i="6"/>
  <c r="AU155" i="6"/>
  <c r="AU154" i="6"/>
  <c r="AU153" i="6"/>
  <c r="AU152" i="6"/>
  <c r="AU151" i="6"/>
  <c r="AU150" i="6"/>
  <c r="AT300" i="6"/>
  <c r="AT299" i="6"/>
  <c r="AT298" i="6"/>
  <c r="AT297" i="6"/>
  <c r="AT296" i="6"/>
  <c r="AT295" i="6"/>
  <c r="AT294" i="6"/>
  <c r="AT293" i="6"/>
  <c r="AT292" i="6"/>
  <c r="AT291" i="6"/>
  <c r="AT290" i="6"/>
  <c r="AT289" i="6"/>
  <c r="AT288" i="6"/>
  <c r="AT287" i="6"/>
  <c r="AT286" i="6"/>
  <c r="AT285" i="6"/>
  <c r="AT284" i="6"/>
  <c r="AT283" i="6"/>
  <c r="AT282" i="6"/>
  <c r="AT281" i="6"/>
  <c r="AT280" i="6"/>
  <c r="AT279" i="6"/>
  <c r="AT278" i="6"/>
  <c r="AT277" i="6"/>
  <c r="AT276" i="6"/>
  <c r="AT275" i="6"/>
  <c r="AT274" i="6"/>
  <c r="AT273" i="6"/>
  <c r="AT272" i="6"/>
  <c r="AT271" i="6"/>
  <c r="AT270" i="6"/>
  <c r="AT269" i="6"/>
  <c r="AT268" i="6"/>
  <c r="AT267" i="6"/>
  <c r="AT266" i="6"/>
  <c r="AT265" i="6"/>
  <c r="AT264" i="6"/>
  <c r="AT263" i="6"/>
  <c r="AT262" i="6"/>
  <c r="AT261" i="6"/>
  <c r="AT260" i="6"/>
  <c r="AT259" i="6"/>
  <c r="AT258" i="6"/>
  <c r="AT257" i="6"/>
  <c r="AT256" i="6"/>
  <c r="AT255" i="6"/>
  <c r="AT254" i="6"/>
  <c r="AT252" i="6"/>
  <c r="AT251" i="6"/>
  <c r="AT250" i="6"/>
  <c r="AT249" i="6"/>
  <c r="AT248" i="6"/>
  <c r="AT247" i="6"/>
  <c r="AT246" i="6"/>
  <c r="AT245" i="6"/>
  <c r="AT244" i="6"/>
  <c r="AT243" i="6"/>
  <c r="AT242" i="6"/>
  <c r="AT241" i="6"/>
  <c r="AT240" i="6"/>
  <c r="AT239" i="6"/>
  <c r="AT238" i="6"/>
  <c r="AT237" i="6"/>
  <c r="AT236" i="6"/>
  <c r="AT235" i="6"/>
  <c r="AT234" i="6"/>
  <c r="AT233" i="6"/>
  <c r="AT232" i="6"/>
  <c r="AT231" i="6"/>
  <c r="AT230" i="6"/>
  <c r="AT229" i="6"/>
  <c r="AT228" i="6"/>
  <c r="AT227" i="6"/>
  <c r="AT226" i="6"/>
  <c r="AT225" i="6"/>
  <c r="AT224" i="6"/>
  <c r="AT223" i="6"/>
  <c r="AT222" i="6"/>
  <c r="AT221" i="6"/>
  <c r="AT220" i="6"/>
  <c r="AT219" i="6"/>
  <c r="AT218" i="6"/>
  <c r="AT217" i="6"/>
  <c r="AT216" i="6"/>
  <c r="AT215" i="6"/>
  <c r="AT214" i="6"/>
  <c r="AT213" i="6"/>
  <c r="AT212" i="6"/>
  <c r="AT211" i="6"/>
  <c r="AT210" i="6"/>
  <c r="AT209" i="6"/>
  <c r="AT208" i="6"/>
  <c r="AT207" i="6"/>
  <c r="AT206" i="6"/>
  <c r="AT205" i="6"/>
  <c r="AT204" i="6"/>
  <c r="AT203" i="6"/>
  <c r="AT202" i="6"/>
  <c r="AT201" i="6"/>
  <c r="AT200" i="6"/>
  <c r="AT199" i="6"/>
  <c r="AT198" i="6"/>
  <c r="AT197" i="6"/>
  <c r="AT196" i="6"/>
  <c r="AT195" i="6"/>
  <c r="AT194" i="6"/>
  <c r="AT193" i="6"/>
  <c r="AT192" i="6"/>
  <c r="AT191" i="6"/>
  <c r="AT190" i="6"/>
  <c r="AS288" i="6"/>
  <c r="AS287" i="6"/>
  <c r="AS286" i="6"/>
  <c r="AS285" i="6"/>
  <c r="AS284" i="6"/>
  <c r="AS283" i="6"/>
  <c r="AS282" i="6"/>
  <c r="AS281" i="6"/>
  <c r="AS280" i="6"/>
  <c r="AS279" i="6"/>
  <c r="AS278" i="6"/>
  <c r="AS277" i="6"/>
  <c r="AS276" i="6"/>
  <c r="AS275" i="6"/>
  <c r="AS274" i="6"/>
  <c r="AS273" i="6"/>
  <c r="AS272" i="6"/>
  <c r="AS271" i="6"/>
  <c r="AS270" i="6"/>
  <c r="AS269" i="6"/>
  <c r="AS268" i="6"/>
  <c r="AS267" i="6"/>
  <c r="AS266" i="6"/>
  <c r="AS265" i="6"/>
  <c r="AS264" i="6"/>
  <c r="AS263" i="6"/>
  <c r="AS262" i="6"/>
  <c r="AS261" i="6"/>
  <c r="AS260" i="6"/>
  <c r="AS259" i="6"/>
  <c r="AS258" i="6"/>
  <c r="AS257" i="6"/>
  <c r="AS256" i="6"/>
  <c r="AS255" i="6"/>
  <c r="AS254" i="6"/>
  <c r="AS253" i="6"/>
  <c r="AS252" i="6"/>
  <c r="AS251" i="6"/>
  <c r="AS250" i="6"/>
  <c r="AS249" i="6"/>
  <c r="AS248" i="6"/>
  <c r="AS247" i="6"/>
  <c r="AS246" i="6"/>
  <c r="AS245" i="6"/>
  <c r="AS244" i="6"/>
  <c r="AS243" i="6"/>
  <c r="AS242" i="6"/>
  <c r="AS241" i="6"/>
  <c r="AS240" i="6"/>
  <c r="AS239" i="6"/>
  <c r="AS238" i="6"/>
  <c r="AS237" i="6"/>
  <c r="AS236" i="6"/>
  <c r="AS235" i="6"/>
  <c r="AS234" i="6"/>
  <c r="AS233" i="6"/>
  <c r="AS232" i="6"/>
  <c r="AS231" i="6"/>
  <c r="AS230" i="6"/>
  <c r="AS229" i="6"/>
  <c r="AS228" i="6"/>
  <c r="AS227" i="6"/>
  <c r="AS226" i="6"/>
  <c r="AS225" i="6"/>
  <c r="AS224" i="6"/>
  <c r="AS223" i="6"/>
  <c r="AS222" i="6"/>
  <c r="AS221" i="6"/>
  <c r="AS220" i="6"/>
  <c r="AS219" i="6"/>
  <c r="AS218" i="6"/>
  <c r="AS217" i="6"/>
  <c r="AS216" i="6"/>
  <c r="AS215" i="6"/>
  <c r="AS214" i="6"/>
  <c r="AS213" i="6"/>
  <c r="AS212" i="6"/>
  <c r="AS211" i="6"/>
  <c r="AS210" i="6"/>
  <c r="AS209" i="6"/>
  <c r="AS208" i="6"/>
  <c r="AS207" i="6"/>
  <c r="AS206" i="6"/>
  <c r="AS205" i="6"/>
  <c r="AS204" i="6"/>
  <c r="AS203" i="6"/>
  <c r="AS202" i="6"/>
  <c r="AS201" i="6"/>
  <c r="AS200" i="6"/>
  <c r="AS199" i="6"/>
  <c r="AS198" i="6"/>
  <c r="AS197" i="6"/>
  <c r="AS196" i="6"/>
  <c r="AS195" i="6"/>
  <c r="AS194" i="6"/>
  <c r="AS193" i="6"/>
  <c r="AS192" i="6"/>
  <c r="AS191" i="6"/>
  <c r="AS190" i="6"/>
  <c r="AS189" i="6"/>
  <c r="AS188" i="6"/>
  <c r="AS187" i="6"/>
  <c r="AS186" i="6"/>
  <c r="AR207" i="6"/>
  <c r="AR206" i="6"/>
  <c r="AR205" i="6"/>
  <c r="AR204" i="6"/>
  <c r="AR203" i="6"/>
  <c r="AR202" i="6"/>
  <c r="AR201" i="6"/>
  <c r="AR200" i="6"/>
  <c r="AR199" i="6"/>
  <c r="AR198" i="6"/>
  <c r="AR197" i="6"/>
  <c r="AR196" i="6"/>
  <c r="AR195" i="6"/>
  <c r="AR194" i="6"/>
  <c r="AR193" i="6"/>
  <c r="AR192" i="6"/>
  <c r="AR191" i="6"/>
  <c r="AR190" i="6"/>
  <c r="AR189" i="6"/>
  <c r="AR188" i="6"/>
  <c r="AR187" i="6"/>
  <c r="AR186" i="6"/>
  <c r="AR185" i="6"/>
  <c r="AR184" i="6"/>
  <c r="AR183" i="6"/>
  <c r="AR182" i="6"/>
  <c r="AR181" i="6"/>
  <c r="AR180" i="6"/>
  <c r="AR179" i="6"/>
  <c r="AR178" i="6"/>
  <c r="AR177" i="6"/>
  <c r="AR176" i="6"/>
  <c r="AR175" i="6"/>
  <c r="AR174" i="6"/>
  <c r="AR173" i="6"/>
  <c r="AR172" i="6"/>
  <c r="AR171" i="6"/>
  <c r="AR170" i="6"/>
  <c r="AR169" i="6"/>
  <c r="AR168" i="6"/>
  <c r="AR167" i="6"/>
  <c r="AR166" i="6"/>
  <c r="AR165" i="6"/>
  <c r="AR164" i="6"/>
  <c r="AR163" i="6"/>
  <c r="AR162" i="6"/>
  <c r="AR161" i="6"/>
  <c r="AR160" i="6"/>
  <c r="AR159" i="6"/>
  <c r="AR158" i="6"/>
  <c r="AR157" i="6"/>
  <c r="AR156" i="6"/>
  <c r="AR155" i="6"/>
  <c r="AR154" i="6"/>
  <c r="AR153" i="6"/>
  <c r="AR152" i="6"/>
  <c r="AR151" i="6"/>
  <c r="AR150" i="6"/>
  <c r="AR149" i="6"/>
  <c r="AR148" i="6"/>
  <c r="AR147" i="6"/>
  <c r="AR146" i="6"/>
  <c r="AR145" i="6"/>
  <c r="AR144" i="6"/>
  <c r="AR143" i="6"/>
  <c r="AR142" i="6"/>
  <c r="AR141" i="6"/>
  <c r="AR140" i="6"/>
  <c r="AR139" i="6"/>
  <c r="AR138" i="6"/>
  <c r="AR137" i="6"/>
  <c r="AR136" i="6"/>
  <c r="AR135" i="6"/>
  <c r="AR134" i="6"/>
  <c r="AR133" i="6"/>
  <c r="AR132" i="6"/>
  <c r="AR131" i="6"/>
  <c r="AR130" i="6"/>
  <c r="AR129" i="6"/>
  <c r="AR128" i="6"/>
  <c r="AR127" i="6"/>
  <c r="AR126" i="6"/>
  <c r="AR125" i="6"/>
  <c r="AR124" i="6"/>
  <c r="AR123" i="6"/>
  <c r="AR122" i="6"/>
  <c r="AR121" i="6"/>
  <c r="AR120" i="6"/>
  <c r="AR119" i="6"/>
  <c r="AR118" i="6"/>
  <c r="AR117" i="6"/>
  <c r="AR116" i="6"/>
  <c r="AR115" i="6"/>
  <c r="AR114" i="6"/>
  <c r="AR113" i="6"/>
  <c r="AR112" i="6"/>
  <c r="AQ297" i="6"/>
  <c r="AQ296" i="6"/>
  <c r="AQ295" i="6"/>
  <c r="AQ294" i="6"/>
  <c r="AQ293" i="6"/>
  <c r="AQ292" i="6"/>
  <c r="AQ291" i="6"/>
  <c r="AQ290" i="6"/>
  <c r="AQ289" i="6"/>
  <c r="AQ288" i="6"/>
  <c r="AQ287" i="6"/>
  <c r="AQ286" i="6"/>
  <c r="AQ285" i="6"/>
  <c r="AQ284" i="6"/>
  <c r="AQ283" i="6"/>
  <c r="AQ282" i="6"/>
  <c r="AQ281" i="6"/>
  <c r="AQ280" i="6"/>
  <c r="AQ279" i="6"/>
  <c r="AQ278" i="6"/>
  <c r="AQ277" i="6"/>
  <c r="AQ276" i="6"/>
  <c r="AQ275" i="6"/>
  <c r="AQ274" i="6"/>
  <c r="AQ273" i="6"/>
  <c r="AQ272" i="6"/>
  <c r="AQ271" i="6"/>
  <c r="AQ270" i="6"/>
  <c r="AQ269" i="6"/>
  <c r="AQ268" i="6"/>
  <c r="AQ267" i="6"/>
  <c r="AQ266" i="6"/>
  <c r="AQ265" i="6"/>
  <c r="AQ264" i="6"/>
  <c r="AQ263" i="6"/>
  <c r="AQ262" i="6"/>
  <c r="AQ261" i="6"/>
  <c r="AQ260" i="6"/>
  <c r="AQ259" i="6"/>
  <c r="AQ258" i="6"/>
  <c r="AQ257" i="6"/>
  <c r="AQ256" i="6"/>
  <c r="AQ255" i="6"/>
  <c r="AQ254" i="6"/>
  <c r="AQ253" i="6"/>
  <c r="AQ252" i="6"/>
  <c r="AQ251" i="6"/>
  <c r="AQ250" i="6"/>
  <c r="AQ249" i="6"/>
  <c r="AQ248" i="6"/>
  <c r="AQ247" i="6"/>
  <c r="AQ246" i="6"/>
  <c r="AQ245" i="6"/>
  <c r="AQ244" i="6"/>
  <c r="AQ243" i="6"/>
  <c r="AQ242" i="6"/>
  <c r="AQ241" i="6"/>
  <c r="AQ240" i="6"/>
  <c r="AQ239" i="6"/>
  <c r="AQ238" i="6"/>
  <c r="AQ237" i="6"/>
  <c r="AQ236" i="6"/>
  <c r="AQ235" i="6"/>
  <c r="AQ234" i="6"/>
  <c r="AQ233" i="6"/>
  <c r="AQ232" i="6"/>
  <c r="AQ231" i="6"/>
  <c r="AQ230" i="6"/>
  <c r="AQ229" i="6"/>
  <c r="AQ228" i="6"/>
  <c r="AQ227" i="6"/>
  <c r="AQ226" i="6"/>
  <c r="AQ225" i="6"/>
  <c r="AQ223" i="6"/>
  <c r="AQ222" i="6"/>
  <c r="AQ221" i="6"/>
  <c r="AQ220" i="6"/>
  <c r="AQ219" i="6"/>
  <c r="AQ218" i="6"/>
  <c r="AQ217" i="6"/>
  <c r="AQ216" i="6"/>
  <c r="AQ215" i="6"/>
  <c r="AQ214" i="6"/>
  <c r="AQ213" i="6"/>
  <c r="AQ212" i="6"/>
  <c r="AQ211" i="6"/>
  <c r="AQ210" i="6"/>
  <c r="AQ209" i="6"/>
  <c r="AQ208" i="6"/>
  <c r="AQ207" i="6"/>
  <c r="AQ206" i="6"/>
  <c r="AQ205" i="6"/>
  <c r="AQ204" i="6"/>
  <c r="AQ203" i="6"/>
  <c r="AQ202" i="6"/>
  <c r="AQ201" i="6"/>
  <c r="AQ200" i="6"/>
  <c r="AQ199" i="6"/>
  <c r="AQ198" i="6"/>
  <c r="AQ197" i="6"/>
  <c r="AQ196" i="6"/>
  <c r="AQ195" i="6"/>
  <c r="AQ194" i="6"/>
  <c r="AQ193" i="6"/>
  <c r="AQ192" i="6"/>
  <c r="AQ191" i="6"/>
  <c r="AQ190" i="6"/>
  <c r="AQ189" i="6"/>
  <c r="AQ188" i="6"/>
  <c r="AQ187" i="6"/>
  <c r="AQ186" i="6"/>
  <c r="AP297" i="6"/>
  <c r="AP296" i="6"/>
  <c r="AP295" i="6"/>
  <c r="AP294" i="6"/>
  <c r="AP293" i="6"/>
  <c r="AP292" i="6"/>
  <c r="AP291" i="6"/>
  <c r="AP290" i="6"/>
  <c r="AP289" i="6"/>
  <c r="AP288" i="6"/>
  <c r="AP287" i="6"/>
  <c r="AP286" i="6"/>
  <c r="AP285" i="6"/>
  <c r="AP284" i="6"/>
  <c r="AP283" i="6"/>
  <c r="AP282" i="6"/>
  <c r="AP281" i="6"/>
  <c r="AP280" i="6"/>
  <c r="AP279" i="6"/>
  <c r="AP278" i="6"/>
  <c r="AP277" i="6"/>
  <c r="AP276" i="6"/>
  <c r="AP275" i="6"/>
  <c r="AP274" i="6"/>
  <c r="AP273" i="6"/>
  <c r="AP272" i="6"/>
  <c r="AP271" i="6"/>
  <c r="AP270" i="6"/>
  <c r="AP269" i="6"/>
  <c r="AP268" i="6"/>
  <c r="AP267" i="6"/>
  <c r="AP266" i="6"/>
  <c r="AP265" i="6"/>
  <c r="AP264" i="6"/>
  <c r="AP263" i="6"/>
  <c r="AP262" i="6"/>
  <c r="AP261" i="6"/>
  <c r="AP260" i="6"/>
  <c r="AP259" i="6"/>
  <c r="AP258" i="6"/>
  <c r="AP257" i="6"/>
  <c r="AP256" i="6"/>
  <c r="AP255" i="6"/>
  <c r="AP254" i="6"/>
  <c r="AP253" i="6"/>
  <c r="AP252" i="6"/>
  <c r="AP251" i="6"/>
  <c r="AP250" i="6"/>
  <c r="AP249" i="6"/>
  <c r="AP248" i="6"/>
  <c r="AP247" i="6"/>
  <c r="AP246" i="6"/>
  <c r="AP245" i="6"/>
  <c r="AP244" i="6"/>
  <c r="AP243" i="6"/>
  <c r="AP242" i="6"/>
  <c r="AP241" i="6"/>
  <c r="AP240" i="6"/>
  <c r="AP239" i="6"/>
  <c r="AP238" i="6"/>
  <c r="AP237" i="6"/>
  <c r="AP236" i="6"/>
  <c r="AP235" i="6"/>
  <c r="AP234" i="6"/>
  <c r="AP233" i="6"/>
  <c r="AP232" i="6"/>
  <c r="AP231" i="6"/>
  <c r="AP230" i="6"/>
  <c r="AP229" i="6"/>
  <c r="AP228" i="6"/>
  <c r="AP227" i="6"/>
  <c r="AP226" i="6"/>
  <c r="AP225" i="6"/>
  <c r="AP224" i="6"/>
  <c r="AP223" i="6"/>
  <c r="AP222" i="6"/>
  <c r="AP221" i="6"/>
  <c r="AP220" i="6"/>
  <c r="AP219" i="6"/>
  <c r="AP218" i="6"/>
  <c r="AP217" i="6"/>
  <c r="AP216" i="6"/>
  <c r="AP215" i="6"/>
  <c r="AP214" i="6"/>
  <c r="AP213" i="6"/>
  <c r="AP212" i="6"/>
  <c r="AP211" i="6"/>
  <c r="AP210" i="6"/>
  <c r="AP209" i="6"/>
  <c r="AP208" i="6"/>
  <c r="AP207" i="6"/>
  <c r="AP206" i="6"/>
  <c r="AP205" i="6"/>
  <c r="AP204" i="6"/>
  <c r="AP203" i="6"/>
  <c r="AP202" i="6"/>
  <c r="AP201" i="6"/>
  <c r="AP200" i="6"/>
  <c r="AP199" i="6"/>
  <c r="AP198" i="6"/>
  <c r="AP197" i="6"/>
  <c r="AP196" i="6"/>
  <c r="AP195" i="6"/>
  <c r="AP194" i="6"/>
  <c r="AP193" i="6"/>
  <c r="AP192" i="6"/>
  <c r="AP167" i="6"/>
  <c r="AP138" i="6"/>
  <c r="AP191" i="6"/>
  <c r="AP190" i="6"/>
  <c r="AP189" i="6"/>
  <c r="AP188" i="6"/>
  <c r="AP187" i="6"/>
  <c r="AP186" i="6"/>
  <c r="AP185" i="6"/>
  <c r="AP184" i="6"/>
  <c r="AP183" i="6"/>
  <c r="AP182" i="6"/>
  <c r="AP181" i="6"/>
  <c r="AP180" i="6"/>
  <c r="AP179" i="6"/>
  <c r="AP178" i="6"/>
  <c r="AP177" i="6"/>
  <c r="AP176" i="6"/>
  <c r="AP175" i="6"/>
  <c r="AP174" i="6"/>
  <c r="AP173" i="6"/>
  <c r="AP172" i="6"/>
  <c r="AP171" i="6"/>
  <c r="AP170" i="6"/>
  <c r="AP169" i="6"/>
  <c r="AP168" i="6"/>
  <c r="AP166" i="6"/>
  <c r="AP165" i="6"/>
  <c r="AP164" i="6"/>
  <c r="AP163" i="6"/>
  <c r="AP162" i="6"/>
  <c r="AP161" i="6"/>
  <c r="AP160" i="6"/>
  <c r="AP159" i="6"/>
  <c r="AP158" i="6"/>
  <c r="AP157" i="6"/>
  <c r="AP156" i="6"/>
  <c r="AP155" i="6"/>
  <c r="AP154" i="6"/>
  <c r="AP153" i="6"/>
  <c r="AP152" i="6"/>
  <c r="AP151" i="6"/>
  <c r="AP150" i="6"/>
  <c r="AP149" i="6"/>
  <c r="AP148" i="6"/>
  <c r="AP147" i="6"/>
  <c r="AP146" i="6"/>
  <c r="AP145" i="6"/>
  <c r="AP144" i="6"/>
  <c r="AP143" i="6"/>
  <c r="AP142" i="6"/>
  <c r="AP141" i="6"/>
  <c r="AP140" i="6"/>
  <c r="AP139" i="6"/>
  <c r="AP137" i="6"/>
  <c r="AP136" i="6"/>
  <c r="AP135" i="6"/>
  <c r="AP134" i="6"/>
  <c r="AP133" i="6"/>
  <c r="AP132" i="6"/>
  <c r="AP131" i="6"/>
  <c r="AP130" i="6"/>
  <c r="AP129" i="6"/>
  <c r="AP128" i="6"/>
  <c r="AP127" i="6"/>
  <c r="AP126" i="6"/>
  <c r="AP125" i="6"/>
  <c r="AP124" i="6"/>
  <c r="AP123" i="6"/>
  <c r="AP122" i="6"/>
  <c r="AP121" i="6"/>
  <c r="AP120" i="6"/>
  <c r="AP119" i="6"/>
  <c r="AP118" i="6"/>
  <c r="AP117" i="6"/>
  <c r="AP116" i="6"/>
  <c r="AP115" i="6"/>
  <c r="AP114" i="6"/>
  <c r="AP113" i="6"/>
  <c r="AP112" i="6"/>
  <c r="AP111" i="6"/>
  <c r="AP110" i="6"/>
  <c r="AP109" i="6"/>
  <c r="AP108" i="6"/>
  <c r="AP107" i="6"/>
  <c r="AP106" i="6"/>
  <c r="AP105" i="6"/>
  <c r="AP104" i="6"/>
  <c r="AP103" i="6"/>
  <c r="AP102" i="6"/>
  <c r="AP101" i="6"/>
  <c r="AP100" i="6"/>
  <c r="AP99" i="6"/>
  <c r="AP98" i="6"/>
  <c r="AP97" i="6"/>
  <c r="AP96" i="6"/>
  <c r="AP95" i="6"/>
  <c r="AP94" i="6"/>
  <c r="AP93" i="6"/>
  <c r="AP92" i="6"/>
  <c r="AP91" i="6"/>
  <c r="AP90" i="6"/>
  <c r="AP89" i="6"/>
  <c r="AP88" i="6"/>
  <c r="AP87" i="6"/>
  <c r="AP86" i="6"/>
  <c r="AP85" i="6"/>
  <c r="AP84" i="6"/>
  <c r="AP83" i="6"/>
  <c r="AP82" i="6"/>
  <c r="AP81" i="6"/>
  <c r="AP80" i="6"/>
  <c r="AP79" i="6"/>
  <c r="AP78" i="6"/>
  <c r="AP77" i="6"/>
  <c r="AP76" i="6"/>
  <c r="AP75" i="6"/>
  <c r="AP74" i="6"/>
  <c r="AP73" i="6"/>
  <c r="AP72" i="6"/>
  <c r="AP71" i="6"/>
  <c r="AP70" i="6"/>
  <c r="AP69" i="6"/>
  <c r="AP68" i="6"/>
  <c r="AP67" i="6"/>
  <c r="AP66" i="6"/>
  <c r="AP65" i="6"/>
  <c r="AP64" i="6"/>
  <c r="AP63" i="6"/>
  <c r="AP62" i="6"/>
  <c r="AP61" i="6"/>
  <c r="AP60" i="6"/>
  <c r="AP59" i="6"/>
  <c r="AP58" i="6"/>
  <c r="AP57" i="6"/>
  <c r="AP56" i="6"/>
  <c r="AP55" i="6"/>
  <c r="AP54" i="6"/>
  <c r="AP53" i="6"/>
  <c r="AP52" i="6"/>
  <c r="AP51" i="6"/>
  <c r="AP50" i="6"/>
  <c r="AP49" i="6"/>
  <c r="AP48" i="6"/>
  <c r="AP47" i="6"/>
  <c r="AP46" i="6"/>
  <c r="AP45" i="6"/>
  <c r="AP44" i="6"/>
  <c r="AP43" i="6"/>
  <c r="AP42" i="6"/>
  <c r="AP41" i="6"/>
  <c r="AP40" i="6"/>
  <c r="AP39" i="6"/>
  <c r="AP38" i="6"/>
  <c r="AP37" i="6"/>
  <c r="AP36" i="6"/>
  <c r="AP35" i="6"/>
  <c r="AP34" i="6"/>
  <c r="AP33" i="6"/>
  <c r="AP32" i="6"/>
  <c r="AP31" i="6"/>
  <c r="AP30" i="6"/>
  <c r="AP29" i="6"/>
  <c r="AV128" i="6"/>
  <c r="AV127" i="6"/>
  <c r="AV126" i="6"/>
  <c r="AV125" i="6"/>
  <c r="AV124" i="6"/>
  <c r="AV123" i="6"/>
  <c r="AV122" i="6"/>
  <c r="AV121" i="6"/>
  <c r="AV120" i="6"/>
  <c r="AV119" i="6"/>
  <c r="AV118" i="6"/>
  <c r="AV117" i="6"/>
  <c r="AV116" i="6"/>
  <c r="AV115" i="6"/>
  <c r="AV114" i="6"/>
  <c r="AV113" i="6"/>
  <c r="AV112" i="6"/>
  <c r="AV111" i="6"/>
  <c r="AV110" i="6"/>
  <c r="AV109" i="6"/>
  <c r="AV108" i="6"/>
  <c r="AV107" i="6"/>
  <c r="AV106" i="6"/>
  <c r="AV105" i="6"/>
  <c r="AV104" i="6"/>
  <c r="AV103" i="6"/>
  <c r="AV102" i="6"/>
  <c r="AV101" i="6"/>
  <c r="AV100" i="6"/>
  <c r="AV99" i="6"/>
  <c r="AV98" i="6"/>
  <c r="AV97" i="6"/>
  <c r="AV96" i="6"/>
  <c r="AV95" i="6"/>
  <c r="AV94" i="6"/>
  <c r="AV93" i="6"/>
  <c r="AV92" i="6"/>
  <c r="AV91" i="6"/>
  <c r="AV90" i="6"/>
  <c r="AV89" i="6"/>
  <c r="AV88" i="6"/>
  <c r="AV87" i="6"/>
  <c r="AV86" i="6"/>
  <c r="AV85" i="6"/>
  <c r="AV84" i="6"/>
  <c r="AV83" i="6"/>
  <c r="AV82" i="6"/>
  <c r="AV81" i="6"/>
  <c r="AV80" i="6"/>
  <c r="AV79" i="6"/>
  <c r="AV78" i="6"/>
  <c r="AV77" i="6"/>
  <c r="AV76" i="6"/>
  <c r="AV75" i="6"/>
  <c r="AV74" i="6"/>
  <c r="AV73" i="6"/>
  <c r="AV72" i="6"/>
  <c r="AV71" i="6"/>
  <c r="AV70" i="6"/>
  <c r="AV69" i="6"/>
  <c r="AV68" i="6"/>
  <c r="AV67" i="6"/>
  <c r="AV66" i="6"/>
  <c r="AV65" i="6"/>
  <c r="AV64" i="6"/>
  <c r="AV63" i="6"/>
  <c r="AV62" i="6"/>
  <c r="AV61" i="6"/>
  <c r="AV60" i="6"/>
  <c r="AV59" i="6"/>
  <c r="AV58" i="6"/>
  <c r="AV57" i="6"/>
  <c r="AV56" i="6"/>
  <c r="AV55" i="6"/>
  <c r="AV54" i="6"/>
  <c r="AV53" i="6"/>
  <c r="AV52" i="6"/>
  <c r="AV51" i="6"/>
  <c r="AV50" i="6"/>
  <c r="AV49" i="6"/>
  <c r="AV48" i="6"/>
  <c r="AV47" i="6"/>
  <c r="AV46" i="6"/>
  <c r="AV45" i="6"/>
  <c r="AV44" i="6"/>
  <c r="AV43" i="6"/>
  <c r="AV42" i="6"/>
  <c r="AV41" i="6"/>
  <c r="AV40" i="6"/>
  <c r="AV39" i="6"/>
  <c r="AV38" i="6"/>
  <c r="AV37" i="6"/>
  <c r="AV36" i="6"/>
  <c r="AV35" i="6"/>
  <c r="AV34" i="6"/>
  <c r="AV33" i="6"/>
  <c r="AV32" i="6"/>
  <c r="AV31" i="6"/>
  <c r="AV30" i="6"/>
  <c r="AV29" i="6"/>
  <c r="AV28" i="6"/>
  <c r="AV27" i="6"/>
  <c r="AV26" i="6"/>
  <c r="AU149" i="6"/>
  <c r="AU148" i="6"/>
  <c r="AU147" i="6"/>
  <c r="AU146" i="6"/>
  <c r="AU145" i="6"/>
  <c r="AU144" i="6"/>
  <c r="AU143" i="6"/>
  <c r="AU142" i="6"/>
  <c r="AU141" i="6"/>
  <c r="AU140" i="6"/>
  <c r="AU139" i="6"/>
  <c r="AU138" i="6"/>
  <c r="AU137" i="6"/>
  <c r="AU136" i="6"/>
  <c r="AU135" i="6"/>
  <c r="AU134" i="6"/>
  <c r="AU133" i="6"/>
  <c r="AU132" i="6"/>
  <c r="AU131" i="6"/>
  <c r="AU130" i="6"/>
  <c r="AU129" i="6"/>
  <c r="AU128" i="6"/>
  <c r="AU127" i="6"/>
  <c r="AU126" i="6"/>
  <c r="AU125" i="6"/>
  <c r="AU124" i="6"/>
  <c r="AU123" i="6"/>
  <c r="AU122" i="6"/>
  <c r="AU121" i="6"/>
  <c r="AU120" i="6"/>
  <c r="AU119" i="6"/>
  <c r="AU118" i="6"/>
  <c r="AU117" i="6"/>
  <c r="AU116" i="6"/>
  <c r="AU115" i="6"/>
  <c r="AU114" i="6"/>
  <c r="AU113" i="6"/>
  <c r="AU112" i="6"/>
  <c r="AU111" i="6"/>
  <c r="AU110" i="6"/>
  <c r="AU109" i="6"/>
  <c r="AU108" i="6"/>
  <c r="AU107" i="6"/>
  <c r="AU106" i="6"/>
  <c r="AU105" i="6"/>
  <c r="AU104" i="6"/>
  <c r="AU103" i="6"/>
  <c r="AU102" i="6"/>
  <c r="AU101" i="6"/>
  <c r="AU100" i="6"/>
  <c r="AU99" i="6"/>
  <c r="AU98" i="6"/>
  <c r="AU97" i="6"/>
  <c r="AU96" i="6"/>
  <c r="AU95" i="6"/>
  <c r="AU94" i="6"/>
  <c r="AU93" i="6"/>
  <c r="AU92" i="6"/>
  <c r="AU91" i="6"/>
  <c r="AU90" i="6"/>
  <c r="AU89" i="6"/>
  <c r="AU88" i="6"/>
  <c r="AU87" i="6"/>
  <c r="AU86" i="6"/>
  <c r="AU85" i="6"/>
  <c r="AU84" i="6"/>
  <c r="AU83" i="6"/>
  <c r="AU82" i="6"/>
  <c r="AU81" i="6"/>
  <c r="AU80" i="6"/>
  <c r="AU79" i="6"/>
  <c r="AU78" i="6"/>
  <c r="AU77" i="6"/>
  <c r="AU76" i="6"/>
  <c r="AU75" i="6"/>
  <c r="AU74" i="6"/>
  <c r="AU73" i="6"/>
  <c r="AU72" i="6"/>
  <c r="AU71" i="6"/>
  <c r="AU70" i="6"/>
  <c r="AU69" i="6"/>
  <c r="AU68" i="6"/>
  <c r="AU67" i="6"/>
  <c r="AU66" i="6"/>
  <c r="AU65" i="6"/>
  <c r="AU64" i="6"/>
  <c r="AU63" i="6"/>
  <c r="AU62" i="6"/>
  <c r="AU61" i="6"/>
  <c r="AU60" i="6"/>
  <c r="AU59" i="6"/>
  <c r="AU58" i="6"/>
  <c r="AU57" i="6"/>
  <c r="AU56" i="6"/>
  <c r="AU55" i="6"/>
  <c r="AU54" i="6"/>
  <c r="AU53" i="6"/>
  <c r="AU52" i="6"/>
  <c r="AU51" i="6"/>
  <c r="AU50" i="6"/>
  <c r="AU49" i="6"/>
  <c r="AU48" i="6"/>
  <c r="AU47" i="6"/>
  <c r="AU46" i="6"/>
  <c r="AU45" i="6"/>
  <c r="AU44" i="6"/>
  <c r="AU43" i="6"/>
  <c r="AU42" i="6"/>
  <c r="AU41" i="6"/>
  <c r="AU40" i="6"/>
  <c r="AU39" i="6"/>
  <c r="AU38" i="6"/>
  <c r="AU37" i="6"/>
  <c r="AU36" i="6"/>
  <c r="AU35" i="6"/>
  <c r="AU34" i="6"/>
  <c r="AU33" i="6"/>
  <c r="AU32" i="6"/>
  <c r="AU31" i="6"/>
  <c r="AU30" i="6"/>
  <c r="AU29" i="6"/>
  <c r="AT189" i="6"/>
  <c r="AT188" i="6"/>
  <c r="AT187" i="6"/>
  <c r="AT186" i="6"/>
  <c r="AT185" i="6"/>
  <c r="AT184" i="6"/>
  <c r="AT183" i="6"/>
  <c r="AT182" i="6"/>
  <c r="AT181" i="6"/>
  <c r="AT180" i="6"/>
  <c r="AT179" i="6"/>
  <c r="AT178" i="6"/>
  <c r="AT177" i="6"/>
  <c r="AT176" i="6"/>
  <c r="AT175" i="6"/>
  <c r="AT174" i="6"/>
  <c r="AT173" i="6"/>
  <c r="AT172" i="6"/>
  <c r="AT171" i="6"/>
  <c r="AT170" i="6"/>
  <c r="AT169" i="6"/>
  <c r="AT168" i="6"/>
  <c r="AT167" i="6"/>
  <c r="AT166" i="6"/>
  <c r="AT165" i="6"/>
  <c r="AT164" i="6"/>
  <c r="AT163" i="6"/>
  <c r="AT162" i="6"/>
  <c r="AT161" i="6"/>
  <c r="AT160" i="6"/>
  <c r="AT159" i="6"/>
  <c r="AT158" i="6"/>
  <c r="AT157" i="6"/>
  <c r="AT156" i="6"/>
  <c r="AT155" i="6"/>
  <c r="AT154" i="6"/>
  <c r="AT153" i="6"/>
  <c r="AT152" i="6"/>
  <c r="AT151" i="6"/>
  <c r="AT150" i="6"/>
  <c r="AT149" i="6"/>
  <c r="AT148" i="6"/>
  <c r="AT147" i="6"/>
  <c r="AT146" i="6"/>
  <c r="AT145" i="6"/>
  <c r="AT144" i="6"/>
  <c r="AT143" i="6"/>
  <c r="AT142" i="6"/>
  <c r="AT141" i="6"/>
  <c r="AT140" i="6"/>
  <c r="AT139" i="6"/>
  <c r="AT138" i="6"/>
  <c r="AT137" i="6"/>
  <c r="AT136" i="6"/>
  <c r="AT135" i="6"/>
  <c r="AT134" i="6"/>
  <c r="AT133" i="6"/>
  <c r="AT132" i="6"/>
  <c r="AT131" i="6"/>
  <c r="AT130" i="6"/>
  <c r="AT129" i="6"/>
  <c r="AT128" i="6"/>
  <c r="AT127" i="6"/>
  <c r="AT126" i="6"/>
  <c r="AT125" i="6"/>
  <c r="AT124" i="6"/>
  <c r="AT123" i="6"/>
  <c r="AT122" i="6"/>
  <c r="AT121" i="6"/>
  <c r="AT120" i="6"/>
  <c r="AT119" i="6"/>
  <c r="AT118" i="6"/>
  <c r="AT117" i="6"/>
  <c r="AT116" i="6"/>
  <c r="AT115" i="6"/>
  <c r="AT114" i="6"/>
  <c r="AT113" i="6"/>
  <c r="AT112" i="6"/>
  <c r="AT111" i="6"/>
  <c r="AT110" i="6"/>
  <c r="AT109" i="6"/>
  <c r="AT108" i="6"/>
  <c r="AT107" i="6"/>
  <c r="AT106" i="6"/>
  <c r="AT105" i="6"/>
  <c r="AT104" i="6"/>
  <c r="AT103" i="6"/>
  <c r="AT102" i="6"/>
  <c r="AT101" i="6"/>
  <c r="AT100" i="6"/>
  <c r="AT99" i="6"/>
  <c r="AT98" i="6"/>
  <c r="AT97" i="6"/>
  <c r="AT96" i="6"/>
  <c r="AT95" i="6"/>
  <c r="AT94" i="6"/>
  <c r="AT93" i="6"/>
  <c r="AT92" i="6"/>
  <c r="AT91" i="6"/>
  <c r="AT90" i="6"/>
  <c r="AT89" i="6"/>
  <c r="AT88" i="6"/>
  <c r="AT87" i="6"/>
  <c r="AT86" i="6"/>
  <c r="AT85" i="6"/>
  <c r="AT84" i="6"/>
  <c r="AT83" i="6"/>
  <c r="AT82" i="6"/>
  <c r="AT81" i="6"/>
  <c r="AT80" i="6"/>
  <c r="AT79" i="6"/>
  <c r="AT78" i="6"/>
  <c r="AT77" i="6"/>
  <c r="AT76" i="6"/>
  <c r="AT75" i="6"/>
  <c r="AT74" i="6"/>
  <c r="AT73" i="6"/>
  <c r="AT72" i="6"/>
  <c r="AT71" i="6"/>
  <c r="AT70" i="6"/>
  <c r="AT69" i="6"/>
  <c r="AT68" i="6"/>
  <c r="AT67" i="6"/>
  <c r="AT66" i="6"/>
  <c r="AT65" i="6"/>
  <c r="AT64" i="6"/>
  <c r="AT63" i="6"/>
  <c r="AT62" i="6"/>
  <c r="AT61" i="6"/>
  <c r="AT60" i="6"/>
  <c r="AT59" i="6"/>
  <c r="AT58" i="6"/>
  <c r="AT57" i="6"/>
  <c r="AT56" i="6"/>
  <c r="AT55" i="6"/>
  <c r="AT54" i="6"/>
  <c r="AT53" i="6"/>
  <c r="AT52" i="6"/>
  <c r="AT51" i="6"/>
  <c r="AT50" i="6"/>
  <c r="AT49" i="6"/>
  <c r="AT48" i="6"/>
  <c r="AT47" i="6"/>
  <c r="AT46" i="6"/>
  <c r="AT45" i="6"/>
  <c r="AT44" i="6"/>
  <c r="AT43" i="6"/>
  <c r="AT42" i="6"/>
  <c r="AT41" i="6"/>
  <c r="AT40" i="6"/>
  <c r="AT39" i="6"/>
  <c r="AT38" i="6"/>
  <c r="AT37" i="6"/>
  <c r="AT36" i="6"/>
  <c r="AT35" i="6"/>
  <c r="AT34" i="6"/>
  <c r="AT33" i="6"/>
  <c r="AT32" i="6"/>
  <c r="AT31" i="6"/>
  <c r="AT30" i="6"/>
  <c r="AT29" i="6"/>
  <c r="AT28" i="6"/>
  <c r="AS185" i="6"/>
  <c r="AS184" i="6"/>
  <c r="AS183" i="6"/>
  <c r="AS182" i="6"/>
  <c r="AS181" i="6"/>
  <c r="AS180" i="6"/>
  <c r="AS179" i="6"/>
  <c r="AS178" i="6"/>
  <c r="AS177" i="6"/>
  <c r="AS176" i="6"/>
  <c r="AS175" i="6"/>
  <c r="AS174" i="6"/>
  <c r="AS173" i="6"/>
  <c r="AS172" i="6"/>
  <c r="AS171" i="6"/>
  <c r="AS170" i="6"/>
  <c r="AS169" i="6"/>
  <c r="AS168" i="6"/>
  <c r="AS167" i="6"/>
  <c r="AS166" i="6"/>
  <c r="AS165" i="6"/>
  <c r="AS164" i="6"/>
  <c r="AS163" i="6"/>
  <c r="AS162" i="6"/>
  <c r="AS161" i="6"/>
  <c r="AS160" i="6"/>
  <c r="AS159" i="6"/>
  <c r="AS158" i="6"/>
  <c r="AS157" i="6"/>
  <c r="AS156" i="6"/>
  <c r="AS155" i="6"/>
  <c r="AS154" i="6"/>
  <c r="AS153" i="6"/>
  <c r="AS152" i="6"/>
  <c r="AS151" i="6"/>
  <c r="AS150" i="6"/>
  <c r="AS149" i="6"/>
  <c r="AS148" i="6"/>
  <c r="AS147" i="6"/>
  <c r="AS146" i="6"/>
  <c r="AS145" i="6"/>
  <c r="AS144" i="6"/>
  <c r="AS143" i="6"/>
  <c r="AS142" i="6"/>
  <c r="AS141" i="6"/>
  <c r="AS140" i="6"/>
  <c r="AS139" i="6"/>
  <c r="AS138" i="6"/>
  <c r="AS137" i="6"/>
  <c r="AS136" i="6"/>
  <c r="AS135" i="6"/>
  <c r="AS134" i="6"/>
  <c r="AS133" i="6"/>
  <c r="AS132" i="6"/>
  <c r="AS131" i="6"/>
  <c r="AS130" i="6"/>
  <c r="AS129" i="6"/>
  <c r="AS128" i="6"/>
  <c r="AS127" i="6"/>
  <c r="AS126" i="6"/>
  <c r="AS125" i="6"/>
  <c r="AS124" i="6"/>
  <c r="AS123" i="6"/>
  <c r="AS122" i="6"/>
  <c r="AS121" i="6"/>
  <c r="AS120" i="6"/>
  <c r="AS119" i="6"/>
  <c r="AS118" i="6"/>
  <c r="AS117" i="6"/>
  <c r="AS116" i="6"/>
  <c r="AS115" i="6"/>
  <c r="AS114" i="6"/>
  <c r="AS113" i="6"/>
  <c r="AS112" i="6"/>
  <c r="AS111" i="6"/>
  <c r="AS110" i="6"/>
  <c r="AS109" i="6"/>
  <c r="AS108" i="6"/>
  <c r="AS107" i="6"/>
  <c r="AS106" i="6"/>
  <c r="AS105" i="6"/>
  <c r="AS104" i="6"/>
  <c r="AS103" i="6"/>
  <c r="AS102" i="6"/>
  <c r="AS101" i="6"/>
  <c r="AS100" i="6"/>
  <c r="AS99" i="6"/>
  <c r="AS98" i="6"/>
  <c r="AS97" i="6"/>
  <c r="AS96" i="6"/>
  <c r="AS95" i="6"/>
  <c r="AS94" i="6"/>
  <c r="AS93" i="6"/>
  <c r="AS92" i="6"/>
  <c r="AS91" i="6"/>
  <c r="AS90" i="6"/>
  <c r="AS89" i="6"/>
  <c r="AS88" i="6"/>
  <c r="AS87" i="6"/>
  <c r="AS86" i="6"/>
  <c r="AS85" i="6"/>
  <c r="AS84" i="6"/>
  <c r="AS83" i="6"/>
  <c r="AS82" i="6"/>
  <c r="AS81" i="6"/>
  <c r="AS80" i="6"/>
  <c r="AS79" i="6"/>
  <c r="AS78" i="6"/>
  <c r="AS77" i="6"/>
  <c r="AS76" i="6"/>
  <c r="AS75" i="6"/>
  <c r="AS74" i="6"/>
  <c r="AS73" i="6"/>
  <c r="AS72" i="6"/>
  <c r="AS71" i="6"/>
  <c r="AS70" i="6"/>
  <c r="AS69" i="6"/>
  <c r="AS68" i="6"/>
  <c r="AS67" i="6"/>
  <c r="AS66" i="6"/>
  <c r="AS65" i="6"/>
  <c r="AS64" i="6"/>
  <c r="AS63" i="6"/>
  <c r="AS62" i="6"/>
  <c r="AS61" i="6"/>
  <c r="AS60" i="6"/>
  <c r="AS59" i="6"/>
  <c r="AS58" i="6"/>
  <c r="AS57" i="6"/>
  <c r="AS56" i="6"/>
  <c r="AS55" i="6"/>
  <c r="AS54" i="6"/>
  <c r="AS53" i="6"/>
  <c r="AS52" i="6"/>
  <c r="AS51" i="6"/>
  <c r="AS50" i="6"/>
  <c r="AS49" i="6"/>
  <c r="AS48" i="6"/>
  <c r="AS47" i="6"/>
  <c r="AS46" i="6"/>
  <c r="AS45" i="6"/>
  <c r="AS44" i="6"/>
  <c r="AS43" i="6"/>
  <c r="AS42" i="6"/>
  <c r="AS41" i="6"/>
  <c r="AS40" i="6"/>
  <c r="AS39" i="6"/>
  <c r="AS38" i="6"/>
  <c r="AS37" i="6"/>
  <c r="AS36" i="6"/>
  <c r="AS35" i="6"/>
  <c r="AS34" i="6"/>
  <c r="AS33" i="6"/>
  <c r="AS32" i="6"/>
  <c r="AS31" i="6"/>
  <c r="AS30" i="6"/>
  <c r="AS29" i="6"/>
  <c r="AS28" i="6"/>
  <c r="AS27" i="6"/>
  <c r="AS26" i="6"/>
  <c r="AR111" i="6"/>
  <c r="AR110" i="6"/>
  <c r="AR109" i="6"/>
  <c r="AR108" i="6"/>
  <c r="AR107" i="6"/>
  <c r="AR106" i="6"/>
  <c r="AR105" i="6"/>
  <c r="AR104" i="6"/>
  <c r="AR103" i="6"/>
  <c r="AR102" i="6"/>
  <c r="AR101" i="6"/>
  <c r="AR100" i="6"/>
  <c r="AR99" i="6"/>
  <c r="AR98" i="6"/>
  <c r="AR97" i="6"/>
  <c r="AR96" i="6"/>
  <c r="AR95" i="6"/>
  <c r="AR94" i="6"/>
  <c r="AR93" i="6"/>
  <c r="AR92" i="6"/>
  <c r="AR91" i="6"/>
  <c r="AR90" i="6"/>
  <c r="AR89" i="6"/>
  <c r="AR88" i="6"/>
  <c r="AR87" i="6"/>
  <c r="AR86" i="6"/>
  <c r="AR85" i="6"/>
  <c r="AR84" i="6"/>
  <c r="AR83" i="6"/>
  <c r="AR82" i="6"/>
  <c r="AR81" i="6"/>
  <c r="AR80" i="6"/>
  <c r="AR79" i="6"/>
  <c r="AR78" i="6"/>
  <c r="AR77" i="6"/>
  <c r="AR76" i="6"/>
  <c r="AR75" i="6"/>
  <c r="AR74" i="6"/>
  <c r="AR73" i="6"/>
  <c r="AR72" i="6"/>
  <c r="AR71" i="6"/>
  <c r="AR70" i="6"/>
  <c r="AR69" i="6"/>
  <c r="AR68" i="6"/>
  <c r="AR67" i="6"/>
  <c r="AR66" i="6"/>
  <c r="AR65" i="6"/>
  <c r="AR64" i="6"/>
  <c r="AR63" i="6"/>
  <c r="AR62" i="6"/>
  <c r="AR61" i="6"/>
  <c r="AR60" i="6"/>
  <c r="AR59" i="6"/>
  <c r="AR58" i="6"/>
  <c r="AR57" i="6"/>
  <c r="AR56" i="6"/>
  <c r="AR55" i="6"/>
  <c r="AR54" i="6"/>
  <c r="AR53" i="6"/>
  <c r="AR52" i="6"/>
  <c r="AR51" i="6"/>
  <c r="AR50" i="6"/>
  <c r="AR49" i="6"/>
  <c r="AR48" i="6"/>
  <c r="AR47" i="6"/>
  <c r="AR46" i="6"/>
  <c r="AR45" i="6"/>
  <c r="AR44" i="6"/>
  <c r="AR43" i="6"/>
  <c r="AR42" i="6"/>
  <c r="AR41" i="6"/>
  <c r="AR40" i="6"/>
  <c r="AR39" i="6"/>
  <c r="AR38" i="6"/>
  <c r="AR37" i="6"/>
  <c r="AR36" i="6"/>
  <c r="AR35" i="6"/>
  <c r="AR34" i="6"/>
  <c r="AR33" i="6"/>
  <c r="AR32" i="6"/>
  <c r="AR31" i="6"/>
  <c r="AR30" i="6"/>
  <c r="AR29" i="6"/>
  <c r="AR28" i="6"/>
  <c r="AR27" i="6"/>
  <c r="AR26" i="6"/>
  <c r="AR25" i="6"/>
  <c r="AR24" i="6"/>
  <c r="AR23" i="6"/>
  <c r="AR22" i="6"/>
  <c r="AR21" i="6"/>
  <c r="AR20" i="6"/>
  <c r="AR19" i="6"/>
  <c r="AR18" i="6"/>
  <c r="AR17" i="6"/>
  <c r="AR16" i="6"/>
  <c r="AR15" i="6"/>
  <c r="AR14" i="6"/>
  <c r="AR13" i="6"/>
  <c r="AR12" i="6"/>
  <c r="AR11" i="6"/>
  <c r="AR10" i="6"/>
  <c r="AR9" i="6"/>
  <c r="AR8" i="6"/>
  <c r="AR7" i="6"/>
  <c r="AR6" i="6"/>
  <c r="AR5" i="6"/>
  <c r="AR4" i="6"/>
  <c r="AQ185" i="6"/>
  <c r="AQ184" i="6"/>
  <c r="AQ183" i="6"/>
  <c r="AQ182" i="6"/>
  <c r="AQ181" i="6"/>
  <c r="AQ180" i="6"/>
  <c r="AQ179" i="6"/>
  <c r="AQ178" i="6"/>
  <c r="AQ177" i="6"/>
  <c r="AQ176" i="6"/>
  <c r="AQ175" i="6"/>
  <c r="AQ174" i="6"/>
  <c r="AQ173" i="6"/>
  <c r="AQ172" i="6"/>
  <c r="AQ171" i="6"/>
  <c r="AQ170" i="6"/>
  <c r="AQ169" i="6"/>
  <c r="AQ168" i="6"/>
  <c r="AQ167" i="6"/>
  <c r="AQ166" i="6"/>
  <c r="AQ165" i="6"/>
  <c r="AQ164" i="6"/>
  <c r="AQ163" i="6"/>
  <c r="AQ162" i="6"/>
  <c r="AQ161" i="6"/>
  <c r="AQ160" i="6"/>
  <c r="AQ159" i="6"/>
  <c r="AQ158" i="6"/>
  <c r="AQ157" i="6"/>
  <c r="AQ156" i="6"/>
  <c r="AQ155" i="6"/>
  <c r="AQ154" i="6"/>
  <c r="AQ153" i="6"/>
  <c r="AQ152" i="6"/>
  <c r="AQ151" i="6"/>
  <c r="AQ150" i="6"/>
  <c r="AQ149" i="6"/>
  <c r="AQ148" i="6"/>
  <c r="AQ147" i="6"/>
  <c r="AQ146" i="6"/>
  <c r="AQ145" i="6"/>
  <c r="AQ144" i="6"/>
  <c r="AQ143" i="6"/>
  <c r="AQ142" i="6"/>
  <c r="AQ141" i="6"/>
  <c r="AQ140" i="6"/>
  <c r="AQ139" i="6"/>
  <c r="AQ138" i="6"/>
  <c r="AQ137" i="6"/>
  <c r="AQ136" i="6"/>
  <c r="AQ135" i="6"/>
  <c r="AQ134" i="6"/>
  <c r="AQ133" i="6"/>
  <c r="AQ132" i="6"/>
  <c r="AQ131" i="6"/>
  <c r="AQ130" i="6"/>
  <c r="AQ129" i="6"/>
  <c r="AQ128" i="6"/>
  <c r="AQ127" i="6"/>
  <c r="AQ126" i="6"/>
  <c r="AQ125" i="6"/>
  <c r="AQ124" i="6"/>
  <c r="AQ123" i="6"/>
  <c r="AQ122" i="6"/>
  <c r="AQ121" i="6"/>
  <c r="AQ120" i="6"/>
  <c r="AQ119" i="6"/>
  <c r="AQ118" i="6"/>
  <c r="AQ117" i="6"/>
  <c r="AQ116" i="6"/>
  <c r="AQ115" i="6"/>
  <c r="AQ114" i="6"/>
  <c r="AQ113" i="6"/>
  <c r="AQ112" i="6"/>
  <c r="AQ111" i="6"/>
  <c r="AQ110" i="6"/>
  <c r="AQ109" i="6"/>
  <c r="AQ108" i="6"/>
  <c r="AQ107" i="6"/>
  <c r="AQ106" i="6"/>
  <c r="AQ105" i="6"/>
  <c r="AQ104" i="6"/>
  <c r="AQ103" i="6"/>
  <c r="AQ102" i="6"/>
  <c r="AQ101" i="6"/>
  <c r="AQ100" i="6"/>
  <c r="AQ99" i="6"/>
  <c r="AQ98" i="6"/>
  <c r="AQ97" i="6"/>
  <c r="AQ96" i="6"/>
  <c r="AQ95" i="6"/>
  <c r="AQ94" i="6"/>
  <c r="AQ93" i="6"/>
  <c r="AQ92" i="6"/>
  <c r="AQ91" i="6"/>
  <c r="AQ90" i="6"/>
  <c r="AQ89" i="6"/>
  <c r="AQ88" i="6"/>
  <c r="AQ87" i="6"/>
  <c r="AQ86" i="6"/>
  <c r="AQ85" i="6"/>
  <c r="AQ84" i="6"/>
  <c r="AQ83" i="6"/>
  <c r="AQ82" i="6"/>
  <c r="AQ81" i="6"/>
  <c r="AQ80" i="6"/>
  <c r="AQ79" i="6"/>
  <c r="AQ78" i="6"/>
  <c r="AQ77" i="6"/>
  <c r="AQ76" i="6"/>
  <c r="AQ75" i="6"/>
  <c r="AQ74" i="6"/>
  <c r="AQ73" i="6"/>
  <c r="AQ72" i="6"/>
  <c r="AQ71" i="6"/>
  <c r="AQ70" i="6"/>
  <c r="AQ69" i="6"/>
  <c r="AQ68" i="6"/>
  <c r="AQ67" i="6"/>
  <c r="AQ66" i="6"/>
  <c r="AQ65" i="6"/>
  <c r="AQ64" i="6"/>
  <c r="AQ63" i="6"/>
  <c r="AQ62" i="6"/>
  <c r="AQ61" i="6"/>
  <c r="AQ60" i="6"/>
  <c r="AQ59" i="6"/>
  <c r="AQ58" i="6"/>
  <c r="AQ57" i="6"/>
  <c r="AQ56" i="6"/>
  <c r="AQ55" i="6"/>
  <c r="AQ54" i="6"/>
  <c r="AQ53" i="6"/>
  <c r="AQ52" i="6"/>
  <c r="AQ51" i="6"/>
  <c r="AQ50" i="6"/>
  <c r="AQ49" i="6"/>
  <c r="AQ48" i="6"/>
  <c r="AQ47" i="6"/>
  <c r="AQ46" i="6"/>
  <c r="AQ45" i="6"/>
  <c r="AQ44" i="6"/>
  <c r="AQ43" i="6"/>
  <c r="AQ42" i="6"/>
  <c r="AQ41" i="6"/>
  <c r="AQ40" i="6"/>
  <c r="AQ39" i="6"/>
  <c r="AQ38" i="6"/>
  <c r="AQ37" i="6"/>
  <c r="AQ36" i="6"/>
  <c r="AQ35" i="6"/>
  <c r="AQ34" i="6"/>
  <c r="AQ33" i="6"/>
  <c r="AQ32" i="6"/>
  <c r="AQ31" i="6"/>
  <c r="AQ30" i="6"/>
  <c r="AQ29" i="6"/>
  <c r="AQ28" i="6"/>
  <c r="AQ27" i="6"/>
  <c r="AQ26" i="6"/>
  <c r="AS25" i="6"/>
  <c r="AS24" i="6"/>
  <c r="AS23" i="6"/>
  <c r="AS22" i="6"/>
  <c r="AS21" i="6"/>
  <c r="AS20" i="6"/>
  <c r="AS19" i="6"/>
  <c r="AS18" i="6"/>
  <c r="AS17" i="6"/>
  <c r="AS16" i="6"/>
  <c r="AS15" i="6"/>
  <c r="AS14" i="6"/>
  <c r="AS13" i="6"/>
  <c r="AS12" i="6"/>
  <c r="AS11" i="6"/>
  <c r="AS10" i="6"/>
  <c r="AS9" i="6"/>
  <c r="AS8" i="6"/>
  <c r="AS7" i="6"/>
  <c r="AS6" i="6"/>
  <c r="AS5" i="6"/>
  <c r="AS4" i="6"/>
  <c r="AQ25" i="6"/>
  <c r="AQ24" i="6"/>
  <c r="AQ23" i="6"/>
  <c r="AQ22" i="6"/>
  <c r="AQ21" i="6"/>
  <c r="AQ20" i="6"/>
  <c r="AQ19" i="6"/>
  <c r="AQ18" i="6"/>
  <c r="AQ17" i="6"/>
  <c r="AQ16" i="6"/>
  <c r="AQ15" i="6"/>
  <c r="AQ14" i="6"/>
  <c r="AQ13" i="6"/>
  <c r="AQ12" i="6"/>
  <c r="AQ11" i="6"/>
  <c r="AQ10" i="6"/>
  <c r="AQ9" i="6"/>
  <c r="AQ8" i="6"/>
  <c r="AQ7" i="6"/>
  <c r="AQ6" i="6"/>
  <c r="AQ5" i="6"/>
  <c r="AQ4" i="6"/>
  <c r="AP28" i="6"/>
  <c r="AP27" i="6"/>
  <c r="AP26" i="6"/>
  <c r="AP25" i="6"/>
  <c r="AP24" i="6"/>
  <c r="AP23" i="6"/>
  <c r="AP22" i="6"/>
  <c r="AP21" i="6"/>
  <c r="AP20" i="6"/>
  <c r="AP19" i="6"/>
  <c r="AP18" i="6"/>
  <c r="AP17" i="6"/>
  <c r="AP16" i="6"/>
  <c r="AP15" i="6"/>
  <c r="AP14" i="6"/>
  <c r="AP13" i="6"/>
  <c r="AP12" i="6"/>
  <c r="AP11" i="6"/>
  <c r="AP10" i="6"/>
  <c r="AP9" i="6"/>
  <c r="AP8" i="6"/>
  <c r="AP7" i="6"/>
  <c r="AP6" i="6"/>
  <c r="AP5" i="6"/>
  <c r="AP4" i="6"/>
  <c r="AW12" i="6"/>
  <c r="AW11" i="6"/>
  <c r="AW10" i="6"/>
  <c r="AW9" i="6"/>
  <c r="AW8" i="6"/>
  <c r="AW7" i="6"/>
  <c r="AW6" i="6"/>
  <c r="AW5" i="6"/>
  <c r="AW4" i="6"/>
  <c r="AV25" i="6"/>
  <c r="AV24" i="6"/>
  <c r="AV23" i="6"/>
  <c r="AV22" i="6"/>
  <c r="AV21" i="6"/>
  <c r="AV20" i="6"/>
  <c r="AV19" i="6"/>
  <c r="AV18" i="6"/>
  <c r="AV17" i="6"/>
  <c r="AV16" i="6"/>
  <c r="AV15" i="6"/>
  <c r="AV14" i="6"/>
  <c r="AV13" i="6"/>
  <c r="AV12" i="6"/>
  <c r="AV11" i="6"/>
  <c r="AV10" i="6"/>
  <c r="AV9" i="6"/>
  <c r="AV8" i="6"/>
  <c r="AV7" i="6"/>
  <c r="AV6" i="6"/>
  <c r="AV5" i="6"/>
  <c r="AV4" i="6"/>
  <c r="AU28" i="6"/>
  <c r="AU27" i="6"/>
  <c r="AU26" i="6"/>
  <c r="AU25" i="6"/>
  <c r="AU24" i="6"/>
  <c r="AU23" i="6"/>
  <c r="AU22" i="6"/>
  <c r="AU21" i="6"/>
  <c r="AU20" i="6"/>
  <c r="AU19" i="6"/>
  <c r="AU18" i="6"/>
  <c r="AU17" i="6"/>
  <c r="AU16" i="6"/>
  <c r="AU15" i="6"/>
  <c r="AU14" i="6"/>
  <c r="AU13" i="6"/>
  <c r="AU12" i="6"/>
  <c r="AU11" i="6"/>
  <c r="AU10" i="6"/>
  <c r="AU9" i="6"/>
  <c r="AU8" i="6"/>
  <c r="AU7" i="6"/>
  <c r="AU6" i="6"/>
  <c r="AU5" i="6"/>
  <c r="AU4" i="6"/>
  <c r="AT27" i="6"/>
  <c r="AT26" i="6"/>
  <c r="AT25" i="6"/>
  <c r="AT24" i="6"/>
  <c r="AT23" i="6"/>
  <c r="AT22" i="6"/>
  <c r="AT21" i="6"/>
  <c r="AT20" i="6"/>
  <c r="AT19" i="6"/>
  <c r="AT18" i="6"/>
  <c r="AT17" i="6"/>
  <c r="AT16" i="6"/>
  <c r="AT15" i="6"/>
  <c r="AT14" i="6"/>
  <c r="AT13" i="6"/>
  <c r="AT12" i="6"/>
  <c r="AT11" i="6"/>
  <c r="AT10" i="6"/>
  <c r="AT9" i="6"/>
  <c r="AT8" i="6"/>
  <c r="AT7" i="6"/>
  <c r="AT6" i="6"/>
  <c r="AT5" i="6"/>
  <c r="AT4" i="6"/>
  <c r="S49" i="2"/>
  <c r="S41" i="2"/>
  <c r="S33" i="2"/>
  <c r="W30" i="2"/>
  <c r="X52" i="2"/>
  <c r="X51" i="2"/>
  <c r="X50" i="2"/>
  <c r="X49" i="2"/>
  <c r="X46" i="2"/>
  <c r="X45" i="2"/>
  <c r="X44" i="2"/>
  <c r="X43" i="2"/>
  <c r="X42" i="2"/>
  <c r="X41" i="2"/>
  <c r="X38" i="2"/>
  <c r="X37" i="2"/>
  <c r="X36" i="2"/>
  <c r="X35" i="2"/>
  <c r="X34" i="2"/>
  <c r="X33" i="2"/>
  <c r="P26" i="2"/>
  <c r="W31" i="2"/>
  <c r="S47" i="2"/>
  <c r="S39" i="2"/>
  <c r="S31" i="2"/>
  <c r="Y30" i="2"/>
  <c r="V52" i="2"/>
  <c r="V51" i="2"/>
  <c r="V48" i="2"/>
  <c r="V47" i="2"/>
  <c r="V46" i="2"/>
  <c r="V45" i="2"/>
  <c r="V44" i="2"/>
  <c r="V43" i="2"/>
  <c r="V40" i="2"/>
  <c r="V39" i="2"/>
  <c r="V38" i="2"/>
  <c r="V37" i="2"/>
  <c r="V36" i="2"/>
  <c r="V35" i="2"/>
  <c r="V32" i="2"/>
  <c r="V31" i="2"/>
  <c r="S40" i="2"/>
  <c r="S46" i="2"/>
  <c r="S38" i="2"/>
  <c r="Z30" i="2"/>
  <c r="U52" i="2"/>
  <c r="U49" i="2"/>
  <c r="U48" i="2"/>
  <c r="U47" i="2"/>
  <c r="U46" i="2"/>
  <c r="U45" i="2"/>
  <c r="U44" i="2"/>
  <c r="U41" i="2"/>
  <c r="U40" i="2"/>
  <c r="U39" i="2"/>
  <c r="U38" i="2"/>
  <c r="U37" i="2"/>
  <c r="U36" i="2"/>
  <c r="U33" i="2"/>
  <c r="U32" i="2"/>
  <c r="U31" i="2"/>
  <c r="S48" i="2"/>
  <c r="S32" i="2"/>
  <c r="W39" i="2"/>
  <c r="S26" i="2"/>
  <c r="AA26" i="2"/>
  <c r="T50" i="2"/>
  <c r="T49" i="2"/>
  <c r="T48" i="2"/>
  <c r="T47" i="2"/>
  <c r="T46" i="2"/>
  <c r="T45" i="2"/>
  <c r="T42" i="2"/>
  <c r="T41" i="2"/>
  <c r="T40" i="2"/>
  <c r="T39" i="2"/>
  <c r="T38" i="2"/>
  <c r="T37" i="2"/>
  <c r="T34" i="2"/>
  <c r="T33" i="2"/>
  <c r="T32" i="2"/>
  <c r="T31" i="2"/>
  <c r="S30" i="2"/>
  <c r="W47" i="2"/>
  <c r="S51" i="2"/>
  <c r="S43" i="2"/>
  <c r="S35" i="2"/>
  <c r="U30" i="2"/>
  <c r="Z52" i="2"/>
  <c r="Z51" i="2"/>
  <c r="Z50" i="2"/>
  <c r="Z49" i="2"/>
  <c r="Z48" i="2"/>
  <c r="Z47" i="2"/>
  <c r="Z46" i="2"/>
  <c r="Z45" i="2"/>
  <c r="Z44" i="2"/>
  <c r="Z43" i="2"/>
  <c r="Z42" i="2"/>
  <c r="Z41" i="2"/>
  <c r="Z40" i="2"/>
  <c r="Z39" i="2"/>
  <c r="Z38" i="2"/>
  <c r="Z37" i="2"/>
  <c r="Z36" i="2"/>
  <c r="Z35" i="2"/>
  <c r="Z34" i="2"/>
  <c r="Z33" i="2"/>
  <c r="Z32" i="2"/>
  <c r="Z31" i="2"/>
  <c r="AA30" i="2"/>
  <c r="S50" i="2"/>
  <c r="S42" i="2"/>
  <c r="S34" i="2"/>
  <c r="V30" i="2"/>
  <c r="Y52" i="2"/>
  <c r="Y51" i="2"/>
  <c r="Y50" i="2"/>
  <c r="Y49" i="2"/>
  <c r="Y48" i="2"/>
  <c r="Y46" i="2"/>
  <c r="Y45" i="2"/>
  <c r="Y44" i="2"/>
  <c r="Y43" i="2"/>
  <c r="Y42" i="2"/>
  <c r="Y41" i="2"/>
  <c r="Y40" i="2"/>
  <c r="Y38" i="2"/>
  <c r="Y37" i="2"/>
  <c r="Y36" i="2"/>
  <c r="Y35" i="2"/>
  <c r="Y34" i="2"/>
  <c r="Y33" i="2"/>
  <c r="Y32" i="2"/>
  <c r="T30" i="2"/>
  <c r="U51" i="2"/>
  <c r="U35" i="2"/>
  <c r="U50" i="2"/>
  <c r="V49" i="2"/>
  <c r="U42" i="2"/>
  <c r="V41" i="2"/>
  <c r="U34" i="2"/>
  <c r="V33" i="2"/>
  <c r="U43" i="2"/>
  <c r="X26" i="2"/>
  <c r="Y26" i="2"/>
  <c r="X30" i="2"/>
  <c r="Z26" i="2"/>
  <c r="U26" i="2"/>
  <c r="V26" i="2"/>
  <c r="W26" i="2"/>
  <c r="H36" i="2"/>
  <c r="L26" i="2"/>
  <c r="K26" i="2"/>
  <c r="K51" i="2" s="1"/>
  <c r="O26" i="2"/>
  <c r="O48" i="2" s="1"/>
  <c r="J26" i="2"/>
  <c r="J49" i="2" s="1"/>
  <c r="N26" i="2"/>
  <c r="N48" i="2" s="1"/>
  <c r="I26" i="2"/>
  <c r="I50" i="2" s="1"/>
  <c r="M26" i="2"/>
  <c r="M31" i="2" s="1"/>
  <c r="U8" i="6" l="1"/>
  <c r="U18" i="6"/>
  <c r="U31" i="6"/>
  <c r="U41" i="6"/>
  <c r="U51" i="6"/>
  <c r="U61" i="6"/>
  <c r="U69" i="6"/>
  <c r="U79" i="6"/>
  <c r="U90" i="6"/>
  <c r="U98" i="6"/>
  <c r="U107" i="6"/>
  <c r="U117" i="6"/>
  <c r="U126" i="6"/>
  <c r="U53" i="6"/>
  <c r="U109" i="6"/>
  <c r="U136" i="6"/>
  <c r="U144" i="6"/>
  <c r="U152" i="6"/>
  <c r="U160" i="6"/>
  <c r="U170" i="6"/>
  <c r="U178" i="6"/>
  <c r="U186" i="6"/>
  <c r="U194" i="6"/>
  <c r="U202" i="6"/>
  <c r="U210" i="6"/>
  <c r="U218" i="6"/>
  <c r="U226" i="6"/>
  <c r="U235" i="6"/>
  <c r="U243" i="6"/>
  <c r="U253" i="6"/>
  <c r="U261" i="6"/>
  <c r="U269" i="6"/>
  <c r="U277" i="6"/>
  <c r="S236" i="6"/>
  <c r="S179" i="6"/>
  <c r="U12" i="6"/>
  <c r="U23" i="6"/>
  <c r="U33" i="6"/>
  <c r="U44" i="6"/>
  <c r="U54" i="6"/>
  <c r="U63" i="6"/>
  <c r="U72" i="6"/>
  <c r="U82" i="6"/>
  <c r="U92" i="6"/>
  <c r="U100" i="6"/>
  <c r="U110" i="6"/>
  <c r="U120" i="6"/>
  <c r="U128" i="6"/>
  <c r="U20" i="6"/>
  <c r="U71" i="6"/>
  <c r="U119" i="6"/>
  <c r="U138" i="6"/>
  <c r="U146" i="6"/>
  <c r="U154" i="6"/>
  <c r="U163" i="6"/>
  <c r="U172" i="6"/>
  <c r="U180" i="6"/>
  <c r="U188" i="6"/>
  <c r="U196" i="6"/>
  <c r="U204" i="6"/>
  <c r="U212" i="6"/>
  <c r="U220" i="6"/>
  <c r="U228" i="6"/>
  <c r="U237" i="6"/>
  <c r="U245" i="6"/>
  <c r="U255" i="6"/>
  <c r="U263" i="6"/>
  <c r="U271" i="6"/>
  <c r="U279" i="6"/>
  <c r="U13" i="6"/>
  <c r="U24" i="6"/>
  <c r="U34" i="6"/>
  <c r="U45" i="6"/>
  <c r="U55" i="6"/>
  <c r="U64" i="6"/>
  <c r="U73" i="6"/>
  <c r="U83" i="6"/>
  <c r="U93" i="6"/>
  <c r="U101" i="6"/>
  <c r="U111" i="6"/>
  <c r="U121" i="6"/>
  <c r="U129" i="6"/>
  <c r="U26" i="6"/>
  <c r="U75" i="6"/>
  <c r="U130" i="6"/>
  <c r="U139" i="6"/>
  <c r="U147" i="6"/>
  <c r="U155" i="6"/>
  <c r="U164" i="6"/>
  <c r="U173" i="6"/>
  <c r="U181" i="6"/>
  <c r="U189" i="6"/>
  <c r="U197" i="6"/>
  <c r="U205" i="6"/>
  <c r="U213" i="6"/>
  <c r="U221" i="6"/>
  <c r="U230" i="6"/>
  <c r="U238" i="6"/>
  <c r="U247" i="6"/>
  <c r="U256" i="6"/>
  <c r="U264" i="6"/>
  <c r="U272" i="6"/>
  <c r="U280" i="6"/>
  <c r="U14" i="6"/>
  <c r="U25" i="6"/>
  <c r="U35" i="6"/>
  <c r="U46" i="6"/>
  <c r="U56" i="6"/>
  <c r="U65" i="6"/>
  <c r="U74" i="6"/>
  <c r="U84" i="6"/>
  <c r="U94" i="6"/>
  <c r="U102" i="6"/>
  <c r="U112" i="6"/>
  <c r="U122" i="6"/>
  <c r="U36" i="6"/>
  <c r="U80" i="6"/>
  <c r="U131" i="6"/>
  <c r="U140" i="6"/>
  <c r="U148" i="6"/>
  <c r="U156" i="6"/>
  <c r="U165" i="6"/>
  <c r="U174" i="6"/>
  <c r="U182" i="6"/>
  <c r="U190" i="6"/>
  <c r="U198" i="6"/>
  <c r="U206" i="6"/>
  <c r="U214" i="6"/>
  <c r="U222" i="6"/>
  <c r="U231" i="6"/>
  <c r="U239" i="6"/>
  <c r="U248" i="6"/>
  <c r="U257" i="6"/>
  <c r="U265" i="6"/>
  <c r="U273" i="6"/>
  <c r="U281" i="6"/>
  <c r="U6" i="6"/>
  <c r="U15" i="6"/>
  <c r="U28" i="6"/>
  <c r="U38" i="6"/>
  <c r="U47" i="6"/>
  <c r="U57" i="6"/>
  <c r="U66" i="6"/>
  <c r="U76" i="6"/>
  <c r="U85" i="6"/>
  <c r="U95" i="6"/>
  <c r="U103" i="6"/>
  <c r="U113" i="6"/>
  <c r="U123" i="6"/>
  <c r="U37" i="6"/>
  <c r="U87" i="6"/>
  <c r="U132" i="6"/>
  <c r="U141" i="6"/>
  <c r="U149" i="6"/>
  <c r="U157" i="6"/>
  <c r="U166" i="6"/>
  <c r="U175" i="6"/>
  <c r="U183" i="6"/>
  <c r="U191" i="6"/>
  <c r="U199" i="6"/>
  <c r="U207" i="6"/>
  <c r="U215" i="6"/>
  <c r="U223" i="6"/>
  <c r="U232" i="6"/>
  <c r="U240" i="6"/>
  <c r="U249" i="6"/>
  <c r="U258" i="6"/>
  <c r="U266" i="6"/>
  <c r="U274" i="6"/>
  <c r="U9" i="6"/>
  <c r="U5" i="6"/>
  <c r="U16" i="6"/>
  <c r="U29" i="6"/>
  <c r="U39" i="6"/>
  <c r="U49" i="6"/>
  <c r="U59" i="6"/>
  <c r="U67" i="6"/>
  <c r="U77" i="6"/>
  <c r="U86" i="6"/>
  <c r="U96" i="6"/>
  <c r="U105" i="6"/>
  <c r="U114" i="6"/>
  <c r="U124" i="6"/>
  <c r="U43" i="6"/>
  <c r="U88" i="6"/>
  <c r="U133" i="6"/>
  <c r="U142" i="6"/>
  <c r="U150" i="6"/>
  <c r="U158" i="6"/>
  <c r="U167" i="6"/>
  <c r="U176" i="6"/>
  <c r="U184" i="6"/>
  <c r="U192" i="6"/>
  <c r="U200" i="6"/>
  <c r="U208" i="6"/>
  <c r="U216" i="6"/>
  <c r="U224" i="6"/>
  <c r="U233" i="6"/>
  <c r="U241" i="6"/>
  <c r="U251" i="6"/>
  <c r="U259" i="6"/>
  <c r="U267" i="6"/>
  <c r="U275" i="6"/>
  <c r="U7" i="6"/>
  <c r="U17" i="6"/>
  <c r="U30" i="6"/>
  <c r="U40" i="6"/>
  <c r="U50" i="6"/>
  <c r="U60" i="6"/>
  <c r="U68" i="6"/>
  <c r="U78" i="6"/>
  <c r="U89" i="6"/>
  <c r="U97" i="6"/>
  <c r="U106" i="6"/>
  <c r="U116" i="6"/>
  <c r="U125" i="6"/>
  <c r="U48" i="6"/>
  <c r="U104" i="6"/>
  <c r="U135" i="6"/>
  <c r="U143" i="6"/>
  <c r="U151" i="6"/>
  <c r="U159" i="6"/>
  <c r="U169" i="6"/>
  <c r="U177" i="6"/>
  <c r="U185" i="6"/>
  <c r="U193" i="6"/>
  <c r="U201" i="6"/>
  <c r="U209" i="6"/>
  <c r="U217" i="6"/>
  <c r="U225" i="6"/>
  <c r="U234" i="6"/>
  <c r="U242" i="6"/>
  <c r="U252" i="6"/>
  <c r="U260" i="6"/>
  <c r="U268" i="6"/>
  <c r="U276" i="6"/>
  <c r="AA30" i="6"/>
  <c r="AA52" i="6"/>
  <c r="AA75" i="6"/>
  <c r="AA94" i="6"/>
  <c r="AA116" i="6"/>
  <c r="AA155" i="6"/>
  <c r="AA201" i="6"/>
  <c r="S307" i="6"/>
  <c r="AA14" i="6"/>
  <c r="AA36" i="6"/>
  <c r="AA59" i="6"/>
  <c r="AA78" i="6"/>
  <c r="AA100" i="6"/>
  <c r="AA123" i="6"/>
  <c r="AA161" i="6"/>
  <c r="AA243" i="6"/>
  <c r="Y246" i="6"/>
  <c r="AA233" i="6"/>
  <c r="AA19" i="6"/>
  <c r="AA38" i="6"/>
  <c r="AA60" i="6"/>
  <c r="AA83" i="6"/>
  <c r="AA102" i="6"/>
  <c r="AA124" i="6"/>
  <c r="AA128" i="6"/>
  <c r="AA169" i="6"/>
  <c r="AA160" i="6"/>
  <c r="AA4" i="6"/>
  <c r="AA20" i="6"/>
  <c r="AA43" i="6"/>
  <c r="AA62" i="6"/>
  <c r="AA84" i="6"/>
  <c r="AA107" i="6"/>
  <c r="AA126" i="6"/>
  <c r="AA130" i="6"/>
  <c r="AA177" i="6"/>
  <c r="AA9" i="6"/>
  <c r="AA22" i="6"/>
  <c r="AA44" i="6"/>
  <c r="AA67" i="6"/>
  <c r="AA86" i="6"/>
  <c r="AA108" i="6"/>
  <c r="AA133" i="6"/>
  <c r="AA139" i="6"/>
  <c r="AA179" i="6"/>
  <c r="AA10" i="6"/>
  <c r="AA27" i="6"/>
  <c r="AA46" i="6"/>
  <c r="AA68" i="6"/>
  <c r="AA91" i="6"/>
  <c r="AA110" i="6"/>
  <c r="AA134" i="6"/>
  <c r="AA144" i="6"/>
  <c r="AA184" i="6"/>
  <c r="AA12" i="6"/>
  <c r="AA28" i="6"/>
  <c r="AA51" i="6"/>
  <c r="AA70" i="6"/>
  <c r="AA92" i="6"/>
  <c r="AA115" i="6"/>
  <c r="AA136" i="6"/>
  <c r="AA147" i="6"/>
  <c r="AA192" i="6"/>
  <c r="S196" i="6"/>
  <c r="S140" i="6"/>
  <c r="S51" i="6"/>
  <c r="S297" i="6"/>
  <c r="X12" i="6"/>
  <c r="X22" i="6"/>
  <c r="X30" i="6"/>
  <c r="X40" i="6"/>
  <c r="X49" i="6"/>
  <c r="X59" i="6"/>
  <c r="X16" i="6"/>
  <c r="X62" i="6"/>
  <c r="X70" i="6"/>
  <c r="X78" i="6"/>
  <c r="X86" i="6"/>
  <c r="X94" i="6"/>
  <c r="X102" i="6"/>
  <c r="X110" i="6"/>
  <c r="X118" i="6"/>
  <c r="X126" i="6"/>
  <c r="X134" i="6"/>
  <c r="X143" i="6"/>
  <c r="X151" i="6"/>
  <c r="X159" i="6"/>
  <c r="X167" i="6"/>
  <c r="X176" i="6"/>
  <c r="X184" i="6"/>
  <c r="X192" i="6"/>
  <c r="X200" i="6"/>
  <c r="X209" i="6"/>
  <c r="Y211" i="6"/>
  <c r="Y254" i="6"/>
  <c r="S308" i="6"/>
  <c r="S131" i="6"/>
  <c r="S233" i="6"/>
  <c r="X4" i="6"/>
  <c r="X14" i="6"/>
  <c r="X24" i="6"/>
  <c r="X32" i="6"/>
  <c r="X42" i="6"/>
  <c r="X53" i="6"/>
  <c r="X34" i="6"/>
  <c r="X64" i="6"/>
  <c r="X72" i="6"/>
  <c r="X80" i="6"/>
  <c r="X88" i="6"/>
  <c r="X96" i="6"/>
  <c r="X104" i="6"/>
  <c r="X112" i="6"/>
  <c r="X120" i="6"/>
  <c r="X128" i="6"/>
  <c r="X136" i="6"/>
  <c r="X145" i="6"/>
  <c r="X153" i="6"/>
  <c r="X161" i="6"/>
  <c r="X169" i="6"/>
  <c r="X178" i="6"/>
  <c r="X186" i="6"/>
  <c r="X194" i="6"/>
  <c r="X202" i="6"/>
  <c r="X211" i="6"/>
  <c r="Y221" i="6"/>
  <c r="Y270" i="6"/>
  <c r="S92" i="6"/>
  <c r="S9" i="6"/>
  <c r="S275" i="6"/>
  <c r="S52" i="6"/>
  <c r="X5" i="6"/>
  <c r="X15" i="6"/>
  <c r="X25" i="6"/>
  <c r="X33" i="6"/>
  <c r="X44" i="6"/>
  <c r="X54" i="6"/>
  <c r="X38" i="6"/>
  <c r="X65" i="6"/>
  <c r="X73" i="6"/>
  <c r="X81" i="6"/>
  <c r="X89" i="6"/>
  <c r="X97" i="6"/>
  <c r="X105" i="6"/>
  <c r="X113" i="6"/>
  <c r="X121" i="6"/>
  <c r="X129" i="6"/>
  <c r="X137" i="6"/>
  <c r="X146" i="6"/>
  <c r="X154" i="6"/>
  <c r="X162" i="6"/>
  <c r="X170" i="6"/>
  <c r="X179" i="6"/>
  <c r="X187" i="6"/>
  <c r="X195" i="6"/>
  <c r="X203" i="6"/>
  <c r="X7" i="6"/>
  <c r="X17" i="6"/>
  <c r="X26" i="6"/>
  <c r="X35" i="6"/>
  <c r="X45" i="6"/>
  <c r="X55" i="6"/>
  <c r="X43" i="6"/>
  <c r="X66" i="6"/>
  <c r="X74" i="6"/>
  <c r="X82" i="6"/>
  <c r="X90" i="6"/>
  <c r="X98" i="6"/>
  <c r="X106" i="6"/>
  <c r="X114" i="6"/>
  <c r="X122" i="6"/>
  <c r="X130" i="6"/>
  <c r="X138" i="6"/>
  <c r="X147" i="6"/>
  <c r="X155" i="6"/>
  <c r="X163" i="6"/>
  <c r="X171" i="6"/>
  <c r="X180" i="6"/>
  <c r="X188" i="6"/>
  <c r="X196" i="6"/>
  <c r="X205" i="6"/>
  <c r="X8" i="6"/>
  <c r="X18" i="6"/>
  <c r="X27" i="6"/>
  <c r="X36" i="6"/>
  <c r="X46" i="6"/>
  <c r="X56" i="6"/>
  <c r="X50" i="6"/>
  <c r="X67" i="6"/>
  <c r="X75" i="6"/>
  <c r="X83" i="6"/>
  <c r="X91" i="6"/>
  <c r="X99" i="6"/>
  <c r="X107" i="6"/>
  <c r="X115" i="6"/>
  <c r="X123" i="6"/>
  <c r="X131" i="6"/>
  <c r="X140" i="6"/>
  <c r="X148" i="6"/>
  <c r="X156" i="6"/>
  <c r="X164" i="6"/>
  <c r="X172" i="6"/>
  <c r="X181" i="6"/>
  <c r="X189" i="6"/>
  <c r="X197" i="6"/>
  <c r="X206" i="6"/>
  <c r="X9" i="6"/>
  <c r="X19" i="6"/>
  <c r="X28" i="6"/>
  <c r="X37" i="6"/>
  <c r="X47" i="6"/>
  <c r="X57" i="6"/>
  <c r="X6" i="6"/>
  <c r="X51" i="6"/>
  <c r="X68" i="6"/>
  <c r="X76" i="6"/>
  <c r="X84" i="6"/>
  <c r="X92" i="6"/>
  <c r="X100" i="6"/>
  <c r="X108" i="6"/>
  <c r="X116" i="6"/>
  <c r="X124" i="6"/>
  <c r="X132" i="6"/>
  <c r="X141" i="6"/>
  <c r="X149" i="6"/>
  <c r="X157" i="6"/>
  <c r="X165" i="6"/>
  <c r="X174" i="6"/>
  <c r="X182" i="6"/>
  <c r="X190" i="6"/>
  <c r="X198" i="6"/>
  <c r="X207" i="6"/>
  <c r="X10" i="6"/>
  <c r="X20" i="6"/>
  <c r="X29" i="6"/>
  <c r="X39" i="6"/>
  <c r="X48" i="6"/>
  <c r="X58" i="6"/>
  <c r="X11" i="6"/>
  <c r="X61" i="6"/>
  <c r="X69" i="6"/>
  <c r="X77" i="6"/>
  <c r="X85" i="6"/>
  <c r="X93" i="6"/>
  <c r="X101" i="6"/>
  <c r="X109" i="6"/>
  <c r="X117" i="6"/>
  <c r="X125" i="6"/>
  <c r="X133" i="6"/>
  <c r="X142" i="6"/>
  <c r="X150" i="6"/>
  <c r="X158" i="6"/>
  <c r="X166" i="6"/>
  <c r="X175" i="6"/>
  <c r="X183" i="6"/>
  <c r="X191" i="6"/>
  <c r="X199" i="6"/>
  <c r="X208" i="6"/>
  <c r="S60" i="6"/>
  <c r="Y278" i="6"/>
  <c r="S299" i="6"/>
  <c r="S188" i="6"/>
  <c r="S193" i="6"/>
  <c r="S147" i="6"/>
  <c r="S220" i="6"/>
  <c r="S185" i="6"/>
  <c r="Y286" i="6"/>
  <c r="S187" i="6"/>
  <c r="S12" i="6"/>
  <c r="S212" i="6"/>
  <c r="S257" i="6"/>
  <c r="S163" i="6"/>
  <c r="S292" i="6"/>
  <c r="S249" i="6"/>
  <c r="Z299" i="6"/>
  <c r="S67" i="6"/>
  <c r="S195" i="6"/>
  <c r="S76" i="6"/>
  <c r="Y311" i="6"/>
  <c r="S180" i="6"/>
  <c r="S13" i="6"/>
  <c r="Y249" i="6"/>
  <c r="S11" i="6"/>
  <c r="S75" i="6"/>
  <c r="S227" i="6"/>
  <c r="S100" i="6"/>
  <c r="S89" i="6"/>
  <c r="S204" i="6"/>
  <c r="S165" i="6"/>
  <c r="Z194" i="6"/>
  <c r="S164" i="6"/>
  <c r="Y257" i="6"/>
  <c r="S19" i="6"/>
  <c r="S99" i="6"/>
  <c r="S243" i="6"/>
  <c r="S124" i="6"/>
  <c r="S129" i="6"/>
  <c r="S228" i="6"/>
  <c r="S205" i="6"/>
  <c r="Z291" i="6"/>
  <c r="Y265" i="6"/>
  <c r="S27" i="6"/>
  <c r="S115" i="6"/>
  <c r="S259" i="6"/>
  <c r="S172" i="6"/>
  <c r="S169" i="6"/>
  <c r="S252" i="6"/>
  <c r="S229" i="6"/>
  <c r="Z307" i="6"/>
  <c r="AA200" i="6"/>
  <c r="AA241" i="6"/>
  <c r="Z214" i="6"/>
  <c r="Z292" i="6"/>
  <c r="Z300" i="6"/>
  <c r="Z308" i="6"/>
  <c r="Y263" i="6"/>
  <c r="S253" i="6"/>
  <c r="Z233" i="6"/>
  <c r="Z293" i="6"/>
  <c r="Z301" i="6"/>
  <c r="Z309" i="6"/>
  <c r="Y273" i="6"/>
  <c r="Y271" i="6"/>
  <c r="S53" i="6"/>
  <c r="S127" i="6"/>
  <c r="AA203" i="6"/>
  <c r="AA248" i="6"/>
  <c r="Z266" i="6"/>
  <c r="Z294" i="6"/>
  <c r="Z302" i="6"/>
  <c r="Z310" i="6"/>
  <c r="Y281" i="6"/>
  <c r="Y279" i="6"/>
  <c r="S4" i="6"/>
  <c r="S276" i="6"/>
  <c r="S69" i="6"/>
  <c r="S183" i="6"/>
  <c r="AA211" i="6"/>
  <c r="AA256" i="6"/>
  <c r="X215" i="6"/>
  <c r="Z278" i="6"/>
  <c r="Z295" i="6"/>
  <c r="Z303" i="6"/>
  <c r="Y289" i="6"/>
  <c r="Y287" i="6"/>
  <c r="S28" i="6"/>
  <c r="Y247" i="6"/>
  <c r="S101" i="6"/>
  <c r="S247" i="6"/>
  <c r="AA219" i="6"/>
  <c r="Z281" i="6"/>
  <c r="Z296" i="6"/>
  <c r="Z304" i="6"/>
  <c r="S125" i="6"/>
  <c r="S152" i="6"/>
  <c r="AA224" i="6"/>
  <c r="Z289" i="6"/>
  <c r="Z297" i="6"/>
  <c r="Z305" i="6"/>
  <c r="Z290" i="6"/>
  <c r="Z298" i="6"/>
  <c r="Z306" i="6"/>
  <c r="T9" i="6"/>
  <c r="T19" i="6"/>
  <c r="T27" i="6"/>
  <c r="T37" i="6"/>
  <c r="T31" i="6"/>
  <c r="T46" i="6"/>
  <c r="T54" i="6"/>
  <c r="T62" i="6"/>
  <c r="T70" i="6"/>
  <c r="T78" i="6"/>
  <c r="T86" i="6"/>
  <c r="T94" i="6"/>
  <c r="T102" i="6"/>
  <c r="T111" i="6"/>
  <c r="T119" i="6"/>
  <c r="T127" i="6"/>
  <c r="T136" i="6"/>
  <c r="T144" i="6"/>
  <c r="T154" i="6"/>
  <c r="T162" i="6"/>
  <c r="T170" i="6"/>
  <c r="T178" i="6"/>
  <c r="T187" i="6"/>
  <c r="T3" i="6"/>
  <c r="S117" i="6"/>
  <c r="S245" i="6"/>
  <c r="S295" i="6"/>
  <c r="T274" i="6"/>
  <c r="T11" i="6"/>
  <c r="T21" i="6"/>
  <c r="T29" i="6"/>
  <c r="T39" i="6"/>
  <c r="T40" i="6"/>
  <c r="T48" i="6"/>
  <c r="T56" i="6"/>
  <c r="T64" i="6"/>
  <c r="T72" i="6"/>
  <c r="T80" i="6"/>
  <c r="T88" i="6"/>
  <c r="T96" i="6"/>
  <c r="T105" i="6"/>
  <c r="T113" i="6"/>
  <c r="T121" i="6"/>
  <c r="T130" i="6"/>
  <c r="T138" i="6"/>
  <c r="T147" i="6"/>
  <c r="T156" i="6"/>
  <c r="T164" i="6"/>
  <c r="T172" i="6"/>
  <c r="T181" i="6"/>
  <c r="T189" i="6"/>
  <c r="X218" i="6"/>
  <c r="T277" i="6"/>
  <c r="S244" i="6"/>
  <c r="Y295" i="6"/>
  <c r="T145" i="6"/>
  <c r="S84" i="6"/>
  <c r="Y264" i="6"/>
  <c r="S29" i="6"/>
  <c r="S133" i="6"/>
  <c r="S261" i="6"/>
  <c r="S184" i="6"/>
  <c r="T12" i="6"/>
  <c r="T22" i="6"/>
  <c r="T30" i="6"/>
  <c r="T41" i="6"/>
  <c r="T49" i="6"/>
  <c r="T57" i="6"/>
  <c r="T65" i="6"/>
  <c r="T73" i="6"/>
  <c r="T81" i="6"/>
  <c r="T89" i="6"/>
  <c r="T97" i="6"/>
  <c r="T106" i="6"/>
  <c r="T114" i="6"/>
  <c r="T122" i="6"/>
  <c r="T131" i="6"/>
  <c r="T139" i="6"/>
  <c r="T148" i="6"/>
  <c r="T157" i="6"/>
  <c r="T165" i="6"/>
  <c r="T173" i="6"/>
  <c r="T182" i="6"/>
  <c r="X226" i="6"/>
  <c r="Z311" i="6"/>
  <c r="T292" i="6"/>
  <c r="Y297" i="6"/>
  <c r="S91" i="6"/>
  <c r="S211" i="6"/>
  <c r="S20" i="6"/>
  <c r="S268" i="6"/>
  <c r="Y303" i="6"/>
  <c r="T227" i="6"/>
  <c r="S156" i="6"/>
  <c r="Y272" i="6"/>
  <c r="S37" i="6"/>
  <c r="S141" i="6"/>
  <c r="S309" i="6"/>
  <c r="S280" i="6"/>
  <c r="T4" i="6"/>
  <c r="T13" i="6"/>
  <c r="T23" i="6"/>
  <c r="T32" i="6"/>
  <c r="T42" i="6"/>
  <c r="T50" i="6"/>
  <c r="T58" i="6"/>
  <c r="T66" i="6"/>
  <c r="T74" i="6"/>
  <c r="T82" i="6"/>
  <c r="T90" i="6"/>
  <c r="T98" i="6"/>
  <c r="T107" i="6"/>
  <c r="T115" i="6"/>
  <c r="T123" i="6"/>
  <c r="T132" i="6"/>
  <c r="T140" i="6"/>
  <c r="T149" i="6"/>
  <c r="T158" i="6"/>
  <c r="T166" i="6"/>
  <c r="T174" i="6"/>
  <c r="T183" i="6"/>
  <c r="T295" i="6"/>
  <c r="T235" i="6"/>
  <c r="Y296" i="6"/>
  <c r="T5" i="6"/>
  <c r="T16" i="6"/>
  <c r="T24" i="6"/>
  <c r="T33" i="6"/>
  <c r="T7" i="6"/>
  <c r="T43" i="6"/>
  <c r="T51" i="6"/>
  <c r="T59" i="6"/>
  <c r="T67" i="6"/>
  <c r="T75" i="6"/>
  <c r="T83" i="6"/>
  <c r="T91" i="6"/>
  <c r="T99" i="6"/>
  <c r="T108" i="6"/>
  <c r="T116" i="6"/>
  <c r="T124" i="6"/>
  <c r="T133" i="6"/>
  <c r="T141" i="6"/>
  <c r="T150" i="6"/>
  <c r="T159" i="6"/>
  <c r="T167" i="6"/>
  <c r="T175" i="6"/>
  <c r="T184" i="6"/>
  <c r="T302" i="6"/>
  <c r="T251" i="6"/>
  <c r="S61" i="6"/>
  <c r="S197" i="6"/>
  <c r="S151" i="6"/>
  <c r="Y219" i="6"/>
  <c r="T6" i="6"/>
  <c r="T17" i="6"/>
  <c r="T25" i="6"/>
  <c r="T34" i="6"/>
  <c r="T14" i="6"/>
  <c r="T44" i="6"/>
  <c r="T52" i="6"/>
  <c r="T60" i="6"/>
  <c r="T68" i="6"/>
  <c r="T76" i="6"/>
  <c r="T84" i="6"/>
  <c r="T92" i="6"/>
  <c r="T100" i="6"/>
  <c r="T109" i="6"/>
  <c r="T117" i="6"/>
  <c r="T125" i="6"/>
  <c r="T134" i="6"/>
  <c r="T142" i="6"/>
  <c r="T152" i="6"/>
  <c r="T160" i="6"/>
  <c r="T168" i="6"/>
  <c r="T176" i="6"/>
  <c r="T185" i="6"/>
  <c r="X3" i="6"/>
  <c r="T305" i="6"/>
  <c r="T8" i="6"/>
  <c r="T18" i="6"/>
  <c r="T26" i="6"/>
  <c r="T35" i="6"/>
  <c r="T15" i="6"/>
  <c r="T45" i="6"/>
  <c r="T53" i="6"/>
  <c r="T61" i="6"/>
  <c r="T69" i="6"/>
  <c r="T77" i="6"/>
  <c r="T85" i="6"/>
  <c r="T93" i="6"/>
  <c r="T101" i="6"/>
  <c r="T110" i="6"/>
  <c r="T118" i="6"/>
  <c r="T126" i="6"/>
  <c r="T135" i="6"/>
  <c r="T143" i="6"/>
  <c r="T153" i="6"/>
  <c r="T161" i="6"/>
  <c r="T169" i="6"/>
  <c r="T177" i="6"/>
  <c r="T186" i="6"/>
  <c r="AA308" i="6"/>
  <c r="AA296" i="6"/>
  <c r="AA264" i="6"/>
  <c r="AA255" i="6"/>
  <c r="AA247" i="6"/>
  <c r="AA239" i="6"/>
  <c r="AA231" i="6"/>
  <c r="AA223" i="6"/>
  <c r="AA215" i="6"/>
  <c r="AA207" i="6"/>
  <c r="AA199" i="6"/>
  <c r="AA191" i="6"/>
  <c r="AA183" i="6"/>
  <c r="AA175" i="6"/>
  <c r="AA167" i="6"/>
  <c r="AA159" i="6"/>
  <c r="AA151" i="6"/>
  <c r="AA143" i="6"/>
  <c r="AA132" i="6"/>
  <c r="AA122" i="6"/>
  <c r="AA114" i="6"/>
  <c r="AA106" i="6"/>
  <c r="AA98" i="6"/>
  <c r="AA90" i="6"/>
  <c r="AA82" i="6"/>
  <c r="AA74" i="6"/>
  <c r="AA66" i="6"/>
  <c r="AA58" i="6"/>
  <c r="AA50" i="6"/>
  <c r="AA42" i="6"/>
  <c r="AA34" i="6"/>
  <c r="AA26" i="6"/>
  <c r="AA18" i="6"/>
  <c r="AA8" i="6"/>
  <c r="AA293" i="6"/>
  <c r="AA254" i="6"/>
  <c r="AA246" i="6"/>
  <c r="AA238" i="6"/>
  <c r="AA230" i="6"/>
  <c r="AA222" i="6"/>
  <c r="AA214" i="6"/>
  <c r="AA206" i="6"/>
  <c r="AA198" i="6"/>
  <c r="AA190" i="6"/>
  <c r="AA182" i="6"/>
  <c r="AA174" i="6"/>
  <c r="AA166" i="6"/>
  <c r="AA158" i="6"/>
  <c r="AA150" i="6"/>
  <c r="AA142" i="6"/>
  <c r="AA131" i="6"/>
  <c r="AA121" i="6"/>
  <c r="AA113" i="6"/>
  <c r="AA105" i="6"/>
  <c r="AA97" i="6"/>
  <c r="AA89" i="6"/>
  <c r="AA81" i="6"/>
  <c r="AA73" i="6"/>
  <c r="AA65" i="6"/>
  <c r="AA57" i="6"/>
  <c r="AA49" i="6"/>
  <c r="AA41" i="6"/>
  <c r="AA33" i="6"/>
  <c r="AA25" i="6"/>
  <c r="AA17" i="6"/>
  <c r="AA7" i="6"/>
  <c r="AA288" i="6"/>
  <c r="AA261" i="6"/>
  <c r="AA253" i="6"/>
  <c r="AA245" i="6"/>
  <c r="AA237" i="6"/>
  <c r="AA229" i="6"/>
  <c r="AA221" i="6"/>
  <c r="AA213" i="6"/>
  <c r="AA205" i="6"/>
  <c r="AA197" i="6"/>
  <c r="AA189" i="6"/>
  <c r="AA181" i="6"/>
  <c r="AA173" i="6"/>
  <c r="AA165" i="6"/>
  <c r="AA157" i="6"/>
  <c r="AA149" i="6"/>
  <c r="AA141" i="6"/>
  <c r="AA129" i="6"/>
  <c r="AA120" i="6"/>
  <c r="AA112" i="6"/>
  <c r="AA104" i="6"/>
  <c r="AA96" i="6"/>
  <c r="AA88" i="6"/>
  <c r="AA80" i="6"/>
  <c r="AA72" i="6"/>
  <c r="AA64" i="6"/>
  <c r="AA56" i="6"/>
  <c r="AA48" i="6"/>
  <c r="AA40" i="6"/>
  <c r="AA32" i="6"/>
  <c r="AA24" i="6"/>
  <c r="AA16" i="6"/>
  <c r="AA6" i="6"/>
  <c r="AA280" i="6"/>
  <c r="AA259" i="6"/>
  <c r="AA285" i="6"/>
  <c r="AA260" i="6"/>
  <c r="AA252" i="6"/>
  <c r="AA244" i="6"/>
  <c r="AA236" i="6"/>
  <c r="AA228" i="6"/>
  <c r="AA220" i="6"/>
  <c r="AA212" i="6"/>
  <c r="AA204" i="6"/>
  <c r="AA196" i="6"/>
  <c r="AA188" i="6"/>
  <c r="AA180" i="6"/>
  <c r="AA172" i="6"/>
  <c r="AA164" i="6"/>
  <c r="AA156" i="6"/>
  <c r="AA148" i="6"/>
  <c r="AA140" i="6"/>
  <c r="AA137" i="6"/>
  <c r="AA127" i="6"/>
  <c r="AA119" i="6"/>
  <c r="AA111" i="6"/>
  <c r="AA103" i="6"/>
  <c r="AA95" i="6"/>
  <c r="AA87" i="6"/>
  <c r="AA79" i="6"/>
  <c r="AA71" i="6"/>
  <c r="AA63" i="6"/>
  <c r="AA55" i="6"/>
  <c r="AA47" i="6"/>
  <c r="AA39" i="6"/>
  <c r="AA31" i="6"/>
  <c r="AA23" i="6"/>
  <c r="AA15" i="6"/>
  <c r="AA5" i="6"/>
  <c r="AA309" i="6"/>
  <c r="AA277" i="6"/>
  <c r="AA258" i="6"/>
  <c r="AA250" i="6"/>
  <c r="AA242" i="6"/>
  <c r="AA234" i="6"/>
  <c r="AA226" i="6"/>
  <c r="AA218" i="6"/>
  <c r="AA210" i="6"/>
  <c r="AA202" i="6"/>
  <c r="AA194" i="6"/>
  <c r="AA186" i="6"/>
  <c r="AA178" i="6"/>
  <c r="AA170" i="6"/>
  <c r="AA162" i="6"/>
  <c r="AA154" i="6"/>
  <c r="AA146" i="6"/>
  <c r="AA138" i="6"/>
  <c r="AA135" i="6"/>
  <c r="AA125" i="6"/>
  <c r="AA117" i="6"/>
  <c r="AA109" i="6"/>
  <c r="AA101" i="6"/>
  <c r="AA93" i="6"/>
  <c r="AA85" i="6"/>
  <c r="AA77" i="6"/>
  <c r="AA69" i="6"/>
  <c r="AA61" i="6"/>
  <c r="AA53" i="6"/>
  <c r="AA45" i="6"/>
  <c r="AA37" i="6"/>
  <c r="AA29" i="6"/>
  <c r="AA21" i="6"/>
  <c r="AA13" i="6"/>
  <c r="AA11" i="6"/>
  <c r="AA304" i="6"/>
  <c r="AA272" i="6"/>
  <c r="AA163" i="6"/>
  <c r="AA185" i="6"/>
  <c r="AA208" i="6"/>
  <c r="AA227" i="6"/>
  <c r="AA249" i="6"/>
  <c r="AA145" i="6"/>
  <c r="AA168" i="6"/>
  <c r="AA187" i="6"/>
  <c r="AA209" i="6"/>
  <c r="AA232" i="6"/>
  <c r="AA251" i="6"/>
  <c r="AA152" i="6"/>
  <c r="AA171" i="6"/>
  <c r="AA193" i="6"/>
  <c r="AA216" i="6"/>
  <c r="AA235" i="6"/>
  <c r="AA257" i="6"/>
  <c r="AA269" i="6"/>
  <c r="AA153" i="6"/>
  <c r="AA176" i="6"/>
  <c r="AA195" i="6"/>
  <c r="AA217" i="6"/>
  <c r="AA240" i="6"/>
  <c r="AA301" i="6"/>
  <c r="V7" i="6"/>
  <c r="V12" i="6"/>
  <c r="V22" i="6"/>
  <c r="V30" i="6"/>
  <c r="V40" i="6"/>
  <c r="V50" i="6"/>
  <c r="V59" i="6"/>
  <c r="V69" i="6"/>
  <c r="V78" i="6"/>
  <c r="V87" i="6"/>
  <c r="V98" i="6"/>
  <c r="V108" i="6"/>
  <c r="V119" i="6"/>
  <c r="V128" i="6"/>
  <c r="V136" i="6"/>
  <c r="V65" i="6"/>
  <c r="V139" i="6"/>
  <c r="V147" i="6"/>
  <c r="V155" i="6"/>
  <c r="V163" i="6"/>
  <c r="V171" i="6"/>
  <c r="V179" i="6"/>
  <c r="V187" i="6"/>
  <c r="V195" i="6"/>
  <c r="V203" i="6"/>
  <c r="V211" i="6"/>
  <c r="V220" i="6"/>
  <c r="V228" i="6"/>
  <c r="V236" i="6"/>
  <c r="V245" i="6"/>
  <c r="V253" i="6"/>
  <c r="V263" i="6"/>
  <c r="V271" i="6"/>
  <c r="V279" i="6"/>
  <c r="V287" i="6"/>
  <c r="X223" i="6"/>
  <c r="T271" i="6"/>
  <c r="T299" i="6"/>
  <c r="T243" i="6"/>
  <c r="V9" i="6"/>
  <c r="V15" i="6"/>
  <c r="V24" i="6"/>
  <c r="V34" i="6"/>
  <c r="V42" i="6"/>
  <c r="V52" i="6"/>
  <c r="V62" i="6"/>
  <c r="V71" i="6"/>
  <c r="V80" i="6"/>
  <c r="V89" i="6"/>
  <c r="V102" i="6"/>
  <c r="V112" i="6"/>
  <c r="V122" i="6"/>
  <c r="V130" i="6"/>
  <c r="V138" i="6"/>
  <c r="V32" i="6"/>
  <c r="V93" i="6"/>
  <c r="V141" i="6"/>
  <c r="V149" i="6"/>
  <c r="V157" i="6"/>
  <c r="V165" i="6"/>
  <c r="V173" i="6"/>
  <c r="V181" i="6"/>
  <c r="V189" i="6"/>
  <c r="V197" i="6"/>
  <c r="V205" i="6"/>
  <c r="V213" i="6"/>
  <c r="V222" i="6"/>
  <c r="V230" i="6"/>
  <c r="V238" i="6"/>
  <c r="V247" i="6"/>
  <c r="V255" i="6"/>
  <c r="V265" i="6"/>
  <c r="V273" i="6"/>
  <c r="V281" i="6"/>
  <c r="X231" i="6"/>
  <c r="T195" i="6"/>
  <c r="T259" i="6"/>
  <c r="S77" i="6"/>
  <c r="S181" i="6"/>
  <c r="S269" i="6"/>
  <c r="S24" i="6"/>
  <c r="Y266" i="6"/>
  <c r="V10" i="6"/>
  <c r="V17" i="6"/>
  <c r="V25" i="6"/>
  <c r="V35" i="6"/>
  <c r="V43" i="6"/>
  <c r="V53" i="6"/>
  <c r="V63" i="6"/>
  <c r="V72" i="6"/>
  <c r="V81" i="6"/>
  <c r="V90" i="6"/>
  <c r="V103" i="6"/>
  <c r="V113" i="6"/>
  <c r="V123" i="6"/>
  <c r="V131" i="6"/>
  <c r="V33" i="6"/>
  <c r="V94" i="6"/>
  <c r="V142" i="6"/>
  <c r="V150" i="6"/>
  <c r="V158" i="6"/>
  <c r="V166" i="6"/>
  <c r="V174" i="6"/>
  <c r="V182" i="6"/>
  <c r="V190" i="6"/>
  <c r="V198" i="6"/>
  <c r="V206" i="6"/>
  <c r="V214" i="6"/>
  <c r="V223" i="6"/>
  <c r="V231" i="6"/>
  <c r="V239" i="6"/>
  <c r="V248" i="6"/>
  <c r="V256" i="6"/>
  <c r="V266" i="6"/>
  <c r="V274" i="6"/>
  <c r="V282" i="6"/>
  <c r="T280" i="6"/>
  <c r="T308" i="6"/>
  <c r="T282" i="6"/>
  <c r="S148" i="6"/>
  <c r="Y255" i="6"/>
  <c r="S57" i="6"/>
  <c r="T203" i="6"/>
  <c r="T267" i="6"/>
  <c r="S132" i="6"/>
  <c r="Y256" i="6"/>
  <c r="S5" i="6"/>
  <c r="S93" i="6"/>
  <c r="S189" i="6"/>
  <c r="S293" i="6"/>
  <c r="S88" i="6"/>
  <c r="S113" i="6"/>
  <c r="V11" i="6"/>
  <c r="V18" i="6"/>
  <c r="V26" i="6"/>
  <c r="V36" i="6"/>
  <c r="V44" i="6"/>
  <c r="V55" i="6"/>
  <c r="V64" i="6"/>
  <c r="V73" i="6"/>
  <c r="V82" i="6"/>
  <c r="V91" i="6"/>
  <c r="V104" i="6"/>
  <c r="V114" i="6"/>
  <c r="V124" i="6"/>
  <c r="V132" i="6"/>
  <c r="V48" i="6"/>
  <c r="V99" i="6"/>
  <c r="V143" i="6"/>
  <c r="V151" i="6"/>
  <c r="V159" i="6"/>
  <c r="V167" i="6"/>
  <c r="V175" i="6"/>
  <c r="V183" i="6"/>
  <c r="V191" i="6"/>
  <c r="V199" i="6"/>
  <c r="V207" i="6"/>
  <c r="V215" i="6"/>
  <c r="V224" i="6"/>
  <c r="V232" i="6"/>
  <c r="V240" i="6"/>
  <c r="V249" i="6"/>
  <c r="V257" i="6"/>
  <c r="V267" i="6"/>
  <c r="V275" i="6"/>
  <c r="V283" i="6"/>
  <c r="X306" i="6"/>
  <c r="T283" i="6"/>
  <c r="T291" i="6"/>
  <c r="T211" i="6"/>
  <c r="T284" i="6"/>
  <c r="S120" i="6"/>
  <c r="V19" i="6"/>
  <c r="V27" i="6"/>
  <c r="V37" i="6"/>
  <c r="V45" i="6"/>
  <c r="V56" i="6"/>
  <c r="V66" i="6"/>
  <c r="V74" i="6"/>
  <c r="V84" i="6"/>
  <c r="V95" i="6"/>
  <c r="V105" i="6"/>
  <c r="V115" i="6"/>
  <c r="V125" i="6"/>
  <c r="V133" i="6"/>
  <c r="V49" i="6"/>
  <c r="V100" i="6"/>
  <c r="V144" i="6"/>
  <c r="V152" i="6"/>
  <c r="V160" i="6"/>
  <c r="V168" i="6"/>
  <c r="V176" i="6"/>
  <c r="V184" i="6"/>
  <c r="V192" i="6"/>
  <c r="V200" i="6"/>
  <c r="V208" i="6"/>
  <c r="V216" i="6"/>
  <c r="V225" i="6"/>
  <c r="V233" i="6"/>
  <c r="V241" i="6"/>
  <c r="V250" i="6"/>
  <c r="V259" i="6"/>
  <c r="V268" i="6"/>
  <c r="V276" i="6"/>
  <c r="V284" i="6"/>
  <c r="X173" i="6"/>
  <c r="T289" i="6"/>
  <c r="T306" i="6"/>
  <c r="T219" i="6"/>
  <c r="T307" i="6"/>
  <c r="X310" i="6"/>
  <c r="X216" i="6"/>
  <c r="X224" i="6"/>
  <c r="X232" i="6"/>
  <c r="X240" i="6"/>
  <c r="X248" i="6"/>
  <c r="X256" i="6"/>
  <c r="X264" i="6"/>
  <c r="X272" i="6"/>
  <c r="X280" i="6"/>
  <c r="X288" i="6"/>
  <c r="X301" i="6"/>
  <c r="AA262" i="6"/>
  <c r="AA270" i="6"/>
  <c r="AA278" i="6"/>
  <c r="AA286" i="6"/>
  <c r="AA294" i="6"/>
  <c r="AA302" i="6"/>
  <c r="AA310" i="6"/>
  <c r="T285" i="6"/>
  <c r="T309" i="6"/>
  <c r="T151" i="6"/>
  <c r="T196" i="6"/>
  <c r="T204" i="6"/>
  <c r="T212" i="6"/>
  <c r="T220" i="6"/>
  <c r="T228" i="6"/>
  <c r="T236" i="6"/>
  <c r="T244" i="6"/>
  <c r="T252" i="6"/>
  <c r="T260" i="6"/>
  <c r="T268" i="6"/>
  <c r="T287" i="6"/>
  <c r="T310" i="6"/>
  <c r="V3" i="6"/>
  <c r="U250" i="6"/>
  <c r="U289" i="6"/>
  <c r="U297" i="6"/>
  <c r="U305" i="6"/>
  <c r="X295" i="6"/>
  <c r="Y207" i="6"/>
  <c r="Y252" i="6"/>
  <c r="S41" i="6"/>
  <c r="V258" i="6"/>
  <c r="V295" i="6"/>
  <c r="V303" i="6"/>
  <c r="V311" i="6"/>
  <c r="S46" i="6"/>
  <c r="S110" i="6"/>
  <c r="S174" i="6"/>
  <c r="S238" i="6"/>
  <c r="S302" i="6"/>
  <c r="S135" i="6"/>
  <c r="X296" i="6"/>
  <c r="S112" i="6"/>
  <c r="Y201" i="6"/>
  <c r="Y240" i="6"/>
  <c r="Y299" i="6"/>
  <c r="X139" i="6"/>
  <c r="X217" i="6"/>
  <c r="X225" i="6"/>
  <c r="X233" i="6"/>
  <c r="X241" i="6"/>
  <c r="X249" i="6"/>
  <c r="X257" i="6"/>
  <c r="X265" i="6"/>
  <c r="X273" i="6"/>
  <c r="X281" i="6"/>
  <c r="X289" i="6"/>
  <c r="X305" i="6"/>
  <c r="AA263" i="6"/>
  <c r="AA271" i="6"/>
  <c r="AA279" i="6"/>
  <c r="AA287" i="6"/>
  <c r="AA295" i="6"/>
  <c r="AA303" i="6"/>
  <c r="AA311" i="6"/>
  <c r="T288" i="6"/>
  <c r="AA3" i="6"/>
  <c r="T179" i="6"/>
  <c r="T197" i="6"/>
  <c r="T205" i="6"/>
  <c r="T213" i="6"/>
  <c r="T221" i="6"/>
  <c r="T229" i="6"/>
  <c r="T237" i="6"/>
  <c r="T245" i="6"/>
  <c r="T253" i="6"/>
  <c r="T261" i="6"/>
  <c r="T269" i="6"/>
  <c r="T290" i="6"/>
  <c r="U282" i="6"/>
  <c r="U290" i="6"/>
  <c r="U298" i="6"/>
  <c r="U306" i="6"/>
  <c r="X299" i="6"/>
  <c r="Y213" i="6"/>
  <c r="Y260" i="6"/>
  <c r="S73" i="6"/>
  <c r="V262" i="6"/>
  <c r="V296" i="6"/>
  <c r="V304" i="6"/>
  <c r="Y3" i="6"/>
  <c r="S54" i="6"/>
  <c r="S118" i="6"/>
  <c r="S182" i="6"/>
  <c r="S246" i="6"/>
  <c r="S310" i="6"/>
  <c r="S159" i="6"/>
  <c r="X300" i="6"/>
  <c r="S144" i="6"/>
  <c r="Y205" i="6"/>
  <c r="Y245" i="6"/>
  <c r="Y307" i="6"/>
  <c r="X234" i="6"/>
  <c r="X242" i="6"/>
  <c r="X250" i="6"/>
  <c r="X258" i="6"/>
  <c r="X266" i="6"/>
  <c r="X274" i="6"/>
  <c r="X282" i="6"/>
  <c r="X290" i="6"/>
  <c r="X309" i="6"/>
  <c r="T190" i="6"/>
  <c r="T198" i="6"/>
  <c r="T206" i="6"/>
  <c r="T214" i="6"/>
  <c r="T222" i="6"/>
  <c r="T230" i="6"/>
  <c r="T238" i="6"/>
  <c r="T246" i="6"/>
  <c r="T254" i="6"/>
  <c r="T262" i="6"/>
  <c r="T270" i="6"/>
  <c r="T293" i="6"/>
  <c r="U283" i="6"/>
  <c r="U291" i="6"/>
  <c r="U299" i="6"/>
  <c r="U307" i="6"/>
  <c r="X303" i="6"/>
  <c r="V289" i="6"/>
  <c r="V297" i="6"/>
  <c r="V305" i="6"/>
  <c r="S62" i="6"/>
  <c r="S126" i="6"/>
  <c r="S190" i="6"/>
  <c r="S254" i="6"/>
  <c r="S31" i="6"/>
  <c r="S175" i="6"/>
  <c r="X304" i="6"/>
  <c r="S176" i="6"/>
  <c r="Y210" i="6"/>
  <c r="Y253" i="6"/>
  <c r="S33" i="6"/>
  <c r="X204" i="6"/>
  <c r="X219" i="6"/>
  <c r="X227" i="6"/>
  <c r="X235" i="6"/>
  <c r="X243" i="6"/>
  <c r="X251" i="6"/>
  <c r="X259" i="6"/>
  <c r="X267" i="6"/>
  <c r="X275" i="6"/>
  <c r="X283" i="6"/>
  <c r="X291" i="6"/>
  <c r="U3" i="6"/>
  <c r="AA265" i="6"/>
  <c r="AA273" i="6"/>
  <c r="AA281" i="6"/>
  <c r="AA289" i="6"/>
  <c r="AA297" i="6"/>
  <c r="AA305" i="6"/>
  <c r="T294" i="6"/>
  <c r="T191" i="6"/>
  <c r="T199" i="6"/>
  <c r="T207" i="6"/>
  <c r="T215" i="6"/>
  <c r="T223" i="6"/>
  <c r="T231" i="6"/>
  <c r="T239" i="6"/>
  <c r="T247" i="6"/>
  <c r="T255" i="6"/>
  <c r="T263" i="6"/>
  <c r="T273" i="6"/>
  <c r="T296" i="6"/>
  <c r="Y280" i="6"/>
  <c r="U134" i="6"/>
  <c r="U284" i="6"/>
  <c r="U292" i="6"/>
  <c r="U300" i="6"/>
  <c r="S21" i="6"/>
  <c r="S85" i="6"/>
  <c r="S149" i="6"/>
  <c r="S213" i="6"/>
  <c r="S277" i="6"/>
  <c r="S199" i="6"/>
  <c r="X307" i="6"/>
  <c r="S216" i="6"/>
  <c r="Y224" i="6"/>
  <c r="Y274" i="6"/>
  <c r="S153" i="6"/>
  <c r="V290" i="6"/>
  <c r="V298" i="6"/>
  <c r="V306" i="6"/>
  <c r="S6" i="6"/>
  <c r="S70" i="6"/>
  <c r="S134" i="6"/>
  <c r="S198" i="6"/>
  <c r="S262" i="6"/>
  <c r="S47" i="6"/>
  <c r="S207" i="6"/>
  <c r="X308" i="6"/>
  <c r="S208" i="6"/>
  <c r="Y215" i="6"/>
  <c r="Y261" i="6"/>
  <c r="S65" i="6"/>
  <c r="X212" i="6"/>
  <c r="X220" i="6"/>
  <c r="X228" i="6"/>
  <c r="X236" i="6"/>
  <c r="X244" i="6"/>
  <c r="X252" i="6"/>
  <c r="X260" i="6"/>
  <c r="X268" i="6"/>
  <c r="X276" i="6"/>
  <c r="X284" i="6"/>
  <c r="X292" i="6"/>
  <c r="U21" i="6"/>
  <c r="U27" i="6"/>
  <c r="U4" i="6"/>
  <c r="U10" i="6"/>
  <c r="AA266" i="6"/>
  <c r="AA274" i="6"/>
  <c r="AA282" i="6"/>
  <c r="AA290" i="6"/>
  <c r="AA298" i="6"/>
  <c r="AA306" i="6"/>
  <c r="T272" i="6"/>
  <c r="T297" i="6"/>
  <c r="T192" i="6"/>
  <c r="T200" i="6"/>
  <c r="T208" i="6"/>
  <c r="T216" i="6"/>
  <c r="T224" i="6"/>
  <c r="T232" i="6"/>
  <c r="T240" i="6"/>
  <c r="T248" i="6"/>
  <c r="T256" i="6"/>
  <c r="T264" i="6"/>
  <c r="T275" i="6"/>
  <c r="T298" i="6"/>
  <c r="Y288" i="6"/>
  <c r="U162" i="6"/>
  <c r="U285" i="6"/>
  <c r="U293" i="6"/>
  <c r="U301" i="6"/>
  <c r="U309" i="6"/>
  <c r="S157" i="6"/>
  <c r="S221" i="6"/>
  <c r="S285" i="6"/>
  <c r="S223" i="6"/>
  <c r="X311" i="6"/>
  <c r="S248" i="6"/>
  <c r="Y229" i="6"/>
  <c r="Y285" i="6"/>
  <c r="S209" i="6"/>
  <c r="V291" i="6"/>
  <c r="V299" i="6"/>
  <c r="V307" i="6"/>
  <c r="S14" i="6"/>
  <c r="S78" i="6"/>
  <c r="S142" i="6"/>
  <c r="S206" i="6"/>
  <c r="S270" i="6"/>
  <c r="S63" i="6"/>
  <c r="S231" i="6"/>
  <c r="S240" i="6"/>
  <c r="Y220" i="6"/>
  <c r="Y269" i="6"/>
  <c r="S105" i="6"/>
  <c r="X297" i="6"/>
  <c r="X213" i="6"/>
  <c r="X221" i="6"/>
  <c r="X229" i="6"/>
  <c r="X237" i="6"/>
  <c r="X245" i="6"/>
  <c r="X253" i="6"/>
  <c r="X261" i="6"/>
  <c r="X269" i="6"/>
  <c r="X277" i="6"/>
  <c r="X285" i="6"/>
  <c r="X293" i="6"/>
  <c r="AA267" i="6"/>
  <c r="AA275" i="6"/>
  <c r="AA283" i="6"/>
  <c r="AA291" i="6"/>
  <c r="AA299" i="6"/>
  <c r="AA307" i="6"/>
  <c r="T276" i="6"/>
  <c r="T300" i="6"/>
  <c r="T103" i="6"/>
  <c r="T193" i="6"/>
  <c r="T201" i="6"/>
  <c r="T209" i="6"/>
  <c r="T217" i="6"/>
  <c r="T225" i="6"/>
  <c r="T233" i="6"/>
  <c r="T241" i="6"/>
  <c r="T249" i="6"/>
  <c r="T257" i="6"/>
  <c r="T265" i="6"/>
  <c r="T278" i="6"/>
  <c r="T301" i="6"/>
  <c r="U168" i="6"/>
  <c r="U286" i="6"/>
  <c r="U294" i="6"/>
  <c r="U302" i="6"/>
  <c r="U310" i="6"/>
  <c r="Y234" i="6"/>
  <c r="Y293" i="6"/>
  <c r="S273" i="6"/>
  <c r="V292" i="6"/>
  <c r="V300" i="6"/>
  <c r="V308" i="6"/>
  <c r="S22" i="6"/>
  <c r="S86" i="6"/>
  <c r="S150" i="6"/>
  <c r="S214" i="6"/>
  <c r="S278" i="6"/>
  <c r="S79" i="6"/>
  <c r="S255" i="6"/>
  <c r="W31" i="6"/>
  <c r="W38" i="6"/>
  <c r="W44" i="6"/>
  <c r="W5" i="6"/>
  <c r="W70" i="6"/>
  <c r="W122" i="6"/>
  <c r="S272" i="6"/>
  <c r="Y225" i="6"/>
  <c r="Y277" i="6"/>
  <c r="S145" i="6"/>
  <c r="X302" i="6"/>
  <c r="X214" i="6"/>
  <c r="X222" i="6"/>
  <c r="X230" i="6"/>
  <c r="X238" i="6"/>
  <c r="X246" i="6"/>
  <c r="X254" i="6"/>
  <c r="X262" i="6"/>
  <c r="X270" i="6"/>
  <c r="X278" i="6"/>
  <c r="X286" i="6"/>
  <c r="X294" i="6"/>
  <c r="T286" i="6"/>
  <c r="T311" i="6"/>
  <c r="AA268" i="6"/>
  <c r="AA276" i="6"/>
  <c r="AA284" i="6"/>
  <c r="AA292" i="6"/>
  <c r="AA300" i="6"/>
  <c r="T279" i="6"/>
  <c r="T303" i="6"/>
  <c r="T128" i="6"/>
  <c r="T194" i="6"/>
  <c r="T202" i="6"/>
  <c r="T210" i="6"/>
  <c r="T218" i="6"/>
  <c r="T226" i="6"/>
  <c r="T234" i="6"/>
  <c r="T242" i="6"/>
  <c r="T250" i="6"/>
  <c r="T258" i="6"/>
  <c r="T266" i="6"/>
  <c r="T281" i="6"/>
  <c r="S108" i="6"/>
  <c r="S300" i="6"/>
  <c r="Y304" i="6"/>
  <c r="U229" i="6"/>
  <c r="U287" i="6"/>
  <c r="U295" i="6"/>
  <c r="U303" i="6"/>
  <c r="U311" i="6"/>
  <c r="S45" i="6"/>
  <c r="S109" i="6"/>
  <c r="S173" i="6"/>
  <c r="S237" i="6"/>
  <c r="S301" i="6"/>
  <c r="S271" i="6"/>
  <c r="S56" i="6"/>
  <c r="S3" i="6"/>
  <c r="Y239" i="6"/>
  <c r="Y301" i="6"/>
  <c r="V219" i="6"/>
  <c r="V293" i="6"/>
  <c r="V301" i="6"/>
  <c r="S30" i="6"/>
  <c r="S94" i="6"/>
  <c r="S158" i="6"/>
  <c r="S222" i="6"/>
  <c r="S286" i="6"/>
  <c r="S95" i="6"/>
  <c r="S279" i="6"/>
  <c r="S48" i="6"/>
  <c r="S304" i="6"/>
  <c r="Y230" i="6"/>
  <c r="Y283" i="6"/>
  <c r="S217" i="6"/>
  <c r="X239" i="6"/>
  <c r="X247" i="6"/>
  <c r="X255" i="6"/>
  <c r="X263" i="6"/>
  <c r="X271" i="6"/>
  <c r="X279" i="6"/>
  <c r="X287" i="6"/>
  <c r="V14" i="6"/>
  <c r="V4" i="6"/>
  <c r="V77" i="6"/>
  <c r="V83" i="6"/>
  <c r="V109" i="6"/>
  <c r="V116" i="6"/>
  <c r="U246" i="6"/>
  <c r="U288" i="6"/>
  <c r="U296" i="6"/>
  <c r="U304" i="6"/>
  <c r="Z7" i="6"/>
  <c r="Z33" i="6"/>
  <c r="Z8" i="6"/>
  <c r="Z23" i="6"/>
  <c r="Z24" i="6"/>
  <c r="Z96" i="6"/>
  <c r="Z50" i="6"/>
  <c r="Z18" i="6"/>
  <c r="Y244" i="6"/>
  <c r="Y309" i="6"/>
  <c r="V242" i="6"/>
  <c r="V294" i="6"/>
  <c r="V302" i="6"/>
  <c r="V310" i="6"/>
  <c r="S38" i="6"/>
  <c r="S102" i="6"/>
  <c r="S166" i="6"/>
  <c r="S230" i="6"/>
  <c r="S294" i="6"/>
  <c r="S111" i="6"/>
  <c r="S303" i="6"/>
  <c r="S80" i="6"/>
  <c r="Y197" i="6"/>
  <c r="Y235" i="6"/>
  <c r="K50" i="2"/>
  <c r="K30" i="2"/>
  <c r="J39" i="2"/>
  <c r="M42" i="2"/>
  <c r="K33" i="2"/>
  <c r="P30" i="2"/>
  <c r="P38" i="2"/>
  <c r="P46" i="2"/>
  <c r="P31" i="2"/>
  <c r="P39" i="2"/>
  <c r="P47" i="2"/>
  <c r="P32" i="2"/>
  <c r="P40" i="2"/>
  <c r="P48" i="2"/>
  <c r="P33" i="2"/>
  <c r="P41" i="2"/>
  <c r="P49" i="2"/>
  <c r="P34" i="2"/>
  <c r="P42" i="2"/>
  <c r="P50" i="2"/>
  <c r="P35" i="2"/>
  <c r="P43" i="2"/>
  <c r="P51" i="2"/>
  <c r="P37" i="2"/>
  <c r="P45" i="2"/>
  <c r="J36" i="2"/>
  <c r="I34" i="2"/>
  <c r="I41" i="2"/>
  <c r="M50" i="2"/>
  <c r="K41" i="2"/>
  <c r="J44" i="2"/>
  <c r="O36" i="2"/>
  <c r="I49" i="2"/>
  <c r="I35" i="2"/>
  <c r="K49" i="2"/>
  <c r="N50" i="2"/>
  <c r="O44" i="2"/>
  <c r="N42" i="2"/>
  <c r="O32" i="2"/>
  <c r="M30" i="2"/>
  <c r="K32" i="2"/>
  <c r="O52" i="2"/>
  <c r="J34" i="2"/>
  <c r="N34" i="2"/>
  <c r="I46" i="2"/>
  <c r="N36" i="2"/>
  <c r="J50" i="2"/>
  <c r="K36" i="2"/>
  <c r="J40" i="2"/>
  <c r="N35" i="2"/>
  <c r="P36" i="2"/>
  <c r="N44" i="2"/>
  <c r="K35" i="2"/>
  <c r="K44" i="2"/>
  <c r="O47" i="2"/>
  <c r="N43" i="2"/>
  <c r="P44" i="2"/>
  <c r="K42" i="2"/>
  <c r="I47" i="2"/>
  <c r="K52" i="2"/>
  <c r="I43" i="2"/>
  <c r="N51" i="2"/>
  <c r="P52" i="2"/>
  <c r="L32" i="2"/>
  <c r="L40" i="2"/>
  <c r="L48" i="2"/>
  <c r="L33" i="2"/>
  <c r="L41" i="2"/>
  <c r="L46" i="2"/>
  <c r="L36" i="2"/>
  <c r="L30" i="2"/>
  <c r="N37" i="2"/>
  <c r="L45" i="2"/>
  <c r="N38" i="2"/>
  <c r="I32" i="2"/>
  <c r="L44" i="2"/>
  <c r="O37" i="2"/>
  <c r="K37" i="2"/>
  <c r="M52" i="2"/>
  <c r="L52" i="2"/>
  <c r="M44" i="2"/>
  <c r="M37" i="2"/>
  <c r="J35" i="2"/>
  <c r="L37" i="2"/>
  <c r="L51" i="2"/>
  <c r="N52" i="2"/>
  <c r="J52" i="2"/>
  <c r="N45" i="2"/>
  <c r="K43" i="2"/>
  <c r="I51" i="2"/>
  <c r="N46" i="2"/>
  <c r="I40" i="2"/>
  <c r="J32" i="2"/>
  <c r="O45" i="2"/>
  <c r="J31" i="2"/>
  <c r="N32" i="2"/>
  <c r="J48" i="2"/>
  <c r="K48" i="2"/>
  <c r="M45" i="2"/>
  <c r="J43" i="2"/>
  <c r="J37" i="2"/>
  <c r="J45" i="2"/>
  <c r="J38" i="2"/>
  <c r="J46" i="2"/>
  <c r="M38" i="2"/>
  <c r="I38" i="2"/>
  <c r="O40" i="2"/>
  <c r="L34" i="2"/>
  <c r="I48" i="2"/>
  <c r="I42" i="2"/>
  <c r="N31" i="2"/>
  <c r="J47" i="2"/>
  <c r="N40" i="2"/>
  <c r="O33" i="2"/>
  <c r="L31" i="2"/>
  <c r="J51" i="2"/>
  <c r="L35" i="2"/>
  <c r="M32" i="2"/>
  <c r="M40" i="2"/>
  <c r="M48" i="2"/>
  <c r="M33" i="2"/>
  <c r="M41" i="2"/>
  <c r="M49" i="2"/>
  <c r="L49" i="2"/>
  <c r="I36" i="2"/>
  <c r="I44" i="2"/>
  <c r="I52" i="2"/>
  <c r="O34" i="2"/>
  <c r="O42" i="2"/>
  <c r="O31" i="2"/>
  <c r="O38" i="2"/>
  <c r="O46" i="2"/>
  <c r="O50" i="2"/>
  <c r="O35" i="2"/>
  <c r="O43" i="2"/>
  <c r="O51" i="2"/>
  <c r="O30" i="2"/>
  <c r="M46" i="2"/>
  <c r="M35" i="2"/>
  <c r="M39" i="2"/>
  <c r="I31" i="2"/>
  <c r="M36" i="2"/>
  <c r="L42" i="2"/>
  <c r="J30" i="2"/>
  <c r="M51" i="2"/>
  <c r="N39" i="2"/>
  <c r="I33" i="2"/>
  <c r="O39" i="2"/>
  <c r="O41" i="2"/>
  <c r="L39" i="2"/>
  <c r="I37" i="2"/>
  <c r="L38" i="2"/>
  <c r="L43" i="2"/>
  <c r="N33" i="2"/>
  <c r="N49" i="2"/>
  <c r="N41" i="2"/>
  <c r="N30" i="2"/>
  <c r="K38" i="2"/>
  <c r="K46" i="2"/>
  <c r="K31" i="2"/>
  <c r="K39" i="2"/>
  <c r="K47" i="2"/>
  <c r="K34" i="2"/>
  <c r="J33" i="2"/>
  <c r="M47" i="2"/>
  <c r="I39" i="2"/>
  <c r="K40" i="2"/>
  <c r="L50" i="2"/>
  <c r="K45" i="2"/>
  <c r="J41" i="2"/>
  <c r="N47" i="2"/>
  <c r="I30" i="2"/>
  <c r="M34" i="2"/>
  <c r="M43" i="2"/>
  <c r="O49" i="2"/>
  <c r="L47" i="2"/>
  <c r="I45" i="2"/>
  <c r="J42" i="2"/>
  <c r="H41" i="2"/>
  <c r="H44" i="2"/>
  <c r="H40" i="2"/>
  <c r="H48" i="2"/>
  <c r="H50" i="2"/>
  <c r="H52" i="2"/>
  <c r="H39" i="2"/>
  <c r="H42" i="2"/>
  <c r="H43" i="2"/>
  <c r="H49" i="2"/>
  <c r="H45" i="2"/>
  <c r="H51" i="2"/>
  <c r="H38" i="2"/>
  <c r="H30" i="2"/>
  <c r="H46" i="2"/>
  <c r="H32" i="2"/>
  <c r="H34" i="2"/>
  <c r="H31" i="2"/>
  <c r="H33" i="2"/>
  <c r="H37" i="2"/>
  <c r="H47" i="2"/>
  <c r="H35" i="2"/>
</calcChain>
</file>

<file path=xl/sharedStrings.xml><?xml version="1.0" encoding="utf-8"?>
<sst xmlns="http://schemas.openxmlformats.org/spreadsheetml/2006/main" count="85970" uniqueCount="669">
  <si>
    <t>ContractType</t>
  </si>
  <si>
    <t>Brand</t>
  </si>
  <si>
    <t>CATEGORY_DESCR_EN</t>
  </si>
  <si>
    <t>SUBCATEGORY_DESCR_EN</t>
  </si>
  <si>
    <t>GROUP_DESCR_EN</t>
  </si>
  <si>
    <t>Purchace_Year</t>
  </si>
  <si>
    <t>total_contract</t>
  </si>
  <si>
    <t>total_tickets</t>
  </si>
  <si>
    <t>SDA 4X4</t>
  </si>
  <si>
    <t>BOSCH</t>
  </si>
  <si>
    <t>SDA</t>
  </si>
  <si>
    <t>KITCHEN</t>
  </si>
  <si>
    <t>KITCHEN MACHINE</t>
  </si>
  <si>
    <t>SINGER</t>
  </si>
  <si>
    <t>IRONING</t>
  </si>
  <si>
    <t>PRESS STEAMERS</t>
  </si>
  <si>
    <t>3Y – 28D</t>
  </si>
  <si>
    <t>APPLE</t>
  </si>
  <si>
    <t>COMPUTING</t>
  </si>
  <si>
    <t>LAPTOPS</t>
  </si>
  <si>
    <t>MAC BOOK</t>
  </si>
  <si>
    <t>SDA 3X3</t>
  </si>
  <si>
    <t>KEROSUN</t>
  </si>
  <si>
    <t>AC</t>
  </si>
  <si>
    <t>SEASONAL</t>
  </si>
  <si>
    <t>PORTABLE KEROSENE HEATER</t>
  </si>
  <si>
    <t>TOSHIBA</t>
  </si>
  <si>
    <t>GAMING LAPTOPS</t>
  </si>
  <si>
    <t>UNITED</t>
  </si>
  <si>
    <t>FLOOR CARE</t>
  </si>
  <si>
    <t>VACUUM CLEANERS STICK</t>
  </si>
  <si>
    <t>5Y – 28D</t>
  </si>
  <si>
    <t>KORTING</t>
  </si>
  <si>
    <t>MDA</t>
  </si>
  <si>
    <t>BUILT IN</t>
  </si>
  <si>
    <t>CERAMIC PLATES INDEPEND 60CM</t>
  </si>
  <si>
    <t>PHILIPS</t>
  </si>
  <si>
    <t>IRON SYSTEMS</t>
  </si>
  <si>
    <t>INDESIT</t>
  </si>
  <si>
    <t>LAUNDRY</t>
  </si>
  <si>
    <t>Dryers 8kg</t>
  </si>
  <si>
    <t>5Y - 14D</t>
  </si>
  <si>
    <t>DAIKIN</t>
  </si>
  <si>
    <t>AC INVERTER</t>
  </si>
  <si>
    <t>A/C INV 24000 BTU</t>
  </si>
  <si>
    <t>RUSSELL HOBBS</t>
  </si>
  <si>
    <t>FILTER COFFEE MAKERS</t>
  </si>
  <si>
    <t>ESCO</t>
  </si>
  <si>
    <t>EL. BAKING OVEN HOT PLATES</t>
  </si>
  <si>
    <t>SIEMENS</t>
  </si>
  <si>
    <t>BUILT IN FREEZERS 60CM &gt;85CM</t>
  </si>
  <si>
    <t>Washing Machines 8kg</t>
  </si>
  <si>
    <t>SENCOR</t>
  </si>
  <si>
    <t>TOASTER</t>
  </si>
  <si>
    <t>MIELE</t>
  </si>
  <si>
    <t>PITSOS</t>
  </si>
  <si>
    <t>A/C INV 9000 BTU</t>
  </si>
  <si>
    <t>FAN HEATERS</t>
  </si>
  <si>
    <t>ELECTROLUX</t>
  </si>
  <si>
    <t>COOLING</t>
  </si>
  <si>
    <t>2Door Fridges 161-190cm 60cm+</t>
  </si>
  <si>
    <t>CANDY</t>
  </si>
  <si>
    <t>DISHWASHERS</t>
  </si>
  <si>
    <t>Dishwashers 45cm White</t>
  </si>
  <si>
    <t>Fridge Freezers 60cm 1,85cm</t>
  </si>
  <si>
    <t>NAUMANN</t>
  </si>
  <si>
    <t>SEWING MACHINES</t>
  </si>
  <si>
    <t>IZZY</t>
  </si>
  <si>
    <t>CHOPPERS</t>
  </si>
  <si>
    <t>JVC</t>
  </si>
  <si>
    <t>BG</t>
  </si>
  <si>
    <t>FLAT TV</t>
  </si>
  <si>
    <t>44-54</t>
  </si>
  <si>
    <t>2Door Fridges 161-190cm up to 60cm White</t>
  </si>
  <si>
    <t>4Y – 0D Άμεση αντικατάσταση.</t>
  </si>
  <si>
    <t>CRYPTO</t>
  </si>
  <si>
    <t>TELECOMS</t>
  </si>
  <si>
    <t>TELECOMS OTHER</t>
  </si>
  <si>
    <t>MP3-MP4</t>
  </si>
  <si>
    <t>WHIRLPOOL</t>
  </si>
  <si>
    <t>BUILT IN COOKER</t>
  </si>
  <si>
    <t>2Y-7D</t>
  </si>
  <si>
    <t>MLS</t>
  </si>
  <si>
    <t>TABLETS</t>
  </si>
  <si>
    <t>TABLETS-WINDOWS</t>
  </si>
  <si>
    <t>ARIETE</t>
  </si>
  <si>
    <t>KETTLES</t>
  </si>
  <si>
    <t>Washing Machines 5-6kg</t>
  </si>
  <si>
    <t>PANASONIC</t>
  </si>
  <si>
    <t>A/C INV 15000 BTU</t>
  </si>
  <si>
    <t>DEEP FRYERS</t>
  </si>
  <si>
    <t>AIR-CONDITION</t>
  </si>
  <si>
    <t>A/C 22000 BTU</t>
  </si>
  <si>
    <t>ROHNSON</t>
  </si>
  <si>
    <t>DUSTBUSTERS</t>
  </si>
  <si>
    <t>HAIR MAJESTY</t>
  </si>
  <si>
    <t>PERSONAL CARE</t>
  </si>
  <si>
    <t>HAIR DRYERS</t>
  </si>
  <si>
    <t>DELONGHI</t>
  </si>
  <si>
    <t>Dishwashers 60cm</t>
  </si>
  <si>
    <t>A/C INV 12000 BTU</t>
  </si>
  <si>
    <t>KODAK</t>
  </si>
  <si>
    <t>IMAGING</t>
  </si>
  <si>
    <t>COMPACT</t>
  </si>
  <si>
    <t>LG</t>
  </si>
  <si>
    <t>FUJITSU</t>
  </si>
  <si>
    <t>5Y-48H</t>
  </si>
  <si>
    <t>Dryers 9kg</t>
  </si>
  <si>
    <t>AEG</t>
  </si>
  <si>
    <t>REFRIGERATORS 1 DOOR</t>
  </si>
  <si>
    <t>SCISSORS</t>
  </si>
  <si>
    <t>KENWOOD</t>
  </si>
  <si>
    <t>Washing Machines 9kg</t>
  </si>
  <si>
    <t>2Υ-28D</t>
  </si>
  <si>
    <t>HOTPOINT-ARISTON</t>
  </si>
  <si>
    <t>Fridge Freezers 70-75cm 1,85cm</t>
  </si>
  <si>
    <t>Chest Freezers up to 250lt</t>
  </si>
  <si>
    <t>7Y-28D</t>
  </si>
  <si>
    <t>Fridge Freezers 70-75cm 2m</t>
  </si>
  <si>
    <t>SAMSUNG</t>
  </si>
  <si>
    <t>Washer Dryers 8kg</t>
  </si>
  <si>
    <t>4Y – 28D</t>
  </si>
  <si>
    <t>HEWLETT PACKARD</t>
  </si>
  <si>
    <t>PRINTING</t>
  </si>
  <si>
    <t>PRINTERS LASER</t>
  </si>
  <si>
    <t>MORRIS</t>
  </si>
  <si>
    <t>Wine Coolers up to 139cm</t>
  </si>
  <si>
    <t>BUILT IN FRIDGE FREEZERS 60CM</t>
  </si>
  <si>
    <t>Fridge Freezers 60cm 1,85cm - White</t>
  </si>
  <si>
    <t>3Υ- 28D</t>
  </si>
  <si>
    <t>2Door Fridges 140-160cm White</t>
  </si>
  <si>
    <t>BABYLISS</t>
  </si>
  <si>
    <t>HAIR TRIMMER MACHINE</t>
  </si>
  <si>
    <t>BREAD MAKERS</t>
  </si>
  <si>
    <t>SHARP</t>
  </si>
  <si>
    <t>30-32</t>
  </si>
  <si>
    <t>MONITORS</t>
  </si>
  <si>
    <t>TFT 20"-22"</t>
  </si>
  <si>
    <t>1Y - 28D - Προστασία κινητών</t>
  </si>
  <si>
    <t>ALCATEL</t>
  </si>
  <si>
    <t>SMARTPHONES</t>
  </si>
  <si>
    <t>PHABLETS</t>
  </si>
  <si>
    <t>SPLENDID</t>
  </si>
  <si>
    <t>DEHUMIDIFIERS</t>
  </si>
  <si>
    <t>OVENS</t>
  </si>
  <si>
    <t>JURO PRO</t>
  </si>
  <si>
    <t>STAND  FANS</t>
  </si>
  <si>
    <t>SEMI BUILT IN DISHWASHER 45CM</t>
  </si>
  <si>
    <t>Chest Freezers up to 350lt</t>
  </si>
  <si>
    <t>HISENSE</t>
  </si>
  <si>
    <t>Top Washing Machines 7kg</t>
  </si>
  <si>
    <t>DAVOLINE</t>
  </si>
  <si>
    <t>Refrigerators 1 door up to 139cm - White</t>
  </si>
  <si>
    <t>IMETEC</t>
  </si>
  <si>
    <t>HEAT STRAIGHTENERS</t>
  </si>
  <si>
    <t>MONITOR-TV 26-29</t>
  </si>
  <si>
    <t>MONITOR-TV 22-24</t>
  </si>
  <si>
    <t>ELECTRIC BAKING OVENS</t>
  </si>
  <si>
    <t>F&amp;U</t>
  </si>
  <si>
    <t>UP to 29</t>
  </si>
  <si>
    <t>TFT 17"-19"</t>
  </si>
  <si>
    <t>FULL BUILT IN DISHWASHER 60CM</t>
  </si>
  <si>
    <t>ELECTRIC BLANKETS</t>
  </si>
  <si>
    <t>ALL IN ONE LASER</t>
  </si>
  <si>
    <t>MICS</t>
  </si>
  <si>
    <t>ESPRESSO</t>
  </si>
  <si>
    <t>Dishwashers 45cm</t>
  </si>
  <si>
    <t>INDUCTION PLATES 60CM</t>
  </si>
  <si>
    <t>ZANUSSI</t>
  </si>
  <si>
    <t>Dryers 7kg</t>
  </si>
  <si>
    <t>56+</t>
  </si>
  <si>
    <t>AUDIO</t>
  </si>
  <si>
    <t>MINI</t>
  </si>
  <si>
    <t>SONY</t>
  </si>
  <si>
    <t>MICRO</t>
  </si>
  <si>
    <t>Top Washing Machines 6kg</t>
  </si>
  <si>
    <t>CAR AUDIO</t>
  </si>
  <si>
    <t>MITSUBISHI</t>
  </si>
  <si>
    <t>A/C INV 14000 BTU</t>
  </si>
  <si>
    <t>Refrigerators 1 door 140cm+</t>
  </si>
  <si>
    <t>HD</t>
  </si>
  <si>
    <t>4Y – 42D</t>
  </si>
  <si>
    <t>STIRELLA</t>
  </si>
  <si>
    <t>DAEWOO</t>
  </si>
  <si>
    <t>COOKING</t>
  </si>
  <si>
    <t>CERAMIC COOKERS WHITE</t>
  </si>
  <si>
    <t>A/C INV 18000 BTU</t>
  </si>
  <si>
    <t>ENAMEL COOKERS</t>
  </si>
  <si>
    <t>55-59</t>
  </si>
  <si>
    <t>ORDINARY PHONES</t>
  </si>
  <si>
    <t>MOBILE SS</t>
  </si>
  <si>
    <t>TOAST MAKER</t>
  </si>
  <si>
    <t>CEALING FANS</t>
  </si>
  <si>
    <t>VACUUM CLEANERS</t>
  </si>
  <si>
    <t>MOULINEX</t>
  </si>
  <si>
    <t>HAND MIXER</t>
  </si>
  <si>
    <t>BLACK AND DECKER</t>
  </si>
  <si>
    <t>KARCHER</t>
  </si>
  <si>
    <t>WET &amp; DRY VAC. CLEANERS</t>
  </si>
  <si>
    <t>HAIER</t>
  </si>
  <si>
    <t>Dishwashers 60cm White</t>
  </si>
  <si>
    <t>NAKASSI</t>
  </si>
  <si>
    <t>BUILT IN MICROWAVES GRILL</t>
  </si>
  <si>
    <t>TABLE MIXER</t>
  </si>
  <si>
    <t>Washing Machines 7kg</t>
  </si>
  <si>
    <t>HITACHI</t>
  </si>
  <si>
    <t>2Door Fridges 140-160cm</t>
  </si>
  <si>
    <t>Washing Machines 10-11kg</t>
  </si>
  <si>
    <t>NOKIA</t>
  </si>
  <si>
    <t>SMARTPHONES DS</t>
  </si>
  <si>
    <t>CRONER</t>
  </si>
  <si>
    <t>COMBINED COFFEE MAKERS</t>
  </si>
  <si>
    <t>GRUNDIG</t>
  </si>
  <si>
    <t>Washer Dryers 9kg</t>
  </si>
  <si>
    <t>1Y προστασία/ κλοπή</t>
  </si>
  <si>
    <t>CONVECTOR</t>
  </si>
  <si>
    <t>ELECTRIC CONTACT GRILLS</t>
  </si>
  <si>
    <t>Mini Dishwashers</t>
  </si>
  <si>
    <t>COMBINED COOKERS</t>
  </si>
  <si>
    <t>HEAT TRANSMITERS</t>
  </si>
  <si>
    <t>ACER</t>
  </si>
  <si>
    <t>NOTEBOOKS</t>
  </si>
  <si>
    <t>CITRUS PRESS</t>
  </si>
  <si>
    <t>SANDWICH MAKERS</t>
  </si>
  <si>
    <t>33-39</t>
  </si>
  <si>
    <t>Chest Freezers up to 150lt</t>
  </si>
  <si>
    <t>BEARD TRIMMER</t>
  </si>
  <si>
    <t>TONI&amp;GUY</t>
  </si>
  <si>
    <t>FULLY AUTOMATIC ESPRESSO</t>
  </si>
  <si>
    <t>Fridge Freezers 60cm 2m</t>
  </si>
  <si>
    <t>CRYSTAL AUDIO</t>
  </si>
  <si>
    <t>HEAT PANELS - INFRARED</t>
  </si>
  <si>
    <t>JUICE EXTRACTORS</t>
  </si>
  <si>
    <t>AC OTHER</t>
  </si>
  <si>
    <t>AIR-CONDITION PORTABLE</t>
  </si>
  <si>
    <t>REMINGTON</t>
  </si>
  <si>
    <t>Fridge Freezers 70-75cm 2m-White</t>
  </si>
  <si>
    <t>Washer Dryers 10-11kg</t>
  </si>
  <si>
    <t>26-29</t>
  </si>
  <si>
    <t>DELL</t>
  </si>
  <si>
    <t>TFT 27"</t>
  </si>
  <si>
    <t>40-43</t>
  </si>
  <si>
    <t>BLACKBERRY</t>
  </si>
  <si>
    <t>MALE PERS. CARE SET</t>
  </si>
  <si>
    <t>GENERAL ELECTRIC</t>
  </si>
  <si>
    <t>FULL BUILT IN DISHWASHER 45CM</t>
  </si>
  <si>
    <t>33-43</t>
  </si>
  <si>
    <t>KRUPS</t>
  </si>
  <si>
    <t>ESPRESSO CAPSULE ORIGINAL</t>
  </si>
  <si>
    <t>MICROWAVES</t>
  </si>
  <si>
    <t>STEAM COOKERS</t>
  </si>
  <si>
    <t>MICROWAVES WITH GRILL</t>
  </si>
  <si>
    <t>CANON</t>
  </si>
  <si>
    <t>ALL IN ONE INK</t>
  </si>
  <si>
    <t>44-47</t>
  </si>
  <si>
    <t>CARRIER</t>
  </si>
  <si>
    <t>HOOVER</t>
  </si>
  <si>
    <t>DESKTOPS</t>
  </si>
  <si>
    <t>A/C INV 22000 BTU</t>
  </si>
  <si>
    <t>FOOD PROCESSORS</t>
  </si>
  <si>
    <t>TOMTOM</t>
  </si>
  <si>
    <t>GPS</t>
  </si>
  <si>
    <t>BRANDT</t>
  </si>
  <si>
    <t>Top Washing Machines 5kg</t>
  </si>
  <si>
    <t>HOME ENTERTAINMENT</t>
  </si>
  <si>
    <t>BAR</t>
  </si>
  <si>
    <t>NEDIS</t>
  </si>
  <si>
    <t>ICE CREAM MAKERS</t>
  </si>
  <si>
    <t>SAGE</t>
  </si>
  <si>
    <t>Fridge Freezers 60cm 2m - White</t>
  </si>
  <si>
    <t>SEMI BUILT IN DISHWASHER 60CM</t>
  </si>
  <si>
    <t>CERAMIC COOKERS COLORED</t>
  </si>
  <si>
    <t>NEFF</t>
  </si>
  <si>
    <t>19-21</t>
  </si>
  <si>
    <t>BEVERAGE MACHINES</t>
  </si>
  <si>
    <t>LENOVO</t>
  </si>
  <si>
    <t>STEAM IRONS</t>
  </si>
  <si>
    <t>NIKON</t>
  </si>
  <si>
    <t>DSLR</t>
  </si>
  <si>
    <t>BLENDER</t>
  </si>
  <si>
    <t>HUAWEI</t>
  </si>
  <si>
    <t>TABLE FANS</t>
  </si>
  <si>
    <t>GAS STOVES</t>
  </si>
  <si>
    <t>SEVERIN</t>
  </si>
  <si>
    <t>VODAFONE</t>
  </si>
  <si>
    <t>CARAD</t>
  </si>
  <si>
    <t>Upright Freezers 140cm+</t>
  </si>
  <si>
    <t>ZTE</t>
  </si>
  <si>
    <t>CERAMIC COOKERS ΙΝΟΧ</t>
  </si>
  <si>
    <t>MONITOR-TV 19-21</t>
  </si>
  <si>
    <t>ELECTRIC RADIATOR</t>
  </si>
  <si>
    <t>TFT 23"-26"</t>
  </si>
  <si>
    <t>ROWENTA</t>
  </si>
  <si>
    <t>TP-LINK</t>
  </si>
  <si>
    <t>BODY SHAVERS</t>
  </si>
  <si>
    <t>BRAUN</t>
  </si>
  <si>
    <t>EPILATORS MACHINES</t>
  </si>
  <si>
    <t>PORTABLE VISION</t>
  </si>
  <si>
    <t>PORTABLE DVDs</t>
  </si>
  <si>
    <t>INFINITY GEAR</t>
  </si>
  <si>
    <t>GAMING DESKTOPS</t>
  </si>
  <si>
    <t>PIONEER</t>
  </si>
  <si>
    <t>Washing Machines 12-13kg</t>
  </si>
  <si>
    <t>COMPACT SYSTEM</t>
  </si>
  <si>
    <t>GAS COOKERS</t>
  </si>
  <si>
    <t>AIR FRYERS</t>
  </si>
  <si>
    <t>FUJIMI</t>
  </si>
  <si>
    <t>5Y-7D premium ac</t>
  </si>
  <si>
    <t>HONEYWELL</t>
  </si>
  <si>
    <t>MDA OTHER</t>
  </si>
  <si>
    <t>BUNDLES MDA</t>
  </si>
  <si>
    <t>Side By Side Refrigerators</t>
  </si>
  <si>
    <t>Mini Bars</t>
  </si>
  <si>
    <t>2Door Fridges 161-190cm up to 60cm</t>
  </si>
  <si>
    <t>Upright Freezers 140cm+ - White</t>
  </si>
  <si>
    <t>BUILT IN WARMING DRAWER</t>
  </si>
  <si>
    <t>BITMORE</t>
  </si>
  <si>
    <t>TABLETS-ANDROID</t>
  </si>
  <si>
    <t>ENAMEL PLATES</t>
  </si>
  <si>
    <t>TABLETS-IPAD</t>
  </si>
  <si>
    <t>TOYOTOMI</t>
  </si>
  <si>
    <t>Mini Dishwashers  White</t>
  </si>
  <si>
    <t>BUILT IN WASHING MACHINES</t>
  </si>
  <si>
    <t>3Y-7D</t>
  </si>
  <si>
    <t>SHAVERS</t>
  </si>
  <si>
    <t>STEAM CLEANERS</t>
  </si>
  <si>
    <t>AIR-COOLER</t>
  </si>
  <si>
    <t>Washer Dryers 12-13kg</t>
  </si>
  <si>
    <t>Refrigerators 1 door up to 139cm</t>
  </si>
  <si>
    <t>ELECTRIC KNIVES</t>
  </si>
  <si>
    <t>LIEBHERR</t>
  </si>
  <si>
    <t>Dryers 10-11kg</t>
  </si>
  <si>
    <t>MICROSOFT</t>
  </si>
  <si>
    <t>CONS GAMING</t>
  </si>
  <si>
    <t>MICROSOFT CONSOLES XBOX ONE</t>
  </si>
  <si>
    <t>Chest Freezers 351lt+</t>
  </si>
  <si>
    <t>Top Washing Machines 8kg</t>
  </si>
  <si>
    <t>60-65</t>
  </si>
  <si>
    <t>ASEL</t>
  </si>
  <si>
    <t>ELECTRIC STOVES</t>
  </si>
  <si>
    <t>HOTEL TV</t>
  </si>
  <si>
    <t>MOBILE DS</t>
  </si>
  <si>
    <t>EMIDE</t>
  </si>
  <si>
    <t>BLENDER-STICKS</t>
  </si>
  <si>
    <t>DYSON</t>
  </si>
  <si>
    <t>MITSUBISHI HEAVY INDUSTRIES</t>
  </si>
  <si>
    <t>EMED</t>
  </si>
  <si>
    <t>ELECTRO. CLEAN AIR-SYSTEM</t>
  </si>
  <si>
    <t>WALL  MOUNTED FANS</t>
  </si>
  <si>
    <t>PYREX</t>
  </si>
  <si>
    <t>Upright Freezers up to 139cm - White</t>
  </si>
  <si>
    <t>MONDIAL</t>
  </si>
  <si>
    <t>SONY CONSOLE PS4</t>
  </si>
  <si>
    <t>7Y-14D</t>
  </si>
  <si>
    <t>NINTENDO</t>
  </si>
  <si>
    <t>NINTENDO CONSOLES DS</t>
  </si>
  <si>
    <t>A/C 9000 BTU</t>
  </si>
  <si>
    <t>MICROSOFT CONSOLES XBOX360</t>
  </si>
  <si>
    <t>48-54</t>
  </si>
  <si>
    <t>CAT</t>
  </si>
  <si>
    <t>BUILT IN COFFEE MAKERS</t>
  </si>
  <si>
    <t>50-55</t>
  </si>
  <si>
    <t>TEFAL</t>
  </si>
  <si>
    <t>HONOR</t>
  </si>
  <si>
    <t>SONY CONSOLE PS VITA</t>
  </si>
  <si>
    <t>22-24</t>
  </si>
  <si>
    <t>SDA OTHER</t>
  </si>
  <si>
    <t>PRESSURE WASHERS</t>
  </si>
  <si>
    <t>IRONING BOARD</t>
  </si>
  <si>
    <t>SANDSTROM</t>
  </si>
  <si>
    <t>VERO</t>
  </si>
  <si>
    <t>QUEST</t>
  </si>
  <si>
    <t>BD PLAYERS</t>
  </si>
  <si>
    <t>INVENTOR</t>
  </si>
  <si>
    <t>VILEDA</t>
  </si>
  <si>
    <t>Fridge Freezers 70-75cm 1,85cm-White</t>
  </si>
  <si>
    <t>CHILLOUT</t>
  </si>
  <si>
    <t>MULTI STYLERS</t>
  </si>
  <si>
    <t>DRYERS</t>
  </si>
  <si>
    <t>Mini Washing Machines</t>
  </si>
  <si>
    <t>A/C 12000 BTU</t>
  </si>
  <si>
    <t>LUCCI AIR</t>
  </si>
  <si>
    <t>MONITOR-TV 30-32</t>
  </si>
  <si>
    <t>VACUUM ROBOTS</t>
  </si>
  <si>
    <t>MIDEA</t>
  </si>
  <si>
    <t>A/C INV 10000 BTU</t>
  </si>
  <si>
    <t>OLYMPUS</t>
  </si>
  <si>
    <t>GO PRO</t>
  </si>
  <si>
    <t>ACTION CAMERAS</t>
  </si>
  <si>
    <t>HOME THEATRE 5.1</t>
  </si>
  <si>
    <t>PROFI COOK</t>
  </si>
  <si>
    <t>PRINCESS</t>
  </si>
  <si>
    <t>THERMOR</t>
  </si>
  <si>
    <t>DURACRAFT</t>
  </si>
  <si>
    <t>TOWER FANS</t>
  </si>
  <si>
    <t>BUILT IN MICROWAVES</t>
  </si>
  <si>
    <t>TELEFUNKEN</t>
  </si>
  <si>
    <t>SONY CONSOLES PS3</t>
  </si>
  <si>
    <t>PICK UP</t>
  </si>
  <si>
    <t>Refrigerators 1 door up to 85cm white</t>
  </si>
  <si>
    <t>IPL EPILATORS MACHINES</t>
  </si>
  <si>
    <t>Washing Machines 14kg+</t>
  </si>
  <si>
    <t>2Door Fridges 161-190cm 60cm+ White</t>
  </si>
  <si>
    <t>ROLLER</t>
  </si>
  <si>
    <t>HUMIDIFIERS</t>
  </si>
  <si>
    <t>A/C INV 16000 BTU</t>
  </si>
  <si>
    <t>PRINTERS INK</t>
  </si>
  <si>
    <t>BUILT IN REFRIGERATORS 60CM &gt;85CM</t>
  </si>
  <si>
    <t>CERAMIC PLATES 60cm</t>
  </si>
  <si>
    <t>MAC</t>
  </si>
  <si>
    <t>MATSUI</t>
  </si>
  <si>
    <t>GAS PLATES 60CM</t>
  </si>
  <si>
    <t>PHILCO</t>
  </si>
  <si>
    <t>FUJI</t>
  </si>
  <si>
    <t>DUCATI BY IMETEC</t>
  </si>
  <si>
    <t>Fridge Freezers 76cm+</t>
  </si>
  <si>
    <t>DVD PLAYERS</t>
  </si>
  <si>
    <t>IZOLA</t>
  </si>
  <si>
    <t>I-ROBOT</t>
  </si>
  <si>
    <t>PLAYERS</t>
  </si>
  <si>
    <t>EPSON</t>
  </si>
  <si>
    <t>NOD</t>
  </si>
  <si>
    <t>SNACKS &amp; PARTY</t>
  </si>
  <si>
    <t>MOTOROLA</t>
  </si>
  <si>
    <t>XEROX</t>
  </si>
  <si>
    <t>BUNDLES IT</t>
  </si>
  <si>
    <t>BUNDLES GAMING</t>
  </si>
  <si>
    <t>GA.MA</t>
  </si>
  <si>
    <t>BROTHER</t>
  </si>
  <si>
    <t>PRIMO</t>
  </si>
  <si>
    <t>VARIOUS ITEMS</t>
  </si>
  <si>
    <t>A/C PROFESSIONAL</t>
  </si>
  <si>
    <t>WAHL</t>
  </si>
  <si>
    <t>KITCHENAID</t>
  </si>
  <si>
    <t>COLORATO</t>
  </si>
  <si>
    <t>Washer Dryers 7kg</t>
  </si>
  <si>
    <t>MSI</t>
  </si>
  <si>
    <t>MEGA SOUND SYSTEM</t>
  </si>
  <si>
    <t>Upright Freezers up to 139cm</t>
  </si>
  <si>
    <t>FIELDMAN</t>
  </si>
  <si>
    <t>IGNIS</t>
  </si>
  <si>
    <t>COMPAQ</t>
  </si>
  <si>
    <t>ΔΙΑΦΟΡΑ</t>
  </si>
  <si>
    <t>BELLA CUCINA</t>
  </si>
  <si>
    <t>SDA ESSENTIALS</t>
  </si>
  <si>
    <t>MANUAL COFFEE MAKERS</t>
  </si>
  <si>
    <t>BROIL KING</t>
  </si>
  <si>
    <t>GAS CONTACT GRILLS</t>
  </si>
  <si>
    <t>TANDA</t>
  </si>
  <si>
    <t>VICKS</t>
  </si>
  <si>
    <t>TERMOZETA</t>
  </si>
  <si>
    <t>STIROPLUS</t>
  </si>
  <si>
    <t>ELECTRIC IRONING BOARD</t>
  </si>
  <si>
    <t>HOME THEATRE 7.1</t>
  </si>
  <si>
    <t>MABE</t>
  </si>
  <si>
    <t>Υπηρεσία Total Support 5ετη ΕΝΤΟΙΧΙΣΜΕΝΑ  ΚΑΤΑΨΥΚΤΕ</t>
  </si>
  <si>
    <t>BUNDLE A/C SERVICES</t>
  </si>
  <si>
    <t>BUILT IN FREEZERS 60CM &lt;=85CM</t>
  </si>
  <si>
    <t>INDUCTION PLATES &gt;60CM</t>
  </si>
  <si>
    <t>HYUNDAI</t>
  </si>
  <si>
    <t>HEAT PANELS -CONVENTIONAL</t>
  </si>
  <si>
    <t>INDUCTION COOKERS INOX</t>
  </si>
  <si>
    <t>FAGOR</t>
  </si>
  <si>
    <t>Washing Machines 17kg+</t>
  </si>
  <si>
    <t>HOME THEATRE 2.1</t>
  </si>
  <si>
    <t>SONY CONSOLE PSP</t>
  </si>
  <si>
    <t>KELON</t>
  </si>
  <si>
    <t>WEBER</t>
  </si>
  <si>
    <t>ELICA</t>
  </si>
  <si>
    <t>BUILT IN REFRIGERATORS 60CM &lt;=85CM</t>
  </si>
  <si>
    <t>COMBINED PLATES</t>
  </si>
  <si>
    <t>ASUS</t>
  </si>
  <si>
    <t>TRAVEL IRONS</t>
  </si>
  <si>
    <t>COMPACT OVENS</t>
  </si>
  <si>
    <t>BAYSIDE</t>
  </si>
  <si>
    <t>FLOOR ACCESSORIES</t>
  </si>
  <si>
    <t>CERAMIC PLATES INDEPEND &gt;60CM</t>
  </si>
  <si>
    <t>MULTIMEDIA</t>
  </si>
  <si>
    <t>5Y – 42D</t>
  </si>
  <si>
    <t>DOMINO PLATES</t>
  </si>
  <si>
    <t>SMART SOLUTIONS</t>
  </si>
  <si>
    <t>EXTENDER-POWERLINE-MESH</t>
  </si>
  <si>
    <t>3Y – 42D</t>
  </si>
  <si>
    <t>FUTUR</t>
  </si>
  <si>
    <t>BUILT IN WASH - DRY</t>
  </si>
  <si>
    <t>SCHAUB LORENZ</t>
  </si>
  <si>
    <t>GRUPPE</t>
  </si>
  <si>
    <t>WOOD STOVES</t>
  </si>
  <si>
    <t>FOR THE GARDEN</t>
  </si>
  <si>
    <t>DEMELISS</t>
  </si>
  <si>
    <t>TESLA</t>
  </si>
  <si>
    <t>OSIO</t>
  </si>
  <si>
    <t>SD</t>
  </si>
  <si>
    <t>ELECTRIC FLOOR POLISHER</t>
  </si>
  <si>
    <t>AOC</t>
  </si>
  <si>
    <t>ESTAR</t>
  </si>
  <si>
    <t>ROLLEI</t>
  </si>
  <si>
    <t>HALOGEN STOVES</t>
  </si>
  <si>
    <t>NINTENDO CONSOLE SWITCH</t>
  </si>
  <si>
    <t>French Door Refrigerators</t>
  </si>
  <si>
    <t>XIAOMI</t>
  </si>
  <si>
    <t>78+</t>
  </si>
  <si>
    <t>LOGIK</t>
  </si>
  <si>
    <t>Refrigerators 1 door up to 85cm</t>
  </si>
  <si>
    <t>ILLY</t>
  </si>
  <si>
    <t>HTC</t>
  </si>
  <si>
    <t>66-77</t>
  </si>
  <si>
    <t>BOMANN</t>
  </si>
  <si>
    <t>A/C INV 13000 BTU</t>
  </si>
  <si>
    <t>TYCOON</t>
  </si>
  <si>
    <t>AQPROX</t>
  </si>
  <si>
    <t>VIDAL SASSOON</t>
  </si>
  <si>
    <t>Mini Bars - White</t>
  </si>
  <si>
    <t>A/C 24000 BTU</t>
  </si>
  <si>
    <t>PENTAX</t>
  </si>
  <si>
    <t>ARCHOS</t>
  </si>
  <si>
    <t>BLAUPUNKT</t>
  </si>
  <si>
    <t>MULTI HOME</t>
  </si>
  <si>
    <t>Wine Coolers up to 85cm</t>
  </si>
  <si>
    <t>AIR-CONDITION FLOOR-ROOF</t>
  </si>
  <si>
    <t>GRILL CHEF BY LANDMANN</t>
  </si>
  <si>
    <t>ONKYO</t>
  </si>
  <si>
    <t>A/C INV 21000 BTU</t>
  </si>
  <si>
    <t>NETBOOKS</t>
  </si>
  <si>
    <t>4Y – 0D Άμεση αντικατάσταση. (μεγάλη)</t>
  </si>
  <si>
    <t>IT ACCESSORIES</t>
  </si>
  <si>
    <t>NETWORKING</t>
  </si>
  <si>
    <t>VALERA</t>
  </si>
  <si>
    <t>A/C 18000 BTU</t>
  </si>
  <si>
    <t>Fridge Freezers 76cm+-White</t>
  </si>
  <si>
    <t>IRIS</t>
  </si>
  <si>
    <t>DIRT DEVIL</t>
  </si>
  <si>
    <t>CRYSTAL HOME</t>
  </si>
  <si>
    <t>COOLPAD</t>
  </si>
  <si>
    <t>MOSER</t>
  </si>
  <si>
    <t>PROFESSIONAL</t>
  </si>
  <si>
    <t>KITCHEN PROFESSIONAL</t>
  </si>
  <si>
    <t>CHUWI</t>
  </si>
  <si>
    <t>SAECO</t>
  </si>
  <si>
    <t>WESTINGHOUSE</t>
  </si>
  <si>
    <t>CAMPINGAZ</t>
  </si>
  <si>
    <t>HAMA</t>
  </si>
  <si>
    <t>HUROM</t>
  </si>
  <si>
    <t>SURFACE</t>
  </si>
  <si>
    <t>ECONO HEAT</t>
  </si>
  <si>
    <t>LIFE</t>
  </si>
  <si>
    <t>AFER</t>
  </si>
  <si>
    <t>DRY IRONS</t>
  </si>
  <si>
    <t>INTENSO</t>
  </si>
  <si>
    <t>NINTENDO CONSOLE Wii</t>
  </si>
  <si>
    <t>PRINTERS PHOTO</t>
  </si>
  <si>
    <t>HENDI</t>
  </si>
  <si>
    <t>TEPRO</t>
  </si>
  <si>
    <t>Refrigerators 1 door 140cm+ - White</t>
  </si>
  <si>
    <t>CLIMADIFF</t>
  </si>
  <si>
    <t>GRILLCLUB</t>
  </si>
  <si>
    <t>MANSEI</t>
  </si>
  <si>
    <t>ELITE</t>
  </si>
  <si>
    <t>WATER SOLUTIONS</t>
  </si>
  <si>
    <t>WATER COOLER BOTTLE</t>
  </si>
  <si>
    <t>ARISTON</t>
  </si>
  <si>
    <t>PYRAMIS</t>
  </si>
  <si>
    <t>PROFESSIONAL PLATES</t>
  </si>
  <si>
    <t>CADILAC</t>
  </si>
  <si>
    <t>PETROL STOVES</t>
  </si>
  <si>
    <t>CONSOLE Wii U</t>
  </si>
  <si>
    <t>SANDISK</t>
  </si>
  <si>
    <t>AURORA</t>
  </si>
  <si>
    <t>FISHER&amp;PAYKEL</t>
  </si>
  <si>
    <t>ZIBRO</t>
  </si>
  <si>
    <t>SILK'N</t>
  </si>
  <si>
    <t>JBL</t>
  </si>
  <si>
    <t>PRIMAX</t>
  </si>
  <si>
    <t>PORTABLE TVs</t>
  </si>
  <si>
    <t>POCO</t>
  </si>
  <si>
    <t>LEXMARK</t>
  </si>
  <si>
    <t>INK TANK</t>
  </si>
  <si>
    <t>DISCOVERY</t>
  </si>
  <si>
    <t>CLOER</t>
  </si>
  <si>
    <t>PLAYSEAT</t>
  </si>
  <si>
    <t>BUNDLES COMPUTING</t>
  </si>
  <si>
    <t>AIR-CONDITION MULTI</t>
  </si>
  <si>
    <t>MINI PC</t>
  </si>
  <si>
    <t>ARTEMIS</t>
  </si>
  <si>
    <t>BELKIN</t>
  </si>
  <si>
    <t>ADAPTERS-SWITCH</t>
  </si>
  <si>
    <t>DIVA</t>
  </si>
  <si>
    <t>SONY CONSOLES PS2</t>
  </si>
  <si>
    <t>DEMO SMART</t>
  </si>
  <si>
    <t>UP TO 18</t>
  </si>
  <si>
    <t>PLATES WITH INTEGRATED HOODS</t>
  </si>
  <si>
    <t>GIGABYTE</t>
  </si>
  <si>
    <t>OTHER</t>
  </si>
  <si>
    <t>MEIZU</t>
  </si>
  <si>
    <t>MODEM-ROUTERS</t>
  </si>
  <si>
    <t>INTEL</t>
  </si>
  <si>
    <t>TRENTON</t>
  </si>
  <si>
    <t>WEARABLES</t>
  </si>
  <si>
    <t>SMARTWATCHES</t>
  </si>
  <si>
    <t>TESY</t>
  </si>
  <si>
    <t>BEURER</t>
  </si>
  <si>
    <t>POLAROID</t>
  </si>
  <si>
    <t>COWAY</t>
  </si>
  <si>
    <t>PACKARD BELL</t>
  </si>
  <si>
    <t>GAGGIA</t>
  </si>
  <si>
    <t>BUNDLES COMPUTING A39</t>
  </si>
  <si>
    <t>SMART LIGHTNING</t>
  </si>
  <si>
    <t>WIKO</t>
  </si>
  <si>
    <t>CLATRONIC</t>
  </si>
  <si>
    <t>TREDI</t>
  </si>
  <si>
    <t>LANDMANN</t>
  </si>
  <si>
    <t>SONY ERICSSON</t>
  </si>
  <si>
    <t>PREMIER</t>
  </si>
  <si>
    <t>GAS PLATES &gt;60CM</t>
  </si>
  <si>
    <t>GENERAL</t>
  </si>
  <si>
    <t>BUNDLES MDA BUILT IN</t>
  </si>
  <si>
    <t>GARMIN</t>
  </si>
  <si>
    <t>BUILT IN WINE COOLER</t>
  </si>
  <si>
    <t>LENCO</t>
  </si>
  <si>
    <t>MEΛΛONTECH</t>
  </si>
  <si>
    <t>MARANTZ</t>
  </si>
  <si>
    <t>FRANKE</t>
  </si>
  <si>
    <t>GIGASET</t>
  </si>
  <si>
    <t>TELCO</t>
  </si>
  <si>
    <t>BOSE</t>
  </si>
  <si>
    <t>5Y – 21D</t>
  </si>
  <si>
    <t>tickets per ts</t>
  </si>
  <si>
    <t>Max of tickets per ts</t>
  </si>
  <si>
    <t>Column Labels</t>
  </si>
  <si>
    <t>Row Labels</t>
  </si>
  <si>
    <t>Grand Total</t>
  </si>
  <si>
    <t>ESSENTIALS</t>
  </si>
  <si>
    <t>EXTENDED RANGE</t>
  </si>
  <si>
    <t>No Sap Hierarchy</t>
  </si>
  <si>
    <t>REST</t>
  </si>
  <si>
    <t>SERVICES</t>
  </si>
  <si>
    <t>Contract Type</t>
  </si>
  <si>
    <t>Total</t>
  </si>
  <si>
    <t>Total 2013</t>
  </si>
  <si>
    <t>Total 2014</t>
  </si>
  <si>
    <t>Total 2015</t>
  </si>
  <si>
    <t>Total 2016</t>
  </si>
  <si>
    <t>Total 2017</t>
  </si>
  <si>
    <t>Total 2018</t>
  </si>
  <si>
    <t>Total 2019</t>
  </si>
  <si>
    <t xml:space="preserve">Total Contracts </t>
  </si>
  <si>
    <t>In %</t>
  </si>
  <si>
    <t>Sum of tickets per ts</t>
  </si>
  <si>
    <t>Total 2020</t>
  </si>
  <si>
    <t>Total Contracts</t>
  </si>
  <si>
    <t>Total Contracts by Contract Type Distribution into the years 2013-2020</t>
  </si>
  <si>
    <t>Total Tickets by Contract Type Distribution into the years 2013-2020</t>
  </si>
  <si>
    <t>% of Tickets per TS by Contract Type into the years 2013-2020</t>
  </si>
  <si>
    <t>Total Tickets by Brand Distribution into the years 2013-2020</t>
  </si>
  <si>
    <t>Total Contracts by Brand Distribution into the years 2013-2020</t>
  </si>
  <si>
    <t>% of Tickets per TS by Brand into the years 2013-2020</t>
  </si>
  <si>
    <t>Category</t>
  </si>
  <si>
    <t>Total Contracts by Category Distribution into the years 2013-2020</t>
  </si>
  <si>
    <t>Total Tickets by Category Distribution into the years 2013-2020</t>
  </si>
  <si>
    <t>% of Tickets per TS by Category into the years 2013-2020</t>
  </si>
  <si>
    <t>SubCategory</t>
  </si>
  <si>
    <t>Total Contracts by SubCategory Distribution into the years 2013-2020</t>
  </si>
  <si>
    <t>Total_Contracts</t>
  </si>
  <si>
    <t>Total Tickets by SubCategory Distribution into the years 2013-2020</t>
  </si>
  <si>
    <t>% of Tickets per TS by SubCategory into the years 2013-2020</t>
  </si>
  <si>
    <t>L3</t>
  </si>
  <si>
    <t>Total Contracts by L3 Distribution into the years 2013-2020</t>
  </si>
  <si>
    <t>Total Tickets by L3 Distribution into the years 2013-2020</t>
  </si>
  <si>
    <t>% of Tickets per TS by L3 into the years 2013-2020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</si>
</sst>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\ _€_-;\-* #,##0.00\ _€_-;_-* &quot;-&quot;??\ _€_-;_-@_-"/>
    <numFmt numFmtId="164" formatCode="_-* #,##0\ _€_-;\-* #,##0\ _€_-;_-* &quot;-&quot;??\ _€_-;_-@_-"/>
    <numFmt numFmtId="172" formatCode="0.000"/>
    <numFmt numFmtId="173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1"/>
      <scheme val="minor"/>
    </font>
    <font>
      <b/>
      <sz val="11"/>
      <name val="Calibri"/>
      <family val="2"/>
      <charset val="161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1"/>
      <scheme val="minor"/>
    </font>
    <font>
      <b/>
      <sz val="11"/>
      <color theme="3" tint="0.39997558519241921"/>
      <name val="Calibri"/>
      <family val="2"/>
      <charset val="161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82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0" fillId="0" borderId="0" xfId="1" applyNumberFormat="1" applyFont="1"/>
    <xf numFmtId="2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/>
    <xf numFmtId="2" fontId="0" fillId="0" borderId="0" xfId="0" applyNumberFormat="1" applyFill="1"/>
    <xf numFmtId="0" fontId="1" fillId="0" borderId="0" xfId="0" applyFont="1"/>
    <xf numFmtId="2" fontId="1" fillId="0" borderId="0" xfId="0" applyNumberFormat="1" applyFont="1"/>
    <xf numFmtId="0" fontId="4" fillId="2" borderId="2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0" borderId="1" xfId="0" applyFont="1" applyBorder="1" applyAlignment="1">
      <alignment wrapText="1"/>
    </xf>
    <xf numFmtId="0" fontId="4" fillId="0" borderId="3" xfId="0" applyFont="1" applyBorder="1" applyAlignment="1">
      <alignment wrapText="1"/>
    </xf>
    <xf numFmtId="0" fontId="4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164" fontId="0" fillId="0" borderId="7" xfId="1" applyNumberFormat="1" applyFont="1" applyBorder="1"/>
    <xf numFmtId="164" fontId="0" fillId="0" borderId="8" xfId="1" applyNumberFormat="1" applyFont="1" applyBorder="1"/>
    <xf numFmtId="164" fontId="0" fillId="0" borderId="0" xfId="1" applyNumberFormat="1" applyFont="1" applyBorder="1"/>
    <xf numFmtId="0" fontId="4" fillId="0" borderId="4" xfId="0" applyFont="1" applyBorder="1" applyAlignment="1">
      <alignment horizontal="left"/>
    </xf>
    <xf numFmtId="0" fontId="4" fillId="0" borderId="0" xfId="0" applyFont="1" applyAlignment="1">
      <alignment horizontal="center"/>
    </xf>
    <xf numFmtId="0" fontId="4" fillId="0" borderId="9" xfId="0" applyFont="1" applyBorder="1" applyAlignment="1">
      <alignment wrapText="1"/>
    </xf>
    <xf numFmtId="0" fontId="4" fillId="0" borderId="10" xfId="0" applyFont="1" applyBorder="1" applyAlignment="1">
      <alignment wrapText="1"/>
    </xf>
    <xf numFmtId="0" fontId="4" fillId="0" borderId="11" xfId="0" applyFont="1" applyBorder="1" applyAlignment="1">
      <alignment wrapText="1"/>
    </xf>
    <xf numFmtId="10" fontId="0" fillId="0" borderId="0" xfId="2" applyNumberFormat="1" applyFont="1" applyBorder="1"/>
    <xf numFmtId="9" fontId="0" fillId="0" borderId="9" xfId="2" applyFont="1" applyBorder="1"/>
    <xf numFmtId="9" fontId="0" fillId="0" borderId="10" xfId="2" applyFont="1" applyBorder="1"/>
    <xf numFmtId="9" fontId="0" fillId="0" borderId="11" xfId="2" applyFont="1" applyBorder="1"/>
    <xf numFmtId="9" fontId="0" fillId="0" borderId="0" xfId="2" applyFont="1" applyBorder="1"/>
    <xf numFmtId="9" fontId="0" fillId="0" borderId="8" xfId="2" applyFont="1" applyBorder="1"/>
    <xf numFmtId="9" fontId="0" fillId="0" borderId="7" xfId="2" applyFont="1" applyBorder="1"/>
    <xf numFmtId="9" fontId="4" fillId="0" borderId="0" xfId="2" applyFont="1" applyBorder="1"/>
    <xf numFmtId="10" fontId="0" fillId="0" borderId="13" xfId="2" applyNumberFormat="1" applyFont="1" applyBorder="1"/>
    <xf numFmtId="9" fontId="0" fillId="0" borderId="14" xfId="2" applyFont="1" applyBorder="1"/>
    <xf numFmtId="9" fontId="0" fillId="0" borderId="2" xfId="2" applyFont="1" applyBorder="1"/>
    <xf numFmtId="9" fontId="0" fillId="0" borderId="13" xfId="2" applyFont="1" applyBorder="1"/>
    <xf numFmtId="0" fontId="0" fillId="0" borderId="0" xfId="0" pivotButton="1"/>
    <xf numFmtId="172" fontId="0" fillId="0" borderId="0" xfId="0" applyNumberFormat="1"/>
    <xf numFmtId="0" fontId="0" fillId="0" borderId="15" xfId="0" applyBorder="1"/>
    <xf numFmtId="0" fontId="0" fillId="0" borderId="6" xfId="0" applyBorder="1"/>
    <xf numFmtId="0" fontId="0" fillId="0" borderId="12" xfId="0" applyBorder="1"/>
    <xf numFmtId="0" fontId="0" fillId="0" borderId="15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8" xfId="0" applyBorder="1"/>
    <xf numFmtId="0" fontId="0" fillId="0" borderId="0" xfId="0" applyBorder="1"/>
    <xf numFmtId="0" fontId="0" fillId="0" borderId="7" xfId="0" applyBorder="1"/>
    <xf numFmtId="0" fontId="0" fillId="0" borderId="14" xfId="0" applyBorder="1"/>
    <xf numFmtId="0" fontId="0" fillId="0" borderId="2" xfId="0" applyBorder="1"/>
    <xf numFmtId="0" fontId="0" fillId="0" borderId="13" xfId="0" applyBorder="1"/>
    <xf numFmtId="0" fontId="4" fillId="0" borderId="6" xfId="0" applyFont="1" applyBorder="1" applyAlignment="1">
      <alignment wrapText="1"/>
    </xf>
    <xf numFmtId="164" fontId="0" fillId="0" borderId="9" xfId="1" applyNumberFormat="1" applyFont="1" applyBorder="1"/>
    <xf numFmtId="164" fontId="0" fillId="0" borderId="10" xfId="1" applyNumberFormat="1" applyFont="1" applyBorder="1"/>
    <xf numFmtId="164" fontId="0" fillId="0" borderId="11" xfId="1" applyNumberFormat="1" applyFont="1" applyBorder="1"/>
    <xf numFmtId="164" fontId="0" fillId="0" borderId="14" xfId="1" applyNumberFormat="1" applyFont="1" applyBorder="1"/>
    <xf numFmtId="164" fontId="0" fillId="0" borderId="2" xfId="1" applyNumberFormat="1" applyFont="1" applyBorder="1"/>
    <xf numFmtId="164" fontId="0" fillId="0" borderId="13" xfId="1" applyNumberFormat="1" applyFont="1" applyBorder="1"/>
    <xf numFmtId="0" fontId="0" fillId="0" borderId="0" xfId="0" applyAlignment="1"/>
    <xf numFmtId="0" fontId="4" fillId="2" borderId="4" xfId="0" applyFont="1" applyFill="1" applyBorder="1" applyAlignment="1">
      <alignment horizontal="center"/>
    </xf>
    <xf numFmtId="0" fontId="4" fillId="2" borderId="5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173" fontId="0" fillId="0" borderId="12" xfId="2" applyNumberFormat="1" applyFont="1" applyBorder="1"/>
    <xf numFmtId="0" fontId="4" fillId="4" borderId="2" xfId="0" applyFont="1" applyFill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173" fontId="0" fillId="0" borderId="14" xfId="2" applyNumberFormat="1" applyFont="1" applyBorder="1"/>
    <xf numFmtId="9" fontId="4" fillId="0" borderId="7" xfId="2" applyFont="1" applyBorder="1"/>
    <xf numFmtId="0" fontId="4" fillId="0" borderId="1" xfId="0" applyFont="1" applyBorder="1" applyAlignment="1">
      <alignment horizontal="left"/>
    </xf>
    <xf numFmtId="164" fontId="0" fillId="0" borderId="15" xfId="1" applyNumberFormat="1" applyFont="1" applyBorder="1"/>
    <xf numFmtId="164" fontId="0" fillId="0" borderId="6" xfId="1" applyNumberFormat="1" applyFont="1" applyBorder="1"/>
    <xf numFmtId="164" fontId="0" fillId="0" borderId="12" xfId="1" applyNumberFormat="1" applyFont="1" applyBorder="1"/>
    <xf numFmtId="164" fontId="0" fillId="0" borderId="5" xfId="1" applyNumberFormat="1" applyFont="1" applyBorder="1"/>
    <xf numFmtId="164" fontId="0" fillId="0" borderId="3" xfId="1" applyNumberFormat="1" applyFont="1" applyBorder="1"/>
    <xf numFmtId="0" fontId="4" fillId="0" borderId="12" xfId="0" applyFont="1" applyBorder="1" applyAlignment="1">
      <alignment wrapText="1"/>
    </xf>
    <xf numFmtId="0" fontId="4" fillId="0" borderId="13" xfId="0" applyFont="1" applyBorder="1" applyAlignment="1">
      <alignment wrapText="1"/>
    </xf>
    <xf numFmtId="0" fontId="4" fillId="3" borderId="4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5" borderId="4" xfId="0" applyFont="1" applyFill="1" applyBorder="1" applyAlignment="1">
      <alignment horizontal="center"/>
    </xf>
    <xf numFmtId="0" fontId="4" fillId="5" borderId="5" xfId="0" applyFont="1" applyFill="1" applyBorder="1" applyAlignment="1">
      <alignment horizontal="center"/>
    </xf>
    <xf numFmtId="0" fontId="4" fillId="5" borderId="3" xfId="0" applyFont="1" applyFill="1" applyBorder="1" applyAlignment="1">
      <alignment horizontal="center"/>
    </xf>
    <xf numFmtId="0" fontId="4" fillId="0" borderId="7" xfId="0" applyFont="1" applyBorder="1" applyAlignment="1">
      <alignment wrapText="1"/>
    </xf>
    <xf numFmtId="173" fontId="0" fillId="0" borderId="0" xfId="2" applyNumberFormat="1" applyFont="1" applyAlignment="1">
      <alignment horizontal="center" vertical="center"/>
    </xf>
    <xf numFmtId="9" fontId="0" fillId="0" borderId="9" xfId="2" applyFont="1" applyBorder="1" applyAlignment="1">
      <alignment horizontal="center" vertical="center"/>
    </xf>
    <xf numFmtId="9" fontId="0" fillId="0" borderId="10" xfId="2" applyFont="1" applyBorder="1" applyAlignment="1">
      <alignment horizontal="center" vertical="center"/>
    </xf>
    <xf numFmtId="9" fontId="0" fillId="0" borderId="11" xfId="2" applyFont="1" applyBorder="1" applyAlignment="1">
      <alignment horizontal="center" vertical="center"/>
    </xf>
    <xf numFmtId="9" fontId="0" fillId="0" borderId="8" xfId="2" applyFont="1" applyBorder="1" applyAlignment="1">
      <alignment horizontal="center" vertical="center"/>
    </xf>
    <xf numFmtId="9" fontId="0" fillId="0" borderId="0" xfId="2" applyFont="1" applyBorder="1" applyAlignment="1">
      <alignment horizontal="center" vertical="center"/>
    </xf>
    <xf numFmtId="9" fontId="0" fillId="0" borderId="7" xfId="2" applyFont="1" applyBorder="1" applyAlignment="1">
      <alignment horizontal="center" vertical="center"/>
    </xf>
    <xf numFmtId="173" fontId="4" fillId="0" borderId="0" xfId="2" applyNumberFormat="1" applyFont="1" applyAlignment="1">
      <alignment horizontal="center" vertical="center"/>
    </xf>
    <xf numFmtId="9" fontId="4" fillId="0" borderId="8" xfId="2" applyFont="1" applyBorder="1" applyAlignment="1">
      <alignment horizontal="center" vertical="center"/>
    </xf>
    <xf numFmtId="9" fontId="4" fillId="0" borderId="0" xfId="2" applyFont="1" applyBorder="1" applyAlignment="1">
      <alignment horizontal="center" vertical="center"/>
    </xf>
    <xf numFmtId="9" fontId="4" fillId="0" borderId="7" xfId="2" applyFont="1" applyBorder="1" applyAlignment="1">
      <alignment horizontal="center" vertical="center"/>
    </xf>
    <xf numFmtId="173" fontId="0" fillId="0" borderId="14" xfId="2" applyNumberFormat="1" applyFont="1" applyBorder="1" applyAlignment="1">
      <alignment horizontal="center" vertical="center"/>
    </xf>
    <xf numFmtId="9" fontId="0" fillId="0" borderId="14" xfId="2" applyFont="1" applyBorder="1" applyAlignment="1">
      <alignment horizontal="center" vertical="center"/>
    </xf>
    <xf numFmtId="9" fontId="0" fillId="0" borderId="2" xfId="2" applyFont="1" applyBorder="1" applyAlignment="1">
      <alignment horizontal="center" vertical="center"/>
    </xf>
    <xf numFmtId="9" fontId="0" fillId="0" borderId="13" xfId="2" applyFont="1" applyBorder="1" applyAlignment="1">
      <alignment horizontal="center" vertical="center"/>
    </xf>
    <xf numFmtId="164" fontId="0" fillId="0" borderId="9" xfId="1" applyNumberFormat="1" applyFont="1" applyBorder="1" applyAlignment="1">
      <alignment vertical="center"/>
    </xf>
    <xf numFmtId="164" fontId="0" fillId="0" borderId="8" xfId="1" applyNumberFormat="1" applyFont="1" applyBorder="1" applyAlignment="1">
      <alignment vertical="center"/>
    </xf>
    <xf numFmtId="164" fontId="0" fillId="0" borderId="14" xfId="1" applyNumberFormat="1" applyFont="1" applyBorder="1" applyAlignment="1">
      <alignment vertical="center"/>
    </xf>
    <xf numFmtId="164" fontId="0" fillId="0" borderId="2" xfId="1" applyNumberFormat="1" applyFont="1" applyBorder="1" applyAlignment="1">
      <alignment vertical="center"/>
    </xf>
    <xf numFmtId="164" fontId="0" fillId="0" borderId="9" xfId="1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164" fontId="0" fillId="0" borderId="8" xfId="1" applyNumberFormat="1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64" fontId="0" fillId="0" borderId="14" xfId="1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164" fontId="0" fillId="0" borderId="4" xfId="1" applyNumberFormat="1" applyFont="1" applyBorder="1" applyAlignment="1">
      <alignment horizontal="center" vertical="center"/>
    </xf>
    <xf numFmtId="164" fontId="0" fillId="0" borderId="2" xfId="1" applyNumberFormat="1" applyFont="1" applyBorder="1" applyAlignment="1">
      <alignment horizontal="center" vertical="center"/>
    </xf>
    <xf numFmtId="164" fontId="0" fillId="0" borderId="7" xfId="1" applyNumberFormat="1" applyFont="1" applyBorder="1" applyAlignment="1">
      <alignment vertical="center"/>
    </xf>
    <xf numFmtId="164" fontId="0" fillId="0" borderId="10" xfId="1" applyNumberFormat="1" applyFont="1" applyBorder="1" applyAlignment="1">
      <alignment vertical="center"/>
    </xf>
    <xf numFmtId="164" fontId="0" fillId="0" borderId="11" xfId="1" applyNumberFormat="1" applyFont="1" applyBorder="1" applyAlignment="1">
      <alignment vertical="center"/>
    </xf>
    <xf numFmtId="164" fontId="0" fillId="0" borderId="0" xfId="1" applyNumberFormat="1" applyFont="1" applyBorder="1" applyAlignment="1">
      <alignment vertical="center"/>
    </xf>
    <xf numFmtId="164" fontId="0" fillId="0" borderId="13" xfId="1" applyNumberFormat="1" applyFont="1" applyBorder="1" applyAlignment="1">
      <alignment vertical="center"/>
    </xf>
    <xf numFmtId="164" fontId="0" fillId="0" borderId="5" xfId="0" applyNumberFormat="1" applyBorder="1" applyAlignment="1">
      <alignment vertical="center"/>
    </xf>
    <xf numFmtId="164" fontId="0" fillId="0" borderId="3" xfId="0" applyNumberFormat="1" applyBorder="1" applyAlignment="1">
      <alignment vertical="center"/>
    </xf>
    <xf numFmtId="164" fontId="0" fillId="0" borderId="3" xfId="1" applyNumberFormat="1" applyFont="1" applyBorder="1" applyAlignment="1">
      <alignment horizontal="center" vertical="center"/>
    </xf>
    <xf numFmtId="9" fontId="0" fillId="0" borderId="0" xfId="0" applyNumberFormat="1"/>
    <xf numFmtId="0" fontId="4" fillId="2" borderId="0" xfId="0" applyFont="1" applyFill="1" applyBorder="1" applyAlignment="1">
      <alignment horizontal="center"/>
    </xf>
    <xf numFmtId="0" fontId="0" fillId="0" borderId="6" xfId="0" applyFill="1" applyBorder="1"/>
    <xf numFmtId="0" fontId="4" fillId="0" borderId="1" xfId="0" applyFont="1" applyFill="1" applyBorder="1"/>
    <xf numFmtId="164" fontId="0" fillId="0" borderId="15" xfId="1" applyNumberFormat="1" applyFont="1" applyBorder="1" applyAlignment="1">
      <alignment horizontal="center" vertical="center"/>
    </xf>
    <xf numFmtId="164" fontId="0" fillId="0" borderId="0" xfId="1" applyNumberFormat="1" applyFont="1" applyBorder="1" applyAlignment="1">
      <alignment horizontal="center" vertical="center"/>
    </xf>
    <xf numFmtId="164" fontId="0" fillId="0" borderId="7" xfId="1" applyNumberFormat="1" applyFont="1" applyBorder="1" applyAlignment="1">
      <alignment horizontal="center" vertical="center"/>
    </xf>
    <xf numFmtId="164" fontId="0" fillId="0" borderId="6" xfId="1" applyNumberFormat="1" applyFont="1" applyBorder="1" applyAlignment="1">
      <alignment horizontal="center" vertical="center"/>
    </xf>
    <xf numFmtId="164" fontId="0" fillId="0" borderId="5" xfId="1" applyNumberFormat="1" applyFont="1" applyBorder="1" applyAlignment="1">
      <alignment horizontal="center" vertical="center"/>
    </xf>
    <xf numFmtId="0" fontId="4" fillId="4" borderId="0" xfId="0" applyFont="1" applyFill="1" applyBorder="1" applyAlignment="1">
      <alignment horizontal="center"/>
    </xf>
    <xf numFmtId="9" fontId="0" fillId="0" borderId="15" xfId="2" applyFont="1" applyBorder="1"/>
    <xf numFmtId="9" fontId="0" fillId="0" borderId="6" xfId="2" applyFont="1" applyBorder="1"/>
    <xf numFmtId="9" fontId="0" fillId="0" borderId="12" xfId="2" applyFont="1" applyBorder="1"/>
    <xf numFmtId="173" fontId="0" fillId="0" borderId="15" xfId="2" applyNumberFormat="1" applyFont="1" applyBorder="1"/>
    <xf numFmtId="173" fontId="0" fillId="0" borderId="9" xfId="2" applyNumberFormat="1" applyFont="1" applyBorder="1"/>
    <xf numFmtId="173" fontId="0" fillId="0" borderId="10" xfId="2" applyNumberFormat="1" applyFont="1" applyBorder="1"/>
    <xf numFmtId="173" fontId="0" fillId="0" borderId="11" xfId="2" applyNumberFormat="1" applyFont="1" applyBorder="1"/>
    <xf numFmtId="173" fontId="0" fillId="0" borderId="6" xfId="2" applyNumberFormat="1" applyFont="1" applyBorder="1"/>
    <xf numFmtId="173" fontId="0" fillId="0" borderId="8" xfId="2" applyNumberFormat="1" applyFont="1" applyBorder="1"/>
    <xf numFmtId="173" fontId="0" fillId="0" borderId="0" xfId="2" applyNumberFormat="1" applyFont="1" applyBorder="1"/>
    <xf numFmtId="173" fontId="0" fillId="0" borderId="7" xfId="2" applyNumberFormat="1" applyFont="1" applyBorder="1"/>
    <xf numFmtId="173" fontId="0" fillId="0" borderId="2" xfId="2" applyNumberFormat="1" applyFont="1" applyBorder="1"/>
    <xf numFmtId="173" fontId="0" fillId="0" borderId="13" xfId="2" applyNumberFormat="1" applyFont="1" applyBorder="1"/>
    <xf numFmtId="0" fontId="4" fillId="0" borderId="6" xfId="0" applyFont="1" applyBorder="1"/>
    <xf numFmtId="173" fontId="4" fillId="0" borderId="6" xfId="2" applyNumberFormat="1" applyFont="1" applyBorder="1"/>
    <xf numFmtId="173" fontId="4" fillId="0" borderId="8" xfId="2" applyNumberFormat="1" applyFont="1" applyBorder="1"/>
    <xf numFmtId="173" fontId="4" fillId="0" borderId="0" xfId="2" applyNumberFormat="1" applyFont="1" applyBorder="1"/>
    <xf numFmtId="173" fontId="4" fillId="0" borderId="7" xfId="2" applyNumberFormat="1" applyFont="1" applyBorder="1"/>
    <xf numFmtId="164" fontId="0" fillId="0" borderId="0" xfId="0" applyNumberFormat="1"/>
    <xf numFmtId="164" fontId="4" fillId="0" borderId="6" xfId="1" applyNumberFormat="1" applyFont="1" applyBorder="1"/>
    <xf numFmtId="164" fontId="4" fillId="0" borderId="8" xfId="1" applyNumberFormat="1" applyFont="1" applyBorder="1"/>
    <xf numFmtId="164" fontId="4" fillId="0" borderId="0" xfId="1" applyNumberFormat="1" applyFont="1" applyBorder="1"/>
    <xf numFmtId="164" fontId="4" fillId="0" borderId="7" xfId="1" applyNumberFormat="1" applyFont="1" applyBorder="1"/>
    <xf numFmtId="0" fontId="4" fillId="5" borderId="2" xfId="0" applyFont="1" applyFill="1" applyBorder="1" applyAlignment="1">
      <alignment horizontal="center"/>
    </xf>
    <xf numFmtId="164" fontId="0" fillId="0" borderId="6" xfId="1" applyNumberFormat="1" applyFont="1" applyFill="1" applyBorder="1"/>
    <xf numFmtId="0" fontId="0" fillId="0" borderId="4" xfId="0" applyFill="1" applyBorder="1"/>
    <xf numFmtId="164" fontId="0" fillId="0" borderId="1" xfId="1" applyNumberFormat="1" applyFont="1" applyFill="1" applyBorder="1"/>
    <xf numFmtId="164" fontId="0" fillId="0" borderId="7" xfId="0" applyNumberFormat="1" applyBorder="1"/>
    <xf numFmtId="164" fontId="0" fillId="0" borderId="13" xfId="0" applyNumberFormat="1" applyBorder="1"/>
    <xf numFmtId="0" fontId="4" fillId="0" borderId="15" xfId="0" applyFont="1" applyBorder="1" applyAlignment="1">
      <alignment wrapText="1"/>
    </xf>
    <xf numFmtId="0" fontId="4" fillId="0" borderId="8" xfId="0" applyFont="1" applyBorder="1"/>
    <xf numFmtId="9" fontId="4" fillId="0" borderId="6" xfId="2" applyFont="1" applyBorder="1"/>
    <xf numFmtId="0" fontId="5" fillId="0" borderId="8" xfId="0" applyFont="1" applyBorder="1"/>
    <xf numFmtId="10" fontId="0" fillId="0" borderId="15" xfId="2" applyNumberFormat="1" applyFont="1" applyBorder="1"/>
    <xf numFmtId="10" fontId="0" fillId="0" borderId="6" xfId="2" applyNumberFormat="1" applyFont="1" applyBorder="1"/>
    <xf numFmtId="10" fontId="0" fillId="0" borderId="12" xfId="2" applyNumberFormat="1" applyFont="1" applyBorder="1"/>
    <xf numFmtId="10" fontId="0" fillId="0" borderId="9" xfId="2" applyNumberFormat="1" applyFont="1" applyBorder="1"/>
    <xf numFmtId="10" fontId="0" fillId="0" borderId="10" xfId="2" applyNumberFormat="1" applyFont="1" applyBorder="1"/>
    <xf numFmtId="10" fontId="0" fillId="0" borderId="11" xfId="2" applyNumberFormat="1" applyFont="1" applyBorder="1"/>
    <xf numFmtId="10" fontId="0" fillId="0" borderId="8" xfId="2" applyNumberFormat="1" applyFont="1" applyBorder="1"/>
    <xf numFmtId="10" fontId="0" fillId="0" borderId="7" xfId="2" applyNumberFormat="1" applyFont="1" applyBorder="1"/>
    <xf numFmtId="10" fontId="0" fillId="0" borderId="14" xfId="2" applyNumberFormat="1" applyFont="1" applyBorder="1"/>
    <xf numFmtId="10" fontId="0" fillId="0" borderId="2" xfId="2" applyNumberFormat="1" applyFont="1" applyBorder="1"/>
    <xf numFmtId="10" fontId="4" fillId="0" borderId="6" xfId="2" applyNumberFormat="1" applyFont="1" applyBorder="1"/>
    <xf numFmtId="10" fontId="4" fillId="0" borderId="8" xfId="2" applyNumberFormat="1" applyFont="1" applyBorder="1"/>
    <xf numFmtId="10" fontId="4" fillId="0" borderId="0" xfId="2" applyNumberFormat="1" applyFont="1" applyBorder="1"/>
    <xf numFmtId="10" fontId="4" fillId="0" borderId="7" xfId="2" applyNumberFormat="1" applyFont="1" applyBorder="1"/>
    <xf numFmtId="0" fontId="2" fillId="0" borderId="1" xfId="0" applyFont="1" applyBorder="1" applyAlignment="1">
      <alignment horizontal="center" vertical="center" wrapText="1"/>
    </xf>
  </cellXfs>
  <cellStyles count="3">
    <cellStyle name="Comma" xfId="1" builtinId="3"/>
    <cellStyle name="Normal" xfId="0" builtinId="0"/>
    <cellStyle name="Percent" xfId="2" builtinId="5"/>
  </cellStyles>
  <dxfs count="7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72" formatCode="0.000"/>
    </dxf>
    <dxf>
      <numFmt numFmtId="2" formatCode="0.00"/>
    </dxf>
    <dxf>
      <numFmt numFmtId="13" formatCode="0%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[tickets_analysis_dates_transformed_file.xlsx]distributions per Category V0  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'distributions per Category V0  '!$I$1:$I$2</c:f>
              <c:strCache>
                <c:ptCount val="1"/>
                <c:pt idx="0">
                  <c:v>AC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'distributions per Category V0  '!$H$3:$H$9</c:f>
              <c:strCache>
                <c:ptCount val="6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'distributions per Category V0  '!$I$3:$I$9</c:f>
              <c:numCache>
                <c:formatCode>0.00</c:formatCode>
                <c:ptCount val="6"/>
                <c:pt idx="0">
                  <c:v>0.1002475928473177</c:v>
                </c:pt>
                <c:pt idx="1">
                  <c:v>9.5193419588506092E-2</c:v>
                </c:pt>
                <c:pt idx="2">
                  <c:v>7.5362459077200961E-2</c:v>
                </c:pt>
                <c:pt idx="3">
                  <c:v>7.3801573377101137E-2</c:v>
                </c:pt>
                <c:pt idx="4">
                  <c:v>9.0179061847742506E-2</c:v>
                </c:pt>
                <c:pt idx="5">
                  <c:v>7.641668147002581E-2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'distributions per Category V0  '!$J$1:$J$2</c:f>
              <c:strCache>
                <c:ptCount val="1"/>
                <c:pt idx="0">
                  <c:v>BG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'distributions per Category V0  '!$H$3:$H$9</c:f>
              <c:strCache>
                <c:ptCount val="6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'distributions per Category V0  '!$J$3:$J$9</c:f>
              <c:numCache>
                <c:formatCode>0.00</c:formatCode>
                <c:ptCount val="6"/>
                <c:pt idx="0">
                  <c:v>0.1876015696222601</c:v>
                </c:pt>
                <c:pt idx="1">
                  <c:v>0.15048440704334909</c:v>
                </c:pt>
                <c:pt idx="2">
                  <c:v>0.12974163490046589</c:v>
                </c:pt>
                <c:pt idx="3">
                  <c:v>0.14868989073198499</c:v>
                </c:pt>
                <c:pt idx="4">
                  <c:v>0.18524727577535621</c:v>
                </c:pt>
                <c:pt idx="5">
                  <c:v>0.2006306289296301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'distributions per Category V0  '!$K$1:$K$2</c:f>
              <c:strCache>
                <c:ptCount val="1"/>
                <c:pt idx="0">
                  <c:v>COMPUTING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'distributions per Category V0  '!$H$3:$H$9</c:f>
              <c:strCache>
                <c:ptCount val="6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'distributions per Category V0  '!$K$3:$K$9</c:f>
              <c:numCache>
                <c:formatCode>0.00</c:formatCode>
                <c:ptCount val="6"/>
                <c:pt idx="0">
                  <c:v>0.2070121105667006</c:v>
                </c:pt>
                <c:pt idx="1">
                  <c:v>0.1593142963618577</c:v>
                </c:pt>
                <c:pt idx="2">
                  <c:v>0.13069863382260621</c:v>
                </c:pt>
                <c:pt idx="3">
                  <c:v>0.1150295543600983</c:v>
                </c:pt>
                <c:pt idx="4">
                  <c:v>0.11317189453181779</c:v>
                </c:pt>
                <c:pt idx="5">
                  <c:v>8.3682446585672393E-2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'distributions per Category V0  '!$L$1:$L$2</c:f>
              <c:strCache>
                <c:ptCount val="1"/>
                <c:pt idx="0">
                  <c:v>SDA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'distributions per Category V0  '!$H$3:$H$9</c:f>
              <c:strCache>
                <c:ptCount val="6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'distributions per Category V0  '!$L$3:$L$9</c:f>
              <c:numCache>
                <c:formatCode>0.00</c:formatCode>
                <c:ptCount val="6"/>
                <c:pt idx="0">
                  <c:v>7.5018565669424997E-2</c:v>
                </c:pt>
                <c:pt idx="1">
                  <c:v>8.3363540433210093E-2</c:v>
                </c:pt>
                <c:pt idx="2">
                  <c:v>4.6787674959196793E-2</c:v>
                </c:pt>
                <c:pt idx="3">
                  <c:v>4.5036481743734993E-2</c:v>
                </c:pt>
                <c:pt idx="4">
                  <c:v>4.4560868736902258E-2</c:v>
                </c:pt>
                <c:pt idx="5">
                  <c:v>4.3255208614989708E-2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'distributions per Category V0  '!$M$1:$M$2</c:f>
              <c:strCache>
                <c:ptCount val="1"/>
                <c:pt idx="0">
                  <c:v>TELECOMS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'distributions per Category V0  '!$H$3:$H$9</c:f>
              <c:strCache>
                <c:ptCount val="6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</c:strCache>
            </c:strRef>
          </c:cat>
          <c:val>
            <c:numRef>
              <c:f>'distributions per Category V0  '!$M$3:$M$9</c:f>
              <c:numCache>
                <c:formatCode>0.00</c:formatCode>
                <c:ptCount val="6"/>
                <c:pt idx="0">
                  <c:v>0.47593728081091469</c:v>
                </c:pt>
                <c:pt idx="1">
                  <c:v>0.41503454724920769</c:v>
                </c:pt>
                <c:pt idx="2">
                  <c:v>0.38731973496167338</c:v>
                </c:pt>
                <c:pt idx="3">
                  <c:v>0.33125451916124371</c:v>
                </c:pt>
                <c:pt idx="4">
                  <c:v>0.18670057407593921</c:v>
                </c:pt>
                <c:pt idx="5">
                  <c:v>9.9099486341851312E-2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5054416"/>
        <c:axId val="615054808"/>
      </c:lineChart>
      <c:catAx>
        <c:axId val="61505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15054808"/>
        <c:crosses val="autoZero"/>
        <c:auto val="1"/>
        <c:lblAlgn val="ctr"/>
        <c:lblOffset val="100"/>
        <c:noMultiLvlLbl val="0"/>
      </c:catAx>
      <c:valAx>
        <c:axId val="615054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1505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AC contracts and tickets distribution</a:t>
            </a:r>
            <a:endParaRPr lang="el-G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v>total_contracts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'distributions per Category V0  '!$B$2:$B$21</c:f>
              <c:numCache>
                <c:formatCode>General</c:formatCode>
                <c:ptCount val="20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</c:numCache>
            </c:numRef>
          </c:cat>
          <c:val>
            <c:numRef>
              <c:f>'distributions per Category V0  '!$C$2:$C$21</c:f>
              <c:numCache>
                <c:formatCode>_-* #,##0\ _€_-;\-* #,##0\ _€_-;_-* "-"??\ _€_-;_-@_-</c:formatCode>
                <c:ptCount val="20"/>
                <c:pt idx="0">
                  <c:v>90</c:v>
                </c:pt>
                <c:pt idx="1">
                  <c:v>12666</c:v>
                </c:pt>
                <c:pt idx="2">
                  <c:v>28102</c:v>
                </c:pt>
                <c:pt idx="3">
                  <c:v>20874</c:v>
                </c:pt>
                <c:pt idx="4">
                  <c:v>13954</c:v>
                </c:pt>
                <c:pt idx="5">
                  <c:v>8560</c:v>
                </c:pt>
                <c:pt idx="6">
                  <c:v>7684</c:v>
                </c:pt>
                <c:pt idx="7">
                  <c:v>8392</c:v>
                </c:pt>
                <c:pt idx="8">
                  <c:v>25625</c:v>
                </c:pt>
                <c:pt idx="9">
                  <c:v>36350</c:v>
                </c:pt>
                <c:pt idx="10">
                  <c:v>45833</c:v>
                </c:pt>
                <c:pt idx="11">
                  <c:v>62007</c:v>
                </c:pt>
                <c:pt idx="12">
                  <c:v>88345</c:v>
                </c:pt>
                <c:pt idx="13">
                  <c:v>91030</c:v>
                </c:pt>
                <c:pt idx="14">
                  <c:v>95699</c:v>
                </c:pt>
                <c:pt idx="15">
                  <c:v>48420</c:v>
                </c:pt>
                <c:pt idx="16">
                  <c:v>21326</c:v>
                </c:pt>
                <c:pt idx="17">
                  <c:v>41</c:v>
                </c:pt>
                <c:pt idx="18">
                  <c:v>3</c:v>
                </c:pt>
                <c:pt idx="19">
                  <c:v>6</c:v>
                </c:pt>
              </c:numCache>
            </c:numRef>
          </c:val>
        </c:ser>
        <c:ser>
          <c:idx val="1"/>
          <c:order val="1"/>
          <c:tx>
            <c:v>total_tickets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'distributions per Category V0  '!$B$2:$B$21</c:f>
              <c:numCache>
                <c:formatCode>General</c:formatCode>
                <c:ptCount val="20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</c:numCache>
            </c:numRef>
          </c:cat>
          <c:val>
            <c:numRef>
              <c:f>'distributions per Category V0  '!$D$2:$D$21</c:f>
              <c:numCache>
                <c:formatCode>_-* #,##0\ _€_-;\-* #,##0\ _€_-;_-* "-"??\ _€_-;_-@_-</c:formatCode>
                <c:ptCount val="20"/>
                <c:pt idx="0">
                  <c:v>29</c:v>
                </c:pt>
                <c:pt idx="1">
                  <c:v>1246</c:v>
                </c:pt>
                <c:pt idx="2">
                  <c:v>3314</c:v>
                </c:pt>
                <c:pt idx="3">
                  <c:v>2337</c:v>
                </c:pt>
                <c:pt idx="4">
                  <c:v>1588</c:v>
                </c:pt>
                <c:pt idx="5">
                  <c:v>1376</c:v>
                </c:pt>
                <c:pt idx="6">
                  <c:v>1248</c:v>
                </c:pt>
                <c:pt idx="7">
                  <c:v>1670</c:v>
                </c:pt>
                <c:pt idx="8">
                  <c:v>2180</c:v>
                </c:pt>
                <c:pt idx="9">
                  <c:v>3644</c:v>
                </c:pt>
                <c:pt idx="10">
                  <c:v>4363</c:v>
                </c:pt>
                <c:pt idx="11">
                  <c:v>4673</c:v>
                </c:pt>
                <c:pt idx="12">
                  <c:v>6520</c:v>
                </c:pt>
                <c:pt idx="13">
                  <c:v>8209</c:v>
                </c:pt>
                <c:pt idx="14">
                  <c:v>7313</c:v>
                </c:pt>
                <c:pt idx="15">
                  <c:v>1862</c:v>
                </c:pt>
                <c:pt idx="16">
                  <c:v>673</c:v>
                </c:pt>
                <c:pt idx="17">
                  <c:v>58</c:v>
                </c:pt>
                <c:pt idx="18">
                  <c:v>3</c:v>
                </c:pt>
                <c:pt idx="19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763496"/>
        <c:axId val="557758008"/>
      </c:areaChart>
      <c:catAx>
        <c:axId val="557763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57758008"/>
        <c:crosses val="autoZero"/>
        <c:auto val="1"/>
        <c:lblAlgn val="ctr"/>
        <c:lblOffset val="100"/>
        <c:noMultiLvlLbl val="0"/>
      </c:catAx>
      <c:valAx>
        <c:axId val="55775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_€_-;\-* #,##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57763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BG contracts and tickets distribution</a:t>
            </a:r>
            <a:endParaRPr lang="el-GR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v>total_contracts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'distributions per Category V0  '!$B$22:$B$41</c:f>
              <c:numCache>
                <c:formatCode>General</c:formatCode>
                <c:ptCount val="20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</c:numCache>
            </c:numRef>
          </c:cat>
          <c:val>
            <c:numRef>
              <c:f>'distributions per Category V0  '!$C$22:$C$41</c:f>
              <c:numCache>
                <c:formatCode>_-* #,##0\ _€_-;\-* #,##0\ _€_-;_-* "-"??\ _€_-;_-@_-</c:formatCode>
                <c:ptCount val="20"/>
                <c:pt idx="0">
                  <c:v>87</c:v>
                </c:pt>
                <c:pt idx="1">
                  <c:v>13821</c:v>
                </c:pt>
                <c:pt idx="2">
                  <c:v>30067</c:v>
                </c:pt>
                <c:pt idx="3">
                  <c:v>51615</c:v>
                </c:pt>
                <c:pt idx="4">
                  <c:v>54898</c:v>
                </c:pt>
                <c:pt idx="5">
                  <c:v>44144</c:v>
                </c:pt>
                <c:pt idx="6">
                  <c:v>41251</c:v>
                </c:pt>
                <c:pt idx="7">
                  <c:v>43759</c:v>
                </c:pt>
                <c:pt idx="8">
                  <c:v>42853</c:v>
                </c:pt>
                <c:pt idx="9">
                  <c:v>75687</c:v>
                </c:pt>
                <c:pt idx="10">
                  <c:v>56564</c:v>
                </c:pt>
                <c:pt idx="11">
                  <c:v>59025</c:v>
                </c:pt>
                <c:pt idx="12">
                  <c:v>63239</c:v>
                </c:pt>
                <c:pt idx="13">
                  <c:v>85896</c:v>
                </c:pt>
                <c:pt idx="14">
                  <c:v>52963</c:v>
                </c:pt>
                <c:pt idx="15">
                  <c:v>3421</c:v>
                </c:pt>
                <c:pt idx="16">
                  <c:v>856</c:v>
                </c:pt>
                <c:pt idx="17">
                  <c:v>116</c:v>
                </c:pt>
                <c:pt idx="18">
                  <c:v>26</c:v>
                </c:pt>
                <c:pt idx="19">
                  <c:v>27</c:v>
                </c:pt>
              </c:numCache>
            </c:numRef>
          </c:val>
        </c:ser>
        <c:ser>
          <c:idx val="1"/>
          <c:order val="1"/>
          <c:tx>
            <c:v>total_tickets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'distributions per Category V0  '!$B$22:$B$41</c:f>
              <c:numCache>
                <c:formatCode>General</c:formatCode>
                <c:ptCount val="20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</c:numCache>
            </c:numRef>
          </c:cat>
          <c:val>
            <c:numRef>
              <c:f>'distributions per Category V0  '!$D$22:$D$41</c:f>
              <c:numCache>
                <c:formatCode>_-* #,##0\ _€_-;\-* #,##0\ _€_-;_-* "-"??\ _€_-;_-@_-</c:formatCode>
                <c:ptCount val="20"/>
                <c:pt idx="0">
                  <c:v>29</c:v>
                </c:pt>
                <c:pt idx="1">
                  <c:v>1731</c:v>
                </c:pt>
                <c:pt idx="2">
                  <c:v>3613</c:v>
                </c:pt>
                <c:pt idx="3">
                  <c:v>5912</c:v>
                </c:pt>
                <c:pt idx="4">
                  <c:v>5479</c:v>
                </c:pt>
                <c:pt idx="5">
                  <c:v>4735</c:v>
                </c:pt>
                <c:pt idx="6">
                  <c:v>4059</c:v>
                </c:pt>
                <c:pt idx="7">
                  <c:v>4047</c:v>
                </c:pt>
                <c:pt idx="8">
                  <c:v>5912</c:v>
                </c:pt>
                <c:pt idx="9">
                  <c:v>14199</c:v>
                </c:pt>
                <c:pt idx="10">
                  <c:v>8512</c:v>
                </c:pt>
                <c:pt idx="11">
                  <c:v>7658</c:v>
                </c:pt>
                <c:pt idx="12">
                  <c:v>9403</c:v>
                </c:pt>
                <c:pt idx="13">
                  <c:v>15912</c:v>
                </c:pt>
                <c:pt idx="14">
                  <c:v>10626</c:v>
                </c:pt>
                <c:pt idx="15">
                  <c:v>3001</c:v>
                </c:pt>
                <c:pt idx="16">
                  <c:v>1181</c:v>
                </c:pt>
                <c:pt idx="17">
                  <c:v>177</c:v>
                </c:pt>
                <c:pt idx="18">
                  <c:v>39</c:v>
                </c:pt>
                <c:pt idx="19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767024"/>
        <c:axId val="557763888"/>
      </c:areaChart>
      <c:catAx>
        <c:axId val="557767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57763888"/>
        <c:crosses val="autoZero"/>
        <c:auto val="1"/>
        <c:lblAlgn val="ctr"/>
        <c:lblOffset val="100"/>
        <c:noMultiLvlLbl val="0"/>
      </c:catAx>
      <c:valAx>
        <c:axId val="55776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_€_-;\-* #,##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57767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COMPUTING contracts and tickets distribution</a:t>
            </a:r>
            <a:endParaRPr lang="el-G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v>total_contracts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'distributions per Category V0  '!$B$42:$B$60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'distributions per Category V0  '!$C$42:$C$60</c:f>
              <c:numCache>
                <c:formatCode>_-* #,##0\ _€_-;\-* #,##0\ _€_-;_-* "-"??\ _€_-;_-@_-</c:formatCode>
                <c:ptCount val="19"/>
                <c:pt idx="0">
                  <c:v>2663</c:v>
                </c:pt>
                <c:pt idx="1">
                  <c:v>10141</c:v>
                </c:pt>
                <c:pt idx="2">
                  <c:v>21564</c:v>
                </c:pt>
                <c:pt idx="3">
                  <c:v>23391</c:v>
                </c:pt>
                <c:pt idx="4">
                  <c:v>23008</c:v>
                </c:pt>
                <c:pt idx="5">
                  <c:v>26688</c:v>
                </c:pt>
                <c:pt idx="6">
                  <c:v>23110</c:v>
                </c:pt>
                <c:pt idx="7">
                  <c:v>29683</c:v>
                </c:pt>
                <c:pt idx="8">
                  <c:v>43268</c:v>
                </c:pt>
                <c:pt idx="9">
                  <c:v>42934</c:v>
                </c:pt>
                <c:pt idx="10">
                  <c:v>33451</c:v>
                </c:pt>
                <c:pt idx="11">
                  <c:v>30114</c:v>
                </c:pt>
                <c:pt idx="12">
                  <c:v>34399</c:v>
                </c:pt>
                <c:pt idx="13">
                  <c:v>38192</c:v>
                </c:pt>
                <c:pt idx="14">
                  <c:v>27485</c:v>
                </c:pt>
                <c:pt idx="15">
                  <c:v>6124</c:v>
                </c:pt>
                <c:pt idx="16">
                  <c:v>70</c:v>
                </c:pt>
                <c:pt idx="17">
                  <c:v>22</c:v>
                </c:pt>
                <c:pt idx="18">
                  <c:v>6</c:v>
                </c:pt>
              </c:numCache>
            </c:numRef>
          </c:val>
        </c:ser>
        <c:ser>
          <c:idx val="1"/>
          <c:order val="1"/>
          <c:tx>
            <c:v>total_tickets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'distributions per Category V0  '!$B$42:$B$60</c:f>
              <c:numCache>
                <c:formatCode>General</c:formatCode>
                <c:ptCount val="19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</c:numCache>
            </c:numRef>
          </c:cat>
          <c:val>
            <c:numRef>
              <c:f>'distributions per Category V0  '!$D$42:$D$60</c:f>
              <c:numCache>
                <c:formatCode>_-* #,##0\ _€_-;\-* #,##0\ _€_-;_-* "-"??\ _€_-;_-@_-</c:formatCode>
                <c:ptCount val="19"/>
                <c:pt idx="0">
                  <c:v>1435</c:v>
                </c:pt>
                <c:pt idx="1">
                  <c:v>2891</c:v>
                </c:pt>
                <c:pt idx="2">
                  <c:v>3402</c:v>
                </c:pt>
                <c:pt idx="3">
                  <c:v>3689</c:v>
                </c:pt>
                <c:pt idx="4">
                  <c:v>5005</c:v>
                </c:pt>
                <c:pt idx="5">
                  <c:v>7067</c:v>
                </c:pt>
                <c:pt idx="6">
                  <c:v>6138</c:v>
                </c:pt>
                <c:pt idx="7">
                  <c:v>7467</c:v>
                </c:pt>
                <c:pt idx="8">
                  <c:v>8957</c:v>
                </c:pt>
                <c:pt idx="9">
                  <c:v>6840</c:v>
                </c:pt>
                <c:pt idx="10">
                  <c:v>4372</c:v>
                </c:pt>
                <c:pt idx="11">
                  <c:v>3464</c:v>
                </c:pt>
                <c:pt idx="12">
                  <c:v>3893</c:v>
                </c:pt>
                <c:pt idx="13">
                  <c:v>3196</c:v>
                </c:pt>
                <c:pt idx="14">
                  <c:v>2054</c:v>
                </c:pt>
                <c:pt idx="15">
                  <c:v>728</c:v>
                </c:pt>
                <c:pt idx="16">
                  <c:v>93</c:v>
                </c:pt>
                <c:pt idx="17">
                  <c:v>23</c:v>
                </c:pt>
                <c:pt idx="18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760752"/>
        <c:axId val="557765064"/>
      </c:areaChart>
      <c:catAx>
        <c:axId val="557760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57765064"/>
        <c:crosses val="autoZero"/>
        <c:auto val="1"/>
        <c:lblAlgn val="ctr"/>
        <c:lblOffset val="100"/>
        <c:noMultiLvlLbl val="0"/>
      </c:catAx>
      <c:valAx>
        <c:axId val="557765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_€_-;\-* #,##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57760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MDA contracts and tickets distribution</a:t>
            </a:r>
            <a:endParaRPr lang="el-G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v>total_contracts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'distributions per Category V0  '!$B$71:$B$90</c:f>
              <c:numCache>
                <c:formatCode>General</c:formatCode>
                <c:ptCount val="20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</c:numCache>
            </c:numRef>
          </c:cat>
          <c:val>
            <c:numRef>
              <c:f>'distributions per Category V0  '!$C$71:$C$90</c:f>
              <c:numCache>
                <c:formatCode>_-* #,##0\ _€_-;\-* #,##0\ _€_-;_-* "-"??\ _€_-;_-@_-</c:formatCode>
                <c:ptCount val="20"/>
                <c:pt idx="0">
                  <c:v>313</c:v>
                </c:pt>
                <c:pt idx="1">
                  <c:v>31762</c:v>
                </c:pt>
                <c:pt idx="2">
                  <c:v>64405</c:v>
                </c:pt>
                <c:pt idx="3">
                  <c:v>72041</c:v>
                </c:pt>
                <c:pt idx="4">
                  <c:v>67743</c:v>
                </c:pt>
                <c:pt idx="5">
                  <c:v>58220</c:v>
                </c:pt>
                <c:pt idx="6">
                  <c:v>50964</c:v>
                </c:pt>
                <c:pt idx="7">
                  <c:v>42776</c:v>
                </c:pt>
                <c:pt idx="8">
                  <c:v>62112</c:v>
                </c:pt>
                <c:pt idx="9">
                  <c:v>78159</c:v>
                </c:pt>
                <c:pt idx="10">
                  <c:v>78490</c:v>
                </c:pt>
                <c:pt idx="11">
                  <c:v>96604</c:v>
                </c:pt>
                <c:pt idx="12">
                  <c:v>119535</c:v>
                </c:pt>
                <c:pt idx="13">
                  <c:v>150517</c:v>
                </c:pt>
                <c:pt idx="14">
                  <c:v>89185</c:v>
                </c:pt>
                <c:pt idx="15">
                  <c:v>3316</c:v>
                </c:pt>
                <c:pt idx="16">
                  <c:v>1734</c:v>
                </c:pt>
                <c:pt idx="17">
                  <c:v>365</c:v>
                </c:pt>
                <c:pt idx="18">
                  <c:v>69</c:v>
                </c:pt>
                <c:pt idx="19">
                  <c:v>48</c:v>
                </c:pt>
              </c:numCache>
            </c:numRef>
          </c:val>
        </c:ser>
        <c:ser>
          <c:idx val="1"/>
          <c:order val="1"/>
          <c:tx>
            <c:v>total_tickets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'distributions per Category V0  '!$B$71:$B$90</c:f>
              <c:numCache>
                <c:formatCode>General</c:formatCode>
                <c:ptCount val="20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</c:numCache>
            </c:numRef>
          </c:cat>
          <c:val>
            <c:numRef>
              <c:f>'distributions per Category V0  '!$D$71:$D$90</c:f>
              <c:numCache>
                <c:formatCode>_-* #,##0\ _€_-;\-* #,##0\ _€_-;_-* "-"??\ _€_-;_-@_-</c:formatCode>
                <c:ptCount val="20"/>
                <c:pt idx="0">
                  <c:v>138</c:v>
                </c:pt>
                <c:pt idx="1">
                  <c:v>5867</c:v>
                </c:pt>
                <c:pt idx="2">
                  <c:v>11496</c:v>
                </c:pt>
                <c:pt idx="3">
                  <c:v>13270</c:v>
                </c:pt>
                <c:pt idx="4">
                  <c:v>13003</c:v>
                </c:pt>
                <c:pt idx="5">
                  <c:v>13673</c:v>
                </c:pt>
                <c:pt idx="6">
                  <c:v>13176</c:v>
                </c:pt>
                <c:pt idx="7">
                  <c:v>12733</c:v>
                </c:pt>
                <c:pt idx="8">
                  <c:v>18154</c:v>
                </c:pt>
                <c:pt idx="9">
                  <c:v>21513</c:v>
                </c:pt>
                <c:pt idx="10">
                  <c:v>20654</c:v>
                </c:pt>
                <c:pt idx="11">
                  <c:v>23646</c:v>
                </c:pt>
                <c:pt idx="12">
                  <c:v>31090</c:v>
                </c:pt>
                <c:pt idx="13">
                  <c:v>37393</c:v>
                </c:pt>
                <c:pt idx="14">
                  <c:v>26012</c:v>
                </c:pt>
                <c:pt idx="15">
                  <c:v>6129</c:v>
                </c:pt>
                <c:pt idx="16">
                  <c:v>2961</c:v>
                </c:pt>
                <c:pt idx="17">
                  <c:v>702</c:v>
                </c:pt>
                <c:pt idx="18">
                  <c:v>124</c:v>
                </c:pt>
                <c:pt idx="19">
                  <c:v>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761536"/>
        <c:axId val="557756832"/>
      </c:areaChart>
      <c:catAx>
        <c:axId val="557761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57756832"/>
        <c:crosses val="autoZero"/>
        <c:auto val="1"/>
        <c:lblAlgn val="ctr"/>
        <c:lblOffset val="100"/>
        <c:noMultiLvlLbl val="0"/>
      </c:catAx>
      <c:valAx>
        <c:axId val="55775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_€_-;\-* #,##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57761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SDA contracts and tickets distribution</a:t>
            </a:r>
            <a:endParaRPr lang="el-G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v>total_contracts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'distributions per Category V0  '!$B$108:$B$124</c:f>
              <c:numCache>
                <c:formatCode>General</c:formatCode>
                <c:ptCount val="17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</c:numCache>
            </c:numRef>
          </c:cat>
          <c:val>
            <c:numRef>
              <c:f>'distributions per Category V0  '!$C$108:$C$124</c:f>
              <c:numCache>
                <c:formatCode>_-* #,##0\ _€_-;\-* #,##0\ _€_-;_-* "-"??\ _€_-;_-@_-</c:formatCode>
                <c:ptCount val="17"/>
                <c:pt idx="0">
                  <c:v>5091</c:v>
                </c:pt>
                <c:pt idx="1">
                  <c:v>36972</c:v>
                </c:pt>
                <c:pt idx="2">
                  <c:v>41554</c:v>
                </c:pt>
                <c:pt idx="3">
                  <c:v>33053</c:v>
                </c:pt>
                <c:pt idx="4">
                  <c:v>30790</c:v>
                </c:pt>
                <c:pt idx="5">
                  <c:v>32096</c:v>
                </c:pt>
                <c:pt idx="6">
                  <c:v>134363</c:v>
                </c:pt>
                <c:pt idx="7">
                  <c:v>226224</c:v>
                </c:pt>
                <c:pt idx="8">
                  <c:v>248286</c:v>
                </c:pt>
                <c:pt idx="9">
                  <c:v>222409</c:v>
                </c:pt>
                <c:pt idx="10">
                  <c:v>259856</c:v>
                </c:pt>
                <c:pt idx="11">
                  <c:v>262450</c:v>
                </c:pt>
                <c:pt idx="12">
                  <c:v>277377</c:v>
                </c:pt>
                <c:pt idx="13">
                  <c:v>202908</c:v>
                </c:pt>
                <c:pt idx="14">
                  <c:v>95582</c:v>
                </c:pt>
                <c:pt idx="15">
                  <c:v>115</c:v>
                </c:pt>
                <c:pt idx="16">
                  <c:v>13</c:v>
                </c:pt>
              </c:numCache>
            </c:numRef>
          </c:val>
        </c:ser>
        <c:ser>
          <c:idx val="1"/>
          <c:order val="1"/>
          <c:tx>
            <c:v>total_tickets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'distributions per Category V0  '!$B$108:$B$124</c:f>
              <c:numCache>
                <c:formatCode>General</c:formatCode>
                <c:ptCount val="17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</c:numCache>
            </c:numRef>
          </c:cat>
          <c:val>
            <c:numRef>
              <c:f>'distributions per Category V0  '!$D$108:$D$124</c:f>
              <c:numCache>
                <c:formatCode>_-* #,##0\ _€_-;\-* #,##0\ _€_-;_-* "-"??\ _€_-;_-@_-</c:formatCode>
                <c:ptCount val="17"/>
                <c:pt idx="0">
                  <c:v>216</c:v>
                </c:pt>
                <c:pt idx="1">
                  <c:v>2130</c:v>
                </c:pt>
                <c:pt idx="2">
                  <c:v>2883</c:v>
                </c:pt>
                <c:pt idx="3">
                  <c:v>2266</c:v>
                </c:pt>
                <c:pt idx="4">
                  <c:v>1548</c:v>
                </c:pt>
                <c:pt idx="5">
                  <c:v>1308</c:v>
                </c:pt>
                <c:pt idx="6">
                  <c:v>7022</c:v>
                </c:pt>
                <c:pt idx="7">
                  <c:v>16971</c:v>
                </c:pt>
                <c:pt idx="8">
                  <c:v>20698</c:v>
                </c:pt>
                <c:pt idx="9">
                  <c:v>10406</c:v>
                </c:pt>
                <c:pt idx="10">
                  <c:v>11703</c:v>
                </c:pt>
                <c:pt idx="11">
                  <c:v>11695</c:v>
                </c:pt>
                <c:pt idx="12">
                  <c:v>11998</c:v>
                </c:pt>
                <c:pt idx="13">
                  <c:v>9039</c:v>
                </c:pt>
                <c:pt idx="14">
                  <c:v>4338</c:v>
                </c:pt>
                <c:pt idx="15">
                  <c:v>272</c:v>
                </c:pt>
                <c:pt idx="16">
                  <c:v>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769376"/>
        <c:axId val="557768200"/>
      </c:areaChart>
      <c:catAx>
        <c:axId val="557769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57768200"/>
        <c:crosses val="autoZero"/>
        <c:auto val="1"/>
        <c:lblAlgn val="ctr"/>
        <c:lblOffset val="100"/>
        <c:noMultiLvlLbl val="0"/>
      </c:catAx>
      <c:valAx>
        <c:axId val="557768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_€_-;\-* #,##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57769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TELECOMS contracts and tickets distribution</a:t>
            </a:r>
            <a:endParaRPr lang="el-GR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v>total_contracts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'distributions per Category V0  '!$B$143:$B$160</c:f>
              <c:numCache>
                <c:formatCode>General</c:formatCode>
                <c:ptCount val="18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</c:numCache>
            </c:numRef>
          </c:cat>
          <c:val>
            <c:numRef>
              <c:f>'distributions per Category V0  '!$C$143:$C$160</c:f>
              <c:numCache>
                <c:formatCode>_-* #,##0\ _€_-;\-* #,##0\ _€_-;_-* "-"??\ _€_-;_-@_-</c:formatCode>
                <c:ptCount val="18"/>
                <c:pt idx="0">
                  <c:v>121</c:v>
                </c:pt>
                <c:pt idx="1">
                  <c:v>7036</c:v>
                </c:pt>
                <c:pt idx="2">
                  <c:v>6830</c:v>
                </c:pt>
                <c:pt idx="3">
                  <c:v>4149</c:v>
                </c:pt>
                <c:pt idx="4">
                  <c:v>4304</c:v>
                </c:pt>
                <c:pt idx="5">
                  <c:v>4864</c:v>
                </c:pt>
                <c:pt idx="6">
                  <c:v>24950</c:v>
                </c:pt>
                <c:pt idx="7">
                  <c:v>44197</c:v>
                </c:pt>
                <c:pt idx="8">
                  <c:v>38498</c:v>
                </c:pt>
                <c:pt idx="9">
                  <c:v>38485</c:v>
                </c:pt>
                <c:pt idx="10">
                  <c:v>44256</c:v>
                </c:pt>
                <c:pt idx="11">
                  <c:v>79432</c:v>
                </c:pt>
                <c:pt idx="12">
                  <c:v>93058</c:v>
                </c:pt>
                <c:pt idx="13">
                  <c:v>70310</c:v>
                </c:pt>
                <c:pt idx="14">
                  <c:v>76961</c:v>
                </c:pt>
                <c:pt idx="15">
                  <c:v>88778</c:v>
                </c:pt>
                <c:pt idx="16">
                  <c:v>32233</c:v>
                </c:pt>
                <c:pt idx="17">
                  <c:v>56</c:v>
                </c:pt>
              </c:numCache>
            </c:numRef>
          </c:val>
        </c:ser>
        <c:ser>
          <c:idx val="1"/>
          <c:order val="1"/>
          <c:tx>
            <c:v>total_tickets</c:v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'distributions per Category V0  '!$B$143:$B$160</c:f>
              <c:numCache>
                <c:formatCode>General</c:formatCode>
                <c:ptCount val="18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</c:numCache>
            </c:numRef>
          </c:cat>
          <c:val>
            <c:numRef>
              <c:f>'distributions per Category V0  '!$D$143:$D$160</c:f>
              <c:numCache>
                <c:formatCode>_-* #,##0\ _€_-;\-* #,##0\ _€_-;_-* "-"??\ _€_-;_-@_-</c:formatCode>
                <c:ptCount val="18"/>
                <c:pt idx="0">
                  <c:v>4</c:v>
                </c:pt>
                <c:pt idx="1">
                  <c:v>454</c:v>
                </c:pt>
                <c:pt idx="2">
                  <c:v>420</c:v>
                </c:pt>
                <c:pt idx="3">
                  <c:v>177</c:v>
                </c:pt>
                <c:pt idx="4">
                  <c:v>220</c:v>
                </c:pt>
                <c:pt idx="5">
                  <c:v>366</c:v>
                </c:pt>
                <c:pt idx="6">
                  <c:v>11939</c:v>
                </c:pt>
                <c:pt idx="7">
                  <c:v>21035</c:v>
                </c:pt>
                <c:pt idx="8">
                  <c:v>15978</c:v>
                </c:pt>
                <c:pt idx="9">
                  <c:v>14906</c:v>
                </c:pt>
                <c:pt idx="10">
                  <c:v>14660</c:v>
                </c:pt>
                <c:pt idx="11">
                  <c:v>14830</c:v>
                </c:pt>
                <c:pt idx="12">
                  <c:v>9222</c:v>
                </c:pt>
                <c:pt idx="13">
                  <c:v>3434</c:v>
                </c:pt>
                <c:pt idx="14">
                  <c:v>2918</c:v>
                </c:pt>
                <c:pt idx="15">
                  <c:v>3089</c:v>
                </c:pt>
                <c:pt idx="16">
                  <c:v>1062</c:v>
                </c:pt>
                <c:pt idx="17">
                  <c:v>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769768"/>
        <c:axId val="557770160"/>
      </c:areaChart>
      <c:catAx>
        <c:axId val="557769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57770160"/>
        <c:crosses val="autoZero"/>
        <c:auto val="1"/>
        <c:lblAlgn val="ctr"/>
        <c:lblOffset val="100"/>
        <c:noMultiLvlLbl val="0"/>
      </c:catAx>
      <c:valAx>
        <c:axId val="55777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_€_-;\-* #,##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57769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[tickets_analysis_dates_transformed_file.xlsx]per_contract_types!PivotTable4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per_contract_types!$AD$1:$AD$2</c:f>
              <c:strCache>
                <c:ptCount val="1"/>
                <c:pt idx="0">
                  <c:v>5Y – 28D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per_contract_types!$AC$3:$AC$10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per_contract_types!$AD$3:$AD$10</c:f>
              <c:numCache>
                <c:formatCode>0%</c:formatCode>
                <c:ptCount val="7"/>
                <c:pt idx="0">
                  <c:v>0.25154016388539979</c:v>
                </c:pt>
                <c:pt idx="1">
                  <c:v>0.2247114731839783</c:v>
                </c:pt>
                <c:pt idx="2">
                  <c:v>0.20195862791306621</c:v>
                </c:pt>
                <c:pt idx="3">
                  <c:v>0.1868550523527186</c:v>
                </c:pt>
                <c:pt idx="4">
                  <c:v>0.20868839344718451</c:v>
                </c:pt>
                <c:pt idx="5">
                  <c:v>0.21227501469787111</c:v>
                </c:pt>
                <c:pt idx="6">
                  <c:v>0.2385377384024106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per_contract_types!$AE$1:$AE$2</c:f>
              <c:strCache>
                <c:ptCount val="1"/>
                <c:pt idx="0">
                  <c:v>SDA 3X3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per_contract_types!$AC$3:$AC$10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per_contract_types!$AE$3:$AE$10</c:f>
              <c:numCache>
                <c:formatCode>0%</c:formatCode>
                <c:ptCount val="7"/>
                <c:pt idx="3">
                  <c:v>4.6390900881861333E-2</c:v>
                </c:pt>
                <c:pt idx="4">
                  <c:v>4.4861021725935389E-2</c:v>
                </c:pt>
                <c:pt idx="5">
                  <c:v>4.4527075965440227E-2</c:v>
                </c:pt>
                <c:pt idx="6">
                  <c:v>4.3229528142043491E-2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per_contract_types!$AF$1:$AF$2</c:f>
              <c:strCache>
                <c:ptCount val="1"/>
                <c:pt idx="0">
                  <c:v>SDA 4X4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per_contract_types!$AC$3:$AC$10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per_contract_types!$AF$3:$AF$10</c:f>
              <c:numCache>
                <c:formatCode>0%</c:formatCode>
                <c:ptCount val="7"/>
                <c:pt idx="0">
                  <c:v>4.9912999920909022E-2</c:v>
                </c:pt>
                <c:pt idx="1">
                  <c:v>7.2792410059682802E-2</c:v>
                </c:pt>
                <c:pt idx="2">
                  <c:v>8.1025788589014325E-2</c:v>
                </c:pt>
                <c:pt idx="3">
                  <c:v>7.078643197099041E-2</c:v>
                </c:pt>
                <c:pt idx="4">
                  <c:v>1.0327868852459019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164632"/>
        <c:axId val="678161496"/>
      </c:lineChart>
      <c:catAx>
        <c:axId val="678164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78161496"/>
        <c:crosses val="autoZero"/>
        <c:auto val="1"/>
        <c:lblAlgn val="ctr"/>
        <c:lblOffset val="100"/>
        <c:noMultiLvlLbl val="0"/>
      </c:catAx>
      <c:valAx>
        <c:axId val="678161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78164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[tickets_analysis_dates_transformed_file.xlsx]per Brand!PivotTable5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 Brand'!$AZ$1:$AZ$2</c:f>
              <c:strCache>
                <c:ptCount val="1"/>
                <c:pt idx="0">
                  <c:v>BOSCH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'per Brand'!$AY$3:$AY$11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</c:strCache>
            </c:strRef>
          </c:cat>
          <c:val>
            <c:numRef>
              <c:f>'per Brand'!$AZ$3:$AZ$11</c:f>
              <c:numCache>
                <c:formatCode>0.00</c:formatCode>
                <c:ptCount val="8"/>
                <c:pt idx="0">
                  <c:v>0.1008410290237467</c:v>
                </c:pt>
                <c:pt idx="1">
                  <c:v>0.1083213164814658</c:v>
                </c:pt>
                <c:pt idx="2">
                  <c:v>0.111071097849573</c:v>
                </c:pt>
                <c:pt idx="3">
                  <c:v>8.0293325907360991E-2</c:v>
                </c:pt>
                <c:pt idx="4">
                  <c:v>8.7579159470351178E-2</c:v>
                </c:pt>
                <c:pt idx="5">
                  <c:v>0.10787571281038121</c:v>
                </c:pt>
                <c:pt idx="6">
                  <c:v>8.8456181555015431E-2</c:v>
                </c:pt>
                <c:pt idx="7">
                  <c:v>4.6176667623696051E-2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'per Brand'!$BA$1:$BA$2</c:f>
              <c:strCache>
                <c:ptCount val="1"/>
                <c:pt idx="0">
                  <c:v>IZZY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'per Brand'!$AY$3:$AY$11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</c:strCache>
            </c:strRef>
          </c:cat>
          <c:val>
            <c:numRef>
              <c:f>'per Brand'!$BA$3:$BA$11</c:f>
              <c:numCache>
                <c:formatCode>0.00</c:formatCode>
                <c:ptCount val="8"/>
                <c:pt idx="0">
                  <c:v>4.2152067585593603E-2</c:v>
                </c:pt>
                <c:pt idx="1">
                  <c:v>6.1169831173179007E-2</c:v>
                </c:pt>
                <c:pt idx="2">
                  <c:v>7.5068092738988901E-2</c:v>
                </c:pt>
                <c:pt idx="3">
                  <c:v>6.2228137375835879E-2</c:v>
                </c:pt>
                <c:pt idx="4">
                  <c:v>6.8149329228062452E-2</c:v>
                </c:pt>
                <c:pt idx="5">
                  <c:v>6.3068460323511794E-2</c:v>
                </c:pt>
                <c:pt idx="6">
                  <c:v>5.4923579512308952E-2</c:v>
                </c:pt>
                <c:pt idx="7">
                  <c:v>4.9848287819679239E-2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'per Brand'!$BB$1:$BB$2</c:f>
              <c:strCache>
                <c:ptCount val="1"/>
                <c:pt idx="0">
                  <c:v>LG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'per Brand'!$AY$3:$AY$11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</c:strCache>
            </c:strRef>
          </c:cat>
          <c:val>
            <c:numRef>
              <c:f>'per Brand'!$BB$3:$BB$11</c:f>
              <c:numCache>
                <c:formatCode>0.00</c:formatCode>
                <c:ptCount val="8"/>
                <c:pt idx="0">
                  <c:v>0.17090811679614251</c:v>
                </c:pt>
                <c:pt idx="1">
                  <c:v>0.23083782940205999</c:v>
                </c:pt>
                <c:pt idx="2">
                  <c:v>0.2161159003831418</c:v>
                </c:pt>
                <c:pt idx="3">
                  <c:v>0.16939948146590991</c:v>
                </c:pt>
                <c:pt idx="4">
                  <c:v>0.19333922782198651</c:v>
                </c:pt>
                <c:pt idx="5">
                  <c:v>0.16025559430768049</c:v>
                </c:pt>
                <c:pt idx="6">
                  <c:v>0.1693822529597937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'per Brand'!$BC$1:$BC$2</c:f>
              <c:strCache>
                <c:ptCount val="1"/>
                <c:pt idx="0">
                  <c:v>PHILIPS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'per Brand'!$AY$3:$AY$11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</c:strCache>
            </c:strRef>
          </c:cat>
          <c:val>
            <c:numRef>
              <c:f>'per Brand'!$BC$3:$BC$11</c:f>
              <c:numCache>
                <c:formatCode>0.00</c:formatCode>
                <c:ptCount val="8"/>
                <c:pt idx="0">
                  <c:v>8.3014048531289908E-2</c:v>
                </c:pt>
                <c:pt idx="1">
                  <c:v>8.2867616128838417E-2</c:v>
                </c:pt>
                <c:pt idx="2">
                  <c:v>7.4830466315817037E-2</c:v>
                </c:pt>
                <c:pt idx="3">
                  <c:v>3.8411229861221877E-2</c:v>
                </c:pt>
                <c:pt idx="4">
                  <c:v>2.915475267897704E-2</c:v>
                </c:pt>
                <c:pt idx="5">
                  <c:v>4.7209374775336099E-2</c:v>
                </c:pt>
                <c:pt idx="6">
                  <c:v>2.7840841199665432E-2</c:v>
                </c:pt>
                <c:pt idx="7">
                  <c:v>1.8291659674442021E-2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'per Brand'!$BD$1:$BD$2</c:f>
              <c:strCache>
                <c:ptCount val="1"/>
                <c:pt idx="0">
                  <c:v>SAMSUNG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'per Brand'!$AY$3:$AY$11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</c:strCache>
            </c:strRef>
          </c:cat>
          <c:val>
            <c:numRef>
              <c:f>'per Brand'!$BD$3:$BD$11</c:f>
              <c:numCache>
                <c:formatCode>0.00</c:formatCode>
                <c:ptCount val="8"/>
                <c:pt idx="0">
                  <c:v>0.1990755829456905</c:v>
                </c:pt>
                <c:pt idx="1">
                  <c:v>0.18822117246186021</c:v>
                </c:pt>
                <c:pt idx="2">
                  <c:v>0.19102855288773521</c:v>
                </c:pt>
                <c:pt idx="3">
                  <c:v>0.22638746926710679</c:v>
                </c:pt>
                <c:pt idx="4">
                  <c:v>0.2234346007920463</c:v>
                </c:pt>
                <c:pt idx="5">
                  <c:v>0.2044522554188635</c:v>
                </c:pt>
                <c:pt idx="6">
                  <c:v>0.16449418714939981</c:v>
                </c:pt>
                <c:pt idx="7">
                  <c:v>2.6548672566371681E-2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336328"/>
        <c:axId val="678330448"/>
      </c:lineChart>
      <c:catAx>
        <c:axId val="678336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78330448"/>
        <c:crosses val="autoZero"/>
        <c:auto val="1"/>
        <c:lblAlgn val="ctr"/>
        <c:lblOffset val="100"/>
        <c:noMultiLvlLbl val="0"/>
      </c:catAx>
      <c:valAx>
        <c:axId val="67833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78336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[tickets_analysis_dates_transformed_file.xlsx]per Category!PivotTable6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 Category'!$AD$1:$AD$2</c:f>
              <c:strCache>
                <c:ptCount val="1"/>
                <c:pt idx="0">
                  <c:v>AC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'per Category'!$AC$3:$AC$11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</c:strCache>
            </c:strRef>
          </c:cat>
          <c:val>
            <c:numRef>
              <c:f>'per Category'!$AD$3:$AD$11</c:f>
              <c:numCache>
                <c:formatCode>0.000</c:formatCode>
                <c:ptCount val="8"/>
                <c:pt idx="0">
                  <c:v>8.5073170731707323E-2</c:v>
                </c:pt>
                <c:pt idx="1">
                  <c:v>0.1002475928473177</c:v>
                </c:pt>
                <c:pt idx="2">
                  <c:v>9.5193419588506092E-2</c:v>
                </c:pt>
                <c:pt idx="3">
                  <c:v>7.5362459077200961E-2</c:v>
                </c:pt>
                <c:pt idx="4">
                  <c:v>7.3801573377101137E-2</c:v>
                </c:pt>
                <c:pt idx="5">
                  <c:v>9.0179061847742506E-2</c:v>
                </c:pt>
                <c:pt idx="6">
                  <c:v>7.641668147002581E-2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'per Category'!$AE$1:$AE$2</c:f>
              <c:strCache>
                <c:ptCount val="1"/>
                <c:pt idx="0">
                  <c:v>BG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'per Category'!$AC$3:$AC$11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</c:strCache>
            </c:strRef>
          </c:cat>
          <c:val>
            <c:numRef>
              <c:f>'per Category'!$AE$3:$AE$11</c:f>
              <c:numCache>
                <c:formatCode>0.000</c:formatCode>
                <c:ptCount val="8"/>
                <c:pt idx="0">
                  <c:v>0.13796000280027071</c:v>
                </c:pt>
                <c:pt idx="1">
                  <c:v>0.1876015696222601</c:v>
                </c:pt>
                <c:pt idx="2">
                  <c:v>0.15048440704334909</c:v>
                </c:pt>
                <c:pt idx="3">
                  <c:v>0.12974163490046589</c:v>
                </c:pt>
                <c:pt idx="4">
                  <c:v>0.14868989073198499</c:v>
                </c:pt>
                <c:pt idx="5">
                  <c:v>0.18524727577535621</c:v>
                </c:pt>
                <c:pt idx="6">
                  <c:v>0.2006306289296301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'per Category'!$AF$1:$AF$2</c:f>
              <c:strCache>
                <c:ptCount val="1"/>
                <c:pt idx="0">
                  <c:v>COMPUTING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'per Category'!$AC$3:$AC$11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</c:strCache>
            </c:strRef>
          </c:cat>
          <c:val>
            <c:numRef>
              <c:f>'per Category'!$AF$3:$AF$11</c:f>
              <c:numCache>
                <c:formatCode>0.000</c:formatCode>
                <c:ptCount val="8"/>
                <c:pt idx="0">
                  <c:v>0.25155813091668627</c:v>
                </c:pt>
                <c:pt idx="1">
                  <c:v>0.2070121105667006</c:v>
                </c:pt>
                <c:pt idx="2">
                  <c:v>0.1593142963618577</c:v>
                </c:pt>
                <c:pt idx="3">
                  <c:v>0.13069863382260621</c:v>
                </c:pt>
                <c:pt idx="4">
                  <c:v>0.1150295543600983</c:v>
                </c:pt>
                <c:pt idx="5">
                  <c:v>0.11317189453181779</c:v>
                </c:pt>
                <c:pt idx="6">
                  <c:v>8.3682446585672393E-2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'per Category'!$AG$1:$AG$2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'per Category'!$AC$3:$AC$11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</c:strCache>
            </c:strRef>
          </c:cat>
          <c:val>
            <c:numRef>
              <c:f>'per Category'!$AG$3:$AG$11</c:f>
              <c:numCache>
                <c:formatCode>0.000</c:formatCode>
                <c:ptCount val="8"/>
                <c:pt idx="0">
                  <c:v>0.29227846470891289</c:v>
                </c:pt>
                <c:pt idx="1">
                  <c:v>0.27524661267416423</c:v>
                </c:pt>
                <c:pt idx="2">
                  <c:v>0.26314180150337618</c:v>
                </c:pt>
                <c:pt idx="3">
                  <c:v>0.24477247318951589</c:v>
                </c:pt>
                <c:pt idx="4">
                  <c:v>0.26009118668172498</c:v>
                </c:pt>
                <c:pt idx="5">
                  <c:v>0.24843040985403639</c:v>
                </c:pt>
                <c:pt idx="6">
                  <c:v>0.29166339631103883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'per Category'!$AH$1:$AH$2</c:f>
              <c:strCache>
                <c:ptCount val="1"/>
                <c:pt idx="0">
                  <c:v>SDA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'per Category'!$AC$3:$AC$11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</c:strCache>
            </c:strRef>
          </c:cat>
          <c:val>
            <c:numRef>
              <c:f>'per Category'!$AH$3:$AH$11</c:f>
              <c:numCache>
                <c:formatCode>0.000</c:formatCode>
                <c:ptCount val="8"/>
                <c:pt idx="0">
                  <c:v>5.2261411251609449E-2</c:v>
                </c:pt>
                <c:pt idx="1">
                  <c:v>7.5018565669424997E-2</c:v>
                </c:pt>
                <c:pt idx="2">
                  <c:v>8.3363540433210093E-2</c:v>
                </c:pt>
                <c:pt idx="3">
                  <c:v>4.6787674959196793E-2</c:v>
                </c:pt>
                <c:pt idx="4">
                  <c:v>4.5036481743734993E-2</c:v>
                </c:pt>
                <c:pt idx="5">
                  <c:v>4.4560868736902258E-2</c:v>
                </c:pt>
                <c:pt idx="6">
                  <c:v>4.3255208614989708E-2</c:v>
                </c:pt>
                <c:pt idx="7">
                  <c:v>4.4547282512271573E-2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'per Category'!$AI$1:$AI$2</c:f>
              <c:strCache>
                <c:ptCount val="1"/>
                <c:pt idx="0">
                  <c:v>TELECOMS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'per Category'!$AC$3:$AC$11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</c:strCache>
            </c:strRef>
          </c:cat>
          <c:val>
            <c:numRef>
              <c:f>'per Category'!$AI$3:$AI$11</c:f>
              <c:numCache>
                <c:formatCode>0.000</c:formatCode>
                <c:ptCount val="8"/>
                <c:pt idx="0">
                  <c:v>0.47851703406813628</c:v>
                </c:pt>
                <c:pt idx="1">
                  <c:v>0.47593728081091469</c:v>
                </c:pt>
                <c:pt idx="2">
                  <c:v>0.41503454724920769</c:v>
                </c:pt>
                <c:pt idx="3">
                  <c:v>0.38731973496167338</c:v>
                </c:pt>
                <c:pt idx="4">
                  <c:v>0.33125451916124371</c:v>
                </c:pt>
                <c:pt idx="5">
                  <c:v>0.18670057407593921</c:v>
                </c:pt>
                <c:pt idx="6">
                  <c:v>9.9099486341851312E-2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103480"/>
        <c:axId val="678114456"/>
      </c:lineChart>
      <c:catAx>
        <c:axId val="678103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78114456"/>
        <c:crosses val="autoZero"/>
        <c:auto val="1"/>
        <c:lblAlgn val="ctr"/>
        <c:lblOffset val="100"/>
        <c:noMultiLvlLbl val="0"/>
      </c:catAx>
      <c:valAx>
        <c:axId val="678114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78103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[tickets_analysis_dates_transformed_file.xlsx]per SubCategory!PivotTable7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 SubCategory'!$BA$1:$BA$2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'per SubCategory'!$AZ$3:$AZ$10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'per SubCategory'!$BA$3:$BA$10</c:f>
              <c:numCache>
                <c:formatCode>0.00</c:formatCode>
                <c:ptCount val="7"/>
                <c:pt idx="0">
                  <c:v>0.29651162790697683</c:v>
                </c:pt>
                <c:pt idx="1">
                  <c:v>0.2865590858975644</c:v>
                </c:pt>
                <c:pt idx="2">
                  <c:v>0.2411820781696854</c:v>
                </c:pt>
                <c:pt idx="3">
                  <c:v>0.18553870292887031</c:v>
                </c:pt>
                <c:pt idx="4">
                  <c:v>0.20824656393169511</c:v>
                </c:pt>
                <c:pt idx="5">
                  <c:v>0.22942401782686631</c:v>
                </c:pt>
                <c:pt idx="6">
                  <c:v>0.25282293585328741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'per SubCategory'!$BB$1:$BB$2</c:f>
              <c:strCache>
                <c:ptCount val="1"/>
                <c:pt idx="0">
                  <c:v>FLAT TV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'per SubCategory'!$AZ$3:$AZ$10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'per SubCategory'!$BB$3:$BB$10</c:f>
              <c:numCache>
                <c:formatCode>0.00</c:formatCode>
                <c:ptCount val="7"/>
                <c:pt idx="0">
                  <c:v>0.1644192372243764</c:v>
                </c:pt>
                <c:pt idx="1">
                  <c:v>0.2064263977564294</c:v>
                </c:pt>
                <c:pt idx="2">
                  <c:v>0.1659243663454531</c:v>
                </c:pt>
                <c:pt idx="3">
                  <c:v>0.13794577316905471</c:v>
                </c:pt>
                <c:pt idx="4">
                  <c:v>0.16111003708325281</c:v>
                </c:pt>
                <c:pt idx="5">
                  <c:v>0.19654427645788339</c:v>
                </c:pt>
                <c:pt idx="6">
                  <c:v>0.22305165721110781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'per SubCategory'!$BC$1:$BC$2</c:f>
              <c:strCache>
                <c:ptCount val="1"/>
                <c:pt idx="0">
                  <c:v>SMARTPHONES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'per SubCategory'!$AZ$3:$AZ$10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'per SubCategory'!$BC$3:$BC$10</c:f>
              <c:numCache>
                <c:formatCode>0.00</c:formatCode>
                <c:ptCount val="7"/>
                <c:pt idx="0">
                  <c:v>0.32043935052531042</c:v>
                </c:pt>
                <c:pt idx="1">
                  <c:v>0.37334260051325918</c:v>
                </c:pt>
                <c:pt idx="2">
                  <c:v>0.47479023357774591</c:v>
                </c:pt>
                <c:pt idx="3">
                  <c:v>0.44520476207101212</c:v>
                </c:pt>
                <c:pt idx="4">
                  <c:v>0.38450489535088228</c:v>
                </c:pt>
                <c:pt idx="5">
                  <c:v>0.1980751319466004</c:v>
                </c:pt>
                <c:pt idx="6">
                  <c:v>0.1023712183156173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'per SubCategory'!$BD$1:$BD$2</c:f>
              <c:strCache>
                <c:ptCount val="1"/>
                <c:pt idx="0">
                  <c:v>TABLETS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'per SubCategory'!$AZ$3:$AZ$10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</c:strCache>
            </c:strRef>
          </c:cat>
          <c:val>
            <c:numRef>
              <c:f>'per SubCategory'!$BD$3:$BD$10</c:f>
              <c:numCache>
                <c:formatCode>0.00</c:formatCode>
                <c:ptCount val="7"/>
                <c:pt idx="0">
                  <c:v>0.75949260752688175</c:v>
                </c:pt>
                <c:pt idx="1">
                  <c:v>0.71249283966046972</c:v>
                </c:pt>
                <c:pt idx="2">
                  <c:v>0.48644233910486773</c:v>
                </c:pt>
                <c:pt idx="3">
                  <c:v>0.39417927823050058</c:v>
                </c:pt>
                <c:pt idx="4">
                  <c:v>0.31234114656876588</c:v>
                </c:pt>
                <c:pt idx="5">
                  <c:v>0.18161683277962351</c:v>
                </c:pt>
                <c:pt idx="6">
                  <c:v>8.7613293051359523E-2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147776"/>
        <c:axId val="678141504"/>
      </c:lineChart>
      <c:catAx>
        <c:axId val="67814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78141504"/>
        <c:crosses val="autoZero"/>
        <c:auto val="1"/>
        <c:lblAlgn val="ctr"/>
        <c:lblOffset val="100"/>
        <c:noMultiLvlLbl val="0"/>
      </c:catAx>
      <c:valAx>
        <c:axId val="67814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7814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[tickets_analysis_dates_transformed_file.xlsx]per L3!PivotTable8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 L3'!$AZ$2:$AZ$3</c:f>
              <c:strCache>
                <c:ptCount val="1"/>
                <c:pt idx="0">
                  <c:v>DEHUMIDIFIERS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'per L3'!$AY$4:$AY$12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</c:strCache>
            </c:strRef>
          </c:cat>
          <c:val>
            <c:numRef>
              <c:f>'per L3'!$AZ$4:$AZ$12</c:f>
              <c:numCache>
                <c:formatCode>General</c:formatCode>
                <c:ptCount val="8"/>
                <c:pt idx="0">
                  <c:v>7.5144508670520235E-2</c:v>
                </c:pt>
                <c:pt idx="1">
                  <c:v>9.8947368421052631E-2</c:v>
                </c:pt>
                <c:pt idx="2">
                  <c:v>9.1922354414527244E-2</c:v>
                </c:pt>
                <c:pt idx="3">
                  <c:v>5.7885568806110142E-2</c:v>
                </c:pt>
                <c:pt idx="4">
                  <c:v>5.3903617987402959E-2</c:v>
                </c:pt>
                <c:pt idx="5">
                  <c:v>5.0467434733697969E-2</c:v>
                </c:pt>
                <c:pt idx="6">
                  <c:v>5.4775611891054773E-2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'per L3'!$BA$2:$BA$3</c:f>
              <c:strCache>
                <c:ptCount val="1"/>
                <c:pt idx="0">
                  <c:v>HAIR DRYERS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'per L3'!$AY$4:$AY$12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</c:strCache>
            </c:strRef>
          </c:cat>
          <c:val>
            <c:numRef>
              <c:f>'per L3'!$BA$4:$BA$12</c:f>
              <c:numCache>
                <c:formatCode>General</c:formatCode>
                <c:ptCount val="8"/>
                <c:pt idx="0">
                  <c:v>4.4854280510018212E-2</c:v>
                </c:pt>
                <c:pt idx="1">
                  <c:v>6.6104209160022256E-2</c:v>
                </c:pt>
                <c:pt idx="2">
                  <c:v>7.0494513753194044E-2</c:v>
                </c:pt>
                <c:pt idx="3">
                  <c:v>4.4850693628027273E-2</c:v>
                </c:pt>
                <c:pt idx="4">
                  <c:v>2.5836839217120908E-2</c:v>
                </c:pt>
                <c:pt idx="5">
                  <c:v>1.9696089818041041E-2</c:v>
                </c:pt>
                <c:pt idx="6">
                  <c:v>1.357803640704267E-2</c:v>
                </c:pt>
                <c:pt idx="7">
                  <c:v>1.342673671920607E-2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'per L3'!$BB$2:$BB$3</c:f>
              <c:strCache>
                <c:ptCount val="1"/>
                <c:pt idx="0">
                  <c:v>PHABLETS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'per L3'!$AY$4:$AY$12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</c:strCache>
            </c:strRef>
          </c:cat>
          <c:val>
            <c:numRef>
              <c:f>'per L3'!$BB$4:$BB$12</c:f>
              <c:numCache>
                <c:formatCode>General</c:formatCode>
                <c:ptCount val="8"/>
                <c:pt idx="0">
                  <c:v>0.22222222222222221</c:v>
                </c:pt>
                <c:pt idx="1">
                  <c:v>0.41823899371069179</c:v>
                </c:pt>
                <c:pt idx="2">
                  <c:v>0.43406347787215022</c:v>
                </c:pt>
                <c:pt idx="3">
                  <c:v>0.47731030681609399</c:v>
                </c:pt>
                <c:pt idx="4">
                  <c:v>0.41760657618046271</c:v>
                </c:pt>
                <c:pt idx="5">
                  <c:v>0.17115123682287861</c:v>
                </c:pt>
                <c:pt idx="6">
                  <c:v>0.1065703004004409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'per L3'!$BC$2:$BC$3</c:f>
              <c:strCache>
                <c:ptCount val="1"/>
                <c:pt idx="0">
                  <c:v>TABLETS-ANDROID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'per L3'!$AY$4:$AY$12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</c:strCache>
            </c:strRef>
          </c:cat>
          <c:val>
            <c:numRef>
              <c:f>'per L3'!$BC$4:$BC$12</c:f>
              <c:numCache>
                <c:formatCode>General</c:formatCode>
                <c:ptCount val="8"/>
                <c:pt idx="0">
                  <c:v>0.8574150205554999</c:v>
                </c:pt>
                <c:pt idx="1">
                  <c:v>0.75154179990863412</c:v>
                </c:pt>
                <c:pt idx="2">
                  <c:v>0.52624055544210746</c:v>
                </c:pt>
                <c:pt idx="3">
                  <c:v>0.42553191489361702</c:v>
                </c:pt>
                <c:pt idx="4">
                  <c:v>0.32554257095158601</c:v>
                </c:pt>
                <c:pt idx="5">
                  <c:v>0.1998087954110899</c:v>
                </c:pt>
                <c:pt idx="6">
                  <c:v>0.10231744643637949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'per L3'!$BD$2:$BD$3</c:f>
              <c:strCache>
                <c:ptCount val="1"/>
                <c:pt idx="0">
                  <c:v>Top Washing Machines 8kg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'per L3'!$AY$4:$AY$12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</c:strCache>
            </c:strRef>
          </c:cat>
          <c:val>
            <c:numRef>
              <c:f>'per L3'!$BD$4:$BD$12</c:f>
              <c:numCache>
                <c:formatCode>General</c:formatCode>
                <c:ptCount val="8"/>
                <c:pt idx="0">
                  <c:v>0.60629921259842523</c:v>
                </c:pt>
                <c:pt idx="1">
                  <c:v>0.69105691056910568</c:v>
                </c:pt>
                <c:pt idx="2">
                  <c:v>0.65492957746478875</c:v>
                </c:pt>
                <c:pt idx="3">
                  <c:v>0.46511627906976738</c:v>
                </c:pt>
                <c:pt idx="4">
                  <c:v>0.68965517241379315</c:v>
                </c:pt>
                <c:pt idx="5">
                  <c:v>0.7120954003407155</c:v>
                </c:pt>
                <c:pt idx="6">
                  <c:v>0.81159420289855078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'per L3'!$BE$2:$BE$3</c:f>
              <c:strCache>
                <c:ptCount val="1"/>
                <c:pt idx="0">
                  <c:v>VACUUM CLEANERS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'per L3'!$AY$4:$AY$12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</c:strCache>
            </c:strRef>
          </c:cat>
          <c:val>
            <c:numRef>
              <c:f>'per L3'!$BE$4:$BE$12</c:f>
              <c:numCache>
                <c:formatCode>General</c:formatCode>
                <c:ptCount val="8"/>
                <c:pt idx="0">
                  <c:v>2.9889538661468481E-2</c:v>
                </c:pt>
                <c:pt idx="1">
                  <c:v>4.2087895605219743E-2</c:v>
                </c:pt>
                <c:pt idx="2">
                  <c:v>3.7557530829497941E-2</c:v>
                </c:pt>
                <c:pt idx="3">
                  <c:v>2.6601255408617221E-2</c:v>
                </c:pt>
                <c:pt idx="4">
                  <c:v>2.8981896694901178E-2</c:v>
                </c:pt>
                <c:pt idx="5">
                  <c:v>3.0259878960484161E-2</c:v>
                </c:pt>
                <c:pt idx="6">
                  <c:v>3.2913955169920461E-2</c:v>
                </c:pt>
                <c:pt idx="7">
                  <c:v>2.9796540008591402E-2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'per L3'!$BF$2:$BF$3</c:f>
              <c:strCache>
                <c:ptCount val="1"/>
                <c:pt idx="0">
                  <c:v>Washer Dryers 9kg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'per L3'!$AY$4:$AY$12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</c:strCache>
            </c:strRef>
          </c:cat>
          <c:val>
            <c:numRef>
              <c:f>'per L3'!$BF$4:$BF$12</c:f>
              <c:numCache>
                <c:formatCode>General</c:formatCode>
                <c:ptCount val="8"/>
                <c:pt idx="0">
                  <c:v>0.70989761092150172</c:v>
                </c:pt>
                <c:pt idx="1">
                  <c:v>0.65549348230912474</c:v>
                </c:pt>
                <c:pt idx="2">
                  <c:v>0.68108108108108112</c:v>
                </c:pt>
                <c:pt idx="3">
                  <c:v>0.7254464285714286</c:v>
                </c:pt>
                <c:pt idx="4">
                  <c:v>0.6624636275460718</c:v>
                </c:pt>
                <c:pt idx="5">
                  <c:v>0.78239608801955995</c:v>
                </c:pt>
                <c:pt idx="6">
                  <c:v>0.84253578732106338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'per L3'!$BG$2:$BG$3</c:f>
              <c:strCache>
                <c:ptCount val="1"/>
                <c:pt idx="0">
                  <c:v>Washing Machines 12-13kg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'per L3'!$AY$4:$AY$12</c:f>
              <c:strCache>
                <c:ptCount val="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</c:strCache>
            </c:strRef>
          </c:cat>
          <c:val>
            <c:numRef>
              <c:f>'per L3'!$BG$4:$BG$12</c:f>
              <c:numCache>
                <c:formatCode>General</c:formatCode>
                <c:ptCount val="8"/>
                <c:pt idx="0">
                  <c:v>0.76433121019108285</c:v>
                </c:pt>
                <c:pt idx="1">
                  <c:v>0.77631578947368418</c:v>
                </c:pt>
                <c:pt idx="2">
                  <c:v>0.78947368421052633</c:v>
                </c:pt>
                <c:pt idx="3">
                  <c:v>0.84297520661157022</c:v>
                </c:pt>
                <c:pt idx="4">
                  <c:v>0.5</c:v>
                </c:pt>
                <c:pt idx="5">
                  <c:v>0.71823204419889508</c:v>
                </c:pt>
                <c:pt idx="6">
                  <c:v>0.56000000000000005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148168"/>
        <c:axId val="678150128"/>
      </c:lineChart>
      <c:catAx>
        <c:axId val="678148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78150128"/>
        <c:crosses val="autoZero"/>
        <c:auto val="1"/>
        <c:lblAlgn val="ctr"/>
        <c:lblOffset val="100"/>
        <c:noMultiLvlLbl val="0"/>
      </c:catAx>
      <c:valAx>
        <c:axId val="67815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78148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15</xdr:row>
      <xdr:rowOff>14287</xdr:rowOff>
    </xdr:from>
    <xdr:to>
      <xdr:col>13</xdr:col>
      <xdr:colOff>590550</xdr:colOff>
      <xdr:row>32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542925</xdr:colOff>
      <xdr:row>0</xdr:row>
      <xdr:rowOff>0</xdr:rowOff>
    </xdr:from>
    <xdr:to>
      <xdr:col>21</xdr:col>
      <xdr:colOff>247650</xdr:colOff>
      <xdr:row>14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561975</xdr:colOff>
      <xdr:row>0</xdr:row>
      <xdr:rowOff>0</xdr:rowOff>
    </xdr:from>
    <xdr:to>
      <xdr:col>29</xdr:col>
      <xdr:colOff>257175</xdr:colOff>
      <xdr:row>14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504825</xdr:colOff>
      <xdr:row>16</xdr:row>
      <xdr:rowOff>0</xdr:rowOff>
    </xdr:from>
    <xdr:to>
      <xdr:col>21</xdr:col>
      <xdr:colOff>209550</xdr:colOff>
      <xdr:row>30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29</xdr:col>
      <xdr:colOff>304800</xdr:colOff>
      <xdr:row>30</xdr:row>
      <xdr:rowOff>76200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33</xdr:row>
      <xdr:rowOff>0</xdr:rowOff>
    </xdr:from>
    <xdr:to>
      <xdr:col>21</xdr:col>
      <xdr:colOff>504825</xdr:colOff>
      <xdr:row>47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0</xdr:colOff>
      <xdr:row>33</xdr:row>
      <xdr:rowOff>0</xdr:rowOff>
    </xdr:from>
    <xdr:to>
      <xdr:col>30</xdr:col>
      <xdr:colOff>304800</xdr:colOff>
      <xdr:row>47</xdr:row>
      <xdr:rowOff>76200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390524</xdr:colOff>
      <xdr:row>53</xdr:row>
      <xdr:rowOff>142875</xdr:rowOff>
    </xdr:from>
    <xdr:to>
      <xdr:col>11</xdr:col>
      <xdr:colOff>180974</xdr:colOff>
      <xdr:row>60</xdr:row>
      <xdr:rowOff>85725</xdr:rowOff>
    </xdr:to>
    <xdr:sp macro="" textlink="">
      <xdr:nvSpPr>
        <xdr:cNvPr id="3" name="TextBox 2"/>
        <xdr:cNvSpPr txBox="1"/>
      </xdr:nvSpPr>
      <xdr:spPr>
        <a:xfrm>
          <a:off x="4048124" y="10620375"/>
          <a:ext cx="5191125" cy="12763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l-GR" sz="1100" b="1"/>
            <a:t>Συμπέρασμα:</a:t>
          </a:r>
          <a:r>
            <a:rPr lang="el-GR" sz="1100" b="1" baseline="0"/>
            <a:t> </a:t>
          </a:r>
        </a:p>
        <a:p>
          <a:r>
            <a:rPr lang="el-GR" sz="1100" baseline="0"/>
            <a:t>1) Τα</a:t>
          </a:r>
          <a:r>
            <a:rPr lang="en-US" sz="1100" baseline="0"/>
            <a:t> contract types </a:t>
          </a:r>
          <a:r>
            <a:rPr lang="el-GR" sz="1100" baseline="0"/>
            <a:t>με τα μεγαλύτερα μερίδ</a:t>
          </a:r>
          <a:r>
            <a:rPr lang="en-US" sz="1100" baseline="0"/>
            <a:t>i</a:t>
          </a:r>
          <a:r>
            <a:rPr lang="el-GR" sz="1100" baseline="0"/>
            <a:t>α στο σύνολο των </a:t>
          </a:r>
          <a:r>
            <a:rPr lang="en-US" sz="1100" baseline="0"/>
            <a:t>contracts </a:t>
          </a:r>
          <a:r>
            <a:rPr lang="el-GR" sz="1100" baseline="0"/>
            <a:t>της 7 ετίας είναι: </a:t>
          </a:r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5Y – 28D</a:t>
          </a:r>
          <a:r>
            <a:rPr lang="en-US"/>
            <a:t> </a:t>
          </a:r>
          <a:r>
            <a:rPr lang="el-GR"/>
            <a:t>, </a:t>
          </a:r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SDA 3X3</a:t>
          </a:r>
          <a:r>
            <a:rPr lang="en-US"/>
            <a:t> </a:t>
          </a:r>
          <a:r>
            <a:rPr lang="el-GR"/>
            <a:t>,</a:t>
          </a:r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SDA 4X4</a:t>
          </a:r>
          <a:r>
            <a:rPr lang="el-G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.</a:t>
          </a:r>
        </a:p>
        <a:p>
          <a:endParaRPr lang="el-GR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l-G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2) Οι παραπανω κατηγορίες διατηρούν τα πιο υψηλά μερίδα σε κάθε επιμέρους χρονία. Για αυτό θα εξεταστεί η ιστορική πορεία των 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tickets per ts</a:t>
          </a:r>
          <a:r>
            <a:rPr lang="el-GR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τους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l-GR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l-GR" sz="1100" b="0" i="0" u="none" strike="no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l-GR" sz="1100" b="1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l-GR" sz="1100"/>
        </a:p>
      </xdr:txBody>
    </xdr:sp>
    <xdr:clientData/>
  </xdr:twoCellAnchor>
  <xdr:twoCellAnchor>
    <xdr:from>
      <xdr:col>27</xdr:col>
      <xdr:colOff>857249</xdr:colOff>
      <xdr:row>11</xdr:row>
      <xdr:rowOff>347662</xdr:rowOff>
    </xdr:from>
    <xdr:to>
      <xdr:col>34</xdr:col>
      <xdr:colOff>238124</xdr:colOff>
      <xdr:row>26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323851</xdr:colOff>
      <xdr:row>15</xdr:row>
      <xdr:rowOff>76200</xdr:rowOff>
    </xdr:from>
    <xdr:to>
      <xdr:col>54</xdr:col>
      <xdr:colOff>38101</xdr:colOff>
      <xdr:row>22</xdr:row>
      <xdr:rowOff>28575</xdr:rowOff>
    </xdr:to>
    <xdr:sp macro="" textlink="">
      <xdr:nvSpPr>
        <xdr:cNvPr id="2" name="TextBox 1"/>
        <xdr:cNvSpPr txBox="1"/>
      </xdr:nvSpPr>
      <xdr:spPr>
        <a:xfrm>
          <a:off x="31432501" y="3124200"/>
          <a:ext cx="3848100" cy="128587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l-G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Συμπέρασμα:</a:t>
          </a:r>
          <a:r>
            <a:rPr lang="el-G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l-GR" b="1">
            <a:effectLst/>
          </a:endParaRPr>
        </a:p>
        <a:p>
          <a:r>
            <a:rPr lang="el-G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1) Τα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Brands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l-G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με τα μεγαλύτερα μερίδ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</a:t>
          </a:r>
          <a:r>
            <a:rPr lang="el-G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α στο σύνολο των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contracts </a:t>
          </a:r>
          <a:r>
            <a:rPr lang="el-G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της 7 ετίας είναι: </a:t>
          </a:r>
          <a:r>
            <a:rPr lang="en-U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SAMSUNG, PHILIPS,LG,IZZY</a:t>
          </a:r>
          <a:r>
            <a:rPr lang="en-US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,BOSCH</a:t>
          </a:r>
          <a:endParaRPr lang="el-GR" b="1">
            <a:effectLst/>
          </a:endParaRPr>
        </a:p>
        <a:p>
          <a:r>
            <a:rPr lang="el-G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2) Οι παραπανω κατηγορίες διατηρούν τα πιο υψηλά μερίδα σε κάθε επιμέρους χρονία. Για αυτό θα εξεταστεί η ιστορική πορεία των 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tickets per ts </a:t>
          </a:r>
          <a:r>
            <a:rPr lang="el-GR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τους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l-GR">
            <a:effectLst/>
          </a:endParaRPr>
        </a:p>
        <a:p>
          <a:endParaRPr lang="el-GR" sz="1100"/>
        </a:p>
      </xdr:txBody>
    </xdr:sp>
    <xdr:clientData/>
  </xdr:twoCellAnchor>
  <xdr:twoCellAnchor>
    <xdr:from>
      <xdr:col>49</xdr:col>
      <xdr:colOff>466725</xdr:colOff>
      <xdr:row>22</xdr:row>
      <xdr:rowOff>119062</xdr:rowOff>
    </xdr:from>
    <xdr:to>
      <xdr:col>54</xdr:col>
      <xdr:colOff>466725</xdr:colOff>
      <xdr:row>37</xdr:row>
      <xdr:rowOff>4762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19</xdr:row>
      <xdr:rowOff>171451</xdr:rowOff>
    </xdr:from>
    <xdr:to>
      <xdr:col>12</xdr:col>
      <xdr:colOff>114300</xdr:colOff>
      <xdr:row>23</xdr:row>
      <xdr:rowOff>114301</xdr:rowOff>
    </xdr:to>
    <xdr:sp macro="" textlink="">
      <xdr:nvSpPr>
        <xdr:cNvPr id="2" name="TextBox 1"/>
        <xdr:cNvSpPr txBox="1"/>
      </xdr:nvSpPr>
      <xdr:spPr>
        <a:xfrm>
          <a:off x="3676650" y="3981451"/>
          <a:ext cx="4286250" cy="7048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l-G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Συμπέρασμα:</a:t>
          </a:r>
          <a:r>
            <a:rPr lang="el-G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l-GR" b="1">
            <a:effectLst/>
          </a:endParaRPr>
        </a:p>
        <a:p>
          <a:r>
            <a:rPr lang="el-G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1) Τα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Categories </a:t>
          </a:r>
          <a:r>
            <a:rPr lang="el-G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με τα μεγαλύτερα μερίδ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</a:t>
          </a:r>
          <a:r>
            <a:rPr lang="el-G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α στο σύνολο των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contracts </a:t>
          </a:r>
          <a:r>
            <a:rPr lang="el-G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της 7 ετίας είναι: </a:t>
          </a:r>
          <a:r>
            <a:rPr lang="en-US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SDA,MDA,AC</a:t>
          </a:r>
          <a:endParaRPr lang="el-GR" b="1">
            <a:effectLst/>
          </a:endParaRPr>
        </a:p>
        <a:p>
          <a:endParaRPr lang="el-GR" sz="1100"/>
        </a:p>
      </xdr:txBody>
    </xdr:sp>
    <xdr:clientData/>
  </xdr:twoCellAnchor>
  <xdr:twoCellAnchor>
    <xdr:from>
      <xdr:col>27</xdr:col>
      <xdr:colOff>47625</xdr:colOff>
      <xdr:row>14</xdr:row>
      <xdr:rowOff>80961</xdr:rowOff>
    </xdr:from>
    <xdr:to>
      <xdr:col>33</xdr:col>
      <xdr:colOff>152400</xdr:colOff>
      <xdr:row>31</xdr:row>
      <xdr:rowOff>47624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485775</xdr:colOff>
      <xdr:row>12</xdr:row>
      <xdr:rowOff>90487</xdr:rowOff>
    </xdr:from>
    <xdr:to>
      <xdr:col>54</xdr:col>
      <xdr:colOff>676275</xdr:colOff>
      <xdr:row>26</xdr:row>
      <xdr:rowOff>166687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457200</xdr:colOff>
      <xdr:row>28</xdr:row>
      <xdr:rowOff>85724</xdr:rowOff>
    </xdr:from>
    <xdr:to>
      <xdr:col>54</xdr:col>
      <xdr:colOff>762000</xdr:colOff>
      <xdr:row>33</xdr:row>
      <xdr:rowOff>38099</xdr:rowOff>
    </xdr:to>
    <xdr:sp macro="" textlink="">
      <xdr:nvSpPr>
        <xdr:cNvPr id="3" name="TextBox 2"/>
        <xdr:cNvSpPr txBox="1"/>
      </xdr:nvSpPr>
      <xdr:spPr>
        <a:xfrm>
          <a:off x="31575375" y="5610224"/>
          <a:ext cx="4286250" cy="90487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l-G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Συμπέρασμα:</a:t>
          </a:r>
          <a:r>
            <a:rPr lang="el-G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l-GR" b="1">
            <a:effectLst/>
          </a:endParaRPr>
        </a:p>
        <a:p>
          <a:r>
            <a:rPr lang="el-G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1) Βλέπουμε οτι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SubCategories</a:t>
          </a:r>
          <a:r>
            <a:rPr lang="el-G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που μπορεί να είχαν μεγάλο μερίδιο στα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Contracts</a:t>
          </a:r>
          <a:r>
            <a:rPr lang="el-G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δεν έχουν υψηλό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ticket per ts</a:t>
          </a:r>
          <a:r>
            <a:rPr lang="el-G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όπως τα 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KITCHEN, PERSONAL CARE</a:t>
          </a:r>
          <a:endParaRPr lang="el-GR" sz="1100" b="1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47625</xdr:colOff>
      <xdr:row>14</xdr:row>
      <xdr:rowOff>76203</xdr:rowOff>
    </xdr:from>
    <xdr:to>
      <xdr:col>56</xdr:col>
      <xdr:colOff>0</xdr:colOff>
      <xdr:row>21</xdr:row>
      <xdr:rowOff>142874</xdr:rowOff>
    </xdr:to>
    <xdr:sp macro="" textlink="">
      <xdr:nvSpPr>
        <xdr:cNvPr id="2" name="TextBox 1"/>
        <xdr:cNvSpPr txBox="1"/>
      </xdr:nvSpPr>
      <xdr:spPr>
        <a:xfrm>
          <a:off x="32108775" y="2933703"/>
          <a:ext cx="6010275" cy="1400171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l-G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Συμπέρασμα:</a:t>
          </a:r>
          <a:r>
            <a:rPr lang="el-G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l-GR" b="1">
            <a:effectLst/>
          </a:endParaRPr>
        </a:p>
        <a:p>
          <a:r>
            <a:rPr lang="el-G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1) Βλέπουμε οτι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L3</a:t>
          </a:r>
          <a:r>
            <a:rPr lang="el-G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που μπορεί να είχαν μεγάλο μερίδιο στα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Contracts</a:t>
          </a:r>
          <a:r>
            <a:rPr lang="el-G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είναι 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VACUUM CLEANERS,PHABLETS,HAIR DRYERS,DEHUMIDIFIERS.</a:t>
          </a: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2) </a:t>
          </a:r>
          <a:r>
            <a:rPr lang="el-G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Ωστόσο τα υψηλότερα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tickets per ts </a:t>
          </a:r>
          <a:r>
            <a:rPr lang="el-G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δεν τα έχουν οι κατηγορίες με υψηλό μερίδιο στα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contracts</a:t>
          </a:r>
          <a:r>
            <a:rPr lang="el-G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αλλα κατηγορίες όπως 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TABLETS-ANDROID</a:t>
          </a:r>
          <a:r>
            <a:rPr lang="el-G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l-G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1.08% - 63%)</a:t>
          </a:r>
          <a:r>
            <a:rPr lang="el-G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,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Top Washing Machines 8kg</a:t>
          </a:r>
          <a:r>
            <a:rPr lang="el-G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l-G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0.05% - 72%</a:t>
          </a:r>
          <a:r>
            <a:rPr lang="el-G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),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Washer Dryers 10-11kg</a:t>
          </a:r>
          <a:r>
            <a:rPr lang="el-G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0.09% - 67%</a:t>
          </a:r>
          <a:r>
            <a:rPr lang="el-G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), 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Washer Dryers 9kg</a:t>
          </a:r>
          <a:r>
            <a:rPr lang="el-G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l-G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0.16% - 73%</a:t>
          </a:r>
          <a:r>
            <a:rPr lang="el-G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), 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Washing Machines 12-13kg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(0.04% - 70%)</a:t>
          </a:r>
          <a:endParaRPr lang="el-GR" sz="1100" b="0"/>
        </a:p>
      </xdr:txBody>
    </xdr:sp>
    <xdr:clientData/>
  </xdr:twoCellAnchor>
  <xdr:twoCellAnchor>
    <xdr:from>
      <xdr:col>49</xdr:col>
      <xdr:colOff>590549</xdr:colOff>
      <xdr:row>24</xdr:row>
      <xdr:rowOff>100012</xdr:rowOff>
    </xdr:from>
    <xdr:to>
      <xdr:col>55</xdr:col>
      <xdr:colOff>1371599</xdr:colOff>
      <xdr:row>42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ickets_analysis_initial_fi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_level"/>
      <sheetName val="per_contract_types"/>
      <sheetName val="per Brand"/>
      <sheetName val="per Category"/>
      <sheetName val="per SubCategory"/>
      <sheetName val="per L3"/>
    </sheetNames>
    <sheetDataSet>
      <sheetData sheetId="0" refreshError="1"/>
      <sheetData sheetId="1" refreshError="1"/>
      <sheetData sheetId="2" refreshError="1"/>
      <sheetData sheetId="3">
        <row r="2">
          <cell r="B2">
            <v>2005</v>
          </cell>
          <cell r="C2">
            <v>90</v>
          </cell>
          <cell r="D2">
            <v>29</v>
          </cell>
        </row>
        <row r="3">
          <cell r="B3">
            <v>2006</v>
          </cell>
          <cell r="C3">
            <v>12666</v>
          </cell>
          <cell r="D3">
            <v>1246</v>
          </cell>
        </row>
        <row r="4">
          <cell r="B4">
            <v>2007</v>
          </cell>
          <cell r="C4">
            <v>28102</v>
          </cell>
          <cell r="D4">
            <v>3314</v>
          </cell>
        </row>
        <row r="5">
          <cell r="B5">
            <v>2008</v>
          </cell>
          <cell r="C5">
            <v>20874</v>
          </cell>
          <cell r="D5">
            <v>2337</v>
          </cell>
        </row>
        <row r="6">
          <cell r="B6">
            <v>2009</v>
          </cell>
          <cell r="C6">
            <v>13954</v>
          </cell>
          <cell r="D6">
            <v>1588</v>
          </cell>
        </row>
        <row r="7">
          <cell r="B7">
            <v>2010</v>
          </cell>
          <cell r="C7">
            <v>8560</v>
          </cell>
          <cell r="D7">
            <v>1376</v>
          </cell>
        </row>
        <row r="8">
          <cell r="B8">
            <v>2011</v>
          </cell>
          <cell r="C8">
            <v>7684</v>
          </cell>
          <cell r="D8">
            <v>1248</v>
          </cell>
        </row>
        <row r="9">
          <cell r="B9">
            <v>2012</v>
          </cell>
          <cell r="C9">
            <v>8392</v>
          </cell>
          <cell r="D9">
            <v>1670</v>
          </cell>
        </row>
        <row r="10">
          <cell r="B10">
            <v>2013</v>
          </cell>
          <cell r="C10">
            <v>25625</v>
          </cell>
          <cell r="D10">
            <v>2180</v>
          </cell>
        </row>
        <row r="11">
          <cell r="B11">
            <v>2014</v>
          </cell>
          <cell r="C11">
            <v>36350</v>
          </cell>
          <cell r="D11">
            <v>3644</v>
          </cell>
        </row>
        <row r="12">
          <cell r="B12">
            <v>2015</v>
          </cell>
          <cell r="C12">
            <v>45833</v>
          </cell>
          <cell r="D12">
            <v>4363</v>
          </cell>
        </row>
        <row r="13">
          <cell r="B13">
            <v>2016</v>
          </cell>
          <cell r="C13">
            <v>62007</v>
          </cell>
          <cell r="D13">
            <v>4673</v>
          </cell>
        </row>
        <row r="14">
          <cell r="B14">
            <v>2017</v>
          </cell>
          <cell r="C14">
            <v>88345</v>
          </cell>
          <cell r="D14">
            <v>6520</v>
          </cell>
        </row>
        <row r="15">
          <cell r="B15">
            <v>2018</v>
          </cell>
          <cell r="C15">
            <v>91030</v>
          </cell>
          <cell r="D15">
            <v>8209</v>
          </cell>
        </row>
        <row r="16">
          <cell r="B16">
            <v>2019</v>
          </cell>
          <cell r="C16">
            <v>95699</v>
          </cell>
          <cell r="D16">
            <v>7313</v>
          </cell>
        </row>
        <row r="17">
          <cell r="B17">
            <v>2020</v>
          </cell>
          <cell r="C17">
            <v>48420</v>
          </cell>
          <cell r="D17">
            <v>1862</v>
          </cell>
        </row>
        <row r="18">
          <cell r="B18">
            <v>2021</v>
          </cell>
          <cell r="C18">
            <v>21326</v>
          </cell>
          <cell r="D18">
            <v>673</v>
          </cell>
        </row>
        <row r="19">
          <cell r="B19">
            <v>2022</v>
          </cell>
          <cell r="C19">
            <v>41</v>
          </cell>
          <cell r="D19">
            <v>58</v>
          </cell>
        </row>
        <row r="20">
          <cell r="B20">
            <v>2023</v>
          </cell>
          <cell r="C20">
            <v>3</v>
          </cell>
          <cell r="D20">
            <v>3</v>
          </cell>
        </row>
        <row r="21">
          <cell r="B21">
            <v>2024</v>
          </cell>
          <cell r="C21">
            <v>6</v>
          </cell>
          <cell r="D21">
            <v>4</v>
          </cell>
        </row>
        <row r="22">
          <cell r="B22">
            <v>2005</v>
          </cell>
          <cell r="C22">
            <v>87</v>
          </cell>
          <cell r="D22">
            <v>29</v>
          </cell>
        </row>
        <row r="23">
          <cell r="B23">
            <v>2006</v>
          </cell>
          <cell r="C23">
            <v>13821</v>
          </cell>
          <cell r="D23">
            <v>1731</v>
          </cell>
        </row>
        <row r="24">
          <cell r="B24">
            <v>2007</v>
          </cell>
          <cell r="C24">
            <v>30067</v>
          </cell>
          <cell r="D24">
            <v>3613</v>
          </cell>
        </row>
        <row r="25">
          <cell r="B25">
            <v>2008</v>
          </cell>
          <cell r="C25">
            <v>51615</v>
          </cell>
          <cell r="D25">
            <v>5912</v>
          </cell>
        </row>
        <row r="26">
          <cell r="B26">
            <v>2009</v>
          </cell>
          <cell r="C26">
            <v>54898</v>
          </cell>
          <cell r="D26">
            <v>5479</v>
          </cell>
        </row>
        <row r="27">
          <cell r="B27">
            <v>2010</v>
          </cell>
          <cell r="C27">
            <v>44144</v>
          </cell>
          <cell r="D27">
            <v>4735</v>
          </cell>
        </row>
        <row r="28">
          <cell r="B28">
            <v>2011</v>
          </cell>
          <cell r="C28">
            <v>41251</v>
          </cell>
          <cell r="D28">
            <v>4059</v>
          </cell>
        </row>
        <row r="29">
          <cell r="B29">
            <v>2012</v>
          </cell>
          <cell r="C29">
            <v>43759</v>
          </cell>
          <cell r="D29">
            <v>4047</v>
          </cell>
        </row>
        <row r="30">
          <cell r="B30">
            <v>2013</v>
          </cell>
          <cell r="C30">
            <v>42853</v>
          </cell>
          <cell r="D30">
            <v>5912</v>
          </cell>
        </row>
        <row r="31">
          <cell r="B31">
            <v>2014</v>
          </cell>
          <cell r="C31">
            <v>75687</v>
          </cell>
          <cell r="D31">
            <v>14199</v>
          </cell>
        </row>
        <row r="32">
          <cell r="B32">
            <v>2015</v>
          </cell>
          <cell r="C32">
            <v>56564</v>
          </cell>
          <cell r="D32">
            <v>8512</v>
          </cell>
        </row>
        <row r="33">
          <cell r="B33">
            <v>2016</v>
          </cell>
          <cell r="C33">
            <v>59025</v>
          </cell>
          <cell r="D33">
            <v>7658</v>
          </cell>
        </row>
        <row r="34">
          <cell r="B34">
            <v>2017</v>
          </cell>
          <cell r="C34">
            <v>63239</v>
          </cell>
          <cell r="D34">
            <v>9403</v>
          </cell>
        </row>
        <row r="35">
          <cell r="B35">
            <v>2018</v>
          </cell>
          <cell r="C35">
            <v>85896</v>
          </cell>
          <cell r="D35">
            <v>15912</v>
          </cell>
        </row>
        <row r="36">
          <cell r="B36">
            <v>2019</v>
          </cell>
          <cell r="C36">
            <v>52963</v>
          </cell>
          <cell r="D36">
            <v>10626</v>
          </cell>
        </row>
        <row r="37">
          <cell r="B37">
            <v>2020</v>
          </cell>
          <cell r="C37">
            <v>3421</v>
          </cell>
          <cell r="D37">
            <v>3001</v>
          </cell>
        </row>
        <row r="38">
          <cell r="B38">
            <v>2021</v>
          </cell>
          <cell r="C38">
            <v>856</v>
          </cell>
          <cell r="D38">
            <v>1181</v>
          </cell>
        </row>
        <row r="39">
          <cell r="B39">
            <v>2022</v>
          </cell>
          <cell r="C39">
            <v>116</v>
          </cell>
          <cell r="D39">
            <v>177</v>
          </cell>
        </row>
        <row r="40">
          <cell r="B40">
            <v>2023</v>
          </cell>
          <cell r="C40">
            <v>26</v>
          </cell>
          <cell r="D40">
            <v>39</v>
          </cell>
        </row>
        <row r="41">
          <cell r="B41">
            <v>2024</v>
          </cell>
          <cell r="C41">
            <v>27</v>
          </cell>
          <cell r="D41">
            <v>24</v>
          </cell>
        </row>
        <row r="42">
          <cell r="B42">
            <v>2006</v>
          </cell>
          <cell r="C42">
            <v>2663</v>
          </cell>
          <cell r="D42">
            <v>1435</v>
          </cell>
        </row>
        <row r="43">
          <cell r="B43">
            <v>2007</v>
          </cell>
          <cell r="C43">
            <v>10141</v>
          </cell>
          <cell r="D43">
            <v>2891</v>
          </cell>
        </row>
        <row r="44">
          <cell r="B44">
            <v>2008</v>
          </cell>
          <cell r="C44">
            <v>21564</v>
          </cell>
          <cell r="D44">
            <v>3402</v>
          </cell>
        </row>
        <row r="45">
          <cell r="B45">
            <v>2009</v>
          </cell>
          <cell r="C45">
            <v>23391</v>
          </cell>
          <cell r="D45">
            <v>3689</v>
          </cell>
        </row>
        <row r="46">
          <cell r="B46">
            <v>2010</v>
          </cell>
          <cell r="C46">
            <v>23008</v>
          </cell>
          <cell r="D46">
            <v>5005</v>
          </cell>
        </row>
        <row r="47">
          <cell r="B47">
            <v>2011</v>
          </cell>
          <cell r="C47">
            <v>26688</v>
          </cell>
          <cell r="D47">
            <v>7067</v>
          </cell>
        </row>
        <row r="48">
          <cell r="B48">
            <v>2012</v>
          </cell>
          <cell r="C48">
            <v>23110</v>
          </cell>
          <cell r="D48">
            <v>6138</v>
          </cell>
        </row>
        <row r="49">
          <cell r="B49">
            <v>2013</v>
          </cell>
          <cell r="C49">
            <v>29683</v>
          </cell>
          <cell r="D49">
            <v>7467</v>
          </cell>
        </row>
        <row r="50">
          <cell r="B50">
            <v>2014</v>
          </cell>
          <cell r="C50">
            <v>43268</v>
          </cell>
          <cell r="D50">
            <v>8957</v>
          </cell>
        </row>
        <row r="51">
          <cell r="B51">
            <v>2015</v>
          </cell>
          <cell r="C51">
            <v>42934</v>
          </cell>
          <cell r="D51">
            <v>6840</v>
          </cell>
        </row>
        <row r="52">
          <cell r="B52">
            <v>2016</v>
          </cell>
          <cell r="C52">
            <v>33451</v>
          </cell>
          <cell r="D52">
            <v>4372</v>
          </cell>
        </row>
        <row r="53">
          <cell r="B53">
            <v>2017</v>
          </cell>
          <cell r="C53">
            <v>30114</v>
          </cell>
          <cell r="D53">
            <v>3464</v>
          </cell>
        </row>
        <row r="54">
          <cell r="B54">
            <v>2018</v>
          </cell>
          <cell r="C54">
            <v>34399</v>
          </cell>
          <cell r="D54">
            <v>3893</v>
          </cell>
        </row>
        <row r="55">
          <cell r="B55">
            <v>2019</v>
          </cell>
          <cell r="C55">
            <v>38192</v>
          </cell>
          <cell r="D55">
            <v>3196</v>
          </cell>
        </row>
        <row r="56">
          <cell r="B56">
            <v>2020</v>
          </cell>
          <cell r="C56">
            <v>27485</v>
          </cell>
          <cell r="D56">
            <v>2054</v>
          </cell>
        </row>
        <row r="57">
          <cell r="B57">
            <v>2021</v>
          </cell>
          <cell r="C57">
            <v>6124</v>
          </cell>
          <cell r="D57">
            <v>728</v>
          </cell>
        </row>
        <row r="58">
          <cell r="B58">
            <v>2022</v>
          </cell>
          <cell r="C58">
            <v>70</v>
          </cell>
          <cell r="D58">
            <v>93</v>
          </cell>
        </row>
        <row r="59">
          <cell r="B59">
            <v>2023</v>
          </cell>
          <cell r="C59">
            <v>22</v>
          </cell>
          <cell r="D59">
            <v>23</v>
          </cell>
        </row>
        <row r="60">
          <cell r="B60">
            <v>2024</v>
          </cell>
          <cell r="C60">
            <v>6</v>
          </cell>
          <cell r="D60">
            <v>4</v>
          </cell>
        </row>
        <row r="71">
          <cell r="B71">
            <v>2005</v>
          </cell>
          <cell r="C71">
            <v>313</v>
          </cell>
          <cell r="D71">
            <v>138</v>
          </cell>
        </row>
        <row r="72">
          <cell r="B72">
            <v>2006</v>
          </cell>
          <cell r="C72">
            <v>31762</v>
          </cell>
          <cell r="D72">
            <v>5867</v>
          </cell>
        </row>
        <row r="73">
          <cell r="B73">
            <v>2007</v>
          </cell>
          <cell r="C73">
            <v>64405</v>
          </cell>
          <cell r="D73">
            <v>11496</v>
          </cell>
        </row>
        <row r="74">
          <cell r="B74">
            <v>2008</v>
          </cell>
          <cell r="C74">
            <v>72041</v>
          </cell>
          <cell r="D74">
            <v>13270</v>
          </cell>
        </row>
        <row r="75">
          <cell r="B75">
            <v>2009</v>
          </cell>
          <cell r="C75">
            <v>67743</v>
          </cell>
          <cell r="D75">
            <v>13003</v>
          </cell>
        </row>
        <row r="76">
          <cell r="B76">
            <v>2010</v>
          </cell>
          <cell r="C76">
            <v>58220</v>
          </cell>
          <cell r="D76">
            <v>13673</v>
          </cell>
        </row>
        <row r="77">
          <cell r="B77">
            <v>2011</v>
          </cell>
          <cell r="C77">
            <v>50964</v>
          </cell>
          <cell r="D77">
            <v>13176</v>
          </cell>
        </row>
        <row r="78">
          <cell r="B78">
            <v>2012</v>
          </cell>
          <cell r="C78">
            <v>42776</v>
          </cell>
          <cell r="D78">
            <v>12733</v>
          </cell>
        </row>
        <row r="79">
          <cell r="B79">
            <v>2013</v>
          </cell>
          <cell r="C79">
            <v>62112</v>
          </cell>
          <cell r="D79">
            <v>18154</v>
          </cell>
        </row>
        <row r="80">
          <cell r="B80">
            <v>2014</v>
          </cell>
          <cell r="C80">
            <v>78159</v>
          </cell>
          <cell r="D80">
            <v>21513</v>
          </cell>
        </row>
        <row r="81">
          <cell r="B81">
            <v>2015</v>
          </cell>
          <cell r="C81">
            <v>78490</v>
          </cell>
          <cell r="D81">
            <v>20654</v>
          </cell>
        </row>
        <row r="82">
          <cell r="B82">
            <v>2016</v>
          </cell>
          <cell r="C82">
            <v>96604</v>
          </cell>
          <cell r="D82">
            <v>23646</v>
          </cell>
        </row>
        <row r="83">
          <cell r="B83">
            <v>2017</v>
          </cell>
          <cell r="C83">
            <v>119535</v>
          </cell>
          <cell r="D83">
            <v>31090</v>
          </cell>
        </row>
        <row r="84">
          <cell r="B84">
            <v>2018</v>
          </cell>
          <cell r="C84">
            <v>150517</v>
          </cell>
          <cell r="D84">
            <v>37393</v>
          </cell>
        </row>
        <row r="85">
          <cell r="B85">
            <v>2019</v>
          </cell>
          <cell r="C85">
            <v>89185</v>
          </cell>
          <cell r="D85">
            <v>26012</v>
          </cell>
        </row>
        <row r="86">
          <cell r="B86">
            <v>2020</v>
          </cell>
          <cell r="C86">
            <v>3316</v>
          </cell>
          <cell r="D86">
            <v>6129</v>
          </cell>
        </row>
        <row r="87">
          <cell r="B87">
            <v>2021</v>
          </cell>
          <cell r="C87">
            <v>1734</v>
          </cell>
          <cell r="D87">
            <v>2961</v>
          </cell>
        </row>
        <row r="88">
          <cell r="B88">
            <v>2022</v>
          </cell>
          <cell r="C88">
            <v>365</v>
          </cell>
          <cell r="D88">
            <v>702</v>
          </cell>
        </row>
        <row r="89">
          <cell r="B89">
            <v>2023</v>
          </cell>
          <cell r="C89">
            <v>69</v>
          </cell>
          <cell r="D89">
            <v>124</v>
          </cell>
        </row>
        <row r="90">
          <cell r="B90">
            <v>2024</v>
          </cell>
          <cell r="C90">
            <v>48</v>
          </cell>
          <cell r="D90">
            <v>47</v>
          </cell>
        </row>
        <row r="108">
          <cell r="B108">
            <v>2007</v>
          </cell>
          <cell r="C108">
            <v>5091</v>
          </cell>
          <cell r="D108">
            <v>216</v>
          </cell>
        </row>
        <row r="109">
          <cell r="B109">
            <v>2008</v>
          </cell>
          <cell r="C109">
            <v>36972</v>
          </cell>
          <cell r="D109">
            <v>2130</v>
          </cell>
        </row>
        <row r="110">
          <cell r="B110">
            <v>2009</v>
          </cell>
          <cell r="C110">
            <v>41554</v>
          </cell>
          <cell r="D110">
            <v>2883</v>
          </cell>
        </row>
        <row r="111">
          <cell r="B111">
            <v>2010</v>
          </cell>
          <cell r="C111">
            <v>33053</v>
          </cell>
          <cell r="D111">
            <v>2266</v>
          </cell>
        </row>
        <row r="112">
          <cell r="B112">
            <v>2011</v>
          </cell>
          <cell r="C112">
            <v>30790</v>
          </cell>
          <cell r="D112">
            <v>1548</v>
          </cell>
        </row>
        <row r="113">
          <cell r="B113">
            <v>2012</v>
          </cell>
          <cell r="C113">
            <v>32096</v>
          </cell>
          <cell r="D113">
            <v>1308</v>
          </cell>
        </row>
        <row r="114">
          <cell r="B114">
            <v>2013</v>
          </cell>
          <cell r="C114">
            <v>134363</v>
          </cell>
          <cell r="D114">
            <v>7022</v>
          </cell>
        </row>
        <row r="115">
          <cell r="B115">
            <v>2014</v>
          </cell>
          <cell r="C115">
            <v>226224</v>
          </cell>
          <cell r="D115">
            <v>16971</v>
          </cell>
        </row>
        <row r="116">
          <cell r="B116">
            <v>2015</v>
          </cell>
          <cell r="C116">
            <v>248286</v>
          </cell>
          <cell r="D116">
            <v>20698</v>
          </cell>
        </row>
        <row r="117">
          <cell r="B117">
            <v>2016</v>
          </cell>
          <cell r="C117">
            <v>222409</v>
          </cell>
          <cell r="D117">
            <v>10406</v>
          </cell>
        </row>
        <row r="118">
          <cell r="B118">
            <v>2017</v>
          </cell>
          <cell r="C118">
            <v>259856</v>
          </cell>
          <cell r="D118">
            <v>11703</v>
          </cell>
        </row>
        <row r="119">
          <cell r="B119">
            <v>2018</v>
          </cell>
          <cell r="C119">
            <v>262450</v>
          </cell>
          <cell r="D119">
            <v>11695</v>
          </cell>
        </row>
        <row r="120">
          <cell r="B120">
            <v>2019</v>
          </cell>
          <cell r="C120">
            <v>277377</v>
          </cell>
          <cell r="D120">
            <v>11998</v>
          </cell>
        </row>
        <row r="121">
          <cell r="B121">
            <v>2020</v>
          </cell>
          <cell r="C121">
            <v>202908</v>
          </cell>
          <cell r="D121">
            <v>9039</v>
          </cell>
        </row>
        <row r="122">
          <cell r="B122">
            <v>2021</v>
          </cell>
          <cell r="C122">
            <v>95582</v>
          </cell>
          <cell r="D122">
            <v>4338</v>
          </cell>
        </row>
        <row r="123">
          <cell r="B123">
            <v>2022</v>
          </cell>
          <cell r="C123">
            <v>115</v>
          </cell>
          <cell r="D123">
            <v>272</v>
          </cell>
        </row>
        <row r="124">
          <cell r="B124">
            <v>2023</v>
          </cell>
          <cell r="C124">
            <v>13</v>
          </cell>
          <cell r="D124">
            <v>39</v>
          </cell>
        </row>
        <row r="143">
          <cell r="B143">
            <v>2007</v>
          </cell>
          <cell r="C143">
            <v>121</v>
          </cell>
          <cell r="D143">
            <v>4</v>
          </cell>
        </row>
        <row r="144">
          <cell r="B144">
            <v>2008</v>
          </cell>
          <cell r="C144">
            <v>7036</v>
          </cell>
          <cell r="D144">
            <v>454</v>
          </cell>
        </row>
        <row r="145">
          <cell r="B145">
            <v>2009</v>
          </cell>
          <cell r="C145">
            <v>6830</v>
          </cell>
          <cell r="D145">
            <v>420</v>
          </cell>
        </row>
        <row r="146">
          <cell r="B146">
            <v>2010</v>
          </cell>
          <cell r="C146">
            <v>4149</v>
          </cell>
          <cell r="D146">
            <v>177</v>
          </cell>
        </row>
        <row r="147">
          <cell r="B147">
            <v>2011</v>
          </cell>
          <cell r="C147">
            <v>4304</v>
          </cell>
          <cell r="D147">
            <v>220</v>
          </cell>
        </row>
        <row r="148">
          <cell r="B148">
            <v>2012</v>
          </cell>
          <cell r="C148">
            <v>4864</v>
          </cell>
          <cell r="D148">
            <v>366</v>
          </cell>
        </row>
        <row r="149">
          <cell r="B149">
            <v>2013</v>
          </cell>
          <cell r="C149">
            <v>24950</v>
          </cell>
          <cell r="D149">
            <v>11939</v>
          </cell>
        </row>
        <row r="150">
          <cell r="B150">
            <v>2014</v>
          </cell>
          <cell r="C150">
            <v>44197</v>
          </cell>
          <cell r="D150">
            <v>21035</v>
          </cell>
        </row>
        <row r="151">
          <cell r="B151">
            <v>2015</v>
          </cell>
          <cell r="C151">
            <v>38498</v>
          </cell>
          <cell r="D151">
            <v>15978</v>
          </cell>
        </row>
        <row r="152">
          <cell r="B152">
            <v>2016</v>
          </cell>
          <cell r="C152">
            <v>38485</v>
          </cell>
          <cell r="D152">
            <v>14906</v>
          </cell>
        </row>
        <row r="153">
          <cell r="B153">
            <v>2017</v>
          </cell>
          <cell r="C153">
            <v>44256</v>
          </cell>
          <cell r="D153">
            <v>14660</v>
          </cell>
        </row>
        <row r="154">
          <cell r="B154">
            <v>2018</v>
          </cell>
          <cell r="C154">
            <v>79432</v>
          </cell>
          <cell r="D154">
            <v>14830</v>
          </cell>
        </row>
        <row r="155">
          <cell r="B155">
            <v>2019</v>
          </cell>
          <cell r="C155">
            <v>93058</v>
          </cell>
          <cell r="D155">
            <v>9222</v>
          </cell>
        </row>
        <row r="156">
          <cell r="B156">
            <v>2020</v>
          </cell>
          <cell r="C156">
            <v>70310</v>
          </cell>
          <cell r="D156">
            <v>3434</v>
          </cell>
        </row>
        <row r="157">
          <cell r="B157">
            <v>2021</v>
          </cell>
          <cell r="C157">
            <v>76961</v>
          </cell>
          <cell r="D157">
            <v>2918</v>
          </cell>
        </row>
        <row r="158">
          <cell r="B158">
            <v>2022</v>
          </cell>
          <cell r="C158">
            <v>88778</v>
          </cell>
          <cell r="D158">
            <v>3089</v>
          </cell>
        </row>
        <row r="159">
          <cell r="B159">
            <v>2023</v>
          </cell>
          <cell r="C159">
            <v>32233</v>
          </cell>
          <cell r="D159">
            <v>1062</v>
          </cell>
        </row>
        <row r="160">
          <cell r="B160">
            <v>2024</v>
          </cell>
          <cell r="C160">
            <v>56</v>
          </cell>
          <cell r="D160">
            <v>34</v>
          </cell>
        </row>
      </sheetData>
      <sheetData sheetId="4" refreshError="1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tickets_analysis_initial_fil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SU_EYDAP" refreshedDate="45497.659182754629" createdVersion="5" refreshedVersion="5" minRefreshableVersion="3" recordCount="160">
  <cacheSource type="worksheet">
    <worksheetSource ref="A1:E1048576" sheet="per Category" r:id="rId2"/>
  </cacheSource>
  <cacheFields count="5">
    <cacheField name="CATEGORY_DESCR_EN" numFmtId="0">
      <sharedItems containsBlank="1" count="12">
        <s v="AC"/>
        <s v="BG"/>
        <s v="COMPUTING"/>
        <s v="ESSENTIALS"/>
        <s v="EXTENDED RANGE"/>
        <s v="MDA"/>
        <s v="No Sap Hierarchy"/>
        <s v="REST"/>
        <s v="SDA"/>
        <s v="SERVICES"/>
        <s v="TELECOMS"/>
        <m/>
      </sharedItems>
    </cacheField>
    <cacheField name="Purchace_Year" numFmtId="0">
      <sharedItems containsString="0" containsBlank="1" containsNumber="1" containsInteger="1" minValue="2004" maxValue="2024" count="22"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04"/>
        <m/>
      </sharedItems>
    </cacheField>
    <cacheField name="total_contract" numFmtId="0">
      <sharedItems containsString="0" containsBlank="1" containsNumber="1" containsInteger="1" minValue="1" maxValue="277377"/>
    </cacheField>
    <cacheField name="total_tickets" numFmtId="0">
      <sharedItems containsString="0" containsBlank="1" containsNumber="1" containsInteger="1" minValue="0" maxValue="37393"/>
    </cacheField>
    <cacheField name="tickets per ts" numFmtId="0">
      <sharedItems containsString="0" containsBlank="1" containsNumber="1" minValue="0" maxValue="4.75" count="150">
        <n v="0.32222222222222219"/>
        <n v="9.8373598610453181E-2"/>
        <n v="0.117927549640595"/>
        <n v="0.11195745903995399"/>
        <n v="0.11380249390855671"/>
        <n v="0.16074766355140191"/>
        <n v="0.16241540864133261"/>
        <n v="0.19899904671115351"/>
        <n v="8.5073170731707323E-2"/>
        <n v="0.1002475928473177"/>
        <n v="9.5193419588506092E-2"/>
        <n v="7.5362459077200961E-2"/>
        <n v="7.3801573377101137E-2"/>
        <n v="9.0179061847742506E-2"/>
        <n v="7.641668147002581E-2"/>
        <n v="3.845518380834366E-2"/>
        <n v="3.1557722967269997E-2"/>
        <n v="1.4146341463414629"/>
        <n v="1"/>
        <n v="0.66666666666666663"/>
        <n v="0.33333333333333331"/>
        <n v="0.1252441936184068"/>
        <n v="0.1201649649116972"/>
        <n v="0.1145403467984113"/>
        <n v="9.9803271521731213E-2"/>
        <n v="0.1072625951431678"/>
        <n v="9.8397614603282349E-2"/>
        <n v="9.2483831897438237E-2"/>
        <n v="0.13796000280027071"/>
        <n v="0.1876015696222601"/>
        <n v="0.15048440704334909"/>
        <n v="0.12974163490046589"/>
        <n v="0.14868989073198499"/>
        <n v="0.18524727577535621"/>
        <n v="0.2006306289296301"/>
        <n v="0.87722888044431457"/>
        <n v="1.379672897196262"/>
        <n v="1.5258620689655169"/>
        <n v="1.5"/>
        <n v="0.88888888888888884"/>
        <n v="0.53886594066841909"/>
        <n v="0.28508036682772903"/>
        <n v="0.15776293823038401"/>
        <n v="0.1577102304305075"/>
        <n v="0.21753303198887339"/>
        <n v="0.26480065947242198"/>
        <n v="0.26559930765902212"/>
        <n v="0.25155813091668627"/>
        <n v="0.2070121105667006"/>
        <n v="0.1593142963618577"/>
        <n v="0.13069863382260621"/>
        <n v="0.1150295543600983"/>
        <n v="0.11317189453181779"/>
        <n v="8.3682446585672393E-2"/>
        <n v="7.4731671820993273E-2"/>
        <n v="0.1188765512736773"/>
        <n v="1.328571428571429"/>
        <n v="1.045454545454545"/>
        <n v="0"/>
        <n v="5.3435114503816793E-2"/>
        <n v="0.1071428571428571"/>
        <n v="2.6315789473684209E-2"/>
        <n v="0.16666666666666671"/>
        <n v="0.44089456869009591"/>
        <n v="0.184717587053712"/>
        <n v="0.17849545842714079"/>
        <n v="0.18420066351105621"/>
        <n v="0.19194603132426971"/>
        <n v="0.2348505668155273"/>
        <n v="0.25853543677890273"/>
        <n v="0.29766691602767908"/>
        <n v="0.29227846470891289"/>
        <n v="0.27524661267416423"/>
        <n v="0.26314180150337618"/>
        <n v="0.24477247318951589"/>
        <n v="0.26009118668172498"/>
        <n v="0.24843040985403639"/>
        <n v="0.29166339631103883"/>
        <n v="1.8483112183353441"/>
        <n v="1.7076124567474049"/>
        <n v="1.923287671232877"/>
        <n v="1.7971014492753621"/>
        <n v="0.97916666666666663"/>
        <n v="0.53589743589743588"/>
        <n v="0.34642857142857142"/>
        <n v="7.1428571428571425E-2"/>
        <n v="7.8947368421052627E-2"/>
        <n v="0.25"/>
        <n v="0.2137931034482759"/>
        <n v="6.5853658536585369E-2"/>
        <n v="2.9202841357537489E-2"/>
        <n v="4.5107794361525698E-2"/>
        <n v="0.13078556263269639"/>
        <n v="0.13965646004480961"/>
        <n v="0.19277108433734941"/>
        <n v="0.1333333333333333"/>
        <n v="0.41176470588235292"/>
        <n v="0.42857142857142849"/>
        <n v="4.2427813789039481E-2"/>
        <n v="5.7611165206101912E-2"/>
        <n v="6.9379602445011304E-2"/>
        <n v="6.8556560675279099E-2"/>
        <n v="5.0276063657031501E-2"/>
        <n v="4.0752741774675971E-2"/>
        <n v="5.2261411251609449E-2"/>
        <n v="7.5018565669424997E-2"/>
        <n v="8.3363540433210093E-2"/>
        <n v="4.6787674959196793E-2"/>
        <n v="4.5036481743734993E-2"/>
        <n v="4.4560868736902258E-2"/>
        <n v="4.3255208614989708E-2"/>
        <n v="4.4547282512271573E-2"/>
        <n v="4.5385114352074658E-2"/>
        <n v="2.3652173913043479"/>
        <n v="3"/>
        <n v="0.40112994350282488"/>
        <n v="0.1972840795783676"/>
        <n v="0.15786746800683901"/>
        <n v="0.15116741841337231"/>
        <n v="0.1093363051015354"/>
        <n v="0.1047258979206049"/>
        <n v="9.5820591233435268E-2"/>
        <n v="8.4745762711864403E-2"/>
        <n v="4.5454545454545463E-2"/>
        <n v="1.6647398843930641"/>
        <n v="1.3188691650230111"/>
        <n v="0.81355932203389836"/>
        <n v="1.8879310344827589"/>
        <n v="1.50561797752809"/>
        <n v="2.452380952380953"/>
        <n v="4.75"/>
        <n v="3.3057851239669422E-2"/>
        <n v="6.4525298465036948E-2"/>
        <n v="6.149341142020498E-2"/>
        <n v="4.2660882140274768E-2"/>
        <n v="5.111524163568773E-2"/>
        <n v="7.5246710526315791E-2"/>
        <n v="0.47851703406813628"/>
        <n v="0.47593728081091469"/>
        <n v="0.41503454724920769"/>
        <n v="0.38731973496167338"/>
        <n v="0.33125451916124371"/>
        <n v="0.18670057407593921"/>
        <n v="9.9099486341851312E-2"/>
        <n v="4.8840847674583993E-2"/>
        <n v="3.7915307753277637E-2"/>
        <n v="3.4794656333776389E-2"/>
        <n v="3.294760028542177E-2"/>
        <n v="0.607142857142857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FSU_EYDAP" refreshedDate="45497.749153124998" createdVersion="5" refreshedVersion="5" minRefreshableVersion="3" recordCount="102">
  <cacheSource type="worksheet">
    <worksheetSource ref="A1:E1048576" sheet="per_contract_types"/>
  </cacheSource>
  <cacheFields count="5">
    <cacheField name="ContractType" numFmtId="0">
      <sharedItems containsBlank="1" count="24">
        <s v="1Y - 28D - Προστασία κινητών"/>
        <s v="1Y προστασία/ κλοπή"/>
        <s v="2Y-7D"/>
        <s v="2Υ-28D"/>
        <s v="3Y – 28D"/>
        <s v="3Y – 42D"/>
        <s v="3Y-7D"/>
        <s v="3Υ- 28D"/>
        <s v="4Y – 0D Άμεση αντικατάσταση."/>
        <s v="4Y – 0D Άμεση αντικατάσταση. (μεγάλη)"/>
        <s v="4Y – 28D"/>
        <s v="4Y – 42D"/>
        <s v="5Y - 14D"/>
        <s v="5Y – 21D"/>
        <s v="5Y – 28D"/>
        <s v="5Y – 42D"/>
        <s v="5Y-48H"/>
        <s v="5Y-7D premium ac"/>
        <s v="7Y-14D"/>
        <s v="7Y-28D"/>
        <s v="SDA 3X3"/>
        <s v="SDA 4X4"/>
        <s v="Υπηρεσία Total Support 5ετη ΕΝΤΟΙΧΙΣΜΕΝΑ  ΚΑΤΑΨΥΚΤΕ"/>
        <m/>
      </sharedItems>
    </cacheField>
    <cacheField name="Purchace_Year" numFmtId="0">
      <sharedItems containsString="0" containsBlank="1" containsNumber="1" containsInteger="1" minValue="2013" maxValue="2020" count="9">
        <n v="2013"/>
        <n v="2014"/>
        <n v="2015"/>
        <n v="2016"/>
        <n v="2017"/>
        <n v="2018"/>
        <n v="2019"/>
        <n v="2020"/>
        <m/>
      </sharedItems>
    </cacheField>
    <cacheField name="total_contract" numFmtId="0">
      <sharedItems containsString="0" containsBlank="1" containsNumber="1" containsInteger="1" minValue="1" maxValue="355891"/>
    </cacheField>
    <cacheField name="total_tickets" numFmtId="0">
      <sharedItems containsString="0" containsBlank="1" containsNumber="1" containsInteger="1" minValue="0" maxValue="39356"/>
    </cacheField>
    <cacheField name="tickets per ts" numFmtId="0">
      <sharedItems containsString="0" containsBlank="1" containsNumber="1" minValue="0" maxValue="3" count="90">
        <n v="0.30804698649687118"/>
        <n v="0.35894489683768799"/>
        <n v="0.46324361830332689"/>
        <n v="0.4347870011786496"/>
        <n v="0.36837441152035449"/>
        <n v="0.33132295719844362"/>
        <n v="0.26684107259646828"/>
        <n v="0.14004655703236471"/>
        <n v="9.8154286233200147E-2"/>
        <n v="0.8126391982182628"/>
        <n v="0.7076095311299001"/>
        <n v="0.48473159755705558"/>
        <n v="0.39380530973451328"/>
        <n v="0.31234114656876588"/>
        <n v="0.26761565836298928"/>
        <n v="0.33846153846153848"/>
        <n v="0.2661290322580645"/>
        <n v="0.31549815498154982"/>
        <n v="0.30290456431535268"/>
        <n v="0.2476190476190476"/>
        <n v="0"/>
        <n v="0.34646581691772887"/>
        <n v="0.3126535106292877"/>
        <n v="0.2474778355243045"/>
        <n v="0.21808737725914329"/>
        <n v="0.2012889555928313"/>
        <n v="0.16994882927585669"/>
        <n v="0.1225165562913907"/>
        <n v="0.5"/>
        <n v="0.197678388528508"/>
        <n v="0.13473134731347311"/>
        <n v="0.30377166156982671"/>
        <n v="0.31889763779527558"/>
        <n v="0.25349650349650349"/>
        <n v="0.26639344262295078"/>
        <n v="3.5986709719687399E-2"/>
        <n v="4.788129111213095E-2"/>
        <n v="7.1848153315221389E-2"/>
        <n v="6.2378258046563398E-2"/>
        <n v="5.3486060491314429E-2"/>
        <n v="5.2619432264020313E-2"/>
        <n v="4.3901384083044982E-2"/>
        <n v="2"/>
        <n v="1"/>
        <n v="5.6791031060466818E-2"/>
        <n v="8.4497124750616132E-2"/>
        <n v="7.4525745257452577E-2"/>
        <n v="6.56498673740053E-2"/>
        <n v="6.298663567693201E-2"/>
        <n v="8.6441300753261063E-2"/>
        <n v="6.5356004250797031E-2"/>
        <n v="0.33333333333333331"/>
        <n v="0.28526612088785752"/>
        <n v="0.27552912096400428"/>
        <n v="0.2571372317385312"/>
        <n v="0.2479540593322794"/>
        <n v="0.26481725058790712"/>
        <n v="0.34032269787048469"/>
        <n v="0.25154016388539979"/>
        <n v="0.2247114731839783"/>
        <n v="0.20195862791306621"/>
        <n v="0.1868550523527186"/>
        <n v="0.20868839344718451"/>
        <n v="0.21227501469787111"/>
        <n v="0.2385377384024106"/>
        <n v="2.4"/>
        <n v="0.3081180811808118"/>
        <n v="0.33211678832116792"/>
        <n v="0.40654843110504768"/>
        <n v="0.28242747582527511"/>
        <n v="0.27459893048128342"/>
        <n v="0.38289962825278812"/>
        <n v="0.38926174496644289"/>
        <n v="3"/>
        <n v="2.4285714285714279"/>
        <n v="0.1898305084745763"/>
        <n v="0.23197903014416779"/>
        <n v="2.5"/>
        <n v="4.6390900881861333E-2"/>
        <n v="4.4861021725935389E-2"/>
        <n v="4.4527075965440227E-2"/>
        <n v="4.3229528142043491E-2"/>
        <n v="4.453271695900092E-2"/>
        <n v="4.9912999920909022E-2"/>
        <n v="7.2792410059682802E-2"/>
        <n v="8.1025788589014325E-2"/>
        <n v="7.078643197099041E-2"/>
        <n v="1.0327868852459019"/>
        <n v="0.3023255813953488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FSU_EYDAP" refreshedDate="45497.783053125" createdVersion="5" refreshedVersion="5" minRefreshableVersion="3" recordCount="1192">
  <cacheSource type="worksheet">
    <worksheetSource ref="A1:E1048576" sheet="per Brand"/>
  </cacheSource>
  <cacheFields count="5">
    <cacheField name="Brand" numFmtId="0">
      <sharedItems containsBlank="1" count="247">
        <s v="ACER"/>
        <s v="AEG"/>
        <s v="AFER"/>
        <s v="ALCATEL"/>
        <s v="AOC"/>
        <s v="APPLE"/>
        <s v="AQPROX"/>
        <s v="ARCHOS"/>
        <s v="ARIETE"/>
        <s v="ARISTON"/>
        <s v="ARTEMIS"/>
        <s v="ASEL"/>
        <s v="ASUS"/>
        <s v="AURORA"/>
        <s v="BABYLISS"/>
        <s v="BAYSIDE"/>
        <s v="BELKIN"/>
        <s v="BELLA CUCINA"/>
        <s v="BEURER"/>
        <s v="BITMORE"/>
        <s v="BLACK AND DECKER"/>
        <s v="BLACKBERRY"/>
        <s v="BLAUPUNKT"/>
        <s v="BOMANN"/>
        <s v="BOSCH"/>
        <s v="BOSE"/>
        <s v="BRANDT"/>
        <s v="BRAUN"/>
        <s v="BROIL KING"/>
        <s v="BROTHER"/>
        <s v="CADILAC"/>
        <s v="CAMPINGAZ"/>
        <s v="CANDY"/>
        <s v="CANON"/>
        <s v="CARAD"/>
        <s v="CARRIER"/>
        <s v="CAT"/>
        <s v="CHILLOUT"/>
        <s v="CHUWI"/>
        <s v="CLATRONIC"/>
        <s v="CLIMADIFF"/>
        <s v="CLOER"/>
        <s v="COLORATO"/>
        <s v="COMPAQ"/>
        <s v="COOLPAD"/>
        <s v="COWAY"/>
        <s v="CRONER"/>
        <s v="CRYPTO"/>
        <s v="CRYSTAL AUDIO"/>
        <s v="CRYSTAL HOME"/>
        <s v="DAEWOO"/>
        <s v="DAIKIN"/>
        <s v="DAVOLINE"/>
        <s v="DELL"/>
        <s v="DELONGHI"/>
        <s v="DEMELISS"/>
        <s v="DIRT DEVIL"/>
        <s v="DISCOVERY"/>
        <s v="DIVA"/>
        <s v="DUCATI BY IMETEC"/>
        <s v="DURACRAFT"/>
        <s v="DYSON"/>
        <s v="ECONO HEAT"/>
        <s v="ELECTROLUX"/>
        <s v="ELICA"/>
        <s v="ELITE"/>
        <s v="EMED"/>
        <s v="EMIDE"/>
        <s v="EPSON"/>
        <s v="ESCO"/>
        <s v="ESTAR"/>
        <s v="F&amp;U"/>
        <s v="FAGOR"/>
        <s v="FIELDMAN"/>
        <s v="FISHER&amp;PAYKEL"/>
        <s v="FRANKE"/>
        <s v="FUJI"/>
        <s v="FUJIMI"/>
        <s v="FUJITSU"/>
        <s v="FUTUR"/>
        <s v="GA.MA"/>
        <s v="GAGGIA"/>
        <s v="GARMIN"/>
        <s v="GENERAL"/>
        <s v="GENERAL ELECTRIC"/>
        <s v="GIGABYTE"/>
        <s v="GIGASET"/>
        <s v="GO PRO"/>
        <s v="GRILL CHEF BY LANDMANN"/>
        <s v="GRILLCLUB"/>
        <s v="GRUNDIG"/>
        <s v="GRUPPE"/>
        <s v="HAIER"/>
        <s v="HAIR MAJESTY"/>
        <s v="HAMA"/>
        <s v="HENDI"/>
        <s v="HEWLETT PACKARD"/>
        <s v="HISENSE"/>
        <s v="HITACHI"/>
        <s v="HONEYWELL"/>
        <s v="HONOR"/>
        <s v="HOOVER"/>
        <s v="HOTPOINT-ARISTON"/>
        <s v="HTC"/>
        <s v="HUAWEI"/>
        <s v="HUROM"/>
        <s v="HYUNDAI"/>
        <s v="I-ROBOT"/>
        <s v="IGNIS"/>
        <s v="ILLY"/>
        <s v="IMETEC"/>
        <s v="INDESIT"/>
        <s v="INFINITY GEAR"/>
        <s v="INTEL"/>
        <s v="INTENSO"/>
        <s v="INVENTOR"/>
        <s v="IRIS"/>
        <s v="IZOLA"/>
        <s v="IZZY"/>
        <s v="JBL"/>
        <s v="JURO PRO"/>
        <s v="JVC"/>
        <s v="KARCHER"/>
        <s v="KELON"/>
        <s v="KENWOOD"/>
        <s v="KEROSUN"/>
        <s v="KITCHENAID"/>
        <s v="KODAK"/>
        <s v="KORTING"/>
        <s v="KRUPS"/>
        <s v="LANDMANN"/>
        <s v="LENCO"/>
        <s v="LENOVO"/>
        <s v="LEXMARK"/>
        <s v="LG"/>
        <s v="LIEBHERR"/>
        <s v="LIFE"/>
        <s v="LOGIK"/>
        <s v="LUCCI AIR"/>
        <s v="MABE"/>
        <s v="MANSEI"/>
        <s v="MARANTZ"/>
        <s v="MATSUI"/>
        <s v="MEIZU"/>
        <s v="MEΛΛONTECH"/>
        <s v="MICROSOFT"/>
        <s v="MICS"/>
        <s v="MIDEA"/>
        <s v="MIELE"/>
        <s v="MITSUBISHI"/>
        <s v="MITSUBISHI HEAVY INDUSTRIES"/>
        <s v="MLS"/>
        <s v="MONDIAL"/>
        <s v="MORRIS"/>
        <s v="MOSER"/>
        <s v="MOTOROLA"/>
        <s v="MOULINEX"/>
        <s v="MSI"/>
        <s v="MULTI HOME"/>
        <s v="NAKASSI"/>
        <s v="NAUMANN"/>
        <s v="NEDIS"/>
        <s v="NEFF"/>
        <s v="NIKON"/>
        <s v="NINTENDO"/>
        <s v="NOD"/>
        <s v="NOKIA"/>
        <s v="OLYMPUS"/>
        <s v="ONKYO"/>
        <s v="OSIO"/>
        <s v="PACKARD BELL"/>
        <s v="PANASONIC"/>
        <s v="PENTAX"/>
        <s v="PHILCO"/>
        <s v="PHILIPS"/>
        <s v="PIONEER"/>
        <s v="PITSOS"/>
        <s v="PLAYSEAT"/>
        <s v="POCO"/>
        <s v="POLAROID"/>
        <s v="PREMIER"/>
        <s v="PRIMAX"/>
        <s v="PRIMO"/>
        <s v="PRINCESS"/>
        <s v="PROFI COOK"/>
        <s v="PYRAMIS"/>
        <s v="PYREX"/>
        <s v="QUEST"/>
        <s v="REMINGTON"/>
        <s v="ROHNSON"/>
        <s v="ROLLEI"/>
        <s v="ROLLER"/>
        <s v="ROWENTA"/>
        <s v="RUSSELL HOBBS"/>
        <s v="SAECO"/>
        <s v="SAGE"/>
        <s v="SAMSUNG"/>
        <s v="SANDISK"/>
        <s v="SANDSTROM"/>
        <s v="SCHAUB LORENZ"/>
        <s v="SENCOR"/>
        <s v="SEVERIN"/>
        <s v="SHARP"/>
        <s v="SIEMENS"/>
        <s v="SILK'N"/>
        <s v="SINGER"/>
        <s v="SONY"/>
        <s v="SONY ERICSSON"/>
        <s v="SPLENDID"/>
        <s v="STIRELLA"/>
        <s v="STIROPLUS"/>
        <s v="TANDA"/>
        <s v="TEFAL"/>
        <s v="TELCO"/>
        <s v="TELEFUNKEN"/>
        <s v="TEPRO"/>
        <s v="TERMOZETA"/>
        <s v="TESLA"/>
        <s v="TESY"/>
        <s v="THERMOR"/>
        <s v="TOMTOM"/>
        <s v="TONI&amp;GUY"/>
        <s v="TOSHIBA"/>
        <s v="TOYOTOMI"/>
        <s v="TP-LINK"/>
        <s v="TREDI"/>
        <s v="TRENTON"/>
        <s v="TYCOON"/>
        <s v="UNITED"/>
        <s v="VALERA"/>
        <s v="VERO"/>
        <s v="VICKS"/>
        <s v="VIDAL SASSOON"/>
        <s v="VILEDA"/>
        <s v="VODAFONE"/>
        <s v="WAHL"/>
        <s v="WEBER"/>
        <s v="WESTINGHOUSE"/>
        <s v="WHIRLPOOL"/>
        <s v="WIKO"/>
        <s v="XEROX"/>
        <s v="XIAOMI"/>
        <s v="ZANUSSI"/>
        <s v="ZIBRO"/>
        <s v="ZTE"/>
        <s v="ΔΙΑΦΟΡΑ"/>
        <m/>
      </sharedItems>
    </cacheField>
    <cacheField name="Purchace_Year" numFmtId="0">
      <sharedItems containsString="0" containsBlank="1" containsNumber="1" containsInteger="1" minValue="2013" maxValue="2020" count="9">
        <n v="2013"/>
        <n v="2014"/>
        <n v="2015"/>
        <n v="2016"/>
        <n v="2017"/>
        <n v="2018"/>
        <n v="2019"/>
        <n v="2020"/>
        <m/>
      </sharedItems>
    </cacheField>
    <cacheField name="total_contract" numFmtId="0">
      <sharedItems containsString="0" containsBlank="1" containsNumber="1" containsInteger="1" minValue="1" maxValue="51652"/>
    </cacheField>
    <cacheField name="total_tickets" numFmtId="0">
      <sharedItems containsString="0" containsBlank="1" containsNumber="1" containsInteger="1" minValue="0" maxValue="9722"/>
    </cacheField>
    <cacheField name="tickets per ts" numFmtId="0">
      <sharedItems containsString="0" containsBlank="1" containsNumber="1" minValue="0" maxValue="3" count="924">
        <n v="0.60445205479452058"/>
        <n v="0.51342642320085929"/>
        <n v="0.62007168458781359"/>
        <n v="0.21517027863777091"/>
        <n v="0.17268678871845619"/>
        <n v="0.22193658954584411"/>
        <n v="0.1196293176074136"/>
        <n v="0.2223505630955819"/>
        <n v="0.19028019629571"/>
        <n v="0.1921747328724073"/>
        <n v="0.20431309904153361"/>
        <n v="0.2080672792399938"/>
        <n v="0.1872761384956507"/>
        <n v="0.141473304798378"/>
        <n v="2.0477815699658699E-2"/>
        <n v="0"/>
        <n v="0.68983957219251335"/>
        <n v="0.5025094102885822"/>
        <n v="0.41969831410825198"/>
        <n v="0.31923076923076921"/>
        <n v="0.26160092807424601"/>
        <n v="0.15030946065428821"/>
        <n v="0.1427038626609442"/>
        <n v="7.6335877862595417E-3"/>
        <n v="2.0408163265306121E-2"/>
        <n v="1.1627906976744189E-2"/>
        <n v="5.9405940594059403E-2"/>
        <n v="0.22009181744531461"/>
        <n v="0.25731343283582092"/>
        <n v="0.3763007720711648"/>
        <n v="0.2929936305732484"/>
        <n v="0.21000195350654419"/>
        <n v="0.1222427469303488"/>
        <n v="6.9282360831656606E-2"/>
        <n v="1.5263157894736841"/>
        <n v="1.0612813370473539"/>
        <n v="0.99031476997578693"/>
        <n v="1.0238095238095239"/>
        <n v="1.4"/>
        <n v="0.66666666666666663"/>
        <n v="0.8"/>
        <n v="2.5773195876288658E-2"/>
        <n v="4.7058823529411757E-2"/>
        <n v="5.2238805970149252E-2"/>
        <n v="2.8350515463917529E-2"/>
        <n v="3.0780243378668571E-2"/>
        <n v="3.4978437949209393E-2"/>
        <n v="3.5464535464535457E-2"/>
        <n v="5.9635560463832137E-2"/>
        <n v="2.5000000000000001E-2"/>
        <n v="3.1120331950207469E-2"/>
        <n v="1.470588235294118E-2"/>
        <n v="9.0909090909090912E-2"/>
        <n v="0.77777777777777779"/>
        <n v="0.55284552845528456"/>
        <n v="0.53017241379310343"/>
        <n v="0.41379310344827591"/>
        <n v="0.30191693290734822"/>
        <n v="0.17068273092369479"/>
        <n v="0.12586206896551719"/>
        <n v="8.4033613445378148E-3"/>
        <n v="3.7037037037037028E-2"/>
        <n v="2.8066528066528072E-2"/>
        <n v="2.3870417732310311E-2"/>
        <n v="2.0914668153931958E-2"/>
        <n v="2.2806546820499062E-2"/>
        <n v="2.7408812987560611E-2"/>
        <n v="2.5263157894736842E-2"/>
        <n v="2.7494593759654001E-2"/>
        <n v="1.6709511568123388E-2"/>
        <n v="2.1052631578947371E-2"/>
        <n v="4.5977011494252873E-2"/>
        <n v="9.1081593927893736E-2"/>
        <n v="6.3965884861407252E-2"/>
        <n v="4.296296296296296E-2"/>
        <n v="1.876675603217158E-2"/>
        <n v="2.0833333333333329E-2"/>
        <n v="1.5625E-2"/>
        <n v="6.8493150684931503E-2"/>
        <n v="1.251184834123223"/>
        <n v="0.97546952855500191"/>
        <n v="0.58536585365853655"/>
        <n v="0.4"/>
        <n v="3.2768361581920903E-2"/>
        <n v="6.258692628650904E-2"/>
        <n v="0.13079019073569481"/>
        <n v="8.8702147525676941E-2"/>
        <n v="8.7121212121212127E-2"/>
        <n v="8.2564679415073117E-2"/>
        <n v="7.8212290502793297E-2"/>
        <n v="6.4313346228239851E-2"/>
        <n v="0.30769230769230771"/>
        <n v="0.5"/>
        <n v="0.19047619047619049"/>
        <n v="0.19680851063829791"/>
        <n v="5.3435114503816793E-2"/>
        <n v="3.0555555555555551E-2"/>
        <n v="0.1008410290237467"/>
        <n v="0.1083213164814658"/>
        <n v="0.111071097849573"/>
        <n v="8.0293325907360991E-2"/>
        <n v="8.7579159470351178E-2"/>
        <n v="0.10787571281038121"/>
        <n v="8.8456181555015431E-2"/>
        <n v="4.6176667623696051E-2"/>
        <n v="0.35294117647058831"/>
        <n v="0.47118644067796611"/>
        <n v="0.47246696035242292"/>
        <n v="0.45936395759717308"/>
        <n v="0.5093333333333333"/>
        <n v="0.46"/>
        <n v="0.56140350877192979"/>
        <n v="2.6468689477081989E-2"/>
        <n v="3.8345997526064678E-2"/>
        <n v="4.4618032569839802E-2"/>
        <n v="3.4355828220858899E-2"/>
        <n v="3.4272404614019522E-2"/>
        <n v="2.7383134738771769E-2"/>
        <n v="2.6220116778671369E-2"/>
        <n v="2.5051759834368529E-2"/>
        <n v="0.125"/>
        <n v="5.2631578947368418E-2"/>
        <n v="1.6129032258064519E-2"/>
        <n v="4.3478260869565223E-2"/>
        <n v="0.45"/>
        <n v="0.49435665914221222"/>
        <n v="0.48648648648648651"/>
        <n v="0.41486972147349499"/>
        <n v="0.46271414175344311"/>
        <n v="0.48661417322834638"/>
        <n v="0.49892519346517628"/>
        <n v="4.8333333333333332E-2"/>
        <n v="8.0375782881002084E-2"/>
        <n v="8.1885265412996899E-2"/>
        <n v="9.385999217833399E-2"/>
        <n v="7.6382791922739252E-2"/>
        <n v="4.8557867834976273E-2"/>
        <n v="5.0355267222737102E-2"/>
        <n v="0.52127659574468088"/>
        <n v="0.4107142857142857"/>
        <n v="0.4943820224719101"/>
        <n v="0.1598513011152416"/>
        <n v="0.2251908396946565"/>
        <n v="0.23895582329317269"/>
        <n v="0.19611021069692061"/>
        <n v="0.1710526315789474"/>
        <n v="0.1029535864978903"/>
        <n v="0.19020537124802531"/>
        <n v="0.2489900844656629"/>
        <n v="0.20470774927267921"/>
        <n v="0.40625"/>
        <n v="0.43037974683544311"/>
        <n v="0.25714285714285712"/>
        <n v="0.19459459459459461"/>
        <n v="0.15789473684210531"/>
        <n v="7.1428571428571425E-2"/>
        <n v="1.7241379310344831E-2"/>
        <n v="0.72799999999999998"/>
        <n v="0.375"/>
        <n v="2.2774327122153212E-2"/>
        <n v="0.27317763623496111"/>
        <n v="0.1386138613861386"/>
        <n v="0.33333333333333331"/>
        <n v="0.69411764705882351"/>
        <n v="0.83828996282527879"/>
        <n v="1"/>
        <n v="5.6338028169014093E-2"/>
        <n v="4.0735873850197113E-2"/>
        <n v="7.8266104756170976E-2"/>
        <n v="7.5285565939771551E-2"/>
        <n v="7.333649438912597E-2"/>
        <n v="6.2969474188908428E-2"/>
        <n v="5.7512854694343932E-2"/>
        <n v="4.0659588886379043E-2"/>
        <n v="2.4844720496894412E-2"/>
        <n v="0.81707317073170727"/>
        <n v="0.75576036866359442"/>
        <n v="9.5238095238095233E-2"/>
        <n v="7.2916666666666671E-2"/>
        <n v="0.1186440677966102"/>
        <n v="0.52348993288590606"/>
        <n v="0.25423728813559321"/>
        <n v="8.3333333333333329E-2"/>
        <n v="0.59615384615384615"/>
        <n v="9.375E-2"/>
        <n v="5.6517775752051053E-2"/>
        <n v="3.8522427440633243E-2"/>
        <n v="0.37117750439367309"/>
        <n v="0.30915684496826829"/>
        <n v="0.22529118136439269"/>
        <n v="0.19586374695863751"/>
        <n v="0.27181208053691269"/>
        <n v="0.1005692599620493"/>
        <n v="5.2173913043478258E-2"/>
        <n v="3.2894736842105261E-2"/>
        <n v="0.1953125"/>
        <n v="0.1335149863760218"/>
        <n v="0.19439868204283359"/>
        <n v="0.21718750000000001"/>
        <n v="0.14085667215815489"/>
        <n v="0.1591160220994475"/>
        <n v="0.1955081001472754"/>
        <n v="0.10888398165449301"/>
        <n v="0.1155890168290523"/>
        <n v="9.4722923428296676E-2"/>
        <n v="0.10578165374677"/>
        <n v="7.7197998570407433E-2"/>
        <n v="0.36648961854176731"/>
        <n v="0.30080256821829848"/>
        <n v="0.25039370078740159"/>
        <n v="0.19199057714958781"/>
        <n v="0.1694304253785148"/>
        <n v="0.11127098321342931"/>
        <n v="8.5948543963811144E-2"/>
        <n v="3.4702227610243983E-2"/>
        <n v="5.2045023960771201E-2"/>
        <n v="5.6496649292628452E-2"/>
        <n v="8.9013967062747557E-2"/>
        <n v="0.18646698931604419"/>
        <n v="0.16780892190257321"/>
        <n v="0.13053106767173461"/>
        <n v="5.4175365344467638E-2"/>
        <n v="9.2233009708737865E-2"/>
        <n v="0.1153846153846154"/>
        <n v="7.6923076923076927E-2"/>
        <n v="4.878048780487805E-2"/>
        <n v="0.14285714285714279"/>
        <n v="0.13636363636363641"/>
        <n v="0.22222222222222221"/>
        <n v="8.5377821393523068E-2"/>
        <n v="5.128205128205128E-2"/>
        <n v="5.5067837190742222E-2"/>
        <n v="0.12"/>
        <n v="9.7087378640776691E-3"/>
        <n v="5.434782608695652E-2"/>
        <n v="8.2802547770700632E-2"/>
        <n v="8.1632653061224483E-2"/>
        <n v="8.4388185654008435E-2"/>
        <n v="6.043956043956044E-2"/>
        <n v="0.14821763602251409"/>
        <n v="0.16104868913857681"/>
        <n v="0.19580419580419581"/>
        <n v="0.04"/>
        <n v="2.803738317757009E-2"/>
        <n v="0.05"/>
        <n v="2.072538860103627E-2"/>
        <n v="0.1111111111111111"/>
        <n v="0.20340586565752131"/>
        <n v="0.26912691269126909"/>
        <n v="0.26926010678871087"/>
        <n v="0.2538882803943045"/>
        <n v="0.25992422994564318"/>
        <n v="0.22555456965394849"/>
        <n v="0.24300202839756591"/>
        <n v="1.326259946949602E-2"/>
        <n v="1.282051282051282E-2"/>
        <n v="1.886792452830189E-2"/>
        <n v="4.5226130653266333E-2"/>
        <n v="3.59955005624297E-2"/>
        <n v="8.8929219600725959E-2"/>
        <n v="8.0536912751677847E-2"/>
        <n v="7.9012345679012344E-2"/>
        <n v="0.18681318681318679"/>
        <n v="0.2857142857142857"/>
        <n v="0.29770992366412208"/>
        <n v="0.15974440894568689"/>
        <n v="0.17195121951219511"/>
        <n v="0.1173881144534116"/>
        <n v="0.176043557168784"/>
        <n v="0.16376582278481011"/>
        <n v="0.1057692307692308"/>
        <n v="0.10526315789473679"/>
        <n v="8.4931506849315067E-2"/>
        <n v="0.1485042735042735"/>
        <n v="0.10481586402266289"/>
        <n v="7.2727272727272724E-2"/>
        <n v="0.22727272727272729"/>
        <n v="0.20547945205479451"/>
        <n v="0.69762972453555416"/>
        <n v="0.44597598932859051"/>
        <n v="0.20531057373162639"/>
        <n v="0.1080784938738918"/>
        <n v="0.1174587540014775"/>
        <n v="0.14030064423765209"/>
        <n v="0.21141804788213631"/>
        <n v="5.5555555555555552E-2"/>
        <n v="1.8"/>
        <n v="2"/>
        <n v="1.030927835051546E-2"/>
        <n v="2.9850746268656719E-2"/>
        <n v="5.8823529411764712E-2"/>
        <n v="2.2556390977443611E-2"/>
        <n v="2.3622047244094491E-2"/>
        <n v="1.098901098901099E-2"/>
        <n v="0.16393442622950821"/>
        <n v="0.38865323435843052"/>
        <n v="0.21617021276595741"/>
        <n v="0.1958443854995579"/>
        <n v="0.1474147414741474"/>
        <n v="0.1186331399097357"/>
        <n v="0.12618296529968451"/>
        <n v="0.23563218390804599"/>
        <n v="0.18571428571428569"/>
        <n v="0.25"/>
        <n v="7.3619631901840496E-2"/>
        <n v="4.4176706827309238E-2"/>
        <n v="0.15333333333333329"/>
        <n v="1.6260162601626021E-2"/>
        <n v="2.8571428571428571E-2"/>
        <n v="0.32208588957055212"/>
        <n v="0.40266666666666667"/>
        <n v="0.29202037351443122"/>
        <n v="0.6785714285714286"/>
        <n v="1.216417910447761"/>
        <n v="0.2190656565656566"/>
        <n v="0.28137490007993599"/>
        <n v="0.10344827586206901"/>
        <n v="0.8571428571428571"/>
        <n v="0.17391304347826089"/>
        <n v="0.1218181818181818"/>
        <n v="0.1525940996948118"/>
        <n v="5.6298096395301742E-2"/>
        <n v="8.1395348837209308E-2"/>
        <n v="6.965174129353234E-2"/>
        <n v="0.18505942275042439"/>
        <n v="0.1972132904608789"/>
        <n v="0.18387096774193551"/>
        <n v="0.1847246891651865"/>
        <n v="0.19137931034482761"/>
        <n v="0.16091954022988511"/>
        <n v="6.25E-2"/>
        <n v="5.7670126874279123E-2"/>
        <n v="0.1234010534236268"/>
        <n v="0.14402917046490429"/>
        <n v="6.4331210191082802E-2"/>
        <n v="5.2603327965646797E-2"/>
        <n v="3.8216560509554139E-2"/>
        <n v="2.9615626969124131E-2"/>
        <n v="3.1307550644567222E-2"/>
        <n v="0.1"/>
        <n v="2.9411764705882349E-2"/>
        <n v="0.38461538461538458"/>
        <n v="0.2233027192508554"/>
        <n v="0.20020997375328081"/>
        <n v="0.14169840249270491"/>
        <n v="0.12652357452880669"/>
        <n v="0.1142819219538094"/>
        <n v="0.10160037187064209"/>
        <n v="6.8857042991960854E-2"/>
        <n v="7.4303405572755415E-2"/>
        <n v="4.7008547008547008E-2"/>
        <n v="8.1967213114754092E-2"/>
        <n v="0.37433155080213898"/>
        <n v="0.25124437070395828"/>
        <n v="0.30943396226415087"/>
        <n v="0.29166666666666669"/>
        <n v="0.18487394957983189"/>
        <n v="0.20608108108108111"/>
        <n v="0.16619718309859149"/>
        <n v="0.13008130081300809"/>
        <n v="0.12978723404255321"/>
        <n v="0.12869198312236291"/>
        <n v="3.012048192771084E-2"/>
        <n v="2.623906705539359E-2"/>
        <n v="1.277955271565495E-2"/>
        <n v="2.20125786163522E-2"/>
        <n v="1.8181818181818181E-2"/>
        <n v="8.3333333333333332E-3"/>
        <n v="0.34408602150537643"/>
        <n v="0.15185783521809371"/>
        <n v="0.1244239631336406"/>
        <n v="9.2089728453364814E-2"/>
        <n v="5.7967613236329499E-2"/>
        <n v="5.9302325581395351E-2"/>
        <n v="5.9819620835634087E-2"/>
        <n v="7.6348747591522159E-2"/>
        <n v="0.18782620962053889"/>
        <n v="0.17382797213743439"/>
        <n v="5.9588033349681213E-2"/>
        <n v="0.66567460317460314"/>
        <n v="0.61809447558046438"/>
        <n v="0.61279646993932713"/>
        <n v="0.55880398671096343"/>
        <n v="0.4892638036809816"/>
        <n v="0.48947368421052628"/>
        <n v="0.5368421052631579"/>
        <n v="0.39007092198581561"/>
        <n v="0.63057324840764328"/>
        <n v="0.505"/>
        <n v="0.44791666666666669"/>
        <n v="0.31484741784037562"/>
        <n v="0.27056936647955088"/>
        <n v="0.16388154415653089"/>
        <n v="9.0673704127869348E-2"/>
        <n v="0.27272727272727271"/>
        <n v="0.15277777777777779"/>
        <n v="0.12741312741312741"/>
        <n v="3"/>
        <n v="3.03030303030303E-2"/>
        <n v="5.3658536585365853E-2"/>
        <n v="3.9660056657223802E-2"/>
        <n v="2.8735632183908049E-2"/>
        <n v="9.2636579572446559E-2"/>
        <n v="6.0869565217391307E-2"/>
        <n v="9.202453987730061E-2"/>
        <n v="3.9524733268671203E-2"/>
        <n v="6.5661478599221793E-2"/>
        <n v="7.8736604624929499E-2"/>
        <n v="5.6547022257870463E-2"/>
        <n v="5.359120729317543E-2"/>
        <n v="4.1520877070212271E-2"/>
        <n v="3.7343417631765539E-2"/>
        <n v="3.4866763887047597E-2"/>
        <n v="0.33033976949558452"/>
        <n v="0.34582189093762261"/>
        <n v="0.31944444444444442"/>
        <n v="0.25859247135842878"/>
        <n v="0.242188879082083"/>
        <n v="0.21381202835581981"/>
        <n v="0.30924479166666669"/>
        <n v="0.26666666666666672"/>
        <n v="0.14545454545454539"/>
        <n v="0.13627049180327869"/>
        <n v="0.78817733990147787"/>
        <n v="0.61111111111111116"/>
        <n v="1.6224188790560468E-2"/>
        <n v="3.8042644577389172E-2"/>
        <n v="5.0272479564032697E-2"/>
        <n v="0.20082644628099169"/>
        <n v="0.187526697992311"/>
        <n v="0.26731078904991951"/>
        <n v="0.23882896764252701"/>
        <n v="0.50273224043715847"/>
        <n v="4.2152067585593603E-2"/>
        <n v="6.1169831173179007E-2"/>
        <n v="7.5068092738988901E-2"/>
        <n v="6.2228137375835879E-2"/>
        <n v="6.8149329228062452E-2"/>
        <n v="6.3068460323511794E-2"/>
        <n v="5.4923579512308952E-2"/>
        <n v="4.9848287819679239E-2"/>
        <n v="0.16666666666666671"/>
        <n v="0.108695652173913"/>
        <n v="8.4378093038601124E-2"/>
        <n v="9.593443676683272E-2"/>
        <n v="0.1097344233991774"/>
        <n v="5.1778478162989652E-2"/>
        <n v="5.1844932274638017E-2"/>
        <n v="5.3254867770996812E-2"/>
        <n v="5.7383374254647491E-2"/>
        <n v="5.7518115942028977E-2"/>
        <n v="0.21955835962145109"/>
        <n v="0.2391304347826087"/>
        <n v="0.33437262357414449"/>
        <n v="0.28130263896687252"/>
        <n v="4.5317220543806637E-2"/>
        <n v="2.9345372460496611E-2"/>
        <n v="4.0404040404040407E-2"/>
        <n v="1.789264413518887E-2"/>
        <n v="8.1666666666666665E-2"/>
        <n v="6.4236111111111105E-2"/>
        <n v="6.9062720225510923E-2"/>
        <n v="3.1223980016652789E-2"/>
        <n v="0.43023255813953493"/>
        <n v="3.138002773925104E-2"/>
        <n v="4.4788614483047301E-2"/>
        <n v="6.3509544787077821E-2"/>
        <n v="4.5720405305214602E-2"/>
        <n v="3.9289419087136929E-2"/>
        <n v="3.7305922944220818E-2"/>
        <n v="3.7773977926317433E-2"/>
        <n v="3.8233812043335848E-2"/>
        <n v="5.7764441110277572E-2"/>
        <n v="6.2980769230769229E-2"/>
        <n v="5.3500660501981497E-2"/>
        <n v="4.5696068012752389E-2"/>
        <n v="5.6699781923915678E-2"/>
        <n v="5.8783783783783787E-2"/>
        <n v="7.2992700729927001E-2"/>
        <n v="0.1818181818181818"/>
        <n v="9.8591549295774641E-2"/>
        <n v="4.1095890410958902E-2"/>
        <n v="9.3023255813953487E-2"/>
        <n v="7.7777777777777779E-2"/>
        <n v="4.4642857142857137E-2"/>
        <n v="7.5949367088607597E-2"/>
        <n v="3.2258064516129031E-2"/>
        <n v="0.28121137206427688"/>
        <n v="0.28616071428571432"/>
        <n v="0.24444444444444441"/>
        <n v="0.2168674698795181"/>
        <n v="0.18264248704663211"/>
        <n v="0.20911949685534589"/>
        <n v="0.47457627118644069"/>
        <n v="4.3911917098445587E-2"/>
        <n v="5.9991682262424621E-2"/>
        <n v="9.7853391185202102E-2"/>
        <n v="6.9894929191411603E-2"/>
        <n v="6.062951496388029E-2"/>
        <n v="5.6831451926819772E-2"/>
        <n v="5.3443733534060969E-2"/>
        <n v="6.2007356805044669E-2"/>
        <n v="8.6419753086419748E-2"/>
        <n v="0.59402311812799546"/>
        <n v="0.40420485175202159"/>
        <n v="0.36500281327867529"/>
        <n v="0.37605064949241351"/>
        <n v="0.30599442379182162"/>
        <n v="0.18912415784408079"/>
        <n v="0.14943052391799541"/>
        <n v="0.1071428571428571"/>
        <n v="0.17090811679614251"/>
        <n v="0.23083782940205999"/>
        <n v="0.2161159003831418"/>
        <n v="0.16939948146590991"/>
        <n v="0.19333922782198651"/>
        <n v="0.16025559430768049"/>
        <n v="0.1693822529597937"/>
        <n v="0.19329608938547491"/>
        <n v="0.20925553319919521"/>
        <n v="0.19921875"/>
        <n v="0.28363636363636358"/>
        <n v="0.27522935779816521"/>
        <n v="0.45161290322580638"/>
        <n v="2.077562326869806E-2"/>
        <n v="1.9073569482288829E-2"/>
        <n v="1.8501387604070309E-2"/>
        <n v="7.7071290944123313E-3"/>
        <n v="1.7050298380221649E-3"/>
        <n v="2.9629629629629628E-3"/>
        <n v="1.7969451931716079E-3"/>
        <n v="4.3415340086830683E-3"/>
        <n v="0.27188940092165897"/>
        <n v="1.6686531585220502E-2"/>
        <n v="3.4615384615384617E-2"/>
        <n v="8.5848423876592889E-2"/>
        <n v="5.0626566416040103E-2"/>
        <n v="0.11594202898550721"/>
        <n v="9.0153846153846154E-2"/>
        <n v="0.10762509928514689"/>
        <n v="2.1844660194174761E-2"/>
        <n v="0.25961538461538458"/>
        <n v="0.143227815256876"/>
        <n v="0.96311475409836067"/>
        <n v="5.7291666666666657E-2"/>
        <n v="5.7803468208092477E-2"/>
        <n v="0.39585870889159558"/>
        <n v="0.35368217054263568"/>
        <n v="8.0229226361031525E-2"/>
        <n v="0.1013513513513514"/>
        <n v="6.1162079510703363E-2"/>
        <n v="1.9614361702127658E-2"/>
        <n v="4.4333295441627833E-2"/>
        <n v="0.12847222222222221"/>
        <n v="0.18648018648018649"/>
        <n v="0.1605691056910569"/>
        <n v="0.14814814814814811"/>
        <n v="9.6606974552309141E-2"/>
        <n v="0.1177138531415594"/>
        <n v="0.1002612671456564"/>
        <n v="0.11751075802714329"/>
        <n v="0.10433333333333331"/>
        <n v="0.10758835758835759"/>
        <n v="8.8143176733780762E-2"/>
        <n v="3.860294117647059E-2"/>
        <n v="8.0213903743315509E-2"/>
        <n v="0.15057915057915061"/>
        <n v="0.14693295292439371"/>
        <n v="0.1114457831325301"/>
        <n v="9.9756690997566913E-2"/>
        <n v="0.127789046653144"/>
        <n v="0.1163594470046083"/>
        <n v="0.2005532503457815"/>
        <n v="0.14869888475836429"/>
        <n v="6.8965517241379309E-2"/>
        <n v="0.2448165869218501"/>
        <n v="0.57642075538298621"/>
        <n v="0.57235596429537461"/>
        <n v="0.49738766980146287"/>
        <n v="0.49755972257898801"/>
        <n v="0.31888132583604623"/>
        <n v="0.2056591843186848"/>
        <n v="1.0395010395010401E-2"/>
        <n v="1.391035548686244E-2"/>
        <n v="1.949860724233983E-2"/>
        <n v="0.52892918825561308"/>
        <n v="0.47700358028091427"/>
        <n v="0.32849426063470633"/>
        <n v="0.31926574026419619"/>
        <n v="0.18264609157601819"/>
        <n v="0.15723297614932599"/>
        <n v="0.12384018980638049"/>
        <n v="8.9095744680851061E-2"/>
        <n v="3.8461538461538457E-2"/>
        <n v="1.136363636363636E-2"/>
        <n v="2.564102564102564E-2"/>
        <n v="0.51428571428571423"/>
        <n v="0.73469387755102045"/>
        <n v="0.23529411764705879"/>
        <n v="2.4900398406374501E-2"/>
        <n v="3.1626176406215803E-2"/>
        <n v="3.812402496099844E-2"/>
        <n v="2.7763653005186621E-2"/>
        <n v="3.0306230200633579E-2"/>
        <n v="2.983307683201137E-2"/>
        <n v="3.0929158110882961E-2"/>
        <n v="2.610328638497653E-2"/>
        <n v="0.31067961165048541"/>
        <n v="0.17197452229299359"/>
        <n v="8.4337349397590355E-2"/>
        <n v="0.1024844720496894"/>
        <n v="0.1216216216216216"/>
        <n v="0.13461538461538461"/>
        <n v="8.6956521739130432E-2"/>
        <n v="3.5714285714285712E-2"/>
        <n v="3.8194444444444448E-2"/>
        <n v="6.1538461538461542E-2"/>
        <n v="2.793296089385475E-2"/>
        <n v="5.7692307692307702E-2"/>
        <n v="5.9701492537313432E-2"/>
        <n v="0.14057507987220449"/>
        <n v="0.13459801264679311"/>
        <n v="0.14003164556962031"/>
        <n v="0.25275482093663909"/>
        <n v="0.2773013150371641"/>
        <n v="0.1748112832737386"/>
        <n v="0.1867612293144208"/>
        <n v="2.7972027972027969E-2"/>
        <n v="5.9738134206219311E-2"/>
        <n v="4.708520179372197E-2"/>
        <n v="5.7881773399014777E-2"/>
        <n v="3.8929440389294398E-2"/>
        <n v="3.342366757000903E-2"/>
        <n v="2.1718602455146369E-2"/>
        <n v="2.6809651474530832E-2"/>
        <n v="1.9047619047619049E-2"/>
        <n v="7.3593073593073599E-2"/>
        <n v="0.1204188481675393"/>
        <n v="0.10559006211180121"/>
        <n v="4.9180327868852458E-2"/>
        <n v="5.6603773584905662E-2"/>
        <n v="0.27666666666666673"/>
        <n v="0.34065244667503142"/>
        <n v="0.20124804992199691"/>
        <n v="0.102510460251046"/>
        <n v="0.20568436798803291"/>
        <n v="0.13341645885286779"/>
        <n v="7.8250863060989648E-2"/>
        <n v="4.2808219178082189E-2"/>
        <n v="5.1369863013698627E-2"/>
        <n v="0.1176470588235294"/>
        <n v="9.7222222222222224E-2"/>
        <n v="2.2727272727272731E-2"/>
        <n v="4.2553191489361701E-2"/>
        <n v="0.6"/>
        <n v="0.1015603613468382"/>
        <n v="9.8176718092566617E-2"/>
        <n v="0.1083722906927327"/>
        <n v="6.5619223659889092E-2"/>
        <n v="8.0541237113402067E-2"/>
        <n v="2.8192371475953569E-2"/>
        <n v="0.13442737430167601"/>
        <n v="2.7416038382453739E-2"/>
        <n v="5.4455445544554462E-2"/>
        <n v="6.7073170731707321E-2"/>
        <n v="0.1027713625866051"/>
        <n v="3.9054470709146971E-2"/>
        <n v="6.0674157303370793E-2"/>
        <n v="6.9930069930069935E-2"/>
        <n v="6.8684516880093138E-2"/>
        <n v="8.3014048531289908E-2"/>
        <n v="8.2867616128838417E-2"/>
        <n v="7.4830466315817037E-2"/>
        <n v="3.8411229861221877E-2"/>
        <n v="2.915475267897704E-2"/>
        <n v="4.7209374775336099E-2"/>
        <n v="2.7840841199665432E-2"/>
        <n v="1.8291659674442021E-2"/>
        <n v="1.503759398496241E-2"/>
        <n v="1.9607843137254902E-2"/>
        <n v="3.1865042174320533E-2"/>
        <n v="4.8800000000000003E-2"/>
        <n v="2.6225769669327249E-2"/>
        <n v="5.4365733113673813E-2"/>
        <n v="0.20270541082164331"/>
        <n v="0.17137634244801581"/>
        <n v="0.14137890942913611"/>
        <n v="0.1247409863240779"/>
        <n v="0.1341037163849062"/>
        <n v="0.18814651517720879"/>
        <n v="0.2014480985248342"/>
        <n v="0.1764705882352941"/>
        <n v="0.1005291005291005"/>
        <n v="3.2786885245901641E-2"/>
        <n v="0.15151515151515149"/>
        <n v="0.15306122448979589"/>
        <n v="5.6122448979591837E-2"/>
        <n v="9.4017094017094016E-2"/>
        <n v="2.02020202020202E-2"/>
        <n v="4.8387096774193547E-2"/>
        <n v="4.6296296296296287E-2"/>
        <n v="9.8039215686274508E-2"/>
        <n v="0.124274099883856"/>
        <n v="9.9580083983203366E-2"/>
        <n v="5.8029689608636983E-2"/>
        <n v="5.5063913470993119E-2"/>
        <n v="0.3364485981308411"/>
        <n v="0.18292682926829271"/>
        <n v="0.18620689655172409"/>
        <n v="0.13768115942028991"/>
        <n v="0.1693121693121693"/>
        <n v="0.10144927536231881"/>
        <n v="2.1671826625387001E-2"/>
        <n v="2.2522522522522521E-2"/>
        <n v="2.5430067314884071E-2"/>
        <n v="2.3275497249259411E-2"/>
        <n v="1.913133402275078E-2"/>
        <n v="2.2227591205605218E-2"/>
        <n v="2.2364217252396169E-2"/>
        <n v="1.638001638001638E-2"/>
        <n v="3.7979897841489543E-2"/>
        <n v="6.9470336659721466E-2"/>
        <n v="9.5893172083648268E-2"/>
        <n v="6.304169721012462E-2"/>
        <n v="5.2515026890224623E-2"/>
        <n v="4.6941484835075063E-2"/>
        <n v="5.1014136447449288E-2"/>
        <n v="7.161785216178522E-2"/>
        <n v="2.8985507246376808E-2"/>
        <n v="2.9940119760479039E-3"/>
        <n v="1.1299435028248589E-2"/>
        <n v="1.3559322033898299E-2"/>
        <n v="1.0324483775811209E-2"/>
        <n v="5.2910052910052907E-3"/>
        <n v="1.068376068376068E-2"/>
        <n v="1.0018214936247719E-2"/>
        <n v="2.2197558268590451E-2"/>
        <n v="4.2347247428917122E-2"/>
        <n v="5.6390977443609019E-2"/>
        <n v="6.7095588235294115E-2"/>
        <n v="4.0350024307243562E-2"/>
        <n v="3.1348724179829889E-2"/>
        <n v="3.6049681914571342E-2"/>
        <n v="3.4819599810934299E-2"/>
        <n v="4.4915954808487188E-2"/>
        <n v="2.7522935779816519E-2"/>
        <n v="3.6024844720496892E-2"/>
        <n v="6.8872383524645503E-2"/>
        <n v="4.9725540845979979E-2"/>
        <n v="2.4711254364759599E-2"/>
        <n v="3.7073652990608011E-2"/>
        <n v="5.2487698195735372E-2"/>
        <n v="3.5517452541334968E-2"/>
        <n v="0.42857142857142849"/>
        <n v="0.1875"/>
        <n v="0.1990755829456905"/>
        <n v="0.18822117246186021"/>
        <n v="0.19102855288773521"/>
        <n v="0.22638746926710679"/>
        <n v="0.2234346007920463"/>
        <n v="0.2044522554188635"/>
        <n v="0.16449418714939981"/>
        <n v="2.6548672566371681E-2"/>
        <n v="0.2142857142857143"/>
        <n v="0.2"/>
        <n v="1.2195121951219509E-2"/>
        <n v="5.7513914656771803E-2"/>
        <n v="3.4883720930232558E-2"/>
        <n v="0.44357976653696501"/>
        <n v="0.40259740259740262"/>
        <n v="0.1163434903047091"/>
        <n v="0.20256111757857981"/>
        <n v="0.34"/>
        <n v="0.19783616692426581"/>
        <n v="0.1989739831440088"/>
        <n v="8.5106382978723402E-2"/>
        <n v="0.14478305199954691"/>
        <n v="0.13327160054134909"/>
        <n v="0.1206430398246255"/>
        <n v="0.12423293675641831"/>
        <n v="0.1546596552731522"/>
        <n v="0.15773636699572399"/>
        <n v="0.1520544180294077"/>
        <n v="3.013048635824437E-2"/>
        <n v="3.2948929159802312E-2"/>
        <n v="3.7391304347826088E-2"/>
        <n v="5.8252427184466021E-2"/>
        <n v="4.2931937172774867E-2"/>
        <n v="5.7929724596391258E-2"/>
        <n v="4.3613707165109032E-2"/>
        <n v="1.6393442622950821E-2"/>
        <n v="7.6669348350764277E-2"/>
        <n v="0.1143170197224251"/>
        <n v="0.1198471747436155"/>
        <n v="6.0572442866651872E-2"/>
        <n v="4.2676562681201437E-2"/>
        <n v="3.0773918342474098E-2"/>
        <n v="4.8114434330299091E-2"/>
        <n v="3.7554585152838431E-2"/>
        <n v="0.15818422335166751"/>
        <n v="0.14834174477289111"/>
        <n v="0.15743741810909589"/>
        <n v="0.14950690335305719"/>
        <n v="0.13441407385867979"/>
        <n v="0.1201654098759426"/>
        <n v="9.756724344697619E-2"/>
        <n v="7.6719576719576715E-2"/>
        <n v="0.10279001468428781"/>
        <n v="0.10309278350515461"/>
        <n v="0.13775510204081631"/>
        <n v="0.12794612794612789"/>
        <n v="0.1140939597315436"/>
        <n v="9.8752598752598758E-2"/>
        <n v="9.7525994980279668E-2"/>
        <n v="0.1263262599469496"/>
        <n v="0.1273281408736878"/>
        <n v="0.2423907028223575"/>
        <n v="0.32458339477953102"/>
        <n v="0.3543700340522134"/>
        <n v="0.23076923076923081"/>
        <n v="7.0641607258587175E-2"/>
        <n v="8.3185840707964601E-2"/>
        <n v="8.1667295360241421E-2"/>
        <n v="2.3824855119124279E-2"/>
        <n v="2.5095471903982539E-2"/>
        <n v="2.8279181708784601E-2"/>
        <n v="3.1281533804238142E-2"/>
        <n v="3.0659172202350541E-2"/>
        <n v="0.22153209109730851"/>
        <n v="0.42386994448850118"/>
        <n v="0.1705426356589147"/>
        <n v="0.48"/>
        <n v="1.8018018018018021E-2"/>
        <n v="3.6231884057971023E-2"/>
        <n v="1.9108280254777069E-2"/>
        <n v="2.3668639053254441E-2"/>
        <n v="6.9306930693069313E-2"/>
        <n v="2.1645021645021641E-2"/>
        <n v="4.2168674698795178E-2"/>
        <n v="7.1917808219178078E-2"/>
        <n v="0.11583011583011581"/>
        <n v="7.590759075907591E-2"/>
        <n v="9.8360655737704916E-2"/>
        <n v="3.7499999999999999E-2"/>
        <n v="3.1914893617021267E-2"/>
        <n v="0.30742574257425742"/>
        <n v="0.2680047225501771"/>
        <n v="0.29593601383484652"/>
        <n v="0.27748691099476441"/>
        <n v="0.23593749999999999"/>
        <n v="0.222972972972973"/>
        <n v="0.2733812949640288"/>
        <n v="0.17846567967698521"/>
        <n v="0.2249040043883708"/>
        <n v="0.18301435406698571"/>
        <n v="0.14733616218764731"/>
        <n v="0.19928461931527849"/>
        <n v="0.1590558129274211"/>
        <n v="0.41095890410958902"/>
        <n v="0.20573355817875211"/>
        <n v="0.143801652892562"/>
        <n v="0.13570274636510499"/>
        <n v="0.12849162011173179"/>
        <n v="7.8887627695800225E-2"/>
        <n v="0.1198581560283688"/>
        <n v="0.13228643216080399"/>
        <n v="7.8177768197168929E-2"/>
        <n v="6.1482104846294738E-2"/>
        <n v="6.3559572331502154E-2"/>
        <n v="7.313022929041324E-2"/>
        <n v="7.199576495500265E-2"/>
        <n v="5.533596837944664E-2"/>
        <n v="0.1196581196581197"/>
        <n v="3.3078880407124679E-2"/>
        <n v="1.714285714285714E-2"/>
        <n v="1.798201798201798E-2"/>
        <n v="1.1347053320860621"/>
        <n v="0.95102685624012639"/>
        <n v="0.56923076923076921"/>
        <n v="0.20512820512820509"/>
        <n v="0.23469387755102039"/>
        <n v="0.28260869565217389"/>
        <n v="4.1666666666666657E-2"/>
        <n v="2.4096385542168679E-2"/>
        <n v="2.6490066225165559E-2"/>
        <n v="4.2372881355932202E-2"/>
        <n v="0.46153846153846162"/>
        <n v="0.1147540983606557"/>
        <n v="0.10075566750629721"/>
        <n v="6.9541029207232263E-2"/>
        <n v="5.1620648259303722E-2"/>
        <n v="2.1739130434782612E-2"/>
        <n v="6.4516129032258063E-2"/>
        <n v="3.1674208144796379E-2"/>
        <n v="0.3824822455191072"/>
        <n v="0.36103615758229901"/>
        <n v="0.33943567349680892"/>
        <n v="0.33549083063646168"/>
        <n v="0.30719569603227981"/>
        <n v="0.30261394101876682"/>
        <n v="0.39533754249635739"/>
        <n v="0.15730337078651679"/>
        <n v="0.45508982035928142"/>
        <n v="0.46032138442521631"/>
        <n v="0.19619956208945891"/>
        <n v="6.9965972180765321E-2"/>
        <n v="0.17684887459807069"/>
        <n v="0.19230769230769229"/>
        <n v="0.21943811693242221"/>
        <n v="0.1548780487804878"/>
        <n v="0.19162210338680929"/>
        <n v="0.1413127413127413"/>
        <n v="0.1194259354177345"/>
        <n v="0.13220599538816291"/>
        <n v="0.15384615384615391"/>
        <n v="0.51515151515151514"/>
        <n v="0.76425855513307983"/>
        <n v="0.8438003220611916"/>
        <n v="0.62992545260915866"/>
        <n v="0.5641025641025641"/>
        <n v="0.1959798994974874"/>
        <n v="0.1018518518518518"/>
        <n v="1.192307692307692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FSU_EYDAP" refreshedDate="45497.79631701389" createdVersion="5" refreshedVersion="5" minRefreshableVersion="3" recordCount="44">
  <cacheSource type="worksheet">
    <worksheetSource ref="A1:E1048576" sheet="per Category"/>
  </cacheSource>
  <cacheFields count="5">
    <cacheField name="CATEGORY_DESCR_EN" numFmtId="0">
      <sharedItems containsBlank="1" count="7">
        <s v="AC"/>
        <s v="BG"/>
        <s v="COMPUTING"/>
        <s v="MDA"/>
        <s v="SDA"/>
        <s v="TELECOMS"/>
        <m/>
      </sharedItems>
    </cacheField>
    <cacheField name="Purchace_Year" numFmtId="0">
      <sharedItems containsString="0" containsBlank="1" containsNumber="1" containsInteger="1" minValue="2013" maxValue="2020" count="9">
        <n v="2013"/>
        <n v="2014"/>
        <n v="2015"/>
        <n v="2016"/>
        <n v="2017"/>
        <n v="2018"/>
        <n v="2019"/>
        <n v="2020"/>
        <m/>
      </sharedItems>
    </cacheField>
    <cacheField name="total_contract" numFmtId="0">
      <sharedItems containsString="0" containsBlank="1" containsNumber="1" containsInteger="1" minValue="24950" maxValue="277377"/>
    </cacheField>
    <cacheField name="total_tickets" numFmtId="0">
      <sharedItems containsString="0" containsBlank="1" containsNumber="1" containsInteger="1" minValue="2180" maxValue="37393"/>
    </cacheField>
    <cacheField name="tickets per ts" numFmtId="0">
      <sharedItems containsString="0" containsBlank="1" containsNumber="1" minValue="4.3255208614989708E-2" maxValue="0.47851703406813628" count="44">
        <n v="8.5073170731707323E-2"/>
        <n v="0.1002475928473177"/>
        <n v="9.5193419588506092E-2"/>
        <n v="7.5362459077200961E-2"/>
        <n v="7.3801573377101137E-2"/>
        <n v="9.0179061847742506E-2"/>
        <n v="7.641668147002581E-2"/>
        <n v="0.13796000280027071"/>
        <n v="0.1876015696222601"/>
        <n v="0.15048440704334909"/>
        <n v="0.12974163490046589"/>
        <n v="0.14868989073198499"/>
        <n v="0.18524727577535621"/>
        <n v="0.2006306289296301"/>
        <n v="0.25155813091668627"/>
        <n v="0.2070121105667006"/>
        <n v="0.1593142963618577"/>
        <n v="0.13069863382260621"/>
        <n v="0.1150295543600983"/>
        <n v="0.11317189453181779"/>
        <n v="8.3682446585672393E-2"/>
        <n v="0.29227846470891289"/>
        <n v="0.27524661267416423"/>
        <n v="0.26314180150337618"/>
        <n v="0.24477247318951589"/>
        <n v="0.26009118668172498"/>
        <n v="0.24843040985403639"/>
        <n v="0.29166339631103883"/>
        <n v="5.2261411251609449E-2"/>
        <n v="7.5018565669424997E-2"/>
        <n v="8.3363540433210093E-2"/>
        <n v="4.6787674959196793E-2"/>
        <n v="4.5036481743734993E-2"/>
        <n v="4.4560868736902258E-2"/>
        <n v="4.3255208614989708E-2"/>
        <n v="4.4547282512271573E-2"/>
        <n v="0.47851703406813628"/>
        <n v="0.47593728081091469"/>
        <n v="0.41503454724920769"/>
        <n v="0.38731973496167338"/>
        <n v="0.33125451916124371"/>
        <n v="0.18670057407593921"/>
        <n v="9.9099486341851312E-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FSU_EYDAP" refreshedDate="45497.807428587963" createdVersion="5" refreshedVersion="5" minRefreshableVersion="3" recordCount="224">
  <cacheSource type="worksheet">
    <worksheetSource ref="A1:E1048576" sheet="per SubCategory"/>
  </cacheSource>
  <cacheFields count="5">
    <cacheField name="SUBCATEGORY_DESCR_EN" numFmtId="0">
      <sharedItems containsBlank="1" count="38">
        <s v="AC INVERTER"/>
        <s v="AC OTHER"/>
        <s v="AIR-CONDITION"/>
        <s v="AUDIO"/>
        <s v="BUILT IN"/>
        <s v="BUNDLES IT"/>
        <s v="CAR AUDIO"/>
        <s v="CONS GAMING"/>
        <s v="COOKING"/>
        <s v="COOLING"/>
        <s v="DESKTOPS"/>
        <s v="DISHWASHERS"/>
        <s v="FLAT TV"/>
        <s v="FLOOR CARE"/>
        <s v="HOME ENTERTAINMENT"/>
        <s v="IMAGING"/>
        <s v="IRONING"/>
        <s v="IT ACCESSORIES"/>
        <s v="KITCHEN"/>
        <s v="LAPTOPS"/>
        <s v="LAUNDRY"/>
        <s v="MDA OTHER"/>
        <s v="MONITORS"/>
        <s v="ORDINARY PHONES"/>
        <s v="PERSONAL CARE"/>
        <s v="PORTABLE VISION"/>
        <s v="PRINTING"/>
        <s v="PROFESSIONAL"/>
        <s v="SDA ESSENTIALS"/>
        <s v="SDA OTHER"/>
        <s v="SEASONAL"/>
        <s v="SMART SOLUTIONS"/>
        <s v="SMARTPHONES"/>
        <s v="TABLETS"/>
        <s v="TELECOMS OTHER"/>
        <s v="WATER SOLUTIONS"/>
        <s v="WEARABLES"/>
        <m/>
      </sharedItems>
    </cacheField>
    <cacheField name="Purchace_Year" numFmtId="0">
      <sharedItems containsString="0" containsBlank="1" containsNumber="1" containsInteger="1" minValue="2013" maxValue="2020" count="9">
        <n v="2013"/>
        <n v="2014"/>
        <n v="2015"/>
        <n v="2016"/>
        <n v="2017"/>
        <n v="2018"/>
        <n v="2019"/>
        <n v="2020"/>
        <m/>
      </sharedItems>
    </cacheField>
    <cacheField name="total_contract" numFmtId="0">
      <sharedItems containsString="0" containsBlank="1" containsNumber="1" containsInteger="1" minValue="1" maxValue="153139"/>
    </cacheField>
    <cacheField name="total_tickets" numFmtId="0">
      <sharedItems containsString="0" containsBlank="1" containsNumber="1" containsInteger="1" minValue="0" maxValue="19167"/>
    </cacheField>
    <cacheField name="tickets per ts" numFmtId="0">
      <sharedItems containsString="0" containsBlank="1" containsNumber="1" minValue="0" maxValue="2" count="200">
        <n v="0.21815311760063141"/>
        <n v="0.23071112549908279"/>
        <n v="0.21499339498018491"/>
        <n v="0.18654181584503809"/>
        <n v="0.17015590200445441"/>
        <n v="0.22020450591879159"/>
        <n v="0.2245740836344863"/>
        <n v="0.14545454545454539"/>
        <n v="0.16176470588235289"/>
        <n v="0.17073170731707321"/>
        <n v="0.1647058823529412"/>
        <n v="5.6980056980056981E-2"/>
        <n v="5.9945504087193457E-2"/>
        <n v="9.056603773584905E-2"/>
        <n v="0.1016225448334757"/>
        <n v="8.8568486096807411E-2"/>
        <n v="0.11612903225806449"/>
        <n v="0"/>
        <n v="1.9749835418038181E-2"/>
        <n v="2.790697674418605E-2"/>
        <n v="2.942942942942943E-2"/>
        <n v="2.667627974044701E-2"/>
        <n v="2.7683997299122211E-2"/>
        <n v="2.30381569474442E-2"/>
        <n v="1.951672862453532E-2"/>
        <n v="0.18229403732362309"/>
        <n v="0.19473535239173509"/>
        <n v="0.1618679775280899"/>
        <n v="0.16731124936943001"/>
        <n v="0.1888523345564975"/>
        <n v="0.19616637552523489"/>
        <n v="0.19840364880273659"/>
        <n v="7.8260869565217397E-2"/>
        <n v="6.7164179104477612E-2"/>
        <n v="6.4896755162241887E-2"/>
        <n v="5.8949880668257758E-2"/>
        <n v="7.8995887108211607E-2"/>
        <n v="7.5965734604816551E-2"/>
        <n v="6.1766862170087977E-2"/>
        <n v="5.5976676384839649E-2"/>
        <n v="0.1011969532100109"/>
        <n v="7.4181117533718685E-2"/>
        <n v="0.29651162790697683"/>
        <n v="0.2865590858975644"/>
        <n v="0.2411820781696854"/>
        <n v="0.18553870292887031"/>
        <n v="0.20824656393169511"/>
        <n v="0.22942401782686631"/>
        <n v="0.25282293585328741"/>
        <n v="0.20756425437069029"/>
        <n v="0.20056959021148671"/>
        <n v="0.16963071735465271"/>
        <n v="0.1685237354412816"/>
        <n v="0.21537072274002639"/>
        <n v="0.17349073520621641"/>
        <n v="0.20869205298013249"/>
        <n v="0.16890756302521009"/>
        <n v="0.1352288488210818"/>
        <n v="0.17186250999200639"/>
        <n v="0.14285714285714279"/>
        <n v="0.160968660968661"/>
        <n v="0.11865864144454"/>
        <n v="0.1236987140232701"/>
        <n v="0.31396028037383178"/>
        <n v="0.26623213838054649"/>
        <n v="0.26283507496592462"/>
        <n v="0.26044568245125349"/>
        <n v="0.29678483099752678"/>
        <n v="0.25153960501167982"/>
        <n v="0.28733346589779279"/>
        <n v="0.1644192372243764"/>
        <n v="0.2064263977564294"/>
        <n v="0.1659243663454531"/>
        <n v="0.13794577316905471"/>
        <n v="0.16111003708325281"/>
        <n v="0.19654427645788339"/>
        <n v="0.22305165721110781"/>
        <n v="3.4018503185859819E-2"/>
        <n v="4.3793021599810113E-2"/>
        <n v="4.4564466173496811E-2"/>
        <n v="3.3435324375859173E-2"/>
        <n v="3.9411196720988431E-2"/>
        <n v="4.7979227816662903E-2"/>
        <n v="4.9425394749135758E-2"/>
        <n v="5.2471773649408478E-2"/>
        <n v="2.1739130434782612E-2"/>
        <n v="3.3506493506493512E-2"/>
        <n v="3.6052631578947371E-2"/>
        <n v="3.4773801485482779E-2"/>
        <n v="3.9523212045169377E-2"/>
        <n v="5.1308188922867821E-2"/>
        <n v="2.9850746268656719E-2"/>
        <n v="2.5953509365831639E-2"/>
        <n v="4.1942101664007303E-2"/>
        <n v="4.3662430759204951E-2"/>
        <n v="5.0980392156862737E-2"/>
        <n v="3.4697217675941083E-2"/>
        <n v="3.3128834355828217E-2"/>
        <n v="2.575107296137339E-2"/>
        <n v="0.1084657665192974"/>
        <n v="0.16051756973748091"/>
        <n v="0.16560614673683821"/>
        <n v="7.3127229488703926E-2"/>
        <n v="0.1111111111111111"/>
        <n v="2.4822695035460991E-2"/>
        <n v="4.8736462093862808E-2"/>
        <n v="3.877703206562267E-2"/>
        <n v="3.2693764200959347E-2"/>
        <n v="4.8531318460231593E-2"/>
        <n v="6.6092063250722213E-2"/>
        <n v="5.3895020096736843E-2"/>
        <n v="5.2656539567190533E-2"/>
        <n v="5.0858504297952772E-2"/>
        <n v="4.8766153625137948E-2"/>
        <n v="4.9407499115670321E-2"/>
        <n v="0.36324503311258283"/>
        <n v="0.32275456976285449"/>
        <n v="0.25389441800086537"/>
        <n v="0.22420421343995081"/>
        <n v="0.20395294117647059"/>
        <n v="0.18987796123474521"/>
        <n v="0.13405797101449279"/>
        <n v="0.34359669506842239"/>
        <n v="0.32523712204579991"/>
        <n v="0.33995145498677293"/>
        <n v="0.33249599802979929"/>
        <n v="0.32417706684211611"/>
        <n v="0.32419403944386183"/>
        <n v="0.4004308211801007"/>
        <n v="2"/>
        <n v="1.5384615384615391E-2"/>
        <n v="2.34375E-2"/>
        <n v="1.4388489208633091E-2"/>
        <n v="1.282051282051282E-2"/>
        <n v="2.0915032679738561E-2"/>
        <n v="2.972027972027972E-2"/>
        <n v="2.165570175438597E-2"/>
        <n v="0.16712328767123291"/>
        <n v="0.15432098765432101"/>
        <n v="0.132972972972973"/>
        <n v="0.1512844909609895"/>
        <n v="9.2685370741482961E-2"/>
        <n v="7.2202166064981949E-2"/>
        <n v="4.7229791099000898E-2"/>
        <n v="3.5730698529411763E-2"/>
        <n v="5.3309900410076147E-2"/>
        <n v="6.0099558865190819E-2"/>
        <n v="4.2047877828988098E-2"/>
        <n v="3.388384678851613E-2"/>
        <n v="2.9833693030341502E-2"/>
        <n v="2.6491388160145998E-2"/>
        <n v="2.4242286545190169E-2"/>
        <n v="8.9743589743589744E-2"/>
        <n v="0.116504854368932"/>
        <n v="0.15050167224080269"/>
        <n v="0.13207547169811321"/>
        <n v="4.1237113402061848E-2"/>
        <n v="1.754385964912281E-2"/>
        <n v="7.4150360453141093E-2"/>
        <n v="7.1966092898538184E-2"/>
        <n v="8.831752978361293E-2"/>
        <n v="7.4647101044740413E-2"/>
        <n v="7.1527297857636493E-2"/>
        <n v="6.8907305095150403E-2"/>
        <n v="5.7977861771058313E-2"/>
        <n v="2.9411764705882349E-2"/>
        <n v="0.3125"/>
        <n v="8.8607594936708861E-2"/>
        <n v="4.1666666666666657E-2"/>
        <n v="3.1971887781554242E-2"/>
        <n v="5.3760135264957917E-2"/>
        <n v="6.5104950603431758E-2"/>
        <n v="5.1107090887639123E-2"/>
        <n v="4.5167571394854847E-2"/>
        <n v="4.4669339573427932E-2"/>
        <n v="4.3255855694157769E-2"/>
        <n v="7.6923076923076927E-2"/>
        <n v="0.32043935052531042"/>
        <n v="0.37334260051325918"/>
        <n v="0.47479023357774591"/>
        <n v="0.44520476207101212"/>
        <n v="0.38450489535088228"/>
        <n v="0.1980751319466004"/>
        <n v="0.1023712183156173"/>
        <n v="0.75949260752688175"/>
        <n v="0.71249283966046972"/>
        <n v="0.48644233910486773"/>
        <n v="0.39417927823050058"/>
        <n v="0.31234114656876588"/>
        <n v="0.18161683277962351"/>
        <n v="8.7613293051359523E-2"/>
        <n v="2.5451559934318559E-2"/>
        <n v="3.746302990469931E-2"/>
        <n v="7.9927884615384609E-2"/>
        <n v="8.523641042135735E-2"/>
        <n v="6.7541613316261198E-2"/>
        <n v="5.3380782918149468E-2"/>
        <n v="5.4101221640488653E-2"/>
        <n v="0.117647058823529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FSU_EYDAP" refreshedDate="45498.460441435185" createdVersion="5" refreshedVersion="5" minRefreshableVersion="3" recordCount="1841">
  <cacheSource type="worksheet">
    <worksheetSource ref="A1:E1048576" sheet="per L3"/>
  </cacheSource>
  <cacheFields count="5">
    <cacheField name="GROUP_DESCR_EN" numFmtId="0">
      <sharedItems containsBlank="1" count="310">
        <s v="19-21"/>
        <s v="22-24"/>
        <s v="26-29"/>
        <s v="2Door Fridges 140-160cm"/>
        <s v="2Door Fridges 140-160cm White"/>
        <s v="2Door Fridges 161-190cm 60cm+"/>
        <s v="2Door Fridges 161-190cm 60cm+ White"/>
        <s v="2Door Fridges 161-190cm up to 60cm"/>
        <s v="2Door Fridges 161-190cm up to 60cm White"/>
        <s v="30-32"/>
        <s v="33-39"/>
        <s v="33-43"/>
        <s v="40-43"/>
        <s v="44-47"/>
        <s v="44-54"/>
        <s v="48-54"/>
        <s v="50-55"/>
        <s v="55-59"/>
        <s v="56+"/>
        <s v="60-65"/>
        <s v="66-77"/>
        <s v="78+"/>
        <s v="A/C 12000 BTU"/>
        <s v="A/C 18000 BTU"/>
        <s v="A/C 22000 BTU"/>
        <s v="A/C 24000 BTU"/>
        <s v="A/C 9000 BTU"/>
        <s v="A/C INV 10000 BTU"/>
        <s v="A/C INV 12000 BTU"/>
        <s v="A/C INV 13000 BTU"/>
        <s v="A/C INV 14000 BTU"/>
        <s v="A/C INV 15000 BTU"/>
        <s v="A/C INV 16000 BTU"/>
        <s v="A/C INV 18000 BTU"/>
        <s v="A/C INV 21000 BTU"/>
        <s v="A/C INV 22000 BTU"/>
        <s v="A/C INV 24000 BTU"/>
        <s v="A/C INV 9000 BTU"/>
        <s v="A/C PROFESSIONAL"/>
        <s v="ACTION CAMERAS"/>
        <s v="ADAPTERS-SWITCH"/>
        <s v="AIR FRYERS"/>
        <s v="AIR-CONDITION FLOOR-ROOF"/>
        <s v="AIR-CONDITION MULTI"/>
        <s v="AIR-CONDITION PORTABLE"/>
        <s v="AIR-COOLER"/>
        <s v="ALL IN ONE INK"/>
        <s v="ALL IN ONE LASER"/>
        <s v="BAR"/>
        <s v="BD PLAYERS"/>
        <s v="BEARD TRIMMER"/>
        <s v="BEVERAGE MACHINES"/>
        <s v="BLENDER"/>
        <s v="BLENDER-STICKS"/>
        <s v="BODY SHAVERS"/>
        <s v="BREAD MAKERS"/>
        <s v="BUILT IN COFFEE MAKERS"/>
        <s v="BUILT IN COOKER"/>
        <s v="BUILT IN FREEZERS 60CM &lt;=85CM"/>
        <s v="BUILT IN FREEZERS 60CM &gt;85CM"/>
        <s v="BUILT IN FRIDGE FREEZERS 60CM"/>
        <s v="BUILT IN MICROWAVES"/>
        <s v="BUILT IN MICROWAVES GRILL"/>
        <s v="BUILT IN REFRIGERATORS 60CM &lt;=85CM"/>
        <s v="BUILT IN REFRIGERATORS 60CM &gt;85CM"/>
        <s v="BUILT IN WARMING DRAWER"/>
        <s v="BUILT IN WASH - DRY"/>
        <s v="BUILT IN WASHING MACHINES"/>
        <s v="BUILT IN WINE COOLER"/>
        <s v="BUNDLE A/C SERVICES"/>
        <s v="BUNDLES COMPUTING"/>
        <s v="BUNDLES COMPUTING A39"/>
        <s v="BUNDLES GAMING"/>
        <s v="BUNDLES MDA"/>
        <s v="BUNDLES MDA BUILT IN"/>
        <s v="CAR AUDIO"/>
        <s v="CEALING FANS"/>
        <s v="CERAMIC COOKERS COLORED"/>
        <s v="CERAMIC COOKERS WHITE"/>
        <s v="CERAMIC COOKERS ΙΝΟΧ"/>
        <s v="CERAMIC PLATES 60cm"/>
        <s v="CERAMIC PLATES INDEPEND 60CM"/>
        <s v="CERAMIC PLATES INDEPEND &gt;60CM"/>
        <s v="CHOPPERS"/>
        <s v="CITRUS PRESS"/>
        <s v="COMBINED COFFEE MAKERS"/>
        <s v="COMBINED COOKERS"/>
        <s v="COMBINED PLATES"/>
        <s v="COMPACT"/>
        <s v="COMPACT OVENS"/>
        <s v="COMPACT SYSTEM"/>
        <s v="CONSOLE Wii U"/>
        <s v="CONVECTOR"/>
        <s v="Chest Freezers 351lt+"/>
        <s v="Chest Freezers up to 150lt"/>
        <s v="Chest Freezers up to 250lt"/>
        <s v="Chest Freezers up to 350lt"/>
        <s v="DEEP FRYERS"/>
        <s v="DEHUMIDIFIERS"/>
        <s v="DEMO SMART"/>
        <s v="DESKTOPS"/>
        <s v="DOMINO PLATES"/>
        <s v="DRY IRONS"/>
        <s v="DRYERS"/>
        <s v="DSLR"/>
        <s v="DUSTBUSTERS"/>
        <s v="DVD PLAYERS"/>
        <s v="Dishwashers 45cm"/>
        <s v="Dishwashers 45cm White"/>
        <s v="Dishwashers 60cm"/>
        <s v="Dishwashers 60cm White"/>
        <s v="Dryers 10-11kg"/>
        <s v="Dryers 7kg"/>
        <s v="Dryers 8kg"/>
        <s v="Dryers 9kg"/>
        <s v="EL. BAKING OVEN HOT PLATES"/>
        <s v="ELECTRIC BAKING OVENS"/>
        <s v="ELECTRIC BLANKETS"/>
        <s v="ELECTRIC CONTACT GRILLS"/>
        <s v="ELECTRIC FLOOR POLISHER"/>
        <s v="ELECTRIC IRONING BOARD"/>
        <s v="ELECTRIC KNIVES"/>
        <s v="ELECTRIC RADIATOR"/>
        <s v="ELECTRIC STOVES"/>
        <s v="ELECTRO. CLEAN AIR-SYSTEM"/>
        <s v="ENAMEL COOKERS"/>
        <s v="ENAMEL PLATES"/>
        <s v="EPILATORS MACHINES"/>
        <s v="ESPRESSO"/>
        <s v="ESPRESSO CAPSULE ORIGINAL"/>
        <s v="EXTENDER-POWERLINE-MESH"/>
        <s v="FAN HEATERS"/>
        <s v="FILTER COFFEE MAKERS"/>
        <s v="FLOOR ACCESSORIES"/>
        <s v="FOOD PROCESSORS"/>
        <s v="FOR THE GARDEN"/>
        <s v="FULL BUILT IN DISHWASHER 45CM"/>
        <s v="FULL BUILT IN DISHWASHER 60CM"/>
        <s v="FULLY AUTOMATIC ESPRESSO"/>
        <s v="French Door Refrigerators"/>
        <s v="Fridge Freezers 60cm 1,85cm"/>
        <s v="Fridge Freezers 60cm 1,85cm - White"/>
        <s v="Fridge Freezers 60cm 2m"/>
        <s v="Fridge Freezers 60cm 2m - White"/>
        <s v="Fridge Freezers 70-75cm 1,85cm"/>
        <s v="Fridge Freezers 70-75cm 1,85cm-White"/>
        <s v="Fridge Freezers 70-75cm 2m"/>
        <s v="Fridge Freezers 70-75cm 2m-White"/>
        <s v="Fridge Freezers 76cm+"/>
        <s v="Fridge Freezers 76cm+-White"/>
        <s v="GAMING DESKTOPS"/>
        <s v="GAMING LAPTOPS"/>
        <s v="GAS CONTACT GRILLS"/>
        <s v="GAS COOKERS"/>
        <s v="GAS PLATES 60CM"/>
        <s v="GAS PLATES &gt;60CM"/>
        <s v="GAS STOVES"/>
        <s v="GPS"/>
        <s v="HAIR DRYERS"/>
        <s v="HAIR TRIMMER MACHINE"/>
        <s v="HALOGEN STOVES"/>
        <s v="HAND MIXER"/>
        <s v="HD"/>
        <s v="HEAT PANELS - INFRARED"/>
        <s v="HEAT PANELS -CONVENTIONAL"/>
        <s v="HEAT STRAIGHTENERS"/>
        <s v="HEAT TRANSMITERS"/>
        <s v="HOME THEATRE 2.1"/>
        <s v="HOME THEATRE 5.1"/>
        <s v="HOME THEATRE 7.1"/>
        <s v="HOTEL TV"/>
        <s v="HUMIDIFIERS"/>
        <s v="ICE CREAM MAKERS"/>
        <s v="INDUCTION COOKERS INOX"/>
        <s v="INDUCTION PLATES 60CM"/>
        <s v="INDUCTION PLATES &gt;60CM"/>
        <s v="INK TANK"/>
        <s v="IPL EPILATORS MACHINES"/>
        <s v="IRON SYSTEMS"/>
        <s v="IRONING BOARD"/>
        <s v="JUICE EXTRACTORS"/>
        <s v="KETTLES"/>
        <s v="KITCHEN MACHINE"/>
        <s v="KITCHEN PROFESSIONAL"/>
        <s v="MAC"/>
        <s v="MAC BOOK"/>
        <s v="MALE PERS. CARE SET"/>
        <s v="MANUAL COFFEE MAKERS"/>
        <s v="MEGA SOUND SYSTEM"/>
        <s v="MICRO"/>
        <s v="MICROSOFT CONSOLES XBOX ONE"/>
        <s v="MICROSOFT CONSOLES XBOX360"/>
        <s v="MICROWAVES"/>
        <s v="MICROWAVES WITH GRILL"/>
        <s v="MINI"/>
        <s v="MINI PC"/>
        <s v="MOBILE DS"/>
        <s v="MOBILE SS"/>
        <s v="MODEM-ROUTERS"/>
        <s v="MONITOR-TV 19-21"/>
        <s v="MONITOR-TV 22-24"/>
        <s v="MONITOR-TV 26-29"/>
        <s v="MONITOR-TV 30-32"/>
        <s v="MP3-MP4"/>
        <s v="MULTI STYLERS"/>
        <s v="MULTIMEDIA"/>
        <s v="Mini Bars"/>
        <s v="Mini Bars - White"/>
        <s v="Mini Dishwashers"/>
        <s v="Mini Dishwashers  White"/>
        <s v="Mini Washing Machines"/>
        <s v="NETBOOKS"/>
        <s v="NETWORKING"/>
        <s v="NINTENDO CONSOLE SWITCH"/>
        <s v="NINTENDO CONSOLE Wii"/>
        <s v="NINTENDO CONSOLES DS"/>
        <s v="NOTEBOOKS"/>
        <s v="OTHER"/>
        <s v="OVENS"/>
        <s v="PETROL STOVES"/>
        <s v="PHABLETS"/>
        <s v="PICK UP"/>
        <s v="PLATES WITH INTEGRATED HOODS"/>
        <s v="PLAYERS"/>
        <s v="PORTABLE DVDs"/>
        <s v="PORTABLE KEROSENE HEATER"/>
        <s v="PORTABLE TVs"/>
        <s v="PRESS STEAMERS"/>
        <s v="PRESSURE WASHERS"/>
        <s v="PRINTERS INK"/>
        <s v="PRINTERS LASER"/>
        <s v="PRINTERS PHOTO"/>
        <s v="PROFESSIONAL PLATES"/>
        <s v="REFRIGERATORS 1 DOOR"/>
        <s v="Refrigerators 1 door 140cm+"/>
        <s v="Refrigerators 1 door 140cm+ - White"/>
        <s v="Refrigerators 1 door up to 139cm"/>
        <s v="Refrigerators 1 door up to 139cm - White"/>
        <s v="Refrigerators 1 door up to 85cm"/>
        <s v="Refrigerators 1 door up to 85cm white"/>
        <s v="SANDWICH MAKERS"/>
        <s v="SCISSORS"/>
        <s v="SD"/>
        <s v="SEMI BUILT IN DISHWASHER 45CM"/>
        <s v="SEMI BUILT IN DISHWASHER 60CM"/>
        <s v="SEWING MACHINES"/>
        <s v="SHAVERS"/>
        <s v="SMART LIGHTNING"/>
        <s v="SMARTPHONES"/>
        <s v="SMARTPHONES DS"/>
        <s v="SMARTWATCHES"/>
        <s v="SNACKS &amp; PARTY"/>
        <s v="SONY CONSOLE PS VITA"/>
        <s v="SONY CONSOLE PS4"/>
        <s v="SONY CONSOLE PSP"/>
        <s v="SONY CONSOLES PS2"/>
        <s v="SONY CONSOLES PS3"/>
        <s v="STAND  FANS"/>
        <s v="STEAM CLEANERS"/>
        <s v="STEAM COOKERS"/>
        <s v="STEAM IRONS"/>
        <s v="SURFACE"/>
        <s v="Side By Side Refrigerators"/>
        <s v="TABLE FANS"/>
        <s v="TABLE MIXER"/>
        <s v="TABLETS-ANDROID"/>
        <s v="TABLETS-IPAD"/>
        <s v="TABLETS-WINDOWS"/>
        <s v="TFT 17&quot;-19&quot;"/>
        <s v="TFT 20&quot;-22&quot;"/>
        <s v="TFT 23&quot;-26&quot;"/>
        <s v="TFT 27&quot;"/>
        <s v="TOAST MAKER"/>
        <s v="TOASTER"/>
        <s v="TOWER FANS"/>
        <s v="TRAVEL IRONS"/>
        <s v="Top Washing Machines 5kg"/>
        <s v="Top Washing Machines 6kg"/>
        <s v="Top Washing Machines 7kg"/>
        <s v="Top Washing Machines 8kg"/>
        <s v="UP TO 18"/>
        <s v="UP to 29"/>
        <s v="Upright Freezers 140cm+"/>
        <s v="Upright Freezers 140cm+ - White"/>
        <s v="Upright Freezers up to 139cm"/>
        <s v="Upright Freezers up to 139cm - White"/>
        <s v="VACUUM CLEANERS"/>
        <s v="VACUUM CLEANERS STICK"/>
        <s v="VACUUM ROBOTS"/>
        <s v="VARIOUS ITEMS"/>
        <s v="WALL  MOUNTED FANS"/>
        <s v="WATER COOLER BOTTLE"/>
        <s v="WET &amp; DRY VAC. CLEANERS"/>
        <s v="WOOD STOVES"/>
        <s v="Washer Dryers 10-11kg"/>
        <s v="Washer Dryers 12-13kg"/>
        <s v="Washer Dryers 7kg"/>
        <s v="Washer Dryers 8kg"/>
        <s v="Washer Dryers 9kg"/>
        <s v="Washing Machines 10-11kg"/>
        <s v="Washing Machines 12-13kg"/>
        <s v="Washing Machines 14kg+"/>
        <s v="Washing Machines 17kg+"/>
        <s v="Washing Machines 5-6kg"/>
        <s v="Washing Machines 7kg"/>
        <s v="Washing Machines 8kg"/>
        <s v="Washing Machines 9kg"/>
        <s v="Wine Coolers up to 139cm"/>
        <s v="Wine Coolers up to 85cm"/>
        <m/>
      </sharedItems>
    </cacheField>
    <cacheField name="Purchace_Year" numFmtId="0">
      <sharedItems containsString="0" containsBlank="1" containsNumber="1" containsInteger="1" minValue="2013" maxValue="2020" count="9">
        <n v="2013"/>
        <n v="2014"/>
        <n v="2015"/>
        <n v="2016"/>
        <n v="2017"/>
        <n v="2018"/>
        <n v="2019"/>
        <n v="2020"/>
        <m/>
      </sharedItems>
    </cacheField>
    <cacheField name="total_contract" numFmtId="0">
      <sharedItems containsString="0" containsBlank="1" containsNumber="1" containsInteger="1" minValue="1" maxValue="71671"/>
    </cacheField>
    <cacheField name="total_tickets" numFmtId="0">
      <sharedItems containsString="0" containsBlank="1" containsNumber="1" containsInteger="1" minValue="0" maxValue="13161"/>
    </cacheField>
    <cacheField name="tickets per ts" numFmtId="0">
      <sharedItems containsString="0" containsBlank="1" containsNumber="1" minValue="0" maxValue="2.8" count="1457">
        <n v="4.6052631578947373E-2"/>
        <n v="0.37878787878787878"/>
        <n v="0"/>
        <n v="6.7247820672478212E-2"/>
        <n v="8.0060422960725075E-2"/>
        <n v="0.02"/>
        <n v="7.3950699533644235E-2"/>
        <n v="6.0100166944908183E-2"/>
        <n v="5.9459459459459463E-2"/>
        <n v="0.5"/>
        <n v="8.4967320261437912E-2"/>
        <n v="7.5144508670520235E-2"/>
        <n v="7.2727272727272724E-2"/>
        <n v="9.5505617977528087E-2"/>
        <n v="4.261363636363636E-2"/>
        <n v="9.0909090909090912E-2"/>
        <n v="8.5501858736059477E-2"/>
        <n v="9.8978790259230162E-2"/>
        <n v="0.1249182472204055"/>
        <n v="8.3211678832116789E-2"/>
        <n v="7.7876791941108095E-2"/>
        <n v="9.0606816292601824E-2"/>
        <n v="6.0077519379844957E-2"/>
        <n v="0.1039426523297491"/>
        <n v="0.2434782608695652"/>
        <n v="0.30046948356807512"/>
        <n v="0.249211356466877"/>
        <n v="0.2279348757497858"/>
        <n v="0.21901323706377859"/>
        <n v="0.1795790416480072"/>
        <n v="0.2196416721964167"/>
        <n v="0.29304635761589398"/>
        <n v="0.30629370629370628"/>
        <n v="0.15598885793871869"/>
        <n v="0.2159709618874773"/>
        <n v="0.26731301939058172"/>
        <n v="0.13212435233160619"/>
        <n v="0.1681159420289855"/>
        <n v="0.17226890756302521"/>
        <n v="0.1140142517814727"/>
        <n v="0.1461038961038961"/>
        <n v="0.16919739696312361"/>
        <n v="0.13320825515947471"/>
        <n v="0.1220095693779904"/>
        <n v="0.14210526315789471"/>
        <n v="0.12839059674502709"/>
        <n v="0.1358515573227303"/>
        <n v="0.1332831325301205"/>
        <n v="0.1371308016877637"/>
        <n v="0.1524943310657596"/>
        <n v="0.13099535843218149"/>
        <n v="0.14839241549876339"/>
        <n v="0.18096833935973189"/>
        <n v="0.20885281566396119"/>
        <n v="0.14541748664605"/>
        <n v="0.10680389498336"/>
        <n v="0.1189096896152204"/>
        <n v="0.14700591107684399"/>
        <n v="0.1582618455864668"/>
        <n v="0.13560975609756101"/>
        <n v="0.16393442622950821"/>
        <n v="6.4102564102564097E-2"/>
        <n v="0.24354679802955659"/>
        <n v="0.28332710479953022"/>
        <n v="0.2385841470419299"/>
        <n v="0.15076193701320689"/>
        <n v="0.1823108769288671"/>
        <n v="0.2016960341238003"/>
        <n v="0.30298273155416011"/>
        <n v="0.18783967391304349"/>
        <n v="0.21330517423442449"/>
        <n v="0.16895604395604399"/>
        <n v="9.8901098901098897E-2"/>
        <n v="0.1081081081081081"/>
        <n v="0.1"/>
        <n v="0.1818181818181818"/>
        <n v="0.20154043645699621"/>
        <n v="0.26822682268226822"/>
        <n v="0.21463414634146341"/>
        <n v="0.15909090909090909"/>
        <n v="0.24759871931696911"/>
        <n v="0.2849415459780143"/>
        <n v="0.24759005580923391"/>
        <n v="0.23702492848385781"/>
        <n v="0.23172888015717091"/>
        <n v="0.27061623568763671"/>
        <n v="0.26748104465037909"/>
        <n v="0.27124773960217002"/>
        <n v="0.21065375302663439"/>
        <n v="0.1444444444444444"/>
        <n v="5.4878048780487812E-2"/>
        <n v="0.18965517241379309"/>
        <n v="0.25"/>
        <n v="0.24303797468354429"/>
        <n v="0.19289340101522839"/>
        <n v="0.21311475409836059"/>
        <n v="0.15517241379310351"/>
        <n v="0.16666666666666671"/>
        <n v="0.13461538461538461"/>
        <n v="0.12716763005780349"/>
        <n v="0.28676470588235292"/>
        <n v="0.27382645803698441"/>
        <n v="0.29626360694321863"/>
        <n v="0.29372071227741331"/>
        <n v="0.28233657858136302"/>
        <n v="0.27348295926849542"/>
        <n v="0.29896907216494839"/>
        <n v="0.29487179487179488"/>
        <n v="0.2185430463576159"/>
        <n v="0.25174825174825177"/>
        <n v="0.19130434782608699"/>
        <n v="0.20930232558139539"/>
        <n v="0.625"/>
        <n v="0.44954128440366969"/>
        <n v="0.43682310469314078"/>
        <n v="0.38109305760709011"/>
        <n v="0.33141210374639768"/>
        <n v="0.28332636857501042"/>
        <n v="0.29513444302176689"/>
        <n v="0.75"/>
        <n v="0.1764705882352941"/>
        <n v="0.48"/>
        <n v="0.32432432432432429"/>
        <n v="0.30514705882352938"/>
        <n v="1"/>
        <n v="8.3333333333333329E-2"/>
        <n v="0.1012658227848101"/>
        <n v="0.1072386058981233"/>
        <n v="0.22222222222222221"/>
        <n v="0.33333333333333331"/>
        <n v="0.1875"/>
        <n v="1.5"/>
        <n v="9.4766619519094764E-2"/>
        <n v="7.4468085106382975E-2"/>
        <n v="2.0833333333333329E-2"/>
        <n v="0.2095238095238095"/>
        <n v="0.169811320754717"/>
        <n v="0.15163934426229511"/>
        <n v="0.18229166666666671"/>
        <n v="0.18715083798882681"/>
        <n v="0.1851851851851852"/>
        <n v="0.22205048943843381"/>
        <n v="0.2149137088896125"/>
        <n v="0.1982815598149372"/>
        <n v="0.17502756339581041"/>
        <n v="0.1628897338403042"/>
        <n v="0.23142062689585441"/>
        <n v="0.2237810094097519"/>
        <n v="0.1104651162790698"/>
        <n v="0.188034188034188"/>
        <n v="0.16822429906542061"/>
        <n v="0.2356687898089172"/>
        <n v="0.17241379310344829"/>
        <n v="0.24719101123595499"/>
        <n v="0.23529411764705879"/>
        <n v="0.27027027027027029"/>
        <n v="7.6923076923076927E-2"/>
        <n v="0.17391304347826089"/>
        <n v="7.1428571428571425E-2"/>
        <n v="0.1333333333333333"/>
        <n v="0.1111111111111111"/>
        <n v="0.23809523809523811"/>
        <n v="0.32608695652173908"/>
        <n v="0.23102310231023099"/>
        <n v="0.20399999999999999"/>
        <n v="0.20125786163522011"/>
        <n v="0.19008264462809921"/>
        <n v="0.31584362139917688"/>
        <n v="0.32032854209445583"/>
        <n v="0.26113989637305701"/>
        <n v="0.2131645569620253"/>
        <n v="0.24932873034138861"/>
        <n v="0.28446176327325873"/>
        <n v="0.6"/>
        <n v="0.2"/>
        <n v="8.6419753086419748E-2"/>
        <n v="0.13095238095238099"/>
        <n v="0.2166666666666667"/>
        <n v="0.1521739130434783"/>
        <n v="0.21304347826086961"/>
        <n v="0.1355140186915888"/>
        <n v="0.25316455696202528"/>
        <n v="0.30456226880394582"/>
        <n v="0.3253128007699711"/>
        <n v="0.35386119257087001"/>
        <n v="0.25719120135363788"/>
        <n v="0.21972920696324949"/>
        <n v="0.27491207502930831"/>
        <n v="0.26566666666666672"/>
        <n v="0.20919243986254299"/>
        <n v="0.2015962924819773"/>
        <n v="0.1660145332588038"/>
        <n v="0.1604125521176212"/>
        <n v="0.1426560900716479"/>
        <n v="0.18456986800182071"/>
        <n v="0.18604269293924469"/>
        <n v="0.66666666666666663"/>
        <n v="0.36"/>
        <n v="0.14285714285714279"/>
        <n v="5.7471264367816091E-2"/>
        <n v="0.1103448275862069"/>
        <n v="4.6511627906976737E-2"/>
        <n v="6.3559322033898302E-2"/>
        <n v="5.7803468208092477E-2"/>
        <n v="3.968253968253968E-2"/>
        <n v="2.620087336244541E-2"/>
        <n v="4.9763033175355451E-2"/>
        <n v="5.0761421319796947E-2"/>
        <n v="3.5135135135135137E-2"/>
        <n v="2"/>
        <n v="0.26666666666666672"/>
        <n v="0.13414634146341459"/>
        <n v="0.1710526315789474"/>
        <n v="0.14473684210526319"/>
        <n v="5.4216867469879519E-2"/>
        <n v="5.9945504087193457E-2"/>
        <n v="9.056603773584905E-2"/>
        <n v="6.3829787234042548E-2"/>
        <n v="3.3067274800456098E-2"/>
        <n v="3.0451866404715131E-2"/>
        <n v="7.6726342710997444E-2"/>
        <n v="7.3583180987202929E-2"/>
        <n v="8.8910256410256405E-2"/>
        <n v="7.6175737253890471E-2"/>
        <n v="7.3744961524367894E-2"/>
        <n v="7.0064218672814094E-2"/>
        <n v="5.8927609816139703E-2"/>
        <n v="7.792207792207792E-2"/>
        <n v="6.9364161849710976E-2"/>
        <n v="9.6219931271477668E-2"/>
        <n v="4.296875E-2"/>
        <n v="5.0561797752808987E-2"/>
        <n v="8.1081081081081086E-2"/>
        <n v="4.5502645502645503E-2"/>
        <n v="1.9417475728155342E-2"/>
        <n v="1.30718954248366E-2"/>
        <n v="3.6764705882352942E-2"/>
        <n v="4.1916167664670663E-2"/>
        <n v="8.7027914614121515E-2"/>
        <n v="3.6755386565272503E-2"/>
        <n v="1.2114537444933919E-2"/>
        <n v="1.6625103906899419E-2"/>
        <n v="2.7385892116182569E-2"/>
        <n v="1.4634146341463421E-2"/>
        <n v="2.7027027027027029E-2"/>
        <n v="1.6129032258064519E-2"/>
        <n v="2.298850574712644E-2"/>
        <n v="1.607142857142857E-2"/>
        <n v="2.7989821882951651E-2"/>
        <n v="2.7289266221952699E-2"/>
        <n v="2.696739396911008E-2"/>
        <n v="2.8491522461108199E-2"/>
        <n v="2.2064417955871159E-2"/>
        <n v="1.8801652892561981E-2"/>
        <n v="1.945754716981132E-2"/>
        <n v="2.7105800058292041E-2"/>
        <n v="4.569737815402318E-2"/>
        <n v="8.3375544524364298E-2"/>
        <n v="6.2985538424763954E-2"/>
        <n v="5.7156428119062699E-2"/>
        <n v="5.3517739025856888E-2"/>
        <n v="5.9575439397397852E-2"/>
        <n v="7.1867321867321865E-2"/>
        <n v="1.5345268542199491E-2"/>
        <n v="3.303834808259587E-2"/>
        <n v="7.600849256900212E-2"/>
        <n v="6.2854549580213304E-2"/>
        <n v="6.587750900669069E-2"/>
        <n v="6.7531064289573201E-2"/>
        <n v="6.1808718282368252E-2"/>
        <n v="4.9956747404844293E-2"/>
        <n v="4.003954522985665E-2"/>
        <n v="7.1367399371966886E-2"/>
        <n v="9.9496523615439939E-2"/>
        <n v="6.6953316953316952E-2"/>
        <n v="9.0957541303961623E-2"/>
        <n v="6.7086330935251792E-2"/>
        <n v="6.2314119813057643E-2"/>
        <n v="5.9463661095996892E-2"/>
        <n v="3.1879194630872493E-2"/>
        <n v="3.280224929709466E-2"/>
        <n v="4.218600191754554E-2"/>
        <n v="3.4201954397394138E-2"/>
        <n v="2.8969359331476319E-2"/>
        <n v="2.6063829787234039E-2"/>
        <n v="4.2863266180882993E-2"/>
        <n v="3.0157970320727621E-2"/>
        <n v="7.1895424836601302E-2"/>
        <n v="9.237875288683603E-2"/>
        <n v="8.5551330798479083E-2"/>
        <n v="0.1008583690987124"/>
        <n v="8.8659793814432994E-2"/>
        <n v="6.2992125984251968E-2"/>
        <n v="7.9254079254079249E-2"/>
        <n v="4.8888888888888891E-2"/>
        <n v="0.21077654516640251"/>
        <n v="0.21900347624565469"/>
        <n v="0.1979695431472081"/>
        <n v="0.25259515570934249"/>
        <n v="0.23067915690866511"/>
        <n v="0.22075471698113211"/>
        <n v="0.29655172413793102"/>
        <n v="0.15384615384615391"/>
        <n v="6.6666666666666666E-2"/>
        <n v="3.03030303030303E-2"/>
        <n v="8.6956521739130432E-2"/>
        <n v="0.1395348837209302"/>
        <n v="0.34545454545454551"/>
        <n v="0.1964285714285714"/>
        <n v="0.20454545454545461"/>
        <n v="9.8360655737704916E-2"/>
        <n v="0.13541666666666671"/>
        <n v="0.20588235294117649"/>
        <n v="6.4516129032258063E-2"/>
        <n v="1.5384615384615391E-2"/>
        <n v="3.6036036036036043E-2"/>
        <n v="7.9365079365079361E-3"/>
        <n v="8.771929824561403E-2"/>
        <n v="1.3333333333333331E-2"/>
        <n v="5.8823529411764712E-2"/>
        <n v="2.5477707006369432E-2"/>
        <n v="1.058201058201058E-2"/>
        <n v="2.4464831804281349E-2"/>
        <n v="2.638522427440633E-2"/>
        <n v="5.5555555555555552E-2"/>
        <n v="0.05"/>
        <n v="0.54545454545454541"/>
        <n v="0.04"/>
        <n v="8.8235294117647065E-2"/>
        <n v="7.8431372549019607E-2"/>
        <n v="0.1041666666666667"/>
        <n v="4.3478260869565223E-2"/>
        <n v="0.25641025641025639"/>
        <n v="0.28087649402390441"/>
        <n v="0.27777777777777779"/>
        <n v="0.2142857142857143"/>
        <n v="0.46153846153846162"/>
        <n v="0.38461538461538458"/>
        <n v="0.44117647058823528"/>
        <n v="0.47619047619047622"/>
        <n v="0.22500000000000001"/>
        <n v="0.22641509433962259"/>
        <n v="0.2478632478632479"/>
        <n v="0.28125"/>
        <n v="0.2487309644670051"/>
        <n v="0.11464968152866239"/>
        <n v="0.13539192399049879"/>
        <n v="0.2040816326530612"/>
        <n v="0.375"/>
        <n v="7.8260869565217397E-2"/>
        <n v="7.2847682119205295E-2"/>
        <n v="0.1235059760956175"/>
        <n v="2.6149684400360688E-2"/>
        <n v="8.143322475570032E-2"/>
        <n v="8.0147058823529418E-2"/>
        <n v="5.6603773584905662E-2"/>
        <n v="3.9215686274509803E-2"/>
        <n v="4.9777117384843979E-2"/>
        <n v="4.1095890410958902E-2"/>
        <n v="5.8091286307053937E-2"/>
        <n v="6.231003039513678E-2"/>
        <n v="0.12906976744186049"/>
        <n v="7.0000000000000007E-2"/>
        <n v="0.35447026388341868"/>
        <n v="0.30087789305666401"/>
        <n v="0.1785714285714286"/>
        <n v="0.14345991561181429"/>
        <n v="0.2019230769230769"/>
        <n v="0.53846153846153844"/>
        <n v="0.46666666666666667"/>
        <n v="0.22236340533672169"/>
        <n v="0.24841660802251939"/>
        <n v="0.24390243902439021"/>
        <n v="0.19282511210762329"/>
        <n v="0.1850260816201289"/>
        <n v="0.18394730422054159"/>
        <n v="0.18731343283582089"/>
        <n v="0.2145124716553288"/>
        <n v="0.26879271070615041"/>
        <n v="0.24030568921596379"/>
        <n v="0.20528314917127069"/>
        <n v="0.24045407636738911"/>
        <n v="0.25733929935610611"/>
        <n v="0.30455141412249492"/>
        <n v="7.1874999999999994E-2"/>
        <n v="8.5027726432532341E-2"/>
        <n v="0.1013071895424837"/>
        <n v="7.3529411764705885E-2"/>
        <n v="0.1158357771260997"/>
        <n v="7.3490813648293962E-2"/>
        <n v="9.2592592592592587E-2"/>
        <n v="0.1206896551724138"/>
        <n v="9.6011816838995567E-2"/>
        <n v="8.2291666666666666E-2"/>
        <n v="0.12564543889845101"/>
        <n v="0.13911949685534589"/>
        <n v="0.10744985673352429"/>
        <n v="0.12233576642335769"/>
        <n v="3.3404029692470839E-2"/>
        <n v="4.1585742031303552E-2"/>
        <n v="5.9296564048411993E-2"/>
        <n v="6.9103096074050435E-2"/>
        <n v="7.1594128251352043E-2"/>
        <n v="6.2006903353057197E-2"/>
        <n v="5.6326020234170743E-2"/>
        <n v="4.7457324157654843E-2"/>
        <n v="1.5414258188824659E-2"/>
        <n v="3.1740104555638533E-2"/>
        <n v="3.8648726023475521E-2"/>
        <n v="2.5252525252525249E-2"/>
        <n v="1.913143294432753E-2"/>
        <n v="1.8653690186536901E-2"/>
        <n v="1.3157894736842099E-2"/>
        <n v="1.984126984126984E-2"/>
        <n v="0.1294765840220386"/>
        <n v="0.19501133786848071"/>
        <n v="0.24517374517374521"/>
        <n v="0.17443609022556389"/>
        <n v="0.13151041666666671"/>
        <n v="8.4099868593955324E-2"/>
        <n v="0.141206675224647"/>
        <n v="0.1049618320610687"/>
        <n v="0.28813559322033899"/>
        <n v="0.28000000000000003"/>
        <n v="0.22151898734177211"/>
        <n v="0.34010152284263961"/>
        <n v="0.26392961876832838"/>
        <n v="0.37654320987654322"/>
        <n v="0.34183673469387749"/>
        <n v="0.3"/>
        <n v="2.5649350649350651E-2"/>
        <n v="4.2326332794830369E-2"/>
        <n v="4.00390625E-2"/>
        <n v="5.1042415528396827E-2"/>
        <n v="3.7413148049171563E-2"/>
        <n v="3.3212560386473432E-2"/>
        <n v="3.9346696362286562E-2"/>
        <n v="6.8965517241379309E-2"/>
        <n v="0.3125"/>
        <n v="0.1162790697674419"/>
        <n v="6.8181818181818177E-2"/>
        <n v="3.6363636363636362E-2"/>
        <n v="3.787878787878788E-2"/>
        <n v="3.272727272727273E-2"/>
        <n v="2.1739130434782612E-2"/>
        <n v="4.16988416988417E-2"/>
        <n v="5.2299936988027727E-2"/>
        <n v="3.7313432835820892E-2"/>
        <n v="4.9387300408466388E-2"/>
        <n v="4.8529411764705883E-2"/>
        <n v="4.5118343195266267E-2"/>
        <n v="4.9019607843137247E-2"/>
        <n v="8.6206896551724144E-2"/>
        <n v="6.5040650406504072E-2"/>
        <n v="0.1386138613861386"/>
        <n v="9.6774193548387094E-2"/>
        <n v="7.8534031413612565E-2"/>
        <n v="6.0606060606060608E-2"/>
        <n v="8.455882352941177E-2"/>
        <n v="6.7039106145251395E-2"/>
        <n v="3.924646781789639E-2"/>
        <n v="5.2380952380952382E-2"/>
        <n v="6.8206820682068209E-2"/>
        <n v="4.8590864917395532E-2"/>
        <n v="0.1155778894472362"/>
        <n v="8.1460674157303375E-2"/>
        <n v="7.4712643678160925E-2"/>
        <n v="7.5471698113207544E-2"/>
        <n v="0.1173848439821694"/>
        <n v="8.0348499515972893E-2"/>
        <n v="8.6147484493452789E-2"/>
        <n v="0.14366197183098589"/>
        <n v="3.5019455252918288E-2"/>
        <n v="4.488778054862843E-2"/>
        <n v="5.6737588652482268E-2"/>
        <n v="8.7818696883852687E-2"/>
        <n v="6.9860279441117765E-2"/>
        <n v="7.3345259391771014E-2"/>
        <n v="9.4555873925501438E-2"/>
        <n v="3.4482758620689648E-2"/>
        <n v="4.7225501770956323E-2"/>
        <n v="4.8179871520342622E-2"/>
        <n v="4.4465468306527908E-2"/>
        <n v="3.7783375314861457E-2"/>
        <n v="3.3970276008492568E-2"/>
        <n v="7.548770144189991E-2"/>
        <n v="7.9701120797011207E-2"/>
        <n v="9.8947368421052631E-2"/>
        <n v="9.1922354414527244E-2"/>
        <n v="5.7885568806110142E-2"/>
        <n v="5.3903617987402959E-2"/>
        <n v="5.0467434733697969E-2"/>
        <n v="5.4775611891054773E-2"/>
        <n v="0.1773533424283765"/>
        <n v="0.13210848643919509"/>
        <n v="0.19626168224299059"/>
        <n v="0.12037037037037041"/>
        <n v="0.16150442477876109"/>
        <n v="0.1277258566978193"/>
        <n v="9.9596231493943477E-2"/>
        <n v="0.1326860841423948"/>
        <n v="3.6585365853658527E-2"/>
        <n v="0.15789473684210531"/>
        <n v="0.1071428571428571"/>
        <n v="9.9009900990099011E-3"/>
        <n v="8.0321285140562242E-3"/>
        <n v="3.4722222222222217E-2"/>
        <n v="6.0669456066945612E-2"/>
        <n v="3.4907597535934289E-2"/>
        <n v="5.9701492537313432E-2"/>
        <n v="3.5885167464114832E-2"/>
        <n v="3.2527881040892187E-2"/>
        <n v="1.4025245441795229E-2"/>
        <n v="5.7657187581528831E-2"/>
        <n v="5.264582487481391E-2"/>
        <n v="5.9479131127032868E-2"/>
        <n v="5.027226760015558E-2"/>
        <n v="6.3400327784007587E-2"/>
        <n v="6.2942757104470323E-2"/>
        <n v="3.8979626199696922E-2"/>
        <n v="3.214948932219127E-2"/>
        <n v="1.1797362942401111E-2"/>
        <n v="3.4794711203897009E-2"/>
        <n v="4.3213633597078513E-2"/>
        <n v="4.8051948051948047E-2"/>
        <n v="4.5098039215686267E-2"/>
        <n v="3.3996683250414592E-2"/>
        <n v="2.2644927536231881E-2"/>
        <n v="0.20744680851063829"/>
        <n v="0.22803738317757011"/>
        <n v="0.2214089661482159"/>
        <n v="0.22997416020671829"/>
        <n v="0.29653788258906172"/>
        <n v="0.21420118343195271"/>
        <n v="0.26907630522088349"/>
        <n v="0.23021582733812951"/>
        <n v="0.25543478260869568"/>
        <n v="0.18586789554531491"/>
        <n v="0.2456359102244389"/>
        <n v="0.26874999999999999"/>
        <n v="0.22673559822747419"/>
        <n v="0.30194319880418541"/>
        <n v="0.36801752464403059"/>
        <n v="0.25170068027210879"/>
        <n v="0.29331941544885182"/>
        <n v="0.29530818767249312"/>
        <n v="0.34818481848184818"/>
        <n v="0.29107424960505529"/>
        <n v="0.28278688524590162"/>
        <n v="0.31153846153846149"/>
        <n v="0.24427480916030531"/>
        <n v="0.26041666666666669"/>
        <n v="0.21916508538899429"/>
        <n v="0.31178707224334601"/>
        <n v="0.25590872045639768"/>
        <n v="0.27272727272727271"/>
        <n v="0.63636363636363635"/>
        <n v="0.53448275862068961"/>
        <n v="0.370253164556962"/>
        <n v="0.44982290436835892"/>
        <n v="0.67206477732793524"/>
        <n v="0.18439716312056739"/>
        <n v="0.25847457627118642"/>
        <n v="0.26953125"/>
        <n v="0.35036496350364971"/>
        <n v="0.28169014084507038"/>
        <n v="0.15"/>
        <n v="0.33137254901960778"/>
        <n v="0.34239130434782611"/>
        <n v="0.40268767377201109"/>
        <n v="0.36293733179546328"/>
        <n v="0.28879310344827591"/>
        <n v="0.23495100326644891"/>
        <n v="0.33207724917569481"/>
        <n v="0.32572614107883818"/>
        <n v="0.30416666666666659"/>
        <n v="0.44339622641509441"/>
        <n v="0.52465483234714005"/>
        <n v="0.52486187845303867"/>
        <n v="0.43273542600896858"/>
        <n v="0.43880597014925371"/>
        <n v="1.6104680422747861E-2"/>
        <n v="4.327113934100834E-2"/>
        <n v="6.5364387678437261E-2"/>
        <n v="7.5890068707058084E-2"/>
        <n v="7.8009093084469974E-2"/>
        <n v="6.8772075628506124E-2"/>
        <n v="9.9455535390199634E-2"/>
        <n v="8.0590826639025656E-2"/>
        <n v="7.8705281090289611E-2"/>
        <n v="0.1089068825910931"/>
        <n v="0.1033541341653666"/>
        <n v="9.8149890247726565E-2"/>
        <n v="8.6285714285714285E-2"/>
        <n v="7.954280382551901E-2"/>
        <n v="9.1409354937328033E-2"/>
        <n v="3.4019695613249773E-2"/>
        <n v="3.9167686658506728E-2"/>
        <n v="3.7008481110254433E-2"/>
        <n v="3.7588815035526017E-2"/>
        <n v="3.4994206257242179E-2"/>
        <n v="3.5409421435346193E-2"/>
        <n v="3.6231884057971023E-2"/>
        <n v="2.638190954773869E-2"/>
        <n v="5.4467084639498432E-2"/>
        <n v="5.7379882474939511E-2"/>
        <n v="4.4807750529821368E-2"/>
        <n v="3.926568077511474E-2"/>
        <n v="4.008726479410963E-2"/>
        <n v="4.0731312196250868E-2"/>
        <n v="4.485872414797553E-2"/>
        <n v="0.125"/>
        <n v="0.119047619047619"/>
        <n v="0.1393939393939394"/>
        <n v="0.20610687022900759"/>
        <n v="0.21383647798742139"/>
        <n v="0.17460317460317459"/>
        <n v="0.16058394160583939"/>
        <n v="0.1222222222222222"/>
        <n v="2.9845107669059311E-2"/>
        <n v="3.3027522935779818E-2"/>
        <n v="3.5211267605633798E-2"/>
        <n v="4.9564634963161422E-2"/>
        <n v="6.1554695743932457E-2"/>
        <n v="7.0733863837312116E-2"/>
        <n v="4.7154840172296528E-2"/>
        <n v="3.6319612590799029E-2"/>
        <n v="4.2218949435444283E-2"/>
        <n v="4.0448209893413502E-2"/>
        <n v="3.9625219597891857E-2"/>
        <n v="4.5841519318926001E-2"/>
        <n v="3.5078800203355361E-2"/>
        <n v="3.2406671961874502E-2"/>
        <n v="1.973684210526316E-2"/>
        <n v="4.5801526717557252E-2"/>
        <n v="1.7777777777777781E-2"/>
        <n v="3.0100334448160539E-2"/>
        <n v="1.58102766798419E-2"/>
        <n v="2.7972027972027969E-2"/>
        <n v="0.32136164896939412"/>
        <n v="0.30957739434858722"/>
        <n v="0.25775714634742242"/>
        <n v="0.15215877437325909"/>
        <n v="0.16905685844440699"/>
        <n v="0.20401286567621379"/>
        <n v="0.20402445236882319"/>
        <n v="3.3333333333333333E-2"/>
        <n v="4.7053342650826932E-2"/>
        <n v="5.7327258921791947E-2"/>
        <n v="3.6904151717068172E-2"/>
        <n v="3.3919402520616149E-2"/>
        <n v="2.903487429034874E-2"/>
        <n v="2.145690587811035E-2"/>
        <n v="1.6205644034646551E-2"/>
        <n v="6.271435570798628E-2"/>
        <n v="0.1103319308087892"/>
        <n v="0.15728542914171659"/>
        <n v="0.1347792408985283"/>
        <n v="9.9573257467994308E-2"/>
        <n v="0.10073497622135751"/>
        <n v="9.5678391959798992E-2"/>
        <n v="0.10363391655450881"/>
        <n v="4.2287075640262059E-2"/>
        <n v="4.4519496469143383E-2"/>
        <n v="5.0851832731027363E-2"/>
        <n v="4.0408958130477117E-2"/>
        <n v="3.639728562615669E-2"/>
        <n v="3.8216560509554139E-2"/>
        <n v="3.1520658810166122E-2"/>
        <n v="3.3039647577092511E-2"/>
        <n v="1.9384745048461861E-2"/>
        <n v="4.6244394618834082E-2"/>
        <n v="7.4593128390596744E-2"/>
        <n v="7.2016855008619041E-2"/>
        <n v="5.5480581796371269E-2"/>
        <n v="5.7267919022432973E-2"/>
        <n v="5.6147319010651738E-2"/>
        <n v="5.2548772813089992E-2"/>
        <n v="8.5113115013447233E-2"/>
        <n v="0.1166620916826791"/>
        <n v="7.4342797055730811E-2"/>
        <n v="5.890448665015139E-2"/>
        <n v="5.140233556243138E-2"/>
        <n v="4.6098251782400623E-2"/>
        <n v="7.5495438817238122E-2"/>
        <n v="2.1696252465483231E-2"/>
        <n v="8.2437275985663083E-2"/>
        <n v="5.6338028169014093E-2"/>
        <n v="7.5892857142857137E-2"/>
        <n v="8.5483870967741932E-2"/>
        <n v="4.4088176352705413E-2"/>
        <n v="4.9504950495049507E-2"/>
        <n v="7.0539419087136929E-2"/>
        <n v="5.0819672131147541E-2"/>
        <n v="0.19696969696969699"/>
        <n v="0.3094170403587444"/>
        <n v="0.18680089485458609"/>
        <n v="0.18172268907563019"/>
        <n v="0.20853540252182351"/>
        <n v="0.20520673813169979"/>
        <n v="0.24373576309794989"/>
        <n v="0.30067567567567571"/>
        <n v="0.30825242718446599"/>
        <n v="0.24832214765100671"/>
        <n v="0.20567375886524819"/>
        <n v="0.21002386634844869"/>
        <n v="0.18970736629667001"/>
        <n v="0.15662650602409639"/>
        <n v="0.23214285714285721"/>
        <n v="0.2988505747126437"/>
        <n v="0.22058823529411761"/>
        <n v="0.16842105263157889"/>
        <n v="0.1888111888111888"/>
        <n v="0.28767123287671231"/>
        <n v="0.18390804597701149"/>
        <n v="0.23007246376811591"/>
        <n v="0.43181818181818182"/>
        <n v="0.33200000000000002"/>
        <n v="0.3904494382022472"/>
        <n v="0.35443037974683539"/>
        <n v="0.2218264248704663"/>
        <n v="0.1929668373024705"/>
        <n v="0.14142215173143011"/>
        <n v="0.1210796426534879"/>
        <n v="0.18145610960649991"/>
        <n v="0.16576275900431101"/>
        <n v="0.17717132337015379"/>
        <n v="0.15762273901808779"/>
        <n v="0.14197952218430029"/>
        <n v="0.1863560732113145"/>
        <n v="0.17641228939544101"/>
        <n v="0.19057623049219691"/>
        <n v="0.15718000577867669"/>
        <n v="0.17036290322580641"/>
        <n v="0.19568452380952381"/>
        <n v="0.13657142857142859"/>
        <n v="0.1581325301204819"/>
        <n v="0.20931157978511741"/>
        <n v="0.40929602888086641"/>
        <n v="0.22569496619083401"/>
        <n v="0.23068529026625931"/>
        <n v="0.2746268656716418"/>
        <n v="0.1716867469879518"/>
        <n v="0.18834080717488791"/>
        <n v="0.34154351395730709"/>
        <n v="0.25681130171543898"/>
        <n v="0.24763705103969749"/>
        <n v="0.58370044052863435"/>
        <n v="0.4495592556317336"/>
        <n v="0.25144508670520233"/>
        <n v="0.26047486033519551"/>
        <n v="0.24375793482860769"/>
        <n v="0.1920993947116916"/>
        <n v="0.33454051607062019"/>
        <n v="0.26271186440677968"/>
        <n v="0.20535714285714279"/>
        <n v="0.1107954545454545"/>
        <n v="0.1846153846153846"/>
        <n v="0.2424242424242424"/>
        <n v="0.25757575757575762"/>
        <n v="0.23362175525339929"/>
        <n v="0.24590163934426229"/>
        <n v="0.18927203065134099"/>
        <n v="0.18296529968454259"/>
        <n v="0.1852248394004283"/>
        <n v="0.1276063386155129"/>
        <n v="0.18786692759295501"/>
        <n v="0.12987012987012991"/>
        <n v="0.36956521739130432"/>
        <n v="0.34782608695652167"/>
        <n v="0.38931297709923662"/>
        <n v="0.5089285714285714"/>
        <n v="0.40789473684210531"/>
        <n v="0.41818181818181821"/>
        <n v="0.46875"/>
        <n v="0.19230769230769229"/>
        <n v="0.56122448979591832"/>
        <n v="0.18591549295774651"/>
        <n v="0.21070234113712369"/>
        <n v="0.25675675675675669"/>
        <n v="0.12470023980815351"/>
        <n v="0.16157760814249361"/>
        <n v="0.40416505977632089"/>
        <n v="0.36594871794871803"/>
        <n v="0.34065934065934073"/>
        <n v="0.27058823529411757"/>
        <n v="0.30593607305936071"/>
        <n v="0.21351025331724971"/>
        <n v="4.5454545454545463E-2"/>
        <n v="5.2631578947368418E-2"/>
        <n v="1.9607843137254902E-2"/>
        <n v="3.8461538461538457E-2"/>
        <n v="6.0913705583756347E-2"/>
        <n v="0.44086021505376338"/>
        <n v="0.2857142857142857"/>
        <n v="0.35467980295566498"/>
        <n v="0.38441558441558438"/>
        <n v="0.30266343825665859"/>
        <n v="0.36603773584905658"/>
        <n v="0.23404255319148939"/>
        <n v="0.1204819277108434"/>
        <n v="0.34166666666666667"/>
        <n v="1.7391304347826091E-2"/>
        <n v="5.3370786516853931E-2"/>
        <n v="0.14613180515759311"/>
        <n v="0.11572700296735899"/>
        <n v="0.10546875"/>
        <n v="0.10438413361169099"/>
        <n v="6.9930069930069935E-2"/>
        <n v="2.0973782771535578E-2"/>
        <n v="4.0251572327044023E-2"/>
        <n v="6.9264069264069264E-2"/>
        <n v="8.8766692851531812E-2"/>
        <n v="6.6829665851670744E-2"/>
        <n v="5.2496798975672207E-2"/>
        <n v="3.3277870216306148E-2"/>
        <n v="4.4854280510018212E-2"/>
        <n v="6.6104209160022256E-2"/>
        <n v="7.0494513753194044E-2"/>
        <n v="4.4850693628027273E-2"/>
        <n v="2.5836839217120908E-2"/>
        <n v="1.9696089818041041E-2"/>
        <n v="1.357803640704267E-2"/>
        <n v="1.342673671920607E-2"/>
        <n v="3.0016447368421049E-2"/>
        <n v="4.9371215649743831E-2"/>
        <n v="6.9366401860104634E-2"/>
        <n v="5.1652549410396938E-2"/>
        <n v="3.3668205267445017E-2"/>
        <n v="2.8320043992301348E-2"/>
        <n v="2.681460933888118E-2"/>
        <n v="2.7806385169927911E-2"/>
        <n v="6.4947468958930277E-2"/>
        <n v="0.12736660929432009"/>
        <n v="0.36443148688046639"/>
        <n v="0.34433962264150941"/>
        <n v="0.38"/>
        <n v="8.658008658008658E-3"/>
        <n v="4.3956043956043956E-3"/>
        <n v="2.5015634771732329E-2"/>
        <n v="1.9824412347776831E-2"/>
        <n v="1.666666666666667E-2"/>
        <n v="1.418616226978596E-2"/>
        <n v="1.5500341919307039E-2"/>
        <n v="1.434676434676435E-2"/>
        <n v="0.01"/>
        <n v="2.074074074074074E-2"/>
        <n v="3.098591549295775E-2"/>
        <n v="1.470588235294118E-2"/>
        <n v="8.4033613445378148E-3"/>
        <n v="9.3457943925233638E-3"/>
        <n v="3.8095238095238099E-2"/>
        <n v="3.5714285714285712E-2"/>
        <n v="1.6326530612244899E-2"/>
        <n v="3.5398230088495568E-2"/>
        <n v="4.7058823529411757E-2"/>
        <n v="2.072538860103627E-2"/>
        <n v="4.9737302977232917E-2"/>
        <n v="7.6511912034208915E-2"/>
        <n v="8.1686084566042677E-2"/>
        <n v="5.7884656309853157E-2"/>
        <n v="5.3954048704930729E-2"/>
        <n v="4.8496927420694239E-2"/>
        <n v="4.6515491319877068E-2"/>
        <n v="4.3999999999999997E-2"/>
        <n v="4.3044077134986217E-2"/>
        <n v="7.2586328400281883E-2"/>
        <n v="8.6809741982155769E-2"/>
        <n v="7.4426655127650371E-2"/>
        <n v="4.6633090841260959E-2"/>
        <n v="3.8063252169045617E-2"/>
        <n v="4.3981481481481483E-2"/>
        <n v="5.0632911392405063E-2"/>
        <n v="4.0816326530612242E-2"/>
        <n v="2.0408163265306121E-2"/>
        <n v="6.25E-2"/>
        <n v="4.6186895810955961E-2"/>
        <n v="2.625298329355609E-2"/>
        <n v="4.3689320388349523E-2"/>
        <n v="4.1580041580041582E-2"/>
        <n v="0.42105263157894729"/>
        <n v="0.27586206896551718"/>
        <n v="1.0869565217391301E-2"/>
        <n v="1.9047619047619049E-2"/>
        <n v="1.3513513513513511E-2"/>
        <n v="5.3475935828877002E-3"/>
        <n v="6.0975609756097563E-3"/>
        <n v="4.4444444444444453E-2"/>
        <n v="2.5862068965517241E-2"/>
        <n v="0.31578947368421051"/>
        <n v="0.86363636363636365"/>
        <n v="0.2361111111111111"/>
        <n v="0.27450980392156871"/>
        <n v="0.37777777777777782"/>
        <n v="0.10919540229885059"/>
        <n v="0.19471947194719469"/>
        <n v="0.7142857142857143"/>
        <n v="0.58333333333333337"/>
        <n v="0.14814814814814811"/>
        <n v="0.25925925925925919"/>
        <n v="4.7619047619047623E-2"/>
        <n v="0.1373680200283009"/>
        <n v="0.2066576799221149"/>
        <n v="0.210403203425445"/>
        <n v="0.86486486486486491"/>
        <n v="1.461538461538461"/>
        <n v="3.937007874015748E-3"/>
        <n v="3.2258064516129031E-2"/>
        <n v="1.9315188762071989E-2"/>
        <n v="2.9411764705882349E-2"/>
        <n v="4.6559297218155188E-2"/>
        <n v="3.9583861963968528E-2"/>
        <n v="4.8427245983254132E-2"/>
        <n v="4.4337471497339749E-2"/>
        <n v="5.3591470258136917E-2"/>
        <n v="4.6173044925124793E-2"/>
        <n v="3.6256011838697741E-2"/>
        <n v="5.6776034236804572E-2"/>
        <n v="4.7139107611548547E-2"/>
        <n v="4.4204411364255243E-2"/>
        <n v="4.1449209590802512E-2"/>
        <n v="4.8637710486377113E-2"/>
        <n v="4.4366292438793448E-2"/>
        <n v="3.4781576448243118E-2"/>
        <n v="2.821011673151751E-2"/>
        <n v="2.5454545454545459E-2"/>
        <n v="3.4943917169974123E-2"/>
        <n v="3.8522637013502781E-2"/>
        <n v="2.72635476270616E-2"/>
        <n v="4.3022614451185881E-2"/>
        <n v="3.297256481248427E-2"/>
        <n v="4.3307086614173228E-2"/>
        <n v="8.3969465648854963E-2"/>
        <n v="0.08"/>
        <n v="6.9306930693069313E-2"/>
        <n v="1.01010101010101E-2"/>
        <n v="9.6153846153846159E-3"/>
        <n v="0.23381294964028779"/>
        <n v="0.1789473684210526"/>
        <n v="0.17728531855955679"/>
        <n v="0.1387755102040816"/>
        <n v="0.16260162601626019"/>
        <n v="0.1168224299065421"/>
        <n v="0.14242878560719641"/>
        <n v="3.7297462549679E-2"/>
        <n v="4.815460161571361E-2"/>
        <n v="5.4937692616910089E-2"/>
        <n v="3.3057851239669422E-2"/>
        <n v="3.7348877374784109E-2"/>
        <n v="3.6322753610654672E-2"/>
        <n v="2.6785714285714281E-2"/>
        <n v="2.025157232704403E-2"/>
        <n v="2.1090909090909091E-2"/>
        <n v="3.0529953917050691E-2"/>
        <n v="2.9172320217096339E-2"/>
        <n v="2.8052805280528049E-2"/>
        <n v="2.8352490421455941E-2"/>
        <n v="2.2789425706472199E-2"/>
        <n v="1.521438450899032E-2"/>
        <n v="7.1770334928229665E-2"/>
        <n v="3.2490974729241867E-2"/>
        <n v="9.6109839816933634E-2"/>
        <n v="5.5727554179566562E-2"/>
        <n v="5.7291666666666657E-2"/>
        <n v="1.507537688442211E-2"/>
        <n v="6.3492063492063489E-2"/>
        <n v="2.183582693085321E-2"/>
        <n v="4.4390637610976592E-2"/>
        <n v="7.0444915254237295E-2"/>
        <n v="4.7294506402313093E-2"/>
        <n v="4.323706966878773E-2"/>
        <n v="4.2664551942902459E-2"/>
        <n v="4.5233594382932757E-2"/>
        <n v="3.2230073137473662E-2"/>
        <n v="1.241721854304636E-2"/>
        <n v="3.1944444444444442E-2"/>
        <n v="4.2656587473002161E-2"/>
        <n v="2.8790786948176581E-2"/>
        <n v="2.708559046587216E-2"/>
        <n v="3.7021093413689192E-2"/>
        <n v="2.730729346698928E-2"/>
        <n v="2.6083621020329881E-2"/>
        <n v="5.0505050505050509E-3"/>
        <n v="3.3149171270718231E-2"/>
        <n v="2.2727272727272731E-2"/>
        <n v="2.397260273972603E-2"/>
        <n v="2.8328611898017001E-2"/>
        <n v="0.2030075187969925"/>
        <n v="0.17154811715481169"/>
        <n v="0.14789687924016279"/>
        <n v="0.15694164989939641"/>
        <n v="9.5351609058402856E-2"/>
        <n v="7.2084805653710241E-2"/>
        <n v="4.6994535519125677E-2"/>
        <n v="0.1238670694864048"/>
        <n v="0.13298791018998271"/>
        <n v="7.8616352201257858E-2"/>
        <n v="7.28744939271255E-2"/>
        <n v="4.8387096774193547E-2"/>
        <n v="1.075268817204301E-2"/>
        <n v="2.1323127392017499E-2"/>
        <n v="3.2714690154136521E-2"/>
        <n v="3.3898305084745763E-2"/>
        <n v="3.7974683544303799E-2"/>
        <n v="2.4096385542168679E-2"/>
        <n v="3.1620553359683792E-2"/>
        <n v="4.7505938242280277E-2"/>
        <n v="0.1125"/>
        <n v="7.575757575757576E-3"/>
        <n v="1.5974440894568689E-2"/>
        <n v="0.4"/>
        <n v="6.0869565217391307E-2"/>
        <n v="0.11180124223602481"/>
        <n v="9.0526315789473691E-2"/>
        <n v="9.8265895953757232E-2"/>
        <n v="0.1049107142857143"/>
        <n v="0.1072463768115942"/>
        <n v="5.1724137931034482E-3"/>
        <n v="2.0912547528517109E-2"/>
        <n v="2.100456621004566E-2"/>
        <n v="2.2956841138659319E-2"/>
        <n v="1.6634050880626219E-2"/>
        <n v="1.004304160688666E-2"/>
        <n v="1.1135857461024501E-2"/>
        <n v="4.0983606557377051E-3"/>
        <n v="5.4054054054054057E-2"/>
        <n v="1.8181818181818181E-2"/>
        <n v="3.7037037037037028E-2"/>
        <n v="2.222222222222222E-2"/>
        <n v="0.47826086956521741"/>
        <n v="0.3705357142857143"/>
        <n v="0.38263665594855312"/>
        <n v="0.4200743494423792"/>
        <n v="0.23471400394477321"/>
        <n v="0.2868369351669941"/>
        <n v="0.36521739130434783"/>
        <n v="0.453125"/>
        <n v="0.35500878734622138"/>
        <n v="0.32190476190476192"/>
        <n v="0.27565084226646253"/>
        <n v="0.24367088607594939"/>
        <n v="0.25535289452815219"/>
        <n v="0.28907330567081613"/>
        <n v="0.41935483870967738"/>
        <n v="0.27142857142857141"/>
        <n v="0.17777777777777781"/>
        <n v="0.67924528301886788"/>
        <n v="0.26213592233009708"/>
        <n v="0.20095693779904311"/>
        <n v="0.1151960784313725"/>
        <n v="5.4054054054054057E-3"/>
        <n v="9.0379008746355682E-2"/>
        <n v="4.1036717062634988E-2"/>
        <n v="3.3653846153846152E-2"/>
        <n v="1.6064257028112448E-2"/>
        <n v="1.949860724233983E-2"/>
        <n v="2.312138728323699E-2"/>
        <n v="3.0769230769230771E-2"/>
        <n v="0.33538828676543703"/>
        <n v="0.3131479068713533"/>
        <n v="0.25350526493608883"/>
        <n v="0.22568676981370381"/>
        <n v="0.2025229131763083"/>
        <n v="0.18801305508851751"/>
        <n v="0.1267954432887568"/>
        <n v="0.1867671691792295"/>
        <n v="0.20943494038361851"/>
        <n v="0.16815187911662149"/>
        <n v="0.18534161490683229"/>
        <n v="0.21030270844397239"/>
        <n v="0.26911421911421912"/>
        <n v="0.26801972685887709"/>
        <n v="0.41823899371069179"/>
        <n v="0.43406347787215022"/>
        <n v="0.47731030681609399"/>
        <n v="0.41760657618046271"/>
        <n v="0.17115123682287861"/>
        <n v="0.1065703004004409"/>
        <n v="0.55555555555555558"/>
        <n v="0.12841530054644809"/>
        <n v="0.16044776119402979"/>
        <n v="4.3927648578811367E-2"/>
        <n v="5.5970149253731352E-2"/>
        <n v="0.10015898251192371"/>
        <n v="5.9907834101382493E-2"/>
        <n v="6.9892473118279563E-2"/>
        <n v="4.9618320610687022E-2"/>
        <n v="4.2813455657492352E-2"/>
        <n v="9.375E-2"/>
        <n v="4.6849757673667197E-2"/>
        <n v="4.2606516290726808E-2"/>
        <n v="8.6505190311418678E-2"/>
        <n v="0.1044776119402985"/>
        <n v="4.2553191489361701E-2"/>
        <n v="1.858736059479554E-2"/>
        <n v="3.3482142857142863E-2"/>
        <n v="6.8592057761732855E-2"/>
        <n v="5.1200000000000002E-2"/>
        <n v="2.9227557411273489E-2"/>
        <n v="2.966101694915254E-2"/>
        <n v="3.7685060565275909E-2"/>
        <n v="8.4000000000000005E-2"/>
        <n v="7.8125E-2"/>
        <n v="8.4210526315789472E-2"/>
        <n v="9.3023255813953487E-2"/>
        <n v="0.30769230769230771"/>
        <n v="7.4999999999999997E-2"/>
        <n v="7.407407407407407E-2"/>
        <n v="5.0847457627118647E-2"/>
        <n v="5.9259259259259262E-2"/>
        <n v="2.6515151515151519E-2"/>
        <n v="4.0951122853368563E-2"/>
        <n v="4.4596912521440817E-2"/>
        <n v="5.7692307692307702E-2"/>
        <n v="6.024096385542169E-3"/>
        <n v="5.3984575835475578E-2"/>
        <n v="2.777777777777778E-2"/>
        <n v="3.255813953488372E-2"/>
        <n v="7.3170731707317069E-2"/>
        <n v="0.1388888888888889"/>
        <n v="2.7272727272727271E-2"/>
        <n v="4.5977011494252873E-2"/>
        <n v="2.1994134897360709E-2"/>
        <n v="2.0358181539874481E-2"/>
        <n v="3.6815920398009953E-2"/>
        <n v="2.9820147236976981E-2"/>
        <n v="3.4283570892723179E-2"/>
        <n v="4.3376318874560373E-2"/>
        <n v="3.5150350130440752E-2"/>
        <n v="4.1064981949458478E-2"/>
        <n v="1.360544217687075E-2"/>
        <n v="1.8910741301058999E-2"/>
        <n v="1.970954356846473E-2"/>
        <n v="1.1588604538870111E-2"/>
        <n v="1.426426426426426E-2"/>
        <n v="7.7881619937694704E-3"/>
        <n v="9.0909090909090905E-3"/>
        <n v="8.3472454090150246E-3"/>
        <n v="0.18055555555555561"/>
        <n v="0.2359550561797753"/>
        <n v="0.1623931623931624"/>
        <n v="0.1513409961685824"/>
        <n v="0.1597374179431072"/>
        <n v="0.15462962962962959"/>
        <n v="0.1782032400589102"/>
        <n v="0.38059701492537312"/>
        <n v="0.23300970873786411"/>
        <n v="0.32526881720430112"/>
        <n v="0.20423892100192681"/>
        <n v="0.27136431784107939"/>
        <n v="0.25181347150259059"/>
        <n v="0.2288261515601783"/>
        <n v="2.5449101796407188E-2"/>
        <n v="4.0048543689320391E-2"/>
        <n v="6.2909567496723454E-2"/>
        <n v="4.671173939766441E-2"/>
        <n v="6.3745019920318724E-2"/>
        <n v="1.785714285714286E-2"/>
        <n v="4.8736462093862808E-2"/>
        <n v="3.877703206562267E-2"/>
        <n v="1.857835218093699E-2"/>
        <n v="4.4451352191482753E-2"/>
        <n v="4.3963254593175863E-2"/>
        <n v="3.9617123105557032E-2"/>
        <n v="3.8076641444959723E-2"/>
        <n v="4.713064713064713E-2"/>
        <n v="3.4469251860556209E-2"/>
        <n v="0.3203049203049203"/>
        <n v="0.3473324923944498"/>
        <n v="0.43821412059969622"/>
        <n v="0.39534516765285999"/>
        <n v="0.3160721959604641"/>
        <n v="0.19994544462629571"/>
        <n v="6.9712628048227726E-2"/>
        <n v="0.33237547892720298"/>
        <n v="0.44347636680461772"/>
        <n v="0.54581497797356826"/>
        <n v="0.48864608076009503"/>
        <n v="0.40476854433909648"/>
        <n v="0.27974399999999999"/>
        <n v="0.1227647867950481"/>
        <n v="0.1176470588235294"/>
        <n v="1.509433962264151E-2"/>
        <n v="2.950819672131148E-2"/>
        <n v="0.11803278688524591"/>
        <n v="6.7307692307692304E-2"/>
        <n v="0.13829787234042551"/>
        <n v="0.1099330357142857"/>
        <n v="7.5480543834974212E-2"/>
        <n v="6.3323968013831861E-2"/>
        <n v="5.5707139608913138E-2"/>
        <n v="0.1003028683413504"/>
        <n v="7.2730620511876259E-2"/>
        <n v="4.2424242424242427E-2"/>
        <n v="5.3272450532724502E-2"/>
        <n v="5.6309703368526899E-2"/>
        <n v="5.5477528089887637E-2"/>
        <n v="9.4228504122497059E-2"/>
        <n v="8.1818181818181818E-2"/>
        <n v="2.3387096774193549E-2"/>
        <n v="4.0739670615429067E-2"/>
        <n v="4.044035048303752E-2"/>
        <n v="2.037617554858934E-2"/>
        <n v="2.0423168041826648E-2"/>
        <n v="2.55573174144203E-2"/>
        <n v="2.6948337734443769E-2"/>
        <n v="2.21729490022173E-2"/>
        <n v="3.9509536784741138E-2"/>
        <n v="7.3465859982713919E-2"/>
        <n v="3.9819004524886882E-2"/>
        <n v="4.4736842105263158E-2"/>
        <n v="3.0697674418604649E-2"/>
        <n v="3.2976092333058531E-2"/>
        <n v="4.7153536515238653E-2"/>
        <n v="4.3668122270742356E-3"/>
        <n v="1.088031651829871E-2"/>
        <n v="9.4876660341555973E-3"/>
        <n v="1.2678288431061811E-2"/>
        <n v="9.5846645367412137E-3"/>
        <n v="1.28783000643915E-2"/>
        <n v="1.8230563002680961E-2"/>
        <n v="7.3627844712182058E-3"/>
        <n v="8.1533646322378722E-2"/>
        <n v="0.1223362918728782"/>
        <n v="0.13255317582983731"/>
        <n v="0.8666666666666667"/>
        <n v="0.41815476190476192"/>
        <n v="0.49723145071982278"/>
        <n v="0.50875386199794026"/>
        <n v="0.52145522388059706"/>
        <n v="0.5266903914590747"/>
        <n v="0.58168147641831858"/>
        <n v="0.78561549100968187"/>
        <n v="6.8119891008174387E-3"/>
        <n v="8.6299892125134836E-3"/>
        <n v="2.4305555555555559E-2"/>
        <n v="1.850180505415162E-2"/>
        <n v="8.3588743382557815E-3"/>
        <n v="1.374455246396245E-2"/>
        <n v="1.3561924257932449E-2"/>
        <n v="2.5891341256366721E-2"/>
        <n v="3.8931788931788933E-2"/>
        <n v="4.7799081825546853E-2"/>
        <n v="3.5456730769230768E-2"/>
        <n v="4.0235221293717108E-2"/>
        <n v="2.645502645502645E-2"/>
        <n v="2.7334851936218679E-2"/>
        <n v="3.2808988764044943E-2"/>
        <n v="0.8574150205554999"/>
        <n v="0.75154179990863412"/>
        <n v="0.52624055544210746"/>
        <n v="0.42553191489361702"/>
        <n v="0.32554257095158601"/>
        <n v="0.1998087954110899"/>
        <n v="0.10231744643637949"/>
        <n v="0.24312184166198761"/>
        <n v="0.27062937062937059"/>
        <n v="0.26596858638743448"/>
        <n v="0.234006734006734"/>
        <n v="7.650273224043716E-2"/>
        <n v="3.9187227866473148E-2"/>
        <n v="0.51340996168582376"/>
        <n v="0.5444444444444444"/>
        <n v="0.26356589147286819"/>
        <n v="0.50458715596330272"/>
        <n v="0.47058823529411759"/>
        <n v="4.4247787610619468E-2"/>
        <n v="2.5000000000000001E-2"/>
        <n v="7.0257611241217799E-3"/>
        <n v="8.7623220153340634E-3"/>
        <n v="1.5841584158415838E-2"/>
        <n v="1.7948717948717951E-2"/>
        <n v="5.9790732436472349E-3"/>
        <n v="4.72972972972973E-2"/>
        <n v="2.717391304347826E-2"/>
        <n v="2.6737967914438499E-2"/>
        <n v="1.1589403973509931E-2"/>
        <n v="0.06"/>
        <n v="6.4171122994652413E-2"/>
        <n v="4.6272493573264781E-2"/>
        <n v="5.6884057971014493E-2"/>
        <n v="5.2344251766217077E-2"/>
        <n v="7.7305493412875959E-2"/>
        <n v="5.2165018752130921E-2"/>
        <n v="4.7677261613691929E-2"/>
        <n v="4.8052204864544187E-2"/>
        <n v="4.0795228628230623E-2"/>
        <n v="4.680616740088106E-2"/>
        <n v="1.466275659824047E-2"/>
        <n v="1.7807456872565391E-2"/>
        <n v="3.2113821138211381E-2"/>
        <n v="1.8436578171091449E-2"/>
        <n v="3.5861631228181527E-2"/>
        <n v="3.059273422562141E-2"/>
        <n v="3.5880227155394941E-2"/>
        <n v="2.7265100671140938E-2"/>
        <n v="5.3763440860215058E-3"/>
        <n v="9.6852300242130755E-3"/>
        <n v="1.9305019305019301E-2"/>
        <n v="6.8259385665529011E-3"/>
        <n v="9.6810933940774488E-2"/>
        <n v="4.7493403693931388E-2"/>
        <n v="2.6116259477674809E-2"/>
        <n v="1.492537313432836E-2"/>
        <n v="9.8039215686274508E-3"/>
        <n v="0.28291316526610638"/>
        <n v="0.31046931407942241"/>
        <n v="0.23011844331641279"/>
        <n v="0.2587601078167116"/>
        <n v="0.2448559670781893"/>
        <n v="0.1900709219858156"/>
        <n v="0.28352490421455939"/>
        <n v="0.3202614379084967"/>
        <n v="0.28951098511693829"/>
        <n v="0.41490765171503963"/>
        <n v="0.30052910052910048"/>
        <n v="0.27531645569620261"/>
        <n v="0.30678960603520539"/>
        <n v="0.32601536772777168"/>
        <n v="0.53385416666666663"/>
        <n v="0.44907856450048489"/>
        <n v="0.39170896785109982"/>
        <n v="0.40756013745704472"/>
        <n v="0.40993788819875782"/>
        <n v="0.37291086350974928"/>
        <n v="0.52751423149905119"/>
        <n v="0.60629921259842523"/>
        <n v="0.69105691056910568"/>
        <n v="0.65492957746478875"/>
        <n v="0.46511627906976738"/>
        <n v="0.68965517241379315"/>
        <n v="0.7120954003407155"/>
        <n v="0.81159420289855078"/>
        <n v="0.12195121951219511"/>
        <n v="0.12"/>
        <n v="1.3799901429275511E-2"/>
        <n v="4.5295680134209419E-2"/>
        <n v="4.3764487714418182E-2"/>
        <n v="3.5030314695409487E-2"/>
        <n v="4.215130728700666E-2"/>
        <n v="5.2492906364004867E-2"/>
        <n v="3.4381320095605808E-2"/>
        <n v="6.7567567567567571E-2"/>
        <n v="0.22448979591836729"/>
        <n v="0.68421052631578949"/>
        <n v="0.3902439024390244"/>
        <n v="0.29411764705882348"/>
        <n v="0.1153846153846154"/>
        <n v="0.2068965517241379"/>
        <n v="8.0645161290322578E-2"/>
        <n v="4.1666666666666657E-2"/>
        <n v="2.0270270270270271E-2"/>
        <n v="3.5087719298245612E-2"/>
        <n v="4.8543689320388349E-2"/>
        <n v="2.9889538661468481E-2"/>
        <n v="4.2087895605219743E-2"/>
        <n v="3.7557530829497941E-2"/>
        <n v="2.6601255408617221E-2"/>
        <n v="2.8981896694901178E-2"/>
        <n v="3.0259878960484161E-2"/>
        <n v="3.2913955169920461E-2"/>
        <n v="2.9796540008591402E-2"/>
        <n v="5.817174515235457E-2"/>
        <n v="3.453947368421053E-2"/>
        <n v="0.1045531197301855"/>
        <n v="8.3832335329341312E-2"/>
        <n v="7.7738515901060068E-2"/>
        <n v="0.20824742268041241"/>
        <n v="0.1912296564195298"/>
        <n v="0.20989173228346461"/>
        <n v="0.13924050632911389"/>
        <n v="0.15130674002751029"/>
        <n v="6.5217391304347824E-2"/>
        <n v="0.22900763358778631"/>
        <n v="9.8181818181818176E-2"/>
        <n v="0.1030595813204509"/>
        <n v="4.0584415584415577E-2"/>
        <n v="1.2108433734939761"/>
        <n v="0.86816720257234725"/>
        <n v="0.95029239766081874"/>
        <n v="0.48926014319809069"/>
        <n v="0.48006379585326953"/>
        <n v="0.48620361560418651"/>
        <n v="0.82548794489092991"/>
        <n v="2.8"/>
        <n v="1.53125"/>
        <n v="0.84523809523809523"/>
        <n v="1.035555555555556"/>
        <n v="0.97333333333333338"/>
        <n v="1.16548463356974"/>
        <n v="1.219512195121951"/>
        <n v="0.49659863945578231"/>
        <n v="0.510752688172043"/>
        <n v="0.47706422018348632"/>
        <n v="0.67741935483870963"/>
        <n v="1.25"/>
        <n v="0.42857142857142849"/>
        <n v="0.42094861660079053"/>
        <n v="0.47166521360069752"/>
        <n v="0.41824918943955541"/>
        <n v="0.39331407346264963"/>
        <n v="0.51530249110320281"/>
        <n v="0.70989761092150172"/>
        <n v="0.65549348230912474"/>
        <n v="0.68108108108108112"/>
        <n v="0.7254464285714286"/>
        <n v="0.6624636275460718"/>
        <n v="0.78239608801955995"/>
        <n v="0.84253578732106338"/>
        <n v="0.62734584450402142"/>
        <n v="0.60461373390557938"/>
        <n v="0.62261146496815289"/>
        <n v="0.48662752772341811"/>
        <n v="0.52576647097195039"/>
        <n v="0.45561357702349869"/>
        <n v="0.44533662754786912"/>
        <n v="0.76433121019108285"/>
        <n v="0.77631578947368418"/>
        <n v="0.78947368421052633"/>
        <n v="0.84297520661157022"/>
        <n v="0.71823204419889508"/>
        <n v="0.56000000000000005"/>
        <n v="0.30434782608695649"/>
        <n v="0.28888888888888892"/>
        <n v="0.67647058823529416"/>
        <n v="0.4452054794520548"/>
        <n v="0.51648351648351654"/>
        <n v="0.22126574206918539"/>
        <n v="0.19190498515393031"/>
        <n v="0.20864448970355279"/>
        <n v="0.19413465510119779"/>
        <n v="0.19877736146716621"/>
        <n v="0.1699644850329782"/>
        <n v="0.2159548751007252"/>
        <n v="0.29627692951265427"/>
        <n v="0.26474486414844273"/>
        <n v="0.2407407407407407"/>
        <n v="0.24597220514081911"/>
        <n v="0.27492447129909359"/>
        <n v="0.24861567339277341"/>
        <n v="0.27119492656875832"/>
        <n v="0.41061755146262191"/>
        <n v="0.31931464174454832"/>
        <n v="0.31334102268358321"/>
        <n v="0.29656498557818373"/>
        <n v="0.2866578599735799"/>
        <n v="0.2859148010386694"/>
        <n v="0.33224755700325731"/>
        <n v="0.54903268845897268"/>
        <n v="0.49881347887992411"/>
        <n v="0.37182637182637179"/>
        <n v="0.39174311926605498"/>
        <n v="0.34595868068140628"/>
        <n v="0.34733966436841418"/>
        <n v="0.42731629392971249"/>
        <n v="0.2203389830508475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0">
  <r>
    <x v="0"/>
    <x v="0"/>
    <n v="90"/>
    <n v="29"/>
    <x v="0"/>
  </r>
  <r>
    <x v="0"/>
    <x v="1"/>
    <n v="12666"/>
    <n v="1246"/>
    <x v="1"/>
  </r>
  <r>
    <x v="0"/>
    <x v="2"/>
    <n v="28102"/>
    <n v="3314"/>
    <x v="2"/>
  </r>
  <r>
    <x v="0"/>
    <x v="3"/>
    <n v="20874"/>
    <n v="2337"/>
    <x v="3"/>
  </r>
  <r>
    <x v="0"/>
    <x v="4"/>
    <n v="13954"/>
    <n v="1588"/>
    <x v="4"/>
  </r>
  <r>
    <x v="0"/>
    <x v="5"/>
    <n v="8560"/>
    <n v="1376"/>
    <x v="5"/>
  </r>
  <r>
    <x v="0"/>
    <x v="6"/>
    <n v="7684"/>
    <n v="1248"/>
    <x v="6"/>
  </r>
  <r>
    <x v="0"/>
    <x v="7"/>
    <n v="8392"/>
    <n v="1670"/>
    <x v="7"/>
  </r>
  <r>
    <x v="0"/>
    <x v="8"/>
    <n v="25625"/>
    <n v="2180"/>
    <x v="8"/>
  </r>
  <r>
    <x v="0"/>
    <x v="9"/>
    <n v="36350"/>
    <n v="3644"/>
    <x v="9"/>
  </r>
  <r>
    <x v="0"/>
    <x v="10"/>
    <n v="45833"/>
    <n v="4363"/>
    <x v="10"/>
  </r>
  <r>
    <x v="0"/>
    <x v="11"/>
    <n v="62007"/>
    <n v="4673"/>
    <x v="11"/>
  </r>
  <r>
    <x v="0"/>
    <x v="12"/>
    <n v="88345"/>
    <n v="6520"/>
    <x v="12"/>
  </r>
  <r>
    <x v="0"/>
    <x v="13"/>
    <n v="91030"/>
    <n v="8209"/>
    <x v="13"/>
  </r>
  <r>
    <x v="0"/>
    <x v="14"/>
    <n v="95699"/>
    <n v="7313"/>
    <x v="14"/>
  </r>
  <r>
    <x v="0"/>
    <x v="15"/>
    <n v="48420"/>
    <n v="1862"/>
    <x v="15"/>
  </r>
  <r>
    <x v="0"/>
    <x v="16"/>
    <n v="21326"/>
    <n v="673"/>
    <x v="16"/>
  </r>
  <r>
    <x v="0"/>
    <x v="17"/>
    <n v="41"/>
    <n v="58"/>
    <x v="17"/>
  </r>
  <r>
    <x v="0"/>
    <x v="18"/>
    <n v="3"/>
    <n v="3"/>
    <x v="18"/>
  </r>
  <r>
    <x v="0"/>
    <x v="19"/>
    <n v="6"/>
    <n v="4"/>
    <x v="19"/>
  </r>
  <r>
    <x v="1"/>
    <x v="0"/>
    <n v="87"/>
    <n v="29"/>
    <x v="20"/>
  </r>
  <r>
    <x v="1"/>
    <x v="1"/>
    <n v="13821"/>
    <n v="1731"/>
    <x v="21"/>
  </r>
  <r>
    <x v="1"/>
    <x v="2"/>
    <n v="30067"/>
    <n v="3613"/>
    <x v="22"/>
  </r>
  <r>
    <x v="1"/>
    <x v="3"/>
    <n v="51615"/>
    <n v="5912"/>
    <x v="23"/>
  </r>
  <r>
    <x v="1"/>
    <x v="4"/>
    <n v="54898"/>
    <n v="5479"/>
    <x v="24"/>
  </r>
  <r>
    <x v="1"/>
    <x v="5"/>
    <n v="44144"/>
    <n v="4735"/>
    <x v="25"/>
  </r>
  <r>
    <x v="1"/>
    <x v="6"/>
    <n v="41251"/>
    <n v="4059"/>
    <x v="26"/>
  </r>
  <r>
    <x v="1"/>
    <x v="7"/>
    <n v="43759"/>
    <n v="4047"/>
    <x v="27"/>
  </r>
  <r>
    <x v="1"/>
    <x v="8"/>
    <n v="42853"/>
    <n v="5912"/>
    <x v="28"/>
  </r>
  <r>
    <x v="1"/>
    <x v="9"/>
    <n v="75687"/>
    <n v="14199"/>
    <x v="29"/>
  </r>
  <r>
    <x v="1"/>
    <x v="10"/>
    <n v="56564"/>
    <n v="8512"/>
    <x v="30"/>
  </r>
  <r>
    <x v="1"/>
    <x v="11"/>
    <n v="59025"/>
    <n v="7658"/>
    <x v="31"/>
  </r>
  <r>
    <x v="1"/>
    <x v="12"/>
    <n v="63239"/>
    <n v="9403"/>
    <x v="32"/>
  </r>
  <r>
    <x v="1"/>
    <x v="13"/>
    <n v="85896"/>
    <n v="15912"/>
    <x v="33"/>
  </r>
  <r>
    <x v="1"/>
    <x v="14"/>
    <n v="52963"/>
    <n v="10626"/>
    <x v="34"/>
  </r>
  <r>
    <x v="1"/>
    <x v="15"/>
    <n v="3421"/>
    <n v="3001"/>
    <x v="35"/>
  </r>
  <r>
    <x v="1"/>
    <x v="16"/>
    <n v="856"/>
    <n v="1181"/>
    <x v="36"/>
  </r>
  <r>
    <x v="1"/>
    <x v="17"/>
    <n v="116"/>
    <n v="177"/>
    <x v="37"/>
  </r>
  <r>
    <x v="1"/>
    <x v="18"/>
    <n v="26"/>
    <n v="39"/>
    <x v="38"/>
  </r>
  <r>
    <x v="1"/>
    <x v="19"/>
    <n v="27"/>
    <n v="24"/>
    <x v="39"/>
  </r>
  <r>
    <x v="2"/>
    <x v="1"/>
    <n v="2663"/>
    <n v="1435"/>
    <x v="40"/>
  </r>
  <r>
    <x v="2"/>
    <x v="2"/>
    <n v="10141"/>
    <n v="2891"/>
    <x v="41"/>
  </r>
  <r>
    <x v="2"/>
    <x v="3"/>
    <n v="21564"/>
    <n v="3402"/>
    <x v="42"/>
  </r>
  <r>
    <x v="2"/>
    <x v="4"/>
    <n v="23391"/>
    <n v="3689"/>
    <x v="43"/>
  </r>
  <r>
    <x v="2"/>
    <x v="5"/>
    <n v="23008"/>
    <n v="5005"/>
    <x v="44"/>
  </r>
  <r>
    <x v="2"/>
    <x v="6"/>
    <n v="26688"/>
    <n v="7067"/>
    <x v="45"/>
  </r>
  <r>
    <x v="2"/>
    <x v="7"/>
    <n v="23110"/>
    <n v="6138"/>
    <x v="46"/>
  </r>
  <r>
    <x v="2"/>
    <x v="8"/>
    <n v="29683"/>
    <n v="7467"/>
    <x v="47"/>
  </r>
  <r>
    <x v="2"/>
    <x v="9"/>
    <n v="43268"/>
    <n v="8957"/>
    <x v="48"/>
  </r>
  <r>
    <x v="2"/>
    <x v="10"/>
    <n v="42934"/>
    <n v="6840"/>
    <x v="49"/>
  </r>
  <r>
    <x v="2"/>
    <x v="11"/>
    <n v="33451"/>
    <n v="4372"/>
    <x v="50"/>
  </r>
  <r>
    <x v="2"/>
    <x v="12"/>
    <n v="30114"/>
    <n v="3464"/>
    <x v="51"/>
  </r>
  <r>
    <x v="2"/>
    <x v="13"/>
    <n v="34399"/>
    <n v="3893"/>
    <x v="52"/>
  </r>
  <r>
    <x v="2"/>
    <x v="14"/>
    <n v="38192"/>
    <n v="3196"/>
    <x v="53"/>
  </r>
  <r>
    <x v="2"/>
    <x v="15"/>
    <n v="27485"/>
    <n v="2054"/>
    <x v="54"/>
  </r>
  <r>
    <x v="2"/>
    <x v="16"/>
    <n v="6124"/>
    <n v="728"/>
    <x v="55"/>
  </r>
  <r>
    <x v="2"/>
    <x v="17"/>
    <n v="70"/>
    <n v="93"/>
    <x v="56"/>
  </r>
  <r>
    <x v="2"/>
    <x v="18"/>
    <n v="22"/>
    <n v="23"/>
    <x v="57"/>
  </r>
  <r>
    <x v="2"/>
    <x v="19"/>
    <n v="6"/>
    <n v="4"/>
    <x v="19"/>
  </r>
  <r>
    <x v="3"/>
    <x v="2"/>
    <n v="3"/>
    <n v="0"/>
    <x v="58"/>
  </r>
  <r>
    <x v="3"/>
    <x v="3"/>
    <n v="10"/>
    <n v="0"/>
    <x v="58"/>
  </r>
  <r>
    <x v="3"/>
    <x v="4"/>
    <n v="5"/>
    <n v="0"/>
    <x v="58"/>
  </r>
  <r>
    <x v="3"/>
    <x v="5"/>
    <n v="11"/>
    <n v="0"/>
    <x v="58"/>
  </r>
  <r>
    <x v="3"/>
    <x v="6"/>
    <n v="1"/>
    <n v="0"/>
    <x v="58"/>
  </r>
  <r>
    <x v="4"/>
    <x v="2"/>
    <n v="12"/>
    <n v="0"/>
    <x v="58"/>
  </r>
  <r>
    <x v="4"/>
    <x v="3"/>
    <n v="131"/>
    <n v="7"/>
    <x v="59"/>
  </r>
  <r>
    <x v="4"/>
    <x v="4"/>
    <n v="56"/>
    <n v="6"/>
    <x v="60"/>
  </r>
  <r>
    <x v="4"/>
    <x v="5"/>
    <n v="38"/>
    <n v="1"/>
    <x v="61"/>
  </r>
  <r>
    <x v="4"/>
    <x v="6"/>
    <n v="12"/>
    <n v="2"/>
    <x v="62"/>
  </r>
  <r>
    <x v="5"/>
    <x v="0"/>
    <n v="313"/>
    <n v="138"/>
    <x v="63"/>
  </r>
  <r>
    <x v="5"/>
    <x v="1"/>
    <n v="31762"/>
    <n v="5867"/>
    <x v="64"/>
  </r>
  <r>
    <x v="5"/>
    <x v="2"/>
    <n v="64405"/>
    <n v="11496"/>
    <x v="65"/>
  </r>
  <r>
    <x v="5"/>
    <x v="3"/>
    <n v="72041"/>
    <n v="13270"/>
    <x v="66"/>
  </r>
  <r>
    <x v="5"/>
    <x v="4"/>
    <n v="67743"/>
    <n v="13003"/>
    <x v="67"/>
  </r>
  <r>
    <x v="5"/>
    <x v="5"/>
    <n v="58220"/>
    <n v="13673"/>
    <x v="68"/>
  </r>
  <r>
    <x v="5"/>
    <x v="6"/>
    <n v="50964"/>
    <n v="13176"/>
    <x v="69"/>
  </r>
  <r>
    <x v="5"/>
    <x v="7"/>
    <n v="42776"/>
    <n v="12733"/>
    <x v="70"/>
  </r>
  <r>
    <x v="5"/>
    <x v="8"/>
    <n v="62112"/>
    <n v="18154"/>
    <x v="71"/>
  </r>
  <r>
    <x v="5"/>
    <x v="9"/>
    <n v="78159"/>
    <n v="21513"/>
    <x v="72"/>
  </r>
  <r>
    <x v="5"/>
    <x v="10"/>
    <n v="78490"/>
    <n v="20654"/>
    <x v="73"/>
  </r>
  <r>
    <x v="5"/>
    <x v="11"/>
    <n v="96604"/>
    <n v="23646"/>
    <x v="74"/>
  </r>
  <r>
    <x v="5"/>
    <x v="12"/>
    <n v="119535"/>
    <n v="31090"/>
    <x v="75"/>
  </r>
  <r>
    <x v="5"/>
    <x v="13"/>
    <n v="150517"/>
    <n v="37393"/>
    <x v="76"/>
  </r>
  <r>
    <x v="5"/>
    <x v="14"/>
    <n v="89185"/>
    <n v="26012"/>
    <x v="77"/>
  </r>
  <r>
    <x v="5"/>
    <x v="15"/>
    <n v="3316"/>
    <n v="6129"/>
    <x v="78"/>
  </r>
  <r>
    <x v="5"/>
    <x v="16"/>
    <n v="1734"/>
    <n v="2961"/>
    <x v="79"/>
  </r>
  <r>
    <x v="5"/>
    <x v="17"/>
    <n v="365"/>
    <n v="702"/>
    <x v="80"/>
  </r>
  <r>
    <x v="5"/>
    <x v="18"/>
    <n v="69"/>
    <n v="124"/>
    <x v="81"/>
  </r>
  <r>
    <x v="5"/>
    <x v="19"/>
    <n v="48"/>
    <n v="47"/>
    <x v="82"/>
  </r>
  <r>
    <x v="6"/>
    <x v="1"/>
    <n v="1170"/>
    <n v="627"/>
    <x v="83"/>
  </r>
  <r>
    <x v="6"/>
    <x v="2"/>
    <n v="560"/>
    <n v="194"/>
    <x v="84"/>
  </r>
  <r>
    <x v="6"/>
    <x v="3"/>
    <n v="84"/>
    <n v="6"/>
    <x v="85"/>
  </r>
  <r>
    <x v="6"/>
    <x v="4"/>
    <n v="6"/>
    <n v="0"/>
    <x v="58"/>
  </r>
  <r>
    <x v="6"/>
    <x v="5"/>
    <n v="4"/>
    <n v="0"/>
    <x v="58"/>
  </r>
  <r>
    <x v="6"/>
    <x v="6"/>
    <n v="38"/>
    <n v="3"/>
    <x v="86"/>
  </r>
  <r>
    <x v="7"/>
    <x v="0"/>
    <n v="4"/>
    <n v="1"/>
    <x v="87"/>
  </r>
  <r>
    <x v="7"/>
    <x v="1"/>
    <n v="145"/>
    <n v="31"/>
    <x v="88"/>
  </r>
  <r>
    <x v="7"/>
    <x v="2"/>
    <n v="410"/>
    <n v="27"/>
    <x v="89"/>
  </r>
  <r>
    <x v="7"/>
    <x v="3"/>
    <n v="2534"/>
    <n v="74"/>
    <x v="90"/>
  </r>
  <r>
    <x v="7"/>
    <x v="4"/>
    <n v="3015"/>
    <n v="136"/>
    <x v="91"/>
  </r>
  <r>
    <x v="7"/>
    <x v="5"/>
    <n v="2355"/>
    <n v="308"/>
    <x v="92"/>
  </r>
  <r>
    <x v="7"/>
    <x v="6"/>
    <n v="1339"/>
    <n v="187"/>
    <x v="93"/>
  </r>
  <r>
    <x v="7"/>
    <x v="7"/>
    <n v="249"/>
    <n v="48"/>
    <x v="94"/>
  </r>
  <r>
    <x v="7"/>
    <x v="8"/>
    <n v="15"/>
    <n v="2"/>
    <x v="95"/>
  </r>
  <r>
    <x v="7"/>
    <x v="9"/>
    <n v="34"/>
    <n v="14"/>
    <x v="96"/>
  </r>
  <r>
    <x v="7"/>
    <x v="10"/>
    <n v="7"/>
    <n v="3"/>
    <x v="97"/>
  </r>
  <r>
    <x v="8"/>
    <x v="2"/>
    <n v="5091"/>
    <n v="216"/>
    <x v="98"/>
  </r>
  <r>
    <x v="8"/>
    <x v="3"/>
    <n v="36972"/>
    <n v="2130"/>
    <x v="99"/>
  </r>
  <r>
    <x v="8"/>
    <x v="4"/>
    <n v="41554"/>
    <n v="2883"/>
    <x v="100"/>
  </r>
  <r>
    <x v="8"/>
    <x v="5"/>
    <n v="33053"/>
    <n v="2266"/>
    <x v="101"/>
  </r>
  <r>
    <x v="8"/>
    <x v="6"/>
    <n v="30790"/>
    <n v="1548"/>
    <x v="102"/>
  </r>
  <r>
    <x v="8"/>
    <x v="7"/>
    <n v="32096"/>
    <n v="1308"/>
    <x v="103"/>
  </r>
  <r>
    <x v="8"/>
    <x v="8"/>
    <n v="134363"/>
    <n v="7022"/>
    <x v="104"/>
  </r>
  <r>
    <x v="8"/>
    <x v="9"/>
    <n v="226224"/>
    <n v="16971"/>
    <x v="105"/>
  </r>
  <r>
    <x v="8"/>
    <x v="10"/>
    <n v="248286"/>
    <n v="20698"/>
    <x v="106"/>
  </r>
  <r>
    <x v="8"/>
    <x v="11"/>
    <n v="222409"/>
    <n v="10406"/>
    <x v="107"/>
  </r>
  <r>
    <x v="8"/>
    <x v="12"/>
    <n v="259856"/>
    <n v="11703"/>
    <x v="108"/>
  </r>
  <r>
    <x v="8"/>
    <x v="13"/>
    <n v="262450"/>
    <n v="11695"/>
    <x v="109"/>
  </r>
  <r>
    <x v="8"/>
    <x v="14"/>
    <n v="277377"/>
    <n v="11998"/>
    <x v="110"/>
  </r>
  <r>
    <x v="8"/>
    <x v="15"/>
    <n v="202908"/>
    <n v="9039"/>
    <x v="111"/>
  </r>
  <r>
    <x v="8"/>
    <x v="16"/>
    <n v="95582"/>
    <n v="4338"/>
    <x v="112"/>
  </r>
  <r>
    <x v="8"/>
    <x v="17"/>
    <n v="115"/>
    <n v="272"/>
    <x v="113"/>
  </r>
  <r>
    <x v="8"/>
    <x v="18"/>
    <n v="13"/>
    <n v="39"/>
    <x v="114"/>
  </r>
  <r>
    <x v="9"/>
    <x v="20"/>
    <n v="1"/>
    <n v="0"/>
    <x v="58"/>
  </r>
  <r>
    <x v="9"/>
    <x v="0"/>
    <n v="354"/>
    <n v="142"/>
    <x v="115"/>
  </r>
  <r>
    <x v="9"/>
    <x v="1"/>
    <n v="21061"/>
    <n v="4155"/>
    <x v="116"/>
  </r>
  <r>
    <x v="9"/>
    <x v="2"/>
    <n v="19301"/>
    <n v="3047"/>
    <x v="117"/>
  </r>
  <r>
    <x v="9"/>
    <x v="3"/>
    <n v="15076"/>
    <n v="2279"/>
    <x v="118"/>
  </r>
  <r>
    <x v="9"/>
    <x v="4"/>
    <n v="8076"/>
    <n v="883"/>
    <x v="119"/>
  </r>
  <r>
    <x v="9"/>
    <x v="5"/>
    <n v="2645"/>
    <n v="277"/>
    <x v="120"/>
  </r>
  <r>
    <x v="9"/>
    <x v="6"/>
    <n v="981"/>
    <n v="94"/>
    <x v="121"/>
  </r>
  <r>
    <x v="9"/>
    <x v="7"/>
    <n v="118"/>
    <n v="10"/>
    <x v="122"/>
  </r>
  <r>
    <x v="9"/>
    <x v="8"/>
    <n v="9"/>
    <n v="3"/>
    <x v="20"/>
  </r>
  <r>
    <x v="9"/>
    <x v="9"/>
    <n v="22"/>
    <n v="1"/>
    <x v="123"/>
  </r>
  <r>
    <x v="9"/>
    <x v="10"/>
    <n v="173"/>
    <n v="288"/>
    <x v="124"/>
  </r>
  <r>
    <x v="9"/>
    <x v="11"/>
    <n v="1521"/>
    <n v="2006"/>
    <x v="125"/>
  </r>
  <r>
    <x v="9"/>
    <x v="12"/>
    <n v="590"/>
    <n v="480"/>
    <x v="126"/>
  </r>
  <r>
    <x v="9"/>
    <x v="13"/>
    <n v="116"/>
    <n v="219"/>
    <x v="127"/>
  </r>
  <r>
    <x v="9"/>
    <x v="14"/>
    <n v="89"/>
    <n v="134"/>
    <x v="128"/>
  </r>
  <r>
    <x v="9"/>
    <x v="15"/>
    <n v="42"/>
    <n v="103"/>
    <x v="129"/>
  </r>
  <r>
    <x v="9"/>
    <x v="16"/>
    <n v="4"/>
    <n v="19"/>
    <x v="130"/>
  </r>
  <r>
    <x v="10"/>
    <x v="2"/>
    <n v="121"/>
    <n v="4"/>
    <x v="131"/>
  </r>
  <r>
    <x v="10"/>
    <x v="3"/>
    <n v="7036"/>
    <n v="454"/>
    <x v="132"/>
  </r>
  <r>
    <x v="10"/>
    <x v="4"/>
    <n v="6830"/>
    <n v="420"/>
    <x v="133"/>
  </r>
  <r>
    <x v="10"/>
    <x v="5"/>
    <n v="4149"/>
    <n v="177"/>
    <x v="134"/>
  </r>
  <r>
    <x v="10"/>
    <x v="6"/>
    <n v="4304"/>
    <n v="220"/>
    <x v="135"/>
  </r>
  <r>
    <x v="10"/>
    <x v="7"/>
    <n v="4864"/>
    <n v="366"/>
    <x v="136"/>
  </r>
  <r>
    <x v="10"/>
    <x v="8"/>
    <n v="24950"/>
    <n v="11939"/>
    <x v="137"/>
  </r>
  <r>
    <x v="10"/>
    <x v="9"/>
    <n v="44197"/>
    <n v="21035"/>
    <x v="138"/>
  </r>
  <r>
    <x v="10"/>
    <x v="10"/>
    <n v="38498"/>
    <n v="15978"/>
    <x v="139"/>
  </r>
  <r>
    <x v="10"/>
    <x v="11"/>
    <n v="38485"/>
    <n v="14906"/>
    <x v="140"/>
  </r>
  <r>
    <x v="10"/>
    <x v="12"/>
    <n v="44256"/>
    <n v="14660"/>
    <x v="141"/>
  </r>
  <r>
    <x v="10"/>
    <x v="13"/>
    <n v="79432"/>
    <n v="14830"/>
    <x v="142"/>
  </r>
  <r>
    <x v="10"/>
    <x v="14"/>
    <n v="93058"/>
    <n v="9222"/>
    <x v="143"/>
  </r>
  <r>
    <x v="10"/>
    <x v="15"/>
    <n v="70310"/>
    <n v="3434"/>
    <x v="144"/>
  </r>
  <r>
    <x v="10"/>
    <x v="16"/>
    <n v="76961"/>
    <n v="2918"/>
    <x v="145"/>
  </r>
  <r>
    <x v="10"/>
    <x v="17"/>
    <n v="88778"/>
    <n v="3089"/>
    <x v="146"/>
  </r>
  <r>
    <x v="10"/>
    <x v="18"/>
    <n v="32233"/>
    <n v="1062"/>
    <x v="147"/>
  </r>
  <r>
    <x v="10"/>
    <x v="19"/>
    <n v="56"/>
    <n v="34"/>
    <x v="148"/>
  </r>
  <r>
    <x v="11"/>
    <x v="21"/>
    <m/>
    <m/>
    <x v="14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2">
  <r>
    <x v="0"/>
    <x v="0"/>
    <n v="9109"/>
    <n v="2806"/>
    <x v="0"/>
  </r>
  <r>
    <x v="0"/>
    <x v="1"/>
    <n v="20017"/>
    <n v="7185"/>
    <x v="1"/>
  </r>
  <r>
    <x v="0"/>
    <x v="2"/>
    <n v="27383"/>
    <n v="12685"/>
    <x v="2"/>
  </r>
  <r>
    <x v="0"/>
    <x v="3"/>
    <n v="29695"/>
    <n v="12911"/>
    <x v="3"/>
  </r>
  <r>
    <x v="0"/>
    <x v="4"/>
    <n v="36110"/>
    <n v="13302"/>
    <x v="4"/>
  </r>
  <r>
    <x v="0"/>
    <x v="5"/>
    <n v="20560"/>
    <n v="6812"/>
    <x v="5"/>
  </r>
  <r>
    <x v="0"/>
    <x v="6"/>
    <n v="1529"/>
    <n v="408"/>
    <x v="6"/>
  </r>
  <r>
    <x v="1"/>
    <x v="5"/>
    <n v="53268"/>
    <n v="7460"/>
    <x v="7"/>
  </r>
  <r>
    <x v="1"/>
    <x v="6"/>
    <n v="88096"/>
    <n v="8647"/>
    <x v="8"/>
  </r>
  <r>
    <x v="2"/>
    <x v="0"/>
    <n v="10776"/>
    <n v="8757"/>
    <x v="9"/>
  </r>
  <r>
    <x v="2"/>
    <x v="1"/>
    <n v="19515"/>
    <n v="13809"/>
    <x v="10"/>
  </r>
  <r>
    <x v="2"/>
    <x v="2"/>
    <n v="6222"/>
    <n v="3016"/>
    <x v="11"/>
  </r>
  <r>
    <x v="2"/>
    <x v="3"/>
    <n v="4294"/>
    <n v="1691"/>
    <x v="12"/>
  </r>
  <r>
    <x v="2"/>
    <x v="4"/>
    <n v="3541"/>
    <n v="1106"/>
    <x v="13"/>
  </r>
  <r>
    <x v="2"/>
    <x v="5"/>
    <n v="1405"/>
    <n v="376"/>
    <x v="14"/>
  </r>
  <r>
    <x v="2"/>
    <x v="6"/>
    <n v="65"/>
    <n v="22"/>
    <x v="15"/>
  </r>
  <r>
    <x v="3"/>
    <x v="0"/>
    <n v="124"/>
    <n v="33"/>
    <x v="16"/>
  </r>
  <r>
    <x v="3"/>
    <x v="1"/>
    <n v="1626"/>
    <n v="513"/>
    <x v="17"/>
  </r>
  <r>
    <x v="3"/>
    <x v="2"/>
    <n v="1205"/>
    <n v="365"/>
    <x v="18"/>
  </r>
  <r>
    <x v="3"/>
    <x v="3"/>
    <n v="105"/>
    <n v="26"/>
    <x v="19"/>
  </r>
  <r>
    <x v="3"/>
    <x v="4"/>
    <n v="2"/>
    <n v="0"/>
    <x v="20"/>
  </r>
  <r>
    <x v="4"/>
    <x v="0"/>
    <n v="20712"/>
    <n v="7176"/>
    <x v="21"/>
  </r>
  <r>
    <x v="4"/>
    <x v="1"/>
    <n v="23614"/>
    <n v="7383"/>
    <x v="22"/>
  </r>
  <r>
    <x v="4"/>
    <x v="2"/>
    <n v="19626"/>
    <n v="4857"/>
    <x v="23"/>
  </r>
  <r>
    <x v="4"/>
    <x v="3"/>
    <n v="14054"/>
    <n v="3065"/>
    <x v="24"/>
  </r>
  <r>
    <x v="4"/>
    <x v="4"/>
    <n v="11327"/>
    <n v="2280"/>
    <x v="25"/>
  </r>
  <r>
    <x v="4"/>
    <x v="5"/>
    <n v="6449"/>
    <n v="1096"/>
    <x v="26"/>
  </r>
  <r>
    <x v="4"/>
    <x v="6"/>
    <n v="2114"/>
    <n v="259"/>
    <x v="27"/>
  </r>
  <r>
    <x v="5"/>
    <x v="0"/>
    <n v="2"/>
    <n v="1"/>
    <x v="28"/>
  </r>
  <r>
    <x v="5"/>
    <x v="3"/>
    <n v="1"/>
    <n v="0"/>
    <x v="20"/>
  </r>
  <r>
    <x v="6"/>
    <x v="5"/>
    <n v="5858"/>
    <n v="1158"/>
    <x v="29"/>
  </r>
  <r>
    <x v="6"/>
    <x v="6"/>
    <n v="11111"/>
    <n v="1497"/>
    <x v="30"/>
  </r>
  <r>
    <x v="7"/>
    <x v="0"/>
    <n v="2"/>
    <n v="0"/>
    <x v="20"/>
  </r>
  <r>
    <x v="7"/>
    <x v="1"/>
    <n v="981"/>
    <n v="298"/>
    <x v="31"/>
  </r>
  <r>
    <x v="7"/>
    <x v="2"/>
    <n v="1524"/>
    <n v="486"/>
    <x v="32"/>
  </r>
  <r>
    <x v="7"/>
    <x v="3"/>
    <n v="1144"/>
    <n v="290"/>
    <x v="33"/>
  </r>
  <r>
    <x v="7"/>
    <x v="4"/>
    <n v="244"/>
    <n v="65"/>
    <x v="34"/>
  </r>
  <r>
    <x v="8"/>
    <x v="0"/>
    <n v="21369"/>
    <n v="769"/>
    <x v="35"/>
  </r>
  <r>
    <x v="8"/>
    <x v="1"/>
    <n v="26148"/>
    <n v="1252"/>
    <x v="36"/>
  </r>
  <r>
    <x v="8"/>
    <x v="2"/>
    <n v="27238"/>
    <n v="1957"/>
    <x v="37"/>
  </r>
  <r>
    <x v="8"/>
    <x v="3"/>
    <n v="21562"/>
    <n v="1345"/>
    <x v="38"/>
  </r>
  <r>
    <x v="8"/>
    <x v="4"/>
    <n v="21127"/>
    <n v="1130"/>
    <x v="39"/>
  </r>
  <r>
    <x v="8"/>
    <x v="5"/>
    <n v="21665"/>
    <n v="1140"/>
    <x v="40"/>
  </r>
  <r>
    <x v="8"/>
    <x v="6"/>
    <n v="23120"/>
    <n v="1015"/>
    <x v="41"/>
  </r>
  <r>
    <x v="9"/>
    <x v="1"/>
    <n v="1"/>
    <n v="2"/>
    <x v="42"/>
  </r>
  <r>
    <x v="9"/>
    <x v="3"/>
    <n v="2"/>
    <n v="2"/>
    <x v="43"/>
  </r>
  <r>
    <x v="10"/>
    <x v="0"/>
    <n v="5441"/>
    <n v="309"/>
    <x v="44"/>
  </r>
  <r>
    <x v="10"/>
    <x v="1"/>
    <n v="8521"/>
    <n v="720"/>
    <x v="45"/>
  </r>
  <r>
    <x v="10"/>
    <x v="2"/>
    <n v="8118"/>
    <n v="605"/>
    <x v="46"/>
  </r>
  <r>
    <x v="10"/>
    <x v="3"/>
    <n v="7540"/>
    <n v="495"/>
    <x v="47"/>
  </r>
  <r>
    <x v="10"/>
    <x v="4"/>
    <n v="8605"/>
    <n v="542"/>
    <x v="48"/>
  </r>
  <r>
    <x v="10"/>
    <x v="5"/>
    <n v="10886"/>
    <n v="941"/>
    <x v="49"/>
  </r>
  <r>
    <x v="10"/>
    <x v="6"/>
    <n v="11292"/>
    <n v="738"/>
    <x v="50"/>
  </r>
  <r>
    <x v="11"/>
    <x v="0"/>
    <n v="8"/>
    <n v="16"/>
    <x v="42"/>
  </r>
  <r>
    <x v="11"/>
    <x v="2"/>
    <n v="1"/>
    <n v="0"/>
    <x v="20"/>
  </r>
  <r>
    <x v="12"/>
    <x v="0"/>
    <n v="3"/>
    <n v="1"/>
    <x v="51"/>
  </r>
  <r>
    <x v="12"/>
    <x v="1"/>
    <n v="46539"/>
    <n v="13276"/>
    <x v="52"/>
  </r>
  <r>
    <x v="12"/>
    <x v="2"/>
    <n v="38838"/>
    <n v="10701"/>
    <x v="53"/>
  </r>
  <r>
    <x v="12"/>
    <x v="3"/>
    <n v="40632"/>
    <n v="10448"/>
    <x v="54"/>
  </r>
  <r>
    <x v="12"/>
    <x v="4"/>
    <n v="43012"/>
    <n v="10665"/>
    <x v="55"/>
  </r>
  <r>
    <x v="12"/>
    <x v="5"/>
    <n v="50178"/>
    <n v="13288"/>
    <x v="56"/>
  </r>
  <r>
    <x v="12"/>
    <x v="6"/>
    <n v="27518"/>
    <n v="9365"/>
    <x v="57"/>
  </r>
  <r>
    <x v="13"/>
    <x v="1"/>
    <n v="1"/>
    <n v="0"/>
    <x v="20"/>
  </r>
  <r>
    <x v="14"/>
    <x v="0"/>
    <n v="100314"/>
    <n v="25233"/>
    <x v="58"/>
  </r>
  <r>
    <x v="14"/>
    <x v="1"/>
    <n v="104583"/>
    <n v="23501"/>
    <x v="59"/>
  </r>
  <r>
    <x v="14"/>
    <x v="2"/>
    <n v="95475"/>
    <n v="19282"/>
    <x v="60"/>
  </r>
  <r>
    <x v="14"/>
    <x v="3"/>
    <n v="118905"/>
    <n v="22218"/>
    <x v="61"/>
  </r>
  <r>
    <x v="14"/>
    <x v="4"/>
    <n v="143755"/>
    <n v="30000"/>
    <x v="62"/>
  </r>
  <r>
    <x v="14"/>
    <x v="5"/>
    <n v="185401"/>
    <n v="39356"/>
    <x v="63"/>
  </r>
  <r>
    <x v="14"/>
    <x v="6"/>
    <n v="110842"/>
    <n v="26440"/>
    <x v="64"/>
  </r>
  <r>
    <x v="15"/>
    <x v="0"/>
    <n v="2"/>
    <n v="0"/>
    <x v="20"/>
  </r>
  <r>
    <x v="15"/>
    <x v="1"/>
    <n v="5"/>
    <n v="12"/>
    <x v="65"/>
  </r>
  <r>
    <x v="15"/>
    <x v="2"/>
    <n v="1"/>
    <n v="0"/>
    <x v="20"/>
  </r>
  <r>
    <x v="16"/>
    <x v="3"/>
    <n v="1"/>
    <n v="1"/>
    <x v="43"/>
  </r>
  <r>
    <x v="16"/>
    <x v="4"/>
    <n v="8130"/>
    <n v="2505"/>
    <x v="66"/>
  </r>
  <r>
    <x v="16"/>
    <x v="5"/>
    <n v="9042"/>
    <n v="3003"/>
    <x v="67"/>
  </r>
  <r>
    <x v="16"/>
    <x v="6"/>
    <n v="3665"/>
    <n v="1490"/>
    <x v="68"/>
  </r>
  <r>
    <x v="17"/>
    <x v="5"/>
    <n v="8997"/>
    <n v="2541"/>
    <x v="69"/>
  </r>
  <r>
    <x v="17"/>
    <x v="6"/>
    <n v="11220"/>
    <n v="3081"/>
    <x v="70"/>
  </r>
  <r>
    <x v="18"/>
    <x v="3"/>
    <n v="269"/>
    <n v="103"/>
    <x v="71"/>
  </r>
  <r>
    <x v="18"/>
    <x v="4"/>
    <n v="596"/>
    <n v="232"/>
    <x v="72"/>
  </r>
  <r>
    <x v="18"/>
    <x v="5"/>
    <n v="13"/>
    <n v="39"/>
    <x v="73"/>
  </r>
  <r>
    <x v="18"/>
    <x v="6"/>
    <n v="7"/>
    <n v="17"/>
    <x v="74"/>
  </r>
  <r>
    <x v="19"/>
    <x v="3"/>
    <n v="295"/>
    <n v="56"/>
    <x v="75"/>
  </r>
  <r>
    <x v="19"/>
    <x v="4"/>
    <n v="763"/>
    <n v="177"/>
    <x v="76"/>
  </r>
  <r>
    <x v="19"/>
    <x v="5"/>
    <n v="4"/>
    <n v="10"/>
    <x v="77"/>
  </r>
  <r>
    <x v="19"/>
    <x v="6"/>
    <n v="1"/>
    <n v="1"/>
    <x v="43"/>
  </r>
  <r>
    <x v="20"/>
    <x v="3"/>
    <n v="260245"/>
    <n v="12073"/>
    <x v="78"/>
  </r>
  <r>
    <x v="20"/>
    <x v="4"/>
    <n v="327857"/>
    <n v="14708"/>
    <x v="79"/>
  </r>
  <r>
    <x v="20"/>
    <x v="5"/>
    <n v="329979"/>
    <n v="14693"/>
    <x v="80"/>
  </r>
  <r>
    <x v="20"/>
    <x v="6"/>
    <n v="355891"/>
    <n v="15385"/>
    <x v="81"/>
  </r>
  <r>
    <x v="20"/>
    <x v="7"/>
    <n v="202907"/>
    <n v="9036"/>
    <x v="82"/>
  </r>
  <r>
    <x v="21"/>
    <x v="0"/>
    <n v="151724"/>
    <n v="7573"/>
    <x v="83"/>
  </r>
  <r>
    <x v="21"/>
    <x v="1"/>
    <n v="252334"/>
    <n v="18368"/>
    <x v="84"/>
  </r>
  <r>
    <x v="21"/>
    <x v="2"/>
    <n v="284971"/>
    <n v="23090"/>
    <x v="85"/>
  </r>
  <r>
    <x v="21"/>
    <x v="3"/>
    <n v="13237"/>
    <n v="937"/>
    <x v="86"/>
  </r>
  <r>
    <x v="21"/>
    <x v="4"/>
    <n v="61"/>
    <n v="63"/>
    <x v="87"/>
  </r>
  <r>
    <x v="21"/>
    <x v="5"/>
    <n v="12"/>
    <n v="12"/>
    <x v="43"/>
  </r>
  <r>
    <x v="21"/>
    <x v="6"/>
    <n v="2"/>
    <n v="2"/>
    <x v="43"/>
  </r>
  <r>
    <x v="21"/>
    <x v="7"/>
    <n v="1"/>
    <n v="3"/>
    <x v="73"/>
  </r>
  <r>
    <x v="22"/>
    <x v="4"/>
    <n v="215"/>
    <n v="65"/>
    <x v="88"/>
  </r>
  <r>
    <x v="23"/>
    <x v="8"/>
    <m/>
    <m/>
    <x v="8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92">
  <r>
    <x v="0"/>
    <x v="0"/>
    <n v="1168"/>
    <n v="706"/>
    <x v="0"/>
  </r>
  <r>
    <x v="0"/>
    <x v="1"/>
    <n v="931"/>
    <n v="478"/>
    <x v="1"/>
  </r>
  <r>
    <x v="0"/>
    <x v="2"/>
    <n v="279"/>
    <n v="173"/>
    <x v="2"/>
  </r>
  <r>
    <x v="0"/>
    <x v="3"/>
    <n v="646"/>
    <n v="139"/>
    <x v="3"/>
  </r>
  <r>
    <x v="0"/>
    <x v="4"/>
    <n v="2021"/>
    <n v="349"/>
    <x v="4"/>
  </r>
  <r>
    <x v="0"/>
    <x v="5"/>
    <n v="2334"/>
    <n v="518"/>
    <x v="5"/>
  </r>
  <r>
    <x v="0"/>
    <x v="6"/>
    <n v="2374"/>
    <n v="284"/>
    <x v="6"/>
  </r>
  <r>
    <x v="1"/>
    <x v="0"/>
    <n v="6926"/>
    <n v="1540"/>
    <x v="7"/>
  </r>
  <r>
    <x v="1"/>
    <x v="1"/>
    <n v="6317"/>
    <n v="1202"/>
    <x v="8"/>
  </r>
  <r>
    <x v="1"/>
    <x v="2"/>
    <n v="6364"/>
    <n v="1223"/>
    <x v="9"/>
  </r>
  <r>
    <x v="1"/>
    <x v="3"/>
    <n v="6260"/>
    <n v="1279"/>
    <x v="10"/>
  </r>
  <r>
    <x v="1"/>
    <x v="4"/>
    <n v="6421"/>
    <n v="1336"/>
    <x v="11"/>
  </r>
  <r>
    <x v="1"/>
    <x v="5"/>
    <n v="5863"/>
    <n v="1098"/>
    <x v="12"/>
  </r>
  <r>
    <x v="1"/>
    <x v="6"/>
    <n v="4439"/>
    <n v="628"/>
    <x v="13"/>
  </r>
  <r>
    <x v="1"/>
    <x v="7"/>
    <n v="586"/>
    <n v="12"/>
    <x v="14"/>
  </r>
  <r>
    <x v="2"/>
    <x v="0"/>
    <n v="65"/>
    <n v="0"/>
    <x v="15"/>
  </r>
  <r>
    <x v="2"/>
    <x v="1"/>
    <n v="9"/>
    <n v="0"/>
    <x v="15"/>
  </r>
  <r>
    <x v="2"/>
    <x v="2"/>
    <n v="1"/>
    <n v="0"/>
    <x v="15"/>
  </r>
  <r>
    <x v="3"/>
    <x v="0"/>
    <n v="374"/>
    <n v="258"/>
    <x v="16"/>
  </r>
  <r>
    <x v="3"/>
    <x v="1"/>
    <n v="1594"/>
    <n v="801"/>
    <x v="17"/>
  </r>
  <r>
    <x v="3"/>
    <x v="2"/>
    <n v="1127"/>
    <n v="473"/>
    <x v="18"/>
  </r>
  <r>
    <x v="3"/>
    <x v="3"/>
    <n v="780"/>
    <n v="249"/>
    <x v="19"/>
  </r>
  <r>
    <x v="3"/>
    <x v="4"/>
    <n v="1724"/>
    <n v="451"/>
    <x v="20"/>
  </r>
  <r>
    <x v="3"/>
    <x v="5"/>
    <n v="1131"/>
    <n v="170"/>
    <x v="21"/>
  </r>
  <r>
    <x v="3"/>
    <x v="6"/>
    <n v="1864"/>
    <n v="266"/>
    <x v="22"/>
  </r>
  <r>
    <x v="4"/>
    <x v="2"/>
    <n v="70"/>
    <n v="0"/>
    <x v="15"/>
  </r>
  <r>
    <x v="4"/>
    <x v="3"/>
    <n v="262"/>
    <n v="2"/>
    <x v="23"/>
  </r>
  <r>
    <x v="4"/>
    <x v="4"/>
    <n v="245"/>
    <n v="5"/>
    <x v="24"/>
  </r>
  <r>
    <x v="4"/>
    <x v="5"/>
    <n v="86"/>
    <n v="1"/>
    <x v="25"/>
  </r>
  <r>
    <x v="4"/>
    <x v="6"/>
    <n v="101"/>
    <n v="6"/>
    <x v="26"/>
  </r>
  <r>
    <x v="5"/>
    <x v="0"/>
    <n v="3703"/>
    <n v="815"/>
    <x v="27"/>
  </r>
  <r>
    <x v="5"/>
    <x v="1"/>
    <n v="5025"/>
    <n v="1293"/>
    <x v="28"/>
  </r>
  <r>
    <x v="5"/>
    <x v="2"/>
    <n v="5958"/>
    <n v="2242"/>
    <x v="29"/>
  </r>
  <r>
    <x v="5"/>
    <x v="3"/>
    <n v="5024"/>
    <n v="1472"/>
    <x v="30"/>
  </r>
  <r>
    <x v="5"/>
    <x v="4"/>
    <n v="5119"/>
    <n v="1075"/>
    <x v="31"/>
  </r>
  <r>
    <x v="5"/>
    <x v="5"/>
    <n v="9203"/>
    <n v="1125"/>
    <x v="32"/>
  </r>
  <r>
    <x v="5"/>
    <x v="6"/>
    <n v="14910"/>
    <n v="1033"/>
    <x v="33"/>
  </r>
  <r>
    <x v="6"/>
    <x v="1"/>
    <n v="76"/>
    <n v="116"/>
    <x v="34"/>
  </r>
  <r>
    <x v="7"/>
    <x v="0"/>
    <n v="359"/>
    <n v="381"/>
    <x v="35"/>
  </r>
  <r>
    <x v="7"/>
    <x v="1"/>
    <n v="1239"/>
    <n v="1227"/>
    <x v="36"/>
  </r>
  <r>
    <x v="7"/>
    <x v="2"/>
    <n v="42"/>
    <n v="43"/>
    <x v="37"/>
  </r>
  <r>
    <x v="7"/>
    <x v="3"/>
    <n v="5"/>
    <n v="7"/>
    <x v="38"/>
  </r>
  <r>
    <x v="7"/>
    <x v="4"/>
    <n v="12"/>
    <n v="8"/>
    <x v="39"/>
  </r>
  <r>
    <x v="7"/>
    <x v="5"/>
    <n v="10"/>
    <n v="8"/>
    <x v="40"/>
  </r>
  <r>
    <x v="7"/>
    <x v="6"/>
    <n v="5"/>
    <n v="0"/>
    <x v="15"/>
  </r>
  <r>
    <x v="8"/>
    <x v="0"/>
    <n v="194"/>
    <n v="5"/>
    <x v="41"/>
  </r>
  <r>
    <x v="8"/>
    <x v="1"/>
    <n v="85"/>
    <n v="4"/>
    <x v="42"/>
  </r>
  <r>
    <x v="8"/>
    <x v="2"/>
    <n v="268"/>
    <n v="14"/>
    <x v="43"/>
  </r>
  <r>
    <x v="8"/>
    <x v="3"/>
    <n v="776"/>
    <n v="22"/>
    <x v="44"/>
  </r>
  <r>
    <x v="8"/>
    <x v="4"/>
    <n v="1397"/>
    <n v="43"/>
    <x v="45"/>
  </r>
  <r>
    <x v="8"/>
    <x v="5"/>
    <n v="2087"/>
    <n v="73"/>
    <x v="46"/>
  </r>
  <r>
    <x v="8"/>
    <x v="6"/>
    <n v="2002"/>
    <n v="71"/>
    <x v="47"/>
  </r>
  <r>
    <x v="8"/>
    <x v="7"/>
    <n v="1811"/>
    <n v="108"/>
    <x v="48"/>
  </r>
  <r>
    <x v="9"/>
    <x v="0"/>
    <n v="1"/>
    <n v="0"/>
    <x v="15"/>
  </r>
  <r>
    <x v="9"/>
    <x v="1"/>
    <n v="3"/>
    <n v="0"/>
    <x v="15"/>
  </r>
  <r>
    <x v="9"/>
    <x v="2"/>
    <n v="2"/>
    <n v="0"/>
    <x v="15"/>
  </r>
  <r>
    <x v="9"/>
    <x v="3"/>
    <n v="280"/>
    <n v="7"/>
    <x v="49"/>
  </r>
  <r>
    <x v="9"/>
    <x v="4"/>
    <n v="482"/>
    <n v="15"/>
    <x v="50"/>
  </r>
  <r>
    <x v="9"/>
    <x v="5"/>
    <n v="68"/>
    <n v="1"/>
    <x v="51"/>
  </r>
  <r>
    <x v="9"/>
    <x v="6"/>
    <n v="27"/>
    <n v="0"/>
    <x v="15"/>
  </r>
  <r>
    <x v="10"/>
    <x v="4"/>
    <n v="4"/>
    <n v="0"/>
    <x v="15"/>
  </r>
  <r>
    <x v="10"/>
    <x v="7"/>
    <n v="2"/>
    <n v="0"/>
    <x v="15"/>
  </r>
  <r>
    <x v="11"/>
    <x v="0"/>
    <n v="11"/>
    <n v="1"/>
    <x v="52"/>
  </r>
  <r>
    <x v="11"/>
    <x v="1"/>
    <n v="8"/>
    <n v="0"/>
    <x v="15"/>
  </r>
  <r>
    <x v="12"/>
    <x v="0"/>
    <n v="45"/>
    <n v="35"/>
    <x v="53"/>
  </r>
  <r>
    <x v="12"/>
    <x v="1"/>
    <n v="123"/>
    <n v="68"/>
    <x v="54"/>
  </r>
  <r>
    <x v="12"/>
    <x v="2"/>
    <n v="464"/>
    <n v="246"/>
    <x v="55"/>
  </r>
  <r>
    <x v="12"/>
    <x v="3"/>
    <n v="145"/>
    <n v="60"/>
    <x v="56"/>
  </r>
  <r>
    <x v="12"/>
    <x v="4"/>
    <n v="626"/>
    <n v="189"/>
    <x v="57"/>
  </r>
  <r>
    <x v="12"/>
    <x v="5"/>
    <n v="996"/>
    <n v="170"/>
    <x v="58"/>
  </r>
  <r>
    <x v="12"/>
    <x v="6"/>
    <n v="1160"/>
    <n v="146"/>
    <x v="59"/>
  </r>
  <r>
    <x v="13"/>
    <x v="0"/>
    <n v="35"/>
    <n v="0"/>
    <x v="15"/>
  </r>
  <r>
    <x v="13"/>
    <x v="1"/>
    <n v="119"/>
    <n v="1"/>
    <x v="60"/>
  </r>
  <r>
    <x v="13"/>
    <x v="2"/>
    <n v="55"/>
    <n v="0"/>
    <x v="15"/>
  </r>
  <r>
    <x v="13"/>
    <x v="3"/>
    <n v="54"/>
    <n v="2"/>
    <x v="61"/>
  </r>
  <r>
    <x v="13"/>
    <x v="4"/>
    <n v="7"/>
    <n v="0"/>
    <x v="15"/>
  </r>
  <r>
    <x v="14"/>
    <x v="0"/>
    <n v="962"/>
    <n v="27"/>
    <x v="62"/>
  </r>
  <r>
    <x v="14"/>
    <x v="1"/>
    <n v="2346"/>
    <n v="56"/>
    <x v="63"/>
  </r>
  <r>
    <x v="14"/>
    <x v="2"/>
    <n v="3586"/>
    <n v="75"/>
    <x v="64"/>
  </r>
  <r>
    <x v="14"/>
    <x v="3"/>
    <n v="3727"/>
    <n v="85"/>
    <x v="65"/>
  </r>
  <r>
    <x v="14"/>
    <x v="4"/>
    <n v="4743"/>
    <n v="130"/>
    <x v="66"/>
  </r>
  <r>
    <x v="14"/>
    <x v="5"/>
    <n v="3800"/>
    <n v="96"/>
    <x v="67"/>
  </r>
  <r>
    <x v="14"/>
    <x v="6"/>
    <n v="3237"/>
    <n v="89"/>
    <x v="68"/>
  </r>
  <r>
    <x v="14"/>
    <x v="7"/>
    <n v="1556"/>
    <n v="26"/>
    <x v="69"/>
  </r>
  <r>
    <x v="15"/>
    <x v="5"/>
    <n v="1"/>
    <n v="0"/>
    <x v="15"/>
  </r>
  <r>
    <x v="15"/>
    <x v="6"/>
    <n v="2"/>
    <n v="0"/>
    <x v="15"/>
  </r>
  <r>
    <x v="16"/>
    <x v="0"/>
    <n v="14"/>
    <n v="0"/>
    <x v="15"/>
  </r>
  <r>
    <x v="17"/>
    <x v="0"/>
    <n v="31"/>
    <n v="0"/>
    <x v="15"/>
  </r>
  <r>
    <x v="17"/>
    <x v="1"/>
    <n v="95"/>
    <n v="2"/>
    <x v="70"/>
  </r>
  <r>
    <x v="17"/>
    <x v="2"/>
    <n v="174"/>
    <n v="8"/>
    <x v="71"/>
  </r>
  <r>
    <x v="17"/>
    <x v="3"/>
    <n v="527"/>
    <n v="48"/>
    <x v="72"/>
  </r>
  <r>
    <x v="17"/>
    <x v="4"/>
    <n v="469"/>
    <n v="30"/>
    <x v="73"/>
  </r>
  <r>
    <x v="17"/>
    <x v="5"/>
    <n v="675"/>
    <n v="29"/>
    <x v="74"/>
  </r>
  <r>
    <x v="17"/>
    <x v="6"/>
    <n v="373"/>
    <n v="7"/>
    <x v="75"/>
  </r>
  <r>
    <x v="17"/>
    <x v="7"/>
    <n v="288"/>
    <n v="6"/>
    <x v="76"/>
  </r>
  <r>
    <x v="18"/>
    <x v="0"/>
    <n v="64"/>
    <n v="1"/>
    <x v="77"/>
  </r>
  <r>
    <x v="18"/>
    <x v="1"/>
    <n v="73"/>
    <n v="5"/>
    <x v="78"/>
  </r>
  <r>
    <x v="18"/>
    <x v="2"/>
    <n v="1"/>
    <n v="0"/>
    <x v="15"/>
  </r>
  <r>
    <x v="19"/>
    <x v="0"/>
    <n v="844"/>
    <n v="1056"/>
    <x v="79"/>
  </r>
  <r>
    <x v="19"/>
    <x v="1"/>
    <n v="2609"/>
    <n v="2545"/>
    <x v="80"/>
  </r>
  <r>
    <x v="19"/>
    <x v="2"/>
    <n v="41"/>
    <n v="24"/>
    <x v="81"/>
  </r>
  <r>
    <x v="19"/>
    <x v="3"/>
    <n v="5"/>
    <n v="2"/>
    <x v="82"/>
  </r>
  <r>
    <x v="20"/>
    <x v="0"/>
    <n v="885"/>
    <n v="29"/>
    <x v="83"/>
  </r>
  <r>
    <x v="20"/>
    <x v="1"/>
    <n v="2157"/>
    <n v="135"/>
    <x v="84"/>
  </r>
  <r>
    <x v="20"/>
    <x v="2"/>
    <n v="2202"/>
    <n v="288"/>
    <x v="85"/>
  </r>
  <r>
    <x v="20"/>
    <x v="3"/>
    <n v="2142"/>
    <n v="190"/>
    <x v="86"/>
  </r>
  <r>
    <x v="20"/>
    <x v="4"/>
    <n v="3432"/>
    <n v="299"/>
    <x v="87"/>
  </r>
  <r>
    <x v="20"/>
    <x v="5"/>
    <n v="4445"/>
    <n v="367"/>
    <x v="88"/>
  </r>
  <r>
    <x v="20"/>
    <x v="6"/>
    <n v="4296"/>
    <n v="336"/>
    <x v="89"/>
  </r>
  <r>
    <x v="20"/>
    <x v="7"/>
    <n v="4136"/>
    <n v="266"/>
    <x v="90"/>
  </r>
  <r>
    <x v="21"/>
    <x v="0"/>
    <n v="13"/>
    <n v="4"/>
    <x v="91"/>
  </r>
  <r>
    <x v="21"/>
    <x v="1"/>
    <n v="5"/>
    <n v="2"/>
    <x v="82"/>
  </r>
  <r>
    <x v="21"/>
    <x v="2"/>
    <n v="1"/>
    <n v="0"/>
    <x v="15"/>
  </r>
  <r>
    <x v="21"/>
    <x v="4"/>
    <n v="2"/>
    <n v="0"/>
    <x v="15"/>
  </r>
  <r>
    <x v="21"/>
    <x v="5"/>
    <n v="2"/>
    <n v="1"/>
    <x v="92"/>
  </r>
  <r>
    <x v="21"/>
    <x v="6"/>
    <n v="2"/>
    <n v="0"/>
    <x v="15"/>
  </r>
  <r>
    <x v="22"/>
    <x v="1"/>
    <n v="42"/>
    <n v="8"/>
    <x v="93"/>
  </r>
  <r>
    <x v="22"/>
    <x v="2"/>
    <n v="188"/>
    <n v="37"/>
    <x v="94"/>
  </r>
  <r>
    <x v="22"/>
    <x v="5"/>
    <n v="4"/>
    <n v="0"/>
    <x v="15"/>
  </r>
  <r>
    <x v="22"/>
    <x v="6"/>
    <n v="4"/>
    <n v="0"/>
    <x v="15"/>
  </r>
  <r>
    <x v="23"/>
    <x v="5"/>
    <n v="3"/>
    <n v="0"/>
    <x v="15"/>
  </r>
  <r>
    <x v="23"/>
    <x v="6"/>
    <n v="393"/>
    <n v="21"/>
    <x v="95"/>
  </r>
  <r>
    <x v="23"/>
    <x v="7"/>
    <n v="360"/>
    <n v="11"/>
    <x v="96"/>
  </r>
  <r>
    <x v="24"/>
    <x v="0"/>
    <n v="24256"/>
    <n v="2446"/>
    <x v="97"/>
  </r>
  <r>
    <x v="24"/>
    <x v="1"/>
    <n v="35367"/>
    <n v="3831"/>
    <x v="98"/>
  </r>
  <r>
    <x v="24"/>
    <x v="2"/>
    <n v="38876"/>
    <n v="4318"/>
    <x v="99"/>
  </r>
  <r>
    <x v="24"/>
    <x v="3"/>
    <n v="32319"/>
    <n v="2595"/>
    <x v="100"/>
  </r>
  <r>
    <x v="24"/>
    <x v="4"/>
    <n v="41688"/>
    <n v="3651"/>
    <x v="101"/>
  </r>
  <r>
    <x v="24"/>
    <x v="5"/>
    <n v="44542"/>
    <n v="4805"/>
    <x v="102"/>
  </r>
  <r>
    <x v="24"/>
    <x v="6"/>
    <n v="36617"/>
    <n v="3239"/>
    <x v="103"/>
  </r>
  <r>
    <x v="24"/>
    <x v="7"/>
    <n v="20898"/>
    <n v="965"/>
    <x v="104"/>
  </r>
  <r>
    <x v="25"/>
    <x v="2"/>
    <n v="1"/>
    <n v="0"/>
    <x v="15"/>
  </r>
  <r>
    <x v="26"/>
    <x v="0"/>
    <n v="629"/>
    <n v="222"/>
    <x v="105"/>
  </r>
  <r>
    <x v="26"/>
    <x v="1"/>
    <n v="295"/>
    <n v="139"/>
    <x v="106"/>
  </r>
  <r>
    <x v="26"/>
    <x v="2"/>
    <n v="908"/>
    <n v="429"/>
    <x v="107"/>
  </r>
  <r>
    <x v="26"/>
    <x v="3"/>
    <n v="283"/>
    <n v="130"/>
    <x v="108"/>
  </r>
  <r>
    <x v="26"/>
    <x v="4"/>
    <n v="375"/>
    <n v="191"/>
    <x v="109"/>
  </r>
  <r>
    <x v="26"/>
    <x v="5"/>
    <n v="500"/>
    <n v="230"/>
    <x v="110"/>
  </r>
  <r>
    <x v="26"/>
    <x v="6"/>
    <n v="114"/>
    <n v="64"/>
    <x v="111"/>
  </r>
  <r>
    <x v="27"/>
    <x v="0"/>
    <n v="1549"/>
    <n v="41"/>
    <x v="112"/>
  </r>
  <r>
    <x v="27"/>
    <x v="1"/>
    <n v="5659"/>
    <n v="217"/>
    <x v="113"/>
  </r>
  <r>
    <x v="27"/>
    <x v="2"/>
    <n v="7553"/>
    <n v="337"/>
    <x v="114"/>
  </r>
  <r>
    <x v="27"/>
    <x v="3"/>
    <n v="7335"/>
    <n v="252"/>
    <x v="115"/>
  </r>
  <r>
    <x v="27"/>
    <x v="4"/>
    <n v="9016"/>
    <n v="309"/>
    <x v="116"/>
  </r>
  <r>
    <x v="27"/>
    <x v="5"/>
    <n v="8728"/>
    <n v="239"/>
    <x v="117"/>
  </r>
  <r>
    <x v="27"/>
    <x v="6"/>
    <n v="9077"/>
    <n v="238"/>
    <x v="118"/>
  </r>
  <r>
    <x v="27"/>
    <x v="7"/>
    <n v="4830"/>
    <n v="121"/>
    <x v="119"/>
  </r>
  <r>
    <x v="28"/>
    <x v="0"/>
    <n v="5"/>
    <n v="0"/>
    <x v="15"/>
  </r>
  <r>
    <x v="28"/>
    <x v="1"/>
    <n v="8"/>
    <n v="0"/>
    <x v="15"/>
  </r>
  <r>
    <x v="28"/>
    <x v="2"/>
    <n v="3"/>
    <n v="0"/>
    <x v="15"/>
  </r>
  <r>
    <x v="28"/>
    <x v="3"/>
    <n v="2"/>
    <n v="0"/>
    <x v="15"/>
  </r>
  <r>
    <x v="28"/>
    <x v="5"/>
    <n v="4"/>
    <n v="0"/>
    <x v="15"/>
  </r>
  <r>
    <x v="28"/>
    <x v="6"/>
    <n v="16"/>
    <n v="2"/>
    <x v="120"/>
  </r>
  <r>
    <x v="28"/>
    <x v="7"/>
    <n v="16"/>
    <n v="0"/>
    <x v="15"/>
  </r>
  <r>
    <x v="29"/>
    <x v="6"/>
    <n v="38"/>
    <n v="2"/>
    <x v="121"/>
  </r>
  <r>
    <x v="29"/>
    <x v="7"/>
    <n v="62"/>
    <n v="1"/>
    <x v="122"/>
  </r>
  <r>
    <x v="30"/>
    <x v="0"/>
    <n v="1"/>
    <n v="0"/>
    <x v="15"/>
  </r>
  <r>
    <x v="30"/>
    <x v="2"/>
    <n v="1"/>
    <n v="0"/>
    <x v="15"/>
  </r>
  <r>
    <x v="31"/>
    <x v="4"/>
    <n v="23"/>
    <n v="1"/>
    <x v="123"/>
  </r>
  <r>
    <x v="31"/>
    <x v="5"/>
    <n v="31"/>
    <n v="0"/>
    <x v="15"/>
  </r>
  <r>
    <x v="31"/>
    <x v="6"/>
    <n v="11"/>
    <n v="0"/>
    <x v="15"/>
  </r>
  <r>
    <x v="31"/>
    <x v="7"/>
    <n v="5"/>
    <n v="0"/>
    <x v="15"/>
  </r>
  <r>
    <x v="32"/>
    <x v="0"/>
    <n v="1060"/>
    <n v="477"/>
    <x v="124"/>
  </r>
  <r>
    <x v="32"/>
    <x v="1"/>
    <n v="3101"/>
    <n v="1533"/>
    <x v="125"/>
  </r>
  <r>
    <x v="32"/>
    <x v="2"/>
    <n v="3219"/>
    <n v="1566"/>
    <x v="126"/>
  </r>
  <r>
    <x v="32"/>
    <x v="3"/>
    <n v="4452"/>
    <n v="1847"/>
    <x v="127"/>
  </r>
  <r>
    <x v="32"/>
    <x v="4"/>
    <n v="5954"/>
    <n v="2755"/>
    <x v="128"/>
  </r>
  <r>
    <x v="32"/>
    <x v="5"/>
    <n v="8255"/>
    <n v="4017"/>
    <x v="129"/>
  </r>
  <r>
    <x v="32"/>
    <x v="6"/>
    <n v="4652"/>
    <n v="2321"/>
    <x v="130"/>
  </r>
  <r>
    <x v="33"/>
    <x v="0"/>
    <n v="600"/>
    <n v="29"/>
    <x v="131"/>
  </r>
  <r>
    <x v="33"/>
    <x v="1"/>
    <n v="2874"/>
    <n v="231"/>
    <x v="132"/>
  </r>
  <r>
    <x v="33"/>
    <x v="2"/>
    <n v="4201"/>
    <n v="344"/>
    <x v="133"/>
  </r>
  <r>
    <x v="33"/>
    <x v="3"/>
    <n v="2557"/>
    <n v="240"/>
    <x v="134"/>
  </r>
  <r>
    <x v="33"/>
    <x v="4"/>
    <n v="2278"/>
    <n v="174"/>
    <x v="135"/>
  </r>
  <r>
    <x v="33"/>
    <x v="5"/>
    <n v="2739"/>
    <n v="133"/>
    <x v="136"/>
  </r>
  <r>
    <x v="33"/>
    <x v="6"/>
    <n v="3237"/>
    <n v="163"/>
    <x v="137"/>
  </r>
  <r>
    <x v="34"/>
    <x v="0"/>
    <n v="94"/>
    <n v="49"/>
    <x v="138"/>
  </r>
  <r>
    <x v="34"/>
    <x v="1"/>
    <n v="112"/>
    <n v="46"/>
    <x v="139"/>
  </r>
  <r>
    <x v="34"/>
    <x v="2"/>
    <n v="89"/>
    <n v="44"/>
    <x v="140"/>
  </r>
  <r>
    <x v="34"/>
    <x v="3"/>
    <n v="538"/>
    <n v="86"/>
    <x v="141"/>
  </r>
  <r>
    <x v="34"/>
    <x v="4"/>
    <n v="524"/>
    <n v="118"/>
    <x v="142"/>
  </r>
  <r>
    <x v="34"/>
    <x v="5"/>
    <n v="498"/>
    <n v="119"/>
    <x v="143"/>
  </r>
  <r>
    <x v="34"/>
    <x v="6"/>
    <n v="617"/>
    <n v="121"/>
    <x v="144"/>
  </r>
  <r>
    <x v="35"/>
    <x v="2"/>
    <n v="152"/>
    <n v="26"/>
    <x v="145"/>
  </r>
  <r>
    <x v="35"/>
    <x v="3"/>
    <n v="1185"/>
    <n v="122"/>
    <x v="146"/>
  </r>
  <r>
    <x v="35"/>
    <x v="4"/>
    <n v="3165"/>
    <n v="602"/>
    <x v="147"/>
  </r>
  <r>
    <x v="35"/>
    <x v="5"/>
    <n v="5446"/>
    <n v="1356"/>
    <x v="148"/>
  </r>
  <r>
    <x v="35"/>
    <x v="6"/>
    <n v="3781"/>
    <n v="774"/>
    <x v="149"/>
  </r>
  <r>
    <x v="36"/>
    <x v="1"/>
    <n v="64"/>
    <n v="26"/>
    <x v="150"/>
  </r>
  <r>
    <x v="36"/>
    <x v="2"/>
    <n v="79"/>
    <n v="34"/>
    <x v="151"/>
  </r>
  <r>
    <x v="36"/>
    <x v="3"/>
    <n v="105"/>
    <n v="27"/>
    <x v="152"/>
  </r>
  <r>
    <x v="36"/>
    <x v="4"/>
    <n v="185"/>
    <n v="36"/>
    <x v="153"/>
  </r>
  <r>
    <x v="36"/>
    <x v="5"/>
    <n v="152"/>
    <n v="24"/>
    <x v="154"/>
  </r>
  <r>
    <x v="36"/>
    <x v="6"/>
    <n v="126"/>
    <n v="9"/>
    <x v="155"/>
  </r>
  <r>
    <x v="37"/>
    <x v="0"/>
    <n v="23"/>
    <n v="0"/>
    <x v="15"/>
  </r>
  <r>
    <x v="37"/>
    <x v="1"/>
    <n v="27"/>
    <n v="0"/>
    <x v="15"/>
  </r>
  <r>
    <x v="37"/>
    <x v="2"/>
    <n v="31"/>
    <n v="0"/>
    <x v="15"/>
  </r>
  <r>
    <x v="37"/>
    <x v="3"/>
    <n v="58"/>
    <n v="1"/>
    <x v="156"/>
  </r>
  <r>
    <x v="37"/>
    <x v="4"/>
    <n v="107"/>
    <n v="0"/>
    <x v="15"/>
  </r>
  <r>
    <x v="37"/>
    <x v="5"/>
    <n v="78"/>
    <n v="0"/>
    <x v="15"/>
  </r>
  <r>
    <x v="37"/>
    <x v="6"/>
    <n v="16"/>
    <n v="0"/>
    <x v="15"/>
  </r>
  <r>
    <x v="38"/>
    <x v="4"/>
    <n v="125"/>
    <n v="91"/>
    <x v="157"/>
  </r>
  <r>
    <x v="38"/>
    <x v="5"/>
    <n v="24"/>
    <n v="9"/>
    <x v="158"/>
  </r>
  <r>
    <x v="39"/>
    <x v="7"/>
    <n v="966"/>
    <n v="22"/>
    <x v="159"/>
  </r>
  <r>
    <x v="40"/>
    <x v="3"/>
    <n v="2"/>
    <n v="0"/>
    <x v="15"/>
  </r>
  <r>
    <x v="40"/>
    <x v="4"/>
    <n v="3"/>
    <n v="0"/>
    <x v="15"/>
  </r>
  <r>
    <x v="40"/>
    <x v="5"/>
    <n v="4"/>
    <n v="0"/>
    <x v="15"/>
  </r>
  <r>
    <x v="40"/>
    <x v="6"/>
    <n v="10"/>
    <n v="0"/>
    <x v="15"/>
  </r>
  <r>
    <x v="41"/>
    <x v="7"/>
    <n v="15"/>
    <n v="0"/>
    <x v="15"/>
  </r>
  <r>
    <x v="42"/>
    <x v="5"/>
    <n v="10"/>
    <n v="0"/>
    <x v="15"/>
  </r>
  <r>
    <x v="42"/>
    <x v="6"/>
    <n v="13"/>
    <n v="0"/>
    <x v="15"/>
  </r>
  <r>
    <x v="42"/>
    <x v="7"/>
    <n v="2"/>
    <n v="0"/>
    <x v="15"/>
  </r>
  <r>
    <x v="43"/>
    <x v="0"/>
    <n v="1413"/>
    <n v="386"/>
    <x v="160"/>
  </r>
  <r>
    <x v="43"/>
    <x v="1"/>
    <n v="101"/>
    <n v="14"/>
    <x v="161"/>
  </r>
  <r>
    <x v="43"/>
    <x v="2"/>
    <n v="3"/>
    <n v="1"/>
    <x v="162"/>
  </r>
  <r>
    <x v="43"/>
    <x v="4"/>
    <n v="1"/>
    <n v="0"/>
    <x v="15"/>
  </r>
  <r>
    <x v="44"/>
    <x v="3"/>
    <n v="170"/>
    <n v="118"/>
    <x v="163"/>
  </r>
  <r>
    <x v="44"/>
    <x v="4"/>
    <n v="538"/>
    <n v="451"/>
    <x v="164"/>
  </r>
  <r>
    <x v="44"/>
    <x v="5"/>
    <n v="1"/>
    <n v="1"/>
    <x v="165"/>
  </r>
  <r>
    <x v="45"/>
    <x v="0"/>
    <n v="16"/>
    <n v="0"/>
    <x v="15"/>
  </r>
  <r>
    <x v="45"/>
    <x v="1"/>
    <n v="71"/>
    <n v="4"/>
    <x v="166"/>
  </r>
  <r>
    <x v="45"/>
    <x v="2"/>
    <n v="2"/>
    <n v="0"/>
    <x v="15"/>
  </r>
  <r>
    <x v="46"/>
    <x v="0"/>
    <n v="1522"/>
    <n v="62"/>
    <x v="167"/>
  </r>
  <r>
    <x v="46"/>
    <x v="1"/>
    <n v="3322"/>
    <n v="260"/>
    <x v="168"/>
  </r>
  <r>
    <x v="46"/>
    <x v="2"/>
    <n v="3852"/>
    <n v="290"/>
    <x v="169"/>
  </r>
  <r>
    <x v="46"/>
    <x v="3"/>
    <n v="6327"/>
    <n v="464"/>
    <x v="170"/>
  </r>
  <r>
    <x v="46"/>
    <x v="4"/>
    <n v="6257"/>
    <n v="394"/>
    <x v="171"/>
  </r>
  <r>
    <x v="46"/>
    <x v="5"/>
    <n v="5251"/>
    <n v="302"/>
    <x v="172"/>
  </r>
  <r>
    <x v="46"/>
    <x v="6"/>
    <n v="4427"/>
    <n v="180"/>
    <x v="173"/>
  </r>
  <r>
    <x v="46"/>
    <x v="7"/>
    <n v="161"/>
    <n v="4"/>
    <x v="174"/>
  </r>
  <r>
    <x v="47"/>
    <x v="0"/>
    <n v="82"/>
    <n v="67"/>
    <x v="175"/>
  </r>
  <r>
    <x v="47"/>
    <x v="1"/>
    <n v="217"/>
    <n v="164"/>
    <x v="176"/>
  </r>
  <r>
    <x v="47"/>
    <x v="2"/>
    <n v="21"/>
    <n v="2"/>
    <x v="177"/>
  </r>
  <r>
    <x v="47"/>
    <x v="3"/>
    <n v="96"/>
    <n v="7"/>
    <x v="178"/>
  </r>
  <r>
    <x v="47"/>
    <x v="4"/>
    <n v="59"/>
    <n v="7"/>
    <x v="179"/>
  </r>
  <r>
    <x v="48"/>
    <x v="0"/>
    <n v="298"/>
    <n v="156"/>
    <x v="180"/>
  </r>
  <r>
    <x v="48"/>
    <x v="1"/>
    <n v="59"/>
    <n v="15"/>
    <x v="181"/>
  </r>
  <r>
    <x v="48"/>
    <x v="2"/>
    <n v="12"/>
    <n v="1"/>
    <x v="182"/>
  </r>
  <r>
    <x v="48"/>
    <x v="3"/>
    <n v="20"/>
    <n v="0"/>
    <x v="15"/>
  </r>
  <r>
    <x v="48"/>
    <x v="4"/>
    <n v="6"/>
    <n v="0"/>
    <x v="15"/>
  </r>
  <r>
    <x v="48"/>
    <x v="5"/>
    <n v="52"/>
    <n v="31"/>
    <x v="183"/>
  </r>
  <r>
    <x v="48"/>
    <x v="6"/>
    <n v="128"/>
    <n v="12"/>
    <x v="184"/>
  </r>
  <r>
    <x v="49"/>
    <x v="5"/>
    <n v="1097"/>
    <n v="62"/>
    <x v="185"/>
  </r>
  <r>
    <x v="49"/>
    <x v="6"/>
    <n v="1895"/>
    <n v="73"/>
    <x v="186"/>
  </r>
  <r>
    <x v="50"/>
    <x v="0"/>
    <n v="2845"/>
    <n v="1056"/>
    <x v="187"/>
  </r>
  <r>
    <x v="50"/>
    <x v="1"/>
    <n v="3309"/>
    <n v="1023"/>
    <x v="188"/>
  </r>
  <r>
    <x v="50"/>
    <x v="2"/>
    <n v="3005"/>
    <n v="677"/>
    <x v="189"/>
  </r>
  <r>
    <x v="50"/>
    <x v="3"/>
    <n v="1644"/>
    <n v="322"/>
    <x v="190"/>
  </r>
  <r>
    <x v="50"/>
    <x v="4"/>
    <n v="894"/>
    <n v="243"/>
    <x v="191"/>
  </r>
  <r>
    <x v="50"/>
    <x v="5"/>
    <n v="527"/>
    <n v="53"/>
    <x v="192"/>
  </r>
  <r>
    <x v="50"/>
    <x v="6"/>
    <n v="345"/>
    <n v="18"/>
    <x v="193"/>
  </r>
  <r>
    <x v="50"/>
    <x v="7"/>
    <n v="152"/>
    <n v="5"/>
    <x v="194"/>
  </r>
  <r>
    <x v="51"/>
    <x v="3"/>
    <n v="128"/>
    <n v="25"/>
    <x v="195"/>
  </r>
  <r>
    <x v="51"/>
    <x v="4"/>
    <n v="367"/>
    <n v="49"/>
    <x v="196"/>
  </r>
  <r>
    <x v="51"/>
    <x v="5"/>
    <n v="607"/>
    <n v="118"/>
    <x v="197"/>
  </r>
  <r>
    <x v="51"/>
    <x v="6"/>
    <n v="640"/>
    <n v="139"/>
    <x v="198"/>
  </r>
  <r>
    <x v="52"/>
    <x v="0"/>
    <n v="1214"/>
    <n v="171"/>
    <x v="199"/>
  </r>
  <r>
    <x v="52"/>
    <x v="1"/>
    <n v="1810"/>
    <n v="288"/>
    <x v="200"/>
  </r>
  <r>
    <x v="52"/>
    <x v="2"/>
    <n v="2716"/>
    <n v="531"/>
    <x v="201"/>
  </r>
  <r>
    <x v="52"/>
    <x v="3"/>
    <n v="5887"/>
    <n v="641"/>
    <x v="202"/>
  </r>
  <r>
    <x v="52"/>
    <x v="4"/>
    <n v="6774"/>
    <n v="783"/>
    <x v="203"/>
  </r>
  <r>
    <x v="52"/>
    <x v="5"/>
    <n v="8319"/>
    <n v="788"/>
    <x v="204"/>
  </r>
  <r>
    <x v="52"/>
    <x v="6"/>
    <n v="6192"/>
    <n v="655"/>
    <x v="205"/>
  </r>
  <r>
    <x v="52"/>
    <x v="7"/>
    <n v="1399"/>
    <n v="108"/>
    <x v="206"/>
  </r>
  <r>
    <x v="53"/>
    <x v="0"/>
    <n v="2071"/>
    <n v="759"/>
    <x v="207"/>
  </r>
  <r>
    <x v="53"/>
    <x v="1"/>
    <n v="3115"/>
    <n v="937"/>
    <x v="208"/>
  </r>
  <r>
    <x v="53"/>
    <x v="2"/>
    <n v="1905"/>
    <n v="477"/>
    <x v="209"/>
  </r>
  <r>
    <x v="53"/>
    <x v="3"/>
    <n v="1698"/>
    <n v="326"/>
    <x v="210"/>
  </r>
  <r>
    <x v="53"/>
    <x v="4"/>
    <n v="1387"/>
    <n v="235"/>
    <x v="211"/>
  </r>
  <r>
    <x v="53"/>
    <x v="5"/>
    <n v="2085"/>
    <n v="232"/>
    <x v="212"/>
  </r>
  <r>
    <x v="53"/>
    <x v="6"/>
    <n v="3537"/>
    <n v="304"/>
    <x v="213"/>
  </r>
  <r>
    <x v="54"/>
    <x v="0"/>
    <n v="6599"/>
    <n v="229"/>
    <x v="214"/>
  </r>
  <r>
    <x v="54"/>
    <x v="1"/>
    <n v="8973"/>
    <n v="467"/>
    <x v="215"/>
  </r>
  <r>
    <x v="54"/>
    <x v="2"/>
    <n v="10744"/>
    <n v="607"/>
    <x v="216"/>
  </r>
  <r>
    <x v="54"/>
    <x v="3"/>
    <n v="14391"/>
    <n v="1281"/>
    <x v="217"/>
  </r>
  <r>
    <x v="54"/>
    <x v="4"/>
    <n v="21902"/>
    <n v="4084"/>
    <x v="218"/>
  </r>
  <r>
    <x v="54"/>
    <x v="5"/>
    <n v="24367"/>
    <n v="4089"/>
    <x v="219"/>
  </r>
  <r>
    <x v="54"/>
    <x v="6"/>
    <n v="23481"/>
    <n v="3065"/>
    <x v="220"/>
  </r>
  <r>
    <x v="54"/>
    <x v="7"/>
    <n v="9580"/>
    <n v="519"/>
    <x v="221"/>
  </r>
  <r>
    <x v="55"/>
    <x v="6"/>
    <n v="23"/>
    <n v="0"/>
    <x v="15"/>
  </r>
  <r>
    <x v="55"/>
    <x v="7"/>
    <n v="206"/>
    <n v="19"/>
    <x v="222"/>
  </r>
  <r>
    <x v="56"/>
    <x v="1"/>
    <n v="2"/>
    <n v="0"/>
    <x v="15"/>
  </r>
  <r>
    <x v="56"/>
    <x v="2"/>
    <n v="78"/>
    <n v="9"/>
    <x v="223"/>
  </r>
  <r>
    <x v="56"/>
    <x v="3"/>
    <n v="58"/>
    <n v="0"/>
    <x v="15"/>
  </r>
  <r>
    <x v="56"/>
    <x v="4"/>
    <n v="65"/>
    <n v="5"/>
    <x v="224"/>
  </r>
  <r>
    <x v="56"/>
    <x v="5"/>
    <n v="41"/>
    <n v="2"/>
    <x v="225"/>
  </r>
  <r>
    <x v="56"/>
    <x v="6"/>
    <n v="21"/>
    <n v="3"/>
    <x v="226"/>
  </r>
  <r>
    <x v="56"/>
    <x v="7"/>
    <n v="44"/>
    <n v="6"/>
    <x v="227"/>
  </r>
  <r>
    <x v="57"/>
    <x v="0"/>
    <n v="3"/>
    <n v="0"/>
    <x v="15"/>
  </r>
  <r>
    <x v="57"/>
    <x v="1"/>
    <n v="9"/>
    <n v="2"/>
    <x v="228"/>
  </r>
  <r>
    <x v="58"/>
    <x v="7"/>
    <n v="1"/>
    <n v="0"/>
    <x v="15"/>
  </r>
  <r>
    <x v="59"/>
    <x v="5"/>
    <n v="1019"/>
    <n v="87"/>
    <x v="229"/>
  </r>
  <r>
    <x v="59"/>
    <x v="6"/>
    <n v="1911"/>
    <n v="98"/>
    <x v="230"/>
  </r>
  <r>
    <x v="59"/>
    <x v="7"/>
    <n v="1253"/>
    <n v="69"/>
    <x v="231"/>
  </r>
  <r>
    <x v="60"/>
    <x v="1"/>
    <n v="3"/>
    <n v="1"/>
    <x v="162"/>
  </r>
  <r>
    <x v="60"/>
    <x v="2"/>
    <n v="25"/>
    <n v="3"/>
    <x v="232"/>
  </r>
  <r>
    <x v="60"/>
    <x v="3"/>
    <n v="103"/>
    <n v="1"/>
    <x v="233"/>
  </r>
  <r>
    <x v="60"/>
    <x v="4"/>
    <n v="3"/>
    <n v="0"/>
    <x v="15"/>
  </r>
  <r>
    <x v="61"/>
    <x v="0"/>
    <n v="92"/>
    <n v="5"/>
    <x v="234"/>
  </r>
  <r>
    <x v="61"/>
    <x v="1"/>
    <n v="157"/>
    <n v="13"/>
    <x v="235"/>
  </r>
  <r>
    <x v="61"/>
    <x v="2"/>
    <n v="147"/>
    <n v="12"/>
    <x v="236"/>
  </r>
  <r>
    <x v="61"/>
    <x v="3"/>
    <n v="237"/>
    <n v="20"/>
    <x v="237"/>
  </r>
  <r>
    <x v="61"/>
    <x v="4"/>
    <n v="364"/>
    <n v="22"/>
    <x v="238"/>
  </r>
  <r>
    <x v="61"/>
    <x v="5"/>
    <n v="533"/>
    <n v="79"/>
    <x v="239"/>
  </r>
  <r>
    <x v="61"/>
    <x v="6"/>
    <n v="267"/>
    <n v="43"/>
    <x v="240"/>
  </r>
  <r>
    <x v="61"/>
    <x v="7"/>
    <n v="143"/>
    <n v="28"/>
    <x v="241"/>
  </r>
  <r>
    <x v="62"/>
    <x v="0"/>
    <n v="120"/>
    <n v="0"/>
    <x v="15"/>
  </r>
  <r>
    <x v="62"/>
    <x v="1"/>
    <n v="75"/>
    <n v="3"/>
    <x v="242"/>
  </r>
  <r>
    <x v="62"/>
    <x v="2"/>
    <n v="107"/>
    <n v="3"/>
    <x v="243"/>
  </r>
  <r>
    <x v="62"/>
    <x v="3"/>
    <n v="80"/>
    <n v="4"/>
    <x v="244"/>
  </r>
  <r>
    <x v="62"/>
    <x v="4"/>
    <n v="193"/>
    <n v="4"/>
    <x v="245"/>
  </r>
  <r>
    <x v="62"/>
    <x v="5"/>
    <n v="38"/>
    <n v="0"/>
    <x v="15"/>
  </r>
  <r>
    <x v="62"/>
    <x v="6"/>
    <n v="9"/>
    <n v="1"/>
    <x v="246"/>
  </r>
  <r>
    <x v="63"/>
    <x v="0"/>
    <n v="1057"/>
    <n v="215"/>
    <x v="247"/>
  </r>
  <r>
    <x v="63"/>
    <x v="1"/>
    <n v="1111"/>
    <n v="299"/>
    <x v="248"/>
  </r>
  <r>
    <x v="63"/>
    <x v="2"/>
    <n v="2622"/>
    <n v="706"/>
    <x v="249"/>
  </r>
  <r>
    <x v="63"/>
    <x v="3"/>
    <n v="4565"/>
    <n v="1159"/>
    <x v="250"/>
  </r>
  <r>
    <x v="63"/>
    <x v="4"/>
    <n v="6071"/>
    <n v="1578"/>
    <x v="251"/>
  </r>
  <r>
    <x v="63"/>
    <x v="5"/>
    <n v="11270"/>
    <n v="2542"/>
    <x v="252"/>
  </r>
  <r>
    <x v="63"/>
    <x v="6"/>
    <n v="4930"/>
    <n v="1198"/>
    <x v="253"/>
  </r>
  <r>
    <x v="63"/>
    <x v="7"/>
    <n v="377"/>
    <n v="5"/>
    <x v="254"/>
  </r>
  <r>
    <x v="64"/>
    <x v="5"/>
    <n v="2"/>
    <n v="1"/>
    <x v="92"/>
  </r>
  <r>
    <x v="64"/>
    <x v="6"/>
    <n v="1"/>
    <n v="1"/>
    <x v="165"/>
  </r>
  <r>
    <x v="65"/>
    <x v="5"/>
    <n v="1"/>
    <n v="0"/>
    <x v="15"/>
  </r>
  <r>
    <x v="66"/>
    <x v="0"/>
    <n v="69"/>
    <n v="0"/>
    <x v="15"/>
  </r>
  <r>
    <x v="66"/>
    <x v="1"/>
    <n v="78"/>
    <n v="1"/>
    <x v="255"/>
  </r>
  <r>
    <x v="66"/>
    <x v="2"/>
    <n v="53"/>
    <n v="1"/>
    <x v="256"/>
  </r>
  <r>
    <x v="66"/>
    <x v="3"/>
    <n v="45"/>
    <n v="0"/>
    <x v="15"/>
  </r>
  <r>
    <x v="66"/>
    <x v="4"/>
    <n v="41"/>
    <n v="2"/>
    <x v="225"/>
  </r>
  <r>
    <x v="66"/>
    <x v="5"/>
    <n v="12"/>
    <n v="0"/>
    <x v="15"/>
  </r>
  <r>
    <x v="66"/>
    <x v="6"/>
    <n v="9"/>
    <n v="1"/>
    <x v="246"/>
  </r>
  <r>
    <x v="67"/>
    <x v="2"/>
    <n v="199"/>
    <n v="9"/>
    <x v="257"/>
  </r>
  <r>
    <x v="67"/>
    <x v="3"/>
    <n v="889"/>
    <n v="32"/>
    <x v="258"/>
  </r>
  <r>
    <x v="67"/>
    <x v="4"/>
    <n v="551"/>
    <n v="49"/>
    <x v="259"/>
  </r>
  <r>
    <x v="67"/>
    <x v="5"/>
    <n v="596"/>
    <n v="48"/>
    <x v="260"/>
  </r>
  <r>
    <x v="67"/>
    <x v="6"/>
    <n v="405"/>
    <n v="32"/>
    <x v="261"/>
  </r>
  <r>
    <x v="68"/>
    <x v="0"/>
    <n v="319"/>
    <n v="29"/>
    <x v="52"/>
  </r>
  <r>
    <x v="68"/>
    <x v="1"/>
    <n v="91"/>
    <n v="17"/>
    <x v="262"/>
  </r>
  <r>
    <x v="68"/>
    <x v="2"/>
    <n v="7"/>
    <n v="2"/>
    <x v="263"/>
  </r>
  <r>
    <x v="68"/>
    <x v="3"/>
    <n v="131"/>
    <n v="39"/>
    <x v="264"/>
  </r>
  <r>
    <x v="68"/>
    <x v="4"/>
    <n v="313"/>
    <n v="50"/>
    <x v="265"/>
  </r>
  <r>
    <x v="68"/>
    <x v="5"/>
    <n v="820"/>
    <n v="141"/>
    <x v="266"/>
  </r>
  <r>
    <x v="68"/>
    <x v="6"/>
    <n v="1363"/>
    <n v="160"/>
    <x v="267"/>
  </r>
  <r>
    <x v="69"/>
    <x v="0"/>
    <n v="1102"/>
    <n v="194"/>
    <x v="268"/>
  </r>
  <r>
    <x v="69"/>
    <x v="1"/>
    <n v="1264"/>
    <n v="207"/>
    <x v="269"/>
  </r>
  <r>
    <x v="69"/>
    <x v="2"/>
    <n v="832"/>
    <n v="88"/>
    <x v="270"/>
  </r>
  <r>
    <x v="69"/>
    <x v="3"/>
    <n v="855"/>
    <n v="90"/>
    <x v="271"/>
  </r>
  <r>
    <x v="69"/>
    <x v="4"/>
    <n v="730"/>
    <n v="62"/>
    <x v="272"/>
  </r>
  <r>
    <x v="69"/>
    <x v="5"/>
    <n v="936"/>
    <n v="139"/>
    <x v="273"/>
  </r>
  <r>
    <x v="69"/>
    <x v="6"/>
    <n v="353"/>
    <n v="37"/>
    <x v="274"/>
  </r>
  <r>
    <x v="69"/>
    <x v="7"/>
    <n v="55"/>
    <n v="4"/>
    <x v="275"/>
  </r>
  <r>
    <x v="70"/>
    <x v="4"/>
    <n v="44"/>
    <n v="10"/>
    <x v="276"/>
  </r>
  <r>
    <x v="70"/>
    <x v="5"/>
    <n v="146"/>
    <n v="30"/>
    <x v="277"/>
  </r>
  <r>
    <x v="70"/>
    <x v="6"/>
    <n v="11"/>
    <n v="1"/>
    <x v="52"/>
  </r>
  <r>
    <x v="71"/>
    <x v="0"/>
    <n v="3122"/>
    <n v="2178"/>
    <x v="278"/>
  </r>
  <r>
    <x v="71"/>
    <x v="1"/>
    <n v="8996"/>
    <n v="4012"/>
    <x v="279"/>
  </r>
  <r>
    <x v="71"/>
    <x v="2"/>
    <n v="6327"/>
    <n v="1299"/>
    <x v="280"/>
  </r>
  <r>
    <x v="71"/>
    <x v="3"/>
    <n v="10039"/>
    <n v="1085"/>
    <x v="281"/>
  </r>
  <r>
    <x v="71"/>
    <x v="4"/>
    <n v="12183"/>
    <n v="1431"/>
    <x v="282"/>
  </r>
  <r>
    <x v="71"/>
    <x v="5"/>
    <n v="12573"/>
    <n v="1764"/>
    <x v="283"/>
  </r>
  <r>
    <x v="71"/>
    <x v="6"/>
    <n v="5430"/>
    <n v="1148"/>
    <x v="284"/>
  </r>
  <r>
    <x v="72"/>
    <x v="0"/>
    <n v="70"/>
    <n v="0"/>
    <x v="15"/>
  </r>
  <r>
    <x v="72"/>
    <x v="1"/>
    <n v="79"/>
    <n v="0"/>
    <x v="15"/>
  </r>
  <r>
    <x v="72"/>
    <x v="2"/>
    <n v="108"/>
    <n v="6"/>
    <x v="285"/>
  </r>
  <r>
    <x v="72"/>
    <x v="3"/>
    <n v="3"/>
    <n v="0"/>
    <x v="15"/>
  </r>
  <r>
    <x v="73"/>
    <x v="5"/>
    <n v="15"/>
    <n v="0"/>
    <x v="15"/>
  </r>
  <r>
    <x v="73"/>
    <x v="6"/>
    <n v="15"/>
    <n v="0"/>
    <x v="15"/>
  </r>
  <r>
    <x v="74"/>
    <x v="0"/>
    <n v="3"/>
    <n v="1"/>
    <x v="162"/>
  </r>
  <r>
    <x v="74"/>
    <x v="1"/>
    <n v="5"/>
    <n v="9"/>
    <x v="286"/>
  </r>
  <r>
    <x v="74"/>
    <x v="2"/>
    <n v="2"/>
    <n v="0"/>
    <x v="15"/>
  </r>
  <r>
    <x v="74"/>
    <x v="6"/>
    <n v="1"/>
    <n v="2"/>
    <x v="287"/>
  </r>
  <r>
    <x v="75"/>
    <x v="6"/>
    <n v="1"/>
    <n v="1"/>
    <x v="165"/>
  </r>
  <r>
    <x v="76"/>
    <x v="0"/>
    <n v="97"/>
    <n v="1"/>
    <x v="288"/>
  </r>
  <r>
    <x v="76"/>
    <x v="1"/>
    <n v="134"/>
    <n v="4"/>
    <x v="289"/>
  </r>
  <r>
    <x v="76"/>
    <x v="2"/>
    <n v="51"/>
    <n v="3"/>
    <x v="290"/>
  </r>
  <r>
    <x v="76"/>
    <x v="3"/>
    <n v="28"/>
    <n v="0"/>
    <x v="15"/>
  </r>
  <r>
    <x v="76"/>
    <x v="4"/>
    <n v="133"/>
    <n v="3"/>
    <x v="291"/>
  </r>
  <r>
    <x v="76"/>
    <x v="5"/>
    <n v="127"/>
    <n v="3"/>
    <x v="292"/>
  </r>
  <r>
    <x v="76"/>
    <x v="6"/>
    <n v="91"/>
    <n v="1"/>
    <x v="293"/>
  </r>
  <r>
    <x v="77"/>
    <x v="4"/>
    <n v="61"/>
    <n v="10"/>
    <x v="294"/>
  </r>
  <r>
    <x v="77"/>
    <x v="5"/>
    <n v="2"/>
    <n v="1"/>
    <x v="92"/>
  </r>
  <r>
    <x v="78"/>
    <x v="0"/>
    <n v="1886"/>
    <n v="733"/>
    <x v="295"/>
  </r>
  <r>
    <x v="78"/>
    <x v="1"/>
    <n v="1175"/>
    <n v="254"/>
    <x v="296"/>
  </r>
  <r>
    <x v="78"/>
    <x v="2"/>
    <n v="2262"/>
    <n v="443"/>
    <x v="297"/>
  </r>
  <r>
    <x v="78"/>
    <x v="3"/>
    <n v="1818"/>
    <n v="268"/>
    <x v="298"/>
  </r>
  <r>
    <x v="78"/>
    <x v="4"/>
    <n v="3102"/>
    <n v="368"/>
    <x v="299"/>
  </r>
  <r>
    <x v="78"/>
    <x v="5"/>
    <n v="1268"/>
    <n v="160"/>
    <x v="300"/>
  </r>
  <r>
    <x v="78"/>
    <x v="6"/>
    <n v="870"/>
    <n v="205"/>
    <x v="301"/>
  </r>
  <r>
    <x v="79"/>
    <x v="0"/>
    <n v="7"/>
    <n v="0"/>
    <x v="15"/>
  </r>
  <r>
    <x v="79"/>
    <x v="1"/>
    <n v="9"/>
    <n v="0"/>
    <x v="15"/>
  </r>
  <r>
    <x v="79"/>
    <x v="2"/>
    <n v="2"/>
    <n v="0"/>
    <x v="15"/>
  </r>
  <r>
    <x v="80"/>
    <x v="4"/>
    <n v="70"/>
    <n v="13"/>
    <x v="302"/>
  </r>
  <r>
    <x v="80"/>
    <x v="5"/>
    <n v="4"/>
    <n v="1"/>
    <x v="303"/>
  </r>
  <r>
    <x v="80"/>
    <x v="6"/>
    <n v="163"/>
    <n v="12"/>
    <x v="304"/>
  </r>
  <r>
    <x v="80"/>
    <x v="7"/>
    <n v="498"/>
    <n v="22"/>
    <x v="305"/>
  </r>
  <r>
    <x v="81"/>
    <x v="0"/>
    <n v="1"/>
    <n v="0"/>
    <x v="15"/>
  </r>
  <r>
    <x v="81"/>
    <x v="6"/>
    <n v="72"/>
    <n v="8"/>
    <x v="246"/>
  </r>
  <r>
    <x v="81"/>
    <x v="7"/>
    <n v="150"/>
    <n v="23"/>
    <x v="306"/>
  </r>
  <r>
    <x v="82"/>
    <x v="0"/>
    <n v="123"/>
    <n v="2"/>
    <x v="307"/>
  </r>
  <r>
    <x v="82"/>
    <x v="1"/>
    <n v="43"/>
    <n v="0"/>
    <x v="15"/>
  </r>
  <r>
    <x v="82"/>
    <x v="2"/>
    <n v="2"/>
    <n v="0"/>
    <x v="15"/>
  </r>
  <r>
    <x v="82"/>
    <x v="6"/>
    <n v="35"/>
    <n v="1"/>
    <x v="308"/>
  </r>
  <r>
    <x v="83"/>
    <x v="0"/>
    <n v="4"/>
    <n v="2"/>
    <x v="92"/>
  </r>
  <r>
    <x v="84"/>
    <x v="0"/>
    <n v="326"/>
    <n v="105"/>
    <x v="309"/>
  </r>
  <r>
    <x v="84"/>
    <x v="1"/>
    <n v="375"/>
    <n v="151"/>
    <x v="310"/>
  </r>
  <r>
    <x v="84"/>
    <x v="2"/>
    <n v="1178"/>
    <n v="344"/>
    <x v="311"/>
  </r>
  <r>
    <x v="84"/>
    <x v="3"/>
    <n v="140"/>
    <n v="95"/>
    <x v="312"/>
  </r>
  <r>
    <x v="84"/>
    <x v="4"/>
    <n v="134"/>
    <n v="163"/>
    <x v="313"/>
  </r>
  <r>
    <x v="84"/>
    <x v="5"/>
    <n v="1584"/>
    <n v="347"/>
    <x v="314"/>
  </r>
  <r>
    <x v="84"/>
    <x v="6"/>
    <n v="1251"/>
    <n v="352"/>
    <x v="315"/>
  </r>
  <r>
    <x v="85"/>
    <x v="6"/>
    <n v="29"/>
    <n v="3"/>
    <x v="316"/>
  </r>
  <r>
    <x v="86"/>
    <x v="1"/>
    <n v="49"/>
    <n v="42"/>
    <x v="317"/>
  </r>
  <r>
    <x v="87"/>
    <x v="1"/>
    <n v="39"/>
    <n v="3"/>
    <x v="224"/>
  </r>
  <r>
    <x v="87"/>
    <x v="2"/>
    <n v="69"/>
    <n v="12"/>
    <x v="318"/>
  </r>
  <r>
    <x v="88"/>
    <x v="7"/>
    <n v="5"/>
    <n v="0"/>
    <x v="15"/>
  </r>
  <r>
    <x v="89"/>
    <x v="0"/>
    <n v="3"/>
    <n v="0"/>
    <x v="15"/>
  </r>
  <r>
    <x v="89"/>
    <x v="1"/>
    <n v="8"/>
    <n v="0"/>
    <x v="15"/>
  </r>
  <r>
    <x v="89"/>
    <x v="2"/>
    <n v="5"/>
    <n v="2"/>
    <x v="82"/>
  </r>
  <r>
    <x v="90"/>
    <x v="5"/>
    <n v="1100"/>
    <n v="134"/>
    <x v="319"/>
  </r>
  <r>
    <x v="90"/>
    <x v="6"/>
    <n v="7864"/>
    <n v="1200"/>
    <x v="320"/>
  </r>
  <r>
    <x v="90"/>
    <x v="7"/>
    <n v="2469"/>
    <n v="139"/>
    <x v="321"/>
  </r>
  <r>
    <x v="91"/>
    <x v="6"/>
    <n v="602"/>
    <n v="49"/>
    <x v="322"/>
  </r>
  <r>
    <x v="91"/>
    <x v="7"/>
    <n v="201"/>
    <n v="14"/>
    <x v="323"/>
  </r>
  <r>
    <x v="92"/>
    <x v="0"/>
    <n v="589"/>
    <n v="109"/>
    <x v="324"/>
  </r>
  <r>
    <x v="92"/>
    <x v="1"/>
    <n v="933"/>
    <n v="184"/>
    <x v="325"/>
  </r>
  <r>
    <x v="92"/>
    <x v="2"/>
    <n v="620"/>
    <n v="114"/>
    <x v="326"/>
  </r>
  <r>
    <x v="92"/>
    <x v="3"/>
    <n v="563"/>
    <n v="104"/>
    <x v="327"/>
  </r>
  <r>
    <x v="92"/>
    <x v="4"/>
    <n v="580"/>
    <n v="111"/>
    <x v="328"/>
  </r>
  <r>
    <x v="92"/>
    <x v="5"/>
    <n v="435"/>
    <n v="70"/>
    <x v="329"/>
  </r>
  <r>
    <x v="92"/>
    <x v="6"/>
    <n v="16"/>
    <n v="1"/>
    <x v="330"/>
  </r>
  <r>
    <x v="93"/>
    <x v="0"/>
    <n v="867"/>
    <n v="50"/>
    <x v="331"/>
  </r>
  <r>
    <x v="93"/>
    <x v="1"/>
    <n v="1329"/>
    <n v="164"/>
    <x v="332"/>
  </r>
  <r>
    <x v="93"/>
    <x v="2"/>
    <n v="1097"/>
    <n v="158"/>
    <x v="333"/>
  </r>
  <r>
    <x v="93"/>
    <x v="3"/>
    <n v="1570"/>
    <n v="101"/>
    <x v="334"/>
  </r>
  <r>
    <x v="93"/>
    <x v="4"/>
    <n v="1863"/>
    <n v="98"/>
    <x v="335"/>
  </r>
  <r>
    <x v="93"/>
    <x v="5"/>
    <n v="2355"/>
    <n v="90"/>
    <x v="336"/>
  </r>
  <r>
    <x v="93"/>
    <x v="6"/>
    <n v="1587"/>
    <n v="47"/>
    <x v="337"/>
  </r>
  <r>
    <x v="93"/>
    <x v="7"/>
    <n v="1086"/>
    <n v="34"/>
    <x v="338"/>
  </r>
  <r>
    <x v="94"/>
    <x v="0"/>
    <n v="6"/>
    <n v="0"/>
    <x v="15"/>
  </r>
  <r>
    <x v="94"/>
    <x v="1"/>
    <n v="20"/>
    <n v="2"/>
    <x v="339"/>
  </r>
  <r>
    <x v="94"/>
    <x v="2"/>
    <n v="8"/>
    <n v="1"/>
    <x v="120"/>
  </r>
  <r>
    <x v="95"/>
    <x v="3"/>
    <n v="34"/>
    <n v="1"/>
    <x v="340"/>
  </r>
  <r>
    <x v="95"/>
    <x v="4"/>
    <n v="13"/>
    <n v="5"/>
    <x v="341"/>
  </r>
  <r>
    <x v="95"/>
    <x v="5"/>
    <n v="1"/>
    <n v="0"/>
    <x v="15"/>
  </r>
  <r>
    <x v="95"/>
    <x v="7"/>
    <n v="1"/>
    <n v="0"/>
    <x v="15"/>
  </r>
  <r>
    <x v="96"/>
    <x v="0"/>
    <n v="11106"/>
    <n v="2480"/>
    <x v="342"/>
  </r>
  <r>
    <x v="96"/>
    <x v="1"/>
    <n v="19050"/>
    <n v="3814"/>
    <x v="343"/>
  </r>
  <r>
    <x v="96"/>
    <x v="2"/>
    <n v="20219"/>
    <n v="2865"/>
    <x v="344"/>
  </r>
  <r>
    <x v="96"/>
    <x v="3"/>
    <n v="16819"/>
    <n v="2128"/>
    <x v="345"/>
  </r>
  <r>
    <x v="96"/>
    <x v="4"/>
    <n v="15068"/>
    <n v="1722"/>
    <x v="346"/>
  </r>
  <r>
    <x v="96"/>
    <x v="5"/>
    <n v="15059"/>
    <n v="1530"/>
    <x v="347"/>
  </r>
  <r>
    <x v="96"/>
    <x v="6"/>
    <n v="14305"/>
    <n v="985"/>
    <x v="348"/>
  </r>
  <r>
    <x v="97"/>
    <x v="0"/>
    <n v="323"/>
    <n v="24"/>
    <x v="349"/>
  </r>
  <r>
    <x v="97"/>
    <x v="1"/>
    <n v="19"/>
    <n v="0"/>
    <x v="15"/>
  </r>
  <r>
    <x v="97"/>
    <x v="2"/>
    <n v="234"/>
    <n v="11"/>
    <x v="350"/>
  </r>
  <r>
    <x v="97"/>
    <x v="3"/>
    <n v="61"/>
    <n v="5"/>
    <x v="351"/>
  </r>
  <r>
    <x v="97"/>
    <x v="4"/>
    <n v="374"/>
    <n v="140"/>
    <x v="352"/>
  </r>
  <r>
    <x v="97"/>
    <x v="5"/>
    <n v="4219"/>
    <n v="1060"/>
    <x v="353"/>
  </r>
  <r>
    <x v="97"/>
    <x v="6"/>
    <n v="2120"/>
    <n v="656"/>
    <x v="354"/>
  </r>
  <r>
    <x v="98"/>
    <x v="0"/>
    <n v="336"/>
    <n v="98"/>
    <x v="355"/>
  </r>
  <r>
    <x v="98"/>
    <x v="1"/>
    <n v="357"/>
    <n v="66"/>
    <x v="356"/>
  </r>
  <r>
    <x v="98"/>
    <x v="2"/>
    <n v="296"/>
    <n v="61"/>
    <x v="357"/>
  </r>
  <r>
    <x v="98"/>
    <x v="3"/>
    <n v="355"/>
    <n v="59"/>
    <x v="358"/>
  </r>
  <r>
    <x v="98"/>
    <x v="4"/>
    <n v="738"/>
    <n v="96"/>
    <x v="359"/>
  </r>
  <r>
    <x v="98"/>
    <x v="5"/>
    <n v="940"/>
    <n v="122"/>
    <x v="360"/>
  </r>
  <r>
    <x v="98"/>
    <x v="6"/>
    <n v="474"/>
    <n v="61"/>
    <x v="361"/>
  </r>
  <r>
    <x v="99"/>
    <x v="0"/>
    <n v="160"/>
    <n v="0"/>
    <x v="15"/>
  </r>
  <r>
    <x v="99"/>
    <x v="1"/>
    <n v="166"/>
    <n v="5"/>
    <x v="362"/>
  </r>
  <r>
    <x v="99"/>
    <x v="2"/>
    <n v="343"/>
    <n v="9"/>
    <x v="363"/>
  </r>
  <r>
    <x v="99"/>
    <x v="3"/>
    <n v="313"/>
    <n v="4"/>
    <x v="364"/>
  </r>
  <r>
    <x v="99"/>
    <x v="4"/>
    <n v="318"/>
    <n v="7"/>
    <x v="365"/>
  </r>
  <r>
    <x v="99"/>
    <x v="5"/>
    <n v="330"/>
    <n v="6"/>
    <x v="366"/>
  </r>
  <r>
    <x v="99"/>
    <x v="6"/>
    <n v="360"/>
    <n v="3"/>
    <x v="367"/>
  </r>
  <r>
    <x v="100"/>
    <x v="4"/>
    <n v="93"/>
    <n v="32"/>
    <x v="368"/>
  </r>
  <r>
    <x v="100"/>
    <x v="5"/>
    <n v="619"/>
    <n v="94"/>
    <x v="369"/>
  </r>
  <r>
    <x v="100"/>
    <x v="6"/>
    <n v="2170"/>
    <n v="270"/>
    <x v="370"/>
  </r>
  <r>
    <x v="101"/>
    <x v="0"/>
    <n v="2541"/>
    <n v="234"/>
    <x v="371"/>
  </r>
  <r>
    <x v="101"/>
    <x v="1"/>
    <n v="4261"/>
    <n v="247"/>
    <x v="372"/>
  </r>
  <r>
    <x v="101"/>
    <x v="2"/>
    <n v="4300"/>
    <n v="255"/>
    <x v="373"/>
  </r>
  <r>
    <x v="101"/>
    <x v="3"/>
    <n v="5433"/>
    <n v="325"/>
    <x v="374"/>
  </r>
  <r>
    <x v="101"/>
    <x v="4"/>
    <n v="8304"/>
    <n v="634"/>
    <x v="375"/>
  </r>
  <r>
    <x v="101"/>
    <x v="5"/>
    <n v="14178"/>
    <n v="2663"/>
    <x v="376"/>
  </r>
  <r>
    <x v="101"/>
    <x v="6"/>
    <n v="12777"/>
    <n v="2221"/>
    <x v="377"/>
  </r>
  <r>
    <x v="101"/>
    <x v="7"/>
    <n v="8156"/>
    <n v="486"/>
    <x v="378"/>
  </r>
  <r>
    <x v="102"/>
    <x v="0"/>
    <n v="1008"/>
    <n v="671"/>
    <x v="379"/>
  </r>
  <r>
    <x v="102"/>
    <x v="1"/>
    <n v="1249"/>
    <n v="772"/>
    <x v="380"/>
  </r>
  <r>
    <x v="102"/>
    <x v="2"/>
    <n v="1813"/>
    <n v="1111"/>
    <x v="381"/>
  </r>
  <r>
    <x v="102"/>
    <x v="3"/>
    <n v="1505"/>
    <n v="841"/>
    <x v="382"/>
  </r>
  <r>
    <x v="102"/>
    <x v="4"/>
    <n v="1304"/>
    <n v="638"/>
    <x v="383"/>
  </r>
  <r>
    <x v="102"/>
    <x v="5"/>
    <n v="380"/>
    <n v="186"/>
    <x v="384"/>
  </r>
  <r>
    <x v="102"/>
    <x v="6"/>
    <n v="95"/>
    <n v="51"/>
    <x v="385"/>
  </r>
  <r>
    <x v="103"/>
    <x v="0"/>
    <n v="141"/>
    <n v="55"/>
    <x v="386"/>
  </r>
  <r>
    <x v="103"/>
    <x v="1"/>
    <n v="157"/>
    <n v="99"/>
    <x v="387"/>
  </r>
  <r>
    <x v="103"/>
    <x v="2"/>
    <n v="400"/>
    <n v="202"/>
    <x v="388"/>
  </r>
  <r>
    <x v="103"/>
    <x v="3"/>
    <n v="8"/>
    <n v="3"/>
    <x v="158"/>
  </r>
  <r>
    <x v="103"/>
    <x v="4"/>
    <n v="1"/>
    <n v="2"/>
    <x v="287"/>
  </r>
  <r>
    <x v="104"/>
    <x v="0"/>
    <n v="9"/>
    <n v="6"/>
    <x v="39"/>
  </r>
  <r>
    <x v="104"/>
    <x v="1"/>
    <n v="79"/>
    <n v="34"/>
    <x v="151"/>
  </r>
  <r>
    <x v="104"/>
    <x v="2"/>
    <n v="192"/>
    <n v="86"/>
    <x v="389"/>
  </r>
  <r>
    <x v="104"/>
    <x v="3"/>
    <n v="3408"/>
    <n v="1073"/>
    <x v="390"/>
  </r>
  <r>
    <x v="104"/>
    <x v="4"/>
    <n v="6235"/>
    <n v="1687"/>
    <x v="391"/>
  </r>
  <r>
    <x v="104"/>
    <x v="5"/>
    <n v="18910"/>
    <n v="3099"/>
    <x v="392"/>
  </r>
  <r>
    <x v="104"/>
    <x v="6"/>
    <n v="20083"/>
    <n v="1821"/>
    <x v="393"/>
  </r>
  <r>
    <x v="105"/>
    <x v="5"/>
    <n v="22"/>
    <n v="6"/>
    <x v="394"/>
  </r>
  <r>
    <x v="105"/>
    <x v="6"/>
    <n v="16"/>
    <n v="0"/>
    <x v="15"/>
  </r>
  <r>
    <x v="105"/>
    <x v="7"/>
    <n v="3"/>
    <n v="0"/>
    <x v="15"/>
  </r>
  <r>
    <x v="106"/>
    <x v="0"/>
    <n v="4"/>
    <n v="0"/>
    <x v="15"/>
  </r>
  <r>
    <x v="106"/>
    <x v="2"/>
    <n v="2"/>
    <n v="2"/>
    <x v="165"/>
  </r>
  <r>
    <x v="107"/>
    <x v="6"/>
    <n v="360"/>
    <n v="55"/>
    <x v="395"/>
  </r>
  <r>
    <x v="107"/>
    <x v="7"/>
    <n v="777"/>
    <n v="99"/>
    <x v="396"/>
  </r>
  <r>
    <x v="108"/>
    <x v="0"/>
    <n v="2"/>
    <n v="1"/>
    <x v="92"/>
  </r>
  <r>
    <x v="108"/>
    <x v="1"/>
    <n v="1"/>
    <n v="3"/>
    <x v="397"/>
  </r>
  <r>
    <x v="108"/>
    <x v="2"/>
    <n v="1"/>
    <n v="2"/>
    <x v="287"/>
  </r>
  <r>
    <x v="109"/>
    <x v="0"/>
    <n v="33"/>
    <n v="1"/>
    <x v="398"/>
  </r>
  <r>
    <x v="109"/>
    <x v="1"/>
    <n v="6"/>
    <n v="0"/>
    <x v="15"/>
  </r>
  <r>
    <x v="109"/>
    <x v="2"/>
    <n v="205"/>
    <n v="11"/>
    <x v="399"/>
  </r>
  <r>
    <x v="109"/>
    <x v="3"/>
    <n v="353"/>
    <n v="14"/>
    <x v="400"/>
  </r>
  <r>
    <x v="109"/>
    <x v="4"/>
    <n v="696"/>
    <n v="20"/>
    <x v="401"/>
  </r>
  <r>
    <x v="109"/>
    <x v="5"/>
    <n v="421"/>
    <n v="39"/>
    <x v="402"/>
  </r>
  <r>
    <x v="109"/>
    <x v="6"/>
    <n v="345"/>
    <n v="21"/>
    <x v="403"/>
  </r>
  <r>
    <x v="109"/>
    <x v="7"/>
    <n v="163"/>
    <n v="15"/>
    <x v="404"/>
  </r>
  <r>
    <x v="110"/>
    <x v="0"/>
    <n v="4124"/>
    <n v="163"/>
    <x v="405"/>
  </r>
  <r>
    <x v="110"/>
    <x v="1"/>
    <n v="8224"/>
    <n v="540"/>
    <x v="406"/>
  </r>
  <r>
    <x v="110"/>
    <x v="2"/>
    <n v="8865"/>
    <n v="698"/>
    <x v="407"/>
  </r>
  <r>
    <x v="110"/>
    <x v="3"/>
    <n v="9974"/>
    <n v="564"/>
    <x v="408"/>
  </r>
  <r>
    <x v="110"/>
    <x v="4"/>
    <n v="11737"/>
    <n v="629"/>
    <x v="409"/>
  </r>
  <r>
    <x v="110"/>
    <x v="5"/>
    <n v="12861"/>
    <n v="534"/>
    <x v="410"/>
  </r>
  <r>
    <x v="110"/>
    <x v="6"/>
    <n v="12693"/>
    <n v="474"/>
    <x v="411"/>
  </r>
  <r>
    <x v="110"/>
    <x v="7"/>
    <n v="7543"/>
    <n v="263"/>
    <x v="412"/>
  </r>
  <r>
    <x v="111"/>
    <x v="0"/>
    <n v="6681"/>
    <n v="2207"/>
    <x v="413"/>
  </r>
  <r>
    <x v="111"/>
    <x v="1"/>
    <n v="5098"/>
    <n v="1763"/>
    <x v="414"/>
  </r>
  <r>
    <x v="111"/>
    <x v="2"/>
    <n v="5256"/>
    <n v="1679"/>
    <x v="415"/>
  </r>
  <r>
    <x v="111"/>
    <x v="3"/>
    <n v="6110"/>
    <n v="1580"/>
    <x v="416"/>
  </r>
  <r>
    <x v="111"/>
    <x v="4"/>
    <n v="5665"/>
    <n v="1372"/>
    <x v="417"/>
  </r>
  <r>
    <x v="111"/>
    <x v="5"/>
    <n v="4373"/>
    <n v="935"/>
    <x v="418"/>
  </r>
  <r>
    <x v="111"/>
    <x v="6"/>
    <n v="3072"/>
    <n v="950"/>
    <x v="419"/>
  </r>
  <r>
    <x v="112"/>
    <x v="4"/>
    <n v="30"/>
    <n v="8"/>
    <x v="420"/>
  </r>
  <r>
    <x v="112"/>
    <x v="5"/>
    <n v="440"/>
    <n v="64"/>
    <x v="421"/>
  </r>
  <r>
    <x v="112"/>
    <x v="6"/>
    <n v="976"/>
    <n v="133"/>
    <x v="422"/>
  </r>
  <r>
    <x v="113"/>
    <x v="2"/>
    <n v="1"/>
    <n v="0"/>
    <x v="15"/>
  </r>
  <r>
    <x v="114"/>
    <x v="0"/>
    <n v="203"/>
    <n v="160"/>
    <x v="423"/>
  </r>
  <r>
    <x v="114"/>
    <x v="1"/>
    <n v="18"/>
    <n v="11"/>
    <x v="424"/>
  </r>
  <r>
    <x v="115"/>
    <x v="4"/>
    <n v="1356"/>
    <n v="22"/>
    <x v="425"/>
  </r>
  <r>
    <x v="115"/>
    <x v="5"/>
    <n v="6519"/>
    <n v="248"/>
    <x v="426"/>
  </r>
  <r>
    <x v="115"/>
    <x v="6"/>
    <n v="7340"/>
    <n v="369"/>
    <x v="427"/>
  </r>
  <r>
    <x v="116"/>
    <x v="3"/>
    <n v="3"/>
    <n v="0"/>
    <x v="15"/>
  </r>
  <r>
    <x v="117"/>
    <x v="2"/>
    <n v="1210"/>
    <n v="243"/>
    <x v="428"/>
  </r>
  <r>
    <x v="117"/>
    <x v="3"/>
    <n v="2341"/>
    <n v="439"/>
    <x v="429"/>
  </r>
  <r>
    <x v="117"/>
    <x v="4"/>
    <n v="621"/>
    <n v="166"/>
    <x v="430"/>
  </r>
  <r>
    <x v="117"/>
    <x v="5"/>
    <n v="649"/>
    <n v="155"/>
    <x v="431"/>
  </r>
  <r>
    <x v="117"/>
    <x v="6"/>
    <n v="183"/>
    <n v="92"/>
    <x v="432"/>
  </r>
  <r>
    <x v="118"/>
    <x v="0"/>
    <n v="11245"/>
    <n v="474"/>
    <x v="433"/>
  </r>
  <r>
    <x v="118"/>
    <x v="1"/>
    <n v="20909"/>
    <n v="1279"/>
    <x v="434"/>
  </r>
  <r>
    <x v="118"/>
    <x v="2"/>
    <n v="30106"/>
    <n v="2260"/>
    <x v="435"/>
  </r>
  <r>
    <x v="118"/>
    <x v="3"/>
    <n v="30806"/>
    <n v="1917"/>
    <x v="436"/>
  </r>
  <r>
    <x v="118"/>
    <x v="4"/>
    <n v="36376"/>
    <n v="2479"/>
    <x v="437"/>
  </r>
  <r>
    <x v="118"/>
    <x v="5"/>
    <n v="36722"/>
    <n v="2316"/>
    <x v="438"/>
  </r>
  <r>
    <x v="118"/>
    <x v="6"/>
    <n v="34284"/>
    <n v="1883"/>
    <x v="439"/>
  </r>
  <r>
    <x v="118"/>
    <x v="7"/>
    <n v="18456"/>
    <n v="920"/>
    <x v="440"/>
  </r>
  <r>
    <x v="119"/>
    <x v="4"/>
    <n v="6"/>
    <n v="1"/>
    <x v="441"/>
  </r>
  <r>
    <x v="119"/>
    <x v="5"/>
    <n v="46"/>
    <n v="5"/>
    <x v="442"/>
  </r>
  <r>
    <x v="119"/>
    <x v="6"/>
    <n v="4"/>
    <n v="0"/>
    <x v="15"/>
  </r>
  <r>
    <x v="120"/>
    <x v="0"/>
    <n v="12124"/>
    <n v="1023"/>
    <x v="443"/>
  </r>
  <r>
    <x v="120"/>
    <x v="1"/>
    <n v="18669"/>
    <n v="1791"/>
    <x v="444"/>
  </r>
  <r>
    <x v="120"/>
    <x v="2"/>
    <n v="19693"/>
    <n v="2161"/>
    <x v="445"/>
  </r>
  <r>
    <x v="120"/>
    <x v="3"/>
    <n v="15547"/>
    <n v="805"/>
    <x v="446"/>
  </r>
  <r>
    <x v="120"/>
    <x v="4"/>
    <n v="17128"/>
    <n v="888"/>
    <x v="447"/>
  </r>
  <r>
    <x v="120"/>
    <x v="5"/>
    <n v="13764"/>
    <n v="733"/>
    <x v="448"/>
  </r>
  <r>
    <x v="120"/>
    <x v="6"/>
    <n v="14255"/>
    <n v="818"/>
    <x v="449"/>
  </r>
  <r>
    <x v="120"/>
    <x v="7"/>
    <n v="2208"/>
    <n v="127"/>
    <x v="450"/>
  </r>
  <r>
    <x v="121"/>
    <x v="0"/>
    <n v="51"/>
    <n v="0"/>
    <x v="15"/>
  </r>
  <r>
    <x v="121"/>
    <x v="1"/>
    <n v="15"/>
    <n v="0"/>
    <x v="15"/>
  </r>
  <r>
    <x v="121"/>
    <x v="2"/>
    <n v="100"/>
    <n v="12"/>
    <x v="232"/>
  </r>
  <r>
    <x v="121"/>
    <x v="3"/>
    <n v="3170"/>
    <n v="696"/>
    <x v="451"/>
  </r>
  <r>
    <x v="121"/>
    <x v="4"/>
    <n v="3680"/>
    <n v="880"/>
    <x v="452"/>
  </r>
  <r>
    <x v="121"/>
    <x v="5"/>
    <n v="13150"/>
    <n v="4397"/>
    <x v="453"/>
  </r>
  <r>
    <x v="121"/>
    <x v="6"/>
    <n v="10686"/>
    <n v="3006"/>
    <x v="454"/>
  </r>
  <r>
    <x v="122"/>
    <x v="0"/>
    <n v="331"/>
    <n v="15"/>
    <x v="455"/>
  </r>
  <r>
    <x v="122"/>
    <x v="1"/>
    <n v="443"/>
    <n v="13"/>
    <x v="456"/>
  </r>
  <r>
    <x v="122"/>
    <x v="2"/>
    <n v="594"/>
    <n v="24"/>
    <x v="457"/>
  </r>
  <r>
    <x v="122"/>
    <x v="3"/>
    <n v="503"/>
    <n v="9"/>
    <x v="458"/>
  </r>
  <r>
    <x v="122"/>
    <x v="4"/>
    <n v="600"/>
    <n v="49"/>
    <x v="459"/>
  </r>
  <r>
    <x v="122"/>
    <x v="5"/>
    <n v="576"/>
    <n v="37"/>
    <x v="460"/>
  </r>
  <r>
    <x v="122"/>
    <x v="6"/>
    <n v="1419"/>
    <n v="98"/>
    <x v="461"/>
  </r>
  <r>
    <x v="122"/>
    <x v="7"/>
    <n v="2402"/>
    <n v="75"/>
    <x v="462"/>
  </r>
  <r>
    <x v="123"/>
    <x v="2"/>
    <n v="86"/>
    <n v="37"/>
    <x v="463"/>
  </r>
  <r>
    <x v="123"/>
    <x v="3"/>
    <n v="2"/>
    <n v="0"/>
    <x v="15"/>
  </r>
  <r>
    <x v="123"/>
    <x v="4"/>
    <n v="1"/>
    <n v="0"/>
    <x v="15"/>
  </r>
  <r>
    <x v="124"/>
    <x v="0"/>
    <n v="5768"/>
    <n v="181"/>
    <x v="464"/>
  </r>
  <r>
    <x v="124"/>
    <x v="1"/>
    <n v="9556"/>
    <n v="428"/>
    <x v="465"/>
  </r>
  <r>
    <x v="124"/>
    <x v="2"/>
    <n v="10896"/>
    <n v="692"/>
    <x v="466"/>
  </r>
  <r>
    <x v="124"/>
    <x v="3"/>
    <n v="12139"/>
    <n v="555"/>
    <x v="467"/>
  </r>
  <r>
    <x v="124"/>
    <x v="4"/>
    <n v="15424"/>
    <n v="606"/>
    <x v="468"/>
  </r>
  <r>
    <x v="124"/>
    <x v="5"/>
    <n v="13912"/>
    <n v="519"/>
    <x v="469"/>
  </r>
  <r>
    <x v="124"/>
    <x v="6"/>
    <n v="19299"/>
    <n v="729"/>
    <x v="470"/>
  </r>
  <r>
    <x v="124"/>
    <x v="7"/>
    <n v="15876"/>
    <n v="607"/>
    <x v="471"/>
  </r>
  <r>
    <x v="125"/>
    <x v="0"/>
    <n v="5332"/>
    <n v="308"/>
    <x v="472"/>
  </r>
  <r>
    <x v="125"/>
    <x v="1"/>
    <n v="6240"/>
    <n v="393"/>
    <x v="473"/>
  </r>
  <r>
    <x v="125"/>
    <x v="2"/>
    <n v="6056"/>
    <n v="324"/>
    <x v="474"/>
  </r>
  <r>
    <x v="125"/>
    <x v="3"/>
    <n v="4705"/>
    <n v="215"/>
    <x v="475"/>
  </r>
  <r>
    <x v="125"/>
    <x v="4"/>
    <n v="4127"/>
    <n v="234"/>
    <x v="476"/>
  </r>
  <r>
    <x v="125"/>
    <x v="5"/>
    <n v="2960"/>
    <n v="174"/>
    <x v="477"/>
  </r>
  <r>
    <x v="125"/>
    <x v="6"/>
    <n v="1370"/>
    <n v="100"/>
    <x v="478"/>
  </r>
  <r>
    <x v="126"/>
    <x v="2"/>
    <n v="22"/>
    <n v="4"/>
    <x v="479"/>
  </r>
  <r>
    <x v="126"/>
    <x v="3"/>
    <n v="71"/>
    <n v="7"/>
    <x v="480"/>
  </r>
  <r>
    <x v="126"/>
    <x v="4"/>
    <n v="73"/>
    <n v="3"/>
    <x v="481"/>
  </r>
  <r>
    <x v="126"/>
    <x v="5"/>
    <n v="87"/>
    <n v="4"/>
    <x v="71"/>
  </r>
  <r>
    <x v="126"/>
    <x v="6"/>
    <n v="43"/>
    <n v="4"/>
    <x v="482"/>
  </r>
  <r>
    <x v="126"/>
    <x v="7"/>
    <n v="11"/>
    <n v="1"/>
    <x v="52"/>
  </r>
  <r>
    <x v="127"/>
    <x v="0"/>
    <n v="6"/>
    <n v="0"/>
    <x v="15"/>
  </r>
  <r>
    <x v="127"/>
    <x v="1"/>
    <n v="180"/>
    <n v="14"/>
    <x v="483"/>
  </r>
  <r>
    <x v="127"/>
    <x v="2"/>
    <n v="224"/>
    <n v="10"/>
    <x v="484"/>
  </r>
  <r>
    <x v="127"/>
    <x v="3"/>
    <n v="79"/>
    <n v="6"/>
    <x v="485"/>
  </r>
  <r>
    <x v="127"/>
    <x v="4"/>
    <n v="35"/>
    <n v="1"/>
    <x v="308"/>
  </r>
  <r>
    <x v="127"/>
    <x v="5"/>
    <n v="93"/>
    <n v="3"/>
    <x v="486"/>
  </r>
  <r>
    <x v="127"/>
    <x v="6"/>
    <n v="30"/>
    <n v="3"/>
    <x v="339"/>
  </r>
  <r>
    <x v="128"/>
    <x v="0"/>
    <n v="1618"/>
    <n v="455"/>
    <x v="487"/>
  </r>
  <r>
    <x v="128"/>
    <x v="1"/>
    <n v="2240"/>
    <n v="641"/>
    <x v="488"/>
  </r>
  <r>
    <x v="128"/>
    <x v="2"/>
    <n v="1395"/>
    <n v="341"/>
    <x v="489"/>
  </r>
  <r>
    <x v="128"/>
    <x v="3"/>
    <n v="747"/>
    <n v="162"/>
    <x v="490"/>
  </r>
  <r>
    <x v="128"/>
    <x v="4"/>
    <n v="772"/>
    <n v="141"/>
    <x v="491"/>
  </r>
  <r>
    <x v="128"/>
    <x v="5"/>
    <n v="636"/>
    <n v="133"/>
    <x v="492"/>
  </r>
  <r>
    <x v="128"/>
    <x v="6"/>
    <n v="236"/>
    <n v="112"/>
    <x v="493"/>
  </r>
  <r>
    <x v="129"/>
    <x v="0"/>
    <n v="7720"/>
    <n v="339"/>
    <x v="494"/>
  </r>
  <r>
    <x v="129"/>
    <x v="1"/>
    <n v="9618"/>
    <n v="577"/>
    <x v="495"/>
  </r>
  <r>
    <x v="129"/>
    <x v="2"/>
    <n v="8758"/>
    <n v="857"/>
    <x v="496"/>
  </r>
  <r>
    <x v="129"/>
    <x v="3"/>
    <n v="8756"/>
    <n v="612"/>
    <x v="497"/>
  </r>
  <r>
    <x v="129"/>
    <x v="4"/>
    <n v="7752"/>
    <n v="470"/>
    <x v="498"/>
  </r>
  <r>
    <x v="129"/>
    <x v="5"/>
    <n v="7707"/>
    <n v="438"/>
    <x v="499"/>
  </r>
  <r>
    <x v="129"/>
    <x v="6"/>
    <n v="7971"/>
    <n v="426"/>
    <x v="500"/>
  </r>
  <r>
    <x v="129"/>
    <x v="7"/>
    <n v="5709"/>
    <n v="354"/>
    <x v="501"/>
  </r>
  <r>
    <x v="130"/>
    <x v="6"/>
    <n v="8"/>
    <n v="0"/>
    <x v="15"/>
  </r>
  <r>
    <x v="130"/>
    <x v="7"/>
    <n v="81"/>
    <n v="7"/>
    <x v="502"/>
  </r>
  <r>
    <x v="131"/>
    <x v="5"/>
    <n v="3"/>
    <n v="0"/>
    <x v="15"/>
  </r>
  <r>
    <x v="131"/>
    <x v="6"/>
    <n v="2"/>
    <n v="0"/>
    <x v="15"/>
  </r>
  <r>
    <x v="132"/>
    <x v="0"/>
    <n v="3547"/>
    <n v="2107"/>
    <x v="503"/>
  </r>
  <r>
    <x v="132"/>
    <x v="1"/>
    <n v="9275"/>
    <n v="3749"/>
    <x v="504"/>
  </r>
  <r>
    <x v="132"/>
    <x v="2"/>
    <n v="12441"/>
    <n v="4541"/>
    <x v="505"/>
  </r>
  <r>
    <x v="132"/>
    <x v="3"/>
    <n v="9161"/>
    <n v="3445"/>
    <x v="506"/>
  </r>
  <r>
    <x v="132"/>
    <x v="4"/>
    <n v="4304"/>
    <n v="1317"/>
    <x v="507"/>
  </r>
  <r>
    <x v="132"/>
    <x v="5"/>
    <n v="2078"/>
    <n v="393"/>
    <x v="508"/>
  </r>
  <r>
    <x v="132"/>
    <x v="6"/>
    <n v="2195"/>
    <n v="328"/>
    <x v="509"/>
  </r>
  <r>
    <x v="133"/>
    <x v="0"/>
    <n v="28"/>
    <n v="3"/>
    <x v="510"/>
  </r>
  <r>
    <x v="133"/>
    <x v="3"/>
    <n v="1"/>
    <n v="2"/>
    <x v="287"/>
  </r>
  <r>
    <x v="133"/>
    <x v="6"/>
    <n v="1"/>
    <n v="0"/>
    <x v="15"/>
  </r>
  <r>
    <x v="134"/>
    <x v="0"/>
    <n v="14932"/>
    <n v="2552"/>
    <x v="511"/>
  </r>
  <r>
    <x v="134"/>
    <x v="1"/>
    <n v="22427"/>
    <n v="5177"/>
    <x v="512"/>
  </r>
  <r>
    <x v="134"/>
    <x v="2"/>
    <n v="25056"/>
    <n v="5415"/>
    <x v="513"/>
  </r>
  <r>
    <x v="134"/>
    <x v="3"/>
    <n v="28542"/>
    <n v="4835"/>
    <x v="514"/>
  </r>
  <r>
    <x v="134"/>
    <x v="4"/>
    <n v="30537"/>
    <n v="5904"/>
    <x v="515"/>
  </r>
  <r>
    <x v="134"/>
    <x v="5"/>
    <n v="39281"/>
    <n v="6295"/>
    <x v="516"/>
  </r>
  <r>
    <x v="134"/>
    <x v="6"/>
    <n v="25593"/>
    <n v="4335"/>
    <x v="517"/>
  </r>
  <r>
    <x v="135"/>
    <x v="0"/>
    <n v="704"/>
    <n v="176"/>
    <x v="303"/>
  </r>
  <r>
    <x v="135"/>
    <x v="1"/>
    <n v="895"/>
    <n v="173"/>
    <x v="518"/>
  </r>
  <r>
    <x v="135"/>
    <x v="2"/>
    <n v="497"/>
    <n v="104"/>
    <x v="519"/>
  </r>
  <r>
    <x v="135"/>
    <x v="3"/>
    <n v="256"/>
    <n v="51"/>
    <x v="520"/>
  </r>
  <r>
    <x v="135"/>
    <x v="4"/>
    <n v="275"/>
    <n v="78"/>
    <x v="521"/>
  </r>
  <r>
    <x v="135"/>
    <x v="5"/>
    <n v="327"/>
    <n v="90"/>
    <x v="522"/>
  </r>
  <r>
    <x v="135"/>
    <x v="6"/>
    <n v="62"/>
    <n v="28"/>
    <x v="523"/>
  </r>
  <r>
    <x v="136"/>
    <x v="5"/>
    <n v="16"/>
    <n v="0"/>
    <x v="15"/>
  </r>
  <r>
    <x v="136"/>
    <x v="6"/>
    <n v="722"/>
    <n v="15"/>
    <x v="524"/>
  </r>
  <r>
    <x v="136"/>
    <x v="7"/>
    <n v="6"/>
    <n v="0"/>
    <x v="15"/>
  </r>
  <r>
    <x v="137"/>
    <x v="0"/>
    <n v="734"/>
    <n v="14"/>
    <x v="525"/>
  </r>
  <r>
    <x v="137"/>
    <x v="1"/>
    <n v="1081"/>
    <n v="20"/>
    <x v="526"/>
  </r>
  <r>
    <x v="137"/>
    <x v="2"/>
    <n v="1038"/>
    <n v="8"/>
    <x v="527"/>
  </r>
  <r>
    <x v="137"/>
    <x v="3"/>
    <n v="1173"/>
    <n v="2"/>
    <x v="528"/>
  </r>
  <r>
    <x v="137"/>
    <x v="4"/>
    <n v="1350"/>
    <n v="4"/>
    <x v="529"/>
  </r>
  <r>
    <x v="137"/>
    <x v="5"/>
    <n v="1113"/>
    <n v="2"/>
    <x v="530"/>
  </r>
  <r>
    <x v="137"/>
    <x v="6"/>
    <n v="1382"/>
    <n v="6"/>
    <x v="531"/>
  </r>
  <r>
    <x v="138"/>
    <x v="1"/>
    <n v="2"/>
    <n v="0"/>
    <x v="15"/>
  </r>
  <r>
    <x v="138"/>
    <x v="2"/>
    <n v="2"/>
    <n v="0"/>
    <x v="15"/>
  </r>
  <r>
    <x v="138"/>
    <x v="3"/>
    <n v="9"/>
    <n v="1"/>
    <x v="246"/>
  </r>
  <r>
    <x v="138"/>
    <x v="4"/>
    <n v="20"/>
    <n v="0"/>
    <x v="15"/>
  </r>
  <r>
    <x v="138"/>
    <x v="5"/>
    <n v="14"/>
    <n v="0"/>
    <x v="15"/>
  </r>
  <r>
    <x v="138"/>
    <x v="6"/>
    <n v="15"/>
    <n v="0"/>
    <x v="15"/>
  </r>
  <r>
    <x v="139"/>
    <x v="0"/>
    <n v="3"/>
    <n v="0"/>
    <x v="15"/>
  </r>
  <r>
    <x v="139"/>
    <x v="1"/>
    <n v="4"/>
    <n v="0"/>
    <x v="15"/>
  </r>
  <r>
    <x v="139"/>
    <x v="2"/>
    <n v="217"/>
    <n v="59"/>
    <x v="532"/>
  </r>
  <r>
    <x v="139"/>
    <x v="3"/>
    <n v="27"/>
    <n v="6"/>
    <x v="228"/>
  </r>
  <r>
    <x v="140"/>
    <x v="0"/>
    <n v="1"/>
    <n v="0"/>
    <x v="15"/>
  </r>
  <r>
    <x v="141"/>
    <x v="6"/>
    <n v="1"/>
    <n v="0"/>
    <x v="15"/>
  </r>
  <r>
    <x v="142"/>
    <x v="0"/>
    <n v="839"/>
    <n v="14"/>
    <x v="533"/>
  </r>
  <r>
    <x v="142"/>
    <x v="1"/>
    <n v="1560"/>
    <n v="54"/>
    <x v="534"/>
  </r>
  <r>
    <x v="142"/>
    <x v="2"/>
    <n v="1491"/>
    <n v="128"/>
    <x v="535"/>
  </r>
  <r>
    <x v="142"/>
    <x v="3"/>
    <n v="1995"/>
    <n v="101"/>
    <x v="536"/>
  </r>
  <r>
    <x v="142"/>
    <x v="4"/>
    <n v="3519"/>
    <n v="408"/>
    <x v="537"/>
  </r>
  <r>
    <x v="142"/>
    <x v="5"/>
    <n v="3250"/>
    <n v="293"/>
    <x v="538"/>
  </r>
  <r>
    <x v="142"/>
    <x v="6"/>
    <n v="2518"/>
    <n v="271"/>
    <x v="539"/>
  </r>
  <r>
    <x v="142"/>
    <x v="7"/>
    <n v="2472"/>
    <n v="54"/>
    <x v="540"/>
  </r>
  <r>
    <x v="143"/>
    <x v="5"/>
    <n v="3744"/>
    <n v="972"/>
    <x v="541"/>
  </r>
  <r>
    <x v="143"/>
    <x v="6"/>
    <n v="1927"/>
    <n v="276"/>
    <x v="542"/>
  </r>
  <r>
    <x v="144"/>
    <x v="1"/>
    <n v="244"/>
    <n v="235"/>
    <x v="543"/>
  </r>
  <r>
    <x v="145"/>
    <x v="0"/>
    <n v="192"/>
    <n v="11"/>
    <x v="544"/>
  </r>
  <r>
    <x v="145"/>
    <x v="1"/>
    <n v="346"/>
    <n v="20"/>
    <x v="545"/>
  </r>
  <r>
    <x v="145"/>
    <x v="2"/>
    <n v="1642"/>
    <n v="650"/>
    <x v="546"/>
  </r>
  <r>
    <x v="145"/>
    <x v="3"/>
    <n v="1032"/>
    <n v="365"/>
    <x v="547"/>
  </r>
  <r>
    <x v="145"/>
    <x v="4"/>
    <n v="349"/>
    <n v="28"/>
    <x v="548"/>
  </r>
  <r>
    <x v="145"/>
    <x v="5"/>
    <n v="444"/>
    <n v="45"/>
    <x v="549"/>
  </r>
  <r>
    <x v="145"/>
    <x v="6"/>
    <n v="327"/>
    <n v="20"/>
    <x v="550"/>
  </r>
  <r>
    <x v="146"/>
    <x v="6"/>
    <n v="3008"/>
    <n v="59"/>
    <x v="551"/>
  </r>
  <r>
    <x v="146"/>
    <x v="7"/>
    <n v="8797"/>
    <n v="390"/>
    <x v="552"/>
  </r>
  <r>
    <x v="147"/>
    <x v="2"/>
    <n v="288"/>
    <n v="37"/>
    <x v="553"/>
  </r>
  <r>
    <x v="147"/>
    <x v="3"/>
    <n v="429"/>
    <n v="80"/>
    <x v="554"/>
  </r>
  <r>
    <x v="147"/>
    <x v="4"/>
    <n v="492"/>
    <n v="79"/>
    <x v="555"/>
  </r>
  <r>
    <x v="147"/>
    <x v="5"/>
    <n v="27"/>
    <n v="4"/>
    <x v="556"/>
  </r>
  <r>
    <x v="147"/>
    <x v="6"/>
    <n v="3"/>
    <n v="0"/>
    <x v="15"/>
  </r>
  <r>
    <x v="148"/>
    <x v="0"/>
    <n v="2122"/>
    <n v="205"/>
    <x v="557"/>
  </r>
  <r>
    <x v="148"/>
    <x v="1"/>
    <n v="2642"/>
    <n v="311"/>
    <x v="558"/>
  </r>
  <r>
    <x v="148"/>
    <x v="2"/>
    <n v="3062"/>
    <n v="307"/>
    <x v="559"/>
  </r>
  <r>
    <x v="148"/>
    <x v="3"/>
    <n v="3021"/>
    <n v="355"/>
    <x v="560"/>
  </r>
  <r>
    <x v="148"/>
    <x v="4"/>
    <n v="3000"/>
    <n v="313"/>
    <x v="561"/>
  </r>
  <r>
    <x v="148"/>
    <x v="5"/>
    <n v="3848"/>
    <n v="414"/>
    <x v="562"/>
  </r>
  <r>
    <x v="148"/>
    <x v="6"/>
    <n v="4470"/>
    <n v="394"/>
    <x v="563"/>
  </r>
  <r>
    <x v="148"/>
    <x v="7"/>
    <n v="2176"/>
    <n v="84"/>
    <x v="564"/>
  </r>
  <r>
    <x v="149"/>
    <x v="0"/>
    <n v="187"/>
    <n v="15"/>
    <x v="565"/>
  </r>
  <r>
    <x v="149"/>
    <x v="1"/>
    <n v="259"/>
    <n v="39"/>
    <x v="566"/>
  </r>
  <r>
    <x v="149"/>
    <x v="2"/>
    <n v="701"/>
    <n v="103"/>
    <x v="567"/>
  </r>
  <r>
    <x v="149"/>
    <x v="3"/>
    <n v="664"/>
    <n v="74"/>
    <x v="568"/>
  </r>
  <r>
    <x v="149"/>
    <x v="4"/>
    <n v="411"/>
    <n v="41"/>
    <x v="569"/>
  </r>
  <r>
    <x v="149"/>
    <x v="5"/>
    <n v="986"/>
    <n v="126"/>
    <x v="570"/>
  </r>
  <r>
    <x v="149"/>
    <x v="6"/>
    <n v="868"/>
    <n v="101"/>
    <x v="571"/>
  </r>
  <r>
    <x v="150"/>
    <x v="4"/>
    <n v="723"/>
    <n v="145"/>
    <x v="572"/>
  </r>
  <r>
    <x v="150"/>
    <x v="5"/>
    <n v="269"/>
    <n v="40"/>
    <x v="573"/>
  </r>
  <r>
    <x v="150"/>
    <x v="6"/>
    <n v="29"/>
    <n v="2"/>
    <x v="574"/>
  </r>
  <r>
    <x v="151"/>
    <x v="0"/>
    <n v="1254"/>
    <n v="307"/>
    <x v="575"/>
  </r>
  <r>
    <x v="151"/>
    <x v="1"/>
    <n v="2833"/>
    <n v="1633"/>
    <x v="576"/>
  </r>
  <r>
    <x v="151"/>
    <x v="2"/>
    <n v="3697"/>
    <n v="2116"/>
    <x v="577"/>
  </r>
  <r>
    <x v="151"/>
    <x v="3"/>
    <n v="2871"/>
    <n v="1428"/>
    <x v="578"/>
  </r>
  <r>
    <x v="151"/>
    <x v="4"/>
    <n v="3893"/>
    <n v="1937"/>
    <x v="579"/>
  </r>
  <r>
    <x v="151"/>
    <x v="5"/>
    <n v="6758"/>
    <n v="2155"/>
    <x v="580"/>
  </r>
  <r>
    <x v="151"/>
    <x v="6"/>
    <n v="6326"/>
    <n v="1301"/>
    <x v="581"/>
  </r>
  <r>
    <x v="152"/>
    <x v="3"/>
    <n v="481"/>
    <n v="5"/>
    <x v="582"/>
  </r>
  <r>
    <x v="152"/>
    <x v="4"/>
    <n v="647"/>
    <n v="9"/>
    <x v="583"/>
  </r>
  <r>
    <x v="152"/>
    <x v="5"/>
    <n v="359"/>
    <n v="7"/>
    <x v="584"/>
  </r>
  <r>
    <x v="152"/>
    <x v="6"/>
    <n v="432"/>
    <n v="9"/>
    <x v="76"/>
  </r>
  <r>
    <x v="153"/>
    <x v="0"/>
    <n v="2316"/>
    <n v="1225"/>
    <x v="585"/>
  </r>
  <r>
    <x v="153"/>
    <x v="1"/>
    <n v="3631"/>
    <n v="1732"/>
    <x v="586"/>
  </r>
  <r>
    <x v="153"/>
    <x v="2"/>
    <n v="2962"/>
    <n v="973"/>
    <x v="587"/>
  </r>
  <r>
    <x v="153"/>
    <x v="3"/>
    <n v="5829"/>
    <n v="1861"/>
    <x v="588"/>
  </r>
  <r>
    <x v="153"/>
    <x v="4"/>
    <n v="11859"/>
    <n v="2166"/>
    <x v="589"/>
  </r>
  <r>
    <x v="153"/>
    <x v="5"/>
    <n v="23144"/>
    <n v="3639"/>
    <x v="590"/>
  </r>
  <r>
    <x v="153"/>
    <x v="6"/>
    <n v="23603"/>
    <n v="2923"/>
    <x v="591"/>
  </r>
  <r>
    <x v="153"/>
    <x v="7"/>
    <n v="1504"/>
    <n v="134"/>
    <x v="592"/>
  </r>
  <r>
    <x v="154"/>
    <x v="4"/>
    <n v="12"/>
    <n v="1"/>
    <x v="182"/>
  </r>
  <r>
    <x v="154"/>
    <x v="5"/>
    <n v="52"/>
    <n v="2"/>
    <x v="593"/>
  </r>
  <r>
    <x v="154"/>
    <x v="6"/>
    <n v="88"/>
    <n v="1"/>
    <x v="594"/>
  </r>
  <r>
    <x v="154"/>
    <x v="7"/>
    <n v="39"/>
    <n v="1"/>
    <x v="595"/>
  </r>
  <r>
    <x v="155"/>
    <x v="1"/>
    <n v="35"/>
    <n v="18"/>
    <x v="596"/>
  </r>
  <r>
    <x v="155"/>
    <x v="2"/>
    <n v="86"/>
    <n v="37"/>
    <x v="463"/>
  </r>
  <r>
    <x v="155"/>
    <x v="3"/>
    <n v="49"/>
    <n v="36"/>
    <x v="597"/>
  </r>
  <r>
    <x v="155"/>
    <x v="4"/>
    <n v="17"/>
    <n v="4"/>
    <x v="598"/>
  </r>
  <r>
    <x v="155"/>
    <x v="5"/>
    <n v="16"/>
    <n v="2"/>
    <x v="120"/>
  </r>
  <r>
    <x v="156"/>
    <x v="0"/>
    <n v="4016"/>
    <n v="100"/>
    <x v="599"/>
  </r>
  <r>
    <x v="156"/>
    <x v="1"/>
    <n v="9138"/>
    <n v="289"/>
    <x v="600"/>
  </r>
  <r>
    <x v="156"/>
    <x v="2"/>
    <n v="10256"/>
    <n v="391"/>
    <x v="601"/>
  </r>
  <r>
    <x v="156"/>
    <x v="3"/>
    <n v="9833"/>
    <n v="273"/>
    <x v="602"/>
  </r>
  <r>
    <x v="156"/>
    <x v="4"/>
    <n v="9470"/>
    <n v="287"/>
    <x v="603"/>
  </r>
  <r>
    <x v="156"/>
    <x v="5"/>
    <n v="8447"/>
    <n v="252"/>
    <x v="604"/>
  </r>
  <r>
    <x v="156"/>
    <x v="6"/>
    <n v="7792"/>
    <n v="241"/>
    <x v="605"/>
  </r>
  <r>
    <x v="156"/>
    <x v="7"/>
    <n v="5325"/>
    <n v="139"/>
    <x v="606"/>
  </r>
  <r>
    <x v="157"/>
    <x v="4"/>
    <n v="7"/>
    <n v="1"/>
    <x v="226"/>
  </r>
  <r>
    <x v="157"/>
    <x v="5"/>
    <n v="103"/>
    <n v="32"/>
    <x v="607"/>
  </r>
  <r>
    <x v="157"/>
    <x v="6"/>
    <n v="314"/>
    <n v="54"/>
    <x v="608"/>
  </r>
  <r>
    <x v="158"/>
    <x v="0"/>
    <n v="3"/>
    <n v="0"/>
    <x v="15"/>
  </r>
  <r>
    <x v="158"/>
    <x v="2"/>
    <n v="2"/>
    <n v="0"/>
    <x v="15"/>
  </r>
  <r>
    <x v="159"/>
    <x v="0"/>
    <n v="166"/>
    <n v="14"/>
    <x v="609"/>
  </r>
  <r>
    <x v="159"/>
    <x v="1"/>
    <n v="322"/>
    <n v="33"/>
    <x v="610"/>
  </r>
  <r>
    <x v="159"/>
    <x v="2"/>
    <n v="74"/>
    <n v="9"/>
    <x v="611"/>
  </r>
  <r>
    <x v="159"/>
    <x v="3"/>
    <n v="364"/>
    <n v="49"/>
    <x v="612"/>
  </r>
  <r>
    <x v="159"/>
    <x v="4"/>
    <n v="230"/>
    <n v="20"/>
    <x v="613"/>
  </r>
  <r>
    <x v="159"/>
    <x v="5"/>
    <n v="112"/>
    <n v="4"/>
    <x v="614"/>
  </r>
  <r>
    <x v="160"/>
    <x v="1"/>
    <n v="288"/>
    <n v="11"/>
    <x v="615"/>
  </r>
  <r>
    <x v="160"/>
    <x v="2"/>
    <n v="464"/>
    <n v="29"/>
    <x v="330"/>
  </r>
  <r>
    <x v="160"/>
    <x v="3"/>
    <n v="130"/>
    <n v="8"/>
    <x v="616"/>
  </r>
  <r>
    <x v="160"/>
    <x v="4"/>
    <n v="84"/>
    <n v="8"/>
    <x v="177"/>
  </r>
  <r>
    <x v="160"/>
    <x v="5"/>
    <n v="179"/>
    <n v="5"/>
    <x v="617"/>
  </r>
  <r>
    <x v="160"/>
    <x v="6"/>
    <n v="104"/>
    <n v="6"/>
    <x v="618"/>
  </r>
  <r>
    <x v="160"/>
    <x v="7"/>
    <n v="134"/>
    <n v="8"/>
    <x v="619"/>
  </r>
  <r>
    <x v="161"/>
    <x v="6"/>
    <n v="6"/>
    <n v="0"/>
    <x v="15"/>
  </r>
  <r>
    <x v="161"/>
    <x v="7"/>
    <n v="10"/>
    <n v="0"/>
    <x v="15"/>
  </r>
  <r>
    <x v="162"/>
    <x v="0"/>
    <n v="626"/>
    <n v="88"/>
    <x v="620"/>
  </r>
  <r>
    <x v="162"/>
    <x v="1"/>
    <n v="1107"/>
    <n v="149"/>
    <x v="621"/>
  </r>
  <r>
    <x v="162"/>
    <x v="2"/>
    <n v="1264"/>
    <n v="177"/>
    <x v="622"/>
  </r>
  <r>
    <x v="162"/>
    <x v="3"/>
    <n v="1452"/>
    <n v="367"/>
    <x v="623"/>
  </r>
  <r>
    <x v="162"/>
    <x v="4"/>
    <n v="1749"/>
    <n v="485"/>
    <x v="624"/>
  </r>
  <r>
    <x v="162"/>
    <x v="5"/>
    <n v="2517"/>
    <n v="440"/>
    <x v="625"/>
  </r>
  <r>
    <x v="162"/>
    <x v="6"/>
    <n v="1269"/>
    <n v="237"/>
    <x v="626"/>
  </r>
  <r>
    <x v="163"/>
    <x v="0"/>
    <n v="1287"/>
    <n v="36"/>
    <x v="627"/>
  </r>
  <r>
    <x v="163"/>
    <x v="1"/>
    <n v="1222"/>
    <n v="73"/>
    <x v="628"/>
  </r>
  <r>
    <x v="163"/>
    <x v="2"/>
    <n v="892"/>
    <n v="42"/>
    <x v="629"/>
  </r>
  <r>
    <x v="163"/>
    <x v="3"/>
    <n v="812"/>
    <n v="47"/>
    <x v="630"/>
  </r>
  <r>
    <x v="163"/>
    <x v="4"/>
    <n v="1233"/>
    <n v="48"/>
    <x v="631"/>
  </r>
  <r>
    <x v="163"/>
    <x v="5"/>
    <n v="1107"/>
    <n v="37"/>
    <x v="632"/>
  </r>
  <r>
    <x v="163"/>
    <x v="6"/>
    <n v="1059"/>
    <n v="23"/>
    <x v="633"/>
  </r>
  <r>
    <x v="164"/>
    <x v="0"/>
    <n v="544"/>
    <n v="32"/>
    <x v="290"/>
  </r>
  <r>
    <x v="164"/>
    <x v="1"/>
    <n v="746"/>
    <n v="20"/>
    <x v="634"/>
  </r>
  <r>
    <x v="164"/>
    <x v="2"/>
    <n v="420"/>
    <n v="8"/>
    <x v="635"/>
  </r>
  <r>
    <x v="164"/>
    <x v="3"/>
    <n v="256"/>
    <n v="4"/>
    <x v="77"/>
  </r>
  <r>
    <x v="164"/>
    <x v="4"/>
    <n v="462"/>
    <n v="34"/>
    <x v="636"/>
  </r>
  <r>
    <x v="164"/>
    <x v="5"/>
    <n v="382"/>
    <n v="46"/>
    <x v="637"/>
  </r>
  <r>
    <x v="164"/>
    <x v="6"/>
    <n v="483"/>
    <n v="51"/>
    <x v="638"/>
  </r>
  <r>
    <x v="165"/>
    <x v="5"/>
    <n v="61"/>
    <n v="3"/>
    <x v="639"/>
  </r>
  <r>
    <x v="165"/>
    <x v="6"/>
    <n v="159"/>
    <n v="9"/>
    <x v="640"/>
  </r>
  <r>
    <x v="166"/>
    <x v="0"/>
    <n v="900"/>
    <n v="249"/>
    <x v="641"/>
  </r>
  <r>
    <x v="166"/>
    <x v="1"/>
    <n v="1594"/>
    <n v="543"/>
    <x v="642"/>
  </r>
  <r>
    <x v="166"/>
    <x v="2"/>
    <n v="641"/>
    <n v="129"/>
    <x v="643"/>
  </r>
  <r>
    <x v="166"/>
    <x v="3"/>
    <n v="478"/>
    <n v="49"/>
    <x v="644"/>
  </r>
  <r>
    <x v="166"/>
    <x v="4"/>
    <n v="1337"/>
    <n v="275"/>
    <x v="645"/>
  </r>
  <r>
    <x v="166"/>
    <x v="5"/>
    <n v="2406"/>
    <n v="321"/>
    <x v="646"/>
  </r>
  <r>
    <x v="166"/>
    <x v="6"/>
    <n v="1738"/>
    <n v="136"/>
    <x v="647"/>
  </r>
  <r>
    <x v="167"/>
    <x v="0"/>
    <n v="584"/>
    <n v="25"/>
    <x v="648"/>
  </r>
  <r>
    <x v="167"/>
    <x v="1"/>
    <n v="292"/>
    <n v="15"/>
    <x v="649"/>
  </r>
  <r>
    <x v="167"/>
    <x v="2"/>
    <n v="67"/>
    <n v="0"/>
    <x v="15"/>
  </r>
  <r>
    <x v="167"/>
    <x v="3"/>
    <n v="7"/>
    <n v="2"/>
    <x v="263"/>
  </r>
  <r>
    <x v="167"/>
    <x v="4"/>
    <n v="7"/>
    <n v="0"/>
    <x v="15"/>
  </r>
  <r>
    <x v="167"/>
    <x v="5"/>
    <n v="17"/>
    <n v="2"/>
    <x v="650"/>
  </r>
  <r>
    <x v="167"/>
    <x v="6"/>
    <n v="22"/>
    <n v="0"/>
    <x v="15"/>
  </r>
  <r>
    <x v="168"/>
    <x v="0"/>
    <n v="4"/>
    <n v="0"/>
    <x v="15"/>
  </r>
  <r>
    <x v="168"/>
    <x v="1"/>
    <n v="2"/>
    <n v="0"/>
    <x v="15"/>
  </r>
  <r>
    <x v="168"/>
    <x v="5"/>
    <n v="2"/>
    <n v="0"/>
    <x v="15"/>
  </r>
  <r>
    <x v="168"/>
    <x v="6"/>
    <n v="2"/>
    <n v="0"/>
    <x v="15"/>
  </r>
  <r>
    <x v="169"/>
    <x v="3"/>
    <n v="72"/>
    <n v="7"/>
    <x v="651"/>
  </r>
  <r>
    <x v="169"/>
    <x v="4"/>
    <n v="88"/>
    <n v="2"/>
    <x v="652"/>
  </r>
  <r>
    <x v="169"/>
    <x v="5"/>
    <n v="94"/>
    <n v="4"/>
    <x v="653"/>
  </r>
  <r>
    <x v="169"/>
    <x v="6"/>
    <n v="39"/>
    <n v="1"/>
    <x v="595"/>
  </r>
  <r>
    <x v="170"/>
    <x v="1"/>
    <n v="5"/>
    <n v="3"/>
    <x v="654"/>
  </r>
  <r>
    <x v="171"/>
    <x v="0"/>
    <n v="3653"/>
    <n v="371"/>
    <x v="655"/>
  </r>
  <r>
    <x v="171"/>
    <x v="1"/>
    <n v="2852"/>
    <n v="280"/>
    <x v="656"/>
  </r>
  <r>
    <x v="171"/>
    <x v="2"/>
    <n v="2353"/>
    <n v="255"/>
    <x v="657"/>
  </r>
  <r>
    <x v="171"/>
    <x v="3"/>
    <n v="2164"/>
    <n v="142"/>
    <x v="658"/>
  </r>
  <r>
    <x v="171"/>
    <x v="4"/>
    <n v="3104"/>
    <n v="250"/>
    <x v="659"/>
  </r>
  <r>
    <x v="171"/>
    <x v="5"/>
    <n v="2412"/>
    <n v="68"/>
    <x v="660"/>
  </r>
  <r>
    <x v="171"/>
    <x v="6"/>
    <n v="2864"/>
    <n v="385"/>
    <x v="661"/>
  </r>
  <r>
    <x v="171"/>
    <x v="7"/>
    <n v="2918"/>
    <n v="80"/>
    <x v="662"/>
  </r>
  <r>
    <x v="172"/>
    <x v="0"/>
    <n v="4"/>
    <n v="1"/>
    <x v="303"/>
  </r>
  <r>
    <x v="172"/>
    <x v="1"/>
    <n v="2"/>
    <n v="0"/>
    <x v="15"/>
  </r>
  <r>
    <x v="173"/>
    <x v="0"/>
    <n v="202"/>
    <n v="11"/>
    <x v="663"/>
  </r>
  <r>
    <x v="173"/>
    <x v="1"/>
    <n v="492"/>
    <n v="33"/>
    <x v="664"/>
  </r>
  <r>
    <x v="173"/>
    <x v="2"/>
    <n v="866"/>
    <n v="89"/>
    <x v="665"/>
  </r>
  <r>
    <x v="173"/>
    <x v="3"/>
    <n v="973"/>
    <n v="38"/>
    <x v="666"/>
  </r>
  <r>
    <x v="173"/>
    <x v="4"/>
    <n v="890"/>
    <n v="54"/>
    <x v="667"/>
  </r>
  <r>
    <x v="173"/>
    <x v="5"/>
    <n v="858"/>
    <n v="60"/>
    <x v="668"/>
  </r>
  <r>
    <x v="173"/>
    <x v="6"/>
    <n v="859"/>
    <n v="59"/>
    <x v="669"/>
  </r>
  <r>
    <x v="174"/>
    <x v="0"/>
    <n v="18792"/>
    <n v="1560"/>
    <x v="670"/>
  </r>
  <r>
    <x v="174"/>
    <x v="1"/>
    <n v="33282"/>
    <n v="2758"/>
    <x v="671"/>
  </r>
  <r>
    <x v="174"/>
    <x v="2"/>
    <n v="38193"/>
    <n v="2858"/>
    <x v="672"/>
  </r>
  <r>
    <x v="174"/>
    <x v="3"/>
    <n v="31345"/>
    <n v="1204"/>
    <x v="673"/>
  </r>
  <r>
    <x v="174"/>
    <x v="4"/>
    <n v="37421"/>
    <n v="1091"/>
    <x v="674"/>
  </r>
  <r>
    <x v="174"/>
    <x v="5"/>
    <n v="41729"/>
    <n v="1970"/>
    <x v="675"/>
  </r>
  <r>
    <x v="174"/>
    <x v="6"/>
    <n v="41845"/>
    <n v="1165"/>
    <x v="676"/>
  </r>
  <r>
    <x v="174"/>
    <x v="7"/>
    <n v="23836"/>
    <n v="436"/>
    <x v="677"/>
  </r>
  <r>
    <x v="175"/>
    <x v="0"/>
    <n v="532"/>
    <n v="8"/>
    <x v="678"/>
  </r>
  <r>
    <x v="175"/>
    <x v="1"/>
    <n v="969"/>
    <n v="19"/>
    <x v="679"/>
  </r>
  <r>
    <x v="175"/>
    <x v="2"/>
    <n v="1067"/>
    <n v="34"/>
    <x v="680"/>
  </r>
  <r>
    <x v="175"/>
    <x v="3"/>
    <n v="1250"/>
    <n v="61"/>
    <x v="681"/>
  </r>
  <r>
    <x v="175"/>
    <x v="4"/>
    <n v="877"/>
    <n v="23"/>
    <x v="682"/>
  </r>
  <r>
    <x v="175"/>
    <x v="5"/>
    <n v="812"/>
    <n v="29"/>
    <x v="614"/>
  </r>
  <r>
    <x v="175"/>
    <x v="6"/>
    <n v="607"/>
    <n v="33"/>
    <x v="683"/>
  </r>
  <r>
    <x v="176"/>
    <x v="0"/>
    <n v="9980"/>
    <n v="2023"/>
    <x v="684"/>
  </r>
  <r>
    <x v="176"/>
    <x v="1"/>
    <n v="13129"/>
    <n v="2250"/>
    <x v="685"/>
  </r>
  <r>
    <x v="176"/>
    <x v="2"/>
    <n v="17202"/>
    <n v="2432"/>
    <x v="686"/>
  </r>
  <r>
    <x v="176"/>
    <x v="3"/>
    <n v="21717"/>
    <n v="2709"/>
    <x v="687"/>
  </r>
  <r>
    <x v="176"/>
    <x v="4"/>
    <n v="28038"/>
    <n v="3760"/>
    <x v="688"/>
  </r>
  <r>
    <x v="176"/>
    <x v="5"/>
    <n v="23588"/>
    <n v="4438"/>
    <x v="689"/>
  </r>
  <r>
    <x v="176"/>
    <x v="6"/>
    <n v="14778"/>
    <n v="2977"/>
    <x v="690"/>
  </r>
  <r>
    <x v="177"/>
    <x v="4"/>
    <n v="6"/>
    <n v="0"/>
    <x v="15"/>
  </r>
  <r>
    <x v="178"/>
    <x v="5"/>
    <n v="34"/>
    <n v="6"/>
    <x v="691"/>
  </r>
  <r>
    <x v="178"/>
    <x v="6"/>
    <n v="189"/>
    <n v="19"/>
    <x v="692"/>
  </r>
  <r>
    <x v="179"/>
    <x v="5"/>
    <n v="4"/>
    <n v="0"/>
    <x v="15"/>
  </r>
  <r>
    <x v="179"/>
    <x v="6"/>
    <n v="61"/>
    <n v="2"/>
    <x v="693"/>
  </r>
  <r>
    <x v="180"/>
    <x v="6"/>
    <n v="33"/>
    <n v="5"/>
    <x v="694"/>
  </r>
  <r>
    <x v="181"/>
    <x v="3"/>
    <n v="9"/>
    <n v="1"/>
    <x v="246"/>
  </r>
  <r>
    <x v="182"/>
    <x v="3"/>
    <n v="2"/>
    <n v="0"/>
    <x v="15"/>
  </r>
  <r>
    <x v="182"/>
    <x v="4"/>
    <n v="98"/>
    <n v="15"/>
    <x v="695"/>
  </r>
  <r>
    <x v="182"/>
    <x v="5"/>
    <n v="196"/>
    <n v="11"/>
    <x v="696"/>
  </r>
  <r>
    <x v="182"/>
    <x v="6"/>
    <n v="117"/>
    <n v="11"/>
    <x v="697"/>
  </r>
  <r>
    <x v="183"/>
    <x v="0"/>
    <n v="320"/>
    <n v="5"/>
    <x v="77"/>
  </r>
  <r>
    <x v="183"/>
    <x v="1"/>
    <n v="495"/>
    <n v="10"/>
    <x v="698"/>
  </r>
  <r>
    <x v="183"/>
    <x v="2"/>
    <n v="62"/>
    <n v="3"/>
    <x v="699"/>
  </r>
  <r>
    <x v="183"/>
    <x v="3"/>
    <n v="1"/>
    <n v="0"/>
    <x v="15"/>
  </r>
  <r>
    <x v="184"/>
    <x v="6"/>
    <n v="129"/>
    <n v="12"/>
    <x v="482"/>
  </r>
  <r>
    <x v="184"/>
    <x v="7"/>
    <n v="216"/>
    <n v="10"/>
    <x v="700"/>
  </r>
  <r>
    <x v="185"/>
    <x v="4"/>
    <n v="1"/>
    <n v="0"/>
    <x v="15"/>
  </r>
  <r>
    <x v="185"/>
    <x v="5"/>
    <n v="5"/>
    <n v="0"/>
    <x v="15"/>
  </r>
  <r>
    <x v="185"/>
    <x v="6"/>
    <n v="1"/>
    <n v="0"/>
    <x v="15"/>
  </r>
  <r>
    <x v="186"/>
    <x v="3"/>
    <n v="102"/>
    <n v="10"/>
    <x v="701"/>
  </r>
  <r>
    <x v="186"/>
    <x v="4"/>
    <n v="2583"/>
    <n v="321"/>
    <x v="702"/>
  </r>
  <r>
    <x v="186"/>
    <x v="5"/>
    <n v="3334"/>
    <n v="332"/>
    <x v="703"/>
  </r>
  <r>
    <x v="186"/>
    <x v="6"/>
    <n v="5187"/>
    <n v="301"/>
    <x v="704"/>
  </r>
  <r>
    <x v="186"/>
    <x v="7"/>
    <n v="3051"/>
    <n v="168"/>
    <x v="705"/>
  </r>
  <r>
    <x v="187"/>
    <x v="0"/>
    <n v="107"/>
    <n v="36"/>
    <x v="706"/>
  </r>
  <r>
    <x v="187"/>
    <x v="1"/>
    <n v="164"/>
    <n v="30"/>
    <x v="707"/>
  </r>
  <r>
    <x v="187"/>
    <x v="2"/>
    <n v="290"/>
    <n v="54"/>
    <x v="708"/>
  </r>
  <r>
    <x v="187"/>
    <x v="3"/>
    <n v="138"/>
    <n v="19"/>
    <x v="709"/>
  </r>
  <r>
    <x v="187"/>
    <x v="4"/>
    <n v="189"/>
    <n v="32"/>
    <x v="710"/>
  </r>
  <r>
    <x v="187"/>
    <x v="5"/>
    <n v="69"/>
    <n v="7"/>
    <x v="711"/>
  </r>
  <r>
    <x v="187"/>
    <x v="6"/>
    <n v="4"/>
    <n v="0"/>
    <x v="15"/>
  </r>
  <r>
    <x v="188"/>
    <x v="0"/>
    <n v="323"/>
    <n v="7"/>
    <x v="712"/>
  </r>
  <r>
    <x v="188"/>
    <x v="1"/>
    <n v="666"/>
    <n v="15"/>
    <x v="713"/>
  </r>
  <r>
    <x v="188"/>
    <x v="2"/>
    <n v="1337"/>
    <n v="34"/>
    <x v="714"/>
  </r>
  <r>
    <x v="188"/>
    <x v="3"/>
    <n v="2363"/>
    <n v="55"/>
    <x v="715"/>
  </r>
  <r>
    <x v="188"/>
    <x v="4"/>
    <n v="3868"/>
    <n v="74"/>
    <x v="716"/>
  </r>
  <r>
    <x v="188"/>
    <x v="5"/>
    <n v="4139"/>
    <n v="92"/>
    <x v="717"/>
  </r>
  <r>
    <x v="188"/>
    <x v="6"/>
    <n v="3756"/>
    <n v="84"/>
    <x v="718"/>
  </r>
  <r>
    <x v="188"/>
    <x v="7"/>
    <n v="2442"/>
    <n v="40"/>
    <x v="719"/>
  </r>
  <r>
    <x v="189"/>
    <x v="0"/>
    <n v="12138"/>
    <n v="461"/>
    <x v="720"/>
  </r>
  <r>
    <x v="189"/>
    <x v="1"/>
    <n v="18238"/>
    <n v="1267"/>
    <x v="721"/>
  </r>
  <r>
    <x v="189"/>
    <x v="2"/>
    <n v="19845"/>
    <n v="1903"/>
    <x v="722"/>
  </r>
  <r>
    <x v="189"/>
    <x v="3"/>
    <n v="23191"/>
    <n v="1462"/>
    <x v="723"/>
  </r>
  <r>
    <x v="189"/>
    <x v="4"/>
    <n v="25288"/>
    <n v="1328"/>
    <x v="724"/>
  </r>
  <r>
    <x v="189"/>
    <x v="5"/>
    <n v="29377"/>
    <n v="1379"/>
    <x v="725"/>
  </r>
  <r>
    <x v="189"/>
    <x v="6"/>
    <n v="29286"/>
    <n v="1494"/>
    <x v="726"/>
  </r>
  <r>
    <x v="189"/>
    <x v="7"/>
    <n v="14340"/>
    <n v="1027"/>
    <x v="727"/>
  </r>
  <r>
    <x v="190"/>
    <x v="2"/>
    <n v="36"/>
    <n v="3"/>
    <x v="182"/>
  </r>
  <r>
    <x v="190"/>
    <x v="3"/>
    <n v="28"/>
    <n v="1"/>
    <x v="614"/>
  </r>
  <r>
    <x v="190"/>
    <x v="4"/>
    <n v="78"/>
    <n v="3"/>
    <x v="593"/>
  </r>
  <r>
    <x v="190"/>
    <x v="5"/>
    <n v="69"/>
    <n v="2"/>
    <x v="728"/>
  </r>
  <r>
    <x v="190"/>
    <x v="6"/>
    <n v="39"/>
    <n v="0"/>
    <x v="15"/>
  </r>
  <r>
    <x v="191"/>
    <x v="0"/>
    <n v="334"/>
    <n v="1"/>
    <x v="729"/>
  </r>
  <r>
    <x v="191"/>
    <x v="1"/>
    <n v="531"/>
    <n v="6"/>
    <x v="730"/>
  </r>
  <r>
    <x v="191"/>
    <x v="2"/>
    <n v="590"/>
    <n v="8"/>
    <x v="731"/>
  </r>
  <r>
    <x v="191"/>
    <x v="3"/>
    <n v="678"/>
    <n v="7"/>
    <x v="732"/>
  </r>
  <r>
    <x v="191"/>
    <x v="4"/>
    <n v="945"/>
    <n v="5"/>
    <x v="733"/>
  </r>
  <r>
    <x v="191"/>
    <x v="5"/>
    <n v="936"/>
    <n v="10"/>
    <x v="734"/>
  </r>
  <r>
    <x v="191"/>
    <x v="6"/>
    <n v="1098"/>
    <n v="11"/>
    <x v="735"/>
  </r>
  <r>
    <x v="191"/>
    <x v="7"/>
    <n v="901"/>
    <n v="20"/>
    <x v="736"/>
  </r>
  <r>
    <x v="192"/>
    <x v="0"/>
    <n v="1653"/>
    <n v="70"/>
    <x v="737"/>
  </r>
  <r>
    <x v="192"/>
    <x v="1"/>
    <n v="2926"/>
    <n v="165"/>
    <x v="738"/>
  </r>
  <r>
    <x v="192"/>
    <x v="2"/>
    <n v="3264"/>
    <n v="219"/>
    <x v="739"/>
  </r>
  <r>
    <x v="192"/>
    <x v="3"/>
    <n v="2057"/>
    <n v="83"/>
    <x v="740"/>
  </r>
  <r>
    <x v="192"/>
    <x v="4"/>
    <n v="4115"/>
    <n v="129"/>
    <x v="741"/>
  </r>
  <r>
    <x v="192"/>
    <x v="5"/>
    <n v="6602"/>
    <n v="238"/>
    <x v="742"/>
  </r>
  <r>
    <x v="192"/>
    <x v="6"/>
    <n v="6347"/>
    <n v="221"/>
    <x v="743"/>
  </r>
  <r>
    <x v="192"/>
    <x v="7"/>
    <n v="3629"/>
    <n v="163"/>
    <x v="744"/>
  </r>
  <r>
    <x v="193"/>
    <x v="0"/>
    <n v="109"/>
    <n v="3"/>
    <x v="745"/>
  </r>
  <r>
    <x v="193"/>
    <x v="1"/>
    <n v="805"/>
    <n v="29"/>
    <x v="746"/>
  </r>
  <r>
    <x v="193"/>
    <x v="2"/>
    <n v="1481"/>
    <n v="102"/>
    <x v="747"/>
  </r>
  <r>
    <x v="193"/>
    <x v="3"/>
    <n v="3097"/>
    <n v="154"/>
    <x v="748"/>
  </r>
  <r>
    <x v="193"/>
    <x v="4"/>
    <n v="3723"/>
    <n v="92"/>
    <x v="749"/>
  </r>
  <r>
    <x v="193"/>
    <x v="5"/>
    <n v="4046"/>
    <n v="150"/>
    <x v="750"/>
  </r>
  <r>
    <x v="193"/>
    <x v="6"/>
    <n v="3658"/>
    <n v="192"/>
    <x v="751"/>
  </r>
  <r>
    <x v="193"/>
    <x v="7"/>
    <n v="1633"/>
    <n v="58"/>
    <x v="752"/>
  </r>
  <r>
    <x v="194"/>
    <x v="6"/>
    <n v="7"/>
    <n v="3"/>
    <x v="753"/>
  </r>
  <r>
    <x v="194"/>
    <x v="7"/>
    <n v="22"/>
    <n v="4"/>
    <x v="479"/>
  </r>
  <r>
    <x v="195"/>
    <x v="5"/>
    <n v="16"/>
    <n v="3"/>
    <x v="754"/>
  </r>
  <r>
    <x v="195"/>
    <x v="6"/>
    <n v="18"/>
    <n v="1"/>
    <x v="285"/>
  </r>
  <r>
    <x v="196"/>
    <x v="0"/>
    <n v="33751"/>
    <n v="6719"/>
    <x v="755"/>
  </r>
  <r>
    <x v="196"/>
    <x v="1"/>
    <n v="51652"/>
    <n v="9722"/>
    <x v="756"/>
  </r>
  <r>
    <x v="196"/>
    <x v="2"/>
    <n v="36984"/>
    <n v="7065"/>
    <x v="757"/>
  </r>
  <r>
    <x v="196"/>
    <x v="3"/>
    <n v="36199"/>
    <n v="8195"/>
    <x v="758"/>
  </r>
  <r>
    <x v="196"/>
    <x v="4"/>
    <n v="36109"/>
    <n v="8068"/>
    <x v="759"/>
  </r>
  <r>
    <x v="196"/>
    <x v="5"/>
    <n v="42675"/>
    <n v="8725"/>
    <x v="760"/>
  </r>
  <r>
    <x v="196"/>
    <x v="6"/>
    <n v="36901"/>
    <n v="6070"/>
    <x v="761"/>
  </r>
  <r>
    <x v="196"/>
    <x v="7"/>
    <n v="226"/>
    <n v="6"/>
    <x v="762"/>
  </r>
  <r>
    <x v="197"/>
    <x v="0"/>
    <n v="11"/>
    <n v="1"/>
    <x v="52"/>
  </r>
  <r>
    <x v="197"/>
    <x v="1"/>
    <n v="13"/>
    <n v="0"/>
    <x v="15"/>
  </r>
  <r>
    <x v="197"/>
    <x v="2"/>
    <n v="42"/>
    <n v="9"/>
    <x v="763"/>
  </r>
  <r>
    <x v="197"/>
    <x v="3"/>
    <n v="20"/>
    <n v="1"/>
    <x v="244"/>
  </r>
  <r>
    <x v="197"/>
    <x v="4"/>
    <n v="46"/>
    <n v="2"/>
    <x v="123"/>
  </r>
  <r>
    <x v="197"/>
    <x v="5"/>
    <n v="50"/>
    <n v="2"/>
    <x v="242"/>
  </r>
  <r>
    <x v="197"/>
    <x v="6"/>
    <n v="12"/>
    <n v="1"/>
    <x v="182"/>
  </r>
  <r>
    <x v="198"/>
    <x v="6"/>
    <n v="20"/>
    <n v="4"/>
    <x v="764"/>
  </r>
  <r>
    <x v="199"/>
    <x v="0"/>
    <n v="5"/>
    <n v="0"/>
    <x v="15"/>
  </r>
  <r>
    <x v="199"/>
    <x v="1"/>
    <n v="2"/>
    <n v="0"/>
    <x v="15"/>
  </r>
  <r>
    <x v="200"/>
    <x v="2"/>
    <n v="16"/>
    <n v="0"/>
    <x v="15"/>
  </r>
  <r>
    <x v="200"/>
    <x v="3"/>
    <n v="410"/>
    <n v="5"/>
    <x v="765"/>
  </r>
  <r>
    <x v="200"/>
    <x v="4"/>
    <n v="539"/>
    <n v="31"/>
    <x v="766"/>
  </r>
  <r>
    <x v="200"/>
    <x v="5"/>
    <n v="240"/>
    <n v="12"/>
    <x v="244"/>
  </r>
  <r>
    <x v="200"/>
    <x v="6"/>
    <n v="9"/>
    <n v="1"/>
    <x v="246"/>
  </r>
  <r>
    <x v="200"/>
    <x v="7"/>
    <n v="1"/>
    <n v="0"/>
    <x v="15"/>
  </r>
  <r>
    <x v="201"/>
    <x v="2"/>
    <n v="1"/>
    <n v="0"/>
    <x v="15"/>
  </r>
  <r>
    <x v="201"/>
    <x v="3"/>
    <n v="33"/>
    <n v="1"/>
    <x v="398"/>
  </r>
  <r>
    <x v="201"/>
    <x v="4"/>
    <n v="86"/>
    <n v="3"/>
    <x v="767"/>
  </r>
  <r>
    <x v="201"/>
    <x v="5"/>
    <n v="1"/>
    <n v="0"/>
    <x v="15"/>
  </r>
  <r>
    <x v="202"/>
    <x v="0"/>
    <n v="257"/>
    <n v="114"/>
    <x v="768"/>
  </r>
  <r>
    <x v="202"/>
    <x v="1"/>
    <n v="77"/>
    <n v="31"/>
    <x v="769"/>
  </r>
  <r>
    <x v="202"/>
    <x v="2"/>
    <n v="722"/>
    <n v="84"/>
    <x v="770"/>
  </r>
  <r>
    <x v="202"/>
    <x v="3"/>
    <n v="859"/>
    <n v="174"/>
    <x v="771"/>
  </r>
  <r>
    <x v="202"/>
    <x v="4"/>
    <n v="50"/>
    <n v="17"/>
    <x v="772"/>
  </r>
  <r>
    <x v="202"/>
    <x v="5"/>
    <n v="1941"/>
    <n v="384"/>
    <x v="773"/>
  </r>
  <r>
    <x v="202"/>
    <x v="6"/>
    <n v="2729"/>
    <n v="543"/>
    <x v="774"/>
  </r>
  <r>
    <x v="202"/>
    <x v="7"/>
    <n v="47"/>
    <n v="4"/>
    <x v="775"/>
  </r>
  <r>
    <x v="203"/>
    <x v="0"/>
    <n v="8827"/>
    <n v="1278"/>
    <x v="776"/>
  </r>
  <r>
    <x v="203"/>
    <x v="1"/>
    <n v="14039"/>
    <n v="1871"/>
    <x v="777"/>
  </r>
  <r>
    <x v="203"/>
    <x v="2"/>
    <n v="13685"/>
    <n v="1651"/>
    <x v="778"/>
  </r>
  <r>
    <x v="203"/>
    <x v="3"/>
    <n v="15970"/>
    <n v="1984"/>
    <x v="779"/>
  </r>
  <r>
    <x v="203"/>
    <x v="4"/>
    <n v="17115"/>
    <n v="2647"/>
    <x v="780"/>
  </r>
  <r>
    <x v="203"/>
    <x v="5"/>
    <n v="18943"/>
    <n v="2988"/>
    <x v="781"/>
  </r>
  <r>
    <x v="203"/>
    <x v="6"/>
    <n v="14554"/>
    <n v="2213"/>
    <x v="782"/>
  </r>
  <r>
    <x v="203"/>
    <x v="7"/>
    <n v="4215"/>
    <n v="127"/>
    <x v="783"/>
  </r>
  <r>
    <x v="204"/>
    <x v="0"/>
    <n v="607"/>
    <n v="20"/>
    <x v="784"/>
  </r>
  <r>
    <x v="204"/>
    <x v="1"/>
    <n v="1150"/>
    <n v="43"/>
    <x v="785"/>
  </r>
  <r>
    <x v="204"/>
    <x v="2"/>
    <n v="1133"/>
    <n v="66"/>
    <x v="786"/>
  </r>
  <r>
    <x v="204"/>
    <x v="3"/>
    <n v="955"/>
    <n v="41"/>
    <x v="787"/>
  </r>
  <r>
    <x v="204"/>
    <x v="4"/>
    <n v="1053"/>
    <n v="61"/>
    <x v="788"/>
  </r>
  <r>
    <x v="204"/>
    <x v="5"/>
    <n v="642"/>
    <n v="28"/>
    <x v="789"/>
  </r>
  <r>
    <x v="204"/>
    <x v="6"/>
    <n v="183"/>
    <n v="3"/>
    <x v="790"/>
  </r>
  <r>
    <x v="204"/>
    <x v="7"/>
    <n v="5"/>
    <n v="0"/>
    <x v="15"/>
  </r>
  <r>
    <x v="205"/>
    <x v="0"/>
    <n v="12430"/>
    <n v="953"/>
    <x v="791"/>
  </r>
  <r>
    <x v="205"/>
    <x v="1"/>
    <n v="19166"/>
    <n v="2191"/>
    <x v="792"/>
  </r>
  <r>
    <x v="205"/>
    <x v="2"/>
    <n v="14919"/>
    <n v="1788"/>
    <x v="793"/>
  </r>
  <r>
    <x v="205"/>
    <x v="3"/>
    <n v="9014"/>
    <n v="546"/>
    <x v="794"/>
  </r>
  <r>
    <x v="205"/>
    <x v="4"/>
    <n v="8623"/>
    <n v="368"/>
    <x v="795"/>
  </r>
  <r>
    <x v="205"/>
    <x v="5"/>
    <n v="3282"/>
    <n v="101"/>
    <x v="796"/>
  </r>
  <r>
    <x v="205"/>
    <x v="6"/>
    <n v="769"/>
    <n v="37"/>
    <x v="797"/>
  </r>
  <r>
    <x v="205"/>
    <x v="7"/>
    <n v="1145"/>
    <n v="43"/>
    <x v="798"/>
  </r>
  <r>
    <x v="206"/>
    <x v="0"/>
    <n v="14363"/>
    <n v="2272"/>
    <x v="799"/>
  </r>
  <r>
    <x v="206"/>
    <x v="1"/>
    <n v="22192"/>
    <n v="3292"/>
    <x v="800"/>
  </r>
  <r>
    <x v="206"/>
    <x v="2"/>
    <n v="14501"/>
    <n v="2283"/>
    <x v="801"/>
  </r>
  <r>
    <x v="206"/>
    <x v="3"/>
    <n v="12675"/>
    <n v="1895"/>
    <x v="802"/>
  </r>
  <r>
    <x v="206"/>
    <x v="4"/>
    <n v="13756"/>
    <n v="1849"/>
    <x v="803"/>
  </r>
  <r>
    <x v="206"/>
    <x v="5"/>
    <n v="16444"/>
    <n v="1976"/>
    <x v="804"/>
  </r>
  <r>
    <x v="206"/>
    <x v="6"/>
    <n v="11674"/>
    <n v="1139"/>
    <x v="805"/>
  </r>
  <r>
    <x v="207"/>
    <x v="0"/>
    <n v="4"/>
    <n v="0"/>
    <x v="15"/>
  </r>
  <r>
    <x v="207"/>
    <x v="1"/>
    <n v="1"/>
    <n v="2"/>
    <x v="287"/>
  </r>
  <r>
    <x v="208"/>
    <x v="0"/>
    <n v="378"/>
    <n v="29"/>
    <x v="806"/>
  </r>
  <r>
    <x v="208"/>
    <x v="1"/>
    <n v="681"/>
    <n v="70"/>
    <x v="807"/>
  </r>
  <r>
    <x v="208"/>
    <x v="2"/>
    <n v="970"/>
    <n v="100"/>
    <x v="808"/>
  </r>
  <r>
    <x v="208"/>
    <x v="3"/>
    <n v="784"/>
    <n v="108"/>
    <x v="809"/>
  </r>
  <r>
    <x v="208"/>
    <x v="4"/>
    <n v="891"/>
    <n v="114"/>
    <x v="810"/>
  </r>
  <r>
    <x v="208"/>
    <x v="5"/>
    <n v="596"/>
    <n v="68"/>
    <x v="811"/>
  </r>
  <r>
    <x v="208"/>
    <x v="6"/>
    <n v="962"/>
    <n v="95"/>
    <x v="812"/>
  </r>
  <r>
    <x v="209"/>
    <x v="0"/>
    <n v="2789"/>
    <n v="272"/>
    <x v="813"/>
  </r>
  <r>
    <x v="209"/>
    <x v="1"/>
    <n v="3016"/>
    <n v="381"/>
    <x v="814"/>
  </r>
  <r>
    <x v="209"/>
    <x v="2"/>
    <n v="2953"/>
    <n v="376"/>
    <x v="815"/>
  </r>
  <r>
    <x v="209"/>
    <x v="3"/>
    <n v="4"/>
    <n v="1"/>
    <x v="303"/>
  </r>
  <r>
    <x v="209"/>
    <x v="4"/>
    <n v="1"/>
    <n v="1"/>
    <x v="165"/>
  </r>
  <r>
    <x v="209"/>
    <x v="5"/>
    <n v="2"/>
    <n v="2"/>
    <x v="165"/>
  </r>
  <r>
    <x v="210"/>
    <x v="0"/>
    <n v="1807"/>
    <n v="438"/>
    <x v="816"/>
  </r>
  <r>
    <x v="210"/>
    <x v="1"/>
    <n v="6781"/>
    <n v="2201"/>
    <x v="817"/>
  </r>
  <r>
    <x v="210"/>
    <x v="2"/>
    <n v="4405"/>
    <n v="1561"/>
    <x v="818"/>
  </r>
  <r>
    <x v="210"/>
    <x v="3"/>
    <n v="9"/>
    <n v="9"/>
    <x v="165"/>
  </r>
  <r>
    <x v="210"/>
    <x v="4"/>
    <n v="4"/>
    <n v="8"/>
    <x v="287"/>
  </r>
  <r>
    <x v="211"/>
    <x v="2"/>
    <n v="13"/>
    <n v="3"/>
    <x v="819"/>
  </r>
  <r>
    <x v="211"/>
    <x v="3"/>
    <n v="13"/>
    <n v="1"/>
    <x v="224"/>
  </r>
  <r>
    <x v="211"/>
    <x v="4"/>
    <n v="19"/>
    <n v="2"/>
    <x v="271"/>
  </r>
  <r>
    <x v="211"/>
    <x v="5"/>
    <n v="8"/>
    <n v="0"/>
    <x v="15"/>
  </r>
  <r>
    <x v="211"/>
    <x v="6"/>
    <n v="7"/>
    <n v="3"/>
    <x v="753"/>
  </r>
  <r>
    <x v="212"/>
    <x v="0"/>
    <n v="3086"/>
    <n v="218"/>
    <x v="820"/>
  </r>
  <r>
    <x v="212"/>
    <x v="1"/>
    <n v="4520"/>
    <n v="376"/>
    <x v="821"/>
  </r>
  <r>
    <x v="212"/>
    <x v="2"/>
    <n v="5302"/>
    <n v="433"/>
    <x v="822"/>
  </r>
  <r>
    <x v="212"/>
    <x v="3"/>
    <n v="1553"/>
    <n v="37"/>
    <x v="823"/>
  </r>
  <r>
    <x v="212"/>
    <x v="4"/>
    <n v="1833"/>
    <n v="46"/>
    <x v="824"/>
  </r>
  <r>
    <x v="212"/>
    <x v="5"/>
    <n v="1662"/>
    <n v="47"/>
    <x v="825"/>
  </r>
  <r>
    <x v="212"/>
    <x v="6"/>
    <n v="2973"/>
    <n v="93"/>
    <x v="826"/>
  </r>
  <r>
    <x v="212"/>
    <x v="7"/>
    <n v="1957"/>
    <n v="60"/>
    <x v="827"/>
  </r>
  <r>
    <x v="213"/>
    <x v="6"/>
    <n v="4"/>
    <n v="0"/>
    <x v="15"/>
  </r>
  <r>
    <x v="214"/>
    <x v="0"/>
    <n v="483"/>
    <n v="107"/>
    <x v="828"/>
  </r>
  <r>
    <x v="214"/>
    <x v="1"/>
    <n v="2522"/>
    <n v="1069"/>
    <x v="829"/>
  </r>
  <r>
    <x v="214"/>
    <x v="2"/>
    <n v="645"/>
    <n v="110"/>
    <x v="830"/>
  </r>
  <r>
    <x v="214"/>
    <x v="3"/>
    <n v="3"/>
    <n v="1"/>
    <x v="162"/>
  </r>
  <r>
    <x v="215"/>
    <x v="0"/>
    <n v="4"/>
    <n v="1"/>
    <x v="303"/>
  </r>
  <r>
    <x v="216"/>
    <x v="0"/>
    <n v="7"/>
    <n v="1"/>
    <x v="226"/>
  </r>
  <r>
    <x v="216"/>
    <x v="1"/>
    <n v="4"/>
    <n v="0"/>
    <x v="15"/>
  </r>
  <r>
    <x v="216"/>
    <x v="2"/>
    <n v="1"/>
    <n v="0"/>
    <x v="15"/>
  </r>
  <r>
    <x v="217"/>
    <x v="6"/>
    <n v="50"/>
    <n v="24"/>
    <x v="831"/>
  </r>
  <r>
    <x v="218"/>
    <x v="5"/>
    <n v="2"/>
    <n v="0"/>
    <x v="15"/>
  </r>
  <r>
    <x v="218"/>
    <x v="6"/>
    <n v="222"/>
    <n v="4"/>
    <x v="832"/>
  </r>
  <r>
    <x v="219"/>
    <x v="0"/>
    <n v="48"/>
    <n v="0"/>
    <x v="15"/>
  </r>
  <r>
    <x v="219"/>
    <x v="1"/>
    <n v="138"/>
    <n v="5"/>
    <x v="833"/>
  </r>
  <r>
    <x v="219"/>
    <x v="2"/>
    <n v="153"/>
    <n v="3"/>
    <x v="679"/>
  </r>
  <r>
    <x v="219"/>
    <x v="3"/>
    <n v="132"/>
    <n v="3"/>
    <x v="652"/>
  </r>
  <r>
    <x v="219"/>
    <x v="4"/>
    <n v="157"/>
    <n v="3"/>
    <x v="834"/>
  </r>
  <r>
    <x v="219"/>
    <x v="5"/>
    <n v="169"/>
    <n v="4"/>
    <x v="835"/>
  </r>
  <r>
    <x v="219"/>
    <x v="6"/>
    <n v="101"/>
    <n v="7"/>
    <x v="836"/>
  </r>
  <r>
    <x v="220"/>
    <x v="0"/>
    <n v="231"/>
    <n v="5"/>
    <x v="837"/>
  </r>
  <r>
    <x v="220"/>
    <x v="1"/>
    <n v="332"/>
    <n v="14"/>
    <x v="838"/>
  </r>
  <r>
    <x v="220"/>
    <x v="2"/>
    <n v="292"/>
    <n v="21"/>
    <x v="839"/>
  </r>
  <r>
    <x v="220"/>
    <x v="3"/>
    <n v="259"/>
    <n v="30"/>
    <x v="840"/>
  </r>
  <r>
    <x v="220"/>
    <x v="4"/>
    <n v="303"/>
    <n v="23"/>
    <x v="841"/>
  </r>
  <r>
    <x v="220"/>
    <x v="5"/>
    <n v="122"/>
    <n v="12"/>
    <x v="842"/>
  </r>
  <r>
    <x v="220"/>
    <x v="6"/>
    <n v="226"/>
    <n v="6"/>
    <x v="762"/>
  </r>
  <r>
    <x v="221"/>
    <x v="0"/>
    <n v="41"/>
    <n v="0"/>
    <x v="15"/>
  </r>
  <r>
    <x v="221"/>
    <x v="1"/>
    <n v="135"/>
    <n v="5"/>
    <x v="61"/>
  </r>
  <r>
    <x v="221"/>
    <x v="2"/>
    <n v="160"/>
    <n v="6"/>
    <x v="843"/>
  </r>
  <r>
    <x v="221"/>
    <x v="3"/>
    <n v="94"/>
    <n v="3"/>
    <x v="844"/>
  </r>
  <r>
    <x v="221"/>
    <x v="4"/>
    <n v="8"/>
    <n v="0"/>
    <x v="15"/>
  </r>
  <r>
    <x v="222"/>
    <x v="0"/>
    <n v="4040"/>
    <n v="1242"/>
    <x v="845"/>
  </r>
  <r>
    <x v="222"/>
    <x v="1"/>
    <n v="9317"/>
    <n v="2497"/>
    <x v="846"/>
  </r>
  <r>
    <x v="222"/>
    <x v="2"/>
    <n v="4626"/>
    <n v="1369"/>
    <x v="847"/>
  </r>
  <r>
    <x v="222"/>
    <x v="3"/>
    <n v="1146"/>
    <n v="318"/>
    <x v="848"/>
  </r>
  <r>
    <x v="222"/>
    <x v="4"/>
    <n v="1280"/>
    <n v="302"/>
    <x v="849"/>
  </r>
  <r>
    <x v="222"/>
    <x v="5"/>
    <n v="888"/>
    <n v="198"/>
    <x v="850"/>
  </r>
  <r>
    <x v="222"/>
    <x v="6"/>
    <n v="556"/>
    <n v="152"/>
    <x v="851"/>
  </r>
  <r>
    <x v="223"/>
    <x v="0"/>
    <n v="3715"/>
    <n v="663"/>
    <x v="852"/>
  </r>
  <r>
    <x v="223"/>
    <x v="1"/>
    <n v="5655"/>
    <n v="1305"/>
    <x v="819"/>
  </r>
  <r>
    <x v="223"/>
    <x v="2"/>
    <n v="3646"/>
    <n v="820"/>
    <x v="853"/>
  </r>
  <r>
    <x v="223"/>
    <x v="3"/>
    <n v="5852"/>
    <n v="1071"/>
    <x v="854"/>
  </r>
  <r>
    <x v="223"/>
    <x v="4"/>
    <n v="8484"/>
    <n v="1250"/>
    <x v="855"/>
  </r>
  <r>
    <x v="223"/>
    <x v="5"/>
    <n v="7828"/>
    <n v="1560"/>
    <x v="856"/>
  </r>
  <r>
    <x v="223"/>
    <x v="6"/>
    <n v="4533"/>
    <n v="721"/>
    <x v="857"/>
  </r>
  <r>
    <x v="224"/>
    <x v="0"/>
    <n v="8"/>
    <n v="0"/>
    <x v="15"/>
  </r>
  <r>
    <x v="224"/>
    <x v="1"/>
    <n v="13"/>
    <n v="0"/>
    <x v="15"/>
  </r>
  <r>
    <x v="224"/>
    <x v="4"/>
    <n v="73"/>
    <n v="30"/>
    <x v="858"/>
  </r>
  <r>
    <x v="224"/>
    <x v="5"/>
    <n v="593"/>
    <n v="122"/>
    <x v="859"/>
  </r>
  <r>
    <x v="224"/>
    <x v="6"/>
    <n v="605"/>
    <n v="87"/>
    <x v="860"/>
  </r>
  <r>
    <x v="225"/>
    <x v="2"/>
    <n v="21"/>
    <n v="2"/>
    <x v="177"/>
  </r>
  <r>
    <x v="226"/>
    <x v="1"/>
    <n v="1"/>
    <n v="0"/>
    <x v="15"/>
  </r>
  <r>
    <x v="227"/>
    <x v="5"/>
    <n v="619"/>
    <n v="84"/>
    <x v="861"/>
  </r>
  <r>
    <x v="227"/>
    <x v="6"/>
    <n v="537"/>
    <n v="69"/>
    <x v="862"/>
  </r>
  <r>
    <x v="228"/>
    <x v="0"/>
    <n v="1762"/>
    <n v="139"/>
    <x v="863"/>
  </r>
  <r>
    <x v="228"/>
    <x v="1"/>
    <n v="4230"/>
    <n v="507"/>
    <x v="864"/>
  </r>
  <r>
    <x v="228"/>
    <x v="2"/>
    <n v="7960"/>
    <n v="1053"/>
    <x v="865"/>
  </r>
  <r>
    <x v="228"/>
    <x v="3"/>
    <n v="13917"/>
    <n v="1088"/>
    <x v="866"/>
  </r>
  <r>
    <x v="228"/>
    <x v="4"/>
    <n v="20201"/>
    <n v="1242"/>
    <x v="867"/>
  </r>
  <r>
    <x v="228"/>
    <x v="5"/>
    <n v="16929"/>
    <n v="1076"/>
    <x v="868"/>
  </r>
  <r>
    <x v="228"/>
    <x v="6"/>
    <n v="15657"/>
    <n v="1145"/>
    <x v="869"/>
  </r>
  <r>
    <x v="228"/>
    <x v="7"/>
    <n v="3778"/>
    <n v="272"/>
    <x v="870"/>
  </r>
  <r>
    <x v="229"/>
    <x v="0"/>
    <n v="253"/>
    <n v="14"/>
    <x v="871"/>
  </r>
  <r>
    <x v="229"/>
    <x v="1"/>
    <n v="351"/>
    <n v="42"/>
    <x v="872"/>
  </r>
  <r>
    <x v="229"/>
    <x v="2"/>
    <n v="52"/>
    <n v="4"/>
    <x v="224"/>
  </r>
  <r>
    <x v="229"/>
    <x v="3"/>
    <n v="3"/>
    <n v="1"/>
    <x v="162"/>
  </r>
  <r>
    <x v="229"/>
    <x v="5"/>
    <n v="393"/>
    <n v="13"/>
    <x v="873"/>
  </r>
  <r>
    <x v="229"/>
    <x v="6"/>
    <n v="1750"/>
    <n v="30"/>
    <x v="874"/>
  </r>
  <r>
    <x v="229"/>
    <x v="7"/>
    <n v="1001"/>
    <n v="18"/>
    <x v="875"/>
  </r>
  <r>
    <x v="230"/>
    <x v="0"/>
    <n v="1069"/>
    <n v="1213"/>
    <x v="876"/>
  </r>
  <r>
    <x v="230"/>
    <x v="1"/>
    <n v="1899"/>
    <n v="1806"/>
    <x v="877"/>
  </r>
  <r>
    <x v="230"/>
    <x v="2"/>
    <n v="130"/>
    <n v="74"/>
    <x v="878"/>
  </r>
  <r>
    <x v="230"/>
    <x v="3"/>
    <n v="112"/>
    <n v="28"/>
    <x v="303"/>
  </r>
  <r>
    <x v="230"/>
    <x v="4"/>
    <n v="39"/>
    <n v="8"/>
    <x v="879"/>
  </r>
  <r>
    <x v="230"/>
    <x v="5"/>
    <n v="98"/>
    <n v="23"/>
    <x v="880"/>
  </r>
  <r>
    <x v="230"/>
    <x v="6"/>
    <n v="138"/>
    <n v="39"/>
    <x v="881"/>
  </r>
  <r>
    <x v="231"/>
    <x v="5"/>
    <n v="11"/>
    <n v="0"/>
    <x v="15"/>
  </r>
  <r>
    <x v="231"/>
    <x v="6"/>
    <n v="24"/>
    <n v="1"/>
    <x v="882"/>
  </r>
  <r>
    <x v="232"/>
    <x v="0"/>
    <n v="1"/>
    <n v="0"/>
    <x v="15"/>
  </r>
  <r>
    <x v="233"/>
    <x v="0"/>
    <n v="166"/>
    <n v="4"/>
    <x v="883"/>
  </r>
  <r>
    <x v="233"/>
    <x v="1"/>
    <n v="151"/>
    <n v="4"/>
    <x v="884"/>
  </r>
  <r>
    <x v="233"/>
    <x v="2"/>
    <n v="118"/>
    <n v="5"/>
    <x v="885"/>
  </r>
  <r>
    <x v="233"/>
    <x v="3"/>
    <n v="24"/>
    <n v="2"/>
    <x v="182"/>
  </r>
  <r>
    <x v="233"/>
    <x v="4"/>
    <n v="1"/>
    <n v="0"/>
    <x v="15"/>
  </r>
  <r>
    <x v="234"/>
    <x v="0"/>
    <n v="6"/>
    <n v="2"/>
    <x v="162"/>
  </r>
  <r>
    <x v="234"/>
    <x v="1"/>
    <n v="52"/>
    <n v="24"/>
    <x v="886"/>
  </r>
  <r>
    <x v="234"/>
    <x v="2"/>
    <n v="11"/>
    <n v="3"/>
    <x v="394"/>
  </r>
  <r>
    <x v="234"/>
    <x v="3"/>
    <n v="1"/>
    <n v="0"/>
    <x v="15"/>
  </r>
  <r>
    <x v="235"/>
    <x v="3"/>
    <n v="7"/>
    <n v="2"/>
    <x v="263"/>
  </r>
  <r>
    <x v="235"/>
    <x v="4"/>
    <n v="61"/>
    <n v="7"/>
    <x v="887"/>
  </r>
  <r>
    <x v="235"/>
    <x v="5"/>
    <n v="397"/>
    <n v="40"/>
    <x v="888"/>
  </r>
  <r>
    <x v="235"/>
    <x v="6"/>
    <n v="719"/>
    <n v="50"/>
    <x v="889"/>
  </r>
  <r>
    <x v="235"/>
    <x v="7"/>
    <n v="1666"/>
    <n v="86"/>
    <x v="890"/>
  </r>
  <r>
    <x v="236"/>
    <x v="1"/>
    <n v="4"/>
    <n v="0"/>
    <x v="15"/>
  </r>
  <r>
    <x v="236"/>
    <x v="2"/>
    <n v="16"/>
    <n v="0"/>
    <x v="15"/>
  </r>
  <r>
    <x v="236"/>
    <x v="3"/>
    <n v="21"/>
    <n v="0"/>
    <x v="15"/>
  </r>
  <r>
    <x v="236"/>
    <x v="4"/>
    <n v="28"/>
    <n v="0"/>
    <x v="15"/>
  </r>
  <r>
    <x v="236"/>
    <x v="5"/>
    <n v="36"/>
    <n v="0"/>
    <x v="15"/>
  </r>
  <r>
    <x v="236"/>
    <x v="6"/>
    <n v="46"/>
    <n v="1"/>
    <x v="891"/>
  </r>
  <r>
    <x v="236"/>
    <x v="7"/>
    <n v="93"/>
    <n v="6"/>
    <x v="892"/>
  </r>
  <r>
    <x v="237"/>
    <x v="5"/>
    <n v="80"/>
    <n v="0"/>
    <x v="15"/>
  </r>
  <r>
    <x v="237"/>
    <x v="6"/>
    <n v="221"/>
    <n v="7"/>
    <x v="893"/>
  </r>
  <r>
    <x v="238"/>
    <x v="0"/>
    <n v="2957"/>
    <n v="1131"/>
    <x v="894"/>
  </r>
  <r>
    <x v="238"/>
    <x v="1"/>
    <n v="5559"/>
    <n v="2007"/>
    <x v="895"/>
  </r>
  <r>
    <x v="238"/>
    <x v="2"/>
    <n v="5954"/>
    <n v="2021"/>
    <x v="896"/>
  </r>
  <r>
    <x v="238"/>
    <x v="3"/>
    <n v="6489"/>
    <n v="2177"/>
    <x v="897"/>
  </r>
  <r>
    <x v="238"/>
    <x v="4"/>
    <n v="7435"/>
    <n v="2284"/>
    <x v="898"/>
  </r>
  <r>
    <x v="238"/>
    <x v="5"/>
    <n v="5968"/>
    <n v="1806"/>
    <x v="899"/>
  </r>
  <r>
    <x v="238"/>
    <x v="6"/>
    <n v="6177"/>
    <n v="2442"/>
    <x v="900"/>
  </r>
  <r>
    <x v="239"/>
    <x v="4"/>
    <n v="5"/>
    <n v="2"/>
    <x v="82"/>
  </r>
  <r>
    <x v="239"/>
    <x v="5"/>
    <n v="89"/>
    <n v="14"/>
    <x v="901"/>
  </r>
  <r>
    <x v="239"/>
    <x v="6"/>
    <n v="1"/>
    <n v="0"/>
    <x v="15"/>
  </r>
  <r>
    <x v="240"/>
    <x v="0"/>
    <n v="1"/>
    <n v="0"/>
    <x v="15"/>
  </r>
  <r>
    <x v="240"/>
    <x v="1"/>
    <n v="1"/>
    <n v="0"/>
    <x v="15"/>
  </r>
  <r>
    <x v="240"/>
    <x v="2"/>
    <n v="1"/>
    <n v="1"/>
    <x v="165"/>
  </r>
  <r>
    <x v="240"/>
    <x v="3"/>
    <n v="1"/>
    <n v="0"/>
    <x v="15"/>
  </r>
  <r>
    <x v="240"/>
    <x v="4"/>
    <n v="1"/>
    <n v="0"/>
    <x v="15"/>
  </r>
  <r>
    <x v="240"/>
    <x v="6"/>
    <n v="35"/>
    <n v="9"/>
    <x v="152"/>
  </r>
  <r>
    <x v="241"/>
    <x v="3"/>
    <n v="167"/>
    <n v="76"/>
    <x v="902"/>
  </r>
  <r>
    <x v="241"/>
    <x v="4"/>
    <n v="4045"/>
    <n v="1862"/>
    <x v="903"/>
  </r>
  <r>
    <x v="241"/>
    <x v="5"/>
    <n v="12788"/>
    <n v="2509"/>
    <x v="904"/>
  </r>
  <r>
    <x v="241"/>
    <x v="6"/>
    <n v="16751"/>
    <n v="1172"/>
    <x v="905"/>
  </r>
  <r>
    <x v="241"/>
    <x v="7"/>
    <n v="622"/>
    <n v="110"/>
    <x v="906"/>
  </r>
  <r>
    <x v="242"/>
    <x v="0"/>
    <n v="2522"/>
    <n v="485"/>
    <x v="907"/>
  </r>
  <r>
    <x v="242"/>
    <x v="1"/>
    <n v="1317"/>
    <n v="289"/>
    <x v="908"/>
  </r>
  <r>
    <x v="242"/>
    <x v="2"/>
    <n v="820"/>
    <n v="127"/>
    <x v="909"/>
  </r>
  <r>
    <x v="242"/>
    <x v="3"/>
    <n v="1122"/>
    <n v="215"/>
    <x v="910"/>
  </r>
  <r>
    <x v="242"/>
    <x v="4"/>
    <n v="1295"/>
    <n v="183"/>
    <x v="911"/>
  </r>
  <r>
    <x v="242"/>
    <x v="5"/>
    <n v="1951"/>
    <n v="233"/>
    <x v="912"/>
  </r>
  <r>
    <x v="242"/>
    <x v="6"/>
    <n v="1301"/>
    <n v="172"/>
    <x v="913"/>
  </r>
  <r>
    <x v="243"/>
    <x v="4"/>
    <n v="14"/>
    <n v="3"/>
    <x v="763"/>
  </r>
  <r>
    <x v="243"/>
    <x v="5"/>
    <n v="21"/>
    <n v="3"/>
    <x v="226"/>
  </r>
  <r>
    <x v="243"/>
    <x v="6"/>
    <n v="13"/>
    <n v="2"/>
    <x v="914"/>
  </r>
  <r>
    <x v="244"/>
    <x v="0"/>
    <n v="66"/>
    <n v="34"/>
    <x v="915"/>
  </r>
  <r>
    <x v="244"/>
    <x v="1"/>
    <n v="526"/>
    <n v="402"/>
    <x v="916"/>
  </r>
  <r>
    <x v="244"/>
    <x v="2"/>
    <n v="1242"/>
    <n v="1048"/>
    <x v="917"/>
  </r>
  <r>
    <x v="244"/>
    <x v="3"/>
    <n v="1878"/>
    <n v="1183"/>
    <x v="918"/>
  </r>
  <r>
    <x v="244"/>
    <x v="4"/>
    <n v="1131"/>
    <n v="638"/>
    <x v="919"/>
  </r>
  <r>
    <x v="244"/>
    <x v="5"/>
    <n v="398"/>
    <n v="78"/>
    <x v="920"/>
  </r>
  <r>
    <x v="244"/>
    <x v="6"/>
    <n v="108"/>
    <n v="11"/>
    <x v="921"/>
  </r>
  <r>
    <x v="245"/>
    <x v="0"/>
    <n v="52"/>
    <n v="62"/>
    <x v="922"/>
  </r>
  <r>
    <x v="245"/>
    <x v="1"/>
    <n v="8"/>
    <n v="8"/>
    <x v="165"/>
  </r>
  <r>
    <x v="245"/>
    <x v="2"/>
    <n v="1"/>
    <n v="0"/>
    <x v="15"/>
  </r>
  <r>
    <x v="245"/>
    <x v="6"/>
    <n v="1"/>
    <n v="0"/>
    <x v="15"/>
  </r>
  <r>
    <x v="245"/>
    <x v="7"/>
    <n v="2"/>
    <n v="0"/>
    <x v="15"/>
  </r>
  <r>
    <x v="246"/>
    <x v="8"/>
    <m/>
    <m/>
    <x v="92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4">
  <r>
    <x v="0"/>
    <x v="0"/>
    <n v="25625"/>
    <n v="2180"/>
    <x v="0"/>
  </r>
  <r>
    <x v="0"/>
    <x v="1"/>
    <n v="36350"/>
    <n v="3644"/>
    <x v="1"/>
  </r>
  <r>
    <x v="0"/>
    <x v="2"/>
    <n v="45833"/>
    <n v="4363"/>
    <x v="2"/>
  </r>
  <r>
    <x v="0"/>
    <x v="3"/>
    <n v="62007"/>
    <n v="4673"/>
    <x v="3"/>
  </r>
  <r>
    <x v="0"/>
    <x v="4"/>
    <n v="88345"/>
    <n v="6520"/>
    <x v="4"/>
  </r>
  <r>
    <x v="0"/>
    <x v="5"/>
    <n v="91030"/>
    <n v="8209"/>
    <x v="5"/>
  </r>
  <r>
    <x v="0"/>
    <x v="6"/>
    <n v="95699"/>
    <n v="7313"/>
    <x v="6"/>
  </r>
  <r>
    <x v="1"/>
    <x v="0"/>
    <n v="42853"/>
    <n v="5912"/>
    <x v="7"/>
  </r>
  <r>
    <x v="1"/>
    <x v="1"/>
    <n v="75687"/>
    <n v="14199"/>
    <x v="8"/>
  </r>
  <r>
    <x v="1"/>
    <x v="2"/>
    <n v="56564"/>
    <n v="8512"/>
    <x v="9"/>
  </r>
  <r>
    <x v="1"/>
    <x v="3"/>
    <n v="59025"/>
    <n v="7658"/>
    <x v="10"/>
  </r>
  <r>
    <x v="1"/>
    <x v="4"/>
    <n v="63239"/>
    <n v="9403"/>
    <x v="11"/>
  </r>
  <r>
    <x v="1"/>
    <x v="5"/>
    <n v="85896"/>
    <n v="15912"/>
    <x v="12"/>
  </r>
  <r>
    <x v="1"/>
    <x v="6"/>
    <n v="52963"/>
    <n v="10626"/>
    <x v="13"/>
  </r>
  <r>
    <x v="2"/>
    <x v="0"/>
    <n v="29683"/>
    <n v="7467"/>
    <x v="14"/>
  </r>
  <r>
    <x v="2"/>
    <x v="1"/>
    <n v="43268"/>
    <n v="8957"/>
    <x v="15"/>
  </r>
  <r>
    <x v="2"/>
    <x v="2"/>
    <n v="42934"/>
    <n v="6840"/>
    <x v="16"/>
  </r>
  <r>
    <x v="2"/>
    <x v="3"/>
    <n v="33451"/>
    <n v="4372"/>
    <x v="17"/>
  </r>
  <r>
    <x v="2"/>
    <x v="4"/>
    <n v="30114"/>
    <n v="3464"/>
    <x v="18"/>
  </r>
  <r>
    <x v="2"/>
    <x v="5"/>
    <n v="34399"/>
    <n v="3893"/>
    <x v="19"/>
  </r>
  <r>
    <x v="2"/>
    <x v="6"/>
    <n v="38192"/>
    <n v="3196"/>
    <x v="20"/>
  </r>
  <r>
    <x v="3"/>
    <x v="0"/>
    <n v="62112"/>
    <n v="18154"/>
    <x v="21"/>
  </r>
  <r>
    <x v="3"/>
    <x v="1"/>
    <n v="78159"/>
    <n v="21513"/>
    <x v="22"/>
  </r>
  <r>
    <x v="3"/>
    <x v="2"/>
    <n v="78490"/>
    <n v="20654"/>
    <x v="23"/>
  </r>
  <r>
    <x v="3"/>
    <x v="3"/>
    <n v="96604"/>
    <n v="23646"/>
    <x v="24"/>
  </r>
  <r>
    <x v="3"/>
    <x v="4"/>
    <n v="119535"/>
    <n v="31090"/>
    <x v="25"/>
  </r>
  <r>
    <x v="3"/>
    <x v="5"/>
    <n v="150517"/>
    <n v="37393"/>
    <x v="26"/>
  </r>
  <r>
    <x v="3"/>
    <x v="6"/>
    <n v="89185"/>
    <n v="26012"/>
    <x v="27"/>
  </r>
  <r>
    <x v="4"/>
    <x v="0"/>
    <n v="134363"/>
    <n v="7022"/>
    <x v="28"/>
  </r>
  <r>
    <x v="4"/>
    <x v="1"/>
    <n v="226224"/>
    <n v="16971"/>
    <x v="29"/>
  </r>
  <r>
    <x v="4"/>
    <x v="2"/>
    <n v="248286"/>
    <n v="20698"/>
    <x v="30"/>
  </r>
  <r>
    <x v="4"/>
    <x v="3"/>
    <n v="222409"/>
    <n v="10406"/>
    <x v="31"/>
  </r>
  <r>
    <x v="4"/>
    <x v="4"/>
    <n v="259856"/>
    <n v="11703"/>
    <x v="32"/>
  </r>
  <r>
    <x v="4"/>
    <x v="5"/>
    <n v="262450"/>
    <n v="11695"/>
    <x v="33"/>
  </r>
  <r>
    <x v="4"/>
    <x v="6"/>
    <n v="277377"/>
    <n v="11998"/>
    <x v="34"/>
  </r>
  <r>
    <x v="4"/>
    <x v="7"/>
    <n v="202908"/>
    <n v="9039"/>
    <x v="35"/>
  </r>
  <r>
    <x v="5"/>
    <x v="0"/>
    <n v="24950"/>
    <n v="11939"/>
    <x v="36"/>
  </r>
  <r>
    <x v="5"/>
    <x v="1"/>
    <n v="44197"/>
    <n v="21035"/>
    <x v="37"/>
  </r>
  <r>
    <x v="5"/>
    <x v="2"/>
    <n v="38498"/>
    <n v="15978"/>
    <x v="38"/>
  </r>
  <r>
    <x v="5"/>
    <x v="3"/>
    <n v="38485"/>
    <n v="14906"/>
    <x v="39"/>
  </r>
  <r>
    <x v="5"/>
    <x v="4"/>
    <n v="44256"/>
    <n v="14660"/>
    <x v="40"/>
  </r>
  <r>
    <x v="5"/>
    <x v="5"/>
    <n v="79432"/>
    <n v="14830"/>
    <x v="41"/>
  </r>
  <r>
    <x v="5"/>
    <x v="6"/>
    <n v="93058"/>
    <n v="9222"/>
    <x v="42"/>
  </r>
  <r>
    <x v="6"/>
    <x v="8"/>
    <m/>
    <m/>
    <x v="4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24">
  <r>
    <x v="0"/>
    <x v="0"/>
    <n v="6335"/>
    <n v="1382"/>
    <x v="0"/>
  </r>
  <r>
    <x v="0"/>
    <x v="1"/>
    <n v="9267"/>
    <n v="2138"/>
    <x v="1"/>
  </r>
  <r>
    <x v="0"/>
    <x v="2"/>
    <n v="9084"/>
    <n v="1953"/>
    <x v="2"/>
  </r>
  <r>
    <x v="0"/>
    <x v="3"/>
    <n v="10893"/>
    <n v="2032"/>
    <x v="3"/>
  </r>
  <r>
    <x v="0"/>
    <x v="4"/>
    <n v="20205"/>
    <n v="3438"/>
    <x v="4"/>
  </r>
  <r>
    <x v="0"/>
    <x v="5"/>
    <n v="23569"/>
    <n v="5190"/>
    <x v="5"/>
  </r>
  <r>
    <x v="0"/>
    <x v="6"/>
    <n v="17433"/>
    <n v="3915"/>
    <x v="6"/>
  </r>
  <r>
    <x v="1"/>
    <x v="0"/>
    <n v="880"/>
    <n v="128"/>
    <x v="7"/>
  </r>
  <r>
    <x v="1"/>
    <x v="1"/>
    <n v="136"/>
    <n v="22"/>
    <x v="8"/>
  </r>
  <r>
    <x v="1"/>
    <x v="2"/>
    <n v="82"/>
    <n v="14"/>
    <x v="9"/>
  </r>
  <r>
    <x v="1"/>
    <x v="3"/>
    <n v="255"/>
    <n v="42"/>
    <x v="10"/>
  </r>
  <r>
    <x v="1"/>
    <x v="4"/>
    <n v="351"/>
    <n v="20"/>
    <x v="11"/>
  </r>
  <r>
    <x v="1"/>
    <x v="5"/>
    <n v="367"/>
    <n v="22"/>
    <x v="12"/>
  </r>
  <r>
    <x v="1"/>
    <x v="6"/>
    <n v="265"/>
    <n v="24"/>
    <x v="13"/>
  </r>
  <r>
    <x v="2"/>
    <x v="0"/>
    <n v="1171"/>
    <n v="119"/>
    <x v="14"/>
  </r>
  <r>
    <x v="2"/>
    <x v="1"/>
    <n v="971"/>
    <n v="86"/>
    <x v="15"/>
  </r>
  <r>
    <x v="2"/>
    <x v="2"/>
    <n v="155"/>
    <n v="18"/>
    <x v="16"/>
  </r>
  <r>
    <x v="2"/>
    <x v="3"/>
    <n v="11"/>
    <n v="0"/>
    <x v="17"/>
  </r>
  <r>
    <x v="2"/>
    <x v="4"/>
    <n v="1"/>
    <n v="0"/>
    <x v="17"/>
  </r>
  <r>
    <x v="2"/>
    <x v="5"/>
    <n v="1"/>
    <n v="0"/>
    <x v="17"/>
  </r>
  <r>
    <x v="3"/>
    <x v="0"/>
    <n v="1519"/>
    <n v="30"/>
    <x v="18"/>
  </r>
  <r>
    <x v="3"/>
    <x v="1"/>
    <n v="1935"/>
    <n v="54"/>
    <x v="19"/>
  </r>
  <r>
    <x v="3"/>
    <x v="2"/>
    <n v="1665"/>
    <n v="49"/>
    <x v="20"/>
  </r>
  <r>
    <x v="3"/>
    <x v="3"/>
    <n v="1387"/>
    <n v="37"/>
    <x v="21"/>
  </r>
  <r>
    <x v="3"/>
    <x v="4"/>
    <n v="1481"/>
    <n v="41"/>
    <x v="22"/>
  </r>
  <r>
    <x v="3"/>
    <x v="5"/>
    <n v="1389"/>
    <n v="32"/>
    <x v="23"/>
  </r>
  <r>
    <x v="3"/>
    <x v="6"/>
    <n v="1076"/>
    <n v="21"/>
    <x v="24"/>
  </r>
  <r>
    <x v="4"/>
    <x v="0"/>
    <n v="4394"/>
    <n v="801"/>
    <x v="25"/>
  </r>
  <r>
    <x v="4"/>
    <x v="1"/>
    <n v="7066"/>
    <n v="1376"/>
    <x v="26"/>
  </r>
  <r>
    <x v="4"/>
    <x v="2"/>
    <n v="8544"/>
    <n v="1383"/>
    <x v="27"/>
  </r>
  <r>
    <x v="4"/>
    <x v="3"/>
    <n v="11894"/>
    <n v="1990"/>
    <x v="28"/>
  </r>
  <r>
    <x v="4"/>
    <x v="4"/>
    <n v="15806"/>
    <n v="2985"/>
    <x v="29"/>
  </r>
  <r>
    <x v="4"/>
    <x v="5"/>
    <n v="21181"/>
    <n v="4155"/>
    <x v="30"/>
  </r>
  <r>
    <x v="4"/>
    <x v="6"/>
    <n v="13155"/>
    <n v="2610"/>
    <x v="31"/>
  </r>
  <r>
    <x v="5"/>
    <x v="1"/>
    <n v="1"/>
    <n v="0"/>
    <x v="17"/>
  </r>
  <r>
    <x v="5"/>
    <x v="3"/>
    <n v="230"/>
    <n v="18"/>
    <x v="32"/>
  </r>
  <r>
    <x v="5"/>
    <x v="4"/>
    <n v="536"/>
    <n v="36"/>
    <x v="33"/>
  </r>
  <r>
    <x v="5"/>
    <x v="5"/>
    <n v="339"/>
    <n v="22"/>
    <x v="34"/>
  </r>
  <r>
    <x v="5"/>
    <x v="6"/>
    <n v="275"/>
    <n v="40"/>
    <x v="7"/>
  </r>
  <r>
    <x v="6"/>
    <x v="0"/>
    <n v="20"/>
    <n v="0"/>
    <x v="17"/>
  </r>
  <r>
    <x v="6"/>
    <x v="1"/>
    <n v="1"/>
    <n v="0"/>
    <x v="17"/>
  </r>
  <r>
    <x v="7"/>
    <x v="0"/>
    <n v="4190"/>
    <n v="247"/>
    <x v="35"/>
  </r>
  <r>
    <x v="7"/>
    <x v="1"/>
    <n v="7051"/>
    <n v="557"/>
    <x v="36"/>
  </r>
  <r>
    <x v="7"/>
    <x v="2"/>
    <n v="6187"/>
    <n v="470"/>
    <x v="37"/>
  </r>
  <r>
    <x v="7"/>
    <x v="3"/>
    <n v="5456"/>
    <n v="337"/>
    <x v="38"/>
  </r>
  <r>
    <x v="7"/>
    <x v="4"/>
    <n v="5145"/>
    <n v="288"/>
    <x v="39"/>
  </r>
  <r>
    <x v="7"/>
    <x v="5"/>
    <n v="6433"/>
    <n v="651"/>
    <x v="40"/>
  </r>
  <r>
    <x v="7"/>
    <x v="6"/>
    <n v="6228"/>
    <n v="462"/>
    <x v="41"/>
  </r>
  <r>
    <x v="8"/>
    <x v="0"/>
    <n v="8944"/>
    <n v="2652"/>
    <x v="42"/>
  </r>
  <r>
    <x v="8"/>
    <x v="1"/>
    <n v="9977"/>
    <n v="2859"/>
    <x v="43"/>
  </r>
  <r>
    <x v="8"/>
    <x v="2"/>
    <n v="10490"/>
    <n v="2530"/>
    <x v="44"/>
  </r>
  <r>
    <x v="8"/>
    <x v="3"/>
    <n v="15296"/>
    <n v="2838"/>
    <x v="45"/>
  </r>
  <r>
    <x v="8"/>
    <x v="4"/>
    <n v="16807"/>
    <n v="3500"/>
    <x v="46"/>
  </r>
  <r>
    <x v="8"/>
    <x v="5"/>
    <n v="20643"/>
    <n v="4736"/>
    <x v="47"/>
  </r>
  <r>
    <x v="8"/>
    <x v="6"/>
    <n v="12487"/>
    <n v="3157"/>
    <x v="48"/>
  </r>
  <r>
    <x v="9"/>
    <x v="0"/>
    <n v="14357"/>
    <n v="2980"/>
    <x v="49"/>
  </r>
  <r>
    <x v="9"/>
    <x v="1"/>
    <n v="18961"/>
    <n v="3803"/>
    <x v="50"/>
  </r>
  <r>
    <x v="9"/>
    <x v="2"/>
    <n v="18387"/>
    <n v="3119"/>
    <x v="51"/>
  </r>
  <r>
    <x v="9"/>
    <x v="3"/>
    <n v="23783"/>
    <n v="4008"/>
    <x v="52"/>
  </r>
  <r>
    <x v="9"/>
    <x v="4"/>
    <n v="31007"/>
    <n v="6678"/>
    <x v="53"/>
  </r>
  <r>
    <x v="9"/>
    <x v="5"/>
    <n v="40152"/>
    <n v="6966"/>
    <x v="54"/>
  </r>
  <r>
    <x v="9"/>
    <x v="6"/>
    <n v="24160"/>
    <n v="5042"/>
    <x v="55"/>
  </r>
  <r>
    <x v="10"/>
    <x v="0"/>
    <n v="1190"/>
    <n v="201"/>
    <x v="56"/>
  </r>
  <r>
    <x v="10"/>
    <x v="1"/>
    <n v="1442"/>
    <n v="195"/>
    <x v="57"/>
  </r>
  <r>
    <x v="10"/>
    <x v="2"/>
    <n v="1251"/>
    <n v="215"/>
    <x v="58"/>
  </r>
  <r>
    <x v="10"/>
    <x v="3"/>
    <n v="1050"/>
    <n v="150"/>
    <x v="59"/>
  </r>
  <r>
    <x v="10"/>
    <x v="4"/>
    <n v="702"/>
    <n v="113"/>
    <x v="60"/>
  </r>
  <r>
    <x v="10"/>
    <x v="5"/>
    <n v="1163"/>
    <n v="138"/>
    <x v="61"/>
  </r>
  <r>
    <x v="10"/>
    <x v="6"/>
    <n v="1633"/>
    <n v="202"/>
    <x v="62"/>
  </r>
  <r>
    <x v="11"/>
    <x v="0"/>
    <n v="3424"/>
    <n v="1075"/>
    <x v="63"/>
  </r>
  <r>
    <x v="11"/>
    <x v="1"/>
    <n v="3989"/>
    <n v="1062"/>
    <x v="64"/>
  </r>
  <r>
    <x v="11"/>
    <x v="2"/>
    <n v="4402"/>
    <n v="1157"/>
    <x v="65"/>
  </r>
  <r>
    <x v="11"/>
    <x v="3"/>
    <n v="5026"/>
    <n v="1309"/>
    <x v="66"/>
  </r>
  <r>
    <x v="11"/>
    <x v="4"/>
    <n v="7278"/>
    <n v="2160"/>
    <x v="67"/>
  </r>
  <r>
    <x v="11"/>
    <x v="5"/>
    <n v="9418"/>
    <n v="2369"/>
    <x v="68"/>
  </r>
  <r>
    <x v="11"/>
    <x v="6"/>
    <n v="5029"/>
    <n v="1445"/>
    <x v="69"/>
  </r>
  <r>
    <x v="12"/>
    <x v="0"/>
    <n v="34558"/>
    <n v="5682"/>
    <x v="70"/>
  </r>
  <r>
    <x v="12"/>
    <x v="1"/>
    <n v="67036"/>
    <n v="13838"/>
    <x v="71"/>
  </r>
  <r>
    <x v="12"/>
    <x v="2"/>
    <n v="49396"/>
    <n v="8196"/>
    <x v="72"/>
  </r>
  <r>
    <x v="12"/>
    <x v="3"/>
    <n v="53811"/>
    <n v="7423"/>
    <x v="73"/>
  </r>
  <r>
    <x v="12"/>
    <x v="4"/>
    <n v="56899"/>
    <n v="9167"/>
    <x v="74"/>
  </r>
  <r>
    <x v="12"/>
    <x v="5"/>
    <n v="79636"/>
    <n v="15652"/>
    <x v="75"/>
  </r>
  <r>
    <x v="12"/>
    <x v="6"/>
    <n v="46886"/>
    <n v="10458"/>
    <x v="76"/>
  </r>
  <r>
    <x v="13"/>
    <x v="0"/>
    <n v="27779"/>
    <n v="945"/>
    <x v="77"/>
  </r>
  <r>
    <x v="13"/>
    <x v="1"/>
    <n v="42130"/>
    <n v="1845"/>
    <x v="78"/>
  </r>
  <r>
    <x v="13"/>
    <x v="2"/>
    <n v="39067"/>
    <n v="1741"/>
    <x v="79"/>
  </r>
  <r>
    <x v="13"/>
    <x v="3"/>
    <n v="45102"/>
    <n v="1508"/>
    <x v="80"/>
  </r>
  <r>
    <x v="13"/>
    <x v="4"/>
    <n v="50747"/>
    <n v="2000"/>
    <x v="81"/>
  </r>
  <r>
    <x v="13"/>
    <x v="5"/>
    <n v="53148"/>
    <n v="2550"/>
    <x v="82"/>
  </r>
  <r>
    <x v="13"/>
    <x v="6"/>
    <n v="53515"/>
    <n v="2645"/>
    <x v="83"/>
  </r>
  <r>
    <x v="13"/>
    <x v="7"/>
    <n v="44462"/>
    <n v="2333"/>
    <x v="84"/>
  </r>
  <r>
    <x v="14"/>
    <x v="0"/>
    <n v="3358"/>
    <n v="73"/>
    <x v="85"/>
  </r>
  <r>
    <x v="14"/>
    <x v="1"/>
    <n v="3850"/>
    <n v="129"/>
    <x v="86"/>
  </r>
  <r>
    <x v="14"/>
    <x v="2"/>
    <n v="3800"/>
    <n v="137"/>
    <x v="87"/>
  </r>
  <r>
    <x v="14"/>
    <x v="3"/>
    <n v="2962"/>
    <n v="103"/>
    <x v="88"/>
  </r>
  <r>
    <x v="14"/>
    <x v="4"/>
    <n v="3188"/>
    <n v="126"/>
    <x v="89"/>
  </r>
  <r>
    <x v="14"/>
    <x v="5"/>
    <n v="2943"/>
    <n v="151"/>
    <x v="90"/>
  </r>
  <r>
    <x v="14"/>
    <x v="6"/>
    <n v="2814"/>
    <n v="84"/>
    <x v="91"/>
  </r>
  <r>
    <x v="15"/>
    <x v="0"/>
    <n v="4431"/>
    <n v="115"/>
    <x v="92"/>
  </r>
  <r>
    <x v="15"/>
    <x v="1"/>
    <n v="4387"/>
    <n v="184"/>
    <x v="93"/>
  </r>
  <r>
    <x v="15"/>
    <x v="2"/>
    <n v="3069"/>
    <n v="134"/>
    <x v="94"/>
  </r>
  <r>
    <x v="15"/>
    <x v="3"/>
    <n v="2040"/>
    <n v="104"/>
    <x v="95"/>
  </r>
  <r>
    <x v="15"/>
    <x v="4"/>
    <n v="3055"/>
    <n v="106"/>
    <x v="96"/>
  </r>
  <r>
    <x v="15"/>
    <x v="5"/>
    <n v="3260"/>
    <n v="108"/>
    <x v="97"/>
  </r>
  <r>
    <x v="15"/>
    <x v="6"/>
    <n v="3262"/>
    <n v="84"/>
    <x v="98"/>
  </r>
  <r>
    <x v="16"/>
    <x v="0"/>
    <n v="33476"/>
    <n v="3631"/>
    <x v="99"/>
  </r>
  <r>
    <x v="16"/>
    <x v="1"/>
    <n v="53558"/>
    <n v="8597"/>
    <x v="100"/>
  </r>
  <r>
    <x v="16"/>
    <x v="2"/>
    <n v="54533"/>
    <n v="9031"/>
    <x v="101"/>
  </r>
  <r>
    <x v="16"/>
    <x v="3"/>
    <n v="1682"/>
    <n v="123"/>
    <x v="102"/>
  </r>
  <r>
    <x v="16"/>
    <x v="4"/>
    <n v="522"/>
    <n v="58"/>
    <x v="103"/>
  </r>
  <r>
    <x v="16"/>
    <x v="5"/>
    <n v="282"/>
    <n v="7"/>
    <x v="104"/>
  </r>
  <r>
    <x v="16"/>
    <x v="6"/>
    <n v="554"/>
    <n v="27"/>
    <x v="105"/>
  </r>
  <r>
    <x v="16"/>
    <x v="7"/>
    <n v="1341"/>
    <n v="52"/>
    <x v="106"/>
  </r>
  <r>
    <x v="17"/>
    <x v="0"/>
    <n v="25"/>
    <n v="0"/>
    <x v="17"/>
  </r>
  <r>
    <x v="17"/>
    <x v="1"/>
    <n v="3"/>
    <n v="0"/>
    <x v="17"/>
  </r>
  <r>
    <x v="18"/>
    <x v="0"/>
    <n v="55454"/>
    <n v="1813"/>
    <x v="107"/>
  </r>
  <r>
    <x v="18"/>
    <x v="1"/>
    <n v="89468"/>
    <n v="4342"/>
    <x v="108"/>
  </r>
  <r>
    <x v="18"/>
    <x v="2"/>
    <n v="105232"/>
    <n v="6955"/>
    <x v="109"/>
  </r>
  <r>
    <x v="18"/>
    <x v="3"/>
    <n v="117432"/>
    <n v="6329"/>
    <x v="110"/>
  </r>
  <r>
    <x v="18"/>
    <x v="4"/>
    <n v="137058"/>
    <n v="7217"/>
    <x v="111"/>
  </r>
  <r>
    <x v="18"/>
    <x v="5"/>
    <n v="138089"/>
    <n v="7023"/>
    <x v="112"/>
  </r>
  <r>
    <x v="18"/>
    <x v="6"/>
    <n v="153139"/>
    <n v="7468"/>
    <x v="113"/>
  </r>
  <r>
    <x v="18"/>
    <x v="7"/>
    <n v="113080"/>
    <n v="5587"/>
    <x v="114"/>
  </r>
  <r>
    <x v="19"/>
    <x v="0"/>
    <n v="18120"/>
    <n v="6582"/>
    <x v="115"/>
  </r>
  <r>
    <x v="19"/>
    <x v="1"/>
    <n v="22813"/>
    <n v="7363"/>
    <x v="116"/>
  </r>
  <r>
    <x v="19"/>
    <x v="2"/>
    <n v="18488"/>
    <n v="4694"/>
    <x v="117"/>
  </r>
  <r>
    <x v="19"/>
    <x v="3"/>
    <n v="13006"/>
    <n v="2916"/>
    <x v="118"/>
  </r>
  <r>
    <x v="19"/>
    <x v="4"/>
    <n v="10625"/>
    <n v="2167"/>
    <x v="119"/>
  </r>
  <r>
    <x v="19"/>
    <x v="5"/>
    <n v="11144"/>
    <n v="2116"/>
    <x v="120"/>
  </r>
  <r>
    <x v="19"/>
    <x v="6"/>
    <n v="11592"/>
    <n v="1554"/>
    <x v="121"/>
  </r>
  <r>
    <x v="20"/>
    <x v="0"/>
    <n v="30984"/>
    <n v="10646"/>
    <x v="122"/>
  </r>
  <r>
    <x v="20"/>
    <x v="1"/>
    <n v="38166"/>
    <n v="12413"/>
    <x v="123"/>
  </r>
  <r>
    <x v="20"/>
    <x v="2"/>
    <n v="36667"/>
    <n v="12465"/>
    <x v="124"/>
  </r>
  <r>
    <x v="20"/>
    <x v="3"/>
    <n v="40605"/>
    <n v="13501"/>
    <x v="125"/>
  </r>
  <r>
    <x v="20"/>
    <x v="4"/>
    <n v="48637"/>
    <n v="15767"/>
    <x v="126"/>
  </r>
  <r>
    <x v="20"/>
    <x v="5"/>
    <n v="59122"/>
    <n v="19167"/>
    <x v="127"/>
  </r>
  <r>
    <x v="20"/>
    <x v="6"/>
    <n v="34353"/>
    <n v="13756"/>
    <x v="128"/>
  </r>
  <r>
    <x v="21"/>
    <x v="0"/>
    <n v="9"/>
    <n v="0"/>
    <x v="17"/>
  </r>
  <r>
    <x v="21"/>
    <x v="6"/>
    <n v="1"/>
    <n v="2"/>
    <x v="129"/>
  </r>
  <r>
    <x v="22"/>
    <x v="0"/>
    <n v="325"/>
    <n v="5"/>
    <x v="130"/>
  </r>
  <r>
    <x v="22"/>
    <x v="1"/>
    <n v="384"/>
    <n v="9"/>
    <x v="131"/>
  </r>
  <r>
    <x v="22"/>
    <x v="2"/>
    <n v="556"/>
    <n v="8"/>
    <x v="132"/>
  </r>
  <r>
    <x v="22"/>
    <x v="3"/>
    <n v="1170"/>
    <n v="15"/>
    <x v="133"/>
  </r>
  <r>
    <x v="22"/>
    <x v="4"/>
    <n v="1530"/>
    <n v="32"/>
    <x v="134"/>
  </r>
  <r>
    <x v="22"/>
    <x v="5"/>
    <n v="2288"/>
    <n v="68"/>
    <x v="135"/>
  </r>
  <r>
    <x v="22"/>
    <x v="6"/>
    <n v="3648"/>
    <n v="79"/>
    <x v="136"/>
  </r>
  <r>
    <x v="23"/>
    <x v="0"/>
    <n v="730"/>
    <n v="122"/>
    <x v="137"/>
  </r>
  <r>
    <x v="23"/>
    <x v="1"/>
    <n v="1296"/>
    <n v="200"/>
    <x v="138"/>
  </r>
  <r>
    <x v="23"/>
    <x v="2"/>
    <n v="925"/>
    <n v="123"/>
    <x v="139"/>
  </r>
  <r>
    <x v="23"/>
    <x v="3"/>
    <n v="1051"/>
    <n v="159"/>
    <x v="140"/>
  </r>
  <r>
    <x v="23"/>
    <x v="4"/>
    <n v="1996"/>
    <n v="185"/>
    <x v="141"/>
  </r>
  <r>
    <x v="23"/>
    <x v="5"/>
    <n v="1662"/>
    <n v="120"/>
    <x v="142"/>
  </r>
  <r>
    <x v="23"/>
    <x v="6"/>
    <n v="1101"/>
    <n v="52"/>
    <x v="143"/>
  </r>
  <r>
    <x v="24"/>
    <x v="0"/>
    <n v="17408"/>
    <n v="622"/>
    <x v="144"/>
  </r>
  <r>
    <x v="24"/>
    <x v="1"/>
    <n v="40968"/>
    <n v="2184"/>
    <x v="145"/>
  </r>
  <r>
    <x v="24"/>
    <x v="2"/>
    <n v="49418"/>
    <n v="2970"/>
    <x v="146"/>
  </r>
  <r>
    <x v="24"/>
    <x v="3"/>
    <n v="58148"/>
    <n v="2445"/>
    <x v="147"/>
  </r>
  <r>
    <x v="24"/>
    <x v="4"/>
    <n v="71509"/>
    <n v="2423"/>
    <x v="148"/>
  </r>
  <r>
    <x v="24"/>
    <x v="5"/>
    <n v="70893"/>
    <n v="2115"/>
    <x v="149"/>
  </r>
  <r>
    <x v="24"/>
    <x v="6"/>
    <n v="70136"/>
    <n v="1858"/>
    <x v="150"/>
  </r>
  <r>
    <x v="24"/>
    <x v="7"/>
    <n v="44014"/>
    <n v="1067"/>
    <x v="151"/>
  </r>
  <r>
    <x v="25"/>
    <x v="0"/>
    <n v="468"/>
    <n v="42"/>
    <x v="152"/>
  </r>
  <r>
    <x v="25"/>
    <x v="1"/>
    <n v="412"/>
    <n v="48"/>
    <x v="153"/>
  </r>
  <r>
    <x v="25"/>
    <x v="2"/>
    <n v="299"/>
    <n v="45"/>
    <x v="154"/>
  </r>
  <r>
    <x v="25"/>
    <x v="3"/>
    <n v="212"/>
    <n v="28"/>
    <x v="155"/>
  </r>
  <r>
    <x v="25"/>
    <x v="4"/>
    <n v="97"/>
    <n v="4"/>
    <x v="156"/>
  </r>
  <r>
    <x v="25"/>
    <x v="5"/>
    <n v="57"/>
    <n v="1"/>
    <x v="157"/>
  </r>
  <r>
    <x v="25"/>
    <x v="6"/>
    <n v="1"/>
    <n v="0"/>
    <x v="17"/>
  </r>
  <r>
    <x v="26"/>
    <x v="0"/>
    <n v="5826"/>
    <n v="432"/>
    <x v="158"/>
  </r>
  <r>
    <x v="26"/>
    <x v="1"/>
    <n v="11561"/>
    <n v="832"/>
    <x v="159"/>
  </r>
  <r>
    <x v="26"/>
    <x v="2"/>
    <n v="16452"/>
    <n v="1453"/>
    <x v="160"/>
  </r>
  <r>
    <x v="26"/>
    <x v="3"/>
    <n v="12539"/>
    <n v="936"/>
    <x v="161"/>
  </r>
  <r>
    <x v="26"/>
    <x v="4"/>
    <n v="11576"/>
    <n v="828"/>
    <x v="162"/>
  </r>
  <r>
    <x v="26"/>
    <x v="5"/>
    <n v="13032"/>
    <n v="898"/>
    <x v="163"/>
  </r>
  <r>
    <x v="26"/>
    <x v="6"/>
    <n v="14816"/>
    <n v="859"/>
    <x v="164"/>
  </r>
  <r>
    <x v="27"/>
    <x v="3"/>
    <n v="34"/>
    <n v="1"/>
    <x v="165"/>
  </r>
  <r>
    <x v="27"/>
    <x v="4"/>
    <n v="16"/>
    <n v="5"/>
    <x v="166"/>
  </r>
  <r>
    <x v="27"/>
    <x v="5"/>
    <n v="27"/>
    <n v="0"/>
    <x v="17"/>
  </r>
  <r>
    <x v="27"/>
    <x v="6"/>
    <n v="15"/>
    <n v="0"/>
    <x v="17"/>
  </r>
  <r>
    <x v="27"/>
    <x v="7"/>
    <n v="8"/>
    <n v="0"/>
    <x v="17"/>
  </r>
  <r>
    <x v="28"/>
    <x v="0"/>
    <n v="47"/>
    <n v="0"/>
    <x v="17"/>
  </r>
  <r>
    <x v="28"/>
    <x v="1"/>
    <n v="5"/>
    <n v="0"/>
    <x v="17"/>
  </r>
  <r>
    <x v="28"/>
    <x v="3"/>
    <n v="4"/>
    <n v="0"/>
    <x v="17"/>
  </r>
  <r>
    <x v="29"/>
    <x v="0"/>
    <n v="79"/>
    <n v="7"/>
    <x v="167"/>
  </r>
  <r>
    <x v="29"/>
    <x v="1"/>
    <n v="48"/>
    <n v="2"/>
    <x v="168"/>
  </r>
  <r>
    <x v="29"/>
    <x v="2"/>
    <n v="7"/>
    <n v="0"/>
    <x v="17"/>
  </r>
  <r>
    <x v="29"/>
    <x v="3"/>
    <n v="1"/>
    <n v="0"/>
    <x v="17"/>
  </r>
  <r>
    <x v="29"/>
    <x v="5"/>
    <n v="11"/>
    <n v="0"/>
    <x v="17"/>
  </r>
  <r>
    <x v="29"/>
    <x v="6"/>
    <n v="18"/>
    <n v="0"/>
    <x v="17"/>
  </r>
  <r>
    <x v="29"/>
    <x v="7"/>
    <n v="3"/>
    <n v="0"/>
    <x v="17"/>
  </r>
  <r>
    <x v="30"/>
    <x v="0"/>
    <n v="17359"/>
    <n v="555"/>
    <x v="169"/>
  </r>
  <r>
    <x v="30"/>
    <x v="1"/>
    <n v="26023"/>
    <n v="1399"/>
    <x v="170"/>
  </r>
  <r>
    <x v="30"/>
    <x v="2"/>
    <n v="36541"/>
    <n v="2379"/>
    <x v="171"/>
  </r>
  <r>
    <x v="30"/>
    <x v="3"/>
    <n v="50854"/>
    <n v="2599"/>
    <x v="172"/>
  </r>
  <r>
    <x v="30"/>
    <x v="4"/>
    <n v="67792"/>
    <n v="3062"/>
    <x v="173"/>
  </r>
  <r>
    <x v="30"/>
    <x v="5"/>
    <n v="67093"/>
    <n v="2997"/>
    <x v="174"/>
  </r>
  <r>
    <x v="30"/>
    <x v="6"/>
    <n v="78001"/>
    <n v="3374"/>
    <x v="175"/>
  </r>
  <r>
    <x v="31"/>
    <x v="0"/>
    <n v="7"/>
    <n v="0"/>
    <x v="17"/>
  </r>
  <r>
    <x v="31"/>
    <x v="1"/>
    <n v="13"/>
    <n v="1"/>
    <x v="176"/>
  </r>
  <r>
    <x v="32"/>
    <x v="0"/>
    <n v="8376"/>
    <n v="2684"/>
    <x v="177"/>
  </r>
  <r>
    <x v="32"/>
    <x v="1"/>
    <n v="18704"/>
    <n v="6983"/>
    <x v="178"/>
  </r>
  <r>
    <x v="32"/>
    <x v="2"/>
    <n v="26458"/>
    <n v="12562"/>
    <x v="179"/>
  </r>
  <r>
    <x v="32"/>
    <x v="3"/>
    <n v="28643"/>
    <n v="12752"/>
    <x v="180"/>
  </r>
  <r>
    <x v="32"/>
    <x v="4"/>
    <n v="34114"/>
    <n v="13117"/>
    <x v="181"/>
  </r>
  <r>
    <x v="32"/>
    <x v="5"/>
    <n v="70862"/>
    <n v="14036"/>
    <x v="182"/>
  </r>
  <r>
    <x v="32"/>
    <x v="6"/>
    <n v="85610"/>
    <n v="8764"/>
    <x v="183"/>
  </r>
  <r>
    <x v="33"/>
    <x v="0"/>
    <n v="11904"/>
    <n v="9041"/>
    <x v="184"/>
  </r>
  <r>
    <x v="33"/>
    <x v="1"/>
    <n v="19203"/>
    <n v="13682"/>
    <x v="185"/>
  </r>
  <r>
    <x v="33"/>
    <x v="2"/>
    <n v="6122"/>
    <n v="2978"/>
    <x v="186"/>
  </r>
  <r>
    <x v="33"/>
    <x v="3"/>
    <n v="4295"/>
    <n v="1693"/>
    <x v="187"/>
  </r>
  <r>
    <x v="33"/>
    <x v="4"/>
    <n v="3541"/>
    <n v="1106"/>
    <x v="188"/>
  </r>
  <r>
    <x v="33"/>
    <x v="5"/>
    <n v="2709"/>
    <n v="492"/>
    <x v="189"/>
  </r>
  <r>
    <x v="33"/>
    <x v="6"/>
    <n v="2979"/>
    <n v="261"/>
    <x v="190"/>
  </r>
  <r>
    <x v="34"/>
    <x v="0"/>
    <n v="2436"/>
    <n v="62"/>
    <x v="191"/>
  </r>
  <r>
    <x v="34"/>
    <x v="1"/>
    <n v="3043"/>
    <n v="114"/>
    <x v="192"/>
  </r>
  <r>
    <x v="34"/>
    <x v="2"/>
    <n v="3328"/>
    <n v="266"/>
    <x v="193"/>
  </r>
  <r>
    <x v="34"/>
    <x v="3"/>
    <n v="3109"/>
    <n v="265"/>
    <x v="194"/>
  </r>
  <r>
    <x v="34"/>
    <x v="4"/>
    <n v="3124"/>
    <n v="211"/>
    <x v="195"/>
  </r>
  <r>
    <x v="34"/>
    <x v="5"/>
    <n v="2810"/>
    <n v="150"/>
    <x v="196"/>
  </r>
  <r>
    <x v="34"/>
    <x v="6"/>
    <n v="2292"/>
    <n v="124"/>
    <x v="197"/>
  </r>
  <r>
    <x v="35"/>
    <x v="5"/>
    <n v="1"/>
    <n v="0"/>
    <x v="17"/>
  </r>
  <r>
    <x v="36"/>
    <x v="0"/>
    <n v="3"/>
    <n v="0"/>
    <x v="17"/>
  </r>
  <r>
    <x v="36"/>
    <x v="1"/>
    <n v="17"/>
    <n v="2"/>
    <x v="198"/>
  </r>
  <r>
    <x v="37"/>
    <x v="8"/>
    <m/>
    <m/>
    <x v="19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841">
  <r>
    <x v="0"/>
    <x v="0"/>
    <n v="152"/>
    <n v="7"/>
    <x v="0"/>
  </r>
  <r>
    <x v="0"/>
    <x v="1"/>
    <n v="66"/>
    <n v="25"/>
    <x v="1"/>
  </r>
  <r>
    <x v="0"/>
    <x v="2"/>
    <n v="2"/>
    <n v="0"/>
    <x v="2"/>
  </r>
  <r>
    <x v="1"/>
    <x v="0"/>
    <n v="1606"/>
    <n v="108"/>
    <x v="3"/>
  </r>
  <r>
    <x v="1"/>
    <x v="1"/>
    <n v="1986"/>
    <n v="159"/>
    <x v="4"/>
  </r>
  <r>
    <x v="1"/>
    <x v="2"/>
    <n v="50"/>
    <n v="1"/>
    <x v="5"/>
  </r>
  <r>
    <x v="1"/>
    <x v="3"/>
    <n v="4"/>
    <n v="0"/>
    <x v="2"/>
  </r>
  <r>
    <x v="1"/>
    <x v="4"/>
    <n v="9"/>
    <n v="0"/>
    <x v="2"/>
  </r>
  <r>
    <x v="2"/>
    <x v="0"/>
    <n v="1501"/>
    <n v="111"/>
    <x v="6"/>
  </r>
  <r>
    <x v="2"/>
    <x v="1"/>
    <n v="599"/>
    <n v="36"/>
    <x v="7"/>
  </r>
  <r>
    <x v="2"/>
    <x v="2"/>
    <n v="185"/>
    <n v="11"/>
    <x v="8"/>
  </r>
  <r>
    <x v="2"/>
    <x v="3"/>
    <n v="4"/>
    <n v="0"/>
    <x v="2"/>
  </r>
  <r>
    <x v="2"/>
    <x v="4"/>
    <n v="2"/>
    <n v="1"/>
    <x v="9"/>
  </r>
  <r>
    <x v="3"/>
    <x v="0"/>
    <n v="153"/>
    <n v="13"/>
    <x v="10"/>
  </r>
  <r>
    <x v="3"/>
    <x v="1"/>
    <n v="173"/>
    <n v="13"/>
    <x v="11"/>
  </r>
  <r>
    <x v="3"/>
    <x v="2"/>
    <n v="110"/>
    <n v="8"/>
    <x v="12"/>
  </r>
  <r>
    <x v="3"/>
    <x v="3"/>
    <n v="178"/>
    <n v="17"/>
    <x v="13"/>
  </r>
  <r>
    <x v="3"/>
    <x v="4"/>
    <n v="352"/>
    <n v="15"/>
    <x v="14"/>
  </r>
  <r>
    <x v="3"/>
    <x v="5"/>
    <n v="693"/>
    <n v="63"/>
    <x v="15"/>
  </r>
  <r>
    <x v="3"/>
    <x v="6"/>
    <n v="538"/>
    <n v="46"/>
    <x v="16"/>
  </r>
  <r>
    <x v="4"/>
    <x v="0"/>
    <n v="1273"/>
    <n v="126"/>
    <x v="17"/>
  </r>
  <r>
    <x v="4"/>
    <x v="1"/>
    <n v="1529"/>
    <n v="191"/>
    <x v="18"/>
  </r>
  <r>
    <x v="4"/>
    <x v="2"/>
    <n v="1370"/>
    <n v="114"/>
    <x v="19"/>
  </r>
  <r>
    <x v="4"/>
    <x v="3"/>
    <n v="2581"/>
    <n v="201"/>
    <x v="20"/>
  </r>
  <r>
    <x v="4"/>
    <x v="4"/>
    <n v="2406"/>
    <n v="218"/>
    <x v="21"/>
  </r>
  <r>
    <x v="4"/>
    <x v="5"/>
    <n v="3096"/>
    <n v="186"/>
    <x v="22"/>
  </r>
  <r>
    <x v="4"/>
    <x v="6"/>
    <n v="1395"/>
    <n v="145"/>
    <x v="23"/>
  </r>
  <r>
    <x v="5"/>
    <x v="0"/>
    <n v="1380"/>
    <n v="336"/>
    <x v="24"/>
  </r>
  <r>
    <x v="5"/>
    <x v="1"/>
    <n v="1065"/>
    <n v="320"/>
    <x v="25"/>
  </r>
  <r>
    <x v="5"/>
    <x v="2"/>
    <n v="1268"/>
    <n v="316"/>
    <x v="26"/>
  </r>
  <r>
    <x v="5"/>
    <x v="3"/>
    <n v="1167"/>
    <n v="266"/>
    <x v="27"/>
  </r>
  <r>
    <x v="5"/>
    <x v="4"/>
    <n v="1662"/>
    <n v="364"/>
    <x v="28"/>
  </r>
  <r>
    <x v="5"/>
    <x v="5"/>
    <n v="2233"/>
    <n v="401"/>
    <x v="29"/>
  </r>
  <r>
    <x v="5"/>
    <x v="6"/>
    <n v="1507"/>
    <n v="331"/>
    <x v="30"/>
  </r>
  <r>
    <x v="6"/>
    <x v="0"/>
    <n v="604"/>
    <n v="177"/>
    <x v="31"/>
  </r>
  <r>
    <x v="6"/>
    <x v="1"/>
    <n v="715"/>
    <n v="219"/>
    <x v="32"/>
  </r>
  <r>
    <x v="6"/>
    <x v="2"/>
    <n v="718"/>
    <n v="112"/>
    <x v="33"/>
  </r>
  <r>
    <x v="6"/>
    <x v="3"/>
    <n v="551"/>
    <n v="119"/>
    <x v="34"/>
  </r>
  <r>
    <x v="6"/>
    <x v="4"/>
    <n v="722"/>
    <n v="193"/>
    <x v="35"/>
  </r>
  <r>
    <x v="6"/>
    <x v="5"/>
    <n v="772"/>
    <n v="102"/>
    <x v="36"/>
  </r>
  <r>
    <x v="6"/>
    <x v="6"/>
    <n v="345"/>
    <n v="58"/>
    <x v="37"/>
  </r>
  <r>
    <x v="7"/>
    <x v="0"/>
    <n v="476"/>
    <n v="82"/>
    <x v="38"/>
  </r>
  <r>
    <x v="7"/>
    <x v="1"/>
    <n v="421"/>
    <n v="48"/>
    <x v="39"/>
  </r>
  <r>
    <x v="7"/>
    <x v="2"/>
    <n v="308"/>
    <n v="45"/>
    <x v="40"/>
  </r>
  <r>
    <x v="7"/>
    <x v="3"/>
    <n v="461"/>
    <n v="78"/>
    <x v="41"/>
  </r>
  <r>
    <x v="7"/>
    <x v="4"/>
    <n v="533"/>
    <n v="71"/>
    <x v="42"/>
  </r>
  <r>
    <x v="7"/>
    <x v="5"/>
    <n v="418"/>
    <n v="51"/>
    <x v="43"/>
  </r>
  <r>
    <x v="7"/>
    <x v="6"/>
    <n v="380"/>
    <n v="54"/>
    <x v="44"/>
  </r>
  <r>
    <x v="8"/>
    <x v="0"/>
    <n v="1106"/>
    <n v="142"/>
    <x v="45"/>
  </r>
  <r>
    <x v="8"/>
    <x v="1"/>
    <n v="1509"/>
    <n v="205"/>
    <x v="46"/>
  </r>
  <r>
    <x v="8"/>
    <x v="2"/>
    <n v="1328"/>
    <n v="177"/>
    <x v="47"/>
  </r>
  <r>
    <x v="8"/>
    <x v="3"/>
    <n v="1422"/>
    <n v="195"/>
    <x v="48"/>
  </r>
  <r>
    <x v="8"/>
    <x v="4"/>
    <n v="1764"/>
    <n v="269"/>
    <x v="49"/>
  </r>
  <r>
    <x v="8"/>
    <x v="5"/>
    <n v="1939"/>
    <n v="254"/>
    <x v="50"/>
  </r>
  <r>
    <x v="8"/>
    <x v="6"/>
    <n v="1213"/>
    <n v="180"/>
    <x v="51"/>
  </r>
  <r>
    <x v="9"/>
    <x v="0"/>
    <n v="11339"/>
    <n v="2052"/>
    <x v="52"/>
  </r>
  <r>
    <x v="9"/>
    <x v="1"/>
    <n v="23902"/>
    <n v="4992"/>
    <x v="53"/>
  </r>
  <r>
    <x v="9"/>
    <x v="2"/>
    <n v="14228"/>
    <n v="2069"/>
    <x v="54"/>
  </r>
  <r>
    <x v="9"/>
    <x v="3"/>
    <n v="16226"/>
    <n v="1733"/>
    <x v="55"/>
  </r>
  <r>
    <x v="9"/>
    <x v="4"/>
    <n v="16399"/>
    <n v="1950"/>
    <x v="56"/>
  </r>
  <r>
    <x v="9"/>
    <x v="5"/>
    <n v="19455"/>
    <n v="2860"/>
    <x v="57"/>
  </r>
  <r>
    <x v="9"/>
    <x v="6"/>
    <n v="12473"/>
    <n v="1974"/>
    <x v="58"/>
  </r>
  <r>
    <x v="10"/>
    <x v="0"/>
    <n v="1025"/>
    <n v="139"/>
    <x v="59"/>
  </r>
  <r>
    <x v="10"/>
    <x v="1"/>
    <n v="244"/>
    <n v="40"/>
    <x v="60"/>
  </r>
  <r>
    <x v="10"/>
    <x v="2"/>
    <n v="78"/>
    <n v="5"/>
    <x v="61"/>
  </r>
  <r>
    <x v="10"/>
    <x v="3"/>
    <n v="6"/>
    <n v="0"/>
    <x v="2"/>
  </r>
  <r>
    <x v="10"/>
    <x v="5"/>
    <n v="1"/>
    <n v="0"/>
    <x v="2"/>
  </r>
  <r>
    <x v="11"/>
    <x v="0"/>
    <n v="5075"/>
    <n v="1236"/>
    <x v="62"/>
  </r>
  <r>
    <x v="11"/>
    <x v="1"/>
    <n v="18731"/>
    <n v="5307"/>
    <x v="63"/>
  </r>
  <r>
    <x v="11"/>
    <x v="2"/>
    <n v="13928"/>
    <n v="3323"/>
    <x v="64"/>
  </r>
  <r>
    <x v="11"/>
    <x v="3"/>
    <n v="14765"/>
    <n v="2226"/>
    <x v="65"/>
  </r>
  <r>
    <x v="11"/>
    <x v="4"/>
    <n v="13285"/>
    <n v="2422"/>
    <x v="66"/>
  </r>
  <r>
    <x v="11"/>
    <x v="5"/>
    <n v="19693"/>
    <n v="3972"/>
    <x v="67"/>
  </r>
  <r>
    <x v="11"/>
    <x v="6"/>
    <n v="12740"/>
    <n v="3860"/>
    <x v="68"/>
  </r>
  <r>
    <x v="12"/>
    <x v="0"/>
    <n v="5888"/>
    <n v="1106"/>
    <x v="69"/>
  </r>
  <r>
    <x v="12"/>
    <x v="1"/>
    <n v="1894"/>
    <n v="404"/>
    <x v="70"/>
  </r>
  <r>
    <x v="12"/>
    <x v="2"/>
    <n v="728"/>
    <n v="123"/>
    <x v="71"/>
  </r>
  <r>
    <x v="12"/>
    <x v="3"/>
    <n v="182"/>
    <n v="18"/>
    <x v="72"/>
  </r>
  <r>
    <x v="12"/>
    <x v="4"/>
    <n v="148"/>
    <n v="16"/>
    <x v="73"/>
  </r>
  <r>
    <x v="12"/>
    <x v="5"/>
    <n v="160"/>
    <n v="16"/>
    <x v="74"/>
  </r>
  <r>
    <x v="12"/>
    <x v="6"/>
    <n v="11"/>
    <n v="2"/>
    <x v="75"/>
  </r>
  <r>
    <x v="13"/>
    <x v="0"/>
    <n v="1558"/>
    <n v="314"/>
    <x v="76"/>
  </r>
  <r>
    <x v="13"/>
    <x v="1"/>
    <n v="1111"/>
    <n v="298"/>
    <x v="77"/>
  </r>
  <r>
    <x v="13"/>
    <x v="2"/>
    <n v="205"/>
    <n v="44"/>
    <x v="78"/>
  </r>
  <r>
    <x v="13"/>
    <x v="3"/>
    <n v="44"/>
    <n v="7"/>
    <x v="79"/>
  </r>
  <r>
    <x v="13"/>
    <x v="4"/>
    <n v="6"/>
    <n v="0"/>
    <x v="2"/>
  </r>
  <r>
    <x v="14"/>
    <x v="0"/>
    <n v="937"/>
    <n v="232"/>
    <x v="80"/>
  </r>
  <r>
    <x v="14"/>
    <x v="1"/>
    <n v="5731"/>
    <n v="1633"/>
    <x v="81"/>
  </r>
  <r>
    <x v="14"/>
    <x v="2"/>
    <n v="5913"/>
    <n v="1464"/>
    <x v="82"/>
  </r>
  <r>
    <x v="14"/>
    <x v="3"/>
    <n v="7341"/>
    <n v="1740"/>
    <x v="83"/>
  </r>
  <r>
    <x v="14"/>
    <x v="4"/>
    <n v="10180"/>
    <n v="2359"/>
    <x v="84"/>
  </r>
  <r>
    <x v="14"/>
    <x v="5"/>
    <n v="15546"/>
    <n v="4207"/>
    <x v="85"/>
  </r>
  <r>
    <x v="14"/>
    <x v="6"/>
    <n v="7122"/>
    <n v="1905"/>
    <x v="86"/>
  </r>
  <r>
    <x v="15"/>
    <x v="0"/>
    <n v="553"/>
    <n v="150"/>
    <x v="87"/>
  </r>
  <r>
    <x v="15"/>
    <x v="1"/>
    <n v="413"/>
    <n v="87"/>
    <x v="88"/>
  </r>
  <r>
    <x v="15"/>
    <x v="2"/>
    <n v="450"/>
    <n v="65"/>
    <x v="89"/>
  </r>
  <r>
    <x v="15"/>
    <x v="3"/>
    <n v="328"/>
    <n v="18"/>
    <x v="90"/>
  </r>
  <r>
    <x v="15"/>
    <x v="4"/>
    <n v="58"/>
    <n v="11"/>
    <x v="91"/>
  </r>
  <r>
    <x v="15"/>
    <x v="5"/>
    <n v="24"/>
    <n v="6"/>
    <x v="92"/>
  </r>
  <r>
    <x v="15"/>
    <x v="6"/>
    <n v="1"/>
    <n v="0"/>
    <x v="2"/>
  </r>
  <r>
    <x v="16"/>
    <x v="0"/>
    <n v="395"/>
    <n v="96"/>
    <x v="93"/>
  </r>
  <r>
    <x v="16"/>
    <x v="1"/>
    <n v="591"/>
    <n v="114"/>
    <x v="94"/>
  </r>
  <r>
    <x v="16"/>
    <x v="2"/>
    <n v="183"/>
    <n v="39"/>
    <x v="95"/>
  </r>
  <r>
    <x v="16"/>
    <x v="3"/>
    <n v="58"/>
    <n v="9"/>
    <x v="96"/>
  </r>
  <r>
    <x v="16"/>
    <x v="4"/>
    <n v="42"/>
    <n v="7"/>
    <x v="97"/>
  </r>
  <r>
    <x v="16"/>
    <x v="5"/>
    <n v="52"/>
    <n v="7"/>
    <x v="98"/>
  </r>
  <r>
    <x v="16"/>
    <x v="6"/>
    <n v="4"/>
    <n v="0"/>
    <x v="2"/>
  </r>
  <r>
    <x v="17"/>
    <x v="0"/>
    <n v="173"/>
    <n v="22"/>
    <x v="99"/>
  </r>
  <r>
    <x v="17"/>
    <x v="1"/>
    <n v="680"/>
    <n v="195"/>
    <x v="100"/>
  </r>
  <r>
    <x v="17"/>
    <x v="2"/>
    <n v="1406"/>
    <n v="385"/>
    <x v="101"/>
  </r>
  <r>
    <x v="17"/>
    <x v="3"/>
    <n v="3399"/>
    <n v="1007"/>
    <x v="102"/>
  </r>
  <r>
    <x v="17"/>
    <x v="4"/>
    <n v="5335"/>
    <n v="1567"/>
    <x v="103"/>
  </r>
  <r>
    <x v="17"/>
    <x v="5"/>
    <n v="11504"/>
    <n v="3248"/>
    <x v="104"/>
  </r>
  <r>
    <x v="17"/>
    <x v="6"/>
    <n v="7218"/>
    <n v="1974"/>
    <x v="105"/>
  </r>
  <r>
    <x v="18"/>
    <x v="0"/>
    <n v="97"/>
    <n v="29"/>
    <x v="106"/>
  </r>
  <r>
    <x v="18"/>
    <x v="1"/>
    <n v="156"/>
    <n v="46"/>
    <x v="107"/>
  </r>
  <r>
    <x v="18"/>
    <x v="2"/>
    <n v="151"/>
    <n v="33"/>
    <x v="108"/>
  </r>
  <r>
    <x v="18"/>
    <x v="3"/>
    <n v="143"/>
    <n v="36"/>
    <x v="109"/>
  </r>
  <r>
    <x v="18"/>
    <x v="4"/>
    <n v="115"/>
    <n v="22"/>
    <x v="110"/>
  </r>
  <r>
    <x v="18"/>
    <x v="5"/>
    <n v="86"/>
    <n v="18"/>
    <x v="111"/>
  </r>
  <r>
    <x v="18"/>
    <x v="6"/>
    <n v="8"/>
    <n v="5"/>
    <x v="112"/>
  </r>
  <r>
    <x v="19"/>
    <x v="1"/>
    <n v="109"/>
    <n v="49"/>
    <x v="113"/>
  </r>
  <r>
    <x v="19"/>
    <x v="2"/>
    <n v="277"/>
    <n v="121"/>
    <x v="114"/>
  </r>
  <r>
    <x v="19"/>
    <x v="3"/>
    <n v="677"/>
    <n v="258"/>
    <x v="115"/>
  </r>
  <r>
    <x v="19"/>
    <x v="4"/>
    <n v="1041"/>
    <n v="345"/>
    <x v="116"/>
  </r>
  <r>
    <x v="19"/>
    <x v="5"/>
    <n v="2393"/>
    <n v="678"/>
    <x v="117"/>
  </r>
  <r>
    <x v="19"/>
    <x v="6"/>
    <n v="1562"/>
    <n v="461"/>
    <x v="118"/>
  </r>
  <r>
    <x v="20"/>
    <x v="2"/>
    <n v="4"/>
    <n v="3"/>
    <x v="119"/>
  </r>
  <r>
    <x v="20"/>
    <x v="3"/>
    <n v="17"/>
    <n v="3"/>
    <x v="120"/>
  </r>
  <r>
    <x v="20"/>
    <x v="4"/>
    <n v="75"/>
    <n v="36"/>
    <x v="121"/>
  </r>
  <r>
    <x v="20"/>
    <x v="5"/>
    <n v="333"/>
    <n v="108"/>
    <x v="122"/>
  </r>
  <r>
    <x v="20"/>
    <x v="6"/>
    <n v="272"/>
    <n v="83"/>
    <x v="123"/>
  </r>
  <r>
    <x v="21"/>
    <x v="4"/>
    <n v="2"/>
    <n v="2"/>
    <x v="124"/>
  </r>
  <r>
    <x v="21"/>
    <x v="5"/>
    <n v="36"/>
    <n v="3"/>
    <x v="125"/>
  </r>
  <r>
    <x v="21"/>
    <x v="6"/>
    <n v="28"/>
    <n v="7"/>
    <x v="92"/>
  </r>
  <r>
    <x v="22"/>
    <x v="0"/>
    <n v="395"/>
    <n v="40"/>
    <x v="126"/>
  </r>
  <r>
    <x v="22"/>
    <x v="1"/>
    <n v="373"/>
    <n v="40"/>
    <x v="127"/>
  </r>
  <r>
    <x v="22"/>
    <x v="2"/>
    <n v="54"/>
    <n v="12"/>
    <x v="128"/>
  </r>
  <r>
    <x v="22"/>
    <x v="3"/>
    <n v="5"/>
    <n v="0"/>
    <x v="2"/>
  </r>
  <r>
    <x v="22"/>
    <x v="5"/>
    <n v="1"/>
    <n v="0"/>
    <x v="2"/>
  </r>
  <r>
    <x v="23"/>
    <x v="0"/>
    <n v="43"/>
    <n v="9"/>
    <x v="111"/>
  </r>
  <r>
    <x v="23"/>
    <x v="1"/>
    <n v="18"/>
    <n v="3"/>
    <x v="97"/>
  </r>
  <r>
    <x v="23"/>
    <x v="2"/>
    <n v="3"/>
    <n v="1"/>
    <x v="129"/>
  </r>
  <r>
    <x v="23"/>
    <x v="3"/>
    <n v="1"/>
    <n v="0"/>
    <x v="2"/>
  </r>
  <r>
    <x v="24"/>
    <x v="0"/>
    <n v="16"/>
    <n v="3"/>
    <x v="130"/>
  </r>
  <r>
    <x v="24"/>
    <x v="1"/>
    <n v="12"/>
    <n v="1"/>
    <x v="125"/>
  </r>
  <r>
    <x v="24"/>
    <x v="2"/>
    <n v="2"/>
    <n v="3"/>
    <x v="131"/>
  </r>
  <r>
    <x v="25"/>
    <x v="0"/>
    <n v="10"/>
    <n v="0"/>
    <x v="2"/>
  </r>
  <r>
    <x v="25"/>
    <x v="1"/>
    <n v="4"/>
    <n v="0"/>
    <x v="2"/>
  </r>
  <r>
    <x v="26"/>
    <x v="0"/>
    <n v="707"/>
    <n v="67"/>
    <x v="132"/>
  </r>
  <r>
    <x v="26"/>
    <x v="1"/>
    <n v="564"/>
    <n v="42"/>
    <x v="133"/>
  </r>
  <r>
    <x v="26"/>
    <x v="2"/>
    <n v="96"/>
    <n v="2"/>
    <x v="134"/>
  </r>
  <r>
    <x v="26"/>
    <x v="3"/>
    <n v="5"/>
    <n v="0"/>
    <x v="2"/>
  </r>
  <r>
    <x v="26"/>
    <x v="4"/>
    <n v="1"/>
    <n v="0"/>
    <x v="2"/>
  </r>
  <r>
    <x v="27"/>
    <x v="0"/>
    <n v="105"/>
    <n v="22"/>
    <x v="135"/>
  </r>
  <r>
    <x v="27"/>
    <x v="1"/>
    <n v="53"/>
    <n v="9"/>
    <x v="136"/>
  </r>
  <r>
    <x v="27"/>
    <x v="2"/>
    <n v="244"/>
    <n v="37"/>
    <x v="137"/>
  </r>
  <r>
    <x v="27"/>
    <x v="3"/>
    <n v="192"/>
    <n v="35"/>
    <x v="138"/>
  </r>
  <r>
    <x v="27"/>
    <x v="4"/>
    <n v="358"/>
    <n v="67"/>
    <x v="139"/>
  </r>
  <r>
    <x v="27"/>
    <x v="5"/>
    <n v="189"/>
    <n v="35"/>
    <x v="140"/>
  </r>
  <r>
    <x v="27"/>
    <x v="6"/>
    <n v="108"/>
    <n v="18"/>
    <x v="97"/>
  </r>
  <r>
    <x v="28"/>
    <x v="0"/>
    <n v="1941"/>
    <n v="431"/>
    <x v="141"/>
  </r>
  <r>
    <x v="28"/>
    <x v="1"/>
    <n v="3071"/>
    <n v="660"/>
    <x v="142"/>
  </r>
  <r>
    <x v="28"/>
    <x v="2"/>
    <n v="3026"/>
    <n v="600"/>
    <x v="143"/>
  </r>
  <r>
    <x v="28"/>
    <x v="3"/>
    <n v="3628"/>
    <n v="635"/>
    <x v="144"/>
  </r>
  <r>
    <x v="28"/>
    <x v="4"/>
    <n v="6575"/>
    <n v="1071"/>
    <x v="145"/>
  </r>
  <r>
    <x v="28"/>
    <x v="5"/>
    <n v="7912"/>
    <n v="1831"/>
    <x v="146"/>
  </r>
  <r>
    <x v="28"/>
    <x v="6"/>
    <n v="5845"/>
    <n v="1308"/>
    <x v="147"/>
  </r>
  <r>
    <x v="29"/>
    <x v="0"/>
    <n v="172"/>
    <n v="19"/>
    <x v="148"/>
  </r>
  <r>
    <x v="29"/>
    <x v="1"/>
    <n v="117"/>
    <n v="22"/>
    <x v="149"/>
  </r>
  <r>
    <x v="29"/>
    <x v="2"/>
    <n v="107"/>
    <n v="18"/>
    <x v="150"/>
  </r>
  <r>
    <x v="29"/>
    <x v="3"/>
    <n v="192"/>
    <n v="36"/>
    <x v="130"/>
  </r>
  <r>
    <x v="29"/>
    <x v="4"/>
    <n v="314"/>
    <n v="74"/>
    <x v="151"/>
  </r>
  <r>
    <x v="29"/>
    <x v="5"/>
    <n v="174"/>
    <n v="30"/>
    <x v="152"/>
  </r>
  <r>
    <x v="29"/>
    <x v="6"/>
    <n v="89"/>
    <n v="22"/>
    <x v="153"/>
  </r>
  <r>
    <x v="30"/>
    <x v="0"/>
    <n v="11"/>
    <n v="2"/>
    <x v="75"/>
  </r>
  <r>
    <x v="30"/>
    <x v="1"/>
    <n v="17"/>
    <n v="4"/>
    <x v="154"/>
  </r>
  <r>
    <x v="30"/>
    <x v="2"/>
    <n v="37"/>
    <n v="10"/>
    <x v="155"/>
  </r>
  <r>
    <x v="30"/>
    <x v="3"/>
    <n v="37"/>
    <n v="10"/>
    <x v="155"/>
  </r>
  <r>
    <x v="30"/>
    <x v="4"/>
    <n v="39"/>
    <n v="3"/>
    <x v="156"/>
  </r>
  <r>
    <x v="30"/>
    <x v="5"/>
    <n v="23"/>
    <n v="4"/>
    <x v="157"/>
  </r>
  <r>
    <x v="30"/>
    <x v="6"/>
    <n v="1"/>
    <n v="0"/>
    <x v="2"/>
  </r>
  <r>
    <x v="31"/>
    <x v="0"/>
    <n v="14"/>
    <n v="1"/>
    <x v="158"/>
  </r>
  <r>
    <x v="31"/>
    <x v="1"/>
    <n v="15"/>
    <n v="2"/>
    <x v="159"/>
  </r>
  <r>
    <x v="31"/>
    <x v="2"/>
    <n v="12"/>
    <n v="2"/>
    <x v="97"/>
  </r>
  <r>
    <x v="31"/>
    <x v="3"/>
    <n v="2"/>
    <n v="0"/>
    <x v="2"/>
  </r>
  <r>
    <x v="31"/>
    <x v="4"/>
    <n v="10"/>
    <n v="0"/>
    <x v="2"/>
  </r>
  <r>
    <x v="31"/>
    <x v="6"/>
    <n v="9"/>
    <n v="1"/>
    <x v="160"/>
  </r>
  <r>
    <x v="32"/>
    <x v="0"/>
    <n v="20"/>
    <n v="2"/>
    <x v="74"/>
  </r>
  <r>
    <x v="32"/>
    <x v="1"/>
    <n v="10"/>
    <n v="1"/>
    <x v="74"/>
  </r>
  <r>
    <x v="32"/>
    <x v="2"/>
    <n v="21"/>
    <n v="5"/>
    <x v="161"/>
  </r>
  <r>
    <x v="32"/>
    <x v="3"/>
    <n v="46"/>
    <n v="15"/>
    <x v="162"/>
  </r>
  <r>
    <x v="32"/>
    <x v="4"/>
    <n v="303"/>
    <n v="70"/>
    <x v="163"/>
  </r>
  <r>
    <x v="32"/>
    <x v="5"/>
    <n v="250"/>
    <n v="51"/>
    <x v="164"/>
  </r>
  <r>
    <x v="32"/>
    <x v="6"/>
    <n v="159"/>
    <n v="32"/>
    <x v="165"/>
  </r>
  <r>
    <x v="33"/>
    <x v="0"/>
    <n v="847"/>
    <n v="161"/>
    <x v="166"/>
  </r>
  <r>
    <x v="33"/>
    <x v="1"/>
    <n v="972"/>
    <n v="307"/>
    <x v="167"/>
  </r>
  <r>
    <x v="33"/>
    <x v="2"/>
    <n v="974"/>
    <n v="312"/>
    <x v="168"/>
  </r>
  <r>
    <x v="33"/>
    <x v="3"/>
    <n v="965"/>
    <n v="252"/>
    <x v="169"/>
  </r>
  <r>
    <x v="33"/>
    <x v="4"/>
    <n v="1975"/>
    <n v="421"/>
    <x v="170"/>
  </r>
  <r>
    <x v="33"/>
    <x v="5"/>
    <n v="2607"/>
    <n v="650"/>
    <x v="171"/>
  </r>
  <r>
    <x v="33"/>
    <x v="6"/>
    <n v="2053"/>
    <n v="584"/>
    <x v="172"/>
  </r>
  <r>
    <x v="34"/>
    <x v="0"/>
    <n v="5"/>
    <n v="3"/>
    <x v="173"/>
  </r>
  <r>
    <x v="34"/>
    <x v="1"/>
    <n v="5"/>
    <n v="1"/>
    <x v="174"/>
  </r>
  <r>
    <x v="34"/>
    <x v="2"/>
    <n v="2"/>
    <n v="0"/>
    <x v="2"/>
  </r>
  <r>
    <x v="35"/>
    <x v="0"/>
    <n v="81"/>
    <n v="7"/>
    <x v="175"/>
  </r>
  <r>
    <x v="35"/>
    <x v="1"/>
    <n v="84"/>
    <n v="11"/>
    <x v="176"/>
  </r>
  <r>
    <x v="35"/>
    <x v="2"/>
    <n v="60"/>
    <n v="13"/>
    <x v="177"/>
  </r>
  <r>
    <x v="35"/>
    <x v="3"/>
    <n v="92"/>
    <n v="14"/>
    <x v="178"/>
  </r>
  <r>
    <x v="35"/>
    <x v="4"/>
    <n v="230"/>
    <n v="49"/>
    <x v="179"/>
  </r>
  <r>
    <x v="35"/>
    <x v="5"/>
    <n v="214"/>
    <n v="29"/>
    <x v="180"/>
  </r>
  <r>
    <x v="35"/>
    <x v="6"/>
    <n v="79"/>
    <n v="20"/>
    <x v="181"/>
  </r>
  <r>
    <x v="36"/>
    <x v="0"/>
    <n v="811"/>
    <n v="247"/>
    <x v="182"/>
  </r>
  <r>
    <x v="36"/>
    <x v="1"/>
    <n v="1039"/>
    <n v="338"/>
    <x v="183"/>
  </r>
  <r>
    <x v="36"/>
    <x v="2"/>
    <n v="1023"/>
    <n v="362"/>
    <x v="184"/>
  </r>
  <r>
    <x v="36"/>
    <x v="3"/>
    <n v="1182"/>
    <n v="304"/>
    <x v="185"/>
  </r>
  <r>
    <x v="36"/>
    <x v="4"/>
    <n v="2585"/>
    <n v="568"/>
    <x v="186"/>
  </r>
  <r>
    <x v="36"/>
    <x v="5"/>
    <n v="3412"/>
    <n v="938"/>
    <x v="187"/>
  </r>
  <r>
    <x v="36"/>
    <x v="6"/>
    <n v="3000"/>
    <n v="797"/>
    <x v="188"/>
  </r>
  <r>
    <x v="37"/>
    <x v="0"/>
    <n v="2328"/>
    <n v="487"/>
    <x v="189"/>
  </r>
  <r>
    <x v="37"/>
    <x v="1"/>
    <n v="3884"/>
    <n v="783"/>
    <x v="190"/>
  </r>
  <r>
    <x v="37"/>
    <x v="2"/>
    <n v="3578"/>
    <n v="594"/>
    <x v="191"/>
  </r>
  <r>
    <x v="37"/>
    <x v="3"/>
    <n v="4557"/>
    <n v="731"/>
    <x v="192"/>
  </r>
  <r>
    <x v="37"/>
    <x v="4"/>
    <n v="7816"/>
    <n v="1115"/>
    <x v="193"/>
  </r>
  <r>
    <x v="37"/>
    <x v="5"/>
    <n v="8788"/>
    <n v="1622"/>
    <x v="194"/>
  </r>
  <r>
    <x v="37"/>
    <x v="6"/>
    <n v="6090"/>
    <n v="1133"/>
    <x v="195"/>
  </r>
  <r>
    <x v="38"/>
    <x v="0"/>
    <n v="6"/>
    <n v="4"/>
    <x v="196"/>
  </r>
  <r>
    <x v="38"/>
    <x v="1"/>
    <n v="2"/>
    <n v="0"/>
    <x v="2"/>
  </r>
  <r>
    <x v="38"/>
    <x v="2"/>
    <n v="3"/>
    <n v="1"/>
    <x v="129"/>
  </r>
  <r>
    <x v="38"/>
    <x v="3"/>
    <n v="25"/>
    <n v="9"/>
    <x v="197"/>
  </r>
  <r>
    <x v="38"/>
    <x v="4"/>
    <n v="14"/>
    <n v="2"/>
    <x v="198"/>
  </r>
  <r>
    <x v="39"/>
    <x v="0"/>
    <n v="24"/>
    <n v="8"/>
    <x v="129"/>
  </r>
  <r>
    <x v="39"/>
    <x v="1"/>
    <n v="87"/>
    <n v="5"/>
    <x v="199"/>
  </r>
  <r>
    <x v="39"/>
    <x v="2"/>
    <n v="145"/>
    <n v="16"/>
    <x v="200"/>
  </r>
  <r>
    <x v="40"/>
    <x v="0"/>
    <n v="4"/>
    <n v="0"/>
    <x v="2"/>
  </r>
  <r>
    <x v="41"/>
    <x v="0"/>
    <n v="86"/>
    <n v="4"/>
    <x v="201"/>
  </r>
  <r>
    <x v="41"/>
    <x v="1"/>
    <n v="236"/>
    <n v="15"/>
    <x v="202"/>
  </r>
  <r>
    <x v="41"/>
    <x v="2"/>
    <n v="173"/>
    <n v="10"/>
    <x v="203"/>
  </r>
  <r>
    <x v="41"/>
    <x v="3"/>
    <n v="126"/>
    <n v="5"/>
    <x v="204"/>
  </r>
  <r>
    <x v="41"/>
    <x v="4"/>
    <n v="229"/>
    <n v="6"/>
    <x v="205"/>
  </r>
  <r>
    <x v="41"/>
    <x v="5"/>
    <n v="422"/>
    <n v="21"/>
    <x v="206"/>
  </r>
  <r>
    <x v="41"/>
    <x v="6"/>
    <n v="394"/>
    <n v="20"/>
    <x v="207"/>
  </r>
  <r>
    <x v="41"/>
    <x v="7"/>
    <n v="370"/>
    <n v="13"/>
    <x v="208"/>
  </r>
  <r>
    <x v="42"/>
    <x v="0"/>
    <n v="1"/>
    <n v="2"/>
    <x v="209"/>
  </r>
  <r>
    <x v="42"/>
    <x v="2"/>
    <n v="1"/>
    <n v="0"/>
    <x v="2"/>
  </r>
  <r>
    <x v="42"/>
    <x v="3"/>
    <n v="2"/>
    <n v="0"/>
    <x v="2"/>
  </r>
  <r>
    <x v="42"/>
    <x v="4"/>
    <n v="4"/>
    <n v="0"/>
    <x v="2"/>
  </r>
  <r>
    <x v="43"/>
    <x v="0"/>
    <n v="1"/>
    <n v="0"/>
    <x v="2"/>
  </r>
  <r>
    <x v="43"/>
    <x v="1"/>
    <n v="3"/>
    <n v="1"/>
    <x v="129"/>
  </r>
  <r>
    <x v="43"/>
    <x v="4"/>
    <n v="1"/>
    <n v="0"/>
    <x v="2"/>
  </r>
  <r>
    <x v="44"/>
    <x v="0"/>
    <n v="30"/>
    <n v="8"/>
    <x v="210"/>
  </r>
  <r>
    <x v="44"/>
    <x v="1"/>
    <n v="82"/>
    <n v="11"/>
    <x v="211"/>
  </r>
  <r>
    <x v="44"/>
    <x v="2"/>
    <n v="76"/>
    <n v="13"/>
    <x v="212"/>
  </r>
  <r>
    <x v="44"/>
    <x v="3"/>
    <n v="228"/>
    <n v="33"/>
    <x v="213"/>
  </r>
  <r>
    <x v="44"/>
    <x v="4"/>
    <n v="332"/>
    <n v="18"/>
    <x v="214"/>
  </r>
  <r>
    <x v="44"/>
    <x v="5"/>
    <n v="367"/>
    <n v="22"/>
    <x v="215"/>
  </r>
  <r>
    <x v="44"/>
    <x v="6"/>
    <n v="265"/>
    <n v="24"/>
    <x v="216"/>
  </r>
  <r>
    <x v="45"/>
    <x v="4"/>
    <n v="47"/>
    <n v="3"/>
    <x v="217"/>
  </r>
  <r>
    <x v="45"/>
    <x v="5"/>
    <n v="877"/>
    <n v="29"/>
    <x v="218"/>
  </r>
  <r>
    <x v="45"/>
    <x v="6"/>
    <n v="1018"/>
    <n v="31"/>
    <x v="219"/>
  </r>
  <r>
    <x v="46"/>
    <x v="0"/>
    <n v="5474"/>
    <n v="420"/>
    <x v="220"/>
  </r>
  <r>
    <x v="46"/>
    <x v="1"/>
    <n v="10940"/>
    <n v="805"/>
    <x v="221"/>
  </r>
  <r>
    <x v="46"/>
    <x v="2"/>
    <n v="15600"/>
    <n v="1387"/>
    <x v="222"/>
  </r>
  <r>
    <x v="46"/>
    <x v="3"/>
    <n v="11631"/>
    <n v="886"/>
    <x v="223"/>
  </r>
  <r>
    <x v="46"/>
    <x v="4"/>
    <n v="10916"/>
    <n v="805"/>
    <x v="224"/>
  </r>
  <r>
    <x v="46"/>
    <x v="5"/>
    <n v="12146"/>
    <n v="851"/>
    <x v="225"/>
  </r>
  <r>
    <x v="46"/>
    <x v="6"/>
    <n v="12999"/>
    <n v="766"/>
    <x v="226"/>
  </r>
  <r>
    <x v="47"/>
    <x v="0"/>
    <n v="77"/>
    <n v="6"/>
    <x v="227"/>
  </r>
  <r>
    <x v="47"/>
    <x v="1"/>
    <n v="173"/>
    <n v="12"/>
    <x v="228"/>
  </r>
  <r>
    <x v="47"/>
    <x v="2"/>
    <n v="291"/>
    <n v="28"/>
    <x v="229"/>
  </r>
  <r>
    <x v="47"/>
    <x v="3"/>
    <n v="256"/>
    <n v="11"/>
    <x v="230"/>
  </r>
  <r>
    <x v="47"/>
    <x v="4"/>
    <n v="178"/>
    <n v="9"/>
    <x v="231"/>
  </r>
  <r>
    <x v="47"/>
    <x v="5"/>
    <n v="407"/>
    <n v="33"/>
    <x v="232"/>
  </r>
  <r>
    <x v="47"/>
    <x v="6"/>
    <n v="945"/>
    <n v="43"/>
    <x v="233"/>
  </r>
  <r>
    <x v="48"/>
    <x v="0"/>
    <n v="43"/>
    <n v="0"/>
    <x v="2"/>
  </r>
  <r>
    <x v="48"/>
    <x v="1"/>
    <n v="103"/>
    <n v="2"/>
    <x v="234"/>
  </r>
  <r>
    <x v="48"/>
    <x v="2"/>
    <n v="153"/>
    <n v="2"/>
    <x v="235"/>
  </r>
  <r>
    <x v="48"/>
    <x v="3"/>
    <n v="136"/>
    <n v="5"/>
    <x v="236"/>
  </r>
  <r>
    <x v="48"/>
    <x v="4"/>
    <n v="334"/>
    <n v="14"/>
    <x v="237"/>
  </r>
  <r>
    <x v="48"/>
    <x v="5"/>
    <n v="609"/>
    <n v="53"/>
    <x v="238"/>
  </r>
  <r>
    <x v="48"/>
    <x v="6"/>
    <n v="789"/>
    <n v="29"/>
    <x v="239"/>
  </r>
  <r>
    <x v="49"/>
    <x v="0"/>
    <n v="908"/>
    <n v="11"/>
    <x v="240"/>
  </r>
  <r>
    <x v="49"/>
    <x v="1"/>
    <n v="1203"/>
    <n v="20"/>
    <x v="241"/>
  </r>
  <r>
    <x v="49"/>
    <x v="2"/>
    <n v="1205"/>
    <n v="33"/>
    <x v="242"/>
  </r>
  <r>
    <x v="49"/>
    <x v="3"/>
    <n v="820"/>
    <n v="12"/>
    <x v="243"/>
  </r>
  <r>
    <x v="49"/>
    <x v="4"/>
    <n v="888"/>
    <n v="24"/>
    <x v="244"/>
  </r>
  <r>
    <x v="49"/>
    <x v="5"/>
    <n v="620"/>
    <n v="10"/>
    <x v="245"/>
  </r>
  <r>
    <x v="49"/>
    <x v="6"/>
    <n v="435"/>
    <n v="10"/>
    <x v="246"/>
  </r>
  <r>
    <x v="50"/>
    <x v="0"/>
    <n v="1120"/>
    <n v="18"/>
    <x v="247"/>
  </r>
  <r>
    <x v="50"/>
    <x v="1"/>
    <n v="2751"/>
    <n v="77"/>
    <x v="248"/>
  </r>
  <r>
    <x v="50"/>
    <x v="2"/>
    <n v="3298"/>
    <n v="90"/>
    <x v="249"/>
  </r>
  <r>
    <x v="50"/>
    <x v="3"/>
    <n v="4079"/>
    <n v="110"/>
    <x v="250"/>
  </r>
  <r>
    <x v="50"/>
    <x v="4"/>
    <n v="5721"/>
    <n v="163"/>
    <x v="251"/>
  </r>
  <r>
    <x v="50"/>
    <x v="5"/>
    <n v="3943"/>
    <n v="87"/>
    <x v="252"/>
  </r>
  <r>
    <x v="50"/>
    <x v="6"/>
    <n v="4840"/>
    <n v="91"/>
    <x v="253"/>
  </r>
  <r>
    <x v="50"/>
    <x v="7"/>
    <n v="3392"/>
    <n v="66"/>
    <x v="254"/>
  </r>
  <r>
    <x v="51"/>
    <x v="0"/>
    <n v="13724"/>
    <n v="372"/>
    <x v="255"/>
  </r>
  <r>
    <x v="51"/>
    <x v="1"/>
    <n v="12167"/>
    <n v="556"/>
    <x v="256"/>
  </r>
  <r>
    <x v="51"/>
    <x v="2"/>
    <n v="9871"/>
    <n v="823"/>
    <x v="257"/>
  </r>
  <r>
    <x v="51"/>
    <x v="3"/>
    <n v="8367"/>
    <n v="527"/>
    <x v="258"/>
  </r>
  <r>
    <x v="51"/>
    <x v="4"/>
    <n v="6316"/>
    <n v="361"/>
    <x v="259"/>
  </r>
  <r>
    <x v="51"/>
    <x v="5"/>
    <n v="4989"/>
    <n v="267"/>
    <x v="260"/>
  </r>
  <r>
    <x v="51"/>
    <x v="6"/>
    <n v="4381"/>
    <n v="261"/>
    <x v="261"/>
  </r>
  <r>
    <x v="51"/>
    <x v="7"/>
    <n v="3256"/>
    <n v="234"/>
    <x v="262"/>
  </r>
  <r>
    <x v="52"/>
    <x v="0"/>
    <n v="1173"/>
    <n v="18"/>
    <x v="263"/>
  </r>
  <r>
    <x v="52"/>
    <x v="1"/>
    <n v="1695"/>
    <n v="56"/>
    <x v="264"/>
  </r>
  <r>
    <x v="52"/>
    <x v="2"/>
    <n v="2355"/>
    <n v="179"/>
    <x v="265"/>
  </r>
  <r>
    <x v="52"/>
    <x v="3"/>
    <n v="4407"/>
    <n v="277"/>
    <x v="266"/>
  </r>
  <r>
    <x v="52"/>
    <x v="4"/>
    <n v="5829"/>
    <n v="384"/>
    <x v="267"/>
  </r>
  <r>
    <x v="52"/>
    <x v="5"/>
    <n v="5553"/>
    <n v="375"/>
    <x v="268"/>
  </r>
  <r>
    <x v="52"/>
    <x v="6"/>
    <n v="6148"/>
    <n v="380"/>
    <x v="269"/>
  </r>
  <r>
    <x v="52"/>
    <x v="7"/>
    <n v="4624"/>
    <n v="231"/>
    <x v="270"/>
  </r>
  <r>
    <x v="53"/>
    <x v="0"/>
    <n v="2023"/>
    <n v="81"/>
    <x v="271"/>
  </r>
  <r>
    <x v="53"/>
    <x v="1"/>
    <n v="3503"/>
    <n v="250"/>
    <x v="272"/>
  </r>
  <r>
    <x v="53"/>
    <x v="2"/>
    <n v="4171"/>
    <n v="415"/>
    <x v="273"/>
  </r>
  <r>
    <x v="53"/>
    <x v="3"/>
    <n v="4884"/>
    <n v="327"/>
    <x v="274"/>
  </r>
  <r>
    <x v="53"/>
    <x v="4"/>
    <n v="5629"/>
    <n v="512"/>
    <x v="275"/>
  </r>
  <r>
    <x v="53"/>
    <x v="5"/>
    <n v="5560"/>
    <n v="373"/>
    <x v="276"/>
  </r>
  <r>
    <x v="53"/>
    <x v="6"/>
    <n v="7061"/>
    <n v="440"/>
    <x v="277"/>
  </r>
  <r>
    <x v="53"/>
    <x v="7"/>
    <n v="5146"/>
    <n v="306"/>
    <x v="278"/>
  </r>
  <r>
    <x v="54"/>
    <x v="0"/>
    <n v="596"/>
    <n v="19"/>
    <x v="279"/>
  </r>
  <r>
    <x v="54"/>
    <x v="1"/>
    <n v="1067"/>
    <n v="35"/>
    <x v="280"/>
  </r>
  <r>
    <x v="54"/>
    <x v="2"/>
    <n v="1043"/>
    <n v="44"/>
    <x v="281"/>
  </r>
  <r>
    <x v="54"/>
    <x v="3"/>
    <n v="1228"/>
    <n v="42"/>
    <x v="282"/>
  </r>
  <r>
    <x v="54"/>
    <x v="4"/>
    <n v="1795"/>
    <n v="52"/>
    <x v="283"/>
  </r>
  <r>
    <x v="54"/>
    <x v="5"/>
    <n v="1880"/>
    <n v="49"/>
    <x v="284"/>
  </r>
  <r>
    <x v="54"/>
    <x v="6"/>
    <n v="2333"/>
    <n v="100"/>
    <x v="285"/>
  </r>
  <r>
    <x v="54"/>
    <x v="7"/>
    <n v="2089"/>
    <n v="63"/>
    <x v="286"/>
  </r>
  <r>
    <x v="55"/>
    <x v="0"/>
    <n v="153"/>
    <n v="11"/>
    <x v="287"/>
  </r>
  <r>
    <x v="55"/>
    <x v="1"/>
    <n v="433"/>
    <n v="40"/>
    <x v="288"/>
  </r>
  <r>
    <x v="55"/>
    <x v="2"/>
    <n v="526"/>
    <n v="45"/>
    <x v="289"/>
  </r>
  <r>
    <x v="55"/>
    <x v="3"/>
    <n v="466"/>
    <n v="47"/>
    <x v="290"/>
  </r>
  <r>
    <x v="55"/>
    <x v="4"/>
    <n v="485"/>
    <n v="43"/>
    <x v="291"/>
  </r>
  <r>
    <x v="55"/>
    <x v="5"/>
    <n v="381"/>
    <n v="24"/>
    <x v="292"/>
  </r>
  <r>
    <x v="55"/>
    <x v="6"/>
    <n v="429"/>
    <n v="34"/>
    <x v="293"/>
  </r>
  <r>
    <x v="55"/>
    <x v="7"/>
    <n v="450"/>
    <n v="22"/>
    <x v="294"/>
  </r>
  <r>
    <x v="56"/>
    <x v="0"/>
    <n v="1"/>
    <n v="0"/>
    <x v="2"/>
  </r>
  <r>
    <x v="56"/>
    <x v="1"/>
    <n v="8"/>
    <n v="0"/>
    <x v="2"/>
  </r>
  <r>
    <x v="56"/>
    <x v="2"/>
    <n v="6"/>
    <n v="4"/>
    <x v="196"/>
  </r>
  <r>
    <x v="56"/>
    <x v="3"/>
    <n v="4"/>
    <n v="0"/>
    <x v="2"/>
  </r>
  <r>
    <x v="56"/>
    <x v="4"/>
    <n v="9"/>
    <n v="3"/>
    <x v="129"/>
  </r>
  <r>
    <x v="56"/>
    <x v="5"/>
    <n v="6"/>
    <n v="1"/>
    <x v="97"/>
  </r>
  <r>
    <x v="56"/>
    <x v="6"/>
    <n v="4"/>
    <n v="2"/>
    <x v="9"/>
  </r>
  <r>
    <x v="57"/>
    <x v="0"/>
    <n v="631"/>
    <n v="133"/>
    <x v="295"/>
  </r>
  <r>
    <x v="57"/>
    <x v="1"/>
    <n v="863"/>
    <n v="189"/>
    <x v="296"/>
  </r>
  <r>
    <x v="57"/>
    <x v="2"/>
    <n v="788"/>
    <n v="156"/>
    <x v="297"/>
  </r>
  <r>
    <x v="57"/>
    <x v="3"/>
    <n v="867"/>
    <n v="219"/>
    <x v="298"/>
  </r>
  <r>
    <x v="57"/>
    <x v="4"/>
    <n v="854"/>
    <n v="197"/>
    <x v="299"/>
  </r>
  <r>
    <x v="57"/>
    <x v="5"/>
    <n v="530"/>
    <n v="117"/>
    <x v="300"/>
  </r>
  <r>
    <x v="57"/>
    <x v="6"/>
    <n v="145"/>
    <n v="43"/>
    <x v="301"/>
  </r>
  <r>
    <x v="58"/>
    <x v="0"/>
    <n v="4"/>
    <n v="0"/>
    <x v="2"/>
  </r>
  <r>
    <x v="58"/>
    <x v="1"/>
    <n v="13"/>
    <n v="2"/>
    <x v="302"/>
  </r>
  <r>
    <x v="58"/>
    <x v="2"/>
    <n v="15"/>
    <n v="1"/>
    <x v="303"/>
  </r>
  <r>
    <x v="58"/>
    <x v="3"/>
    <n v="33"/>
    <n v="1"/>
    <x v="304"/>
  </r>
  <r>
    <x v="58"/>
    <x v="4"/>
    <n v="23"/>
    <n v="2"/>
    <x v="305"/>
  </r>
  <r>
    <x v="58"/>
    <x v="5"/>
    <n v="32"/>
    <n v="0"/>
    <x v="2"/>
  </r>
  <r>
    <x v="58"/>
    <x v="6"/>
    <n v="22"/>
    <n v="0"/>
    <x v="2"/>
  </r>
  <r>
    <x v="59"/>
    <x v="1"/>
    <n v="1"/>
    <n v="0"/>
    <x v="2"/>
  </r>
  <r>
    <x v="59"/>
    <x v="2"/>
    <n v="4"/>
    <n v="0"/>
    <x v="2"/>
  </r>
  <r>
    <x v="59"/>
    <x v="3"/>
    <n v="5"/>
    <n v="0"/>
    <x v="2"/>
  </r>
  <r>
    <x v="59"/>
    <x v="4"/>
    <n v="10"/>
    <n v="0"/>
    <x v="2"/>
  </r>
  <r>
    <x v="59"/>
    <x v="5"/>
    <n v="4"/>
    <n v="0"/>
    <x v="2"/>
  </r>
  <r>
    <x v="59"/>
    <x v="6"/>
    <n v="5"/>
    <n v="1"/>
    <x v="174"/>
  </r>
  <r>
    <x v="60"/>
    <x v="0"/>
    <n v="43"/>
    <n v="6"/>
    <x v="306"/>
  </r>
  <r>
    <x v="60"/>
    <x v="1"/>
    <n v="55"/>
    <n v="19"/>
    <x v="307"/>
  </r>
  <r>
    <x v="60"/>
    <x v="2"/>
    <n v="56"/>
    <n v="11"/>
    <x v="308"/>
  </r>
  <r>
    <x v="60"/>
    <x v="3"/>
    <n v="88"/>
    <n v="18"/>
    <x v="309"/>
  </r>
  <r>
    <x v="60"/>
    <x v="4"/>
    <n v="122"/>
    <n v="12"/>
    <x v="310"/>
  </r>
  <r>
    <x v="60"/>
    <x v="5"/>
    <n v="132"/>
    <n v="33"/>
    <x v="92"/>
  </r>
  <r>
    <x v="60"/>
    <x v="6"/>
    <n v="96"/>
    <n v="13"/>
    <x v="311"/>
  </r>
  <r>
    <x v="61"/>
    <x v="0"/>
    <n v="34"/>
    <n v="7"/>
    <x v="312"/>
  </r>
  <r>
    <x v="61"/>
    <x v="1"/>
    <n v="53"/>
    <n v="0"/>
    <x v="2"/>
  </r>
  <r>
    <x v="61"/>
    <x v="2"/>
    <n v="62"/>
    <n v="4"/>
    <x v="313"/>
  </r>
  <r>
    <x v="61"/>
    <x v="3"/>
    <n v="58"/>
    <n v="0"/>
    <x v="2"/>
  </r>
  <r>
    <x v="61"/>
    <x v="4"/>
    <n v="65"/>
    <n v="1"/>
    <x v="314"/>
  </r>
  <r>
    <x v="61"/>
    <x v="5"/>
    <n v="111"/>
    <n v="4"/>
    <x v="315"/>
  </r>
  <r>
    <x v="61"/>
    <x v="6"/>
    <n v="126"/>
    <n v="1"/>
    <x v="316"/>
  </r>
  <r>
    <x v="62"/>
    <x v="0"/>
    <n v="57"/>
    <n v="5"/>
    <x v="317"/>
  </r>
  <r>
    <x v="62"/>
    <x v="1"/>
    <n v="75"/>
    <n v="1"/>
    <x v="318"/>
  </r>
  <r>
    <x v="62"/>
    <x v="2"/>
    <n v="102"/>
    <n v="6"/>
    <x v="319"/>
  </r>
  <r>
    <x v="62"/>
    <x v="3"/>
    <n v="157"/>
    <n v="4"/>
    <x v="320"/>
  </r>
  <r>
    <x v="62"/>
    <x v="4"/>
    <n v="189"/>
    <n v="2"/>
    <x v="321"/>
  </r>
  <r>
    <x v="62"/>
    <x v="5"/>
    <n v="327"/>
    <n v="8"/>
    <x v="322"/>
  </r>
  <r>
    <x v="62"/>
    <x v="6"/>
    <n v="379"/>
    <n v="10"/>
    <x v="323"/>
  </r>
  <r>
    <x v="63"/>
    <x v="0"/>
    <n v="15"/>
    <n v="1"/>
    <x v="303"/>
  </r>
  <r>
    <x v="63"/>
    <x v="1"/>
    <n v="12"/>
    <n v="0"/>
    <x v="2"/>
  </r>
  <r>
    <x v="63"/>
    <x v="2"/>
    <n v="12"/>
    <n v="1"/>
    <x v="125"/>
  </r>
  <r>
    <x v="63"/>
    <x v="3"/>
    <n v="18"/>
    <n v="1"/>
    <x v="324"/>
  </r>
  <r>
    <x v="63"/>
    <x v="4"/>
    <n v="17"/>
    <n v="1"/>
    <x v="319"/>
  </r>
  <r>
    <x v="63"/>
    <x v="5"/>
    <n v="20"/>
    <n v="1"/>
    <x v="325"/>
  </r>
  <r>
    <x v="63"/>
    <x v="6"/>
    <n v="11"/>
    <n v="6"/>
    <x v="326"/>
  </r>
  <r>
    <x v="64"/>
    <x v="0"/>
    <n v="5"/>
    <n v="0"/>
    <x v="2"/>
  </r>
  <r>
    <x v="64"/>
    <x v="1"/>
    <n v="25"/>
    <n v="1"/>
    <x v="327"/>
  </r>
  <r>
    <x v="64"/>
    <x v="2"/>
    <n v="34"/>
    <n v="3"/>
    <x v="328"/>
  </r>
  <r>
    <x v="64"/>
    <x v="3"/>
    <n v="51"/>
    <n v="4"/>
    <x v="329"/>
  </r>
  <r>
    <x v="64"/>
    <x v="4"/>
    <n v="51"/>
    <n v="3"/>
    <x v="319"/>
  </r>
  <r>
    <x v="64"/>
    <x v="5"/>
    <n v="48"/>
    <n v="5"/>
    <x v="330"/>
  </r>
  <r>
    <x v="64"/>
    <x v="6"/>
    <n v="46"/>
    <n v="2"/>
    <x v="331"/>
  </r>
  <r>
    <x v="65"/>
    <x v="0"/>
    <n v="117"/>
    <n v="30"/>
    <x v="332"/>
  </r>
  <r>
    <x v="65"/>
    <x v="1"/>
    <n v="502"/>
    <n v="141"/>
    <x v="333"/>
  </r>
  <r>
    <x v="65"/>
    <x v="2"/>
    <n v="288"/>
    <n v="80"/>
    <x v="334"/>
  </r>
  <r>
    <x v="65"/>
    <x v="3"/>
    <n v="28"/>
    <n v="6"/>
    <x v="335"/>
  </r>
  <r>
    <x v="66"/>
    <x v="0"/>
    <n v="6"/>
    <n v="1"/>
    <x v="97"/>
  </r>
  <r>
    <x v="66"/>
    <x v="1"/>
    <n v="13"/>
    <n v="6"/>
    <x v="336"/>
  </r>
  <r>
    <x v="66"/>
    <x v="2"/>
    <n v="13"/>
    <n v="5"/>
    <x v="337"/>
  </r>
  <r>
    <x v="66"/>
    <x v="3"/>
    <n v="16"/>
    <n v="12"/>
    <x v="119"/>
  </r>
  <r>
    <x v="66"/>
    <x v="4"/>
    <n v="32"/>
    <n v="16"/>
    <x v="9"/>
  </r>
  <r>
    <x v="66"/>
    <x v="5"/>
    <n v="34"/>
    <n v="15"/>
    <x v="338"/>
  </r>
  <r>
    <x v="66"/>
    <x v="6"/>
    <n v="21"/>
    <n v="10"/>
    <x v="339"/>
  </r>
  <r>
    <x v="67"/>
    <x v="0"/>
    <n v="40"/>
    <n v="9"/>
    <x v="340"/>
  </r>
  <r>
    <x v="67"/>
    <x v="1"/>
    <n v="60"/>
    <n v="15"/>
    <x v="92"/>
  </r>
  <r>
    <x v="67"/>
    <x v="2"/>
    <n v="53"/>
    <n v="12"/>
    <x v="341"/>
  </r>
  <r>
    <x v="67"/>
    <x v="3"/>
    <n v="117"/>
    <n v="29"/>
    <x v="342"/>
  </r>
  <r>
    <x v="67"/>
    <x v="4"/>
    <n v="128"/>
    <n v="36"/>
    <x v="343"/>
  </r>
  <r>
    <x v="67"/>
    <x v="5"/>
    <n v="197"/>
    <n v="49"/>
    <x v="344"/>
  </r>
  <r>
    <x v="67"/>
    <x v="6"/>
    <n v="157"/>
    <n v="18"/>
    <x v="345"/>
  </r>
  <r>
    <x v="68"/>
    <x v="6"/>
    <n v="1"/>
    <n v="0"/>
    <x v="2"/>
  </r>
  <r>
    <x v="69"/>
    <x v="0"/>
    <n v="842"/>
    <n v="114"/>
    <x v="346"/>
  </r>
  <r>
    <x v="69"/>
    <x v="1"/>
    <n v="49"/>
    <n v="10"/>
    <x v="347"/>
  </r>
  <r>
    <x v="69"/>
    <x v="2"/>
    <n v="2"/>
    <n v="0"/>
    <x v="2"/>
  </r>
  <r>
    <x v="70"/>
    <x v="1"/>
    <n v="1"/>
    <n v="0"/>
    <x v="2"/>
  </r>
  <r>
    <x v="70"/>
    <x v="4"/>
    <n v="9"/>
    <n v="2"/>
    <x v="128"/>
  </r>
  <r>
    <x v="71"/>
    <x v="5"/>
    <n v="37"/>
    <n v="0"/>
    <x v="2"/>
  </r>
  <r>
    <x v="71"/>
    <x v="6"/>
    <n v="24"/>
    <n v="9"/>
    <x v="348"/>
  </r>
  <r>
    <x v="72"/>
    <x v="3"/>
    <n v="230"/>
    <n v="18"/>
    <x v="349"/>
  </r>
  <r>
    <x v="72"/>
    <x v="4"/>
    <n v="527"/>
    <n v="34"/>
    <x v="313"/>
  </r>
  <r>
    <x v="72"/>
    <x v="5"/>
    <n v="302"/>
    <n v="22"/>
    <x v="350"/>
  </r>
  <r>
    <x v="72"/>
    <x v="6"/>
    <n v="251"/>
    <n v="31"/>
    <x v="351"/>
  </r>
  <r>
    <x v="73"/>
    <x v="0"/>
    <n v="9"/>
    <n v="0"/>
    <x v="2"/>
  </r>
  <r>
    <x v="74"/>
    <x v="6"/>
    <n v="1"/>
    <n v="2"/>
    <x v="209"/>
  </r>
  <r>
    <x v="75"/>
    <x v="0"/>
    <n v="786"/>
    <n v="22"/>
    <x v="248"/>
  </r>
  <r>
    <x v="75"/>
    <x v="1"/>
    <n v="1109"/>
    <n v="29"/>
    <x v="352"/>
  </r>
  <r>
    <x v="75"/>
    <x v="2"/>
    <n v="1228"/>
    <n v="100"/>
    <x v="353"/>
  </r>
  <r>
    <x v="75"/>
    <x v="3"/>
    <n v="1360"/>
    <n v="109"/>
    <x v="354"/>
  </r>
  <r>
    <x v="75"/>
    <x v="4"/>
    <n v="1378"/>
    <n v="78"/>
    <x v="355"/>
  </r>
  <r>
    <x v="75"/>
    <x v="5"/>
    <n v="1581"/>
    <n v="62"/>
    <x v="356"/>
  </r>
  <r>
    <x v="75"/>
    <x v="6"/>
    <n v="1346"/>
    <n v="67"/>
    <x v="357"/>
  </r>
  <r>
    <x v="76"/>
    <x v="0"/>
    <n v="38"/>
    <n v="0"/>
    <x v="2"/>
  </r>
  <r>
    <x v="76"/>
    <x v="1"/>
    <n v="73"/>
    <n v="3"/>
    <x v="358"/>
  </r>
  <r>
    <x v="76"/>
    <x v="2"/>
    <n v="45"/>
    <n v="0"/>
    <x v="2"/>
  </r>
  <r>
    <x v="76"/>
    <x v="3"/>
    <n v="241"/>
    <n v="14"/>
    <x v="359"/>
  </r>
  <r>
    <x v="76"/>
    <x v="4"/>
    <n v="658"/>
    <n v="41"/>
    <x v="360"/>
  </r>
  <r>
    <x v="76"/>
    <x v="5"/>
    <n v="860"/>
    <n v="111"/>
    <x v="361"/>
  </r>
  <r>
    <x v="76"/>
    <x v="6"/>
    <n v="900"/>
    <n v="63"/>
    <x v="362"/>
  </r>
  <r>
    <x v="77"/>
    <x v="0"/>
    <n v="2539"/>
    <n v="900"/>
    <x v="363"/>
  </r>
  <r>
    <x v="77"/>
    <x v="1"/>
    <n v="1253"/>
    <n v="377"/>
    <x v="364"/>
  </r>
  <r>
    <x v="77"/>
    <x v="2"/>
    <n v="1064"/>
    <n v="190"/>
    <x v="365"/>
  </r>
  <r>
    <x v="77"/>
    <x v="3"/>
    <n v="237"/>
    <n v="34"/>
    <x v="366"/>
  </r>
  <r>
    <x v="77"/>
    <x v="4"/>
    <n v="104"/>
    <n v="21"/>
    <x v="367"/>
  </r>
  <r>
    <x v="77"/>
    <x v="5"/>
    <n v="39"/>
    <n v="21"/>
    <x v="368"/>
  </r>
  <r>
    <x v="77"/>
    <x v="6"/>
    <n v="15"/>
    <n v="7"/>
    <x v="369"/>
  </r>
  <r>
    <x v="78"/>
    <x v="0"/>
    <n v="787"/>
    <n v="175"/>
    <x v="370"/>
  </r>
  <r>
    <x v="78"/>
    <x v="1"/>
    <n v="1421"/>
    <n v="353"/>
    <x v="371"/>
  </r>
  <r>
    <x v="78"/>
    <x v="2"/>
    <n v="1558"/>
    <n v="380"/>
    <x v="372"/>
  </r>
  <r>
    <x v="78"/>
    <x v="3"/>
    <n v="3122"/>
    <n v="602"/>
    <x v="373"/>
  </r>
  <r>
    <x v="78"/>
    <x v="4"/>
    <n v="3259"/>
    <n v="603"/>
    <x v="374"/>
  </r>
  <r>
    <x v="78"/>
    <x v="5"/>
    <n v="4099"/>
    <n v="754"/>
    <x v="375"/>
  </r>
  <r>
    <x v="78"/>
    <x v="6"/>
    <n v="2680"/>
    <n v="502"/>
    <x v="376"/>
  </r>
  <r>
    <x v="79"/>
    <x v="0"/>
    <n v="2205"/>
    <n v="473"/>
    <x v="377"/>
  </r>
  <r>
    <x v="79"/>
    <x v="1"/>
    <n v="3073"/>
    <n v="826"/>
    <x v="378"/>
  </r>
  <r>
    <x v="79"/>
    <x v="2"/>
    <n v="3533"/>
    <n v="849"/>
    <x v="379"/>
  </r>
  <r>
    <x v="79"/>
    <x v="3"/>
    <n v="5792"/>
    <n v="1189"/>
    <x v="380"/>
  </r>
  <r>
    <x v="79"/>
    <x v="4"/>
    <n v="6783"/>
    <n v="1631"/>
    <x v="381"/>
  </r>
  <r>
    <x v="79"/>
    <x v="5"/>
    <n v="9163"/>
    <n v="2358"/>
    <x v="382"/>
  </r>
  <r>
    <x v="79"/>
    <x v="6"/>
    <n v="5339"/>
    <n v="1626"/>
    <x v="383"/>
  </r>
  <r>
    <x v="80"/>
    <x v="0"/>
    <n v="320"/>
    <n v="23"/>
    <x v="384"/>
  </r>
  <r>
    <x v="80"/>
    <x v="1"/>
    <n v="541"/>
    <n v="46"/>
    <x v="385"/>
  </r>
  <r>
    <x v="80"/>
    <x v="2"/>
    <n v="612"/>
    <n v="62"/>
    <x v="386"/>
  </r>
  <r>
    <x v="80"/>
    <x v="3"/>
    <n v="680"/>
    <n v="50"/>
    <x v="387"/>
  </r>
  <r>
    <x v="80"/>
    <x v="4"/>
    <n v="682"/>
    <n v="79"/>
    <x v="388"/>
  </r>
  <r>
    <x v="80"/>
    <x v="5"/>
    <n v="381"/>
    <n v="28"/>
    <x v="389"/>
  </r>
  <r>
    <x v="80"/>
    <x v="6"/>
    <n v="108"/>
    <n v="10"/>
    <x v="390"/>
  </r>
  <r>
    <x v="81"/>
    <x v="0"/>
    <n v="522"/>
    <n v="63"/>
    <x v="391"/>
  </r>
  <r>
    <x v="81"/>
    <x v="1"/>
    <n v="1354"/>
    <n v="130"/>
    <x v="392"/>
  </r>
  <r>
    <x v="81"/>
    <x v="2"/>
    <n v="1920"/>
    <n v="158"/>
    <x v="393"/>
  </r>
  <r>
    <x v="81"/>
    <x v="3"/>
    <n v="2905"/>
    <n v="365"/>
    <x v="394"/>
  </r>
  <r>
    <x v="81"/>
    <x v="4"/>
    <n v="3975"/>
    <n v="553"/>
    <x v="395"/>
  </r>
  <r>
    <x v="81"/>
    <x v="5"/>
    <n v="5584"/>
    <n v="600"/>
    <x v="396"/>
  </r>
  <r>
    <x v="81"/>
    <x v="6"/>
    <n v="3425"/>
    <n v="419"/>
    <x v="397"/>
  </r>
  <r>
    <x v="82"/>
    <x v="0"/>
    <n v="1"/>
    <n v="0"/>
    <x v="2"/>
  </r>
  <r>
    <x v="82"/>
    <x v="2"/>
    <n v="1"/>
    <n v="0"/>
    <x v="2"/>
  </r>
  <r>
    <x v="82"/>
    <x v="4"/>
    <n v="2"/>
    <n v="1"/>
    <x v="9"/>
  </r>
  <r>
    <x v="82"/>
    <x v="5"/>
    <n v="7"/>
    <n v="0"/>
    <x v="2"/>
  </r>
  <r>
    <x v="82"/>
    <x v="6"/>
    <n v="5"/>
    <n v="0"/>
    <x v="2"/>
  </r>
  <r>
    <x v="83"/>
    <x v="0"/>
    <n v="3772"/>
    <n v="126"/>
    <x v="398"/>
  </r>
  <r>
    <x v="83"/>
    <x v="1"/>
    <n v="8753"/>
    <n v="364"/>
    <x v="399"/>
  </r>
  <r>
    <x v="83"/>
    <x v="2"/>
    <n v="12311"/>
    <n v="730"/>
    <x v="400"/>
  </r>
  <r>
    <x v="83"/>
    <x v="3"/>
    <n v="12532"/>
    <n v="866"/>
    <x v="401"/>
  </r>
  <r>
    <x v="83"/>
    <x v="4"/>
    <n v="15532"/>
    <n v="1112"/>
    <x v="402"/>
  </r>
  <r>
    <x v="83"/>
    <x v="5"/>
    <n v="16224"/>
    <n v="1006"/>
    <x v="403"/>
  </r>
  <r>
    <x v="83"/>
    <x v="6"/>
    <n v="17594"/>
    <n v="991"/>
    <x v="404"/>
  </r>
  <r>
    <x v="83"/>
    <x v="7"/>
    <n v="11189"/>
    <n v="531"/>
    <x v="405"/>
  </r>
  <r>
    <x v="84"/>
    <x v="0"/>
    <n v="1038"/>
    <n v="16"/>
    <x v="406"/>
  </r>
  <r>
    <x v="84"/>
    <x v="1"/>
    <n v="2678"/>
    <n v="85"/>
    <x v="407"/>
  </r>
  <r>
    <x v="84"/>
    <x v="2"/>
    <n v="3493"/>
    <n v="135"/>
    <x v="408"/>
  </r>
  <r>
    <x v="84"/>
    <x v="3"/>
    <n v="4554"/>
    <n v="115"/>
    <x v="409"/>
  </r>
  <r>
    <x v="84"/>
    <x v="4"/>
    <n v="5227"/>
    <n v="100"/>
    <x v="410"/>
  </r>
  <r>
    <x v="84"/>
    <x v="5"/>
    <n v="4932"/>
    <n v="92"/>
    <x v="411"/>
  </r>
  <r>
    <x v="84"/>
    <x v="6"/>
    <n v="5320"/>
    <n v="70"/>
    <x v="412"/>
  </r>
  <r>
    <x v="84"/>
    <x v="7"/>
    <n v="3276"/>
    <n v="65"/>
    <x v="413"/>
  </r>
  <r>
    <x v="85"/>
    <x v="0"/>
    <n v="363"/>
    <n v="47"/>
    <x v="414"/>
  </r>
  <r>
    <x v="85"/>
    <x v="1"/>
    <n v="441"/>
    <n v="86"/>
    <x v="415"/>
  </r>
  <r>
    <x v="85"/>
    <x v="2"/>
    <n v="518"/>
    <n v="127"/>
    <x v="416"/>
  </r>
  <r>
    <x v="85"/>
    <x v="3"/>
    <n v="665"/>
    <n v="116"/>
    <x v="417"/>
  </r>
  <r>
    <x v="85"/>
    <x v="4"/>
    <n v="768"/>
    <n v="101"/>
    <x v="418"/>
  </r>
  <r>
    <x v="85"/>
    <x v="5"/>
    <n v="761"/>
    <n v="64"/>
    <x v="419"/>
  </r>
  <r>
    <x v="85"/>
    <x v="6"/>
    <n v="779"/>
    <n v="110"/>
    <x v="420"/>
  </r>
  <r>
    <x v="85"/>
    <x v="7"/>
    <n v="524"/>
    <n v="55"/>
    <x v="421"/>
  </r>
  <r>
    <x v="86"/>
    <x v="0"/>
    <n v="118"/>
    <n v="34"/>
    <x v="422"/>
  </r>
  <r>
    <x v="86"/>
    <x v="1"/>
    <n v="175"/>
    <n v="49"/>
    <x v="423"/>
  </r>
  <r>
    <x v="86"/>
    <x v="2"/>
    <n v="158"/>
    <n v="35"/>
    <x v="424"/>
  </r>
  <r>
    <x v="86"/>
    <x v="3"/>
    <n v="197"/>
    <n v="67"/>
    <x v="425"/>
  </r>
  <r>
    <x v="86"/>
    <x v="4"/>
    <n v="341"/>
    <n v="90"/>
    <x v="426"/>
  </r>
  <r>
    <x v="86"/>
    <x v="5"/>
    <n v="324"/>
    <n v="122"/>
    <x v="427"/>
  </r>
  <r>
    <x v="86"/>
    <x v="6"/>
    <n v="196"/>
    <n v="67"/>
    <x v="428"/>
  </r>
  <r>
    <x v="87"/>
    <x v="0"/>
    <n v="6"/>
    <n v="0"/>
    <x v="2"/>
  </r>
  <r>
    <x v="87"/>
    <x v="1"/>
    <n v="4"/>
    <n v="0"/>
    <x v="2"/>
  </r>
  <r>
    <x v="87"/>
    <x v="2"/>
    <n v="9"/>
    <n v="0"/>
    <x v="2"/>
  </r>
  <r>
    <x v="87"/>
    <x v="3"/>
    <n v="6"/>
    <n v="0"/>
    <x v="2"/>
  </r>
  <r>
    <x v="87"/>
    <x v="4"/>
    <n v="10"/>
    <n v="3"/>
    <x v="429"/>
  </r>
  <r>
    <x v="87"/>
    <x v="5"/>
    <n v="9"/>
    <n v="1"/>
    <x v="160"/>
  </r>
  <r>
    <x v="87"/>
    <x v="6"/>
    <n v="3"/>
    <n v="0"/>
    <x v="2"/>
  </r>
  <r>
    <x v="88"/>
    <x v="0"/>
    <n v="3080"/>
    <n v="79"/>
    <x v="430"/>
  </r>
  <r>
    <x v="88"/>
    <x v="1"/>
    <n v="3095"/>
    <n v="131"/>
    <x v="431"/>
  </r>
  <r>
    <x v="88"/>
    <x v="2"/>
    <n v="2048"/>
    <n v="82"/>
    <x v="432"/>
  </r>
  <r>
    <x v="88"/>
    <x v="3"/>
    <n v="1391"/>
    <n v="71"/>
    <x v="433"/>
  </r>
  <r>
    <x v="88"/>
    <x v="4"/>
    <n v="1871"/>
    <n v="70"/>
    <x v="434"/>
  </r>
  <r>
    <x v="88"/>
    <x v="5"/>
    <n v="1656"/>
    <n v="55"/>
    <x v="435"/>
  </r>
  <r>
    <x v="88"/>
    <x v="6"/>
    <n v="1347"/>
    <n v="53"/>
    <x v="436"/>
  </r>
  <r>
    <x v="89"/>
    <x v="2"/>
    <n v="4"/>
    <n v="0"/>
    <x v="2"/>
  </r>
  <r>
    <x v="89"/>
    <x v="3"/>
    <n v="5"/>
    <n v="0"/>
    <x v="2"/>
  </r>
  <r>
    <x v="89"/>
    <x v="4"/>
    <n v="11"/>
    <n v="0"/>
    <x v="2"/>
  </r>
  <r>
    <x v="89"/>
    <x v="5"/>
    <n v="29"/>
    <n v="2"/>
    <x v="437"/>
  </r>
  <r>
    <x v="89"/>
    <x v="6"/>
    <n v="32"/>
    <n v="10"/>
    <x v="438"/>
  </r>
  <r>
    <x v="90"/>
    <x v="0"/>
    <n v="43"/>
    <n v="5"/>
    <x v="439"/>
  </r>
  <r>
    <x v="90"/>
    <x v="1"/>
    <n v="48"/>
    <n v="5"/>
    <x v="330"/>
  </r>
  <r>
    <x v="90"/>
    <x v="2"/>
    <n v="34"/>
    <n v="8"/>
    <x v="154"/>
  </r>
  <r>
    <x v="90"/>
    <x v="3"/>
    <n v="44"/>
    <n v="3"/>
    <x v="440"/>
  </r>
  <r>
    <x v="90"/>
    <x v="4"/>
    <n v="110"/>
    <n v="4"/>
    <x v="441"/>
  </r>
  <r>
    <x v="90"/>
    <x v="5"/>
    <n v="264"/>
    <n v="10"/>
    <x v="442"/>
  </r>
  <r>
    <x v="90"/>
    <x v="6"/>
    <n v="275"/>
    <n v="9"/>
    <x v="443"/>
  </r>
  <r>
    <x v="91"/>
    <x v="0"/>
    <n v="16"/>
    <n v="0"/>
    <x v="2"/>
  </r>
  <r>
    <x v="91"/>
    <x v="1"/>
    <n v="62"/>
    <n v="1"/>
    <x v="245"/>
  </r>
  <r>
    <x v="91"/>
    <x v="2"/>
    <n v="65"/>
    <n v="1"/>
    <x v="314"/>
  </r>
  <r>
    <x v="91"/>
    <x v="3"/>
    <n v="3"/>
    <n v="0"/>
    <x v="2"/>
  </r>
  <r>
    <x v="92"/>
    <x v="0"/>
    <n v="1012"/>
    <n v="22"/>
    <x v="444"/>
  </r>
  <r>
    <x v="92"/>
    <x v="1"/>
    <n v="1295"/>
    <n v="54"/>
    <x v="445"/>
  </r>
  <r>
    <x v="92"/>
    <x v="2"/>
    <n v="1587"/>
    <n v="83"/>
    <x v="446"/>
  </r>
  <r>
    <x v="92"/>
    <x v="3"/>
    <n v="1608"/>
    <n v="60"/>
    <x v="447"/>
  </r>
  <r>
    <x v="92"/>
    <x v="4"/>
    <n v="2693"/>
    <n v="133"/>
    <x v="448"/>
  </r>
  <r>
    <x v="92"/>
    <x v="5"/>
    <n v="2040"/>
    <n v="99"/>
    <x v="449"/>
  </r>
  <r>
    <x v="92"/>
    <x v="6"/>
    <n v="2704"/>
    <n v="122"/>
    <x v="450"/>
  </r>
  <r>
    <x v="93"/>
    <x v="0"/>
    <n v="204"/>
    <n v="10"/>
    <x v="451"/>
  </r>
  <r>
    <x v="93"/>
    <x v="1"/>
    <n v="174"/>
    <n v="15"/>
    <x v="452"/>
  </r>
  <r>
    <x v="93"/>
    <x v="2"/>
    <n v="123"/>
    <n v="8"/>
    <x v="453"/>
  </r>
  <r>
    <x v="93"/>
    <x v="3"/>
    <n v="101"/>
    <n v="14"/>
    <x v="454"/>
  </r>
  <r>
    <x v="93"/>
    <x v="4"/>
    <n v="155"/>
    <n v="15"/>
    <x v="455"/>
  </r>
  <r>
    <x v="93"/>
    <x v="5"/>
    <n v="191"/>
    <n v="15"/>
    <x v="456"/>
  </r>
  <r>
    <x v="93"/>
    <x v="6"/>
    <n v="99"/>
    <n v="6"/>
    <x v="457"/>
  </r>
  <r>
    <x v="94"/>
    <x v="0"/>
    <n v="272"/>
    <n v="23"/>
    <x v="458"/>
  </r>
  <r>
    <x v="94"/>
    <x v="1"/>
    <n v="537"/>
    <n v="36"/>
    <x v="459"/>
  </r>
  <r>
    <x v="94"/>
    <x v="2"/>
    <n v="637"/>
    <n v="25"/>
    <x v="460"/>
  </r>
  <r>
    <x v="94"/>
    <x v="3"/>
    <n v="630"/>
    <n v="33"/>
    <x v="461"/>
  </r>
  <r>
    <x v="94"/>
    <x v="4"/>
    <n v="909"/>
    <n v="62"/>
    <x v="462"/>
  </r>
  <r>
    <x v="94"/>
    <x v="5"/>
    <n v="1029"/>
    <n v="50"/>
    <x v="463"/>
  </r>
  <r>
    <x v="94"/>
    <x v="6"/>
    <n v="597"/>
    <n v="69"/>
    <x v="464"/>
  </r>
  <r>
    <x v="95"/>
    <x v="0"/>
    <n v="356"/>
    <n v="29"/>
    <x v="465"/>
  </r>
  <r>
    <x v="95"/>
    <x v="1"/>
    <n v="522"/>
    <n v="39"/>
    <x v="466"/>
  </r>
  <r>
    <x v="95"/>
    <x v="2"/>
    <n v="689"/>
    <n v="52"/>
    <x v="467"/>
  </r>
  <r>
    <x v="95"/>
    <x v="3"/>
    <n v="673"/>
    <n v="79"/>
    <x v="468"/>
  </r>
  <r>
    <x v="95"/>
    <x v="4"/>
    <n v="1033"/>
    <n v="83"/>
    <x v="469"/>
  </r>
  <r>
    <x v="95"/>
    <x v="5"/>
    <n v="1451"/>
    <n v="125"/>
    <x v="470"/>
  </r>
  <r>
    <x v="95"/>
    <x v="6"/>
    <n v="710"/>
    <n v="102"/>
    <x v="471"/>
  </r>
  <r>
    <x v="96"/>
    <x v="0"/>
    <n v="257"/>
    <n v="9"/>
    <x v="472"/>
  </r>
  <r>
    <x v="96"/>
    <x v="1"/>
    <n v="401"/>
    <n v="18"/>
    <x v="473"/>
  </r>
  <r>
    <x v="96"/>
    <x v="2"/>
    <n v="282"/>
    <n v="16"/>
    <x v="474"/>
  </r>
  <r>
    <x v="96"/>
    <x v="3"/>
    <n v="353"/>
    <n v="31"/>
    <x v="475"/>
  </r>
  <r>
    <x v="96"/>
    <x v="4"/>
    <n v="501"/>
    <n v="35"/>
    <x v="476"/>
  </r>
  <r>
    <x v="96"/>
    <x v="5"/>
    <n v="559"/>
    <n v="41"/>
    <x v="477"/>
  </r>
  <r>
    <x v="96"/>
    <x v="6"/>
    <n v="349"/>
    <n v="33"/>
    <x v="478"/>
  </r>
  <r>
    <x v="97"/>
    <x v="0"/>
    <n v="870"/>
    <n v="30"/>
    <x v="479"/>
  </r>
  <r>
    <x v="97"/>
    <x v="1"/>
    <n v="847"/>
    <n v="40"/>
    <x v="480"/>
  </r>
  <r>
    <x v="97"/>
    <x v="2"/>
    <n v="934"/>
    <n v="45"/>
    <x v="481"/>
  </r>
  <r>
    <x v="97"/>
    <x v="3"/>
    <n v="1057"/>
    <n v="47"/>
    <x v="482"/>
  </r>
  <r>
    <x v="97"/>
    <x v="4"/>
    <n v="1191"/>
    <n v="45"/>
    <x v="483"/>
  </r>
  <r>
    <x v="97"/>
    <x v="5"/>
    <n v="942"/>
    <n v="32"/>
    <x v="484"/>
  </r>
  <r>
    <x v="97"/>
    <x v="6"/>
    <n v="1179"/>
    <n v="89"/>
    <x v="485"/>
  </r>
  <r>
    <x v="97"/>
    <x v="7"/>
    <n v="803"/>
    <n v="64"/>
    <x v="486"/>
  </r>
  <r>
    <x v="98"/>
    <x v="0"/>
    <n v="692"/>
    <n v="52"/>
    <x v="11"/>
  </r>
  <r>
    <x v="98"/>
    <x v="1"/>
    <n v="2375"/>
    <n v="235"/>
    <x v="487"/>
  </r>
  <r>
    <x v="98"/>
    <x v="2"/>
    <n v="7985"/>
    <n v="734"/>
    <x v="488"/>
  </r>
  <r>
    <x v="98"/>
    <x v="3"/>
    <n v="14926"/>
    <n v="864"/>
    <x v="489"/>
  </r>
  <r>
    <x v="98"/>
    <x v="4"/>
    <n v="20481"/>
    <n v="1104"/>
    <x v="490"/>
  </r>
  <r>
    <x v="98"/>
    <x v="5"/>
    <n v="25779"/>
    <n v="1301"/>
    <x v="491"/>
  </r>
  <r>
    <x v="98"/>
    <x v="6"/>
    <n v="29703"/>
    <n v="1627"/>
    <x v="492"/>
  </r>
  <r>
    <x v="99"/>
    <x v="3"/>
    <n v="1"/>
    <n v="0"/>
    <x v="2"/>
  </r>
  <r>
    <x v="100"/>
    <x v="0"/>
    <n v="733"/>
    <n v="130"/>
    <x v="493"/>
  </r>
  <r>
    <x v="100"/>
    <x v="1"/>
    <n v="1143"/>
    <n v="151"/>
    <x v="494"/>
  </r>
  <r>
    <x v="100"/>
    <x v="2"/>
    <n v="963"/>
    <n v="189"/>
    <x v="495"/>
  </r>
  <r>
    <x v="100"/>
    <x v="3"/>
    <n v="648"/>
    <n v="78"/>
    <x v="496"/>
  </r>
  <r>
    <x v="100"/>
    <x v="4"/>
    <n v="452"/>
    <n v="73"/>
    <x v="497"/>
  </r>
  <r>
    <x v="100"/>
    <x v="5"/>
    <n v="642"/>
    <n v="82"/>
    <x v="498"/>
  </r>
  <r>
    <x v="100"/>
    <x v="6"/>
    <n v="743"/>
    <n v="74"/>
    <x v="499"/>
  </r>
  <r>
    <x v="101"/>
    <x v="0"/>
    <n v="309"/>
    <n v="41"/>
    <x v="500"/>
  </r>
  <r>
    <x v="101"/>
    <x v="1"/>
    <n v="82"/>
    <n v="3"/>
    <x v="501"/>
  </r>
  <r>
    <x v="101"/>
    <x v="2"/>
    <n v="26"/>
    <n v="0"/>
    <x v="2"/>
  </r>
  <r>
    <x v="101"/>
    <x v="3"/>
    <n v="22"/>
    <n v="2"/>
    <x v="15"/>
  </r>
  <r>
    <x v="101"/>
    <x v="4"/>
    <n v="38"/>
    <n v="6"/>
    <x v="502"/>
  </r>
  <r>
    <x v="101"/>
    <x v="5"/>
    <n v="84"/>
    <n v="9"/>
    <x v="503"/>
  </r>
  <r>
    <x v="101"/>
    <x v="6"/>
    <n v="53"/>
    <n v="0"/>
    <x v="2"/>
  </r>
  <r>
    <x v="102"/>
    <x v="0"/>
    <n v="101"/>
    <n v="1"/>
    <x v="504"/>
  </r>
  <r>
    <x v="102"/>
    <x v="1"/>
    <n v="249"/>
    <n v="2"/>
    <x v="505"/>
  </r>
  <r>
    <x v="102"/>
    <x v="2"/>
    <n v="209"/>
    <n v="0"/>
    <x v="2"/>
  </r>
  <r>
    <x v="103"/>
    <x v="0"/>
    <n v="12"/>
    <n v="2"/>
    <x v="97"/>
  </r>
  <r>
    <x v="103"/>
    <x v="1"/>
    <n v="8"/>
    <n v="2"/>
    <x v="92"/>
  </r>
  <r>
    <x v="103"/>
    <x v="2"/>
    <n v="7"/>
    <n v="0"/>
    <x v="2"/>
  </r>
  <r>
    <x v="104"/>
    <x v="0"/>
    <n v="432"/>
    <n v="15"/>
    <x v="506"/>
  </r>
  <r>
    <x v="104"/>
    <x v="1"/>
    <n v="478"/>
    <n v="29"/>
    <x v="507"/>
  </r>
  <r>
    <x v="104"/>
    <x v="2"/>
    <n v="487"/>
    <n v="17"/>
    <x v="508"/>
  </r>
  <r>
    <x v="104"/>
    <x v="3"/>
    <n v="469"/>
    <n v="28"/>
    <x v="509"/>
  </r>
  <r>
    <x v="104"/>
    <x v="4"/>
    <n v="836"/>
    <n v="30"/>
    <x v="510"/>
  </r>
  <r>
    <x v="104"/>
    <x v="5"/>
    <n v="1076"/>
    <n v="35"/>
    <x v="511"/>
  </r>
  <r>
    <x v="104"/>
    <x v="6"/>
    <n v="1426"/>
    <n v="20"/>
    <x v="512"/>
  </r>
  <r>
    <x v="105"/>
    <x v="0"/>
    <n v="3833"/>
    <n v="221"/>
    <x v="513"/>
  </r>
  <r>
    <x v="105"/>
    <x v="1"/>
    <n v="7389"/>
    <n v="389"/>
    <x v="514"/>
  </r>
  <r>
    <x v="105"/>
    <x v="2"/>
    <n v="8793"/>
    <n v="523"/>
    <x v="515"/>
  </r>
  <r>
    <x v="105"/>
    <x v="3"/>
    <n v="10284"/>
    <n v="517"/>
    <x v="516"/>
  </r>
  <r>
    <x v="105"/>
    <x v="4"/>
    <n v="11593"/>
    <n v="735"/>
    <x v="517"/>
  </r>
  <r>
    <x v="105"/>
    <x v="5"/>
    <n v="12281"/>
    <n v="773"/>
    <x v="518"/>
  </r>
  <r>
    <x v="105"/>
    <x v="6"/>
    <n v="11878"/>
    <n v="463"/>
    <x v="519"/>
  </r>
  <r>
    <x v="105"/>
    <x v="7"/>
    <n v="8616"/>
    <n v="277"/>
    <x v="520"/>
  </r>
  <r>
    <x v="106"/>
    <x v="0"/>
    <n v="1441"/>
    <n v="17"/>
    <x v="521"/>
  </r>
  <r>
    <x v="106"/>
    <x v="1"/>
    <n v="1437"/>
    <n v="50"/>
    <x v="522"/>
  </r>
  <r>
    <x v="106"/>
    <x v="2"/>
    <n v="1643"/>
    <n v="71"/>
    <x v="523"/>
  </r>
  <r>
    <x v="106"/>
    <x v="3"/>
    <n v="1540"/>
    <n v="74"/>
    <x v="524"/>
  </r>
  <r>
    <x v="106"/>
    <x v="4"/>
    <n v="1530"/>
    <n v="69"/>
    <x v="525"/>
  </r>
  <r>
    <x v="106"/>
    <x v="5"/>
    <n v="1206"/>
    <n v="41"/>
    <x v="526"/>
  </r>
  <r>
    <x v="106"/>
    <x v="6"/>
    <n v="1104"/>
    <n v="25"/>
    <x v="527"/>
  </r>
  <r>
    <x v="107"/>
    <x v="0"/>
    <n v="1128"/>
    <n v="234"/>
    <x v="528"/>
  </r>
  <r>
    <x v="107"/>
    <x v="1"/>
    <n v="1070"/>
    <n v="244"/>
    <x v="529"/>
  </r>
  <r>
    <x v="107"/>
    <x v="2"/>
    <n v="1093"/>
    <n v="242"/>
    <x v="530"/>
  </r>
  <r>
    <x v="107"/>
    <x v="3"/>
    <n v="1161"/>
    <n v="267"/>
    <x v="531"/>
  </r>
  <r>
    <x v="107"/>
    <x v="4"/>
    <n v="1993"/>
    <n v="591"/>
    <x v="532"/>
  </r>
  <r>
    <x v="107"/>
    <x v="5"/>
    <n v="2535"/>
    <n v="543"/>
    <x v="533"/>
  </r>
  <r>
    <x v="107"/>
    <x v="6"/>
    <n v="1245"/>
    <n v="335"/>
    <x v="534"/>
  </r>
  <r>
    <x v="108"/>
    <x v="0"/>
    <n v="417"/>
    <n v="96"/>
    <x v="535"/>
  </r>
  <r>
    <x v="108"/>
    <x v="1"/>
    <n v="736"/>
    <n v="188"/>
    <x v="536"/>
  </r>
  <r>
    <x v="108"/>
    <x v="2"/>
    <n v="651"/>
    <n v="121"/>
    <x v="537"/>
  </r>
  <r>
    <x v="108"/>
    <x v="3"/>
    <n v="802"/>
    <n v="197"/>
    <x v="538"/>
  </r>
  <r>
    <x v="108"/>
    <x v="4"/>
    <n v="960"/>
    <n v="258"/>
    <x v="539"/>
  </r>
  <r>
    <x v="108"/>
    <x v="5"/>
    <n v="1354"/>
    <n v="307"/>
    <x v="540"/>
  </r>
  <r>
    <x v="108"/>
    <x v="6"/>
    <n v="669"/>
    <n v="202"/>
    <x v="541"/>
  </r>
  <r>
    <x v="109"/>
    <x v="0"/>
    <n v="913"/>
    <n v="336"/>
    <x v="542"/>
  </r>
  <r>
    <x v="109"/>
    <x v="1"/>
    <n v="735"/>
    <n v="185"/>
    <x v="543"/>
  </r>
  <r>
    <x v="109"/>
    <x v="2"/>
    <n v="958"/>
    <n v="281"/>
    <x v="544"/>
  </r>
  <r>
    <x v="109"/>
    <x v="3"/>
    <n v="1087"/>
    <n v="321"/>
    <x v="545"/>
  </r>
  <r>
    <x v="109"/>
    <x v="4"/>
    <n v="1818"/>
    <n v="633"/>
    <x v="546"/>
  </r>
  <r>
    <x v="109"/>
    <x v="5"/>
    <n v="2532"/>
    <n v="737"/>
    <x v="547"/>
  </r>
  <r>
    <x v="109"/>
    <x v="6"/>
    <n v="1464"/>
    <n v="414"/>
    <x v="548"/>
  </r>
  <r>
    <x v="110"/>
    <x v="0"/>
    <n v="260"/>
    <n v="81"/>
    <x v="549"/>
  </r>
  <r>
    <x v="110"/>
    <x v="1"/>
    <n v="655"/>
    <n v="160"/>
    <x v="550"/>
  </r>
  <r>
    <x v="110"/>
    <x v="2"/>
    <n v="864"/>
    <n v="225"/>
    <x v="551"/>
  </r>
  <r>
    <x v="110"/>
    <x v="3"/>
    <n v="1054"/>
    <n v="231"/>
    <x v="552"/>
  </r>
  <r>
    <x v="110"/>
    <x v="4"/>
    <n v="1052"/>
    <n v="328"/>
    <x v="553"/>
  </r>
  <r>
    <x v="110"/>
    <x v="5"/>
    <n v="1227"/>
    <n v="314"/>
    <x v="554"/>
  </r>
  <r>
    <x v="110"/>
    <x v="6"/>
    <n v="583"/>
    <n v="159"/>
    <x v="555"/>
  </r>
  <r>
    <x v="111"/>
    <x v="2"/>
    <n v="88"/>
    <n v="56"/>
    <x v="556"/>
  </r>
  <r>
    <x v="111"/>
    <x v="3"/>
    <n v="232"/>
    <n v="124"/>
    <x v="557"/>
  </r>
  <r>
    <x v="111"/>
    <x v="4"/>
    <n v="316"/>
    <n v="117"/>
    <x v="558"/>
  </r>
  <r>
    <x v="111"/>
    <x v="5"/>
    <n v="847"/>
    <n v="381"/>
    <x v="559"/>
  </r>
  <r>
    <x v="111"/>
    <x v="6"/>
    <n v="494"/>
    <n v="332"/>
    <x v="560"/>
  </r>
  <r>
    <x v="112"/>
    <x v="0"/>
    <n v="282"/>
    <n v="52"/>
    <x v="561"/>
  </r>
  <r>
    <x v="112"/>
    <x v="1"/>
    <n v="472"/>
    <n v="122"/>
    <x v="562"/>
  </r>
  <r>
    <x v="112"/>
    <x v="2"/>
    <n v="256"/>
    <n v="69"/>
    <x v="563"/>
  </r>
  <r>
    <x v="112"/>
    <x v="3"/>
    <n v="137"/>
    <n v="48"/>
    <x v="564"/>
  </r>
  <r>
    <x v="112"/>
    <x v="4"/>
    <n v="71"/>
    <n v="20"/>
    <x v="565"/>
  </r>
  <r>
    <x v="112"/>
    <x v="5"/>
    <n v="46"/>
    <n v="7"/>
    <x v="178"/>
  </r>
  <r>
    <x v="112"/>
    <x v="6"/>
    <n v="20"/>
    <n v="3"/>
    <x v="566"/>
  </r>
  <r>
    <x v="113"/>
    <x v="0"/>
    <n v="510"/>
    <n v="169"/>
    <x v="567"/>
  </r>
  <r>
    <x v="113"/>
    <x v="1"/>
    <n v="1840"/>
    <n v="630"/>
    <x v="568"/>
  </r>
  <r>
    <x v="113"/>
    <x v="2"/>
    <n v="2158"/>
    <n v="869"/>
    <x v="569"/>
  </r>
  <r>
    <x v="113"/>
    <x v="3"/>
    <n v="2601"/>
    <n v="944"/>
    <x v="570"/>
  </r>
  <r>
    <x v="113"/>
    <x v="4"/>
    <n v="3480"/>
    <n v="1005"/>
    <x v="571"/>
  </r>
  <r>
    <x v="113"/>
    <x v="5"/>
    <n v="4286"/>
    <n v="1007"/>
    <x v="572"/>
  </r>
  <r>
    <x v="113"/>
    <x v="6"/>
    <n v="2123"/>
    <n v="705"/>
    <x v="573"/>
  </r>
  <r>
    <x v="114"/>
    <x v="0"/>
    <n v="482"/>
    <n v="157"/>
    <x v="574"/>
  </r>
  <r>
    <x v="114"/>
    <x v="1"/>
    <n v="480"/>
    <n v="146"/>
    <x v="575"/>
  </r>
  <r>
    <x v="114"/>
    <x v="2"/>
    <n v="530"/>
    <n v="235"/>
    <x v="576"/>
  </r>
  <r>
    <x v="114"/>
    <x v="3"/>
    <n v="1014"/>
    <n v="532"/>
    <x v="577"/>
  </r>
  <r>
    <x v="114"/>
    <x v="4"/>
    <n v="905"/>
    <n v="475"/>
    <x v="578"/>
  </r>
  <r>
    <x v="114"/>
    <x v="5"/>
    <n v="892"/>
    <n v="386"/>
    <x v="579"/>
  </r>
  <r>
    <x v="114"/>
    <x v="6"/>
    <n v="670"/>
    <n v="294"/>
    <x v="580"/>
  </r>
  <r>
    <x v="115"/>
    <x v="0"/>
    <n v="1987"/>
    <n v="32"/>
    <x v="581"/>
  </r>
  <r>
    <x v="115"/>
    <x v="1"/>
    <n v="2519"/>
    <n v="109"/>
    <x v="582"/>
  </r>
  <r>
    <x v="115"/>
    <x v="2"/>
    <n v="2662"/>
    <n v="174"/>
    <x v="583"/>
  </r>
  <r>
    <x v="115"/>
    <x v="3"/>
    <n v="3202"/>
    <n v="243"/>
    <x v="584"/>
  </r>
  <r>
    <x v="115"/>
    <x v="4"/>
    <n v="4179"/>
    <n v="326"/>
    <x v="585"/>
  </r>
  <r>
    <x v="115"/>
    <x v="5"/>
    <n v="4813"/>
    <n v="331"/>
    <x v="586"/>
  </r>
  <r>
    <x v="115"/>
    <x v="6"/>
    <n v="5510"/>
    <n v="548"/>
    <x v="587"/>
  </r>
  <r>
    <x v="115"/>
    <x v="7"/>
    <n v="3859"/>
    <n v="311"/>
    <x v="588"/>
  </r>
  <r>
    <x v="116"/>
    <x v="0"/>
    <n v="2160"/>
    <n v="108"/>
    <x v="325"/>
  </r>
  <r>
    <x v="116"/>
    <x v="1"/>
    <n v="2935"/>
    <n v="231"/>
    <x v="589"/>
  </r>
  <r>
    <x v="116"/>
    <x v="2"/>
    <n v="2470"/>
    <n v="269"/>
    <x v="590"/>
  </r>
  <r>
    <x v="116"/>
    <x v="3"/>
    <n v="2564"/>
    <n v="265"/>
    <x v="591"/>
  </r>
  <r>
    <x v="116"/>
    <x v="4"/>
    <n v="3189"/>
    <n v="313"/>
    <x v="592"/>
  </r>
  <r>
    <x v="116"/>
    <x v="5"/>
    <n v="3500"/>
    <n v="302"/>
    <x v="593"/>
  </r>
  <r>
    <x v="116"/>
    <x v="6"/>
    <n v="4287"/>
    <n v="341"/>
    <x v="594"/>
  </r>
  <r>
    <x v="116"/>
    <x v="7"/>
    <n v="3271"/>
    <n v="299"/>
    <x v="595"/>
  </r>
  <r>
    <x v="117"/>
    <x v="0"/>
    <n v="1117"/>
    <n v="38"/>
    <x v="596"/>
  </r>
  <r>
    <x v="117"/>
    <x v="1"/>
    <n v="2451"/>
    <n v="96"/>
    <x v="597"/>
  </r>
  <r>
    <x v="117"/>
    <x v="2"/>
    <n v="3891"/>
    <n v="144"/>
    <x v="598"/>
  </r>
  <r>
    <x v="117"/>
    <x v="3"/>
    <n v="4363"/>
    <n v="164"/>
    <x v="599"/>
  </r>
  <r>
    <x v="117"/>
    <x v="4"/>
    <n v="4315"/>
    <n v="151"/>
    <x v="600"/>
  </r>
  <r>
    <x v="117"/>
    <x v="5"/>
    <n v="3163"/>
    <n v="112"/>
    <x v="601"/>
  </r>
  <r>
    <x v="117"/>
    <x v="6"/>
    <n v="2760"/>
    <n v="100"/>
    <x v="602"/>
  </r>
  <r>
    <x v="118"/>
    <x v="0"/>
    <n v="1592"/>
    <n v="42"/>
    <x v="603"/>
  </r>
  <r>
    <x v="118"/>
    <x v="1"/>
    <n v="2552"/>
    <n v="139"/>
    <x v="604"/>
  </r>
  <r>
    <x v="118"/>
    <x v="2"/>
    <n v="2893"/>
    <n v="166"/>
    <x v="605"/>
  </r>
  <r>
    <x v="118"/>
    <x v="3"/>
    <n v="3303"/>
    <n v="148"/>
    <x v="606"/>
  </r>
  <r>
    <x v="118"/>
    <x v="4"/>
    <n v="3922"/>
    <n v="154"/>
    <x v="607"/>
  </r>
  <r>
    <x v="118"/>
    <x v="5"/>
    <n v="3667"/>
    <n v="147"/>
    <x v="608"/>
  </r>
  <r>
    <x v="118"/>
    <x v="6"/>
    <n v="4321"/>
    <n v="176"/>
    <x v="609"/>
  </r>
  <r>
    <x v="118"/>
    <x v="7"/>
    <n v="3433"/>
    <n v="154"/>
    <x v="610"/>
  </r>
  <r>
    <x v="119"/>
    <x v="0"/>
    <n v="3"/>
    <n v="0"/>
    <x v="2"/>
  </r>
  <r>
    <x v="119"/>
    <x v="1"/>
    <n v="5"/>
    <n v="0"/>
    <x v="2"/>
  </r>
  <r>
    <x v="119"/>
    <x v="2"/>
    <n v="1"/>
    <n v="0"/>
    <x v="2"/>
  </r>
  <r>
    <x v="119"/>
    <x v="3"/>
    <n v="7"/>
    <n v="0"/>
    <x v="2"/>
  </r>
  <r>
    <x v="119"/>
    <x v="4"/>
    <n v="8"/>
    <n v="1"/>
    <x v="611"/>
  </r>
  <r>
    <x v="119"/>
    <x v="5"/>
    <n v="4"/>
    <n v="0"/>
    <x v="2"/>
  </r>
  <r>
    <x v="119"/>
    <x v="6"/>
    <n v="10"/>
    <n v="0"/>
    <x v="2"/>
  </r>
  <r>
    <x v="119"/>
    <x v="7"/>
    <n v="17"/>
    <n v="0"/>
    <x v="2"/>
  </r>
  <r>
    <x v="120"/>
    <x v="0"/>
    <n v="9"/>
    <n v="0"/>
    <x v="2"/>
  </r>
  <r>
    <x v="120"/>
    <x v="1"/>
    <n v="9"/>
    <n v="0"/>
    <x v="2"/>
  </r>
  <r>
    <x v="120"/>
    <x v="2"/>
    <n v="5"/>
    <n v="0"/>
    <x v="2"/>
  </r>
  <r>
    <x v="121"/>
    <x v="0"/>
    <n v="63"/>
    <n v="7"/>
    <x v="160"/>
  </r>
  <r>
    <x v="121"/>
    <x v="1"/>
    <n v="126"/>
    <n v="15"/>
    <x v="612"/>
  </r>
  <r>
    <x v="121"/>
    <x v="2"/>
    <n v="165"/>
    <n v="23"/>
    <x v="613"/>
  </r>
  <r>
    <x v="121"/>
    <x v="3"/>
    <n v="131"/>
    <n v="27"/>
    <x v="614"/>
  </r>
  <r>
    <x v="121"/>
    <x v="4"/>
    <n v="159"/>
    <n v="34"/>
    <x v="615"/>
  </r>
  <r>
    <x v="121"/>
    <x v="5"/>
    <n v="126"/>
    <n v="22"/>
    <x v="616"/>
  </r>
  <r>
    <x v="121"/>
    <x v="6"/>
    <n v="137"/>
    <n v="22"/>
    <x v="617"/>
  </r>
  <r>
    <x v="121"/>
    <x v="7"/>
    <n v="90"/>
    <n v="11"/>
    <x v="618"/>
  </r>
  <r>
    <x v="122"/>
    <x v="0"/>
    <n v="2647"/>
    <n v="79"/>
    <x v="619"/>
  </r>
  <r>
    <x v="122"/>
    <x v="1"/>
    <n v="2725"/>
    <n v="90"/>
    <x v="620"/>
  </r>
  <r>
    <x v="122"/>
    <x v="2"/>
    <n v="3124"/>
    <n v="110"/>
    <x v="621"/>
  </r>
  <r>
    <x v="122"/>
    <x v="3"/>
    <n v="2986"/>
    <n v="148"/>
    <x v="622"/>
  </r>
  <r>
    <x v="122"/>
    <x v="4"/>
    <n v="2843"/>
    <n v="175"/>
    <x v="623"/>
  </r>
  <r>
    <x v="122"/>
    <x v="5"/>
    <n v="3393"/>
    <n v="240"/>
    <x v="624"/>
  </r>
  <r>
    <x v="122"/>
    <x v="6"/>
    <n v="4411"/>
    <n v="208"/>
    <x v="625"/>
  </r>
  <r>
    <x v="123"/>
    <x v="0"/>
    <n v="826"/>
    <n v="30"/>
    <x v="626"/>
  </r>
  <r>
    <x v="123"/>
    <x v="1"/>
    <n v="2037"/>
    <n v="86"/>
    <x v="627"/>
  </r>
  <r>
    <x v="123"/>
    <x v="2"/>
    <n v="3659"/>
    <n v="148"/>
    <x v="628"/>
  </r>
  <r>
    <x v="123"/>
    <x v="3"/>
    <n v="5123"/>
    <n v="203"/>
    <x v="629"/>
  </r>
  <r>
    <x v="123"/>
    <x v="4"/>
    <n v="6108"/>
    <n v="280"/>
    <x v="630"/>
  </r>
  <r>
    <x v="123"/>
    <x v="5"/>
    <n v="5901"/>
    <n v="207"/>
    <x v="631"/>
  </r>
  <r>
    <x v="123"/>
    <x v="6"/>
    <n v="6295"/>
    <n v="204"/>
    <x v="632"/>
  </r>
  <r>
    <x v="124"/>
    <x v="0"/>
    <n v="146"/>
    <n v="0"/>
    <x v="2"/>
  </r>
  <r>
    <x v="124"/>
    <x v="1"/>
    <n v="152"/>
    <n v="3"/>
    <x v="633"/>
  </r>
  <r>
    <x v="124"/>
    <x v="2"/>
    <n v="262"/>
    <n v="12"/>
    <x v="634"/>
  </r>
  <r>
    <x v="124"/>
    <x v="3"/>
    <n v="225"/>
    <n v="4"/>
    <x v="635"/>
  </r>
  <r>
    <x v="124"/>
    <x v="4"/>
    <n v="299"/>
    <n v="9"/>
    <x v="636"/>
  </r>
  <r>
    <x v="124"/>
    <x v="5"/>
    <n v="253"/>
    <n v="4"/>
    <x v="637"/>
  </r>
  <r>
    <x v="124"/>
    <x v="6"/>
    <n v="286"/>
    <n v="8"/>
    <x v="638"/>
  </r>
  <r>
    <x v="125"/>
    <x v="0"/>
    <n v="3202"/>
    <n v="1029"/>
    <x v="639"/>
  </r>
  <r>
    <x v="125"/>
    <x v="1"/>
    <n v="3999"/>
    <n v="1238"/>
    <x v="640"/>
  </r>
  <r>
    <x v="125"/>
    <x v="2"/>
    <n v="4093"/>
    <n v="1055"/>
    <x v="641"/>
  </r>
  <r>
    <x v="125"/>
    <x v="3"/>
    <n v="5744"/>
    <n v="874"/>
    <x v="642"/>
  </r>
  <r>
    <x v="125"/>
    <x v="4"/>
    <n v="5927"/>
    <n v="1002"/>
    <x v="643"/>
  </r>
  <r>
    <x v="125"/>
    <x v="5"/>
    <n v="6529"/>
    <n v="1332"/>
    <x v="644"/>
  </r>
  <r>
    <x v="125"/>
    <x v="6"/>
    <n v="3926"/>
    <n v="801"/>
    <x v="645"/>
  </r>
  <r>
    <x v="126"/>
    <x v="0"/>
    <n v="6"/>
    <n v="1"/>
    <x v="97"/>
  </r>
  <r>
    <x v="126"/>
    <x v="1"/>
    <n v="4"/>
    <n v="1"/>
    <x v="92"/>
  </r>
  <r>
    <x v="126"/>
    <x v="2"/>
    <n v="7"/>
    <n v="0"/>
    <x v="2"/>
  </r>
  <r>
    <x v="126"/>
    <x v="3"/>
    <n v="9"/>
    <n v="2"/>
    <x v="128"/>
  </r>
  <r>
    <x v="126"/>
    <x v="4"/>
    <n v="16"/>
    <n v="0"/>
    <x v="2"/>
  </r>
  <r>
    <x v="126"/>
    <x v="5"/>
    <n v="14"/>
    <n v="0"/>
    <x v="2"/>
  </r>
  <r>
    <x v="126"/>
    <x v="6"/>
    <n v="4"/>
    <n v="0"/>
    <x v="2"/>
  </r>
  <r>
    <x v="127"/>
    <x v="0"/>
    <n v="630"/>
    <n v="21"/>
    <x v="646"/>
  </r>
  <r>
    <x v="127"/>
    <x v="1"/>
    <n v="4293"/>
    <n v="202"/>
    <x v="647"/>
  </r>
  <r>
    <x v="127"/>
    <x v="2"/>
    <n v="5268"/>
    <n v="302"/>
    <x v="648"/>
  </r>
  <r>
    <x v="127"/>
    <x v="3"/>
    <n v="5853"/>
    <n v="216"/>
    <x v="649"/>
  </r>
  <r>
    <x v="127"/>
    <x v="4"/>
    <n v="6427"/>
    <n v="218"/>
    <x v="650"/>
  </r>
  <r>
    <x v="127"/>
    <x v="5"/>
    <n v="6165"/>
    <n v="179"/>
    <x v="651"/>
  </r>
  <r>
    <x v="127"/>
    <x v="6"/>
    <n v="5546"/>
    <n v="119"/>
    <x v="652"/>
  </r>
  <r>
    <x v="127"/>
    <x v="7"/>
    <n v="3579"/>
    <n v="58"/>
    <x v="653"/>
  </r>
  <r>
    <x v="128"/>
    <x v="0"/>
    <n v="2041"/>
    <n v="128"/>
    <x v="654"/>
  </r>
  <r>
    <x v="128"/>
    <x v="1"/>
    <n v="2139"/>
    <n v="236"/>
    <x v="655"/>
  </r>
  <r>
    <x v="128"/>
    <x v="2"/>
    <n v="2505"/>
    <n v="394"/>
    <x v="656"/>
  </r>
  <r>
    <x v="128"/>
    <x v="3"/>
    <n v="2582"/>
    <n v="348"/>
    <x v="657"/>
  </r>
  <r>
    <x v="128"/>
    <x v="4"/>
    <n v="4218"/>
    <n v="420"/>
    <x v="658"/>
  </r>
  <r>
    <x v="128"/>
    <x v="5"/>
    <n v="4626"/>
    <n v="466"/>
    <x v="659"/>
  </r>
  <r>
    <x v="128"/>
    <x v="6"/>
    <n v="4975"/>
    <n v="476"/>
    <x v="660"/>
  </r>
  <r>
    <x v="128"/>
    <x v="7"/>
    <n v="5201"/>
    <n v="539"/>
    <x v="661"/>
  </r>
  <r>
    <x v="129"/>
    <x v="0"/>
    <n v="1679"/>
    <n v="71"/>
    <x v="662"/>
  </r>
  <r>
    <x v="129"/>
    <x v="1"/>
    <n v="3257"/>
    <n v="145"/>
    <x v="663"/>
  </r>
  <r>
    <x v="129"/>
    <x v="2"/>
    <n v="3874"/>
    <n v="197"/>
    <x v="664"/>
  </r>
  <r>
    <x v="129"/>
    <x v="3"/>
    <n v="4108"/>
    <n v="166"/>
    <x v="665"/>
  </r>
  <r>
    <x v="129"/>
    <x v="4"/>
    <n v="4863"/>
    <n v="177"/>
    <x v="666"/>
  </r>
  <r>
    <x v="129"/>
    <x v="5"/>
    <n v="5652"/>
    <n v="216"/>
    <x v="667"/>
  </r>
  <r>
    <x v="129"/>
    <x v="6"/>
    <n v="7043"/>
    <n v="222"/>
    <x v="668"/>
  </r>
  <r>
    <x v="129"/>
    <x v="7"/>
    <n v="7718"/>
    <n v="255"/>
    <x v="669"/>
  </r>
  <r>
    <x v="130"/>
    <x v="0"/>
    <n v="1"/>
    <n v="0"/>
    <x v="2"/>
  </r>
  <r>
    <x v="130"/>
    <x v="1"/>
    <n v="6"/>
    <n v="0"/>
    <x v="2"/>
  </r>
  <r>
    <x v="131"/>
    <x v="0"/>
    <n v="2373"/>
    <n v="46"/>
    <x v="670"/>
  </r>
  <r>
    <x v="131"/>
    <x v="1"/>
    <n v="3568"/>
    <n v="165"/>
    <x v="671"/>
  </r>
  <r>
    <x v="131"/>
    <x v="2"/>
    <n v="4424"/>
    <n v="330"/>
    <x v="672"/>
  </r>
  <r>
    <x v="131"/>
    <x v="3"/>
    <n v="5221"/>
    <n v="376"/>
    <x v="673"/>
  </r>
  <r>
    <x v="131"/>
    <x v="4"/>
    <n v="6669"/>
    <n v="370"/>
    <x v="674"/>
  </r>
  <r>
    <x v="131"/>
    <x v="5"/>
    <n v="5483"/>
    <n v="314"/>
    <x v="675"/>
  </r>
  <r>
    <x v="131"/>
    <x v="6"/>
    <n v="5539"/>
    <n v="311"/>
    <x v="676"/>
  </r>
  <r>
    <x v="132"/>
    <x v="0"/>
    <n v="3178"/>
    <n v="167"/>
    <x v="677"/>
  </r>
  <r>
    <x v="132"/>
    <x v="1"/>
    <n v="6321"/>
    <n v="538"/>
    <x v="678"/>
  </r>
  <r>
    <x v="132"/>
    <x v="2"/>
    <n v="7286"/>
    <n v="850"/>
    <x v="679"/>
  </r>
  <r>
    <x v="132"/>
    <x v="3"/>
    <n v="9510"/>
    <n v="707"/>
    <x v="680"/>
  </r>
  <r>
    <x v="132"/>
    <x v="4"/>
    <n v="10899"/>
    <n v="642"/>
    <x v="681"/>
  </r>
  <r>
    <x v="132"/>
    <x v="5"/>
    <n v="10019"/>
    <n v="515"/>
    <x v="682"/>
  </r>
  <r>
    <x v="132"/>
    <x v="6"/>
    <n v="10239"/>
    <n v="472"/>
    <x v="683"/>
  </r>
  <r>
    <x v="132"/>
    <x v="7"/>
    <n v="6358"/>
    <n v="480"/>
    <x v="684"/>
  </r>
  <r>
    <x v="133"/>
    <x v="0"/>
    <n v="47"/>
    <n v="0"/>
    <x v="2"/>
  </r>
  <r>
    <x v="133"/>
    <x v="1"/>
    <n v="5"/>
    <n v="0"/>
    <x v="2"/>
  </r>
  <r>
    <x v="134"/>
    <x v="0"/>
    <n v="507"/>
    <n v="11"/>
    <x v="685"/>
  </r>
  <r>
    <x v="134"/>
    <x v="1"/>
    <n v="558"/>
    <n v="46"/>
    <x v="686"/>
  </r>
  <r>
    <x v="134"/>
    <x v="2"/>
    <n v="355"/>
    <n v="20"/>
    <x v="687"/>
  </r>
  <r>
    <x v="134"/>
    <x v="3"/>
    <n v="448"/>
    <n v="34"/>
    <x v="688"/>
  </r>
  <r>
    <x v="134"/>
    <x v="4"/>
    <n v="620"/>
    <n v="53"/>
    <x v="689"/>
  </r>
  <r>
    <x v="134"/>
    <x v="5"/>
    <n v="499"/>
    <n v="22"/>
    <x v="690"/>
  </r>
  <r>
    <x v="134"/>
    <x v="6"/>
    <n v="303"/>
    <n v="15"/>
    <x v="691"/>
  </r>
  <r>
    <x v="134"/>
    <x v="7"/>
    <n v="1"/>
    <n v="0"/>
    <x v="2"/>
  </r>
  <r>
    <x v="135"/>
    <x v="4"/>
    <n v="51"/>
    <n v="4"/>
    <x v="329"/>
  </r>
  <r>
    <x v="135"/>
    <x v="5"/>
    <n v="62"/>
    <n v="4"/>
    <x v="313"/>
  </r>
  <r>
    <x v="135"/>
    <x v="6"/>
    <n v="241"/>
    <n v="17"/>
    <x v="692"/>
  </r>
  <r>
    <x v="135"/>
    <x v="7"/>
    <n v="610"/>
    <n v="31"/>
    <x v="693"/>
  </r>
  <r>
    <x v="136"/>
    <x v="0"/>
    <n v="462"/>
    <n v="91"/>
    <x v="694"/>
  </r>
  <r>
    <x v="136"/>
    <x v="1"/>
    <n v="669"/>
    <n v="207"/>
    <x v="695"/>
  </r>
  <r>
    <x v="136"/>
    <x v="2"/>
    <n v="894"/>
    <n v="167"/>
    <x v="696"/>
  </r>
  <r>
    <x v="136"/>
    <x v="3"/>
    <n v="952"/>
    <n v="173"/>
    <x v="697"/>
  </r>
  <r>
    <x v="136"/>
    <x v="4"/>
    <n v="1031"/>
    <n v="215"/>
    <x v="698"/>
  </r>
  <r>
    <x v="136"/>
    <x v="5"/>
    <n v="1306"/>
    <n v="268"/>
    <x v="699"/>
  </r>
  <r>
    <x v="136"/>
    <x v="6"/>
    <n v="878"/>
    <n v="214"/>
    <x v="700"/>
  </r>
  <r>
    <x v="137"/>
    <x v="0"/>
    <n v="296"/>
    <n v="89"/>
    <x v="701"/>
  </r>
  <r>
    <x v="137"/>
    <x v="1"/>
    <n v="412"/>
    <n v="127"/>
    <x v="702"/>
  </r>
  <r>
    <x v="137"/>
    <x v="2"/>
    <n v="447"/>
    <n v="111"/>
    <x v="703"/>
  </r>
  <r>
    <x v="137"/>
    <x v="3"/>
    <n v="564"/>
    <n v="116"/>
    <x v="704"/>
  </r>
  <r>
    <x v="137"/>
    <x v="4"/>
    <n v="838"/>
    <n v="176"/>
    <x v="705"/>
  </r>
  <r>
    <x v="137"/>
    <x v="5"/>
    <n v="991"/>
    <n v="188"/>
    <x v="706"/>
  </r>
  <r>
    <x v="137"/>
    <x v="6"/>
    <n v="581"/>
    <n v="91"/>
    <x v="707"/>
  </r>
  <r>
    <x v="138"/>
    <x v="0"/>
    <n v="56"/>
    <n v="13"/>
    <x v="708"/>
  </r>
  <r>
    <x v="138"/>
    <x v="1"/>
    <n v="87"/>
    <n v="26"/>
    <x v="709"/>
  </r>
  <r>
    <x v="138"/>
    <x v="2"/>
    <n v="68"/>
    <n v="15"/>
    <x v="710"/>
  </r>
  <r>
    <x v="138"/>
    <x v="3"/>
    <n v="95"/>
    <n v="16"/>
    <x v="711"/>
  </r>
  <r>
    <x v="138"/>
    <x v="4"/>
    <n v="143"/>
    <n v="27"/>
    <x v="712"/>
  </r>
  <r>
    <x v="138"/>
    <x v="5"/>
    <n v="292"/>
    <n v="84"/>
    <x v="713"/>
  </r>
  <r>
    <x v="138"/>
    <x v="6"/>
    <n v="348"/>
    <n v="64"/>
    <x v="714"/>
  </r>
  <r>
    <x v="138"/>
    <x v="7"/>
    <n v="552"/>
    <n v="127"/>
    <x v="715"/>
  </r>
  <r>
    <x v="139"/>
    <x v="3"/>
    <n v="88"/>
    <n v="38"/>
    <x v="716"/>
  </r>
  <r>
    <x v="139"/>
    <x v="4"/>
    <n v="250"/>
    <n v="83"/>
    <x v="717"/>
  </r>
  <r>
    <x v="139"/>
    <x v="5"/>
    <n v="356"/>
    <n v="139"/>
    <x v="718"/>
  </r>
  <r>
    <x v="139"/>
    <x v="6"/>
    <n v="237"/>
    <n v="84"/>
    <x v="719"/>
  </r>
  <r>
    <x v="140"/>
    <x v="0"/>
    <n v="3088"/>
    <n v="685"/>
    <x v="720"/>
  </r>
  <r>
    <x v="140"/>
    <x v="1"/>
    <n v="4493"/>
    <n v="867"/>
    <x v="721"/>
  </r>
  <r>
    <x v="140"/>
    <x v="2"/>
    <n v="3783"/>
    <n v="535"/>
    <x v="722"/>
  </r>
  <r>
    <x v="140"/>
    <x v="3"/>
    <n v="5261"/>
    <n v="637"/>
    <x v="723"/>
  </r>
  <r>
    <x v="140"/>
    <x v="4"/>
    <n v="6277"/>
    <n v="1139"/>
    <x v="724"/>
  </r>
  <r>
    <x v="140"/>
    <x v="5"/>
    <n v="7191"/>
    <n v="1192"/>
    <x v="725"/>
  </r>
  <r>
    <x v="140"/>
    <x v="6"/>
    <n v="4617"/>
    <n v="818"/>
    <x v="726"/>
  </r>
  <r>
    <x v="141"/>
    <x v="0"/>
    <n v="774"/>
    <n v="122"/>
    <x v="727"/>
  </r>
  <r>
    <x v="141"/>
    <x v="1"/>
    <n v="1465"/>
    <n v="208"/>
    <x v="728"/>
  </r>
  <r>
    <x v="141"/>
    <x v="2"/>
    <n v="1202"/>
    <n v="224"/>
    <x v="729"/>
  </r>
  <r>
    <x v="141"/>
    <x v="3"/>
    <n v="3027"/>
    <n v="534"/>
    <x v="730"/>
  </r>
  <r>
    <x v="141"/>
    <x v="4"/>
    <n v="3332"/>
    <n v="635"/>
    <x v="731"/>
  </r>
  <r>
    <x v="141"/>
    <x v="5"/>
    <n v="3461"/>
    <n v="544"/>
    <x v="732"/>
  </r>
  <r>
    <x v="141"/>
    <x v="6"/>
    <n v="1984"/>
    <n v="338"/>
    <x v="733"/>
  </r>
  <r>
    <x v="142"/>
    <x v="0"/>
    <n v="1344"/>
    <n v="263"/>
    <x v="734"/>
  </r>
  <r>
    <x v="142"/>
    <x v="1"/>
    <n v="1750"/>
    <n v="239"/>
    <x v="735"/>
  </r>
  <r>
    <x v="142"/>
    <x v="2"/>
    <n v="1992"/>
    <n v="315"/>
    <x v="736"/>
  </r>
  <r>
    <x v="142"/>
    <x v="3"/>
    <n v="2513"/>
    <n v="526"/>
    <x v="737"/>
  </r>
  <r>
    <x v="142"/>
    <x v="4"/>
    <n v="4432"/>
    <n v="1814"/>
    <x v="738"/>
  </r>
  <r>
    <x v="142"/>
    <x v="5"/>
    <n v="6655"/>
    <n v="1502"/>
    <x v="739"/>
  </r>
  <r>
    <x v="142"/>
    <x v="6"/>
    <n v="4582"/>
    <n v="1057"/>
    <x v="740"/>
  </r>
  <r>
    <x v="143"/>
    <x v="0"/>
    <n v="335"/>
    <n v="92"/>
    <x v="741"/>
  </r>
  <r>
    <x v="143"/>
    <x v="1"/>
    <n v="332"/>
    <n v="57"/>
    <x v="742"/>
  </r>
  <r>
    <x v="143"/>
    <x v="2"/>
    <n v="223"/>
    <n v="42"/>
    <x v="743"/>
  </r>
  <r>
    <x v="143"/>
    <x v="3"/>
    <n v="186"/>
    <n v="18"/>
    <x v="455"/>
  </r>
  <r>
    <x v="143"/>
    <x v="4"/>
    <n v="609"/>
    <n v="208"/>
    <x v="744"/>
  </r>
  <r>
    <x v="143"/>
    <x v="5"/>
    <n v="1982"/>
    <n v="509"/>
    <x v="745"/>
  </r>
  <r>
    <x v="143"/>
    <x v="6"/>
    <n v="529"/>
    <n v="131"/>
    <x v="746"/>
  </r>
  <r>
    <x v="144"/>
    <x v="0"/>
    <n v="454"/>
    <n v="265"/>
    <x v="747"/>
  </r>
  <r>
    <x v="144"/>
    <x v="1"/>
    <n v="1021"/>
    <n v="459"/>
    <x v="748"/>
  </r>
  <r>
    <x v="144"/>
    <x v="2"/>
    <n v="1038"/>
    <n v="261"/>
    <x v="749"/>
  </r>
  <r>
    <x v="144"/>
    <x v="3"/>
    <n v="1432"/>
    <n v="373"/>
    <x v="750"/>
  </r>
  <r>
    <x v="144"/>
    <x v="4"/>
    <n v="2363"/>
    <n v="576"/>
    <x v="751"/>
  </r>
  <r>
    <x v="144"/>
    <x v="5"/>
    <n v="3139"/>
    <n v="603"/>
    <x v="752"/>
  </r>
  <r>
    <x v="144"/>
    <x v="6"/>
    <n v="2209"/>
    <n v="739"/>
    <x v="753"/>
  </r>
  <r>
    <x v="145"/>
    <x v="0"/>
    <n v="118"/>
    <n v="31"/>
    <x v="754"/>
  </r>
  <r>
    <x v="145"/>
    <x v="1"/>
    <n v="224"/>
    <n v="46"/>
    <x v="755"/>
  </r>
  <r>
    <x v="145"/>
    <x v="2"/>
    <n v="352"/>
    <n v="39"/>
    <x v="756"/>
  </r>
  <r>
    <x v="145"/>
    <x v="3"/>
    <n v="210"/>
    <n v="25"/>
    <x v="612"/>
  </r>
  <r>
    <x v="145"/>
    <x v="4"/>
    <n v="130"/>
    <n v="24"/>
    <x v="757"/>
  </r>
  <r>
    <x v="145"/>
    <x v="5"/>
    <n v="165"/>
    <n v="40"/>
    <x v="758"/>
  </r>
  <r>
    <x v="145"/>
    <x v="6"/>
    <n v="132"/>
    <n v="34"/>
    <x v="759"/>
  </r>
  <r>
    <x v="146"/>
    <x v="0"/>
    <n v="809"/>
    <n v="189"/>
    <x v="760"/>
  </r>
  <r>
    <x v="146"/>
    <x v="1"/>
    <n v="976"/>
    <n v="240"/>
    <x v="761"/>
  </r>
  <r>
    <x v="146"/>
    <x v="2"/>
    <n v="1305"/>
    <n v="247"/>
    <x v="762"/>
  </r>
  <r>
    <x v="146"/>
    <x v="3"/>
    <n v="951"/>
    <n v="174"/>
    <x v="763"/>
  </r>
  <r>
    <x v="146"/>
    <x v="4"/>
    <n v="934"/>
    <n v="173"/>
    <x v="764"/>
  </r>
  <r>
    <x v="146"/>
    <x v="5"/>
    <n v="1199"/>
    <n v="153"/>
    <x v="765"/>
  </r>
  <r>
    <x v="146"/>
    <x v="6"/>
    <n v="511"/>
    <n v="96"/>
    <x v="766"/>
  </r>
  <r>
    <x v="147"/>
    <x v="0"/>
    <n v="77"/>
    <n v="10"/>
    <x v="767"/>
  </r>
  <r>
    <x v="147"/>
    <x v="1"/>
    <n v="46"/>
    <n v="17"/>
    <x v="768"/>
  </r>
  <r>
    <x v="147"/>
    <x v="2"/>
    <n v="30"/>
    <n v="3"/>
    <x v="74"/>
  </r>
  <r>
    <x v="147"/>
    <x v="3"/>
    <n v="33"/>
    <n v="2"/>
    <x v="457"/>
  </r>
  <r>
    <x v="147"/>
    <x v="4"/>
    <n v="30"/>
    <n v="6"/>
    <x v="174"/>
  </r>
  <r>
    <x v="147"/>
    <x v="5"/>
    <n v="23"/>
    <n v="8"/>
    <x v="769"/>
  </r>
  <r>
    <x v="147"/>
    <x v="6"/>
    <n v="17"/>
    <n v="0"/>
    <x v="2"/>
  </r>
  <r>
    <x v="148"/>
    <x v="0"/>
    <n v="131"/>
    <n v="51"/>
    <x v="770"/>
  </r>
  <r>
    <x v="148"/>
    <x v="1"/>
    <n v="112"/>
    <n v="57"/>
    <x v="771"/>
  </r>
  <r>
    <x v="148"/>
    <x v="2"/>
    <n v="76"/>
    <n v="31"/>
    <x v="772"/>
  </r>
  <r>
    <x v="148"/>
    <x v="3"/>
    <n v="55"/>
    <n v="23"/>
    <x v="773"/>
  </r>
  <r>
    <x v="148"/>
    <x v="4"/>
    <n v="64"/>
    <n v="30"/>
    <x v="774"/>
  </r>
  <r>
    <x v="148"/>
    <x v="5"/>
    <n v="130"/>
    <n v="25"/>
    <x v="775"/>
  </r>
  <r>
    <x v="148"/>
    <x v="6"/>
    <n v="98"/>
    <n v="55"/>
    <x v="776"/>
  </r>
  <r>
    <x v="149"/>
    <x v="0"/>
    <n v="6"/>
    <n v="0"/>
    <x v="2"/>
  </r>
  <r>
    <x v="149"/>
    <x v="1"/>
    <n v="1"/>
    <n v="0"/>
    <x v="2"/>
  </r>
  <r>
    <x v="149"/>
    <x v="2"/>
    <n v="1"/>
    <n v="0"/>
    <x v="2"/>
  </r>
  <r>
    <x v="149"/>
    <x v="4"/>
    <n v="1"/>
    <n v="0"/>
    <x v="2"/>
  </r>
  <r>
    <x v="150"/>
    <x v="0"/>
    <n v="355"/>
    <n v="66"/>
    <x v="777"/>
  </r>
  <r>
    <x v="150"/>
    <x v="1"/>
    <n v="168"/>
    <n v="33"/>
    <x v="308"/>
  </r>
  <r>
    <x v="150"/>
    <x v="2"/>
    <n v="112"/>
    <n v="12"/>
    <x v="503"/>
  </r>
  <r>
    <x v="150"/>
    <x v="3"/>
    <n v="299"/>
    <n v="63"/>
    <x v="778"/>
  </r>
  <r>
    <x v="150"/>
    <x v="4"/>
    <n v="148"/>
    <n v="38"/>
    <x v="779"/>
  </r>
  <r>
    <x v="150"/>
    <x v="5"/>
    <n v="417"/>
    <n v="52"/>
    <x v="780"/>
  </r>
  <r>
    <x v="150"/>
    <x v="6"/>
    <n v="786"/>
    <n v="127"/>
    <x v="781"/>
  </r>
  <r>
    <x v="151"/>
    <x v="0"/>
    <n v="7779"/>
    <n v="3144"/>
    <x v="782"/>
  </r>
  <r>
    <x v="151"/>
    <x v="1"/>
    <n v="4875"/>
    <n v="1784"/>
    <x v="783"/>
  </r>
  <r>
    <x v="151"/>
    <x v="2"/>
    <n v="364"/>
    <n v="124"/>
    <x v="784"/>
  </r>
  <r>
    <x v="151"/>
    <x v="3"/>
    <n v="85"/>
    <n v="23"/>
    <x v="785"/>
  </r>
  <r>
    <x v="151"/>
    <x v="4"/>
    <n v="219"/>
    <n v="67"/>
    <x v="786"/>
  </r>
  <r>
    <x v="151"/>
    <x v="5"/>
    <n v="605"/>
    <n v="165"/>
    <x v="555"/>
  </r>
  <r>
    <x v="151"/>
    <x v="6"/>
    <n v="829"/>
    <n v="177"/>
    <x v="787"/>
  </r>
  <r>
    <x v="152"/>
    <x v="0"/>
    <n v="22"/>
    <n v="1"/>
    <x v="788"/>
  </r>
  <r>
    <x v="152"/>
    <x v="1"/>
    <n v="38"/>
    <n v="2"/>
    <x v="789"/>
  </r>
  <r>
    <x v="152"/>
    <x v="2"/>
    <n v="23"/>
    <n v="2"/>
    <x v="305"/>
  </r>
  <r>
    <x v="152"/>
    <x v="3"/>
    <n v="23"/>
    <n v="0"/>
    <x v="2"/>
  </r>
  <r>
    <x v="152"/>
    <x v="4"/>
    <n v="51"/>
    <n v="1"/>
    <x v="790"/>
  </r>
  <r>
    <x v="152"/>
    <x v="5"/>
    <n v="71"/>
    <n v="0"/>
    <x v="2"/>
  </r>
  <r>
    <x v="152"/>
    <x v="6"/>
    <n v="78"/>
    <n v="3"/>
    <x v="791"/>
  </r>
  <r>
    <x v="152"/>
    <x v="7"/>
    <n v="197"/>
    <n v="12"/>
    <x v="792"/>
  </r>
  <r>
    <x v="153"/>
    <x v="0"/>
    <n v="93"/>
    <n v="41"/>
    <x v="793"/>
  </r>
  <r>
    <x v="153"/>
    <x v="1"/>
    <n v="56"/>
    <n v="16"/>
    <x v="794"/>
  </r>
  <r>
    <x v="153"/>
    <x v="2"/>
    <n v="84"/>
    <n v="21"/>
    <x v="92"/>
  </r>
  <r>
    <x v="153"/>
    <x v="3"/>
    <n v="203"/>
    <n v="72"/>
    <x v="795"/>
  </r>
  <r>
    <x v="153"/>
    <x v="4"/>
    <n v="385"/>
    <n v="148"/>
    <x v="796"/>
  </r>
  <r>
    <x v="153"/>
    <x v="5"/>
    <n v="413"/>
    <n v="125"/>
    <x v="797"/>
  </r>
  <r>
    <x v="153"/>
    <x v="6"/>
    <n v="265"/>
    <n v="97"/>
    <x v="798"/>
  </r>
  <r>
    <x v="154"/>
    <x v="0"/>
    <n v="11"/>
    <n v="2"/>
    <x v="75"/>
  </r>
  <r>
    <x v="154"/>
    <x v="1"/>
    <n v="30"/>
    <n v="3"/>
    <x v="74"/>
  </r>
  <r>
    <x v="154"/>
    <x v="2"/>
    <n v="47"/>
    <n v="11"/>
    <x v="799"/>
  </r>
  <r>
    <x v="154"/>
    <x v="3"/>
    <n v="83"/>
    <n v="10"/>
    <x v="800"/>
  </r>
  <r>
    <x v="154"/>
    <x v="4"/>
    <n v="86"/>
    <n v="12"/>
    <x v="306"/>
  </r>
  <r>
    <x v="154"/>
    <x v="5"/>
    <n v="120"/>
    <n v="41"/>
    <x v="801"/>
  </r>
  <r>
    <x v="154"/>
    <x v="6"/>
    <n v="88"/>
    <n v="4"/>
    <x v="788"/>
  </r>
  <r>
    <x v="155"/>
    <x v="4"/>
    <n v="1"/>
    <n v="1"/>
    <x v="124"/>
  </r>
  <r>
    <x v="155"/>
    <x v="5"/>
    <n v="4"/>
    <n v="3"/>
    <x v="119"/>
  </r>
  <r>
    <x v="155"/>
    <x v="6"/>
    <n v="2"/>
    <n v="0"/>
    <x v="2"/>
  </r>
  <r>
    <x v="156"/>
    <x v="0"/>
    <n v="345"/>
    <n v="6"/>
    <x v="802"/>
  </r>
  <r>
    <x v="156"/>
    <x v="1"/>
    <n v="356"/>
    <n v="19"/>
    <x v="803"/>
  </r>
  <r>
    <x v="156"/>
    <x v="2"/>
    <n v="349"/>
    <n v="51"/>
    <x v="804"/>
  </r>
  <r>
    <x v="156"/>
    <x v="3"/>
    <n v="337"/>
    <n v="39"/>
    <x v="805"/>
  </r>
  <r>
    <x v="156"/>
    <x v="4"/>
    <n v="512"/>
    <n v="54"/>
    <x v="806"/>
  </r>
  <r>
    <x v="156"/>
    <x v="5"/>
    <n v="479"/>
    <n v="50"/>
    <x v="807"/>
  </r>
  <r>
    <x v="156"/>
    <x v="6"/>
    <n v="572"/>
    <n v="40"/>
    <x v="808"/>
  </r>
  <r>
    <x v="157"/>
    <x v="0"/>
    <n v="1335"/>
    <n v="28"/>
    <x v="809"/>
  </r>
  <r>
    <x v="157"/>
    <x v="1"/>
    <n v="1590"/>
    <n v="64"/>
    <x v="810"/>
  </r>
  <r>
    <x v="157"/>
    <x v="2"/>
    <n v="1617"/>
    <n v="112"/>
    <x v="811"/>
  </r>
  <r>
    <x v="157"/>
    <x v="3"/>
    <n v="1273"/>
    <n v="113"/>
    <x v="812"/>
  </r>
  <r>
    <x v="157"/>
    <x v="4"/>
    <n v="1227"/>
    <n v="82"/>
    <x v="813"/>
  </r>
  <r>
    <x v="157"/>
    <x v="5"/>
    <n v="781"/>
    <n v="41"/>
    <x v="814"/>
  </r>
  <r>
    <x v="157"/>
    <x v="6"/>
    <n v="601"/>
    <n v="20"/>
    <x v="815"/>
  </r>
  <r>
    <x v="158"/>
    <x v="0"/>
    <n v="4392"/>
    <n v="197"/>
    <x v="816"/>
  </r>
  <r>
    <x v="158"/>
    <x v="1"/>
    <n v="10786"/>
    <n v="713"/>
    <x v="817"/>
  </r>
  <r>
    <x v="158"/>
    <x v="2"/>
    <n v="13306"/>
    <n v="938"/>
    <x v="818"/>
  </r>
  <r>
    <x v="158"/>
    <x v="3"/>
    <n v="17012"/>
    <n v="763"/>
    <x v="819"/>
  </r>
  <r>
    <x v="158"/>
    <x v="4"/>
    <n v="21868"/>
    <n v="565"/>
    <x v="820"/>
  </r>
  <r>
    <x v="158"/>
    <x v="5"/>
    <n v="20664"/>
    <n v="407"/>
    <x v="821"/>
  </r>
  <r>
    <x v="158"/>
    <x v="6"/>
    <n v="20106"/>
    <n v="273"/>
    <x v="822"/>
  </r>
  <r>
    <x v="158"/>
    <x v="7"/>
    <n v="10278"/>
    <n v="138"/>
    <x v="823"/>
  </r>
  <r>
    <x v="159"/>
    <x v="0"/>
    <n v="2432"/>
    <n v="73"/>
    <x v="824"/>
  </r>
  <r>
    <x v="159"/>
    <x v="1"/>
    <n v="4294"/>
    <n v="212"/>
    <x v="825"/>
  </r>
  <r>
    <x v="159"/>
    <x v="2"/>
    <n v="5161"/>
    <n v="358"/>
    <x v="826"/>
  </r>
  <r>
    <x v="159"/>
    <x v="3"/>
    <n v="6021"/>
    <n v="311"/>
    <x v="827"/>
  </r>
  <r>
    <x v="159"/>
    <x v="4"/>
    <n v="7366"/>
    <n v="248"/>
    <x v="828"/>
  </r>
  <r>
    <x v="159"/>
    <x v="5"/>
    <n v="7274"/>
    <n v="206"/>
    <x v="829"/>
  </r>
  <r>
    <x v="159"/>
    <x v="6"/>
    <n v="6489"/>
    <n v="174"/>
    <x v="830"/>
  </r>
  <r>
    <x v="159"/>
    <x v="7"/>
    <n v="4855"/>
    <n v="135"/>
    <x v="831"/>
  </r>
  <r>
    <x v="160"/>
    <x v="0"/>
    <n v="1047"/>
    <n v="68"/>
    <x v="832"/>
  </r>
  <r>
    <x v="160"/>
    <x v="1"/>
    <n v="1162"/>
    <n v="148"/>
    <x v="833"/>
  </r>
  <r>
    <x v="160"/>
    <x v="2"/>
    <n v="343"/>
    <n v="125"/>
    <x v="834"/>
  </r>
  <r>
    <x v="160"/>
    <x v="3"/>
    <n v="424"/>
    <n v="146"/>
    <x v="835"/>
  </r>
  <r>
    <x v="160"/>
    <x v="4"/>
    <n v="200"/>
    <n v="76"/>
    <x v="836"/>
  </r>
  <r>
    <x v="160"/>
    <x v="5"/>
    <n v="4"/>
    <n v="2"/>
    <x v="9"/>
  </r>
  <r>
    <x v="160"/>
    <x v="6"/>
    <n v="3"/>
    <n v="1"/>
    <x v="129"/>
  </r>
  <r>
    <x v="161"/>
    <x v="0"/>
    <n v="693"/>
    <n v="6"/>
    <x v="837"/>
  </r>
  <r>
    <x v="161"/>
    <x v="1"/>
    <n v="2730"/>
    <n v="12"/>
    <x v="838"/>
  </r>
  <r>
    <x v="161"/>
    <x v="2"/>
    <n v="3198"/>
    <n v="80"/>
    <x v="839"/>
  </r>
  <r>
    <x v="161"/>
    <x v="3"/>
    <n v="3531"/>
    <n v="70"/>
    <x v="840"/>
  </r>
  <r>
    <x v="161"/>
    <x v="4"/>
    <n v="3900"/>
    <n v="65"/>
    <x v="841"/>
  </r>
  <r>
    <x v="161"/>
    <x v="5"/>
    <n v="4018"/>
    <n v="57"/>
    <x v="842"/>
  </r>
  <r>
    <x v="161"/>
    <x v="6"/>
    <n v="4387"/>
    <n v="68"/>
    <x v="843"/>
  </r>
  <r>
    <x v="161"/>
    <x v="7"/>
    <n v="3276"/>
    <n v="47"/>
    <x v="844"/>
  </r>
  <r>
    <x v="162"/>
    <x v="0"/>
    <n v="800"/>
    <n v="8"/>
    <x v="845"/>
  </r>
  <r>
    <x v="162"/>
    <x v="1"/>
    <n v="675"/>
    <n v="14"/>
    <x v="846"/>
  </r>
  <r>
    <x v="162"/>
    <x v="2"/>
    <n v="355"/>
    <n v="11"/>
    <x v="847"/>
  </r>
  <r>
    <x v="162"/>
    <x v="3"/>
    <n v="136"/>
    <n v="2"/>
    <x v="848"/>
  </r>
  <r>
    <x v="162"/>
    <x v="4"/>
    <n v="238"/>
    <n v="2"/>
    <x v="849"/>
  </r>
  <r>
    <x v="162"/>
    <x v="5"/>
    <n v="264"/>
    <n v="8"/>
    <x v="304"/>
  </r>
  <r>
    <x v="162"/>
    <x v="6"/>
    <n v="214"/>
    <n v="2"/>
    <x v="850"/>
  </r>
  <r>
    <x v="163"/>
    <x v="0"/>
    <n v="105"/>
    <n v="4"/>
    <x v="851"/>
  </r>
  <r>
    <x v="163"/>
    <x v="1"/>
    <n v="46"/>
    <n v="1"/>
    <x v="444"/>
  </r>
  <r>
    <x v="163"/>
    <x v="2"/>
    <n v="28"/>
    <n v="1"/>
    <x v="852"/>
  </r>
  <r>
    <x v="163"/>
    <x v="3"/>
    <n v="6"/>
    <n v="0"/>
    <x v="2"/>
  </r>
  <r>
    <x v="163"/>
    <x v="4"/>
    <n v="4"/>
    <n v="0"/>
    <x v="2"/>
  </r>
  <r>
    <x v="164"/>
    <x v="0"/>
    <n v="245"/>
    <n v="4"/>
    <x v="853"/>
  </r>
  <r>
    <x v="164"/>
    <x v="1"/>
    <n v="102"/>
    <n v="4"/>
    <x v="356"/>
  </r>
  <r>
    <x v="164"/>
    <x v="2"/>
    <n v="113"/>
    <n v="4"/>
    <x v="854"/>
  </r>
  <r>
    <x v="164"/>
    <x v="3"/>
    <n v="85"/>
    <n v="4"/>
    <x v="855"/>
  </r>
  <r>
    <x v="164"/>
    <x v="4"/>
    <n v="193"/>
    <n v="4"/>
    <x v="856"/>
  </r>
  <r>
    <x v="164"/>
    <x v="5"/>
    <n v="38"/>
    <n v="0"/>
    <x v="2"/>
  </r>
  <r>
    <x v="164"/>
    <x v="6"/>
    <n v="9"/>
    <n v="1"/>
    <x v="160"/>
  </r>
  <r>
    <x v="165"/>
    <x v="0"/>
    <n v="2855"/>
    <n v="142"/>
    <x v="857"/>
  </r>
  <r>
    <x v="165"/>
    <x v="1"/>
    <n v="6548"/>
    <n v="501"/>
    <x v="858"/>
  </r>
  <r>
    <x v="165"/>
    <x v="2"/>
    <n v="7639"/>
    <n v="624"/>
    <x v="859"/>
  </r>
  <r>
    <x v="165"/>
    <x v="3"/>
    <n v="9398"/>
    <n v="544"/>
    <x v="860"/>
  </r>
  <r>
    <x v="165"/>
    <x v="4"/>
    <n v="11621"/>
    <n v="627"/>
    <x v="861"/>
  </r>
  <r>
    <x v="165"/>
    <x v="5"/>
    <n v="12042"/>
    <n v="584"/>
    <x v="862"/>
  </r>
  <r>
    <x v="165"/>
    <x v="6"/>
    <n v="12039"/>
    <n v="560"/>
    <x v="863"/>
  </r>
  <r>
    <x v="165"/>
    <x v="7"/>
    <n v="7750"/>
    <n v="341"/>
    <x v="864"/>
  </r>
  <r>
    <x v="166"/>
    <x v="0"/>
    <n v="2904"/>
    <n v="125"/>
    <x v="865"/>
  </r>
  <r>
    <x v="166"/>
    <x v="1"/>
    <n v="4257"/>
    <n v="309"/>
    <x v="866"/>
  </r>
  <r>
    <x v="166"/>
    <x v="2"/>
    <n v="4147"/>
    <n v="360"/>
    <x v="867"/>
  </r>
  <r>
    <x v="166"/>
    <x v="3"/>
    <n v="4622"/>
    <n v="344"/>
    <x v="868"/>
  </r>
  <r>
    <x v="166"/>
    <x v="4"/>
    <n v="5361"/>
    <n v="250"/>
    <x v="869"/>
  </r>
  <r>
    <x v="166"/>
    <x v="5"/>
    <n v="3573"/>
    <n v="136"/>
    <x v="870"/>
  </r>
  <r>
    <x v="166"/>
    <x v="6"/>
    <n v="3456"/>
    <n v="152"/>
    <x v="871"/>
  </r>
  <r>
    <x v="167"/>
    <x v="0"/>
    <n v="158"/>
    <n v="8"/>
    <x v="872"/>
  </r>
  <r>
    <x v="167"/>
    <x v="1"/>
    <n v="147"/>
    <n v="6"/>
    <x v="873"/>
  </r>
  <r>
    <x v="167"/>
    <x v="2"/>
    <n v="49"/>
    <n v="1"/>
    <x v="874"/>
  </r>
  <r>
    <x v="167"/>
    <x v="3"/>
    <n v="31"/>
    <n v="0"/>
    <x v="2"/>
  </r>
  <r>
    <x v="167"/>
    <x v="4"/>
    <n v="16"/>
    <n v="1"/>
    <x v="875"/>
  </r>
  <r>
    <x v="167"/>
    <x v="5"/>
    <n v="8"/>
    <n v="1"/>
    <x v="611"/>
  </r>
  <r>
    <x v="167"/>
    <x v="6"/>
    <n v="3"/>
    <n v="0"/>
    <x v="2"/>
  </r>
  <r>
    <x v="168"/>
    <x v="0"/>
    <n v="789"/>
    <n v="29"/>
    <x v="239"/>
  </r>
  <r>
    <x v="168"/>
    <x v="1"/>
    <n v="931"/>
    <n v="43"/>
    <x v="876"/>
  </r>
  <r>
    <x v="168"/>
    <x v="2"/>
    <n v="735"/>
    <n v="30"/>
    <x v="873"/>
  </r>
  <r>
    <x v="168"/>
    <x v="3"/>
    <n v="419"/>
    <n v="11"/>
    <x v="877"/>
  </r>
  <r>
    <x v="168"/>
    <x v="4"/>
    <n v="412"/>
    <n v="18"/>
    <x v="878"/>
  </r>
  <r>
    <x v="168"/>
    <x v="5"/>
    <n v="495"/>
    <n v="45"/>
    <x v="15"/>
  </r>
  <r>
    <x v="168"/>
    <x v="6"/>
    <n v="481"/>
    <n v="20"/>
    <x v="879"/>
  </r>
  <r>
    <x v="169"/>
    <x v="0"/>
    <n v="19"/>
    <n v="8"/>
    <x v="880"/>
  </r>
  <r>
    <x v="169"/>
    <x v="1"/>
    <n v="29"/>
    <n v="8"/>
    <x v="881"/>
  </r>
  <r>
    <x v="169"/>
    <x v="2"/>
    <n v="15"/>
    <n v="0"/>
    <x v="2"/>
  </r>
  <r>
    <x v="169"/>
    <x v="3"/>
    <n v="16"/>
    <n v="1"/>
    <x v="875"/>
  </r>
  <r>
    <x v="169"/>
    <x v="4"/>
    <n v="8"/>
    <n v="0"/>
    <x v="2"/>
  </r>
  <r>
    <x v="169"/>
    <x v="5"/>
    <n v="5"/>
    <n v="1"/>
    <x v="174"/>
  </r>
  <r>
    <x v="169"/>
    <x v="6"/>
    <n v="2"/>
    <n v="0"/>
    <x v="2"/>
  </r>
  <r>
    <x v="170"/>
    <x v="1"/>
    <n v="23"/>
    <n v="0"/>
    <x v="2"/>
  </r>
  <r>
    <x v="170"/>
    <x v="2"/>
    <n v="10"/>
    <n v="2"/>
    <x v="174"/>
  </r>
  <r>
    <x v="170"/>
    <x v="3"/>
    <n v="15"/>
    <n v="0"/>
    <x v="2"/>
  </r>
  <r>
    <x v="170"/>
    <x v="6"/>
    <n v="1"/>
    <n v="0"/>
    <x v="2"/>
  </r>
  <r>
    <x v="171"/>
    <x v="0"/>
    <n v="73"/>
    <n v="0"/>
    <x v="2"/>
  </r>
  <r>
    <x v="171"/>
    <x v="1"/>
    <n v="87"/>
    <n v="3"/>
    <x v="479"/>
  </r>
  <r>
    <x v="171"/>
    <x v="2"/>
    <n v="92"/>
    <n v="1"/>
    <x v="882"/>
  </r>
  <r>
    <x v="171"/>
    <x v="3"/>
    <n v="88"/>
    <n v="8"/>
    <x v="15"/>
  </r>
  <r>
    <x v="171"/>
    <x v="4"/>
    <n v="105"/>
    <n v="2"/>
    <x v="883"/>
  </r>
  <r>
    <x v="171"/>
    <x v="5"/>
    <n v="66"/>
    <n v="4"/>
    <x v="457"/>
  </r>
  <r>
    <x v="171"/>
    <x v="6"/>
    <n v="74"/>
    <n v="1"/>
    <x v="884"/>
  </r>
  <r>
    <x v="172"/>
    <x v="0"/>
    <n v="286"/>
    <n v="0"/>
    <x v="2"/>
  </r>
  <r>
    <x v="172"/>
    <x v="1"/>
    <n v="341"/>
    <n v="0"/>
    <x v="2"/>
  </r>
  <r>
    <x v="172"/>
    <x v="2"/>
    <n v="187"/>
    <n v="1"/>
    <x v="885"/>
  </r>
  <r>
    <x v="172"/>
    <x v="3"/>
    <n v="164"/>
    <n v="1"/>
    <x v="886"/>
  </r>
  <r>
    <x v="172"/>
    <x v="4"/>
    <n v="30"/>
    <n v="0"/>
    <x v="2"/>
  </r>
  <r>
    <x v="172"/>
    <x v="5"/>
    <n v="46"/>
    <n v="0"/>
    <x v="2"/>
  </r>
  <r>
    <x v="172"/>
    <x v="6"/>
    <n v="90"/>
    <n v="4"/>
    <x v="887"/>
  </r>
  <r>
    <x v="172"/>
    <x v="7"/>
    <n v="116"/>
    <n v="3"/>
    <x v="888"/>
  </r>
  <r>
    <x v="173"/>
    <x v="3"/>
    <n v="1"/>
    <n v="0"/>
    <x v="2"/>
  </r>
  <r>
    <x v="173"/>
    <x v="4"/>
    <n v="8"/>
    <n v="5"/>
    <x v="112"/>
  </r>
  <r>
    <x v="173"/>
    <x v="5"/>
    <n v="76"/>
    <n v="24"/>
    <x v="889"/>
  </r>
  <r>
    <x v="173"/>
    <x v="6"/>
    <n v="66"/>
    <n v="57"/>
    <x v="890"/>
  </r>
  <r>
    <x v="174"/>
    <x v="0"/>
    <n v="108"/>
    <n v="12"/>
    <x v="160"/>
  </r>
  <r>
    <x v="174"/>
    <x v="1"/>
    <n v="65"/>
    <n v="10"/>
    <x v="302"/>
  </r>
  <r>
    <x v="174"/>
    <x v="2"/>
    <n v="72"/>
    <n v="17"/>
    <x v="891"/>
  </r>
  <r>
    <x v="174"/>
    <x v="3"/>
    <n v="153"/>
    <n v="42"/>
    <x v="892"/>
  </r>
  <r>
    <x v="174"/>
    <x v="4"/>
    <n v="360"/>
    <n v="136"/>
    <x v="893"/>
  </r>
  <r>
    <x v="174"/>
    <x v="5"/>
    <n v="522"/>
    <n v="57"/>
    <x v="894"/>
  </r>
  <r>
    <x v="174"/>
    <x v="6"/>
    <n v="303"/>
    <n v="59"/>
    <x v="895"/>
  </r>
  <r>
    <x v="175"/>
    <x v="1"/>
    <n v="1"/>
    <n v="2"/>
    <x v="209"/>
  </r>
  <r>
    <x v="175"/>
    <x v="2"/>
    <n v="2"/>
    <n v="0"/>
    <x v="2"/>
  </r>
  <r>
    <x v="175"/>
    <x v="3"/>
    <n v="7"/>
    <n v="5"/>
    <x v="896"/>
  </r>
  <r>
    <x v="175"/>
    <x v="4"/>
    <n v="24"/>
    <n v="14"/>
    <x v="897"/>
  </r>
  <r>
    <x v="175"/>
    <x v="5"/>
    <n v="51"/>
    <n v="2"/>
    <x v="356"/>
  </r>
  <r>
    <x v="175"/>
    <x v="6"/>
    <n v="27"/>
    <n v="4"/>
    <x v="898"/>
  </r>
  <r>
    <x v="176"/>
    <x v="3"/>
    <n v="27"/>
    <n v="7"/>
    <x v="899"/>
  </r>
  <r>
    <x v="176"/>
    <x v="4"/>
    <n v="3"/>
    <n v="0"/>
    <x v="2"/>
  </r>
  <r>
    <x v="176"/>
    <x v="5"/>
    <n v="4"/>
    <n v="0"/>
    <x v="2"/>
  </r>
  <r>
    <x v="176"/>
    <x v="6"/>
    <n v="116"/>
    <n v="22"/>
    <x v="91"/>
  </r>
  <r>
    <x v="177"/>
    <x v="6"/>
    <n v="55"/>
    <n v="2"/>
    <x v="441"/>
  </r>
  <r>
    <x v="177"/>
    <x v="7"/>
    <n v="126"/>
    <n v="6"/>
    <x v="900"/>
  </r>
  <r>
    <x v="178"/>
    <x v="0"/>
    <n v="18374"/>
    <n v="2524"/>
    <x v="901"/>
  </r>
  <r>
    <x v="178"/>
    <x v="1"/>
    <n v="26706"/>
    <n v="5519"/>
    <x v="902"/>
  </r>
  <r>
    <x v="178"/>
    <x v="2"/>
    <n v="25223"/>
    <n v="5307"/>
    <x v="903"/>
  </r>
  <r>
    <x v="178"/>
    <x v="3"/>
    <n v="37"/>
    <n v="32"/>
    <x v="904"/>
  </r>
  <r>
    <x v="178"/>
    <x v="4"/>
    <n v="13"/>
    <n v="19"/>
    <x v="905"/>
  </r>
  <r>
    <x v="178"/>
    <x v="5"/>
    <n v="2"/>
    <n v="2"/>
    <x v="124"/>
  </r>
  <r>
    <x v="179"/>
    <x v="0"/>
    <n v="254"/>
    <n v="1"/>
    <x v="906"/>
  </r>
  <r>
    <x v="179"/>
    <x v="1"/>
    <n v="31"/>
    <n v="1"/>
    <x v="907"/>
  </r>
  <r>
    <x v="179"/>
    <x v="2"/>
    <n v="5"/>
    <n v="0"/>
    <x v="2"/>
  </r>
  <r>
    <x v="179"/>
    <x v="3"/>
    <n v="1"/>
    <n v="1"/>
    <x v="124"/>
  </r>
  <r>
    <x v="180"/>
    <x v="0"/>
    <n v="1139"/>
    <n v="22"/>
    <x v="908"/>
  </r>
  <r>
    <x v="180"/>
    <x v="1"/>
    <n v="2618"/>
    <n v="77"/>
    <x v="909"/>
  </r>
  <r>
    <x v="180"/>
    <x v="2"/>
    <n v="3415"/>
    <n v="159"/>
    <x v="910"/>
  </r>
  <r>
    <x v="180"/>
    <x v="3"/>
    <n v="3941"/>
    <n v="156"/>
    <x v="911"/>
  </r>
  <r>
    <x v="180"/>
    <x v="4"/>
    <n v="4419"/>
    <n v="214"/>
    <x v="912"/>
  </r>
  <r>
    <x v="180"/>
    <x v="5"/>
    <n v="3947"/>
    <n v="175"/>
    <x v="913"/>
  </r>
  <r>
    <x v="180"/>
    <x v="6"/>
    <n v="3564"/>
    <n v="191"/>
    <x v="914"/>
  </r>
  <r>
    <x v="180"/>
    <x v="7"/>
    <n v="2404"/>
    <n v="111"/>
    <x v="915"/>
  </r>
  <r>
    <x v="181"/>
    <x v="0"/>
    <n v="2703"/>
    <n v="98"/>
    <x v="916"/>
  </r>
  <r>
    <x v="181"/>
    <x v="1"/>
    <n v="7010"/>
    <n v="398"/>
    <x v="917"/>
  </r>
  <r>
    <x v="181"/>
    <x v="2"/>
    <n v="9525"/>
    <n v="449"/>
    <x v="918"/>
  </r>
  <r>
    <x v="181"/>
    <x v="3"/>
    <n v="11017"/>
    <n v="487"/>
    <x v="919"/>
  </r>
  <r>
    <x v="181"/>
    <x v="4"/>
    <n v="13221"/>
    <n v="548"/>
    <x v="920"/>
  </r>
  <r>
    <x v="181"/>
    <x v="5"/>
    <n v="13837"/>
    <n v="673"/>
    <x v="921"/>
  </r>
  <r>
    <x v="181"/>
    <x v="6"/>
    <n v="14786"/>
    <n v="656"/>
    <x v="922"/>
  </r>
  <r>
    <x v="181"/>
    <x v="7"/>
    <n v="8424"/>
    <n v="293"/>
    <x v="923"/>
  </r>
  <r>
    <x v="182"/>
    <x v="0"/>
    <n v="1028"/>
    <n v="29"/>
    <x v="924"/>
  </r>
  <r>
    <x v="182"/>
    <x v="1"/>
    <n v="1650"/>
    <n v="42"/>
    <x v="925"/>
  </r>
  <r>
    <x v="182"/>
    <x v="2"/>
    <n v="2318"/>
    <n v="81"/>
    <x v="926"/>
  </r>
  <r>
    <x v="182"/>
    <x v="3"/>
    <n v="2518"/>
    <n v="97"/>
    <x v="927"/>
  </r>
  <r>
    <x v="182"/>
    <x v="4"/>
    <n v="2971"/>
    <n v="81"/>
    <x v="928"/>
  </r>
  <r>
    <x v="182"/>
    <x v="5"/>
    <n v="3626"/>
    <n v="156"/>
    <x v="929"/>
  </r>
  <r>
    <x v="182"/>
    <x v="6"/>
    <n v="3973"/>
    <n v="131"/>
    <x v="930"/>
  </r>
  <r>
    <x v="182"/>
    <x v="7"/>
    <n v="3556"/>
    <n v="154"/>
    <x v="931"/>
  </r>
  <r>
    <x v="183"/>
    <x v="3"/>
    <n v="34"/>
    <n v="1"/>
    <x v="909"/>
  </r>
  <r>
    <x v="183"/>
    <x v="4"/>
    <n v="16"/>
    <n v="5"/>
    <x v="438"/>
  </r>
  <r>
    <x v="183"/>
    <x v="5"/>
    <n v="27"/>
    <n v="0"/>
    <x v="2"/>
  </r>
  <r>
    <x v="183"/>
    <x v="6"/>
    <n v="15"/>
    <n v="0"/>
    <x v="2"/>
  </r>
  <r>
    <x v="183"/>
    <x v="7"/>
    <n v="8"/>
    <n v="0"/>
    <x v="2"/>
  </r>
  <r>
    <x v="184"/>
    <x v="0"/>
    <n v="102"/>
    <n v="5"/>
    <x v="451"/>
  </r>
  <r>
    <x v="184"/>
    <x v="1"/>
    <n v="131"/>
    <n v="11"/>
    <x v="932"/>
  </r>
  <r>
    <x v="184"/>
    <x v="2"/>
    <n v="175"/>
    <n v="14"/>
    <x v="933"/>
  </r>
  <r>
    <x v="184"/>
    <x v="3"/>
    <n v="101"/>
    <n v="7"/>
    <x v="934"/>
  </r>
  <r>
    <x v="184"/>
    <x v="4"/>
    <n v="99"/>
    <n v="1"/>
    <x v="935"/>
  </r>
  <r>
    <x v="184"/>
    <x v="5"/>
    <n v="104"/>
    <n v="4"/>
    <x v="791"/>
  </r>
  <r>
    <x v="184"/>
    <x v="6"/>
    <n v="104"/>
    <n v="1"/>
    <x v="936"/>
  </r>
  <r>
    <x v="185"/>
    <x v="0"/>
    <n v="278"/>
    <n v="65"/>
    <x v="937"/>
  </r>
  <r>
    <x v="185"/>
    <x v="1"/>
    <n v="285"/>
    <n v="51"/>
    <x v="938"/>
  </r>
  <r>
    <x v="185"/>
    <x v="2"/>
    <n v="361"/>
    <n v="64"/>
    <x v="939"/>
  </r>
  <r>
    <x v="185"/>
    <x v="3"/>
    <n v="245"/>
    <n v="34"/>
    <x v="940"/>
  </r>
  <r>
    <x v="185"/>
    <x v="4"/>
    <n v="246"/>
    <n v="40"/>
    <x v="941"/>
  </r>
  <r>
    <x v="185"/>
    <x v="5"/>
    <n v="428"/>
    <n v="50"/>
    <x v="942"/>
  </r>
  <r>
    <x v="185"/>
    <x v="6"/>
    <n v="667"/>
    <n v="95"/>
    <x v="943"/>
  </r>
  <r>
    <x v="186"/>
    <x v="0"/>
    <n v="3271"/>
    <n v="122"/>
    <x v="944"/>
  </r>
  <r>
    <x v="186"/>
    <x v="1"/>
    <n v="6313"/>
    <n v="304"/>
    <x v="945"/>
  </r>
  <r>
    <x v="186"/>
    <x v="2"/>
    <n v="7463"/>
    <n v="410"/>
    <x v="946"/>
  </r>
  <r>
    <x v="186"/>
    <x v="3"/>
    <n v="8349"/>
    <n v="276"/>
    <x v="947"/>
  </r>
  <r>
    <x v="186"/>
    <x v="4"/>
    <n v="9264"/>
    <n v="346"/>
    <x v="948"/>
  </r>
  <r>
    <x v="186"/>
    <x v="5"/>
    <n v="11563"/>
    <n v="420"/>
    <x v="949"/>
  </r>
  <r>
    <x v="186"/>
    <x v="6"/>
    <n v="11984"/>
    <n v="321"/>
    <x v="950"/>
  </r>
  <r>
    <x v="186"/>
    <x v="7"/>
    <n v="7950"/>
    <n v="161"/>
    <x v="951"/>
  </r>
  <r>
    <x v="187"/>
    <x v="3"/>
    <n v="4"/>
    <n v="0"/>
    <x v="2"/>
  </r>
  <r>
    <x v="188"/>
    <x v="2"/>
    <n v="8"/>
    <n v="0"/>
    <x v="2"/>
  </r>
  <r>
    <x v="188"/>
    <x v="3"/>
    <n v="23"/>
    <n v="1"/>
    <x v="331"/>
  </r>
  <r>
    <x v="189"/>
    <x v="0"/>
    <n v="1375"/>
    <n v="29"/>
    <x v="952"/>
  </r>
  <r>
    <x v="189"/>
    <x v="1"/>
    <n v="1736"/>
    <n v="53"/>
    <x v="953"/>
  </r>
  <r>
    <x v="189"/>
    <x v="2"/>
    <n v="1474"/>
    <n v="43"/>
    <x v="954"/>
  </r>
  <r>
    <x v="189"/>
    <x v="3"/>
    <n v="1212"/>
    <n v="34"/>
    <x v="955"/>
  </r>
  <r>
    <x v="189"/>
    <x v="4"/>
    <n v="1305"/>
    <n v="37"/>
    <x v="956"/>
  </r>
  <r>
    <x v="189"/>
    <x v="5"/>
    <n v="1097"/>
    <n v="25"/>
    <x v="957"/>
  </r>
  <r>
    <x v="189"/>
    <x v="6"/>
    <n v="723"/>
    <n v="11"/>
    <x v="958"/>
  </r>
  <r>
    <x v="190"/>
    <x v="1"/>
    <n v="136"/>
    <n v="17"/>
    <x v="611"/>
  </r>
  <r>
    <x v="190"/>
    <x v="2"/>
    <n v="209"/>
    <n v="15"/>
    <x v="959"/>
  </r>
  <r>
    <x v="190"/>
    <x v="3"/>
    <n v="231"/>
    <n v="11"/>
    <x v="900"/>
  </r>
  <r>
    <x v="190"/>
    <x v="4"/>
    <n v="277"/>
    <n v="9"/>
    <x v="960"/>
  </r>
  <r>
    <x v="190"/>
    <x v="5"/>
    <n v="437"/>
    <n v="42"/>
    <x v="961"/>
  </r>
  <r>
    <x v="190"/>
    <x v="6"/>
    <n v="323"/>
    <n v="18"/>
    <x v="962"/>
  </r>
  <r>
    <x v="191"/>
    <x v="0"/>
    <n v="192"/>
    <n v="11"/>
    <x v="963"/>
  </r>
  <r>
    <x v="191"/>
    <x v="1"/>
    <n v="199"/>
    <n v="3"/>
    <x v="964"/>
  </r>
  <r>
    <x v="191"/>
    <x v="2"/>
    <n v="126"/>
    <n v="8"/>
    <x v="965"/>
  </r>
  <r>
    <x v="191"/>
    <x v="3"/>
    <n v="16"/>
    <n v="3"/>
    <x v="130"/>
  </r>
  <r>
    <x v="191"/>
    <x v="4"/>
    <n v="3"/>
    <n v="0"/>
    <x v="2"/>
  </r>
  <r>
    <x v="192"/>
    <x v="0"/>
    <n v="2473"/>
    <n v="54"/>
    <x v="966"/>
  </r>
  <r>
    <x v="192"/>
    <x v="1"/>
    <n v="3717"/>
    <n v="165"/>
    <x v="967"/>
  </r>
  <r>
    <x v="192"/>
    <x v="2"/>
    <n v="3776"/>
    <n v="266"/>
    <x v="968"/>
  </r>
  <r>
    <x v="192"/>
    <x v="3"/>
    <n v="4842"/>
    <n v="229"/>
    <x v="969"/>
  </r>
  <r>
    <x v="192"/>
    <x v="4"/>
    <n v="6129"/>
    <n v="265"/>
    <x v="970"/>
  </r>
  <r>
    <x v="192"/>
    <x v="5"/>
    <n v="6305"/>
    <n v="269"/>
    <x v="971"/>
  </r>
  <r>
    <x v="192"/>
    <x v="6"/>
    <n v="7406"/>
    <n v="335"/>
    <x v="972"/>
  </r>
  <r>
    <x v="192"/>
    <x v="7"/>
    <n v="8067"/>
    <n v="260"/>
    <x v="973"/>
  </r>
  <r>
    <x v="193"/>
    <x v="0"/>
    <n v="1208"/>
    <n v="15"/>
    <x v="974"/>
  </r>
  <r>
    <x v="193"/>
    <x v="1"/>
    <n v="1440"/>
    <n v="46"/>
    <x v="975"/>
  </r>
  <r>
    <x v="193"/>
    <x v="2"/>
    <n v="1852"/>
    <n v="79"/>
    <x v="976"/>
  </r>
  <r>
    <x v="193"/>
    <x v="3"/>
    <n v="1563"/>
    <n v="45"/>
    <x v="977"/>
  </r>
  <r>
    <x v="193"/>
    <x v="4"/>
    <n v="1846"/>
    <n v="50"/>
    <x v="978"/>
  </r>
  <r>
    <x v="193"/>
    <x v="5"/>
    <n v="2323"/>
    <n v="86"/>
    <x v="979"/>
  </r>
  <r>
    <x v="193"/>
    <x v="6"/>
    <n v="2893"/>
    <n v="79"/>
    <x v="980"/>
  </r>
  <r>
    <x v="193"/>
    <x v="7"/>
    <n v="2607"/>
    <n v="68"/>
    <x v="981"/>
  </r>
  <r>
    <x v="194"/>
    <x v="0"/>
    <n v="126"/>
    <n v="1"/>
    <x v="316"/>
  </r>
  <r>
    <x v="194"/>
    <x v="1"/>
    <n v="198"/>
    <n v="1"/>
    <x v="982"/>
  </r>
  <r>
    <x v="194"/>
    <x v="2"/>
    <n v="181"/>
    <n v="6"/>
    <x v="983"/>
  </r>
  <r>
    <x v="194"/>
    <x v="3"/>
    <n v="152"/>
    <n v="2"/>
    <x v="412"/>
  </r>
  <r>
    <x v="194"/>
    <x v="4"/>
    <n v="176"/>
    <n v="4"/>
    <x v="984"/>
  </r>
  <r>
    <x v="194"/>
    <x v="5"/>
    <n v="292"/>
    <n v="7"/>
    <x v="985"/>
  </r>
  <r>
    <x v="194"/>
    <x v="6"/>
    <n v="353"/>
    <n v="10"/>
    <x v="986"/>
  </r>
  <r>
    <x v="195"/>
    <x v="2"/>
    <n v="1"/>
    <n v="0"/>
    <x v="2"/>
  </r>
  <r>
    <x v="195"/>
    <x v="3"/>
    <n v="2"/>
    <n v="2"/>
    <x v="124"/>
  </r>
  <r>
    <x v="195"/>
    <x v="4"/>
    <n v="3"/>
    <n v="1"/>
    <x v="129"/>
  </r>
  <r>
    <x v="196"/>
    <x v="0"/>
    <n v="399"/>
    <n v="81"/>
    <x v="987"/>
  </r>
  <r>
    <x v="196"/>
    <x v="1"/>
    <n v="717"/>
    <n v="123"/>
    <x v="988"/>
  </r>
  <r>
    <x v="196"/>
    <x v="2"/>
    <n v="737"/>
    <n v="109"/>
    <x v="989"/>
  </r>
  <r>
    <x v="196"/>
    <x v="3"/>
    <n v="994"/>
    <n v="156"/>
    <x v="990"/>
  </r>
  <r>
    <x v="196"/>
    <x v="4"/>
    <n v="1678"/>
    <n v="160"/>
    <x v="991"/>
  </r>
  <r>
    <x v="196"/>
    <x v="5"/>
    <n v="1415"/>
    <n v="102"/>
    <x v="992"/>
  </r>
  <r>
    <x v="196"/>
    <x v="6"/>
    <n v="915"/>
    <n v="43"/>
    <x v="993"/>
  </r>
  <r>
    <x v="197"/>
    <x v="0"/>
    <n v="331"/>
    <n v="41"/>
    <x v="994"/>
  </r>
  <r>
    <x v="197"/>
    <x v="1"/>
    <n v="579"/>
    <n v="77"/>
    <x v="995"/>
  </r>
  <r>
    <x v="197"/>
    <x v="2"/>
    <n v="188"/>
    <n v="14"/>
    <x v="133"/>
  </r>
  <r>
    <x v="197"/>
    <x v="3"/>
    <n v="57"/>
    <n v="3"/>
    <x v="789"/>
  </r>
  <r>
    <x v="197"/>
    <x v="4"/>
    <n v="318"/>
    <n v="25"/>
    <x v="996"/>
  </r>
  <r>
    <x v="197"/>
    <x v="5"/>
    <n v="247"/>
    <n v="18"/>
    <x v="997"/>
  </r>
  <r>
    <x v="197"/>
    <x v="6"/>
    <n v="186"/>
    <n v="9"/>
    <x v="998"/>
  </r>
  <r>
    <x v="198"/>
    <x v="0"/>
    <n v="2"/>
    <n v="0"/>
    <x v="2"/>
  </r>
  <r>
    <x v="198"/>
    <x v="1"/>
    <n v="6"/>
    <n v="0"/>
    <x v="2"/>
  </r>
  <r>
    <x v="199"/>
    <x v="0"/>
    <n v="93"/>
    <n v="1"/>
    <x v="999"/>
  </r>
  <r>
    <x v="199"/>
    <x v="1"/>
    <n v="6"/>
    <n v="0"/>
    <x v="2"/>
  </r>
  <r>
    <x v="200"/>
    <x v="0"/>
    <n v="1829"/>
    <n v="39"/>
    <x v="1000"/>
  </r>
  <r>
    <x v="200"/>
    <x v="1"/>
    <n v="3179"/>
    <n v="104"/>
    <x v="1001"/>
  </r>
  <r>
    <x v="200"/>
    <x v="2"/>
    <n v="708"/>
    <n v="24"/>
    <x v="1002"/>
  </r>
  <r>
    <x v="200"/>
    <x v="3"/>
    <n v="79"/>
    <n v="3"/>
    <x v="1003"/>
  </r>
  <r>
    <x v="200"/>
    <x v="4"/>
    <n v="13"/>
    <n v="2"/>
    <x v="302"/>
  </r>
  <r>
    <x v="200"/>
    <x v="5"/>
    <n v="166"/>
    <n v="4"/>
    <x v="1004"/>
  </r>
  <r>
    <x v="200"/>
    <x v="6"/>
    <n v="7"/>
    <n v="0"/>
    <x v="2"/>
  </r>
  <r>
    <x v="201"/>
    <x v="0"/>
    <n v="253"/>
    <n v="8"/>
    <x v="1005"/>
  </r>
  <r>
    <x v="201"/>
    <x v="1"/>
    <n v="421"/>
    <n v="20"/>
    <x v="1006"/>
  </r>
  <r>
    <x v="201"/>
    <x v="2"/>
    <n v="80"/>
    <n v="9"/>
    <x v="1007"/>
  </r>
  <r>
    <x v="201"/>
    <x v="3"/>
    <n v="132"/>
    <n v="1"/>
    <x v="1008"/>
  </r>
  <r>
    <x v="201"/>
    <x v="4"/>
    <n v="96"/>
    <n v="2"/>
    <x v="134"/>
  </r>
  <r>
    <x v="201"/>
    <x v="5"/>
    <n v="313"/>
    <n v="5"/>
    <x v="1009"/>
  </r>
  <r>
    <x v="202"/>
    <x v="4"/>
    <n v="5"/>
    <n v="0"/>
    <x v="2"/>
  </r>
  <r>
    <x v="202"/>
    <x v="5"/>
    <n v="5"/>
    <n v="2"/>
    <x v="1010"/>
  </r>
  <r>
    <x v="203"/>
    <x v="0"/>
    <n v="333"/>
    <n v="12"/>
    <x v="315"/>
  </r>
  <r>
    <x v="203"/>
    <x v="1"/>
    <n v="345"/>
    <n v="21"/>
    <x v="1011"/>
  </r>
  <r>
    <x v="203"/>
    <x v="2"/>
    <n v="483"/>
    <n v="54"/>
    <x v="1012"/>
  </r>
  <r>
    <x v="203"/>
    <x v="3"/>
    <n v="475"/>
    <n v="43"/>
    <x v="1013"/>
  </r>
  <r>
    <x v="203"/>
    <x v="4"/>
    <n v="519"/>
    <n v="51"/>
    <x v="1014"/>
  </r>
  <r>
    <x v="203"/>
    <x v="5"/>
    <n v="448"/>
    <n v="47"/>
    <x v="1015"/>
  </r>
  <r>
    <x v="203"/>
    <x v="6"/>
    <n v="345"/>
    <n v="37"/>
    <x v="1016"/>
  </r>
  <r>
    <x v="204"/>
    <x v="0"/>
    <n v="580"/>
    <n v="3"/>
    <x v="1017"/>
  </r>
  <r>
    <x v="204"/>
    <x v="1"/>
    <n v="1052"/>
    <n v="22"/>
    <x v="1018"/>
  </r>
  <r>
    <x v="204"/>
    <x v="2"/>
    <n v="1095"/>
    <n v="23"/>
    <x v="1019"/>
  </r>
  <r>
    <x v="204"/>
    <x v="3"/>
    <n v="1089"/>
    <n v="25"/>
    <x v="1020"/>
  </r>
  <r>
    <x v="204"/>
    <x v="4"/>
    <n v="1022"/>
    <n v="17"/>
    <x v="1021"/>
  </r>
  <r>
    <x v="204"/>
    <x v="5"/>
    <n v="697"/>
    <n v="7"/>
    <x v="1022"/>
  </r>
  <r>
    <x v="204"/>
    <x v="6"/>
    <n v="449"/>
    <n v="5"/>
    <x v="1023"/>
  </r>
  <r>
    <x v="204"/>
    <x v="7"/>
    <n v="244"/>
    <n v="1"/>
    <x v="1024"/>
  </r>
  <r>
    <x v="205"/>
    <x v="0"/>
    <n v="5"/>
    <n v="0"/>
    <x v="2"/>
  </r>
  <r>
    <x v="206"/>
    <x v="2"/>
    <n v="7"/>
    <n v="0"/>
    <x v="2"/>
  </r>
  <r>
    <x v="206"/>
    <x v="3"/>
    <n v="37"/>
    <n v="2"/>
    <x v="1025"/>
  </r>
  <r>
    <x v="206"/>
    <x v="4"/>
    <n v="55"/>
    <n v="1"/>
    <x v="1026"/>
  </r>
  <r>
    <x v="206"/>
    <x v="5"/>
    <n v="72"/>
    <n v="4"/>
    <x v="324"/>
  </r>
  <r>
    <x v="206"/>
    <x v="6"/>
    <n v="58"/>
    <n v="2"/>
    <x v="479"/>
  </r>
  <r>
    <x v="207"/>
    <x v="0"/>
    <n v="6"/>
    <n v="0"/>
    <x v="2"/>
  </r>
  <r>
    <x v="207"/>
    <x v="1"/>
    <n v="23"/>
    <n v="0"/>
    <x v="2"/>
  </r>
  <r>
    <x v="207"/>
    <x v="2"/>
    <n v="29"/>
    <n v="0"/>
    <x v="2"/>
  </r>
  <r>
    <x v="207"/>
    <x v="3"/>
    <n v="36"/>
    <n v="2"/>
    <x v="324"/>
  </r>
  <r>
    <x v="207"/>
    <x v="4"/>
    <n v="54"/>
    <n v="2"/>
    <x v="1027"/>
  </r>
  <r>
    <x v="207"/>
    <x v="5"/>
    <n v="90"/>
    <n v="2"/>
    <x v="1028"/>
  </r>
  <r>
    <x v="207"/>
    <x v="6"/>
    <n v="70"/>
    <n v="5"/>
    <x v="158"/>
  </r>
  <r>
    <x v="208"/>
    <x v="0"/>
    <n v="322"/>
    <n v="154"/>
    <x v="1029"/>
  </r>
  <r>
    <x v="208"/>
    <x v="1"/>
    <n v="224"/>
    <n v="83"/>
    <x v="1030"/>
  </r>
  <r>
    <x v="208"/>
    <x v="2"/>
    <n v="311"/>
    <n v="119"/>
    <x v="1031"/>
  </r>
  <r>
    <x v="208"/>
    <x v="3"/>
    <n v="269"/>
    <n v="113"/>
    <x v="1032"/>
  </r>
  <r>
    <x v="208"/>
    <x v="4"/>
    <n v="507"/>
    <n v="119"/>
    <x v="1033"/>
  </r>
  <r>
    <x v="208"/>
    <x v="5"/>
    <n v="509"/>
    <n v="146"/>
    <x v="1034"/>
  </r>
  <r>
    <x v="208"/>
    <x v="6"/>
    <n v="345"/>
    <n v="126"/>
    <x v="1035"/>
  </r>
  <r>
    <x v="209"/>
    <x v="0"/>
    <n v="384"/>
    <n v="174"/>
    <x v="1036"/>
  </r>
  <r>
    <x v="209"/>
    <x v="1"/>
    <n v="569"/>
    <n v="202"/>
    <x v="1037"/>
  </r>
  <r>
    <x v="209"/>
    <x v="2"/>
    <n v="525"/>
    <n v="169"/>
    <x v="1038"/>
  </r>
  <r>
    <x v="209"/>
    <x v="3"/>
    <n v="653"/>
    <n v="180"/>
    <x v="1039"/>
  </r>
  <r>
    <x v="209"/>
    <x v="4"/>
    <n v="948"/>
    <n v="231"/>
    <x v="1040"/>
  </r>
  <r>
    <x v="209"/>
    <x v="5"/>
    <n v="1261"/>
    <n v="322"/>
    <x v="1041"/>
  </r>
  <r>
    <x v="209"/>
    <x v="6"/>
    <n v="723"/>
    <n v="209"/>
    <x v="1042"/>
  </r>
  <r>
    <x v="210"/>
    <x v="0"/>
    <n v="62"/>
    <n v="26"/>
    <x v="1043"/>
  </r>
  <r>
    <x v="210"/>
    <x v="1"/>
    <n v="70"/>
    <n v="19"/>
    <x v="1044"/>
  </r>
  <r>
    <x v="210"/>
    <x v="2"/>
    <n v="45"/>
    <n v="8"/>
    <x v="1045"/>
  </r>
  <r>
    <x v="210"/>
    <x v="3"/>
    <n v="32"/>
    <n v="8"/>
    <x v="92"/>
  </r>
  <r>
    <x v="210"/>
    <x v="4"/>
    <n v="25"/>
    <n v="5"/>
    <x v="174"/>
  </r>
  <r>
    <x v="210"/>
    <x v="5"/>
    <n v="53"/>
    <n v="36"/>
    <x v="1046"/>
  </r>
  <r>
    <x v="210"/>
    <x v="6"/>
    <n v="32"/>
    <n v="12"/>
    <x v="348"/>
  </r>
  <r>
    <x v="211"/>
    <x v="0"/>
    <n v="6"/>
    <n v="0"/>
    <x v="2"/>
  </r>
  <r>
    <x v="212"/>
    <x v="0"/>
    <n v="25"/>
    <n v="0"/>
    <x v="2"/>
  </r>
  <r>
    <x v="212"/>
    <x v="1"/>
    <n v="3"/>
    <n v="0"/>
    <x v="2"/>
  </r>
  <r>
    <x v="213"/>
    <x v="4"/>
    <n v="103"/>
    <n v="27"/>
    <x v="1047"/>
  </r>
  <r>
    <x v="213"/>
    <x v="5"/>
    <n v="209"/>
    <n v="42"/>
    <x v="1048"/>
  </r>
  <r>
    <x v="213"/>
    <x v="6"/>
    <n v="408"/>
    <n v="47"/>
    <x v="1049"/>
  </r>
  <r>
    <x v="214"/>
    <x v="0"/>
    <n v="185"/>
    <n v="1"/>
    <x v="1050"/>
  </r>
  <r>
    <x v="214"/>
    <x v="1"/>
    <n v="221"/>
    <n v="0"/>
    <x v="2"/>
  </r>
  <r>
    <x v="214"/>
    <x v="2"/>
    <n v="147"/>
    <n v="0"/>
    <x v="2"/>
  </r>
  <r>
    <x v="214"/>
    <x v="3"/>
    <n v="4"/>
    <n v="0"/>
    <x v="2"/>
  </r>
  <r>
    <x v="215"/>
    <x v="0"/>
    <n v="343"/>
    <n v="31"/>
    <x v="1051"/>
  </r>
  <r>
    <x v="215"/>
    <x v="1"/>
    <n v="463"/>
    <n v="19"/>
    <x v="1052"/>
  </r>
  <r>
    <x v="215"/>
    <x v="2"/>
    <n v="208"/>
    <n v="7"/>
    <x v="1053"/>
  </r>
  <r>
    <x v="215"/>
    <x v="3"/>
    <n v="249"/>
    <n v="4"/>
    <x v="1054"/>
  </r>
  <r>
    <x v="215"/>
    <x v="4"/>
    <n v="359"/>
    <n v="7"/>
    <x v="1055"/>
  </r>
  <r>
    <x v="215"/>
    <x v="5"/>
    <n v="173"/>
    <n v="4"/>
    <x v="1056"/>
  </r>
  <r>
    <x v="215"/>
    <x v="6"/>
    <n v="65"/>
    <n v="2"/>
    <x v="1057"/>
  </r>
  <r>
    <x v="216"/>
    <x v="0"/>
    <n v="10057"/>
    <n v="3373"/>
    <x v="1058"/>
  </r>
  <r>
    <x v="216"/>
    <x v="1"/>
    <n v="17653"/>
    <n v="5528"/>
    <x v="1059"/>
  </r>
  <r>
    <x v="216"/>
    <x v="2"/>
    <n v="17759"/>
    <n v="4502"/>
    <x v="1060"/>
  </r>
  <r>
    <x v="216"/>
    <x v="3"/>
    <n v="12668"/>
    <n v="2859"/>
    <x v="1061"/>
  </r>
  <r>
    <x v="216"/>
    <x v="4"/>
    <n v="10147"/>
    <n v="2055"/>
    <x v="1062"/>
  </r>
  <r>
    <x v="216"/>
    <x v="5"/>
    <n v="10111"/>
    <n v="1901"/>
    <x v="1063"/>
  </r>
  <r>
    <x v="216"/>
    <x v="6"/>
    <n v="10095"/>
    <n v="1280"/>
    <x v="1064"/>
  </r>
  <r>
    <x v="217"/>
    <x v="0"/>
    <n v="8"/>
    <n v="0"/>
    <x v="2"/>
  </r>
  <r>
    <x v="217"/>
    <x v="1"/>
    <n v="1"/>
    <n v="0"/>
    <x v="2"/>
  </r>
  <r>
    <x v="218"/>
    <x v="0"/>
    <n v="1194"/>
    <n v="223"/>
    <x v="1065"/>
  </r>
  <r>
    <x v="218"/>
    <x v="1"/>
    <n v="1929"/>
    <n v="404"/>
    <x v="1066"/>
  </r>
  <r>
    <x v="218"/>
    <x v="2"/>
    <n v="2581"/>
    <n v="434"/>
    <x v="1067"/>
  </r>
  <r>
    <x v="218"/>
    <x v="3"/>
    <n v="4025"/>
    <n v="746"/>
    <x v="1068"/>
  </r>
  <r>
    <x v="218"/>
    <x v="4"/>
    <n v="5649"/>
    <n v="1188"/>
    <x v="1069"/>
  </r>
  <r>
    <x v="218"/>
    <x v="5"/>
    <n v="8580"/>
    <n v="2309"/>
    <x v="1070"/>
  </r>
  <r>
    <x v="218"/>
    <x v="6"/>
    <n v="5272"/>
    <n v="1413"/>
    <x v="1071"/>
  </r>
  <r>
    <x v="219"/>
    <x v="0"/>
    <n v="1"/>
    <n v="0"/>
    <x v="2"/>
  </r>
  <r>
    <x v="219"/>
    <x v="2"/>
    <n v="1"/>
    <n v="0"/>
    <x v="2"/>
  </r>
  <r>
    <x v="220"/>
    <x v="0"/>
    <n v="117"/>
    <n v="26"/>
    <x v="128"/>
  </r>
  <r>
    <x v="220"/>
    <x v="1"/>
    <n v="636"/>
    <n v="266"/>
    <x v="1072"/>
  </r>
  <r>
    <x v="220"/>
    <x v="2"/>
    <n v="2237"/>
    <n v="971"/>
    <x v="1073"/>
  </r>
  <r>
    <x v="220"/>
    <x v="3"/>
    <n v="5443"/>
    <n v="2598"/>
    <x v="1074"/>
  </r>
  <r>
    <x v="220"/>
    <x v="4"/>
    <n v="10462"/>
    <n v="4369"/>
    <x v="1075"/>
  </r>
  <r>
    <x v="220"/>
    <x v="5"/>
    <n v="47905"/>
    <n v="8199"/>
    <x v="1076"/>
  </r>
  <r>
    <x v="220"/>
    <x v="6"/>
    <n v="71671"/>
    <n v="7638"/>
    <x v="1077"/>
  </r>
  <r>
    <x v="221"/>
    <x v="2"/>
    <n v="2"/>
    <n v="0"/>
    <x v="2"/>
  </r>
  <r>
    <x v="222"/>
    <x v="4"/>
    <n v="1"/>
    <n v="1"/>
    <x v="124"/>
  </r>
  <r>
    <x v="222"/>
    <x v="5"/>
    <n v="8"/>
    <n v="4"/>
    <x v="9"/>
  </r>
  <r>
    <x v="222"/>
    <x v="6"/>
    <n v="9"/>
    <n v="5"/>
    <x v="1078"/>
  </r>
  <r>
    <x v="223"/>
    <x v="0"/>
    <n v="15"/>
    <n v="0"/>
    <x v="2"/>
  </r>
  <r>
    <x v="223"/>
    <x v="1"/>
    <n v="1"/>
    <n v="0"/>
    <x v="2"/>
  </r>
  <r>
    <x v="224"/>
    <x v="0"/>
    <n v="437"/>
    <n v="42"/>
    <x v="961"/>
  </r>
  <r>
    <x v="224"/>
    <x v="1"/>
    <n v="366"/>
    <n v="47"/>
    <x v="1079"/>
  </r>
  <r>
    <x v="224"/>
    <x v="2"/>
    <n v="268"/>
    <n v="43"/>
    <x v="1080"/>
  </r>
  <r>
    <x v="224"/>
    <x v="3"/>
    <n v="176"/>
    <n v="28"/>
    <x v="79"/>
  </r>
  <r>
    <x v="224"/>
    <x v="4"/>
    <n v="65"/>
    <n v="1"/>
    <x v="314"/>
  </r>
  <r>
    <x v="224"/>
    <x v="5"/>
    <n v="51"/>
    <n v="1"/>
    <x v="790"/>
  </r>
  <r>
    <x v="224"/>
    <x v="6"/>
    <n v="1"/>
    <n v="0"/>
    <x v="2"/>
  </r>
  <r>
    <x v="225"/>
    <x v="0"/>
    <n v="387"/>
    <n v="17"/>
    <x v="1081"/>
  </r>
  <r>
    <x v="225"/>
    <x v="1"/>
    <n v="536"/>
    <n v="30"/>
    <x v="1082"/>
  </r>
  <r>
    <x v="225"/>
    <x v="2"/>
    <n v="629"/>
    <n v="63"/>
    <x v="1083"/>
  </r>
  <r>
    <x v="225"/>
    <x v="3"/>
    <n v="434"/>
    <n v="26"/>
    <x v="1084"/>
  </r>
  <r>
    <x v="225"/>
    <x v="4"/>
    <n v="558"/>
    <n v="39"/>
    <x v="1085"/>
  </r>
  <r>
    <x v="225"/>
    <x v="5"/>
    <n v="262"/>
    <n v="13"/>
    <x v="1086"/>
  </r>
  <r>
    <x v="225"/>
    <x v="6"/>
    <n v="327"/>
    <n v="14"/>
    <x v="1087"/>
  </r>
  <r>
    <x v="226"/>
    <x v="0"/>
    <n v="31"/>
    <n v="0"/>
    <x v="2"/>
  </r>
  <r>
    <x v="226"/>
    <x v="1"/>
    <n v="46"/>
    <n v="1"/>
    <x v="444"/>
  </r>
  <r>
    <x v="226"/>
    <x v="2"/>
    <n v="31"/>
    <n v="2"/>
    <x v="313"/>
  </r>
  <r>
    <x v="226"/>
    <x v="3"/>
    <n v="36"/>
    <n v="0"/>
    <x v="2"/>
  </r>
  <r>
    <x v="226"/>
    <x v="4"/>
    <n v="32"/>
    <n v="3"/>
    <x v="1088"/>
  </r>
  <r>
    <x v="226"/>
    <x v="5"/>
    <n v="6"/>
    <n v="0"/>
    <x v="2"/>
  </r>
  <r>
    <x v="227"/>
    <x v="0"/>
    <n v="619"/>
    <n v="29"/>
    <x v="1089"/>
  </r>
  <r>
    <x v="227"/>
    <x v="1"/>
    <n v="399"/>
    <n v="17"/>
    <x v="1090"/>
  </r>
  <r>
    <x v="227"/>
    <x v="2"/>
    <n v="289"/>
    <n v="25"/>
    <x v="1091"/>
  </r>
  <r>
    <x v="227"/>
    <x v="3"/>
    <n v="2"/>
    <n v="1"/>
    <x v="9"/>
  </r>
  <r>
    <x v="227"/>
    <x v="4"/>
    <n v="2"/>
    <n v="2"/>
    <x v="124"/>
  </r>
  <r>
    <x v="228"/>
    <x v="0"/>
    <n v="67"/>
    <n v="7"/>
    <x v="1092"/>
  </r>
  <r>
    <x v="228"/>
    <x v="1"/>
    <n v="47"/>
    <n v="2"/>
    <x v="1093"/>
  </r>
  <r>
    <x v="228"/>
    <x v="2"/>
    <n v="7"/>
    <n v="0"/>
    <x v="2"/>
  </r>
  <r>
    <x v="228"/>
    <x v="3"/>
    <n v="1"/>
    <n v="0"/>
    <x v="2"/>
  </r>
  <r>
    <x v="229"/>
    <x v="0"/>
    <n v="6"/>
    <n v="1"/>
    <x v="97"/>
  </r>
  <r>
    <x v="229"/>
    <x v="2"/>
    <n v="7"/>
    <n v="0"/>
    <x v="2"/>
  </r>
  <r>
    <x v="230"/>
    <x v="0"/>
    <n v="269"/>
    <n v="5"/>
    <x v="1094"/>
  </r>
  <r>
    <x v="230"/>
    <x v="1"/>
    <n v="448"/>
    <n v="15"/>
    <x v="1095"/>
  </r>
  <r>
    <x v="230"/>
    <x v="2"/>
    <n v="554"/>
    <n v="38"/>
    <x v="1096"/>
  </r>
  <r>
    <x v="230"/>
    <x v="3"/>
    <n v="625"/>
    <n v="32"/>
    <x v="1097"/>
  </r>
  <r>
    <x v="230"/>
    <x v="4"/>
    <n v="479"/>
    <n v="14"/>
    <x v="1098"/>
  </r>
  <r>
    <x v="230"/>
    <x v="5"/>
    <n v="472"/>
    <n v="14"/>
    <x v="1099"/>
  </r>
  <r>
    <x v="230"/>
    <x v="6"/>
    <n v="743"/>
    <n v="28"/>
    <x v="1100"/>
  </r>
  <r>
    <x v="231"/>
    <x v="5"/>
    <n v="3"/>
    <n v="0"/>
    <x v="2"/>
  </r>
  <r>
    <x v="231"/>
    <x v="6"/>
    <n v="13"/>
    <n v="0"/>
    <x v="2"/>
  </r>
  <r>
    <x v="232"/>
    <x v="4"/>
    <n v="1"/>
    <n v="0"/>
    <x v="2"/>
  </r>
  <r>
    <x v="232"/>
    <x v="5"/>
    <n v="5"/>
    <n v="0"/>
    <x v="2"/>
  </r>
  <r>
    <x v="233"/>
    <x v="0"/>
    <n v="250"/>
    <n v="21"/>
    <x v="1101"/>
  </r>
  <r>
    <x v="233"/>
    <x v="1"/>
    <n v="320"/>
    <n v="25"/>
    <x v="1102"/>
  </r>
  <r>
    <x v="233"/>
    <x v="2"/>
    <n v="220"/>
    <n v="16"/>
    <x v="12"/>
  </r>
  <r>
    <x v="233"/>
    <x v="3"/>
    <n v="95"/>
    <n v="8"/>
    <x v="1103"/>
  </r>
  <r>
    <x v="233"/>
    <x v="4"/>
    <n v="43"/>
    <n v="4"/>
    <x v="1104"/>
  </r>
  <r>
    <x v="234"/>
    <x v="0"/>
    <n v="5"/>
    <n v="1"/>
    <x v="174"/>
  </r>
  <r>
    <x v="234"/>
    <x v="1"/>
    <n v="6"/>
    <n v="0"/>
    <x v="2"/>
  </r>
  <r>
    <x v="234"/>
    <x v="2"/>
    <n v="6"/>
    <n v="2"/>
    <x v="129"/>
  </r>
  <r>
    <x v="234"/>
    <x v="3"/>
    <n v="18"/>
    <n v="5"/>
    <x v="334"/>
  </r>
  <r>
    <x v="234"/>
    <x v="4"/>
    <n v="24"/>
    <n v="4"/>
    <x v="97"/>
  </r>
  <r>
    <x v="234"/>
    <x v="5"/>
    <n v="65"/>
    <n v="20"/>
    <x v="1105"/>
  </r>
  <r>
    <x v="234"/>
    <x v="6"/>
    <n v="40"/>
    <n v="3"/>
    <x v="1106"/>
  </r>
  <r>
    <x v="235"/>
    <x v="3"/>
    <n v="7"/>
    <n v="0"/>
    <x v="2"/>
  </r>
  <r>
    <x v="235"/>
    <x v="4"/>
    <n v="27"/>
    <n v="2"/>
    <x v="1107"/>
  </r>
  <r>
    <x v="235"/>
    <x v="5"/>
    <n v="8"/>
    <n v="0"/>
    <x v="2"/>
  </r>
  <r>
    <x v="235"/>
    <x v="6"/>
    <n v="1"/>
    <n v="1"/>
    <x v="124"/>
  </r>
  <r>
    <x v="236"/>
    <x v="0"/>
    <n v="10"/>
    <n v="0"/>
    <x v="2"/>
  </r>
  <r>
    <x v="236"/>
    <x v="1"/>
    <n v="14"/>
    <n v="1"/>
    <x v="158"/>
  </r>
  <r>
    <x v="236"/>
    <x v="2"/>
    <n v="59"/>
    <n v="3"/>
    <x v="1108"/>
  </r>
  <r>
    <x v="236"/>
    <x v="3"/>
    <n v="135"/>
    <n v="8"/>
    <x v="1109"/>
  </r>
  <r>
    <x v="236"/>
    <x v="4"/>
    <n v="264"/>
    <n v="7"/>
    <x v="1110"/>
  </r>
  <r>
    <x v="236"/>
    <x v="5"/>
    <n v="757"/>
    <n v="31"/>
    <x v="1111"/>
  </r>
  <r>
    <x v="236"/>
    <x v="6"/>
    <n v="583"/>
    <n v="26"/>
    <x v="1112"/>
  </r>
  <r>
    <x v="237"/>
    <x v="0"/>
    <n v="52"/>
    <n v="3"/>
    <x v="1113"/>
  </r>
  <r>
    <x v="237"/>
    <x v="1"/>
    <n v="27"/>
    <n v="1"/>
    <x v="1027"/>
  </r>
  <r>
    <x v="237"/>
    <x v="2"/>
    <n v="48"/>
    <n v="5"/>
    <x v="330"/>
  </r>
  <r>
    <x v="237"/>
    <x v="3"/>
    <n v="166"/>
    <n v="1"/>
    <x v="1114"/>
  </r>
  <r>
    <x v="237"/>
    <x v="4"/>
    <n v="389"/>
    <n v="21"/>
    <x v="1115"/>
  </r>
  <r>
    <x v="237"/>
    <x v="5"/>
    <n v="396"/>
    <n v="11"/>
    <x v="1116"/>
  </r>
  <r>
    <x v="237"/>
    <x v="6"/>
    <n v="215"/>
    <n v="7"/>
    <x v="1117"/>
  </r>
  <r>
    <x v="238"/>
    <x v="3"/>
    <n v="4"/>
    <n v="1"/>
    <x v="92"/>
  </r>
  <r>
    <x v="238"/>
    <x v="5"/>
    <n v="41"/>
    <n v="3"/>
    <x v="1118"/>
  </r>
  <r>
    <x v="238"/>
    <x v="6"/>
    <n v="34"/>
    <n v="3"/>
    <x v="328"/>
  </r>
  <r>
    <x v="239"/>
    <x v="2"/>
    <n v="18"/>
    <n v="2"/>
    <x v="160"/>
  </r>
  <r>
    <x v="239"/>
    <x v="3"/>
    <n v="36"/>
    <n v="5"/>
    <x v="1119"/>
  </r>
  <r>
    <x v="239"/>
    <x v="4"/>
    <n v="110"/>
    <n v="3"/>
    <x v="1120"/>
  </r>
  <r>
    <x v="239"/>
    <x v="5"/>
    <n v="174"/>
    <n v="8"/>
    <x v="1121"/>
  </r>
  <r>
    <x v="239"/>
    <x v="6"/>
    <n v="104"/>
    <n v="8"/>
    <x v="156"/>
  </r>
  <r>
    <x v="240"/>
    <x v="0"/>
    <n v="3410"/>
    <n v="75"/>
    <x v="1122"/>
  </r>
  <r>
    <x v="240"/>
    <x v="1"/>
    <n v="6533"/>
    <n v="133"/>
    <x v="1123"/>
  </r>
  <r>
    <x v="240"/>
    <x v="2"/>
    <n v="9045"/>
    <n v="333"/>
    <x v="1124"/>
  </r>
  <r>
    <x v="240"/>
    <x v="3"/>
    <n v="10731"/>
    <n v="320"/>
    <x v="1125"/>
  </r>
  <r>
    <x v="240"/>
    <x v="4"/>
    <n v="13330"/>
    <n v="457"/>
    <x v="1126"/>
  </r>
  <r>
    <x v="240"/>
    <x v="5"/>
    <n v="12795"/>
    <n v="555"/>
    <x v="1127"/>
  </r>
  <r>
    <x v="240"/>
    <x v="6"/>
    <n v="14566"/>
    <n v="512"/>
    <x v="1128"/>
  </r>
  <r>
    <x v="240"/>
    <x v="7"/>
    <n v="8864"/>
    <n v="364"/>
    <x v="1129"/>
  </r>
  <r>
    <x v="241"/>
    <x v="0"/>
    <n v="294"/>
    <n v="4"/>
    <x v="1130"/>
  </r>
  <r>
    <x v="241"/>
    <x v="1"/>
    <n v="1322"/>
    <n v="25"/>
    <x v="1131"/>
  </r>
  <r>
    <x v="241"/>
    <x v="2"/>
    <n v="1928"/>
    <n v="38"/>
    <x v="1132"/>
  </r>
  <r>
    <x v="241"/>
    <x v="3"/>
    <n v="2071"/>
    <n v="24"/>
    <x v="1133"/>
  </r>
  <r>
    <x v="241"/>
    <x v="4"/>
    <n v="2664"/>
    <n v="38"/>
    <x v="1134"/>
  </r>
  <r>
    <x v="241"/>
    <x v="5"/>
    <n v="2568"/>
    <n v="20"/>
    <x v="1135"/>
  </r>
  <r>
    <x v="241"/>
    <x v="6"/>
    <n v="2200"/>
    <n v="20"/>
    <x v="1136"/>
  </r>
  <r>
    <x v="241"/>
    <x v="7"/>
    <n v="1198"/>
    <n v="10"/>
    <x v="1137"/>
  </r>
  <r>
    <x v="242"/>
    <x v="0"/>
    <n v="52"/>
    <n v="0"/>
    <x v="2"/>
  </r>
  <r>
    <x v="242"/>
    <x v="1"/>
    <n v="4"/>
    <n v="0"/>
    <x v="2"/>
  </r>
  <r>
    <x v="243"/>
    <x v="0"/>
    <n v="72"/>
    <n v="13"/>
    <x v="1138"/>
  </r>
  <r>
    <x v="243"/>
    <x v="1"/>
    <n v="89"/>
    <n v="21"/>
    <x v="1139"/>
  </r>
  <r>
    <x v="243"/>
    <x v="2"/>
    <n v="117"/>
    <n v="19"/>
    <x v="1140"/>
  </r>
  <r>
    <x v="243"/>
    <x v="3"/>
    <n v="522"/>
    <n v="79"/>
    <x v="1141"/>
  </r>
  <r>
    <x v="243"/>
    <x v="4"/>
    <n v="914"/>
    <n v="146"/>
    <x v="1142"/>
  </r>
  <r>
    <x v="243"/>
    <x v="5"/>
    <n v="1080"/>
    <n v="167"/>
    <x v="1143"/>
  </r>
  <r>
    <x v="243"/>
    <x v="6"/>
    <n v="679"/>
    <n v="121"/>
    <x v="1144"/>
  </r>
  <r>
    <x v="244"/>
    <x v="0"/>
    <n v="134"/>
    <n v="51"/>
    <x v="1145"/>
  </r>
  <r>
    <x v="244"/>
    <x v="1"/>
    <n v="206"/>
    <n v="48"/>
    <x v="1146"/>
  </r>
  <r>
    <x v="244"/>
    <x v="2"/>
    <n v="372"/>
    <n v="121"/>
    <x v="1147"/>
  </r>
  <r>
    <x v="244"/>
    <x v="3"/>
    <n v="519"/>
    <n v="106"/>
    <x v="1148"/>
  </r>
  <r>
    <x v="244"/>
    <x v="4"/>
    <n v="667"/>
    <n v="181"/>
    <x v="1149"/>
  </r>
  <r>
    <x v="244"/>
    <x v="5"/>
    <n v="965"/>
    <n v="243"/>
    <x v="1150"/>
  </r>
  <r>
    <x v="244"/>
    <x v="6"/>
    <n v="673"/>
    <n v="154"/>
    <x v="1151"/>
  </r>
  <r>
    <x v="245"/>
    <x v="0"/>
    <n v="1336"/>
    <n v="34"/>
    <x v="1152"/>
  </r>
  <r>
    <x v="245"/>
    <x v="1"/>
    <n v="1648"/>
    <n v="66"/>
    <x v="1153"/>
  </r>
  <r>
    <x v="245"/>
    <x v="2"/>
    <n v="1526"/>
    <n v="96"/>
    <x v="1154"/>
  </r>
  <r>
    <x v="245"/>
    <x v="3"/>
    <n v="1627"/>
    <n v="76"/>
    <x v="1155"/>
  </r>
  <r>
    <x v="245"/>
    <x v="4"/>
    <n v="502"/>
    <n v="32"/>
    <x v="1156"/>
  </r>
  <r>
    <x v="245"/>
    <x v="5"/>
    <n v="280"/>
    <n v="5"/>
    <x v="1157"/>
  </r>
  <r>
    <x v="245"/>
    <x v="6"/>
    <n v="554"/>
    <n v="27"/>
    <x v="1158"/>
  </r>
  <r>
    <x v="245"/>
    <x v="7"/>
    <n v="1341"/>
    <n v="52"/>
    <x v="1159"/>
  </r>
  <r>
    <x v="246"/>
    <x v="0"/>
    <n v="1238"/>
    <n v="23"/>
    <x v="1160"/>
  </r>
  <r>
    <x v="246"/>
    <x v="1"/>
    <n v="2542"/>
    <n v="93"/>
    <x v="501"/>
  </r>
  <r>
    <x v="246"/>
    <x v="2"/>
    <n v="3217"/>
    <n v="143"/>
    <x v="1161"/>
  </r>
  <r>
    <x v="246"/>
    <x v="3"/>
    <n v="3048"/>
    <n v="134"/>
    <x v="1162"/>
  </r>
  <r>
    <x v="246"/>
    <x v="4"/>
    <n v="3761"/>
    <n v="149"/>
    <x v="1163"/>
  </r>
  <r>
    <x v="246"/>
    <x v="5"/>
    <n v="4097"/>
    <n v="156"/>
    <x v="1164"/>
  </r>
  <r>
    <x v="246"/>
    <x v="6"/>
    <n v="4095"/>
    <n v="193"/>
    <x v="1165"/>
  </r>
  <r>
    <x v="246"/>
    <x v="7"/>
    <n v="2553"/>
    <n v="88"/>
    <x v="1166"/>
  </r>
  <r>
    <x v="247"/>
    <x v="1"/>
    <n v="1"/>
    <n v="1"/>
    <x v="124"/>
  </r>
  <r>
    <x v="248"/>
    <x v="0"/>
    <n v="7215"/>
    <n v="2311"/>
    <x v="1167"/>
  </r>
  <r>
    <x v="248"/>
    <x v="1"/>
    <n v="13477"/>
    <n v="4681"/>
    <x v="1168"/>
  </r>
  <r>
    <x v="248"/>
    <x v="2"/>
    <n v="15141"/>
    <n v="6635"/>
    <x v="1169"/>
  </r>
  <r>
    <x v="248"/>
    <x v="3"/>
    <n v="12675"/>
    <n v="5011"/>
    <x v="1170"/>
  </r>
  <r>
    <x v="248"/>
    <x v="4"/>
    <n v="9308"/>
    <n v="2942"/>
    <x v="1171"/>
  </r>
  <r>
    <x v="248"/>
    <x v="5"/>
    <n v="7332"/>
    <n v="1466"/>
    <x v="1172"/>
  </r>
  <r>
    <x v="248"/>
    <x v="6"/>
    <n v="11031"/>
    <n v="769"/>
    <x v="1173"/>
  </r>
  <r>
    <x v="249"/>
    <x v="0"/>
    <n v="1044"/>
    <n v="347"/>
    <x v="1174"/>
  </r>
  <r>
    <x v="249"/>
    <x v="1"/>
    <n v="4591"/>
    <n v="2036"/>
    <x v="1175"/>
  </r>
  <r>
    <x v="249"/>
    <x v="2"/>
    <n v="9080"/>
    <n v="4956"/>
    <x v="1176"/>
  </r>
  <r>
    <x v="249"/>
    <x v="3"/>
    <n v="10525"/>
    <n v="5143"/>
    <x v="1177"/>
  </r>
  <r>
    <x v="249"/>
    <x v="4"/>
    <n v="14344"/>
    <n v="5806"/>
    <x v="1178"/>
  </r>
  <r>
    <x v="249"/>
    <x v="5"/>
    <n v="15625"/>
    <n v="4371"/>
    <x v="1179"/>
  </r>
  <r>
    <x v="249"/>
    <x v="6"/>
    <n v="2908"/>
    <n v="357"/>
    <x v="1180"/>
  </r>
  <r>
    <x v="250"/>
    <x v="0"/>
    <n v="3"/>
    <n v="0"/>
    <x v="2"/>
  </r>
  <r>
    <x v="250"/>
    <x v="1"/>
    <n v="17"/>
    <n v="2"/>
    <x v="1181"/>
  </r>
  <r>
    <x v="251"/>
    <x v="7"/>
    <n v="265"/>
    <n v="4"/>
    <x v="1182"/>
  </r>
  <r>
    <x v="252"/>
    <x v="0"/>
    <n v="187"/>
    <n v="11"/>
    <x v="319"/>
  </r>
  <r>
    <x v="252"/>
    <x v="1"/>
    <n v="305"/>
    <n v="9"/>
    <x v="1183"/>
  </r>
  <r>
    <x v="252"/>
    <x v="2"/>
    <n v="305"/>
    <n v="36"/>
    <x v="1184"/>
  </r>
  <r>
    <x v="252"/>
    <x v="3"/>
    <n v="104"/>
    <n v="7"/>
    <x v="1185"/>
  </r>
  <r>
    <x v="252"/>
    <x v="4"/>
    <n v="3"/>
    <n v="0"/>
    <x v="2"/>
  </r>
  <r>
    <x v="253"/>
    <x v="0"/>
    <n v="282"/>
    <n v="39"/>
    <x v="1186"/>
  </r>
  <r>
    <x v="253"/>
    <x v="1"/>
    <n v="3584"/>
    <n v="394"/>
    <x v="1187"/>
  </r>
  <r>
    <x v="253"/>
    <x v="2"/>
    <n v="4266"/>
    <n v="322"/>
    <x v="1188"/>
  </r>
  <r>
    <x v="253"/>
    <x v="3"/>
    <n v="4627"/>
    <n v="293"/>
    <x v="1189"/>
  </r>
  <r>
    <x v="253"/>
    <x v="4"/>
    <n v="4398"/>
    <n v="245"/>
    <x v="1190"/>
  </r>
  <r>
    <x v="253"/>
    <x v="5"/>
    <n v="5613"/>
    <n v="563"/>
    <x v="1191"/>
  </r>
  <r>
    <x v="253"/>
    <x v="6"/>
    <n v="5431"/>
    <n v="395"/>
    <x v="1192"/>
  </r>
  <r>
    <x v="254"/>
    <x v="0"/>
    <n v="990"/>
    <n v="42"/>
    <x v="1193"/>
  </r>
  <r>
    <x v="254"/>
    <x v="1"/>
    <n v="657"/>
    <n v="35"/>
    <x v="1194"/>
  </r>
  <r>
    <x v="254"/>
    <x v="2"/>
    <n v="11"/>
    <n v="1"/>
    <x v="15"/>
  </r>
  <r>
    <x v="254"/>
    <x v="3"/>
    <n v="2"/>
    <n v="1"/>
    <x v="9"/>
  </r>
  <r>
    <x v="255"/>
    <x v="0"/>
    <n v="6"/>
    <n v="0"/>
    <x v="2"/>
  </r>
  <r>
    <x v="255"/>
    <x v="2"/>
    <n v="1"/>
    <n v="0"/>
    <x v="2"/>
  </r>
  <r>
    <x v="256"/>
    <x v="0"/>
    <n v="1989"/>
    <n v="112"/>
    <x v="1195"/>
  </r>
  <r>
    <x v="256"/>
    <x v="1"/>
    <n v="1424"/>
    <n v="79"/>
    <x v="1196"/>
  </r>
  <r>
    <x v="256"/>
    <x v="2"/>
    <n v="849"/>
    <n v="80"/>
    <x v="1197"/>
  </r>
  <r>
    <x v="256"/>
    <x v="3"/>
    <n v="220"/>
    <n v="18"/>
    <x v="1198"/>
  </r>
  <r>
    <x v="256"/>
    <x v="4"/>
    <n v="2"/>
    <n v="0"/>
    <x v="2"/>
  </r>
  <r>
    <x v="256"/>
    <x v="5"/>
    <n v="1"/>
    <n v="0"/>
    <x v="2"/>
  </r>
  <r>
    <x v="256"/>
    <x v="6"/>
    <n v="1"/>
    <n v="0"/>
    <x v="2"/>
  </r>
  <r>
    <x v="257"/>
    <x v="0"/>
    <n v="2480"/>
    <n v="58"/>
    <x v="1199"/>
  </r>
  <r>
    <x v="257"/>
    <x v="1"/>
    <n v="3461"/>
    <n v="141"/>
    <x v="1200"/>
  </r>
  <r>
    <x v="257"/>
    <x v="2"/>
    <n v="4451"/>
    <n v="180"/>
    <x v="1201"/>
  </r>
  <r>
    <x v="257"/>
    <x v="3"/>
    <n v="7656"/>
    <n v="156"/>
    <x v="1202"/>
  </r>
  <r>
    <x v="257"/>
    <x v="4"/>
    <n v="12241"/>
    <n v="250"/>
    <x v="1203"/>
  </r>
  <r>
    <x v="257"/>
    <x v="5"/>
    <n v="10721"/>
    <n v="274"/>
    <x v="1204"/>
  </r>
  <r>
    <x v="257"/>
    <x v="6"/>
    <n v="14769"/>
    <n v="398"/>
    <x v="1205"/>
  </r>
  <r>
    <x v="258"/>
    <x v="0"/>
    <n v="451"/>
    <n v="10"/>
    <x v="1206"/>
  </r>
  <r>
    <x v="258"/>
    <x v="1"/>
    <n v="734"/>
    <n v="29"/>
    <x v="1207"/>
  </r>
  <r>
    <x v="258"/>
    <x v="2"/>
    <n v="1157"/>
    <n v="85"/>
    <x v="1208"/>
  </r>
  <r>
    <x v="258"/>
    <x v="3"/>
    <n v="1105"/>
    <n v="44"/>
    <x v="1209"/>
  </r>
  <r>
    <x v="258"/>
    <x v="4"/>
    <n v="1140"/>
    <n v="51"/>
    <x v="1210"/>
  </r>
  <r>
    <x v="258"/>
    <x v="5"/>
    <n v="1075"/>
    <n v="33"/>
    <x v="1211"/>
  </r>
  <r>
    <x v="258"/>
    <x v="6"/>
    <n v="1213"/>
    <n v="40"/>
    <x v="1212"/>
  </r>
  <r>
    <x v="258"/>
    <x v="7"/>
    <n v="3478"/>
    <n v="164"/>
    <x v="1213"/>
  </r>
  <r>
    <x v="259"/>
    <x v="0"/>
    <n v="229"/>
    <n v="1"/>
    <x v="1214"/>
  </r>
  <r>
    <x v="259"/>
    <x v="1"/>
    <n v="1011"/>
    <n v="11"/>
    <x v="1215"/>
  </r>
  <r>
    <x v="259"/>
    <x v="2"/>
    <n v="1054"/>
    <n v="10"/>
    <x v="1216"/>
  </r>
  <r>
    <x v="259"/>
    <x v="3"/>
    <n v="1262"/>
    <n v="16"/>
    <x v="1217"/>
  </r>
  <r>
    <x v="259"/>
    <x v="4"/>
    <n v="1565"/>
    <n v="15"/>
    <x v="1218"/>
  </r>
  <r>
    <x v="259"/>
    <x v="5"/>
    <n v="1553"/>
    <n v="20"/>
    <x v="1219"/>
  </r>
  <r>
    <x v="259"/>
    <x v="6"/>
    <n v="1865"/>
    <n v="34"/>
    <x v="1220"/>
  </r>
  <r>
    <x v="259"/>
    <x v="7"/>
    <n v="1494"/>
    <n v="11"/>
    <x v="1221"/>
  </r>
  <r>
    <x v="260"/>
    <x v="0"/>
    <n v="12780"/>
    <n v="1042"/>
    <x v="1222"/>
  </r>
  <r>
    <x v="260"/>
    <x v="1"/>
    <n v="24449"/>
    <n v="2991"/>
    <x v="1223"/>
  </r>
  <r>
    <x v="260"/>
    <x v="2"/>
    <n v="27174"/>
    <n v="3602"/>
    <x v="1224"/>
  </r>
  <r>
    <x v="260"/>
    <x v="3"/>
    <n v="15"/>
    <n v="13"/>
    <x v="1225"/>
  </r>
  <r>
    <x v="260"/>
    <x v="4"/>
    <n v="5"/>
    <n v="5"/>
    <x v="124"/>
  </r>
  <r>
    <x v="261"/>
    <x v="2"/>
    <n v="4"/>
    <n v="4"/>
    <x v="124"/>
  </r>
  <r>
    <x v="261"/>
    <x v="3"/>
    <n v="8"/>
    <n v="0"/>
    <x v="2"/>
  </r>
  <r>
    <x v="261"/>
    <x v="4"/>
    <n v="13"/>
    <n v="5"/>
    <x v="337"/>
  </r>
  <r>
    <x v="261"/>
    <x v="6"/>
    <n v="1"/>
    <n v="2"/>
    <x v="209"/>
  </r>
  <r>
    <x v="262"/>
    <x v="0"/>
    <n v="672"/>
    <n v="281"/>
    <x v="1226"/>
  </r>
  <r>
    <x v="262"/>
    <x v="1"/>
    <n v="903"/>
    <n v="449"/>
    <x v="1227"/>
  </r>
  <r>
    <x v="262"/>
    <x v="2"/>
    <n v="971"/>
    <n v="494"/>
    <x v="1228"/>
  </r>
  <r>
    <x v="262"/>
    <x v="3"/>
    <n v="1072"/>
    <n v="559"/>
    <x v="1229"/>
  </r>
  <r>
    <x v="262"/>
    <x v="4"/>
    <n v="1124"/>
    <n v="592"/>
    <x v="1230"/>
  </r>
  <r>
    <x v="262"/>
    <x v="5"/>
    <n v="1463"/>
    <n v="851"/>
    <x v="1231"/>
  </r>
  <r>
    <x v="262"/>
    <x v="6"/>
    <n v="723"/>
    <n v="568"/>
    <x v="1232"/>
  </r>
  <r>
    <x v="263"/>
    <x v="0"/>
    <n v="734"/>
    <n v="5"/>
    <x v="1233"/>
  </r>
  <r>
    <x v="263"/>
    <x v="1"/>
    <n v="927"/>
    <n v="8"/>
    <x v="1234"/>
  </r>
  <r>
    <x v="263"/>
    <x v="2"/>
    <n v="1152"/>
    <n v="28"/>
    <x v="1235"/>
  </r>
  <r>
    <x v="263"/>
    <x v="3"/>
    <n v="2216"/>
    <n v="41"/>
    <x v="1236"/>
  </r>
  <r>
    <x v="263"/>
    <x v="4"/>
    <n v="3589"/>
    <n v="30"/>
    <x v="1237"/>
  </r>
  <r>
    <x v="263"/>
    <x v="5"/>
    <n v="2983"/>
    <n v="41"/>
    <x v="1238"/>
  </r>
  <r>
    <x v="263"/>
    <x v="6"/>
    <n v="3908"/>
    <n v="53"/>
    <x v="1239"/>
  </r>
  <r>
    <x v="264"/>
    <x v="0"/>
    <n v="2356"/>
    <n v="61"/>
    <x v="1240"/>
  </r>
  <r>
    <x v="264"/>
    <x v="1"/>
    <n v="3108"/>
    <n v="121"/>
    <x v="1241"/>
  </r>
  <r>
    <x v="264"/>
    <x v="2"/>
    <n v="3703"/>
    <n v="177"/>
    <x v="1242"/>
  </r>
  <r>
    <x v="264"/>
    <x v="3"/>
    <n v="3328"/>
    <n v="118"/>
    <x v="1243"/>
  </r>
  <r>
    <x v="264"/>
    <x v="4"/>
    <n v="3231"/>
    <n v="130"/>
    <x v="1244"/>
  </r>
  <r>
    <x v="264"/>
    <x v="5"/>
    <n v="2835"/>
    <n v="75"/>
    <x v="1245"/>
  </r>
  <r>
    <x v="264"/>
    <x v="6"/>
    <n v="2634"/>
    <n v="72"/>
    <x v="1246"/>
  </r>
  <r>
    <x v="264"/>
    <x v="7"/>
    <n v="2225"/>
    <n v="73"/>
    <x v="1247"/>
  </r>
  <r>
    <x v="265"/>
    <x v="0"/>
    <n v="9973"/>
    <n v="8551"/>
    <x v="1248"/>
  </r>
  <r>
    <x v="265"/>
    <x v="1"/>
    <n v="17512"/>
    <n v="13161"/>
    <x v="1249"/>
  </r>
  <r>
    <x v="265"/>
    <x v="2"/>
    <n v="4897"/>
    <n v="2577"/>
    <x v="1250"/>
  </r>
  <r>
    <x v="265"/>
    <x v="3"/>
    <n v="3572"/>
    <n v="1520"/>
    <x v="1251"/>
  </r>
  <r>
    <x v="265"/>
    <x v="4"/>
    <n v="2995"/>
    <n v="975"/>
    <x v="1252"/>
  </r>
  <r>
    <x v="265"/>
    <x v="5"/>
    <n v="2092"/>
    <n v="418"/>
    <x v="1253"/>
  </r>
  <r>
    <x v="265"/>
    <x v="6"/>
    <n v="2287"/>
    <n v="234"/>
    <x v="1254"/>
  </r>
  <r>
    <x v="266"/>
    <x v="0"/>
    <n v="1781"/>
    <n v="433"/>
    <x v="1255"/>
  </r>
  <r>
    <x v="266"/>
    <x v="1"/>
    <n v="1430"/>
    <n v="387"/>
    <x v="1256"/>
  </r>
  <r>
    <x v="266"/>
    <x v="2"/>
    <n v="955"/>
    <n v="254"/>
    <x v="1257"/>
  </r>
  <r>
    <x v="266"/>
    <x v="3"/>
    <n v="594"/>
    <n v="139"/>
    <x v="1258"/>
  </r>
  <r>
    <x v="266"/>
    <x v="4"/>
    <n v="437"/>
    <n v="76"/>
    <x v="157"/>
  </r>
  <r>
    <x v="266"/>
    <x v="5"/>
    <n v="549"/>
    <n v="42"/>
    <x v="1259"/>
  </r>
  <r>
    <x v="266"/>
    <x v="6"/>
    <n v="689"/>
    <n v="27"/>
    <x v="1260"/>
  </r>
  <r>
    <x v="267"/>
    <x v="0"/>
    <n v="150"/>
    <n v="57"/>
    <x v="836"/>
  </r>
  <r>
    <x v="267"/>
    <x v="1"/>
    <n v="261"/>
    <n v="134"/>
    <x v="1261"/>
  </r>
  <r>
    <x v="267"/>
    <x v="2"/>
    <n v="270"/>
    <n v="147"/>
    <x v="1262"/>
  </r>
  <r>
    <x v="267"/>
    <x v="3"/>
    <n v="129"/>
    <n v="34"/>
    <x v="1263"/>
  </r>
  <r>
    <x v="267"/>
    <x v="4"/>
    <n v="109"/>
    <n v="55"/>
    <x v="1264"/>
  </r>
  <r>
    <x v="267"/>
    <x v="5"/>
    <n v="68"/>
    <n v="32"/>
    <x v="1265"/>
  </r>
  <r>
    <x v="267"/>
    <x v="6"/>
    <n v="3"/>
    <n v="0"/>
    <x v="2"/>
  </r>
  <r>
    <x v="268"/>
    <x v="0"/>
    <n v="113"/>
    <n v="5"/>
    <x v="1266"/>
  </r>
  <r>
    <x v="268"/>
    <x v="1"/>
    <n v="68"/>
    <n v="0"/>
    <x v="2"/>
  </r>
  <r>
    <x v="268"/>
    <x v="2"/>
    <n v="97"/>
    <n v="0"/>
    <x v="2"/>
  </r>
  <r>
    <x v="268"/>
    <x v="3"/>
    <n v="77"/>
    <n v="0"/>
    <x v="2"/>
  </r>
  <r>
    <x v="268"/>
    <x v="4"/>
    <n v="52"/>
    <n v="0"/>
    <x v="2"/>
  </r>
  <r>
    <x v="268"/>
    <x v="5"/>
    <n v="12"/>
    <n v="0"/>
    <x v="2"/>
  </r>
  <r>
    <x v="269"/>
    <x v="0"/>
    <n v="169"/>
    <n v="0"/>
    <x v="2"/>
  </r>
  <r>
    <x v="269"/>
    <x v="1"/>
    <n v="280"/>
    <n v="7"/>
    <x v="1267"/>
  </r>
  <r>
    <x v="269"/>
    <x v="2"/>
    <n v="427"/>
    <n v="3"/>
    <x v="1268"/>
  </r>
  <r>
    <x v="269"/>
    <x v="3"/>
    <n v="913"/>
    <n v="8"/>
    <x v="1269"/>
  </r>
  <r>
    <x v="269"/>
    <x v="4"/>
    <n v="1010"/>
    <n v="16"/>
    <x v="1270"/>
  </r>
  <r>
    <x v="269"/>
    <x v="5"/>
    <n v="780"/>
    <n v="14"/>
    <x v="1271"/>
  </r>
  <r>
    <x v="269"/>
    <x v="6"/>
    <n v="669"/>
    <n v="4"/>
    <x v="1272"/>
  </r>
  <r>
    <x v="270"/>
    <x v="0"/>
    <n v="41"/>
    <n v="0"/>
    <x v="2"/>
  </r>
  <r>
    <x v="270"/>
    <x v="1"/>
    <n v="32"/>
    <n v="0"/>
    <x v="2"/>
  </r>
  <r>
    <x v="270"/>
    <x v="2"/>
    <n v="23"/>
    <n v="2"/>
    <x v="305"/>
  </r>
  <r>
    <x v="270"/>
    <x v="3"/>
    <n v="148"/>
    <n v="7"/>
    <x v="1273"/>
  </r>
  <r>
    <x v="270"/>
    <x v="4"/>
    <n v="368"/>
    <n v="10"/>
    <x v="1274"/>
  </r>
  <r>
    <x v="270"/>
    <x v="5"/>
    <n v="1122"/>
    <n v="30"/>
    <x v="1275"/>
  </r>
  <r>
    <x v="270"/>
    <x v="6"/>
    <n v="1812"/>
    <n v="21"/>
    <x v="1276"/>
  </r>
  <r>
    <x v="271"/>
    <x v="0"/>
    <n v="2"/>
    <n v="0"/>
    <x v="2"/>
  </r>
  <r>
    <x v="271"/>
    <x v="1"/>
    <n v="4"/>
    <n v="2"/>
    <x v="9"/>
  </r>
  <r>
    <x v="271"/>
    <x v="2"/>
    <n v="9"/>
    <n v="3"/>
    <x v="129"/>
  </r>
  <r>
    <x v="271"/>
    <x v="3"/>
    <n v="32"/>
    <n v="0"/>
    <x v="2"/>
  </r>
  <r>
    <x v="271"/>
    <x v="4"/>
    <n v="100"/>
    <n v="6"/>
    <x v="1277"/>
  </r>
  <r>
    <x v="271"/>
    <x v="5"/>
    <n v="374"/>
    <n v="24"/>
    <x v="1278"/>
  </r>
  <r>
    <x v="271"/>
    <x v="6"/>
    <n v="1167"/>
    <n v="54"/>
    <x v="1279"/>
  </r>
  <r>
    <x v="272"/>
    <x v="0"/>
    <n v="2760"/>
    <n v="157"/>
    <x v="1280"/>
  </r>
  <r>
    <x v="272"/>
    <x v="1"/>
    <n v="6228"/>
    <n v="326"/>
    <x v="1281"/>
  </r>
  <r>
    <x v="272"/>
    <x v="2"/>
    <n v="8046"/>
    <n v="622"/>
    <x v="1282"/>
  </r>
  <r>
    <x v="272"/>
    <x v="3"/>
    <n v="8799"/>
    <n v="459"/>
    <x v="1283"/>
  </r>
  <r>
    <x v="272"/>
    <x v="4"/>
    <n v="9816"/>
    <n v="468"/>
    <x v="1284"/>
  </r>
  <r>
    <x v="272"/>
    <x v="5"/>
    <n v="10114"/>
    <n v="486"/>
    <x v="1285"/>
  </r>
  <r>
    <x v="272"/>
    <x v="6"/>
    <n v="12575"/>
    <n v="513"/>
    <x v="1286"/>
  </r>
  <r>
    <x v="272"/>
    <x v="7"/>
    <n v="9080"/>
    <n v="425"/>
    <x v="1287"/>
  </r>
  <r>
    <x v="273"/>
    <x v="0"/>
    <n v="682"/>
    <n v="10"/>
    <x v="1288"/>
  </r>
  <r>
    <x v="273"/>
    <x v="1"/>
    <n v="1797"/>
    <n v="32"/>
    <x v="1289"/>
  </r>
  <r>
    <x v="273"/>
    <x v="2"/>
    <n v="2460"/>
    <n v="79"/>
    <x v="1290"/>
  </r>
  <r>
    <x v="273"/>
    <x v="3"/>
    <n v="2712"/>
    <n v="50"/>
    <x v="1291"/>
  </r>
  <r>
    <x v="273"/>
    <x v="4"/>
    <n v="3151"/>
    <n v="113"/>
    <x v="1292"/>
  </r>
  <r>
    <x v="273"/>
    <x v="5"/>
    <n v="3661"/>
    <n v="112"/>
    <x v="1293"/>
  </r>
  <r>
    <x v="273"/>
    <x v="6"/>
    <n v="3874"/>
    <n v="139"/>
    <x v="1294"/>
  </r>
  <r>
    <x v="273"/>
    <x v="7"/>
    <n v="2384"/>
    <n v="65"/>
    <x v="1295"/>
  </r>
  <r>
    <x v="274"/>
    <x v="0"/>
    <n v="186"/>
    <n v="1"/>
    <x v="1296"/>
  </r>
  <r>
    <x v="274"/>
    <x v="1"/>
    <n v="413"/>
    <n v="4"/>
    <x v="1297"/>
  </r>
  <r>
    <x v="274"/>
    <x v="2"/>
    <n v="259"/>
    <n v="5"/>
    <x v="1298"/>
  </r>
  <r>
    <x v="274"/>
    <x v="3"/>
    <n v="293"/>
    <n v="2"/>
    <x v="1299"/>
  </r>
  <r>
    <x v="274"/>
    <x v="4"/>
    <n v="878"/>
    <n v="85"/>
    <x v="1300"/>
  </r>
  <r>
    <x v="274"/>
    <x v="5"/>
    <n v="1137"/>
    <n v="54"/>
    <x v="1301"/>
  </r>
  <r>
    <x v="274"/>
    <x v="6"/>
    <n v="1187"/>
    <n v="31"/>
    <x v="1302"/>
  </r>
  <r>
    <x v="275"/>
    <x v="0"/>
    <n v="5"/>
    <n v="0"/>
    <x v="2"/>
  </r>
  <r>
    <x v="275"/>
    <x v="1"/>
    <n v="67"/>
    <n v="1"/>
    <x v="1303"/>
  </r>
  <r>
    <x v="275"/>
    <x v="2"/>
    <n v="102"/>
    <n v="1"/>
    <x v="1304"/>
  </r>
  <r>
    <x v="276"/>
    <x v="0"/>
    <n v="357"/>
    <n v="101"/>
    <x v="1305"/>
  </r>
  <r>
    <x v="276"/>
    <x v="1"/>
    <n v="277"/>
    <n v="86"/>
    <x v="1306"/>
  </r>
  <r>
    <x v="276"/>
    <x v="2"/>
    <n v="591"/>
    <n v="136"/>
    <x v="1307"/>
  </r>
  <r>
    <x v="276"/>
    <x v="3"/>
    <n v="371"/>
    <n v="96"/>
    <x v="1308"/>
  </r>
  <r>
    <x v="276"/>
    <x v="4"/>
    <n v="486"/>
    <n v="119"/>
    <x v="1309"/>
  </r>
  <r>
    <x v="276"/>
    <x v="5"/>
    <n v="705"/>
    <n v="134"/>
    <x v="1310"/>
  </r>
  <r>
    <x v="276"/>
    <x v="6"/>
    <n v="261"/>
    <n v="74"/>
    <x v="1311"/>
  </r>
  <r>
    <x v="277"/>
    <x v="0"/>
    <n v="2907"/>
    <n v="931"/>
    <x v="1312"/>
  </r>
  <r>
    <x v="277"/>
    <x v="1"/>
    <n v="2822"/>
    <n v="817"/>
    <x v="1313"/>
  </r>
  <r>
    <x v="277"/>
    <x v="2"/>
    <n v="1516"/>
    <n v="629"/>
    <x v="1314"/>
  </r>
  <r>
    <x v="277"/>
    <x v="3"/>
    <n v="945"/>
    <n v="284"/>
    <x v="1315"/>
  </r>
  <r>
    <x v="277"/>
    <x v="4"/>
    <n v="1896"/>
    <n v="522"/>
    <x v="1316"/>
  </r>
  <r>
    <x v="277"/>
    <x v="5"/>
    <n v="1193"/>
    <n v="366"/>
    <x v="1317"/>
  </r>
  <r>
    <x v="277"/>
    <x v="6"/>
    <n v="911"/>
    <n v="297"/>
    <x v="1318"/>
  </r>
  <r>
    <x v="278"/>
    <x v="0"/>
    <n v="384"/>
    <n v="205"/>
    <x v="1319"/>
  </r>
  <r>
    <x v="278"/>
    <x v="1"/>
    <n v="1031"/>
    <n v="463"/>
    <x v="1320"/>
  </r>
  <r>
    <x v="278"/>
    <x v="2"/>
    <n v="1182"/>
    <n v="463"/>
    <x v="1321"/>
  </r>
  <r>
    <x v="278"/>
    <x v="3"/>
    <n v="2910"/>
    <n v="1186"/>
    <x v="1322"/>
  </r>
  <r>
    <x v="278"/>
    <x v="4"/>
    <n v="2576"/>
    <n v="1056"/>
    <x v="1323"/>
  </r>
  <r>
    <x v="278"/>
    <x v="5"/>
    <n v="2872"/>
    <n v="1071"/>
    <x v="1324"/>
  </r>
  <r>
    <x v="278"/>
    <x v="6"/>
    <n v="1581"/>
    <n v="834"/>
    <x v="1325"/>
  </r>
  <r>
    <x v="279"/>
    <x v="0"/>
    <n v="127"/>
    <n v="77"/>
    <x v="1326"/>
  </r>
  <r>
    <x v="279"/>
    <x v="1"/>
    <n v="123"/>
    <n v="85"/>
    <x v="1327"/>
  </r>
  <r>
    <x v="279"/>
    <x v="2"/>
    <n v="142"/>
    <n v="93"/>
    <x v="1328"/>
  </r>
  <r>
    <x v="279"/>
    <x v="3"/>
    <n v="86"/>
    <n v="40"/>
    <x v="1329"/>
  </r>
  <r>
    <x v="279"/>
    <x v="4"/>
    <n v="232"/>
    <n v="160"/>
    <x v="1330"/>
  </r>
  <r>
    <x v="279"/>
    <x v="5"/>
    <n v="587"/>
    <n v="418"/>
    <x v="1331"/>
  </r>
  <r>
    <x v="279"/>
    <x v="6"/>
    <n v="759"/>
    <n v="616"/>
    <x v="1332"/>
  </r>
  <r>
    <x v="280"/>
    <x v="0"/>
    <n v="55"/>
    <n v="4"/>
    <x v="12"/>
  </r>
  <r>
    <x v="280"/>
    <x v="1"/>
    <n v="41"/>
    <n v="5"/>
    <x v="1333"/>
  </r>
  <r>
    <x v="280"/>
    <x v="2"/>
    <n v="25"/>
    <n v="3"/>
    <x v="1334"/>
  </r>
  <r>
    <x v="280"/>
    <x v="4"/>
    <n v="29"/>
    <n v="1"/>
    <x v="479"/>
  </r>
  <r>
    <x v="280"/>
    <x v="5"/>
    <n v="1"/>
    <n v="0"/>
    <x v="2"/>
  </r>
  <r>
    <x v="281"/>
    <x v="0"/>
    <n v="2029"/>
    <n v="28"/>
    <x v="1335"/>
  </r>
  <r>
    <x v="281"/>
    <x v="1"/>
    <n v="7153"/>
    <n v="324"/>
    <x v="1336"/>
  </r>
  <r>
    <x v="281"/>
    <x v="2"/>
    <n v="10785"/>
    <n v="472"/>
    <x v="1337"/>
  </r>
  <r>
    <x v="281"/>
    <x v="3"/>
    <n v="10391"/>
    <n v="364"/>
    <x v="1338"/>
  </r>
  <r>
    <x v="281"/>
    <x v="4"/>
    <n v="10059"/>
    <n v="424"/>
    <x v="1339"/>
  </r>
  <r>
    <x v="281"/>
    <x v="5"/>
    <n v="9868"/>
    <n v="518"/>
    <x v="1340"/>
  </r>
  <r>
    <x v="281"/>
    <x v="6"/>
    <n v="5439"/>
    <n v="187"/>
    <x v="1341"/>
  </r>
  <r>
    <x v="282"/>
    <x v="0"/>
    <n v="9"/>
    <n v="0"/>
    <x v="2"/>
  </r>
  <r>
    <x v="282"/>
    <x v="1"/>
    <n v="14"/>
    <n v="1"/>
    <x v="158"/>
  </r>
  <r>
    <x v="282"/>
    <x v="2"/>
    <n v="17"/>
    <n v="2"/>
    <x v="1181"/>
  </r>
  <r>
    <x v="282"/>
    <x v="3"/>
    <n v="12"/>
    <n v="1"/>
    <x v="125"/>
  </r>
  <r>
    <x v="282"/>
    <x v="4"/>
    <n v="74"/>
    <n v="5"/>
    <x v="1342"/>
  </r>
  <r>
    <x v="282"/>
    <x v="5"/>
    <n v="78"/>
    <n v="12"/>
    <x v="302"/>
  </r>
  <r>
    <x v="282"/>
    <x v="6"/>
    <n v="98"/>
    <n v="22"/>
    <x v="1343"/>
  </r>
  <r>
    <x v="283"/>
    <x v="0"/>
    <n v="19"/>
    <n v="13"/>
    <x v="1344"/>
  </r>
  <r>
    <x v="283"/>
    <x v="1"/>
    <n v="41"/>
    <n v="16"/>
    <x v="1345"/>
  </r>
  <r>
    <x v="283"/>
    <x v="2"/>
    <n v="34"/>
    <n v="10"/>
    <x v="1346"/>
  </r>
  <r>
    <x v="283"/>
    <x v="3"/>
    <n v="85"/>
    <n v="20"/>
    <x v="154"/>
  </r>
  <r>
    <x v="283"/>
    <x v="4"/>
    <n v="130"/>
    <n v="15"/>
    <x v="1347"/>
  </r>
  <r>
    <x v="283"/>
    <x v="5"/>
    <n v="29"/>
    <n v="6"/>
    <x v="1348"/>
  </r>
  <r>
    <x v="283"/>
    <x v="6"/>
    <n v="9"/>
    <n v="3"/>
    <x v="129"/>
  </r>
  <r>
    <x v="284"/>
    <x v="1"/>
    <n v="1"/>
    <n v="0"/>
    <x v="2"/>
  </r>
  <r>
    <x v="284"/>
    <x v="2"/>
    <n v="1"/>
    <n v="0"/>
    <x v="2"/>
  </r>
  <r>
    <x v="284"/>
    <x v="3"/>
    <n v="1"/>
    <n v="2"/>
    <x v="209"/>
  </r>
  <r>
    <x v="285"/>
    <x v="0"/>
    <n v="86"/>
    <n v="4"/>
    <x v="201"/>
  </r>
  <r>
    <x v="285"/>
    <x v="1"/>
    <n v="124"/>
    <n v="10"/>
    <x v="1349"/>
  </r>
  <r>
    <x v="285"/>
    <x v="2"/>
    <n v="99"/>
    <n v="6"/>
    <x v="457"/>
  </r>
  <r>
    <x v="285"/>
    <x v="3"/>
    <n v="144"/>
    <n v="6"/>
    <x v="1350"/>
  </r>
  <r>
    <x v="285"/>
    <x v="4"/>
    <n v="148"/>
    <n v="3"/>
    <x v="1351"/>
  </r>
  <r>
    <x v="285"/>
    <x v="5"/>
    <n v="171"/>
    <n v="6"/>
    <x v="1352"/>
  </r>
  <r>
    <x v="285"/>
    <x v="6"/>
    <n v="103"/>
    <n v="5"/>
    <x v="1353"/>
  </r>
  <r>
    <x v="286"/>
    <x v="0"/>
    <n v="23085"/>
    <n v="690"/>
    <x v="1354"/>
  </r>
  <r>
    <x v="286"/>
    <x v="1"/>
    <n v="33335"/>
    <n v="1403"/>
    <x v="1355"/>
  </r>
  <r>
    <x v="286"/>
    <x v="2"/>
    <n v="28463"/>
    <n v="1069"/>
    <x v="1356"/>
  </r>
  <r>
    <x v="286"/>
    <x v="3"/>
    <n v="32818"/>
    <n v="873"/>
    <x v="1357"/>
  </r>
  <r>
    <x v="286"/>
    <x v="4"/>
    <n v="36126"/>
    <n v="1047"/>
    <x v="1358"/>
  </r>
  <r>
    <x v="286"/>
    <x v="5"/>
    <n v="36517"/>
    <n v="1105"/>
    <x v="1359"/>
  </r>
  <r>
    <x v="286"/>
    <x v="6"/>
    <n v="34575"/>
    <n v="1138"/>
    <x v="1360"/>
  </r>
  <r>
    <x v="286"/>
    <x v="7"/>
    <n v="25607"/>
    <n v="763"/>
    <x v="1361"/>
  </r>
  <r>
    <x v="287"/>
    <x v="0"/>
    <n v="361"/>
    <n v="21"/>
    <x v="1362"/>
  </r>
  <r>
    <x v="287"/>
    <x v="1"/>
    <n v="608"/>
    <n v="21"/>
    <x v="1363"/>
  </r>
  <r>
    <x v="287"/>
    <x v="2"/>
    <n v="593"/>
    <n v="62"/>
    <x v="1364"/>
  </r>
  <r>
    <x v="287"/>
    <x v="3"/>
    <n v="835"/>
    <n v="70"/>
    <x v="1365"/>
  </r>
  <r>
    <x v="287"/>
    <x v="4"/>
    <n v="1698"/>
    <n v="132"/>
    <x v="1366"/>
  </r>
  <r>
    <x v="287"/>
    <x v="5"/>
    <n v="2910"/>
    <n v="606"/>
    <x v="1367"/>
  </r>
  <r>
    <x v="287"/>
    <x v="6"/>
    <n v="4424"/>
    <n v="846"/>
    <x v="1368"/>
  </r>
  <r>
    <x v="287"/>
    <x v="7"/>
    <n v="4064"/>
    <n v="853"/>
    <x v="1369"/>
  </r>
  <r>
    <x v="288"/>
    <x v="5"/>
    <n v="24"/>
    <n v="2"/>
    <x v="125"/>
  </r>
  <r>
    <x v="288"/>
    <x v="6"/>
    <n v="553"/>
    <n v="77"/>
    <x v="1370"/>
  </r>
  <r>
    <x v="288"/>
    <x v="7"/>
    <n v="1454"/>
    <n v="220"/>
    <x v="1371"/>
  </r>
  <r>
    <x v="289"/>
    <x v="0"/>
    <n v="2"/>
    <n v="0"/>
    <x v="2"/>
  </r>
  <r>
    <x v="289"/>
    <x v="5"/>
    <n v="11"/>
    <n v="0"/>
    <x v="2"/>
  </r>
  <r>
    <x v="289"/>
    <x v="6"/>
    <n v="18"/>
    <n v="0"/>
    <x v="2"/>
  </r>
  <r>
    <x v="289"/>
    <x v="7"/>
    <n v="3"/>
    <n v="0"/>
    <x v="2"/>
  </r>
  <r>
    <x v="290"/>
    <x v="4"/>
    <n v="38"/>
    <n v="6"/>
    <x v="502"/>
  </r>
  <r>
    <x v="290"/>
    <x v="5"/>
    <n v="81"/>
    <n v="6"/>
    <x v="1107"/>
  </r>
  <r>
    <x v="290"/>
    <x v="6"/>
    <n v="80"/>
    <n v="9"/>
    <x v="1007"/>
  </r>
  <r>
    <x v="291"/>
    <x v="5"/>
    <n v="1"/>
    <n v="0"/>
    <x v="2"/>
  </r>
  <r>
    <x v="292"/>
    <x v="0"/>
    <n v="46"/>
    <n v="3"/>
    <x v="1372"/>
  </r>
  <r>
    <x v="292"/>
    <x v="1"/>
    <n v="59"/>
    <n v="3"/>
    <x v="1108"/>
  </r>
  <r>
    <x v="292"/>
    <x v="2"/>
    <n v="60"/>
    <n v="2"/>
    <x v="646"/>
  </r>
  <r>
    <x v="292"/>
    <x v="3"/>
    <n v="53"/>
    <n v="4"/>
    <x v="467"/>
  </r>
  <r>
    <x v="292"/>
    <x v="4"/>
    <n v="131"/>
    <n v="30"/>
    <x v="1373"/>
  </r>
  <r>
    <x v="292"/>
    <x v="5"/>
    <n v="275"/>
    <n v="27"/>
    <x v="1374"/>
  </r>
  <r>
    <x v="292"/>
    <x v="6"/>
    <n v="621"/>
    <n v="64"/>
    <x v="1375"/>
  </r>
  <r>
    <x v="292"/>
    <x v="7"/>
    <n v="616"/>
    <n v="25"/>
    <x v="1376"/>
  </r>
  <r>
    <x v="293"/>
    <x v="0"/>
    <n v="1"/>
    <n v="0"/>
    <x v="2"/>
  </r>
  <r>
    <x v="294"/>
    <x v="0"/>
    <n v="166"/>
    <n v="201"/>
    <x v="1377"/>
  </r>
  <r>
    <x v="294"/>
    <x v="1"/>
    <n v="311"/>
    <n v="270"/>
    <x v="1378"/>
  </r>
  <r>
    <x v="294"/>
    <x v="2"/>
    <n v="342"/>
    <n v="325"/>
    <x v="1379"/>
  </r>
  <r>
    <x v="294"/>
    <x v="3"/>
    <n v="419"/>
    <n v="205"/>
    <x v="1380"/>
  </r>
  <r>
    <x v="294"/>
    <x v="4"/>
    <n v="627"/>
    <n v="301"/>
    <x v="1381"/>
  </r>
  <r>
    <x v="294"/>
    <x v="5"/>
    <n v="1051"/>
    <n v="511"/>
    <x v="1382"/>
  </r>
  <r>
    <x v="294"/>
    <x v="6"/>
    <n v="871"/>
    <n v="719"/>
    <x v="1383"/>
  </r>
  <r>
    <x v="295"/>
    <x v="0"/>
    <n v="5"/>
    <n v="14"/>
    <x v="1384"/>
  </r>
  <r>
    <x v="295"/>
    <x v="1"/>
    <n v="32"/>
    <n v="49"/>
    <x v="1385"/>
  </r>
  <r>
    <x v="295"/>
    <x v="2"/>
    <n v="168"/>
    <n v="142"/>
    <x v="1386"/>
  </r>
  <r>
    <x v="295"/>
    <x v="3"/>
    <n v="225"/>
    <n v="233"/>
    <x v="1387"/>
  </r>
  <r>
    <x v="295"/>
    <x v="4"/>
    <n v="300"/>
    <n v="292"/>
    <x v="1388"/>
  </r>
  <r>
    <x v="295"/>
    <x v="5"/>
    <n v="423"/>
    <n v="493"/>
    <x v="1389"/>
  </r>
  <r>
    <x v="295"/>
    <x v="6"/>
    <n v="205"/>
    <n v="250"/>
    <x v="1390"/>
  </r>
  <r>
    <x v="296"/>
    <x v="0"/>
    <n v="147"/>
    <n v="73"/>
    <x v="1391"/>
  </r>
  <r>
    <x v="296"/>
    <x v="1"/>
    <n v="186"/>
    <n v="95"/>
    <x v="1392"/>
  </r>
  <r>
    <x v="296"/>
    <x v="2"/>
    <n v="109"/>
    <n v="52"/>
    <x v="1393"/>
  </r>
  <r>
    <x v="296"/>
    <x v="3"/>
    <n v="40"/>
    <n v="20"/>
    <x v="9"/>
  </r>
  <r>
    <x v="296"/>
    <x v="4"/>
    <n v="31"/>
    <n v="21"/>
    <x v="1394"/>
  </r>
  <r>
    <x v="296"/>
    <x v="5"/>
    <n v="30"/>
    <n v="3"/>
    <x v="74"/>
  </r>
  <r>
    <x v="296"/>
    <x v="6"/>
    <n v="4"/>
    <n v="5"/>
    <x v="1395"/>
  </r>
  <r>
    <x v="297"/>
    <x v="1"/>
    <n v="7"/>
    <n v="3"/>
    <x v="1396"/>
  </r>
  <r>
    <x v="297"/>
    <x v="2"/>
    <n v="506"/>
    <n v="213"/>
    <x v="1397"/>
  </r>
  <r>
    <x v="297"/>
    <x v="3"/>
    <n v="1147"/>
    <n v="541"/>
    <x v="1398"/>
  </r>
  <r>
    <x v="297"/>
    <x v="4"/>
    <n v="2159"/>
    <n v="903"/>
    <x v="1399"/>
  </r>
  <r>
    <x v="297"/>
    <x v="5"/>
    <n v="2423"/>
    <n v="953"/>
    <x v="1400"/>
  </r>
  <r>
    <x v="297"/>
    <x v="6"/>
    <n v="1405"/>
    <n v="724"/>
    <x v="1401"/>
  </r>
  <r>
    <x v="298"/>
    <x v="0"/>
    <n v="293"/>
    <n v="208"/>
    <x v="1402"/>
  </r>
  <r>
    <x v="298"/>
    <x v="1"/>
    <n v="537"/>
    <n v="352"/>
    <x v="1403"/>
  </r>
  <r>
    <x v="298"/>
    <x v="2"/>
    <n v="925"/>
    <n v="630"/>
    <x v="1404"/>
  </r>
  <r>
    <x v="298"/>
    <x v="3"/>
    <n v="896"/>
    <n v="650"/>
    <x v="1405"/>
  </r>
  <r>
    <x v="298"/>
    <x v="4"/>
    <n v="1031"/>
    <n v="683"/>
    <x v="1406"/>
  </r>
  <r>
    <x v="298"/>
    <x v="5"/>
    <n v="1636"/>
    <n v="1280"/>
    <x v="1407"/>
  </r>
  <r>
    <x v="298"/>
    <x v="6"/>
    <n v="978"/>
    <n v="824"/>
    <x v="1408"/>
  </r>
  <r>
    <x v="299"/>
    <x v="0"/>
    <n v="373"/>
    <n v="234"/>
    <x v="1409"/>
  </r>
  <r>
    <x v="299"/>
    <x v="1"/>
    <n v="1864"/>
    <n v="1127"/>
    <x v="1410"/>
  </r>
  <r>
    <x v="299"/>
    <x v="2"/>
    <n v="1884"/>
    <n v="1173"/>
    <x v="1411"/>
  </r>
  <r>
    <x v="299"/>
    <x v="3"/>
    <n v="1533"/>
    <n v="746"/>
    <x v="1412"/>
  </r>
  <r>
    <x v="299"/>
    <x v="4"/>
    <n v="1533"/>
    <n v="806"/>
    <x v="1413"/>
  </r>
  <r>
    <x v="299"/>
    <x v="5"/>
    <n v="3064"/>
    <n v="1396"/>
    <x v="1414"/>
  </r>
  <r>
    <x v="299"/>
    <x v="6"/>
    <n v="1619"/>
    <n v="721"/>
    <x v="1415"/>
  </r>
  <r>
    <x v="300"/>
    <x v="0"/>
    <n v="157"/>
    <n v="120"/>
    <x v="1416"/>
  </r>
  <r>
    <x v="300"/>
    <x v="1"/>
    <n v="228"/>
    <n v="177"/>
    <x v="1417"/>
  </r>
  <r>
    <x v="300"/>
    <x v="2"/>
    <n v="209"/>
    <n v="165"/>
    <x v="1418"/>
  </r>
  <r>
    <x v="300"/>
    <x v="3"/>
    <n v="242"/>
    <n v="204"/>
    <x v="1419"/>
  </r>
  <r>
    <x v="300"/>
    <x v="4"/>
    <n v="262"/>
    <n v="131"/>
    <x v="9"/>
  </r>
  <r>
    <x v="300"/>
    <x v="5"/>
    <n v="362"/>
    <n v="260"/>
    <x v="1420"/>
  </r>
  <r>
    <x v="300"/>
    <x v="6"/>
    <n v="250"/>
    <n v="140"/>
    <x v="1421"/>
  </r>
  <r>
    <x v="301"/>
    <x v="0"/>
    <n v="2"/>
    <n v="0"/>
    <x v="2"/>
  </r>
  <r>
    <x v="301"/>
    <x v="1"/>
    <n v="46"/>
    <n v="14"/>
    <x v="1422"/>
  </r>
  <r>
    <x v="301"/>
    <x v="2"/>
    <n v="50"/>
    <n v="24"/>
    <x v="121"/>
  </r>
  <r>
    <x v="301"/>
    <x v="3"/>
    <n v="90"/>
    <n v="26"/>
    <x v="1423"/>
  </r>
  <r>
    <x v="301"/>
    <x v="4"/>
    <n v="42"/>
    <n v="9"/>
    <x v="335"/>
  </r>
  <r>
    <x v="301"/>
    <x v="5"/>
    <n v="2"/>
    <n v="2"/>
    <x v="124"/>
  </r>
  <r>
    <x v="301"/>
    <x v="6"/>
    <n v="1"/>
    <n v="2"/>
    <x v="209"/>
  </r>
  <r>
    <x v="302"/>
    <x v="3"/>
    <n v="1"/>
    <n v="0"/>
    <x v="2"/>
  </r>
  <r>
    <x v="302"/>
    <x v="4"/>
    <n v="34"/>
    <n v="23"/>
    <x v="1424"/>
  </r>
  <r>
    <x v="302"/>
    <x v="5"/>
    <n v="146"/>
    <n v="65"/>
    <x v="1425"/>
  </r>
  <r>
    <x v="302"/>
    <x v="6"/>
    <n v="91"/>
    <n v="47"/>
    <x v="1426"/>
  </r>
  <r>
    <x v="303"/>
    <x v="0"/>
    <n v="6273"/>
    <n v="1388"/>
    <x v="1427"/>
  </r>
  <r>
    <x v="303"/>
    <x v="1"/>
    <n v="6399"/>
    <n v="1228"/>
    <x v="1428"/>
  </r>
  <r>
    <x v="303"/>
    <x v="2"/>
    <n v="4419"/>
    <n v="922"/>
    <x v="1429"/>
  </r>
  <r>
    <x v="303"/>
    <x v="3"/>
    <n v="4842"/>
    <n v="940"/>
    <x v="1430"/>
  </r>
  <r>
    <x v="303"/>
    <x v="4"/>
    <n v="5071"/>
    <n v="1008"/>
    <x v="1431"/>
  </r>
  <r>
    <x v="303"/>
    <x v="5"/>
    <n v="5913"/>
    <n v="1005"/>
    <x v="1432"/>
  </r>
  <r>
    <x v="303"/>
    <x v="6"/>
    <n v="2482"/>
    <n v="536"/>
    <x v="1433"/>
  </r>
  <r>
    <x v="304"/>
    <x v="0"/>
    <n v="9562"/>
    <n v="2833"/>
    <x v="1434"/>
  </r>
  <r>
    <x v="304"/>
    <x v="1"/>
    <n v="9054"/>
    <n v="2397"/>
    <x v="1435"/>
  </r>
  <r>
    <x v="304"/>
    <x v="2"/>
    <n v="8694"/>
    <n v="2093"/>
    <x v="1436"/>
  </r>
  <r>
    <x v="304"/>
    <x v="3"/>
    <n v="8131"/>
    <n v="2000"/>
    <x v="1437"/>
  </r>
  <r>
    <x v="304"/>
    <x v="4"/>
    <n v="9930"/>
    <n v="2730"/>
    <x v="1438"/>
  </r>
  <r>
    <x v="304"/>
    <x v="5"/>
    <n v="10655"/>
    <n v="2649"/>
    <x v="1439"/>
  </r>
  <r>
    <x v="304"/>
    <x v="6"/>
    <n v="5992"/>
    <n v="1625"/>
    <x v="1440"/>
  </r>
  <r>
    <x v="305"/>
    <x v="0"/>
    <n v="7384"/>
    <n v="3032"/>
    <x v="1441"/>
  </r>
  <r>
    <x v="305"/>
    <x v="1"/>
    <n v="10272"/>
    <n v="3280"/>
    <x v="1442"/>
  </r>
  <r>
    <x v="305"/>
    <x v="2"/>
    <n v="10404"/>
    <n v="3260"/>
    <x v="1443"/>
  </r>
  <r>
    <x v="305"/>
    <x v="3"/>
    <n v="11441"/>
    <n v="3393"/>
    <x v="1444"/>
  </r>
  <r>
    <x v="305"/>
    <x v="4"/>
    <n v="12112"/>
    <n v="3472"/>
    <x v="1445"/>
  </r>
  <r>
    <x v="305"/>
    <x v="5"/>
    <n v="14249"/>
    <n v="4074"/>
    <x v="1446"/>
  </r>
  <r>
    <x v="305"/>
    <x v="6"/>
    <n v="8596"/>
    <n v="2856"/>
    <x v="1447"/>
  </r>
  <r>
    <x v="306"/>
    <x v="0"/>
    <n v="1499"/>
    <n v="823"/>
    <x v="1448"/>
  </r>
  <r>
    <x v="306"/>
    <x v="1"/>
    <n v="2107"/>
    <n v="1051"/>
    <x v="1449"/>
  </r>
  <r>
    <x v="306"/>
    <x v="2"/>
    <n v="2442"/>
    <n v="908"/>
    <x v="1450"/>
  </r>
  <r>
    <x v="306"/>
    <x v="3"/>
    <n v="3270"/>
    <n v="1281"/>
    <x v="1451"/>
  </r>
  <r>
    <x v="306"/>
    <x v="4"/>
    <n v="5518"/>
    <n v="1909"/>
    <x v="1452"/>
  </r>
  <r>
    <x v="306"/>
    <x v="5"/>
    <n v="7687"/>
    <n v="2670"/>
    <x v="1453"/>
  </r>
  <r>
    <x v="306"/>
    <x v="6"/>
    <n v="5008"/>
    <n v="2140"/>
    <x v="1454"/>
  </r>
  <r>
    <x v="307"/>
    <x v="0"/>
    <n v="31"/>
    <n v="2"/>
    <x v="313"/>
  </r>
  <r>
    <x v="307"/>
    <x v="1"/>
    <n v="22"/>
    <n v="6"/>
    <x v="555"/>
  </r>
  <r>
    <x v="307"/>
    <x v="2"/>
    <n v="43"/>
    <n v="9"/>
    <x v="111"/>
  </r>
  <r>
    <x v="307"/>
    <x v="3"/>
    <n v="62"/>
    <n v="5"/>
    <x v="1349"/>
  </r>
  <r>
    <x v="307"/>
    <x v="4"/>
    <n v="100"/>
    <n v="6"/>
    <x v="1277"/>
  </r>
  <r>
    <x v="307"/>
    <x v="5"/>
    <n v="110"/>
    <n v="8"/>
    <x v="12"/>
  </r>
  <r>
    <x v="307"/>
    <x v="6"/>
    <n v="59"/>
    <n v="13"/>
    <x v="1455"/>
  </r>
  <r>
    <x v="308"/>
    <x v="4"/>
    <n v="6"/>
    <n v="0"/>
    <x v="2"/>
  </r>
  <r>
    <x v="308"/>
    <x v="5"/>
    <n v="16"/>
    <n v="1"/>
    <x v="875"/>
  </r>
  <r>
    <x v="308"/>
    <x v="6"/>
    <n v="14"/>
    <n v="0"/>
    <x v="2"/>
  </r>
  <r>
    <x v="309"/>
    <x v="8"/>
    <m/>
    <m/>
    <x v="14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name="PivotTable2" cacheId="1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H1:N9" firstHeaderRow="1" firstDataRow="2" firstDataCol="1"/>
  <pivotFields count="5">
    <pivotField axis="axisCol" showAll="0">
      <items count="13">
        <item x="0"/>
        <item x="1"/>
        <item x="2"/>
        <item h="1" x="3"/>
        <item h="1" x="4"/>
        <item h="1" x="5"/>
        <item h="1" x="6"/>
        <item h="1" x="7"/>
        <item x="8"/>
        <item h="1" x="9"/>
        <item x="10"/>
        <item x="11"/>
        <item t="default"/>
      </items>
    </pivotField>
    <pivotField axis="axisRow" showAll="0">
      <items count="23">
        <item h="1" x="20"/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x="10"/>
        <item x="11"/>
        <item x="12"/>
        <item x="13"/>
        <item x="14"/>
        <item h="1" x="15"/>
        <item h="1" x="16"/>
        <item h="1" x="17"/>
        <item h="1" x="18"/>
        <item h="1" x="19"/>
        <item h="1" x="21"/>
        <item t="default"/>
      </items>
    </pivotField>
    <pivotField showAll="0"/>
    <pivotField showAll="0"/>
    <pivotField dataField="1" showAll="0">
      <items count="151">
        <item x="58"/>
        <item x="61"/>
        <item x="90"/>
        <item x="16"/>
        <item x="147"/>
        <item x="131"/>
        <item x="146"/>
        <item x="145"/>
        <item x="15"/>
        <item x="103"/>
        <item x="98"/>
        <item x="134"/>
        <item x="110"/>
        <item x="111"/>
        <item x="109"/>
        <item x="108"/>
        <item x="91"/>
        <item x="112"/>
        <item x="123"/>
        <item x="107"/>
        <item x="144"/>
        <item x="102"/>
        <item x="135"/>
        <item x="104"/>
        <item x="59"/>
        <item x="99"/>
        <item x="133"/>
        <item x="132"/>
        <item x="89"/>
        <item x="101"/>
        <item x="100"/>
        <item x="85"/>
        <item x="12"/>
        <item x="54"/>
        <item x="105"/>
        <item x="136"/>
        <item x="11"/>
        <item x="14"/>
        <item x="86"/>
        <item x="106"/>
        <item x="53"/>
        <item x="122"/>
        <item x="8"/>
        <item x="13"/>
        <item x="27"/>
        <item x="10"/>
        <item x="121"/>
        <item x="1"/>
        <item x="26"/>
        <item x="143"/>
        <item x="24"/>
        <item x="9"/>
        <item x="120"/>
        <item x="60"/>
        <item x="25"/>
        <item x="119"/>
        <item x="3"/>
        <item x="52"/>
        <item x="4"/>
        <item x="23"/>
        <item x="51"/>
        <item x="2"/>
        <item x="55"/>
        <item x="22"/>
        <item x="21"/>
        <item x="31"/>
        <item x="50"/>
        <item x="92"/>
        <item x="95"/>
        <item x="28"/>
        <item x="93"/>
        <item x="32"/>
        <item x="30"/>
        <item x="118"/>
        <item x="43"/>
        <item x="42"/>
        <item x="117"/>
        <item x="49"/>
        <item x="5"/>
        <item x="6"/>
        <item x="62"/>
        <item x="65"/>
        <item x="66"/>
        <item x="64"/>
        <item x="33"/>
        <item x="142"/>
        <item x="29"/>
        <item x="67"/>
        <item x="94"/>
        <item x="116"/>
        <item x="7"/>
        <item x="34"/>
        <item x="48"/>
        <item x="88"/>
        <item x="44"/>
        <item x="68"/>
        <item x="74"/>
        <item x="76"/>
        <item x="87"/>
        <item x="47"/>
        <item x="69"/>
        <item x="75"/>
        <item x="73"/>
        <item x="45"/>
        <item x="46"/>
        <item x="72"/>
        <item x="41"/>
        <item x="77"/>
        <item x="71"/>
        <item x="70"/>
        <item x="0"/>
        <item x="141"/>
        <item x="20"/>
        <item x="84"/>
        <item x="140"/>
        <item x="115"/>
        <item x="96"/>
        <item x="139"/>
        <item x="97"/>
        <item x="63"/>
        <item x="138"/>
        <item x="137"/>
        <item x="83"/>
        <item x="40"/>
        <item x="148"/>
        <item x="19"/>
        <item x="126"/>
        <item x="35"/>
        <item x="39"/>
        <item x="82"/>
        <item x="18"/>
        <item x="57"/>
        <item x="125"/>
        <item x="56"/>
        <item x="36"/>
        <item x="17"/>
        <item x="38"/>
        <item x="128"/>
        <item x="37"/>
        <item x="124"/>
        <item x="79"/>
        <item x="81"/>
        <item x="78"/>
        <item x="127"/>
        <item x="80"/>
        <item x="113"/>
        <item x="129"/>
        <item x="114"/>
        <item x="130"/>
        <item x="149"/>
        <item t="default"/>
      </items>
    </pivotField>
  </pivotFields>
  <rowFields count="1">
    <field x="1"/>
  </rowFields>
  <rowItems count="7"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0"/>
  </colFields>
  <colItems count="6">
    <i>
      <x/>
    </i>
    <i>
      <x v="1"/>
    </i>
    <i>
      <x v="2"/>
    </i>
    <i>
      <x v="8"/>
    </i>
    <i>
      <x v="10"/>
    </i>
    <i t="grand">
      <x/>
    </i>
  </colItems>
  <dataFields count="1">
    <dataField name="Max of tickets per ts" fld="4" subtotal="max" baseField="1" baseItem="0"/>
  </dataFields>
  <formats count="3">
    <format dxfId="0">
      <pivotArea collapsedLevelsAreSubtotals="1" fieldPosition="0">
        <references count="2">
          <reference field="0" count="1" selected="0">
            <x v="0"/>
          </reference>
          <reference field="1" count="2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1">
      <pivotArea collapsedLevelsAreSubtotals="1" fieldPosition="0">
        <references count="2">
          <reference field="0" count="11" selected="0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1" count="2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2">
      <pivotArea field="1" grandCol="1" collapsedLevelsAreSubtotals="1" axis="axisRow" fieldPosition="0">
        <references count="1">
          <reference field="1" count="2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</format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3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C1:AG10" firstHeaderRow="1" firstDataRow="2" firstDataCol="1"/>
  <pivotFields count="5">
    <pivotField axis="axisCol" showAll="0">
      <items count="2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x="14"/>
        <item h="1" x="15"/>
        <item h="1" x="16"/>
        <item h="1" x="17"/>
        <item h="1" x="18"/>
        <item h="1" x="19"/>
        <item x="20"/>
        <item x="21"/>
        <item h="1" x="22"/>
        <item h="1" x="23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h="1" x="7"/>
        <item h="1" x="8"/>
        <item t="default"/>
      </items>
    </pivotField>
    <pivotField showAll="0"/>
    <pivotField showAll="0"/>
    <pivotField dataField="1" showAll="0">
      <items count="91">
        <item x="20"/>
        <item x="35"/>
        <item x="81"/>
        <item x="41"/>
        <item x="80"/>
        <item x="82"/>
        <item x="79"/>
        <item x="78"/>
        <item x="36"/>
        <item x="83"/>
        <item x="40"/>
        <item x="39"/>
        <item x="44"/>
        <item x="38"/>
        <item x="48"/>
        <item x="50"/>
        <item x="47"/>
        <item x="86"/>
        <item x="37"/>
        <item x="84"/>
        <item x="46"/>
        <item x="85"/>
        <item x="45"/>
        <item x="49"/>
        <item x="8"/>
        <item x="27"/>
        <item x="30"/>
        <item x="7"/>
        <item x="26"/>
        <item x="61"/>
        <item x="75"/>
        <item x="29"/>
        <item x="25"/>
        <item x="60"/>
        <item x="62"/>
        <item x="63"/>
        <item x="24"/>
        <item x="59"/>
        <item x="76"/>
        <item x="64"/>
        <item x="23"/>
        <item x="19"/>
        <item x="55"/>
        <item x="58"/>
        <item x="33"/>
        <item x="54"/>
        <item x="56"/>
        <item x="16"/>
        <item x="34"/>
        <item x="6"/>
        <item x="14"/>
        <item x="70"/>
        <item x="53"/>
        <item x="69"/>
        <item x="52"/>
        <item x="88"/>
        <item x="18"/>
        <item x="31"/>
        <item x="0"/>
        <item x="66"/>
        <item x="13"/>
        <item x="22"/>
        <item x="17"/>
        <item x="32"/>
        <item x="5"/>
        <item x="67"/>
        <item x="51"/>
        <item x="15"/>
        <item x="57"/>
        <item x="21"/>
        <item x="1"/>
        <item x="4"/>
        <item x="71"/>
        <item x="72"/>
        <item x="12"/>
        <item x="68"/>
        <item x="3"/>
        <item x="2"/>
        <item x="11"/>
        <item x="28"/>
        <item x="10"/>
        <item x="9"/>
        <item x="43"/>
        <item x="87"/>
        <item x="42"/>
        <item x="65"/>
        <item x="74"/>
        <item x="77"/>
        <item x="73"/>
        <item x="89"/>
        <item t="default"/>
      </items>
    </pivotField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0"/>
  </colFields>
  <colItems count="4">
    <i>
      <x v="14"/>
    </i>
    <i>
      <x v="20"/>
    </i>
    <i>
      <x v="21"/>
    </i>
    <i t="grand">
      <x/>
    </i>
  </colItems>
  <dataFields count="1">
    <dataField name="Max of tickets per ts" fld="4" subtotal="max" baseField="1" baseItem="0"/>
  </dataFields>
  <formats count="1">
    <format dxfId="6">
      <pivotArea collapsedLevelsAreSubtotals="1" fieldPosition="0">
        <references count="1">
          <reference field="1" count="8">
            <x v="0"/>
            <x v="1"/>
            <x v="2"/>
            <x v="3"/>
            <x v="4"/>
            <x v="5"/>
            <x v="6"/>
            <x v="7"/>
          </reference>
        </references>
      </pivotArea>
    </format>
  </format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4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Y1:BE11" firstHeaderRow="1" firstDataRow="2" firstDataCol="1"/>
  <pivotFields count="5">
    <pivotField axis="axisCol" showAll="0">
      <items count="24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07"/>
        <item h="1" x="117"/>
        <item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dataField="1" showAll="0">
      <items count="925">
        <item x="15"/>
        <item x="528"/>
        <item x="530"/>
        <item x="529"/>
        <item x="729"/>
        <item x="531"/>
        <item x="733"/>
        <item x="23"/>
        <item x="527"/>
        <item x="367"/>
        <item x="60"/>
        <item x="233"/>
        <item x="735"/>
        <item x="288"/>
        <item x="732"/>
        <item x="582"/>
        <item x="734"/>
        <item x="293"/>
        <item x="730"/>
        <item x="594"/>
        <item x="25"/>
        <item x="765"/>
        <item x="364"/>
        <item x="255"/>
        <item x="254"/>
        <item x="731"/>
        <item x="583"/>
        <item x="51"/>
        <item x="678"/>
        <item x="77"/>
        <item x="122"/>
        <item x="425"/>
        <item x="307"/>
        <item x="719"/>
        <item x="790"/>
        <item x="533"/>
        <item x="69"/>
        <item x="874"/>
        <item x="156"/>
        <item x="458"/>
        <item x="875"/>
        <item x="832"/>
        <item x="366"/>
        <item x="677"/>
        <item x="526"/>
        <item x="75"/>
        <item x="256"/>
        <item x="635"/>
        <item x="525"/>
        <item x="834"/>
        <item x="716"/>
        <item x="584"/>
        <item x="679"/>
        <item x="551"/>
        <item x="698"/>
        <item x="24"/>
        <item x="14"/>
        <item x="245"/>
        <item x="524"/>
        <item x="76"/>
        <item x="64"/>
        <item x="70"/>
        <item x="837"/>
        <item x="712"/>
        <item x="633"/>
        <item x="891"/>
        <item x="540"/>
        <item x="365"/>
        <item x="736"/>
        <item x="717"/>
        <item x="718"/>
        <item x="713"/>
        <item x="291"/>
        <item x="652"/>
        <item x="159"/>
        <item x="65"/>
        <item x="715"/>
        <item x="292"/>
        <item x="835"/>
        <item x="823"/>
        <item x="63"/>
        <item x="883"/>
        <item x="749"/>
        <item x="174"/>
        <item x="599"/>
        <item x="49"/>
        <item x="119"/>
        <item x="824"/>
        <item x="67"/>
        <item x="714"/>
        <item x="595"/>
        <item x="41"/>
        <item x="606"/>
        <item x="118"/>
        <item x="682"/>
        <item x="363"/>
        <item x="112"/>
        <item x="884"/>
        <item x="762"/>
        <item x="634"/>
        <item x="117"/>
        <item x="66"/>
        <item x="662"/>
        <item x="68"/>
        <item x="745"/>
        <item x="602"/>
        <item x="676"/>
        <item x="617"/>
        <item x="627"/>
        <item x="243"/>
        <item x="62"/>
        <item x="660"/>
        <item x="825"/>
        <item x="44"/>
        <item x="308"/>
        <item x="401"/>
        <item x="728"/>
        <item x="674"/>
        <item x="456"/>
        <item x="340"/>
        <item x="337"/>
        <item x="604"/>
        <item x="289"/>
        <item x="362"/>
        <item x="783"/>
        <item x="398"/>
        <item x="603"/>
        <item x="96"/>
        <item x="827"/>
        <item x="796"/>
        <item x="45"/>
        <item x="605"/>
        <item x="50"/>
        <item x="462"/>
        <item x="826"/>
        <item x="338"/>
        <item x="741"/>
        <item x="464"/>
        <item x="600"/>
        <item x="893"/>
        <item x="680"/>
        <item x="844"/>
        <item x="486"/>
        <item x="83"/>
        <item x="693"/>
        <item x="194"/>
        <item x="784"/>
        <item x="873"/>
        <item x="632"/>
        <item x="116"/>
        <item x="115"/>
        <item x="534"/>
        <item x="214"/>
        <item x="743"/>
        <item x="412"/>
        <item x="767"/>
        <item x="46"/>
        <item x="47"/>
        <item x="752"/>
        <item x="614"/>
        <item x="258"/>
        <item x="746"/>
        <item x="742"/>
        <item x="833"/>
        <item x="61"/>
        <item x="750"/>
        <item x="469"/>
        <item x="411"/>
        <item x="785"/>
        <item x="843"/>
        <item x="798"/>
        <item x="470"/>
        <item x="720"/>
        <item x="426"/>
        <item x="601"/>
        <item x="615"/>
        <item x="336"/>
        <item x="471"/>
        <item x="113"/>
        <item x="673"/>
        <item x="593"/>
        <item x="186"/>
        <item x="564"/>
        <item x="631"/>
        <item x="666"/>
        <item x="468"/>
        <item x="405"/>
        <item x="400"/>
        <item x="242"/>
        <item x="740"/>
        <item x="457"/>
        <item x="173"/>
        <item x="167"/>
        <item x="481"/>
        <item x="410"/>
        <item x="882"/>
        <item x="433"/>
        <item x="838"/>
        <item x="737"/>
        <item x="885"/>
        <item x="653"/>
        <item x="795"/>
        <item x="648"/>
        <item x="787"/>
        <item x="74"/>
        <item x="123"/>
        <item x="789"/>
        <item x="494"/>
        <item x="305"/>
        <item x="552"/>
        <item x="114"/>
        <item x="484"/>
        <item x="465"/>
        <item x="744"/>
        <item x="257"/>
        <item x="455"/>
        <item x="475"/>
        <item x="467"/>
        <item x="71"/>
        <item x="104"/>
        <item x="700"/>
        <item x="725"/>
        <item x="350"/>
        <item x="42"/>
        <item x="629"/>
        <item x="675"/>
        <item x="797"/>
        <item x="131"/>
        <item x="699"/>
        <item x="136"/>
        <item x="225"/>
        <item x="681"/>
        <item x="639"/>
        <item x="748"/>
        <item x="440"/>
        <item x="244"/>
        <item x="427"/>
        <item x="137"/>
        <item x="536"/>
        <item x="726"/>
        <item x="230"/>
        <item x="649"/>
        <item x="890"/>
        <item x="446"/>
        <item x="447"/>
        <item x="215"/>
        <item x="193"/>
        <item x="43"/>
        <item x="751"/>
        <item x="724"/>
        <item x="335"/>
        <item x="121"/>
        <item x="448"/>
        <item x="95"/>
        <item x="500"/>
        <item x="474"/>
        <item x="409"/>
        <item x="399"/>
        <item x="221"/>
        <item x="234"/>
        <item x="683"/>
        <item x="663"/>
        <item x="439"/>
        <item x="705"/>
        <item x="231"/>
        <item x="871"/>
        <item x="285"/>
        <item x="696"/>
        <item x="321"/>
        <item x="166"/>
        <item x="738"/>
        <item x="216"/>
        <item x="185"/>
        <item x="408"/>
        <item x="640"/>
        <item x="476"/>
        <item x="499"/>
        <item x="544"/>
        <item x="449"/>
        <item x="172"/>
        <item x="766"/>
        <item x="450"/>
        <item x="331"/>
        <item x="618"/>
        <item x="472"/>
        <item x="545"/>
        <item x="630"/>
        <item x="788"/>
        <item x="372"/>
        <item x="704"/>
        <item x="786"/>
        <item x="477"/>
        <item x="290"/>
        <item x="373"/>
        <item x="26"/>
        <item x="378"/>
        <item x="48"/>
        <item x="619"/>
        <item x="628"/>
        <item x="374"/>
        <item x="495"/>
        <item x="238"/>
        <item x="794"/>
        <item x="498"/>
        <item x="667"/>
        <item x="403"/>
        <item x="550"/>
        <item x="434"/>
        <item x="867"/>
        <item x="616"/>
        <item x="501"/>
        <item x="436"/>
        <item x="330"/>
        <item x="84"/>
        <item x="171"/>
        <item x="473"/>
        <item x="723"/>
        <item x="438"/>
        <item x="466"/>
        <item x="868"/>
        <item x="73"/>
        <item x="460"/>
        <item x="90"/>
        <item x="334"/>
        <item x="892"/>
        <item x="658"/>
        <item x="406"/>
        <item x="664"/>
        <item x="739"/>
        <item x="437"/>
        <item x="78"/>
        <item x="669"/>
        <item x="348"/>
        <item x="747"/>
        <item x="574"/>
        <item x="461"/>
        <item x="33"/>
        <item x="836"/>
        <item x="721"/>
        <item x="889"/>
        <item x="323"/>
        <item x="497"/>
        <item x="668"/>
        <item x="905"/>
        <item x="820"/>
        <item x="155"/>
        <item x="727"/>
        <item x="839"/>
        <item x="870"/>
        <item x="275"/>
        <item x="178"/>
        <item x="478"/>
        <item x="869"/>
        <item x="170"/>
        <item x="636"/>
        <item x="304"/>
        <item x="349"/>
        <item x="672"/>
        <item x="435"/>
        <item x="169"/>
        <item x="841"/>
        <item x="485"/>
        <item x="375"/>
        <item x="135"/>
        <item x="791"/>
        <item x="806"/>
        <item x="224"/>
        <item x="206"/>
        <item x="483"/>
        <item x="866"/>
        <item x="89"/>
        <item x="647"/>
        <item x="168"/>
        <item x="407"/>
        <item x="863"/>
        <item x="261"/>
        <item x="565"/>
        <item x="548"/>
        <item x="100"/>
        <item x="132"/>
        <item x="260"/>
        <item x="659"/>
        <item x="322"/>
        <item x="236"/>
        <item x="459"/>
        <item x="822"/>
        <item x="133"/>
        <item x="351"/>
        <item x="88"/>
        <item x="235"/>
        <item x="671"/>
        <item x="670"/>
        <item x="821"/>
        <item x="182"/>
        <item x="609"/>
        <item x="443"/>
        <item x="237"/>
        <item x="272"/>
        <item x="775"/>
        <item x="229"/>
        <item x="535"/>
        <item x="213"/>
        <item x="502"/>
        <item x="613"/>
        <item x="87"/>
        <item x="101"/>
        <item x="563"/>
        <item x="103"/>
        <item x="86"/>
        <item x="259"/>
        <item x="217"/>
        <item x="592"/>
        <item x="538"/>
        <item x="393"/>
        <item x="52"/>
        <item x="72"/>
        <item x="404"/>
        <item x="371"/>
        <item x="222"/>
        <item x="402"/>
        <item x="482"/>
        <item x="184"/>
        <item x="134"/>
        <item x="697"/>
        <item x="204"/>
        <item x="177"/>
        <item x="722"/>
        <item x="444"/>
        <item x="557"/>
        <item x="651"/>
        <item x="813"/>
        <item x="805"/>
        <item x="496"/>
        <item x="701"/>
        <item x="656"/>
        <item x="842"/>
        <item x="480"/>
        <item x="812"/>
        <item x="703"/>
        <item x="569"/>
        <item x="339"/>
        <item x="559"/>
        <item x="692"/>
        <item x="192"/>
        <item x="888"/>
        <item x="97"/>
        <item x="549"/>
        <item x="711"/>
        <item x="655"/>
        <item x="347"/>
        <item x="921"/>
        <item x="610"/>
        <item x="644"/>
        <item x="665"/>
        <item x="807"/>
        <item x="146"/>
        <item x="808"/>
        <item x="316"/>
        <item x="561"/>
        <item x="274"/>
        <item x="271"/>
        <item x="638"/>
        <item x="270"/>
        <item x="205"/>
        <item x="510"/>
        <item x="562"/>
        <item x="539"/>
        <item x="102"/>
        <item x="281"/>
        <item x="98"/>
        <item x="657"/>
        <item x="442"/>
        <item x="202"/>
        <item x="445"/>
        <item x="99"/>
        <item x="246"/>
        <item x="212"/>
        <item x="568"/>
        <item x="811"/>
        <item x="346"/>
        <item x="792"/>
        <item x="887"/>
        <item x="223"/>
        <item x="203"/>
        <item x="840"/>
        <item x="537"/>
        <item x="770"/>
        <item x="571"/>
        <item x="267"/>
        <item x="282"/>
        <item x="560"/>
        <item x="650"/>
        <item x="558"/>
        <item x="299"/>
        <item x="179"/>
        <item x="912"/>
        <item x="6"/>
        <item x="872"/>
        <item x="793"/>
        <item x="864"/>
        <item x="232"/>
        <item x="804"/>
        <item x="637"/>
        <item x="778"/>
        <item x="611"/>
        <item x="319"/>
        <item x="32"/>
        <item x="332"/>
        <item x="591"/>
        <item x="779"/>
        <item x="702"/>
        <item x="370"/>
        <item x="687"/>
        <item x="120"/>
        <item x="59"/>
        <item x="300"/>
        <item x="814"/>
        <item x="345"/>
        <item x="815"/>
        <item x="396"/>
        <item x="570"/>
        <item x="810"/>
        <item x="553"/>
        <item x="862"/>
        <item x="361"/>
        <item x="360"/>
        <item x="359"/>
        <item x="220"/>
        <item x="85"/>
        <item x="913"/>
        <item x="865"/>
        <item x="777"/>
        <item x="646"/>
        <item x="196"/>
        <item x="688"/>
        <item x="803"/>
        <item x="661"/>
        <item x="621"/>
        <item x="612"/>
        <item x="861"/>
        <item x="422"/>
        <item x="227"/>
        <item x="709"/>
        <item x="809"/>
        <item x="161"/>
        <item x="622"/>
        <item x="283"/>
        <item x="620"/>
        <item x="199"/>
        <item x="911"/>
        <item x="686"/>
        <item x="13"/>
        <item x="344"/>
        <item x="22"/>
        <item x="226"/>
        <item x="542"/>
        <item x="860"/>
        <item x="333"/>
        <item x="776"/>
        <item x="421"/>
        <item x="567"/>
        <item x="855"/>
        <item x="298"/>
        <item x="556"/>
        <item x="239"/>
        <item x="800"/>
        <item x="273"/>
        <item x="573"/>
        <item x="509"/>
        <item x="802"/>
        <item x="21"/>
        <item x="566"/>
        <item x="694"/>
        <item x="369"/>
        <item x="782"/>
        <item x="320"/>
        <item x="395"/>
        <item x="695"/>
        <item x="306"/>
        <item x="914"/>
        <item x="780"/>
        <item x="909"/>
        <item x="590"/>
        <item x="901"/>
        <item x="801"/>
        <item x="781"/>
        <item x="154"/>
        <item x="799"/>
        <item x="857"/>
        <item x="200"/>
        <item x="265"/>
        <item x="141"/>
        <item x="516"/>
        <item x="555"/>
        <item x="329"/>
        <item x="240"/>
        <item x="269"/>
        <item x="392"/>
        <item x="294"/>
        <item x="761"/>
        <item x="358"/>
        <item x="441"/>
        <item x="219"/>
        <item x="710"/>
        <item x="517"/>
        <item x="514"/>
        <item x="211"/>
        <item x="830"/>
        <item x="58"/>
        <item x="511"/>
        <item x="145"/>
        <item x="685"/>
        <item x="266"/>
        <item x="608"/>
        <item x="4"/>
        <item x="377"/>
        <item x="318"/>
        <item x="625"/>
        <item x="268"/>
        <item x="691"/>
        <item x="906"/>
        <item x="852"/>
        <item x="479"/>
        <item x="491"/>
        <item x="589"/>
        <item x="707"/>
        <item x="854"/>
        <item x="326"/>
        <item x="327"/>
        <item x="356"/>
        <item x="324"/>
        <item x="302"/>
        <item x="708"/>
        <item x="218"/>
        <item x="554"/>
        <item x="626"/>
        <item x="262"/>
        <item x="12"/>
        <item x="754"/>
        <item x="429"/>
        <item x="376"/>
        <item x="689"/>
        <item x="756"/>
        <item x="508"/>
        <item x="147"/>
        <item x="8"/>
        <item x="93"/>
        <item x="757"/>
        <item x="328"/>
        <item x="910"/>
        <item x="210"/>
        <item x="9"/>
        <item x="907"/>
        <item x="518"/>
        <item x="515"/>
        <item x="197"/>
        <item x="153"/>
        <item x="195"/>
        <item x="201"/>
        <item x="241"/>
        <item x="297"/>
        <item x="190"/>
        <item x="920"/>
        <item x="144"/>
        <item x="904"/>
        <item x="94"/>
        <item x="325"/>
        <item x="773"/>
        <item x="774"/>
        <item x="755"/>
        <item x="520"/>
        <item x="856"/>
        <item x="764"/>
        <item x="343"/>
        <item x="572"/>
        <item x="428"/>
        <item x="643"/>
        <item x="690"/>
        <item x="771"/>
        <item x="684"/>
        <item x="247"/>
        <item x="10"/>
        <item x="760"/>
        <item x="149"/>
        <item x="879"/>
        <item x="280"/>
        <item x="277"/>
        <item x="581"/>
        <item x="645"/>
        <item x="859"/>
        <item x="357"/>
        <item x="11"/>
        <item x="492"/>
        <item x="519"/>
        <item x="31"/>
        <item x="284"/>
        <item x="418"/>
        <item x="763"/>
        <item x="3"/>
        <item x="513"/>
        <item x="296"/>
        <item x="490"/>
        <item x="198"/>
        <item x="314"/>
        <item x="908"/>
        <item x="451"/>
        <item x="27"/>
        <item x="828"/>
        <item x="5"/>
        <item x="228"/>
        <item x="7"/>
        <item x="850"/>
        <item x="342"/>
        <item x="759"/>
        <item x="853"/>
        <item x="142"/>
        <item x="189"/>
        <item x="252"/>
        <item x="758"/>
        <item x="276"/>
        <item x="819"/>
        <item x="512"/>
        <item x="880"/>
        <item x="598"/>
        <item x="301"/>
        <item x="849"/>
        <item x="431"/>
        <item x="143"/>
        <item x="452"/>
        <item x="417"/>
        <item x="816"/>
        <item x="253"/>
        <item x="489"/>
        <item x="575"/>
        <item x="148"/>
        <item x="303"/>
        <item x="209"/>
        <item x="353"/>
        <item x="623"/>
        <item x="250"/>
        <item x="181"/>
        <item x="152"/>
        <item x="28"/>
        <item x="416"/>
        <item x="541"/>
        <item x="251"/>
        <item x="20"/>
        <item x="420"/>
        <item x="430"/>
        <item x="846"/>
        <item x="248"/>
        <item x="249"/>
        <item x="391"/>
        <item x="191"/>
        <item x="532"/>
        <item x="394"/>
        <item x="160"/>
        <item x="851"/>
        <item x="522"/>
        <item x="641"/>
        <item x="624"/>
        <item x="848"/>
        <item x="487"/>
        <item x="454"/>
        <item x="315"/>
        <item x="881"/>
        <item x="521"/>
        <item x="263"/>
        <item x="488"/>
        <item x="355"/>
        <item x="311"/>
        <item x="30"/>
        <item x="847"/>
        <item x="264"/>
        <item x="208"/>
        <item x="57"/>
        <item x="899"/>
        <item x="507"/>
        <item x="898"/>
        <item x="845"/>
        <item x="91"/>
        <item x="188"/>
        <item x="419"/>
        <item x="354"/>
        <item x="607"/>
        <item x="390"/>
        <item x="580"/>
        <item x="19"/>
        <item x="588"/>
        <item x="415"/>
        <item x="309"/>
        <item x="817"/>
        <item x="587"/>
        <item x="413"/>
        <item x="162"/>
        <item x="453"/>
        <item x="897"/>
        <item x="706"/>
        <item x="896"/>
        <item x="772"/>
        <item x="642"/>
        <item x="368"/>
        <item x="414"/>
        <item x="105"/>
        <item x="547"/>
        <item x="818"/>
        <item x="895"/>
        <item x="505"/>
        <item x="207"/>
        <item x="187"/>
        <item x="352"/>
        <item x="158"/>
        <item x="506"/>
        <item x="29"/>
        <item x="894"/>
        <item x="341"/>
        <item x="295"/>
        <item x="386"/>
        <item x="900"/>
        <item x="546"/>
        <item x="82"/>
        <item x="769"/>
        <item x="310"/>
        <item x="504"/>
        <item x="150"/>
        <item x="139"/>
        <item x="858"/>
        <item x="56"/>
        <item x="127"/>
        <item x="18"/>
        <item x="829"/>
        <item x="753"/>
        <item x="463"/>
        <item x="151"/>
        <item x="768"/>
        <item x="279"/>
        <item x="389"/>
        <item x="124"/>
        <item x="523"/>
        <item x="902"/>
        <item x="108"/>
        <item x="110"/>
        <item x="903"/>
        <item x="886"/>
        <item x="128"/>
        <item x="106"/>
        <item x="107"/>
        <item x="493"/>
        <item x="586"/>
        <item x="831"/>
        <item x="126"/>
        <item x="129"/>
        <item x="383"/>
        <item x="384"/>
        <item x="125"/>
        <item x="140"/>
        <item x="578"/>
        <item x="579"/>
        <item x="130"/>
        <item x="92"/>
        <item x="17"/>
        <item x="432"/>
        <item x="388"/>
        <item x="109"/>
        <item x="1"/>
        <item x="596"/>
        <item x="915"/>
        <item x="138"/>
        <item x="180"/>
        <item x="585"/>
        <item x="55"/>
        <item x="385"/>
        <item x="54"/>
        <item x="382"/>
        <item x="111"/>
        <item x="919"/>
        <item x="878"/>
        <item x="577"/>
        <item x="576"/>
        <item x="81"/>
        <item x="503"/>
        <item x="183"/>
        <item x="654"/>
        <item x="0"/>
        <item x="424"/>
        <item x="381"/>
        <item x="380"/>
        <item x="2"/>
        <item x="918"/>
        <item x="387"/>
        <item x="379"/>
        <item x="39"/>
        <item x="312"/>
        <item x="16"/>
        <item x="163"/>
        <item x="278"/>
        <item x="157"/>
        <item x="597"/>
        <item x="176"/>
        <item x="916"/>
        <item x="53"/>
        <item x="423"/>
        <item x="40"/>
        <item x="175"/>
        <item x="164"/>
        <item x="917"/>
        <item x="317"/>
        <item x="877"/>
        <item x="543"/>
        <item x="80"/>
        <item x="36"/>
        <item x="165"/>
        <item x="37"/>
        <item x="35"/>
        <item x="876"/>
        <item x="922"/>
        <item x="313"/>
        <item x="79"/>
        <item x="38"/>
        <item x="34"/>
        <item x="286"/>
        <item x="287"/>
        <item x="397"/>
        <item x="923"/>
        <item t="default"/>
      </items>
    </pivotField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0"/>
  </colFields>
  <colItems count="6">
    <i>
      <x v="24"/>
    </i>
    <i>
      <x v="118"/>
    </i>
    <i>
      <x v="134"/>
    </i>
    <i>
      <x v="174"/>
    </i>
    <i>
      <x v="196"/>
    </i>
    <i t="grand">
      <x/>
    </i>
  </colItems>
  <dataFields count="1">
    <dataField name="Max of tickets per ts" fld="4" subtotal="max" baseField="1" baseItem="0"/>
  </dataFields>
  <formats count="1">
    <format dxfId="5">
      <pivotArea collapsedLevelsAreSubtotals="1" fieldPosition="0">
        <references count="1">
          <reference field="1" count="8">
            <x v="0"/>
            <x v="1"/>
            <x v="2"/>
            <x v="3"/>
            <x v="4"/>
            <x v="5"/>
            <x v="6"/>
            <x v="7"/>
          </reference>
        </references>
      </pivotArea>
    </format>
  </format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8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4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6" cacheId="4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C1:AJ11" firstHeaderRow="1" firstDataRow="2" firstDataCol="1"/>
  <pivotFields count="5"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h="1" x="8"/>
        <item t="default"/>
      </items>
    </pivotField>
    <pivotField showAll="0"/>
    <pivotField showAll="0"/>
    <pivotField dataField="1" showAll="0">
      <items count="45">
        <item x="34"/>
        <item x="35"/>
        <item x="33"/>
        <item x="32"/>
        <item x="31"/>
        <item x="28"/>
        <item x="4"/>
        <item x="29"/>
        <item x="3"/>
        <item x="6"/>
        <item x="30"/>
        <item x="20"/>
        <item x="0"/>
        <item x="5"/>
        <item x="2"/>
        <item x="42"/>
        <item x="1"/>
        <item x="19"/>
        <item x="18"/>
        <item x="10"/>
        <item x="17"/>
        <item x="7"/>
        <item x="11"/>
        <item x="9"/>
        <item x="16"/>
        <item x="12"/>
        <item x="41"/>
        <item x="8"/>
        <item x="13"/>
        <item x="15"/>
        <item x="24"/>
        <item x="26"/>
        <item x="14"/>
        <item x="25"/>
        <item x="23"/>
        <item x="22"/>
        <item x="27"/>
        <item x="21"/>
        <item x="40"/>
        <item x="39"/>
        <item x="38"/>
        <item x="37"/>
        <item x="36"/>
        <item x="43"/>
        <item t="default"/>
      </items>
    </pivotField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Max of tickets per ts" fld="4" subtotal="max" baseField="1" baseItem="0"/>
  </dataFields>
  <formats count="1">
    <format dxfId="4">
      <pivotArea collapsedLevelsAreSubtotals="1" fieldPosition="0">
        <references count="1">
          <reference field="1" count="8">
            <x v="0"/>
            <x v="1"/>
            <x v="2"/>
            <x v="3"/>
            <x v="4"/>
            <x v="5"/>
            <x v="6"/>
            <x v="7"/>
          </reference>
        </references>
      </pivotArea>
    </format>
  </format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7" cacheId="5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Z1:BE10" firstHeaderRow="1" firstDataRow="2" firstDataCol="1"/>
  <pivotFields count="5">
    <pivotField axis="axisCol" showAll="0">
      <items count="39">
        <item h="1" x="0"/>
        <item h="1" x="1"/>
        <item h="1" x="2"/>
        <item h="1" x="3"/>
        <item h="1" x="4"/>
        <item h="1" x="5"/>
        <item h="1" x="6"/>
        <item h="1" x="7"/>
        <item x="8"/>
        <item h="1" x="9"/>
        <item h="1" x="10"/>
        <item h="1" x="11"/>
        <item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x="32"/>
        <item x="33"/>
        <item h="1" x="34"/>
        <item h="1" x="35"/>
        <item h="1" x="36"/>
        <item h="1" x="37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dataField="1" showAll="0">
      <items count="201">
        <item x="17"/>
        <item x="133"/>
        <item x="132"/>
        <item x="130"/>
        <item x="157"/>
        <item x="24"/>
        <item x="18"/>
        <item x="134"/>
        <item x="136"/>
        <item x="85"/>
        <item x="23"/>
        <item x="131"/>
        <item x="151"/>
        <item x="104"/>
        <item x="191"/>
        <item x="98"/>
        <item x="92"/>
        <item x="150"/>
        <item x="21"/>
        <item x="22"/>
        <item x="19"/>
        <item x="165"/>
        <item x="20"/>
        <item x="135"/>
        <item x="149"/>
        <item x="91"/>
        <item x="169"/>
        <item x="107"/>
        <item x="97"/>
        <item x="80"/>
        <item x="86"/>
        <item x="148"/>
        <item x="77"/>
        <item x="96"/>
        <item x="88"/>
        <item x="144"/>
        <item x="87"/>
        <item x="192"/>
        <item x="106"/>
        <item x="81"/>
        <item x="89"/>
        <item x="156"/>
        <item x="168"/>
        <item x="93"/>
        <item x="147"/>
        <item x="175"/>
        <item x="94"/>
        <item x="78"/>
        <item x="79"/>
        <item x="174"/>
        <item x="173"/>
        <item x="143"/>
        <item x="82"/>
        <item x="108"/>
        <item x="105"/>
        <item x="113"/>
        <item x="114"/>
        <item x="83"/>
        <item x="112"/>
        <item x="95"/>
        <item x="172"/>
        <item x="90"/>
        <item x="84"/>
        <item x="111"/>
        <item x="145"/>
        <item x="196"/>
        <item x="170"/>
        <item x="110"/>
        <item x="197"/>
        <item x="39"/>
        <item x="11"/>
        <item x="164"/>
        <item x="35"/>
        <item x="12"/>
        <item x="146"/>
        <item x="38"/>
        <item x="34"/>
        <item x="171"/>
        <item x="109"/>
        <item x="33"/>
        <item x="195"/>
        <item x="163"/>
        <item x="162"/>
        <item x="159"/>
        <item x="142"/>
        <item x="102"/>
        <item x="158"/>
        <item x="41"/>
        <item x="161"/>
        <item x="37"/>
        <item x="176"/>
        <item x="32"/>
        <item x="36"/>
        <item x="193"/>
        <item x="194"/>
        <item x="190"/>
        <item x="160"/>
        <item x="15"/>
        <item x="167"/>
        <item x="152"/>
        <item x="13"/>
        <item x="141"/>
        <item x="40"/>
        <item x="14"/>
        <item x="183"/>
        <item x="99"/>
        <item x="103"/>
        <item x="16"/>
        <item x="153"/>
        <item x="198"/>
        <item x="61"/>
        <item x="62"/>
        <item x="155"/>
        <item x="139"/>
        <item x="121"/>
        <item x="57"/>
        <item x="73"/>
        <item x="59"/>
        <item x="7"/>
        <item x="154"/>
        <item x="140"/>
        <item x="138"/>
        <item x="100"/>
        <item x="60"/>
        <item x="74"/>
        <item x="8"/>
        <item x="27"/>
        <item x="70"/>
        <item x="10"/>
        <item x="101"/>
        <item x="72"/>
        <item x="137"/>
        <item x="28"/>
        <item x="52"/>
        <item x="56"/>
        <item x="51"/>
        <item x="4"/>
        <item x="9"/>
        <item x="58"/>
        <item x="54"/>
        <item x="189"/>
        <item x="25"/>
        <item x="45"/>
        <item x="3"/>
        <item x="29"/>
        <item x="120"/>
        <item x="26"/>
        <item x="30"/>
        <item x="75"/>
        <item x="182"/>
        <item x="31"/>
        <item x="50"/>
        <item x="119"/>
        <item x="71"/>
        <item x="49"/>
        <item x="46"/>
        <item x="55"/>
        <item x="2"/>
        <item x="53"/>
        <item x="0"/>
        <item x="5"/>
        <item x="76"/>
        <item x="118"/>
        <item x="6"/>
        <item x="47"/>
        <item x="1"/>
        <item x="44"/>
        <item x="68"/>
        <item x="48"/>
        <item x="117"/>
        <item x="66"/>
        <item x="65"/>
        <item x="64"/>
        <item x="43"/>
        <item x="69"/>
        <item x="42"/>
        <item x="67"/>
        <item x="188"/>
        <item x="166"/>
        <item x="63"/>
        <item x="177"/>
        <item x="116"/>
        <item x="126"/>
        <item x="127"/>
        <item x="123"/>
        <item x="125"/>
        <item x="124"/>
        <item x="122"/>
        <item x="115"/>
        <item x="178"/>
        <item x="181"/>
        <item x="187"/>
        <item x="128"/>
        <item x="180"/>
        <item x="179"/>
        <item x="186"/>
        <item x="185"/>
        <item x="184"/>
        <item x="129"/>
        <item x="199"/>
        <item t="default"/>
      </items>
    </pivotField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0"/>
  </colFields>
  <colItems count="5">
    <i>
      <x v="8"/>
    </i>
    <i>
      <x v="12"/>
    </i>
    <i>
      <x v="32"/>
    </i>
    <i>
      <x v="33"/>
    </i>
    <i t="grand">
      <x/>
    </i>
  </colItems>
  <dataFields count="1">
    <dataField name="Max of tickets per ts" fld="4" subtotal="max" baseField="1" baseItem="0"/>
  </dataFields>
  <formats count="1">
    <format dxfId="3">
      <pivotArea collapsedLevelsAreSubtotals="1" fieldPosition="0">
        <references count="1">
          <reference field="1" count="7">
            <x v="0"/>
            <x v="1"/>
            <x v="2"/>
            <x v="3"/>
            <x v="4"/>
            <x v="5"/>
            <x v="6"/>
          </reference>
        </references>
      </pivotArea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8" cacheId="5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Y2:BH12" firstHeaderRow="1" firstDataRow="2" firstDataCol="1"/>
  <pivotFields count="5">
    <pivotField axis="axisCol" showAll="0">
      <items count="311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2"/>
        <item h="1" x="81"/>
        <item h="1" x="93"/>
        <item h="1" x="94"/>
        <item h="1" x="95"/>
        <item h="1" x="96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7"/>
        <item x="98"/>
        <item h="1" x="99"/>
        <item h="1" x="100"/>
        <item h="1" x="107"/>
        <item h="1" x="108"/>
        <item h="1" x="109"/>
        <item h="1" x="110"/>
        <item h="1" x="101"/>
        <item h="1" x="102"/>
        <item h="1" x="103"/>
        <item h="1" x="111"/>
        <item h="1" x="112"/>
        <item h="1" x="113"/>
        <item h="1" x="114"/>
        <item h="1" x="104"/>
        <item h="1" x="105"/>
        <item h="1" x="106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36"/>
        <item h="1" x="137"/>
        <item h="1" x="138"/>
        <item h="1" x="150"/>
        <item h="1" x="151"/>
        <item h="1" x="152"/>
        <item h="1" x="153"/>
        <item h="1" x="155"/>
        <item h="1" x="154"/>
        <item h="1" x="156"/>
        <item h="1" x="157"/>
        <item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5"/>
        <item h="1" x="174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206"/>
        <item h="1" x="207"/>
        <item h="1" x="208"/>
        <item h="1" x="209"/>
        <item h="1" x="195"/>
        <item h="1" x="210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62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3"/>
        <item h="1" x="264"/>
        <item x="265"/>
        <item h="1" x="266"/>
        <item h="1" x="267"/>
        <item h="1" x="268"/>
        <item h="1" x="269"/>
        <item h="1" x="270"/>
        <item h="1" x="271"/>
        <item h="1" x="272"/>
        <item h="1" x="273"/>
        <item h="1" x="276"/>
        <item h="1" x="277"/>
        <item h="1" x="278"/>
        <item x="279"/>
        <item h="1" x="274"/>
        <item h="1" x="275"/>
        <item h="1" x="280"/>
        <item h="1" x="281"/>
        <item h="1" x="282"/>
        <item h="1" x="283"/>
        <item h="1" x="284"/>
        <item h="1" x="285"/>
        <item x="286"/>
        <item h="1" x="287"/>
        <item h="1" x="288"/>
        <item h="1" x="289"/>
        <item h="1" x="290"/>
        <item h="1" x="294"/>
        <item h="1" x="295"/>
        <item h="1" x="296"/>
        <item h="1" x="297"/>
        <item x="298"/>
        <item h="1" x="299"/>
        <item x="300"/>
        <item h="1" x="301"/>
        <item h="1" x="302"/>
        <item h="1" x="303"/>
        <item h="1" x="304"/>
        <item h="1" x="305"/>
        <item h="1" x="306"/>
        <item h="1" x="291"/>
        <item h="1" x="292"/>
        <item h="1" x="307"/>
        <item h="1" x="308"/>
        <item h="1" x="293"/>
        <item h="1" x="309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dataField="1" showAll="0">
      <items count="1458">
        <item x="2"/>
        <item x="906"/>
        <item x="1024"/>
        <item x="1214"/>
        <item x="838"/>
        <item x="982"/>
        <item x="1017"/>
        <item x="885"/>
        <item x="1296"/>
        <item x="1050"/>
        <item x="1272"/>
        <item x="1114"/>
        <item x="886"/>
        <item x="1233"/>
        <item x="1299"/>
        <item x="1268"/>
        <item x="1221"/>
        <item x="1008"/>
        <item x="1135"/>
        <item x="316"/>
        <item x="505"/>
        <item x="1137"/>
        <item x="1237"/>
        <item x="849"/>
        <item x="1234"/>
        <item x="837"/>
        <item x="1269"/>
        <item x="1136"/>
        <item x="850"/>
        <item x="1216"/>
        <item x="1218"/>
        <item x="936"/>
        <item x="1297"/>
        <item x="1304"/>
        <item x="504"/>
        <item x="845"/>
        <item x="1022"/>
        <item x="935"/>
        <item x="321"/>
        <item x="999"/>
        <item x="882"/>
        <item x="1215"/>
        <item x="1023"/>
        <item x="1133"/>
        <item x="1276"/>
        <item x="521"/>
        <item x="240"/>
        <item x="974"/>
        <item x="1217"/>
        <item x="1219"/>
        <item x="235"/>
        <item x="412"/>
        <item x="318"/>
        <item x="823"/>
        <item x="884"/>
        <item x="1239"/>
        <item x="822"/>
        <item x="1130"/>
        <item x="1238"/>
        <item x="1335"/>
        <item x="512"/>
        <item x="842"/>
        <item x="1134"/>
        <item x="844"/>
        <item x="243"/>
        <item x="1288"/>
        <item x="848"/>
        <item x="1303"/>
        <item x="964"/>
        <item x="1182"/>
        <item x="958"/>
        <item x="263"/>
        <item x="314"/>
        <item x="406"/>
        <item x="843"/>
        <item x="637"/>
        <item x="1270"/>
        <item x="1009"/>
        <item x="1054"/>
        <item x="247"/>
        <item x="581"/>
        <item x="245"/>
        <item x="653"/>
        <item x="853"/>
        <item x="241"/>
        <item x="1021"/>
        <item x="841"/>
        <item x="802"/>
        <item x="635"/>
        <item x="1289"/>
        <item x="1157"/>
        <item x="1271"/>
        <item x="1026"/>
        <item x="1220"/>
        <item x="1291"/>
        <item x="1236"/>
        <item x="1160"/>
        <item x="1094"/>
        <item x="411"/>
        <item x="253"/>
        <item x="1131"/>
        <item x="883"/>
        <item x="410"/>
        <item x="1298"/>
        <item x="908"/>
        <item x="670"/>
        <item x="234"/>
        <item x="254"/>
        <item x="1055"/>
        <item x="790"/>
        <item x="821"/>
        <item x="1132"/>
        <item x="633"/>
        <item x="840"/>
        <item x="413"/>
        <item x="5"/>
        <item x="951"/>
        <item x="1351"/>
        <item x="1123"/>
        <item x="1202"/>
        <item x="874"/>
        <item x="1203"/>
        <item x="856"/>
        <item x="846"/>
        <item x="134"/>
        <item x="1018"/>
        <item x="809"/>
        <item x="1019"/>
        <item x="952"/>
        <item x="1000"/>
        <item x="652"/>
        <item x="685"/>
        <item x="444"/>
        <item x="966"/>
        <item x="1122"/>
        <item x="252"/>
        <item x="1206"/>
        <item x="1028"/>
        <item x="527"/>
        <item x="984"/>
        <item x="957"/>
        <item x="1020"/>
        <item x="246"/>
        <item x="1056"/>
        <item x="1199"/>
        <item x="985"/>
        <item x="1004"/>
        <item x="1235"/>
        <item x="322"/>
        <item x="1267"/>
        <item x="839"/>
        <item x="409"/>
        <item x="1152"/>
        <item x="925"/>
        <item x="320"/>
        <item x="1204"/>
        <item x="430"/>
        <item x="820"/>
        <item x="888"/>
        <item x="1240"/>
        <item x="284"/>
        <item x="981"/>
        <item x="1302"/>
        <item x="352"/>
        <item x="205"/>
        <item x="877"/>
        <item x="603"/>
        <item x="323"/>
        <item x="1245"/>
        <item x="1110"/>
        <item x="1357"/>
        <item x="1275"/>
        <item x="950"/>
        <item x="830"/>
        <item x="1205"/>
        <item x="250"/>
        <item x="244"/>
        <item x="978"/>
        <item x="255"/>
        <item x="1274"/>
        <item x="928"/>
        <item x="1295"/>
        <item x="1120"/>
        <item x="249"/>
        <item x="980"/>
        <item x="1246"/>
        <item x="242"/>
        <item x="1116"/>
        <item x="831"/>
        <item x="638"/>
        <item x="248"/>
        <item x="955"/>
        <item x="924"/>
        <item x="829"/>
        <item x="986"/>
        <item x="956"/>
        <item x="251"/>
        <item x="977"/>
        <item x="283"/>
        <item x="1358"/>
        <item x="651"/>
        <item x="954"/>
        <item x="1098"/>
        <item x="909"/>
        <item x="1183"/>
        <item x="1099"/>
        <item x="1361"/>
        <item x="1125"/>
        <item x="619"/>
        <item x="1354"/>
        <item x="824"/>
        <item x="636"/>
        <item x="286"/>
        <item x="1359"/>
        <item x="304"/>
        <item x="219"/>
        <item x="953"/>
        <item x="1293"/>
        <item x="1211"/>
        <item x="1057"/>
        <item x="847"/>
        <item x="668"/>
        <item x="1005"/>
        <item x="407"/>
        <item x="279"/>
        <item x="975"/>
        <item x="1290"/>
        <item x="520"/>
        <item x="973"/>
        <item x="907"/>
        <item x="632"/>
        <item x="960"/>
        <item x="511"/>
        <item x="1117"/>
        <item x="1001"/>
        <item x="443"/>
        <item x="280"/>
        <item x="1247"/>
        <item x="1360"/>
        <item x="930"/>
        <item x="1212"/>
        <item x="620"/>
        <item x="264"/>
        <item x="669"/>
        <item x="947"/>
        <item x="218"/>
        <item x="983"/>
        <item x="435"/>
        <item x="815"/>
        <item x="646"/>
        <item x="398"/>
        <item x="1095"/>
        <item x="1053"/>
        <item x="828"/>
        <item x="1002"/>
        <item x="650"/>
        <item x="484"/>
        <item x="526"/>
        <item x="596"/>
        <item x="282"/>
        <item x="1126"/>
        <item x="1341"/>
        <item x="1166"/>
        <item x="479"/>
        <item x="1363"/>
        <item x="506"/>
        <item x="923"/>
        <item x="522"/>
        <item x="508"/>
        <item x="926"/>
        <item x="600"/>
        <item x="472"/>
        <item x="1338"/>
        <item x="631"/>
        <item x="1352"/>
        <item x="208"/>
        <item x="1128"/>
        <item x="621"/>
        <item x="854"/>
        <item x="601"/>
        <item x="1243"/>
        <item x="852"/>
        <item x="1292"/>
        <item x="1294"/>
        <item x="510"/>
        <item x="315"/>
        <item x="602"/>
        <item x="916"/>
        <item x="626"/>
        <item x="949"/>
        <item x="441"/>
        <item x="666"/>
        <item x="501"/>
        <item x="239"/>
        <item x="236"/>
        <item x="1124"/>
        <item x="649"/>
        <item x="598"/>
        <item x="979"/>
        <item x="1027"/>
        <item x="944"/>
        <item x="447"/>
        <item x="948"/>
        <item x="434"/>
        <item x="1356"/>
        <item x="599"/>
        <item x="1100"/>
        <item x="483"/>
        <item x="442"/>
        <item x="1003"/>
        <item x="870"/>
        <item x="1164"/>
        <item x="851"/>
        <item x="667"/>
        <item x="791"/>
        <item x="927"/>
        <item x="408"/>
        <item x="1159"/>
        <item x="1241"/>
        <item x="519"/>
        <item x="597"/>
        <item x="1260"/>
        <item x="356"/>
        <item x="460"/>
        <item x="607"/>
        <item x="436"/>
        <item x="1207"/>
        <item x="911"/>
        <item x="1163"/>
        <item x="629"/>
        <item x="204"/>
        <item x="1209"/>
        <item x="327"/>
        <item x="432"/>
        <item x="271"/>
        <item x="1153"/>
        <item x="608"/>
        <item x="1244"/>
        <item x="810"/>
        <item x="665"/>
        <item x="1201"/>
        <item x="628"/>
        <item x="1376"/>
        <item x="609"/>
        <item x="1200"/>
        <item x="1286"/>
        <item x="873"/>
        <item x="1111"/>
        <item x="1052"/>
        <item x="1129"/>
        <item x="358"/>
        <item x="920"/>
        <item x="879"/>
        <item x="399"/>
        <item x="1350"/>
        <item x="445"/>
        <item x="237"/>
        <item x="1355"/>
        <item x="1339"/>
        <item x="281"/>
        <item x="627"/>
        <item x="662"/>
        <item x="431"/>
        <item x="1193"/>
        <item x="1093"/>
        <item x="1090"/>
        <item x="14"/>
        <item x="976"/>
        <item x="971"/>
        <item x="1087"/>
        <item x="285"/>
        <item x="230"/>
        <item x="929"/>
        <item x="865"/>
        <item x="523"/>
        <item x="970"/>
        <item x="582"/>
        <item x="931"/>
        <item x="1127"/>
        <item x="331"/>
        <item x="878"/>
        <item x="1337"/>
        <item x="1081"/>
        <item x="1162"/>
        <item x="871"/>
        <item x="864"/>
        <item x="690"/>
        <item x="919"/>
        <item x="1266"/>
        <item x="913"/>
        <item x="922"/>
        <item x="967"/>
        <item x="887"/>
        <item x="1161"/>
        <item x="482"/>
        <item x="663"/>
        <item x="1112"/>
        <item x="1210"/>
        <item x="606"/>
        <item x="819"/>
        <item x="816"/>
        <item x="610"/>
        <item x="473"/>
        <item x="525"/>
        <item x="450"/>
        <item x="972"/>
        <item x="1336"/>
        <item x="788"/>
        <item x="233"/>
        <item x="256"/>
        <item x="634"/>
        <item x="630"/>
        <item x="1121"/>
        <item x="0"/>
        <item x="683"/>
        <item x="915"/>
        <item x="876"/>
        <item x="671"/>
        <item x="1279"/>
        <item x="201"/>
        <item x="863"/>
        <item x="910"/>
        <item x="869"/>
        <item x="1155"/>
        <item x="1287"/>
        <item x="1089"/>
        <item x="993"/>
        <item x="647"/>
        <item x="855"/>
        <item x="1165"/>
        <item x="918"/>
        <item x="1213"/>
        <item x="625"/>
        <item x="480"/>
        <item x="969"/>
        <item x="1273"/>
        <item x="405"/>
        <item x="1301"/>
        <item x="1006"/>
        <item x="900"/>
        <item x="1284"/>
        <item x="1242"/>
        <item x="524"/>
        <item x="1285"/>
        <item x="945"/>
        <item x="481"/>
        <item x="998"/>
        <item x="912"/>
        <item x="862"/>
        <item x="449"/>
        <item x="1353"/>
        <item x="463"/>
        <item x="921"/>
        <item x="1158"/>
        <item x="294"/>
        <item x="451"/>
        <item x="825"/>
        <item x="448"/>
        <item x="691"/>
        <item x="622"/>
        <item x="1086"/>
        <item x="857"/>
        <item x="206"/>
        <item x="357"/>
        <item x="270"/>
        <item x="325"/>
        <item x="516"/>
        <item x="491"/>
        <item x="231"/>
        <item x="872"/>
        <item x="207"/>
        <item x="693"/>
        <item x="1108"/>
        <item x="664"/>
        <item x="433"/>
        <item x="1097"/>
        <item x="682"/>
        <item x="827"/>
        <item x="1283"/>
        <item x="446"/>
        <item x="1281"/>
        <item x="461"/>
        <item x="1340"/>
        <item x="814"/>
        <item x="677"/>
        <item x="789"/>
        <item x="514"/>
        <item x="1194"/>
        <item x="803"/>
        <item x="260"/>
        <item x="914"/>
        <item x="490"/>
        <item x="861"/>
        <item x="1115"/>
        <item x="1025"/>
        <item x="214"/>
        <item x="604"/>
        <item x="492"/>
        <item x="90"/>
        <item x="946"/>
        <item x="1196"/>
        <item x="674"/>
        <item x="324"/>
        <item x="1190"/>
        <item x="962"/>
        <item x="1082"/>
        <item x="676"/>
        <item x="1195"/>
        <item x="404"/>
        <item x="687"/>
        <item x="355"/>
        <item x="474"/>
        <item x="917"/>
        <item x="1280"/>
        <item x="259"/>
        <item x="675"/>
        <item x="963"/>
        <item x="648"/>
        <item x="605"/>
        <item x="199"/>
        <item x="513"/>
        <item x="1113"/>
        <item x="203"/>
        <item x="860"/>
        <item x="489"/>
        <item x="359"/>
        <item x="1362"/>
        <item x="319"/>
        <item x="681"/>
        <item x="226"/>
        <item x="1109"/>
        <item x="400"/>
        <item x="8"/>
        <item x="278"/>
        <item x="515"/>
        <item x="261"/>
        <item x="509"/>
        <item x="1084"/>
        <item x="215"/>
        <item x="1277"/>
        <item x="22"/>
        <item x="7"/>
        <item x="457"/>
        <item x="507"/>
        <item x="1011"/>
        <item x="792"/>
        <item x="623"/>
        <item x="269"/>
        <item x="403"/>
        <item x="360"/>
        <item x="277"/>
        <item x="875"/>
        <item x="654"/>
        <item x="266"/>
        <item x="1154"/>
        <item x="518"/>
        <item x="258"/>
        <item x="292"/>
        <item x="1189"/>
        <item x="517"/>
        <item x="965"/>
        <item x="202"/>
        <item x="1156"/>
        <item x="217"/>
        <item x="61"/>
        <item x="1278"/>
        <item x="313"/>
        <item x="832"/>
        <item x="453"/>
        <item x="1372"/>
        <item x="583"/>
        <item x="267"/>
        <item x="817"/>
        <item x="303"/>
        <item x="813"/>
        <item x="274"/>
        <item x="459"/>
        <item x="276"/>
        <item x="3"/>
        <item x="1185"/>
        <item x="268"/>
        <item x="1342"/>
        <item x="440"/>
        <item x="462"/>
        <item x="1096"/>
        <item x="586"/>
        <item x="437"/>
        <item x="401"/>
        <item x="811"/>
        <item x="934"/>
        <item x="228"/>
        <item x="826"/>
        <item x="1173"/>
        <item x="476"/>
        <item x="1085"/>
        <item x="808"/>
        <item x="362"/>
        <item x="225"/>
        <item x="968"/>
        <item x="818"/>
        <item x="692"/>
        <item x="624"/>
        <item x="272"/>
        <item x="158"/>
        <item x="402"/>
        <item x="959"/>
        <item x="262"/>
        <item x="384"/>
        <item x="287"/>
        <item x="673"/>
        <item x="992"/>
        <item x="866"/>
        <item x="12"/>
        <item x="1192"/>
        <item x="350"/>
        <item x="997"/>
        <item x="1118"/>
        <item x="477"/>
        <item x="1208"/>
        <item x="389"/>
        <item x="387"/>
        <item x="221"/>
        <item x="224"/>
        <item x="6"/>
        <item x="1107"/>
        <item x="680"/>
        <item x="868"/>
        <item x="133"/>
        <item x="672"/>
        <item x="466"/>
        <item x="1106"/>
        <item x="11"/>
        <item x="467"/>
        <item x="1188"/>
        <item x="485"/>
        <item x="684"/>
        <item x="584"/>
        <item x="688"/>
        <item x="265"/>
        <item x="223"/>
        <item x="1259"/>
        <item x="858"/>
        <item x="220"/>
        <item x="156"/>
        <item x="1282"/>
        <item x="1366"/>
        <item x="20"/>
        <item x="227"/>
        <item x="585"/>
        <item x="1102"/>
        <item x="349"/>
        <item x="329"/>
        <item x="456"/>
        <item x="996"/>
        <item x="589"/>
        <item x="293"/>
        <item x="594"/>
        <item x="486"/>
        <item x="933"/>
        <item x="4"/>
        <item x="354"/>
        <item x="469"/>
        <item x="588"/>
        <item x="1349"/>
        <item x="232"/>
        <item x="353"/>
        <item x="465"/>
        <item x="1222"/>
        <item x="859"/>
        <item x="1198"/>
        <item x="393"/>
        <item x="686"/>
        <item x="19"/>
        <item x="125"/>
        <item x="257"/>
        <item x="1365"/>
        <item x="932"/>
        <item x="1101"/>
        <item x="419"/>
        <item x="1103"/>
        <item x="458"/>
        <item x="10"/>
        <item x="385"/>
        <item x="678"/>
        <item x="689"/>
        <item x="16"/>
        <item x="289"/>
        <item x="470"/>
        <item x="452"/>
        <item x="593"/>
        <item x="175"/>
        <item x="1091"/>
        <item x="867"/>
        <item x="305"/>
        <item x="238"/>
        <item x="317"/>
        <item x="475"/>
        <item x="328"/>
        <item x="291"/>
        <item x="812"/>
        <item x="222"/>
        <item x="1051"/>
        <item x="1013"/>
        <item x="216"/>
        <item x="21"/>
        <item x="15"/>
        <item x="275"/>
        <item x="595"/>
        <item x="488"/>
        <item x="288"/>
        <item x="390"/>
        <item x="1104"/>
        <item x="1088"/>
        <item x="1197"/>
        <item x="478"/>
        <item x="132"/>
        <item x="991"/>
        <item x="13"/>
        <item x="660"/>
        <item x="392"/>
        <item x="961"/>
        <item x="229"/>
        <item x="455"/>
        <item x="1300"/>
        <item x="592"/>
        <item x="1374"/>
        <item x="1014"/>
        <item x="310"/>
        <item x="72"/>
        <item x="487"/>
        <item x="17"/>
        <item x="587"/>
        <item x="273"/>
        <item x="658"/>
        <item x="499"/>
        <item x="74"/>
        <item x="1083"/>
        <item x="1191"/>
        <item x="659"/>
        <item x="290"/>
        <item x="126"/>
        <item x="386"/>
        <item x="1254"/>
        <item x="1375"/>
        <item x="591"/>
        <item x="661"/>
        <item x="23"/>
        <item x="330"/>
        <item x="807"/>
        <item x="1092"/>
        <item x="1364"/>
        <item x="1015"/>
        <item x="421"/>
        <item x="806"/>
        <item x="1077"/>
        <item x="55"/>
        <item x="503"/>
        <item x="127"/>
        <item x="1016"/>
        <item x="396"/>
        <item x="73"/>
        <item x="590"/>
        <item x="894"/>
        <item x="1187"/>
        <item x="655"/>
        <item x="200"/>
        <item x="148"/>
        <item x="756"/>
        <item x="160"/>
        <item x="1012"/>
        <item x="1007"/>
        <item x="39"/>
        <item x="345"/>
        <item x="1049"/>
        <item x="1347"/>
        <item x="464"/>
        <item x="805"/>
        <item x="388"/>
        <item x="439"/>
        <item x="679"/>
        <item x="942"/>
        <item x="468"/>
        <item x="1181"/>
        <item x="1184"/>
        <item x="56"/>
        <item x="612"/>
        <item x="1334"/>
        <item x="496"/>
        <item x="800"/>
        <item x="391"/>
        <item x="723"/>
        <item x="1333"/>
        <item x="43"/>
        <item x="618"/>
        <item x="397"/>
        <item x="1223"/>
        <item x="1180"/>
        <item x="351"/>
        <item x="994"/>
        <item x="780"/>
        <item x="18"/>
        <item x="611"/>
        <item x="394"/>
        <item x="1064"/>
        <item x="99"/>
        <item x="833"/>
        <item x="765"/>
        <item x="498"/>
        <item x="45"/>
        <item x="1079"/>
        <item x="361"/>
        <item x="414"/>
        <item x="767"/>
        <item x="176"/>
        <item x="50"/>
        <item x="418"/>
        <item x="494"/>
        <item x="36"/>
        <item x="1224"/>
        <item x="500"/>
        <item x="995"/>
        <item x="42"/>
        <item x="47"/>
        <item x="159"/>
        <item x="211"/>
        <item x="98"/>
        <item x="657"/>
        <item x="346"/>
        <item x="311"/>
        <item x="180"/>
        <item x="59"/>
        <item x="46"/>
        <item x="735"/>
        <item x="48"/>
        <item x="901"/>
        <item x="1186"/>
        <item x="454"/>
        <item x="940"/>
        <item x="1119"/>
        <item x="395"/>
        <item x="1370"/>
        <item x="613"/>
        <item x="306"/>
        <item x="420"/>
        <item x="722"/>
        <item x="728"/>
        <item x="44"/>
        <item x="943"/>
        <item x="193"/>
        <item x="198"/>
        <item x="366"/>
        <item x="471"/>
        <item x="89"/>
        <item x="213"/>
        <item x="54"/>
        <item x="40"/>
        <item x="804"/>
        <item x="57"/>
        <item x="989"/>
        <item x="898"/>
        <item x="51"/>
        <item x="566"/>
        <item x="65"/>
        <item x="1371"/>
        <item x="1141"/>
        <item x="137"/>
        <item x="642"/>
        <item x="178"/>
        <item x="49"/>
        <item x="302"/>
        <item x="1143"/>
        <item x="96"/>
        <item x="33"/>
        <item x="707"/>
        <item x="990"/>
        <item x="732"/>
        <item x="656"/>
        <item x="727"/>
        <item x="502"/>
        <item x="736"/>
        <item x="58"/>
        <item x="79"/>
        <item x="1142"/>
        <item x="192"/>
        <item x="1080"/>
        <item x="617"/>
        <item x="497"/>
        <item x="781"/>
        <item x="1140"/>
        <item x="941"/>
        <item x="145"/>
        <item x="60"/>
        <item x="725"/>
        <item x="191"/>
        <item x="97"/>
        <item x="37"/>
        <item x="1067"/>
        <item x="150"/>
        <item x="711"/>
        <item x="71"/>
        <item x="643"/>
        <item x="41"/>
        <item x="136"/>
        <item x="1432"/>
        <item x="733"/>
        <item x="212"/>
        <item x="1076"/>
        <item x="988"/>
        <item x="742"/>
        <item x="38"/>
        <item x="152"/>
        <item x="157"/>
        <item x="417"/>
        <item x="616"/>
        <item x="144"/>
        <item x="730"/>
        <item x="120"/>
        <item x="726"/>
        <item x="939"/>
        <item x="493"/>
        <item x="1045"/>
        <item x="1144"/>
        <item x="365"/>
        <item x="938"/>
        <item x="29"/>
        <item x="1138"/>
        <item x="52"/>
        <item x="724"/>
        <item x="697"/>
        <item x="75"/>
        <item x="138"/>
        <item x="66"/>
        <item x="763"/>
        <item x="714"/>
        <item x="375"/>
        <item x="561"/>
        <item x="194"/>
        <item x="757"/>
        <item x="374"/>
        <item x="140"/>
        <item x="764"/>
        <item x="1068"/>
        <item x="537"/>
        <item x="777"/>
        <item x="195"/>
        <item x="729"/>
        <item x="1065"/>
        <item x="696"/>
        <item x="139"/>
        <item x="376"/>
        <item x="130"/>
        <item x="69"/>
        <item x="766"/>
        <item x="1063"/>
        <item x="149"/>
        <item x="743"/>
        <item x="712"/>
        <item x="762"/>
        <item x="91"/>
        <item x="706"/>
        <item x="1310"/>
        <item x="166"/>
        <item x="731"/>
        <item x="1368"/>
        <item x="110"/>
        <item x="1428"/>
        <item x="752"/>
        <item x="775"/>
        <item x="373"/>
        <item x="94"/>
        <item x="721"/>
        <item x="1430"/>
        <item x="895"/>
        <item x="415"/>
        <item x="734"/>
        <item x="495"/>
        <item x="308"/>
        <item x="694"/>
        <item x="297"/>
        <item x="143"/>
        <item x="1431"/>
        <item x="1253"/>
        <item x="1172"/>
        <item x="174"/>
        <item x="1048"/>
        <item x="165"/>
        <item x="76"/>
        <item x="190"/>
        <item x="67"/>
        <item x="367"/>
        <item x="1062"/>
        <item x="987"/>
        <item x="164"/>
        <item x="644"/>
        <item x="645"/>
        <item x="347"/>
        <item x="1148"/>
        <item x="309"/>
        <item x="699"/>
        <item x="380"/>
        <item x="755"/>
        <item x="704"/>
        <item x="312"/>
        <item x="614"/>
        <item x="902"/>
        <item x="1348"/>
        <item x="528"/>
        <item x="1367"/>
        <item x="698"/>
        <item x="1429"/>
        <item x="53"/>
        <item x="189"/>
        <item x="111"/>
        <item x="737"/>
        <item x="1066"/>
        <item x="135"/>
        <item x="1369"/>
        <item x="705"/>
        <item x="1069"/>
        <item x="903"/>
        <item x="88"/>
        <item x="778"/>
        <item x="295"/>
        <item x="179"/>
        <item x="95"/>
        <item x="170"/>
        <item x="70"/>
        <item x="787"/>
        <item x="615"/>
        <item x="533"/>
        <item x="335"/>
        <item x="377"/>
        <item x="78"/>
        <item x="142"/>
        <item x="1433"/>
        <item x="34"/>
        <item x="177"/>
        <item x="108"/>
        <item x="296"/>
        <item x="28"/>
        <item x="552"/>
        <item x="30"/>
        <item x="186"/>
        <item x="1455"/>
        <item x="710"/>
        <item x="300"/>
        <item x="1427"/>
        <item x="530"/>
        <item x="424"/>
        <item x="720"/>
        <item x="141"/>
        <item x="128"/>
        <item x="370"/>
        <item x="147"/>
        <item x="1343"/>
        <item x="340"/>
        <item x="1061"/>
        <item x="739"/>
        <item x="341"/>
        <item x="540"/>
        <item x="27"/>
        <item x="529"/>
        <item x="1151"/>
        <item x="1373"/>
        <item x="531"/>
        <item x="715"/>
        <item x="1307"/>
        <item x="535"/>
        <item x="299"/>
        <item x="740"/>
        <item x="163"/>
        <item x="146"/>
        <item x="84"/>
        <item x="708"/>
        <item x="1146"/>
        <item x="760"/>
        <item x="937"/>
        <item x="1258"/>
        <item x="799"/>
        <item x="1033"/>
        <item x="572"/>
        <item x="154"/>
        <item x="151"/>
        <item x="1139"/>
        <item x="891"/>
        <item x="83"/>
        <item x="161"/>
        <item x="64"/>
        <item x="379"/>
        <item x="381"/>
        <item x="1436"/>
        <item x="758"/>
        <item x="93"/>
        <item x="1255"/>
        <item x="24"/>
        <item x="62"/>
        <item x="1040"/>
        <item x="700"/>
        <item x="751"/>
        <item x="372"/>
        <item x="550"/>
        <item x="1309"/>
        <item x="416"/>
        <item x="538"/>
        <item x="761"/>
        <item x="1437"/>
        <item x="153"/>
        <item x="82"/>
        <item x="80"/>
        <item x="746"/>
        <item x="342"/>
        <item x="703"/>
        <item x="371"/>
        <item x="1439"/>
        <item x="344"/>
        <item x="26"/>
        <item x="171"/>
        <item x="92"/>
        <item x="749"/>
        <item x="543"/>
        <item x="109"/>
        <item x="1150"/>
        <item x="298"/>
        <item x="181"/>
        <item x="1060"/>
        <item x="1041"/>
        <item x="536"/>
        <item x="554"/>
        <item x="332"/>
        <item x="779"/>
        <item x="745"/>
        <item x="185"/>
        <item x="382"/>
        <item x="759"/>
        <item x="641"/>
        <item x="562"/>
        <item x="1308"/>
        <item x="899"/>
        <item x="551"/>
        <item x="750"/>
        <item x="169"/>
        <item x="1047"/>
        <item x="754"/>
        <item x="1263"/>
        <item x="426"/>
        <item x="1435"/>
        <item x="188"/>
        <item x="1257"/>
        <item x="210"/>
        <item x="35"/>
        <item x="86"/>
        <item x="1071"/>
        <item x="77"/>
        <item x="539"/>
        <item x="378"/>
        <item x="534"/>
        <item x="1070"/>
        <item x="563"/>
        <item x="155"/>
        <item x="785"/>
        <item x="85"/>
        <item x="1256"/>
        <item x="1440"/>
        <item x="87"/>
        <item x="1149"/>
        <item x="1044"/>
        <item x="555"/>
        <item x="105"/>
        <item x="101"/>
        <item x="892"/>
        <item x="741"/>
        <item x="187"/>
        <item x="1438"/>
        <item x="1316"/>
        <item x="1039"/>
        <item x="881"/>
        <item x="334"/>
        <item x="1179"/>
        <item x="423"/>
        <item x="333"/>
        <item x="343"/>
        <item x="565"/>
        <item x="104"/>
        <item x="548"/>
        <item x="1305"/>
        <item x="117"/>
        <item x="63"/>
        <item x="1311"/>
        <item x="172"/>
        <item x="81"/>
        <item x="794"/>
        <item x="1446"/>
        <item x="1445"/>
        <item x="100"/>
        <item x="1034"/>
        <item x="713"/>
        <item x="422"/>
        <item x="571"/>
        <item x="1423"/>
        <item x="1042"/>
        <item x="1313"/>
        <item x="547"/>
        <item x="31"/>
        <item x="544"/>
        <item x="103"/>
        <item x="1346"/>
        <item x="107"/>
        <item x="118"/>
        <item x="545"/>
        <item x="102"/>
        <item x="1434"/>
        <item x="532"/>
        <item x="301"/>
        <item x="1444"/>
        <item x="709"/>
        <item x="106"/>
        <item x="429"/>
        <item x="25"/>
        <item x="1315"/>
        <item x="701"/>
        <item x="364"/>
        <item x="541"/>
        <item x="797"/>
        <item x="68"/>
        <item x="575"/>
        <item x="1422"/>
        <item x="383"/>
        <item x="182"/>
        <item x="123"/>
        <item x="786"/>
        <item x="32"/>
        <item x="1317"/>
        <item x="1105"/>
        <item x="702"/>
        <item x="695"/>
        <item x="640"/>
        <item x="1306"/>
        <item x="549"/>
        <item x="553"/>
        <item x="438"/>
        <item x="1059"/>
        <item x="1443"/>
        <item x="889"/>
        <item x="167"/>
        <item x="1171"/>
        <item x="1442"/>
        <item x="1312"/>
        <item x="1167"/>
        <item x="168"/>
        <item x="639"/>
        <item x="1038"/>
        <item x="122"/>
        <item x="1147"/>
        <item x="183"/>
        <item x="1252"/>
        <item x="574"/>
        <item x="1318"/>
        <item x="162"/>
        <item x="567"/>
        <item x="116"/>
        <item x="717"/>
        <item x="573"/>
        <item x="1447"/>
        <item x="1174"/>
        <item x="129"/>
        <item x="753"/>
        <item x="1058"/>
        <item x="425"/>
        <item x="784"/>
        <item x="744"/>
        <item x="801"/>
        <item x="428"/>
        <item x="568"/>
        <item x="835"/>
        <item x="307"/>
        <item x="1452"/>
        <item x="1168"/>
        <item x="1453"/>
        <item x="769"/>
        <item x="546"/>
        <item x="564"/>
        <item x="184"/>
        <item x="719"/>
        <item x="363"/>
        <item x="795"/>
        <item x="1037"/>
        <item x="197"/>
        <item x="570"/>
        <item x="834"/>
        <item x="1035"/>
        <item x="783"/>
        <item x="798"/>
        <item x="542"/>
        <item x="768"/>
        <item x="558"/>
        <item x="1030"/>
        <item x="1450"/>
        <item x="1324"/>
        <item x="348"/>
        <item x="427"/>
        <item x="893"/>
        <item x="1"/>
        <item x="836"/>
        <item x="1145"/>
        <item x="115"/>
        <item x="1031"/>
        <item x="796"/>
        <item x="337"/>
        <item x="770"/>
        <item x="1345"/>
        <item x="718"/>
        <item x="1321"/>
        <item x="1451"/>
        <item x="1400"/>
        <item x="1170"/>
        <item x="1010"/>
        <item x="569"/>
        <item x="782"/>
        <item x="1178"/>
        <item x="1322"/>
        <item x="772"/>
        <item x="738"/>
        <item x="1323"/>
        <item x="1441"/>
        <item x="1314"/>
        <item x="1075"/>
        <item x="1226"/>
        <item x="773"/>
        <item x="1072"/>
        <item x="1399"/>
        <item x="1043"/>
        <item x="1032"/>
        <item x="1397"/>
        <item x="880"/>
        <item x="1251"/>
        <item x="1454"/>
        <item x="1396"/>
        <item x="716"/>
        <item x="579"/>
        <item x="1073"/>
        <item x="114"/>
        <item x="1169"/>
        <item x="580"/>
        <item x="793"/>
        <item x="338"/>
        <item x="576"/>
        <item x="1175"/>
        <item x="1425"/>
        <item x="1415"/>
        <item x="1320"/>
        <item x="113"/>
        <item x="748"/>
        <item x="559"/>
        <item x="1036"/>
        <item x="1414"/>
        <item x="336"/>
        <item x="1329"/>
        <item x="369"/>
        <item x="774"/>
        <item x="1265"/>
        <item x="1398"/>
        <item x="339"/>
        <item x="1393"/>
        <item x="1074"/>
        <item x="1029"/>
        <item x="121"/>
        <item x="1381"/>
        <item x="1382"/>
        <item x="1412"/>
        <item x="1177"/>
        <item x="1380"/>
        <item x="1391"/>
        <item x="1227"/>
        <item x="1449"/>
        <item x="9"/>
        <item x="1264"/>
        <item x="1228"/>
        <item x="771"/>
        <item x="1392"/>
        <item x="1261"/>
        <item x="1401"/>
        <item x="1426"/>
        <item x="1229"/>
        <item x="577"/>
        <item x="578"/>
        <item x="1413"/>
        <item x="1250"/>
        <item x="1230"/>
        <item x="1325"/>
        <item x="1319"/>
        <item x="557"/>
        <item x="368"/>
        <item x="1262"/>
        <item x="326"/>
        <item x="1176"/>
        <item x="1448"/>
        <item x="1078"/>
        <item x="1421"/>
        <item x="776"/>
        <item x="1231"/>
        <item x="897"/>
        <item x="747"/>
        <item x="173"/>
        <item x="1410"/>
        <item x="1326"/>
        <item x="1411"/>
        <item x="112"/>
        <item x="1409"/>
        <item x="556"/>
        <item x="1328"/>
        <item x="1403"/>
        <item x="1406"/>
        <item x="196"/>
        <item x="560"/>
        <item x="1424"/>
        <item x="1394"/>
        <item x="1046"/>
        <item x="1404"/>
        <item x="1344"/>
        <item x="1330"/>
        <item x="1327"/>
        <item x="1402"/>
        <item x="1331"/>
        <item x="896"/>
        <item x="1420"/>
        <item x="1405"/>
        <item x="119"/>
        <item x="1249"/>
        <item x="1416"/>
        <item x="1417"/>
        <item x="1407"/>
        <item x="1232"/>
        <item x="1418"/>
        <item x="1332"/>
        <item x="1383"/>
        <item x="1408"/>
        <item x="1419"/>
        <item x="1386"/>
        <item x="1248"/>
        <item x="890"/>
        <item x="904"/>
        <item x="1225"/>
        <item x="1378"/>
        <item x="1379"/>
        <item x="1388"/>
        <item x="124"/>
        <item x="1387"/>
        <item x="1389"/>
        <item x="1377"/>
        <item x="1390"/>
        <item x="1395"/>
        <item x="905"/>
        <item x="131"/>
        <item x="1385"/>
        <item x="209"/>
        <item x="1384"/>
        <item x="1456"/>
        <item t="default"/>
      </items>
    </pivotField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0"/>
  </colFields>
  <colItems count="9">
    <i>
      <x v="98"/>
    </i>
    <i>
      <x v="158"/>
    </i>
    <i>
      <x v="220"/>
    </i>
    <i>
      <x v="265"/>
    </i>
    <i>
      <x v="277"/>
    </i>
    <i>
      <x v="286"/>
    </i>
    <i>
      <x v="295"/>
    </i>
    <i>
      <x v="297"/>
    </i>
    <i t="grand">
      <x/>
    </i>
  </colItems>
  <dataFields count="1">
    <dataField name="Sum of tickets per ts" fld="4" baseField="1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8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8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6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7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5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160"/>
  <sheetViews>
    <sheetView workbookViewId="0">
      <selection activeCell="L35" sqref="L35"/>
    </sheetView>
  </sheetViews>
  <sheetFormatPr defaultRowHeight="15" x14ac:dyDescent="0.25"/>
  <cols>
    <col min="1" max="1" width="20.42578125" customWidth="1"/>
    <col min="2" max="2" width="14.85546875" customWidth="1"/>
    <col min="3" max="3" width="13.140625" bestFit="1" customWidth="1"/>
    <col min="4" max="4" width="12" bestFit="1" customWidth="1"/>
    <col min="8" max="8" width="19.140625" customWidth="1"/>
    <col min="9" max="9" width="16.28515625" customWidth="1"/>
    <col min="10" max="10" width="12" customWidth="1"/>
    <col min="11" max="11" width="12.42578125" bestFit="1" customWidth="1"/>
    <col min="12" max="12" width="11" customWidth="1"/>
    <col min="13" max="16" width="12" customWidth="1"/>
    <col min="17" max="17" width="4.5703125" customWidth="1"/>
    <col min="18" max="18" width="9.140625" customWidth="1"/>
    <col min="19" max="19" width="12" bestFit="1" customWidth="1"/>
    <col min="20" max="20" width="11.28515625" customWidth="1"/>
    <col min="21" max="21" width="12" bestFit="1" customWidth="1"/>
  </cols>
  <sheetData>
    <row r="1" spans="1:14" ht="45" x14ac:dyDescent="0.25">
      <c r="A1" s="181" t="s">
        <v>2</v>
      </c>
      <c r="B1" s="181" t="s">
        <v>5</v>
      </c>
      <c r="C1" s="181" t="s">
        <v>6</v>
      </c>
      <c r="D1" s="181" t="s">
        <v>7</v>
      </c>
      <c r="E1" s="181" t="s">
        <v>626</v>
      </c>
      <c r="H1" t="s">
        <v>627</v>
      </c>
      <c r="I1" t="s">
        <v>628</v>
      </c>
    </row>
    <row r="2" spans="1:14" x14ac:dyDescent="0.25">
      <c r="A2" t="s">
        <v>23</v>
      </c>
      <c r="B2">
        <v>2005</v>
      </c>
      <c r="C2" s="2">
        <v>90</v>
      </c>
      <c r="D2" s="2">
        <v>29</v>
      </c>
      <c r="E2" s="3">
        <v>0.32222222222222219</v>
      </c>
      <c r="F2" s="3"/>
      <c r="H2" t="s">
        <v>629</v>
      </c>
      <c r="I2" t="s">
        <v>23</v>
      </c>
      <c r="J2" t="s">
        <v>70</v>
      </c>
      <c r="K2" t="s">
        <v>18</v>
      </c>
      <c r="L2" t="s">
        <v>10</v>
      </c>
      <c r="M2" t="s">
        <v>76</v>
      </c>
      <c r="N2" t="s">
        <v>630</v>
      </c>
    </row>
    <row r="3" spans="1:14" x14ac:dyDescent="0.25">
      <c r="A3" t="s">
        <v>23</v>
      </c>
      <c r="B3">
        <v>2006</v>
      </c>
      <c r="C3" s="2">
        <v>12666</v>
      </c>
      <c r="D3" s="2">
        <v>1246</v>
      </c>
      <c r="E3" s="3">
        <v>9.8373598610453181E-2</v>
      </c>
      <c r="F3" s="3"/>
      <c r="H3" s="4">
        <v>2014</v>
      </c>
      <c r="I3" s="3">
        <v>0.1002475928473177</v>
      </c>
      <c r="J3" s="3">
        <v>0.1876015696222601</v>
      </c>
      <c r="K3" s="3">
        <v>0.2070121105667006</v>
      </c>
      <c r="L3" s="3">
        <v>7.5018565669424997E-2</v>
      </c>
      <c r="M3" s="3">
        <v>0.47593728081091469</v>
      </c>
      <c r="N3" s="3">
        <v>0.47593728081091469</v>
      </c>
    </row>
    <row r="4" spans="1:14" x14ac:dyDescent="0.25">
      <c r="A4" t="s">
        <v>23</v>
      </c>
      <c r="B4">
        <v>2007</v>
      </c>
      <c r="C4" s="2">
        <v>28102</v>
      </c>
      <c r="D4" s="2">
        <v>3314</v>
      </c>
      <c r="E4" s="3">
        <v>0.117927549640595</v>
      </c>
      <c r="F4" s="3"/>
      <c r="H4" s="4">
        <v>2015</v>
      </c>
      <c r="I4" s="3">
        <v>9.5193419588506092E-2</v>
      </c>
      <c r="J4" s="3">
        <v>0.15048440704334909</v>
      </c>
      <c r="K4" s="3">
        <v>0.1593142963618577</v>
      </c>
      <c r="L4" s="3">
        <v>8.3363540433210093E-2</v>
      </c>
      <c r="M4" s="3">
        <v>0.41503454724920769</v>
      </c>
      <c r="N4" s="3">
        <v>0.41503454724920769</v>
      </c>
    </row>
    <row r="5" spans="1:14" x14ac:dyDescent="0.25">
      <c r="A5" t="s">
        <v>23</v>
      </c>
      <c r="B5">
        <v>2008</v>
      </c>
      <c r="C5" s="2">
        <v>20874</v>
      </c>
      <c r="D5" s="2">
        <v>2337</v>
      </c>
      <c r="E5" s="3">
        <v>0.11195745903995399</v>
      </c>
      <c r="F5" s="3"/>
      <c r="H5" s="4">
        <v>2016</v>
      </c>
      <c r="I5" s="3">
        <v>7.5362459077200961E-2</v>
      </c>
      <c r="J5" s="3">
        <v>0.12974163490046589</v>
      </c>
      <c r="K5" s="3">
        <v>0.13069863382260621</v>
      </c>
      <c r="L5" s="3">
        <v>4.6787674959196793E-2</v>
      </c>
      <c r="M5" s="3">
        <v>0.38731973496167338</v>
      </c>
      <c r="N5" s="3">
        <v>0.38731973496167338</v>
      </c>
    </row>
    <row r="6" spans="1:14" x14ac:dyDescent="0.25">
      <c r="A6" t="s">
        <v>23</v>
      </c>
      <c r="B6">
        <v>2009</v>
      </c>
      <c r="C6" s="2">
        <v>13954</v>
      </c>
      <c r="D6" s="2">
        <v>1588</v>
      </c>
      <c r="E6" s="3">
        <v>0.11380249390855671</v>
      </c>
      <c r="F6" s="3"/>
      <c r="H6" s="4">
        <v>2017</v>
      </c>
      <c r="I6" s="3">
        <v>7.3801573377101137E-2</v>
      </c>
      <c r="J6" s="3">
        <v>0.14868989073198499</v>
      </c>
      <c r="K6" s="3">
        <v>0.1150295543600983</v>
      </c>
      <c r="L6" s="3">
        <v>4.5036481743734993E-2</v>
      </c>
      <c r="M6" s="3">
        <v>0.33125451916124371</v>
      </c>
      <c r="N6" s="3">
        <v>0.33125451916124371</v>
      </c>
    </row>
    <row r="7" spans="1:14" x14ac:dyDescent="0.25">
      <c r="A7" t="s">
        <v>23</v>
      </c>
      <c r="B7">
        <v>2010</v>
      </c>
      <c r="C7" s="2">
        <v>8560</v>
      </c>
      <c r="D7" s="2">
        <v>1376</v>
      </c>
      <c r="E7" s="3">
        <v>0.16074766355140191</v>
      </c>
      <c r="F7" s="3"/>
      <c r="H7" s="4">
        <v>2018</v>
      </c>
      <c r="I7" s="3">
        <v>9.0179061847742506E-2</v>
      </c>
      <c r="J7" s="3">
        <v>0.18524727577535621</v>
      </c>
      <c r="K7" s="3">
        <v>0.11317189453181779</v>
      </c>
      <c r="L7" s="3">
        <v>4.4560868736902258E-2</v>
      </c>
      <c r="M7" s="3">
        <v>0.18670057407593921</v>
      </c>
      <c r="N7" s="3">
        <v>0.18670057407593921</v>
      </c>
    </row>
    <row r="8" spans="1:14" x14ac:dyDescent="0.25">
      <c r="A8" t="s">
        <v>23</v>
      </c>
      <c r="B8">
        <v>2011</v>
      </c>
      <c r="C8" s="2">
        <v>7684</v>
      </c>
      <c r="D8" s="2">
        <v>1248</v>
      </c>
      <c r="E8" s="3">
        <v>0.16241540864133261</v>
      </c>
      <c r="F8" s="3"/>
      <c r="H8" s="4">
        <v>2019</v>
      </c>
      <c r="I8" s="3">
        <v>7.641668147002581E-2</v>
      </c>
      <c r="J8" s="3">
        <v>0.2006306289296301</v>
      </c>
      <c r="K8" s="3">
        <v>8.3682446585672393E-2</v>
      </c>
      <c r="L8" s="3">
        <v>4.3255208614989708E-2</v>
      </c>
      <c r="M8" s="3">
        <v>9.9099486341851312E-2</v>
      </c>
      <c r="N8" s="3">
        <v>0.2006306289296301</v>
      </c>
    </row>
    <row r="9" spans="1:14" x14ac:dyDescent="0.25">
      <c r="A9" t="s">
        <v>23</v>
      </c>
      <c r="B9">
        <v>2012</v>
      </c>
      <c r="C9" s="2">
        <v>8392</v>
      </c>
      <c r="D9" s="2">
        <v>1670</v>
      </c>
      <c r="E9" s="3">
        <v>0.19899904671115351</v>
      </c>
      <c r="F9" s="3"/>
      <c r="H9" s="4" t="s">
        <v>630</v>
      </c>
      <c r="I9" s="5">
        <v>0.1002475928473177</v>
      </c>
      <c r="J9" s="5">
        <v>0.2006306289296301</v>
      </c>
      <c r="K9" s="5">
        <v>0.2070121105667006</v>
      </c>
      <c r="L9" s="5">
        <v>8.3363540433210093E-2</v>
      </c>
      <c r="M9" s="5">
        <v>0.47593728081091469</v>
      </c>
      <c r="N9" s="5">
        <v>0.47593728081091469</v>
      </c>
    </row>
    <row r="10" spans="1:14" x14ac:dyDescent="0.25">
      <c r="A10" s="6" t="s">
        <v>23</v>
      </c>
      <c r="B10" s="6">
        <v>2013</v>
      </c>
      <c r="C10" s="2">
        <v>25625</v>
      </c>
      <c r="D10" s="2">
        <v>2180</v>
      </c>
      <c r="E10" s="3">
        <v>8.5073170731707323E-2</v>
      </c>
      <c r="F10" s="3"/>
    </row>
    <row r="11" spans="1:14" x14ac:dyDescent="0.25">
      <c r="A11" s="6" t="s">
        <v>23</v>
      </c>
      <c r="B11" s="6">
        <v>2014</v>
      </c>
      <c r="C11" s="2">
        <v>36350</v>
      </c>
      <c r="D11" s="2">
        <v>3644</v>
      </c>
      <c r="E11" s="3">
        <v>0.1002475928473177</v>
      </c>
      <c r="F11" s="3"/>
    </row>
    <row r="12" spans="1:14" x14ac:dyDescent="0.25">
      <c r="A12" s="6" t="s">
        <v>23</v>
      </c>
      <c r="B12" s="6">
        <v>2015</v>
      </c>
      <c r="C12" s="2">
        <v>45833</v>
      </c>
      <c r="D12" s="2">
        <v>4363</v>
      </c>
      <c r="E12" s="3">
        <v>9.5193419588506092E-2</v>
      </c>
      <c r="F12" s="3"/>
    </row>
    <row r="13" spans="1:14" x14ac:dyDescent="0.25">
      <c r="A13" s="6" t="s">
        <v>23</v>
      </c>
      <c r="B13" s="6">
        <v>2016</v>
      </c>
      <c r="C13" s="2">
        <v>62007</v>
      </c>
      <c r="D13" s="2">
        <v>4673</v>
      </c>
      <c r="E13" s="3">
        <v>7.5362459077200961E-2</v>
      </c>
      <c r="F13" s="3"/>
    </row>
    <row r="14" spans="1:14" x14ac:dyDescent="0.25">
      <c r="A14" s="6" t="s">
        <v>23</v>
      </c>
      <c r="B14" s="6">
        <v>2017</v>
      </c>
      <c r="C14" s="2">
        <v>88345</v>
      </c>
      <c r="D14" s="2">
        <v>6520</v>
      </c>
      <c r="E14" s="3">
        <v>7.3801573377101137E-2</v>
      </c>
      <c r="F14" s="3"/>
    </row>
    <row r="15" spans="1:14" x14ac:dyDescent="0.25">
      <c r="A15" s="6" t="s">
        <v>23</v>
      </c>
      <c r="B15" s="6">
        <v>2018</v>
      </c>
      <c r="C15" s="2">
        <v>91030</v>
      </c>
      <c r="D15" s="2">
        <v>8209</v>
      </c>
      <c r="E15" s="3">
        <v>9.0179061847742506E-2</v>
      </c>
      <c r="F15" s="3"/>
    </row>
    <row r="16" spans="1:14" x14ac:dyDescent="0.25">
      <c r="A16" s="6" t="s">
        <v>23</v>
      </c>
      <c r="B16" s="6">
        <v>2019</v>
      </c>
      <c r="C16" s="2">
        <v>95699</v>
      </c>
      <c r="D16" s="2">
        <v>7313</v>
      </c>
      <c r="E16" s="3">
        <v>7.641668147002581E-2</v>
      </c>
      <c r="F16" s="3"/>
    </row>
    <row r="17" spans="1:6" x14ac:dyDescent="0.25">
      <c r="A17" t="s">
        <v>23</v>
      </c>
      <c r="B17">
        <v>2020</v>
      </c>
      <c r="C17" s="2">
        <v>48420</v>
      </c>
      <c r="D17" s="2">
        <v>1862</v>
      </c>
      <c r="E17" s="3">
        <v>3.845518380834366E-2</v>
      </c>
      <c r="F17" s="7"/>
    </row>
    <row r="18" spans="1:6" x14ac:dyDescent="0.25">
      <c r="A18" t="s">
        <v>23</v>
      </c>
      <c r="B18">
        <v>2021</v>
      </c>
      <c r="C18" s="2">
        <v>21326</v>
      </c>
      <c r="D18" s="2">
        <v>673</v>
      </c>
      <c r="E18" s="3">
        <v>3.1557722967269997E-2</v>
      </c>
      <c r="F18" s="3"/>
    </row>
    <row r="19" spans="1:6" x14ac:dyDescent="0.25">
      <c r="A19" t="s">
        <v>23</v>
      </c>
      <c r="B19">
        <v>2022</v>
      </c>
      <c r="C19" s="2">
        <v>41</v>
      </c>
      <c r="D19" s="2">
        <v>58</v>
      </c>
      <c r="E19" s="3">
        <v>1.4146341463414629</v>
      </c>
      <c r="F19" s="3"/>
    </row>
    <row r="20" spans="1:6" x14ac:dyDescent="0.25">
      <c r="A20" t="s">
        <v>23</v>
      </c>
      <c r="B20">
        <v>2023</v>
      </c>
      <c r="C20" s="2">
        <v>3</v>
      </c>
      <c r="D20" s="2">
        <v>3</v>
      </c>
      <c r="E20" s="3">
        <v>1</v>
      </c>
      <c r="F20" s="3"/>
    </row>
    <row r="21" spans="1:6" x14ac:dyDescent="0.25">
      <c r="A21" t="s">
        <v>23</v>
      </c>
      <c r="B21">
        <v>2024</v>
      </c>
      <c r="C21" s="2">
        <v>6</v>
      </c>
      <c r="D21" s="2">
        <v>4</v>
      </c>
      <c r="E21" s="3">
        <v>0.66666666666666663</v>
      </c>
    </row>
    <row r="22" spans="1:6" x14ac:dyDescent="0.25">
      <c r="A22" t="s">
        <v>70</v>
      </c>
      <c r="B22">
        <v>2005</v>
      </c>
      <c r="C22" s="2">
        <v>87</v>
      </c>
      <c r="D22" s="2">
        <v>29</v>
      </c>
      <c r="E22" s="3">
        <v>0.33333333333333331</v>
      </c>
    </row>
    <row r="23" spans="1:6" x14ac:dyDescent="0.25">
      <c r="A23" t="s">
        <v>70</v>
      </c>
      <c r="B23">
        <v>2006</v>
      </c>
      <c r="C23" s="2">
        <v>13821</v>
      </c>
      <c r="D23" s="2">
        <v>1731</v>
      </c>
      <c r="E23" s="3">
        <v>0.1252441936184068</v>
      </c>
    </row>
    <row r="24" spans="1:6" x14ac:dyDescent="0.25">
      <c r="A24" t="s">
        <v>70</v>
      </c>
      <c r="B24">
        <v>2007</v>
      </c>
      <c r="C24" s="2">
        <v>30067</v>
      </c>
      <c r="D24" s="2">
        <v>3613</v>
      </c>
      <c r="E24" s="3">
        <v>0.1201649649116972</v>
      </c>
    </row>
    <row r="25" spans="1:6" x14ac:dyDescent="0.25">
      <c r="A25" t="s">
        <v>70</v>
      </c>
      <c r="B25">
        <v>2008</v>
      </c>
      <c r="C25" s="2">
        <v>51615</v>
      </c>
      <c r="D25" s="2">
        <v>5912</v>
      </c>
      <c r="E25" s="3">
        <v>0.1145403467984113</v>
      </c>
    </row>
    <row r="26" spans="1:6" x14ac:dyDescent="0.25">
      <c r="A26" t="s">
        <v>70</v>
      </c>
      <c r="B26">
        <v>2009</v>
      </c>
      <c r="C26" s="2">
        <v>54898</v>
      </c>
      <c r="D26" s="2">
        <v>5479</v>
      </c>
      <c r="E26" s="3">
        <v>9.9803271521731213E-2</v>
      </c>
    </row>
    <row r="27" spans="1:6" x14ac:dyDescent="0.25">
      <c r="A27" t="s">
        <v>70</v>
      </c>
      <c r="B27">
        <v>2010</v>
      </c>
      <c r="C27" s="2">
        <v>44144</v>
      </c>
      <c r="D27" s="2">
        <v>4735</v>
      </c>
      <c r="E27" s="3">
        <v>0.1072625951431678</v>
      </c>
    </row>
    <row r="28" spans="1:6" x14ac:dyDescent="0.25">
      <c r="A28" t="s">
        <v>70</v>
      </c>
      <c r="B28">
        <v>2011</v>
      </c>
      <c r="C28" s="2">
        <v>41251</v>
      </c>
      <c r="D28" s="2">
        <v>4059</v>
      </c>
      <c r="E28" s="3">
        <v>9.8397614603282349E-2</v>
      </c>
    </row>
    <row r="29" spans="1:6" x14ac:dyDescent="0.25">
      <c r="A29" t="s">
        <v>70</v>
      </c>
      <c r="B29">
        <v>2012</v>
      </c>
      <c r="C29" s="2">
        <v>43759</v>
      </c>
      <c r="D29" s="2">
        <v>4047</v>
      </c>
      <c r="E29" s="3">
        <v>9.2483831897438237E-2</v>
      </c>
    </row>
    <row r="30" spans="1:6" x14ac:dyDescent="0.25">
      <c r="A30" s="6" t="s">
        <v>70</v>
      </c>
      <c r="B30" s="6">
        <v>2013</v>
      </c>
      <c r="C30" s="2">
        <v>42853</v>
      </c>
      <c r="D30" s="2">
        <v>5912</v>
      </c>
      <c r="E30" s="3">
        <v>0.13796000280027071</v>
      </c>
    </row>
    <row r="31" spans="1:6" x14ac:dyDescent="0.25">
      <c r="A31" s="6" t="s">
        <v>70</v>
      </c>
      <c r="B31" s="6">
        <v>2014</v>
      </c>
      <c r="C31" s="2">
        <v>75687</v>
      </c>
      <c r="D31" s="2">
        <v>14199</v>
      </c>
      <c r="E31" s="3">
        <v>0.1876015696222601</v>
      </c>
    </row>
    <row r="32" spans="1:6" x14ac:dyDescent="0.25">
      <c r="A32" s="6" t="s">
        <v>70</v>
      </c>
      <c r="B32" s="6">
        <v>2015</v>
      </c>
      <c r="C32" s="2">
        <v>56564</v>
      </c>
      <c r="D32" s="2">
        <v>8512</v>
      </c>
      <c r="E32" s="3">
        <v>0.15048440704334909</v>
      </c>
    </row>
    <row r="33" spans="1:5" x14ac:dyDescent="0.25">
      <c r="A33" s="6" t="s">
        <v>70</v>
      </c>
      <c r="B33" s="6">
        <v>2016</v>
      </c>
      <c r="C33" s="2">
        <v>59025</v>
      </c>
      <c r="D33" s="2">
        <v>7658</v>
      </c>
      <c r="E33" s="3">
        <v>0.12974163490046589</v>
      </c>
    </row>
    <row r="34" spans="1:5" x14ac:dyDescent="0.25">
      <c r="A34" s="6" t="s">
        <v>70</v>
      </c>
      <c r="B34" s="6">
        <v>2017</v>
      </c>
      <c r="C34" s="2">
        <v>63239</v>
      </c>
      <c r="D34" s="2">
        <v>9403</v>
      </c>
      <c r="E34" s="3">
        <v>0.14868989073198499</v>
      </c>
    </row>
    <row r="35" spans="1:5" x14ac:dyDescent="0.25">
      <c r="A35" s="6" t="s">
        <v>70</v>
      </c>
      <c r="B35" s="6">
        <v>2018</v>
      </c>
      <c r="C35" s="2">
        <v>85896</v>
      </c>
      <c r="D35" s="2">
        <v>15912</v>
      </c>
      <c r="E35" s="3">
        <v>0.18524727577535621</v>
      </c>
    </row>
    <row r="36" spans="1:5" x14ac:dyDescent="0.25">
      <c r="A36" s="6" t="s">
        <v>70</v>
      </c>
      <c r="B36" s="6">
        <v>2019</v>
      </c>
      <c r="C36" s="2">
        <v>52963</v>
      </c>
      <c r="D36" s="2">
        <v>10626</v>
      </c>
      <c r="E36" s="3">
        <v>0.2006306289296301</v>
      </c>
    </row>
    <row r="37" spans="1:5" x14ac:dyDescent="0.25">
      <c r="A37" t="s">
        <v>70</v>
      </c>
      <c r="B37">
        <v>2020</v>
      </c>
      <c r="C37" s="2">
        <v>3421</v>
      </c>
      <c r="D37" s="2">
        <v>3001</v>
      </c>
      <c r="E37" s="3">
        <v>0.87722888044431457</v>
      </c>
    </row>
    <row r="38" spans="1:5" x14ac:dyDescent="0.25">
      <c r="A38" t="s">
        <v>70</v>
      </c>
      <c r="B38">
        <v>2021</v>
      </c>
      <c r="C38" s="2">
        <v>856</v>
      </c>
      <c r="D38" s="2">
        <v>1181</v>
      </c>
      <c r="E38" s="3">
        <v>1.379672897196262</v>
      </c>
    </row>
    <row r="39" spans="1:5" x14ac:dyDescent="0.25">
      <c r="A39" t="s">
        <v>70</v>
      </c>
      <c r="B39">
        <v>2022</v>
      </c>
      <c r="C39" s="2">
        <v>116</v>
      </c>
      <c r="D39" s="2">
        <v>177</v>
      </c>
      <c r="E39" s="3">
        <v>1.5258620689655169</v>
      </c>
    </row>
    <row r="40" spans="1:5" x14ac:dyDescent="0.25">
      <c r="A40" t="s">
        <v>70</v>
      </c>
      <c r="B40">
        <v>2023</v>
      </c>
      <c r="C40" s="2">
        <v>26</v>
      </c>
      <c r="D40" s="2">
        <v>39</v>
      </c>
      <c r="E40" s="3">
        <v>1.5</v>
      </c>
    </row>
    <row r="41" spans="1:5" x14ac:dyDescent="0.25">
      <c r="A41" t="s">
        <v>70</v>
      </c>
      <c r="B41">
        <v>2024</v>
      </c>
      <c r="C41" s="2">
        <v>27</v>
      </c>
      <c r="D41" s="2">
        <v>24</v>
      </c>
      <c r="E41" s="3">
        <v>0.88888888888888884</v>
      </c>
    </row>
    <row r="42" spans="1:5" x14ac:dyDescent="0.25">
      <c r="A42" t="s">
        <v>18</v>
      </c>
      <c r="B42">
        <v>2006</v>
      </c>
      <c r="C42" s="2">
        <v>2663</v>
      </c>
      <c r="D42" s="2">
        <v>1435</v>
      </c>
      <c r="E42" s="3">
        <v>0.53886594066841909</v>
      </c>
    </row>
    <row r="43" spans="1:5" x14ac:dyDescent="0.25">
      <c r="A43" t="s">
        <v>18</v>
      </c>
      <c r="B43">
        <v>2007</v>
      </c>
      <c r="C43" s="2">
        <v>10141</v>
      </c>
      <c r="D43" s="2">
        <v>2891</v>
      </c>
      <c r="E43" s="3">
        <v>0.28508036682772903</v>
      </c>
    </row>
    <row r="44" spans="1:5" x14ac:dyDescent="0.25">
      <c r="A44" t="s">
        <v>18</v>
      </c>
      <c r="B44">
        <v>2008</v>
      </c>
      <c r="C44" s="2">
        <v>21564</v>
      </c>
      <c r="D44" s="2">
        <v>3402</v>
      </c>
      <c r="E44" s="3">
        <v>0.15776293823038401</v>
      </c>
    </row>
    <row r="45" spans="1:5" x14ac:dyDescent="0.25">
      <c r="A45" t="s">
        <v>18</v>
      </c>
      <c r="B45">
        <v>2009</v>
      </c>
      <c r="C45" s="2">
        <v>23391</v>
      </c>
      <c r="D45" s="2">
        <v>3689</v>
      </c>
      <c r="E45" s="3">
        <v>0.1577102304305075</v>
      </c>
    </row>
    <row r="46" spans="1:5" x14ac:dyDescent="0.25">
      <c r="A46" t="s">
        <v>18</v>
      </c>
      <c r="B46">
        <v>2010</v>
      </c>
      <c r="C46" s="2">
        <v>23008</v>
      </c>
      <c r="D46" s="2">
        <v>5005</v>
      </c>
      <c r="E46" s="3">
        <v>0.21753303198887339</v>
      </c>
    </row>
    <row r="47" spans="1:5" x14ac:dyDescent="0.25">
      <c r="A47" t="s">
        <v>18</v>
      </c>
      <c r="B47">
        <v>2011</v>
      </c>
      <c r="C47" s="2">
        <v>26688</v>
      </c>
      <c r="D47" s="2">
        <v>7067</v>
      </c>
      <c r="E47" s="3">
        <v>0.26480065947242198</v>
      </c>
    </row>
    <row r="48" spans="1:5" x14ac:dyDescent="0.25">
      <c r="A48" t="s">
        <v>18</v>
      </c>
      <c r="B48">
        <v>2012</v>
      </c>
      <c r="C48" s="2">
        <v>23110</v>
      </c>
      <c r="D48" s="2">
        <v>6138</v>
      </c>
      <c r="E48" s="3">
        <v>0.26559930765902212</v>
      </c>
    </row>
    <row r="49" spans="1:5" x14ac:dyDescent="0.25">
      <c r="A49" s="6" t="s">
        <v>18</v>
      </c>
      <c r="B49" s="6">
        <v>2013</v>
      </c>
      <c r="C49" s="2">
        <v>29683</v>
      </c>
      <c r="D49" s="2">
        <v>7467</v>
      </c>
      <c r="E49" s="3">
        <v>0.25155813091668627</v>
      </c>
    </row>
    <row r="50" spans="1:5" x14ac:dyDescent="0.25">
      <c r="A50" s="6" t="s">
        <v>18</v>
      </c>
      <c r="B50" s="6">
        <v>2014</v>
      </c>
      <c r="C50" s="2">
        <v>43268</v>
      </c>
      <c r="D50" s="2">
        <v>8957</v>
      </c>
      <c r="E50" s="3">
        <v>0.2070121105667006</v>
      </c>
    </row>
    <row r="51" spans="1:5" x14ac:dyDescent="0.25">
      <c r="A51" s="6" t="s">
        <v>18</v>
      </c>
      <c r="B51" s="6">
        <v>2015</v>
      </c>
      <c r="C51" s="2">
        <v>42934</v>
      </c>
      <c r="D51" s="2">
        <v>6840</v>
      </c>
      <c r="E51" s="3">
        <v>0.1593142963618577</v>
      </c>
    </row>
    <row r="52" spans="1:5" x14ac:dyDescent="0.25">
      <c r="A52" s="6" t="s">
        <v>18</v>
      </c>
      <c r="B52" s="6">
        <v>2016</v>
      </c>
      <c r="C52" s="2">
        <v>33451</v>
      </c>
      <c r="D52" s="2">
        <v>4372</v>
      </c>
      <c r="E52" s="3">
        <v>0.13069863382260621</v>
      </c>
    </row>
    <row r="53" spans="1:5" x14ac:dyDescent="0.25">
      <c r="A53" s="6" t="s">
        <v>18</v>
      </c>
      <c r="B53" s="6">
        <v>2017</v>
      </c>
      <c r="C53" s="2">
        <v>30114</v>
      </c>
      <c r="D53" s="2">
        <v>3464</v>
      </c>
      <c r="E53" s="3">
        <v>0.1150295543600983</v>
      </c>
    </row>
    <row r="54" spans="1:5" x14ac:dyDescent="0.25">
      <c r="A54" s="6" t="s">
        <v>18</v>
      </c>
      <c r="B54" s="6">
        <v>2018</v>
      </c>
      <c r="C54" s="2">
        <v>34399</v>
      </c>
      <c r="D54" s="2">
        <v>3893</v>
      </c>
      <c r="E54" s="3">
        <v>0.11317189453181779</v>
      </c>
    </row>
    <row r="55" spans="1:5" x14ac:dyDescent="0.25">
      <c r="A55" s="6" t="s">
        <v>18</v>
      </c>
      <c r="B55" s="6">
        <v>2019</v>
      </c>
      <c r="C55" s="2">
        <v>38192</v>
      </c>
      <c r="D55" s="2">
        <v>3196</v>
      </c>
      <c r="E55" s="3">
        <v>8.3682446585672393E-2</v>
      </c>
    </row>
    <row r="56" spans="1:5" x14ac:dyDescent="0.25">
      <c r="A56" t="s">
        <v>18</v>
      </c>
      <c r="B56">
        <v>2020</v>
      </c>
      <c r="C56" s="2">
        <v>27485</v>
      </c>
      <c r="D56" s="2">
        <v>2054</v>
      </c>
      <c r="E56" s="3">
        <v>7.4731671820993273E-2</v>
      </c>
    </row>
    <row r="57" spans="1:5" x14ac:dyDescent="0.25">
      <c r="A57" t="s">
        <v>18</v>
      </c>
      <c r="B57">
        <v>2021</v>
      </c>
      <c r="C57" s="2">
        <v>6124</v>
      </c>
      <c r="D57" s="2">
        <v>728</v>
      </c>
      <c r="E57" s="3">
        <v>0.1188765512736773</v>
      </c>
    </row>
    <row r="58" spans="1:5" x14ac:dyDescent="0.25">
      <c r="A58" t="s">
        <v>18</v>
      </c>
      <c r="B58">
        <v>2022</v>
      </c>
      <c r="C58" s="2">
        <v>70</v>
      </c>
      <c r="D58" s="2">
        <v>93</v>
      </c>
      <c r="E58" s="3">
        <v>1.328571428571429</v>
      </c>
    </row>
    <row r="59" spans="1:5" x14ac:dyDescent="0.25">
      <c r="A59" t="s">
        <v>18</v>
      </c>
      <c r="B59">
        <v>2023</v>
      </c>
      <c r="C59" s="2">
        <v>22</v>
      </c>
      <c r="D59" s="2">
        <v>23</v>
      </c>
      <c r="E59" s="3">
        <v>1.045454545454545</v>
      </c>
    </row>
    <row r="60" spans="1:5" x14ac:dyDescent="0.25">
      <c r="A60" t="s">
        <v>18</v>
      </c>
      <c r="B60">
        <v>2024</v>
      </c>
      <c r="C60" s="2">
        <v>6</v>
      </c>
      <c r="D60" s="2">
        <v>4</v>
      </c>
      <c r="E60" s="3">
        <v>0.66666666666666663</v>
      </c>
    </row>
    <row r="61" spans="1:5" x14ac:dyDescent="0.25">
      <c r="A61" t="s">
        <v>631</v>
      </c>
      <c r="B61">
        <v>2007</v>
      </c>
      <c r="C61" s="2">
        <v>3</v>
      </c>
      <c r="D61" s="2">
        <v>0</v>
      </c>
      <c r="E61" s="3">
        <v>0</v>
      </c>
    </row>
    <row r="62" spans="1:5" x14ac:dyDescent="0.25">
      <c r="A62" t="s">
        <v>631</v>
      </c>
      <c r="B62">
        <v>2008</v>
      </c>
      <c r="C62" s="2">
        <v>10</v>
      </c>
      <c r="D62" s="2">
        <v>0</v>
      </c>
      <c r="E62" s="3">
        <v>0</v>
      </c>
    </row>
    <row r="63" spans="1:5" x14ac:dyDescent="0.25">
      <c r="A63" t="s">
        <v>631</v>
      </c>
      <c r="B63">
        <v>2009</v>
      </c>
      <c r="C63" s="2">
        <v>5</v>
      </c>
      <c r="D63" s="2">
        <v>0</v>
      </c>
      <c r="E63" s="3">
        <v>0</v>
      </c>
    </row>
    <row r="64" spans="1:5" x14ac:dyDescent="0.25">
      <c r="A64" t="s">
        <v>631</v>
      </c>
      <c r="B64">
        <v>2010</v>
      </c>
      <c r="C64" s="2">
        <v>11</v>
      </c>
      <c r="D64" s="2">
        <v>0</v>
      </c>
      <c r="E64" s="3">
        <v>0</v>
      </c>
    </row>
    <row r="65" spans="1:5" x14ac:dyDescent="0.25">
      <c r="A65" t="s">
        <v>631</v>
      </c>
      <c r="B65">
        <v>2011</v>
      </c>
      <c r="C65" s="2">
        <v>1</v>
      </c>
      <c r="D65" s="2">
        <v>0</v>
      </c>
      <c r="E65" s="3">
        <v>0</v>
      </c>
    </row>
    <row r="66" spans="1:5" x14ac:dyDescent="0.25">
      <c r="A66" t="s">
        <v>632</v>
      </c>
      <c r="B66">
        <v>2007</v>
      </c>
      <c r="C66" s="2">
        <v>12</v>
      </c>
      <c r="D66" s="2">
        <v>0</v>
      </c>
      <c r="E66" s="3">
        <v>0</v>
      </c>
    </row>
    <row r="67" spans="1:5" x14ac:dyDescent="0.25">
      <c r="A67" t="s">
        <v>632</v>
      </c>
      <c r="B67">
        <v>2008</v>
      </c>
      <c r="C67" s="2">
        <v>131</v>
      </c>
      <c r="D67" s="2">
        <v>7</v>
      </c>
      <c r="E67" s="3">
        <v>5.3435114503816793E-2</v>
      </c>
    </row>
    <row r="68" spans="1:5" x14ac:dyDescent="0.25">
      <c r="A68" t="s">
        <v>632</v>
      </c>
      <c r="B68">
        <v>2009</v>
      </c>
      <c r="C68" s="2">
        <v>56</v>
      </c>
      <c r="D68" s="2">
        <v>6</v>
      </c>
      <c r="E68" s="3">
        <v>0.1071428571428571</v>
      </c>
    </row>
    <row r="69" spans="1:5" x14ac:dyDescent="0.25">
      <c r="A69" t="s">
        <v>632</v>
      </c>
      <c r="B69">
        <v>2010</v>
      </c>
      <c r="C69" s="2">
        <v>38</v>
      </c>
      <c r="D69" s="2">
        <v>1</v>
      </c>
      <c r="E69" s="3">
        <v>2.6315789473684209E-2</v>
      </c>
    </row>
    <row r="70" spans="1:5" x14ac:dyDescent="0.25">
      <c r="A70" t="s">
        <v>632</v>
      </c>
      <c r="B70">
        <v>2011</v>
      </c>
      <c r="C70" s="2">
        <v>12</v>
      </c>
      <c r="D70" s="2">
        <v>2</v>
      </c>
      <c r="E70" s="3">
        <v>0.16666666666666671</v>
      </c>
    </row>
    <row r="71" spans="1:5" x14ac:dyDescent="0.25">
      <c r="A71" s="8" t="s">
        <v>33</v>
      </c>
      <c r="B71">
        <v>2005</v>
      </c>
      <c r="C71" s="2">
        <v>313</v>
      </c>
      <c r="D71" s="2">
        <v>138</v>
      </c>
      <c r="E71" s="9">
        <v>0.44089456869009591</v>
      </c>
    </row>
    <row r="72" spans="1:5" x14ac:dyDescent="0.25">
      <c r="A72" s="8" t="s">
        <v>33</v>
      </c>
      <c r="B72">
        <v>2006</v>
      </c>
      <c r="C72" s="2">
        <v>31762</v>
      </c>
      <c r="D72" s="2">
        <v>5867</v>
      </c>
      <c r="E72" s="9">
        <v>0.184717587053712</v>
      </c>
    </row>
    <row r="73" spans="1:5" x14ac:dyDescent="0.25">
      <c r="A73" s="8" t="s">
        <v>33</v>
      </c>
      <c r="B73">
        <v>2007</v>
      </c>
      <c r="C73" s="2">
        <v>64405</v>
      </c>
      <c r="D73" s="2">
        <v>11496</v>
      </c>
      <c r="E73" s="9">
        <v>0.17849545842714079</v>
      </c>
    </row>
    <row r="74" spans="1:5" x14ac:dyDescent="0.25">
      <c r="A74" s="8" t="s">
        <v>33</v>
      </c>
      <c r="B74">
        <v>2008</v>
      </c>
      <c r="C74" s="2">
        <v>72041</v>
      </c>
      <c r="D74" s="2">
        <v>13270</v>
      </c>
      <c r="E74" s="9">
        <v>0.18420066351105621</v>
      </c>
    </row>
    <row r="75" spans="1:5" x14ac:dyDescent="0.25">
      <c r="A75" s="8" t="s">
        <v>33</v>
      </c>
      <c r="B75">
        <v>2009</v>
      </c>
      <c r="C75" s="2">
        <v>67743</v>
      </c>
      <c r="D75" s="2">
        <v>13003</v>
      </c>
      <c r="E75" s="9">
        <v>0.19194603132426971</v>
      </c>
    </row>
    <row r="76" spans="1:5" x14ac:dyDescent="0.25">
      <c r="A76" s="8" t="s">
        <v>33</v>
      </c>
      <c r="B76">
        <v>2010</v>
      </c>
      <c r="C76" s="2">
        <v>58220</v>
      </c>
      <c r="D76" s="2">
        <v>13673</v>
      </c>
      <c r="E76" s="9">
        <v>0.2348505668155273</v>
      </c>
    </row>
    <row r="77" spans="1:5" x14ac:dyDescent="0.25">
      <c r="A77" s="8" t="s">
        <v>33</v>
      </c>
      <c r="B77">
        <v>2011</v>
      </c>
      <c r="C77" s="2">
        <v>50964</v>
      </c>
      <c r="D77" s="2">
        <v>13176</v>
      </c>
      <c r="E77" s="9">
        <v>0.25853543677890273</v>
      </c>
    </row>
    <row r="78" spans="1:5" x14ac:dyDescent="0.25">
      <c r="A78" s="8" t="s">
        <v>33</v>
      </c>
      <c r="B78">
        <v>2012</v>
      </c>
      <c r="C78" s="2">
        <v>42776</v>
      </c>
      <c r="D78" s="2">
        <v>12733</v>
      </c>
      <c r="E78" s="9">
        <v>0.29766691602767908</v>
      </c>
    </row>
    <row r="79" spans="1:5" x14ac:dyDescent="0.25">
      <c r="A79" s="6" t="s">
        <v>33</v>
      </c>
      <c r="B79" s="6">
        <v>2013</v>
      </c>
      <c r="C79" s="2">
        <v>62112</v>
      </c>
      <c r="D79" s="2">
        <v>18154</v>
      </c>
      <c r="E79" s="9">
        <v>0.29227846470891289</v>
      </c>
    </row>
    <row r="80" spans="1:5" x14ac:dyDescent="0.25">
      <c r="A80" s="6" t="s">
        <v>33</v>
      </c>
      <c r="B80" s="6">
        <v>2014</v>
      </c>
      <c r="C80" s="2">
        <v>78159</v>
      </c>
      <c r="D80" s="2">
        <v>21513</v>
      </c>
      <c r="E80" s="9">
        <v>0.27524661267416423</v>
      </c>
    </row>
    <row r="81" spans="1:10" x14ac:dyDescent="0.25">
      <c r="A81" s="6" t="s">
        <v>33</v>
      </c>
      <c r="B81" s="6">
        <v>2015</v>
      </c>
      <c r="C81" s="2">
        <v>78490</v>
      </c>
      <c r="D81" s="2">
        <v>20654</v>
      </c>
      <c r="E81" s="9">
        <v>0.26314180150337618</v>
      </c>
    </row>
    <row r="82" spans="1:10" x14ac:dyDescent="0.25">
      <c r="A82" s="6" t="s">
        <v>33</v>
      </c>
      <c r="B82" s="6">
        <v>2016</v>
      </c>
      <c r="C82" s="2">
        <v>96604</v>
      </c>
      <c r="D82" s="2">
        <v>23646</v>
      </c>
      <c r="E82" s="9">
        <v>0.24477247318951589</v>
      </c>
    </row>
    <row r="83" spans="1:10" x14ac:dyDescent="0.25">
      <c r="A83" s="6" t="s">
        <v>33</v>
      </c>
      <c r="B83" s="6">
        <v>2017</v>
      </c>
      <c r="C83" s="2">
        <v>119535</v>
      </c>
      <c r="D83" s="2">
        <v>31090</v>
      </c>
      <c r="E83" s="9">
        <v>0.26009118668172498</v>
      </c>
    </row>
    <row r="84" spans="1:10" x14ac:dyDescent="0.25">
      <c r="A84" s="6" t="s">
        <v>33</v>
      </c>
      <c r="B84" s="6">
        <v>2018</v>
      </c>
      <c r="C84" s="2">
        <v>150517</v>
      </c>
      <c r="D84" s="2">
        <v>37393</v>
      </c>
      <c r="E84" s="9">
        <v>0.24843040985403639</v>
      </c>
    </row>
    <row r="85" spans="1:10" x14ac:dyDescent="0.25">
      <c r="A85" s="6" t="s">
        <v>33</v>
      </c>
      <c r="B85" s="6">
        <v>2019</v>
      </c>
      <c r="C85" s="2">
        <v>89185</v>
      </c>
      <c r="D85" s="2">
        <v>26012</v>
      </c>
      <c r="E85" s="9">
        <v>0.29166339631103883</v>
      </c>
      <c r="I85" s="2"/>
      <c r="J85" s="2"/>
    </row>
    <row r="86" spans="1:10" x14ac:dyDescent="0.25">
      <c r="A86" s="8" t="s">
        <v>33</v>
      </c>
      <c r="B86">
        <v>2020</v>
      </c>
      <c r="C86" s="2">
        <v>3316</v>
      </c>
      <c r="D86" s="2">
        <v>6129</v>
      </c>
      <c r="E86" s="9">
        <v>1.8483112183353441</v>
      </c>
    </row>
    <row r="87" spans="1:10" x14ac:dyDescent="0.25">
      <c r="A87" s="8" t="s">
        <v>33</v>
      </c>
      <c r="B87">
        <v>2021</v>
      </c>
      <c r="C87" s="2">
        <v>1734</v>
      </c>
      <c r="D87" s="2">
        <v>2961</v>
      </c>
      <c r="E87" s="9">
        <v>1.7076124567474049</v>
      </c>
      <c r="F87" s="2"/>
      <c r="G87" s="2"/>
      <c r="I87" s="152"/>
      <c r="J87" s="152"/>
    </row>
    <row r="88" spans="1:10" x14ac:dyDescent="0.25">
      <c r="A88" s="8" t="s">
        <v>33</v>
      </c>
      <c r="B88">
        <v>2022</v>
      </c>
      <c r="C88" s="2">
        <v>365</v>
      </c>
      <c r="D88" s="2">
        <v>702</v>
      </c>
      <c r="E88" s="9">
        <v>1.923287671232877</v>
      </c>
    </row>
    <row r="89" spans="1:10" x14ac:dyDescent="0.25">
      <c r="A89" s="8" t="s">
        <v>33</v>
      </c>
      <c r="B89">
        <v>2023</v>
      </c>
      <c r="C89" s="2">
        <v>69</v>
      </c>
      <c r="D89" s="2">
        <v>124</v>
      </c>
      <c r="E89" s="9">
        <v>1.7971014492753621</v>
      </c>
    </row>
    <row r="90" spans="1:10" x14ac:dyDescent="0.25">
      <c r="A90" s="8" t="s">
        <v>33</v>
      </c>
      <c r="B90">
        <v>2024</v>
      </c>
      <c r="C90" s="2">
        <v>48</v>
      </c>
      <c r="D90" s="2">
        <v>47</v>
      </c>
      <c r="E90" s="9">
        <v>0.97916666666666663</v>
      </c>
    </row>
    <row r="91" spans="1:10" x14ac:dyDescent="0.25">
      <c r="A91" t="s">
        <v>633</v>
      </c>
      <c r="B91">
        <v>2006</v>
      </c>
      <c r="C91" s="2">
        <v>1170</v>
      </c>
      <c r="D91" s="2">
        <v>627</v>
      </c>
      <c r="E91" s="3">
        <v>0.53589743589743588</v>
      </c>
    </row>
    <row r="92" spans="1:10" x14ac:dyDescent="0.25">
      <c r="A92" t="s">
        <v>633</v>
      </c>
      <c r="B92">
        <v>2007</v>
      </c>
      <c r="C92" s="2">
        <v>560</v>
      </c>
      <c r="D92" s="2">
        <v>194</v>
      </c>
      <c r="E92" s="3">
        <v>0.34642857142857142</v>
      </c>
    </row>
    <row r="93" spans="1:10" x14ac:dyDescent="0.25">
      <c r="A93" t="s">
        <v>633</v>
      </c>
      <c r="B93">
        <v>2008</v>
      </c>
      <c r="C93" s="2">
        <v>84</v>
      </c>
      <c r="D93" s="2">
        <v>6</v>
      </c>
      <c r="E93" s="3">
        <v>7.1428571428571425E-2</v>
      </c>
    </row>
    <row r="94" spans="1:10" x14ac:dyDescent="0.25">
      <c r="A94" t="s">
        <v>633</v>
      </c>
      <c r="B94">
        <v>2009</v>
      </c>
      <c r="C94" s="2">
        <v>6</v>
      </c>
      <c r="D94" s="2">
        <v>0</v>
      </c>
      <c r="E94" s="3">
        <v>0</v>
      </c>
    </row>
    <row r="95" spans="1:10" x14ac:dyDescent="0.25">
      <c r="A95" t="s">
        <v>633</v>
      </c>
      <c r="B95">
        <v>2010</v>
      </c>
      <c r="C95" s="2">
        <v>4</v>
      </c>
      <c r="D95" s="2">
        <v>0</v>
      </c>
      <c r="E95" s="3">
        <v>0</v>
      </c>
    </row>
    <row r="96" spans="1:10" x14ac:dyDescent="0.25">
      <c r="A96" t="s">
        <v>633</v>
      </c>
      <c r="B96">
        <v>2011</v>
      </c>
      <c r="C96" s="2">
        <v>38</v>
      </c>
      <c r="D96" s="2">
        <v>3</v>
      </c>
      <c r="E96" s="3">
        <v>7.8947368421052627E-2</v>
      </c>
    </row>
    <row r="97" spans="1:5" x14ac:dyDescent="0.25">
      <c r="A97" t="s">
        <v>634</v>
      </c>
      <c r="B97">
        <v>2005</v>
      </c>
      <c r="C97" s="2">
        <v>4</v>
      </c>
      <c r="D97" s="2">
        <v>1</v>
      </c>
      <c r="E97" s="3">
        <v>0.25</v>
      </c>
    </row>
    <row r="98" spans="1:5" x14ac:dyDescent="0.25">
      <c r="A98" t="s">
        <v>634</v>
      </c>
      <c r="B98">
        <v>2006</v>
      </c>
      <c r="C98" s="2">
        <v>145</v>
      </c>
      <c r="D98" s="2">
        <v>31</v>
      </c>
      <c r="E98" s="3">
        <v>0.2137931034482759</v>
      </c>
    </row>
    <row r="99" spans="1:5" x14ac:dyDescent="0.25">
      <c r="A99" t="s">
        <v>634</v>
      </c>
      <c r="B99">
        <v>2007</v>
      </c>
      <c r="C99" s="2">
        <v>410</v>
      </c>
      <c r="D99" s="2">
        <v>27</v>
      </c>
      <c r="E99" s="3">
        <v>6.5853658536585369E-2</v>
      </c>
    </row>
    <row r="100" spans="1:5" x14ac:dyDescent="0.25">
      <c r="A100" t="s">
        <v>634</v>
      </c>
      <c r="B100">
        <v>2008</v>
      </c>
      <c r="C100" s="2">
        <v>2534</v>
      </c>
      <c r="D100" s="2">
        <v>74</v>
      </c>
      <c r="E100" s="3">
        <v>2.9202841357537489E-2</v>
      </c>
    </row>
    <row r="101" spans="1:5" x14ac:dyDescent="0.25">
      <c r="A101" t="s">
        <v>634</v>
      </c>
      <c r="B101">
        <v>2009</v>
      </c>
      <c r="C101" s="2">
        <v>3015</v>
      </c>
      <c r="D101" s="2">
        <v>136</v>
      </c>
      <c r="E101" s="3">
        <v>4.5107794361525698E-2</v>
      </c>
    </row>
    <row r="102" spans="1:5" x14ac:dyDescent="0.25">
      <c r="A102" t="s">
        <v>634</v>
      </c>
      <c r="B102">
        <v>2010</v>
      </c>
      <c r="C102" s="2">
        <v>2355</v>
      </c>
      <c r="D102" s="2">
        <v>308</v>
      </c>
      <c r="E102" s="3">
        <v>0.13078556263269639</v>
      </c>
    </row>
    <row r="103" spans="1:5" x14ac:dyDescent="0.25">
      <c r="A103" t="s">
        <v>634</v>
      </c>
      <c r="B103">
        <v>2011</v>
      </c>
      <c r="C103" s="2">
        <v>1339</v>
      </c>
      <c r="D103" s="2">
        <v>187</v>
      </c>
      <c r="E103" s="3">
        <v>0.13965646004480961</v>
      </c>
    </row>
    <row r="104" spans="1:5" x14ac:dyDescent="0.25">
      <c r="A104" t="s">
        <v>634</v>
      </c>
      <c r="B104">
        <v>2012</v>
      </c>
      <c r="C104" s="2">
        <v>249</v>
      </c>
      <c r="D104" s="2">
        <v>48</v>
      </c>
      <c r="E104" s="3">
        <v>0.19277108433734941</v>
      </c>
    </row>
    <row r="105" spans="1:5" x14ac:dyDescent="0.25">
      <c r="A105" t="s">
        <v>634</v>
      </c>
      <c r="B105">
        <v>2013</v>
      </c>
      <c r="C105" s="2">
        <v>15</v>
      </c>
      <c r="D105" s="2">
        <v>2</v>
      </c>
      <c r="E105" s="3">
        <v>0.1333333333333333</v>
      </c>
    </row>
    <row r="106" spans="1:5" x14ac:dyDescent="0.25">
      <c r="A106" t="s">
        <v>634</v>
      </c>
      <c r="B106">
        <v>2014</v>
      </c>
      <c r="C106" s="2">
        <v>34</v>
      </c>
      <c r="D106" s="2">
        <v>14</v>
      </c>
      <c r="E106" s="3">
        <v>0.41176470588235292</v>
      </c>
    </row>
    <row r="107" spans="1:5" x14ac:dyDescent="0.25">
      <c r="A107" t="s">
        <v>634</v>
      </c>
      <c r="B107">
        <v>2015</v>
      </c>
      <c r="C107" s="2">
        <v>7</v>
      </c>
      <c r="D107" s="2">
        <v>3</v>
      </c>
      <c r="E107" s="3">
        <v>0.42857142857142849</v>
      </c>
    </row>
    <row r="108" spans="1:5" x14ac:dyDescent="0.25">
      <c r="A108" t="s">
        <v>10</v>
      </c>
      <c r="B108">
        <v>2007</v>
      </c>
      <c r="C108" s="2">
        <v>5091</v>
      </c>
      <c r="D108" s="2">
        <v>216</v>
      </c>
      <c r="E108" s="3">
        <v>4.2427813789039481E-2</v>
      </c>
    </row>
    <row r="109" spans="1:5" x14ac:dyDescent="0.25">
      <c r="A109" t="s">
        <v>10</v>
      </c>
      <c r="B109">
        <v>2008</v>
      </c>
      <c r="C109" s="2">
        <v>36972</v>
      </c>
      <c r="D109" s="2">
        <v>2130</v>
      </c>
      <c r="E109" s="3">
        <v>5.7611165206101912E-2</v>
      </c>
    </row>
    <row r="110" spans="1:5" x14ac:dyDescent="0.25">
      <c r="A110" t="s">
        <v>10</v>
      </c>
      <c r="B110">
        <v>2009</v>
      </c>
      <c r="C110" s="2">
        <v>41554</v>
      </c>
      <c r="D110" s="2">
        <v>2883</v>
      </c>
      <c r="E110" s="3">
        <v>6.9379602445011304E-2</v>
      </c>
    </row>
    <row r="111" spans="1:5" x14ac:dyDescent="0.25">
      <c r="A111" t="s">
        <v>10</v>
      </c>
      <c r="B111">
        <v>2010</v>
      </c>
      <c r="C111" s="2">
        <v>33053</v>
      </c>
      <c r="D111" s="2">
        <v>2266</v>
      </c>
      <c r="E111" s="3">
        <v>6.8556560675279099E-2</v>
      </c>
    </row>
    <row r="112" spans="1:5" x14ac:dyDescent="0.25">
      <c r="A112" t="s">
        <v>10</v>
      </c>
      <c r="B112">
        <v>2011</v>
      </c>
      <c r="C112" s="2">
        <v>30790</v>
      </c>
      <c r="D112" s="2">
        <v>1548</v>
      </c>
      <c r="E112" s="3">
        <v>5.0276063657031501E-2</v>
      </c>
    </row>
    <row r="113" spans="1:5" x14ac:dyDescent="0.25">
      <c r="A113" t="s">
        <v>10</v>
      </c>
      <c r="B113">
        <v>2012</v>
      </c>
      <c r="C113" s="2">
        <v>32096</v>
      </c>
      <c r="D113" s="2">
        <v>1308</v>
      </c>
      <c r="E113" s="3">
        <v>4.0752741774675971E-2</v>
      </c>
    </row>
    <row r="114" spans="1:5" x14ac:dyDescent="0.25">
      <c r="A114" s="6" t="s">
        <v>10</v>
      </c>
      <c r="B114" s="6">
        <v>2013</v>
      </c>
      <c r="C114" s="2">
        <v>134363</v>
      </c>
      <c r="D114" s="2">
        <v>7022</v>
      </c>
      <c r="E114" s="3">
        <v>5.2261411251609449E-2</v>
      </c>
    </row>
    <row r="115" spans="1:5" x14ac:dyDescent="0.25">
      <c r="A115" s="6" t="s">
        <v>10</v>
      </c>
      <c r="B115" s="6">
        <v>2014</v>
      </c>
      <c r="C115" s="2">
        <v>226224</v>
      </c>
      <c r="D115" s="2">
        <v>16971</v>
      </c>
      <c r="E115" s="3">
        <v>7.5018565669424997E-2</v>
      </c>
    </row>
    <row r="116" spans="1:5" x14ac:dyDescent="0.25">
      <c r="A116" s="6" t="s">
        <v>10</v>
      </c>
      <c r="B116" s="6">
        <v>2015</v>
      </c>
      <c r="C116" s="2">
        <v>248286</v>
      </c>
      <c r="D116" s="2">
        <v>20698</v>
      </c>
      <c r="E116" s="3">
        <v>8.3363540433210093E-2</v>
      </c>
    </row>
    <row r="117" spans="1:5" x14ac:dyDescent="0.25">
      <c r="A117" s="6" t="s">
        <v>10</v>
      </c>
      <c r="B117" s="6">
        <v>2016</v>
      </c>
      <c r="C117" s="2">
        <v>222409</v>
      </c>
      <c r="D117" s="2">
        <v>10406</v>
      </c>
      <c r="E117" s="3">
        <v>4.6787674959196793E-2</v>
      </c>
    </row>
    <row r="118" spans="1:5" x14ac:dyDescent="0.25">
      <c r="A118" s="6" t="s">
        <v>10</v>
      </c>
      <c r="B118" s="6">
        <v>2017</v>
      </c>
      <c r="C118" s="2">
        <v>259856</v>
      </c>
      <c r="D118" s="2">
        <v>11703</v>
      </c>
      <c r="E118" s="3">
        <v>4.5036481743734993E-2</v>
      </c>
    </row>
    <row r="119" spans="1:5" x14ac:dyDescent="0.25">
      <c r="A119" s="6" t="s">
        <v>10</v>
      </c>
      <c r="B119" s="6">
        <v>2018</v>
      </c>
      <c r="C119" s="2">
        <v>262450</v>
      </c>
      <c r="D119" s="2">
        <v>11695</v>
      </c>
      <c r="E119" s="3">
        <v>4.4560868736902258E-2</v>
      </c>
    </row>
    <row r="120" spans="1:5" x14ac:dyDescent="0.25">
      <c r="A120" s="6" t="s">
        <v>10</v>
      </c>
      <c r="B120" s="6">
        <v>2019</v>
      </c>
      <c r="C120" s="2">
        <v>277377</v>
      </c>
      <c r="D120" s="2">
        <v>11998</v>
      </c>
      <c r="E120" s="3">
        <v>4.3255208614989708E-2</v>
      </c>
    </row>
    <row r="121" spans="1:5" x14ac:dyDescent="0.25">
      <c r="A121" s="6" t="s">
        <v>10</v>
      </c>
      <c r="B121" s="6">
        <v>2020</v>
      </c>
      <c r="C121" s="2">
        <v>202908</v>
      </c>
      <c r="D121" s="2">
        <v>9039</v>
      </c>
      <c r="E121" s="3">
        <v>4.4547282512271573E-2</v>
      </c>
    </row>
    <row r="122" spans="1:5" x14ac:dyDescent="0.25">
      <c r="A122" s="8" t="s">
        <v>10</v>
      </c>
      <c r="B122" s="8">
        <v>2021</v>
      </c>
      <c r="C122" s="2">
        <v>95582</v>
      </c>
      <c r="D122" s="2">
        <v>4338</v>
      </c>
      <c r="E122" s="3">
        <v>4.5385114352074658E-2</v>
      </c>
    </row>
    <row r="123" spans="1:5" x14ac:dyDescent="0.25">
      <c r="A123" t="s">
        <v>10</v>
      </c>
      <c r="B123">
        <v>2022</v>
      </c>
      <c r="C123" s="2">
        <v>115</v>
      </c>
      <c r="D123" s="2">
        <v>272</v>
      </c>
      <c r="E123" s="3">
        <v>2.3652173913043479</v>
      </c>
    </row>
    <row r="124" spans="1:5" x14ac:dyDescent="0.25">
      <c r="A124" t="s">
        <v>10</v>
      </c>
      <c r="B124">
        <v>2023</v>
      </c>
      <c r="C124" s="2">
        <v>13</v>
      </c>
      <c r="D124" s="2">
        <v>39</v>
      </c>
      <c r="E124" s="3">
        <v>3</v>
      </c>
    </row>
    <row r="125" spans="1:5" x14ac:dyDescent="0.25">
      <c r="A125" t="s">
        <v>635</v>
      </c>
      <c r="B125">
        <v>2004</v>
      </c>
      <c r="C125" s="2">
        <v>1</v>
      </c>
      <c r="D125" s="2">
        <v>0</v>
      </c>
      <c r="E125" s="3">
        <v>0</v>
      </c>
    </row>
    <row r="126" spans="1:5" x14ac:dyDescent="0.25">
      <c r="A126" t="s">
        <v>635</v>
      </c>
      <c r="B126">
        <v>2005</v>
      </c>
      <c r="C126" s="2">
        <v>354</v>
      </c>
      <c r="D126" s="2">
        <v>142</v>
      </c>
      <c r="E126" s="3">
        <v>0.40112994350282488</v>
      </c>
    </row>
    <row r="127" spans="1:5" x14ac:dyDescent="0.25">
      <c r="A127" t="s">
        <v>635</v>
      </c>
      <c r="B127">
        <v>2006</v>
      </c>
      <c r="C127" s="2">
        <v>21061</v>
      </c>
      <c r="D127" s="2">
        <v>4155</v>
      </c>
      <c r="E127" s="3">
        <v>0.1972840795783676</v>
      </c>
    </row>
    <row r="128" spans="1:5" x14ac:dyDescent="0.25">
      <c r="A128" t="s">
        <v>635</v>
      </c>
      <c r="B128">
        <v>2007</v>
      </c>
      <c r="C128" s="2">
        <v>19301</v>
      </c>
      <c r="D128" s="2">
        <v>3047</v>
      </c>
      <c r="E128" s="3">
        <v>0.15786746800683901</v>
      </c>
    </row>
    <row r="129" spans="1:5" x14ac:dyDescent="0.25">
      <c r="A129" t="s">
        <v>635</v>
      </c>
      <c r="B129">
        <v>2008</v>
      </c>
      <c r="C129" s="2">
        <v>15076</v>
      </c>
      <c r="D129" s="2">
        <v>2279</v>
      </c>
      <c r="E129" s="3">
        <v>0.15116741841337231</v>
      </c>
    </row>
    <row r="130" spans="1:5" x14ac:dyDescent="0.25">
      <c r="A130" t="s">
        <v>635</v>
      </c>
      <c r="B130">
        <v>2009</v>
      </c>
      <c r="C130" s="2">
        <v>8076</v>
      </c>
      <c r="D130" s="2">
        <v>883</v>
      </c>
      <c r="E130" s="3">
        <v>0.1093363051015354</v>
      </c>
    </row>
    <row r="131" spans="1:5" x14ac:dyDescent="0.25">
      <c r="A131" t="s">
        <v>635</v>
      </c>
      <c r="B131">
        <v>2010</v>
      </c>
      <c r="C131" s="2">
        <v>2645</v>
      </c>
      <c r="D131" s="2">
        <v>277</v>
      </c>
      <c r="E131" s="3">
        <v>0.1047258979206049</v>
      </c>
    </row>
    <row r="132" spans="1:5" x14ac:dyDescent="0.25">
      <c r="A132" t="s">
        <v>635</v>
      </c>
      <c r="B132">
        <v>2011</v>
      </c>
      <c r="C132" s="2">
        <v>981</v>
      </c>
      <c r="D132" s="2">
        <v>94</v>
      </c>
      <c r="E132" s="3">
        <v>9.5820591233435268E-2</v>
      </c>
    </row>
    <row r="133" spans="1:5" x14ac:dyDescent="0.25">
      <c r="A133" t="s">
        <v>635</v>
      </c>
      <c r="B133">
        <v>2012</v>
      </c>
      <c r="C133" s="2">
        <v>118</v>
      </c>
      <c r="D133" s="2">
        <v>10</v>
      </c>
      <c r="E133" s="3">
        <v>8.4745762711864403E-2</v>
      </c>
    </row>
    <row r="134" spans="1:5" x14ac:dyDescent="0.25">
      <c r="A134" t="s">
        <v>635</v>
      </c>
      <c r="B134">
        <v>2013</v>
      </c>
      <c r="C134" s="2">
        <v>9</v>
      </c>
      <c r="D134" s="2">
        <v>3</v>
      </c>
      <c r="E134" s="3">
        <v>0.33333333333333331</v>
      </c>
    </row>
    <row r="135" spans="1:5" x14ac:dyDescent="0.25">
      <c r="A135" t="s">
        <v>635</v>
      </c>
      <c r="B135">
        <v>2014</v>
      </c>
      <c r="C135" s="2">
        <v>22</v>
      </c>
      <c r="D135" s="2">
        <v>1</v>
      </c>
      <c r="E135" s="3">
        <v>4.5454545454545463E-2</v>
      </c>
    </row>
    <row r="136" spans="1:5" x14ac:dyDescent="0.25">
      <c r="A136" t="s">
        <v>635</v>
      </c>
      <c r="B136">
        <v>2015</v>
      </c>
      <c r="C136" s="2">
        <v>173</v>
      </c>
      <c r="D136" s="2">
        <v>288</v>
      </c>
      <c r="E136" s="3">
        <v>1.6647398843930641</v>
      </c>
    </row>
    <row r="137" spans="1:5" x14ac:dyDescent="0.25">
      <c r="A137" t="s">
        <v>635</v>
      </c>
      <c r="B137">
        <v>2016</v>
      </c>
      <c r="C137" s="2">
        <v>1521</v>
      </c>
      <c r="D137" s="2">
        <v>2006</v>
      </c>
      <c r="E137" s="3">
        <v>1.3188691650230111</v>
      </c>
    </row>
    <row r="138" spans="1:5" x14ac:dyDescent="0.25">
      <c r="A138" t="s">
        <v>635</v>
      </c>
      <c r="B138">
        <v>2017</v>
      </c>
      <c r="C138" s="2">
        <v>590</v>
      </c>
      <c r="D138" s="2">
        <v>480</v>
      </c>
      <c r="E138" s="3">
        <v>0.81355932203389836</v>
      </c>
    </row>
    <row r="139" spans="1:5" x14ac:dyDescent="0.25">
      <c r="A139" t="s">
        <v>635</v>
      </c>
      <c r="B139">
        <v>2018</v>
      </c>
      <c r="C139" s="2">
        <v>116</v>
      </c>
      <c r="D139" s="2">
        <v>219</v>
      </c>
      <c r="E139" s="3">
        <v>1.8879310344827589</v>
      </c>
    </row>
    <row r="140" spans="1:5" x14ac:dyDescent="0.25">
      <c r="A140" t="s">
        <v>635</v>
      </c>
      <c r="B140">
        <v>2019</v>
      </c>
      <c r="C140" s="2">
        <v>89</v>
      </c>
      <c r="D140" s="2">
        <v>134</v>
      </c>
      <c r="E140" s="3">
        <v>1.50561797752809</v>
      </c>
    </row>
    <row r="141" spans="1:5" x14ac:dyDescent="0.25">
      <c r="A141" t="s">
        <v>635</v>
      </c>
      <c r="B141">
        <v>2020</v>
      </c>
      <c r="C141" s="2">
        <v>42</v>
      </c>
      <c r="D141" s="2">
        <v>103</v>
      </c>
      <c r="E141" s="3">
        <v>2.452380952380953</v>
      </c>
    </row>
    <row r="142" spans="1:5" x14ac:dyDescent="0.25">
      <c r="A142" t="s">
        <v>635</v>
      </c>
      <c r="B142">
        <v>2021</v>
      </c>
      <c r="C142" s="2">
        <v>4</v>
      </c>
      <c r="D142" s="2">
        <v>19</v>
      </c>
      <c r="E142" s="3">
        <v>4.75</v>
      </c>
    </row>
    <row r="143" spans="1:5" x14ac:dyDescent="0.25">
      <c r="A143" t="s">
        <v>76</v>
      </c>
      <c r="B143">
        <v>2007</v>
      </c>
      <c r="C143" s="2">
        <v>121</v>
      </c>
      <c r="D143" s="2">
        <v>4</v>
      </c>
      <c r="E143" s="3">
        <v>3.3057851239669422E-2</v>
      </c>
    </row>
    <row r="144" spans="1:5" x14ac:dyDescent="0.25">
      <c r="A144" t="s">
        <v>76</v>
      </c>
      <c r="B144">
        <v>2008</v>
      </c>
      <c r="C144" s="2">
        <v>7036</v>
      </c>
      <c r="D144" s="2">
        <v>454</v>
      </c>
      <c r="E144" s="3">
        <v>6.4525298465036948E-2</v>
      </c>
    </row>
    <row r="145" spans="1:5" x14ac:dyDescent="0.25">
      <c r="A145" t="s">
        <v>76</v>
      </c>
      <c r="B145">
        <v>2009</v>
      </c>
      <c r="C145" s="2">
        <v>6830</v>
      </c>
      <c r="D145" s="2">
        <v>420</v>
      </c>
      <c r="E145" s="3">
        <v>6.149341142020498E-2</v>
      </c>
    </row>
    <row r="146" spans="1:5" x14ac:dyDescent="0.25">
      <c r="A146" t="s">
        <v>76</v>
      </c>
      <c r="B146">
        <v>2010</v>
      </c>
      <c r="C146" s="2">
        <v>4149</v>
      </c>
      <c r="D146" s="2">
        <v>177</v>
      </c>
      <c r="E146" s="3">
        <v>4.2660882140274768E-2</v>
      </c>
    </row>
    <row r="147" spans="1:5" x14ac:dyDescent="0.25">
      <c r="A147" t="s">
        <v>76</v>
      </c>
      <c r="B147">
        <v>2011</v>
      </c>
      <c r="C147" s="2">
        <v>4304</v>
      </c>
      <c r="D147" s="2">
        <v>220</v>
      </c>
      <c r="E147" s="3">
        <v>5.111524163568773E-2</v>
      </c>
    </row>
    <row r="148" spans="1:5" x14ac:dyDescent="0.25">
      <c r="A148" t="s">
        <v>76</v>
      </c>
      <c r="B148">
        <v>2012</v>
      </c>
      <c r="C148" s="2">
        <v>4864</v>
      </c>
      <c r="D148" s="2">
        <v>366</v>
      </c>
      <c r="E148" s="3">
        <v>7.5246710526315791E-2</v>
      </c>
    </row>
    <row r="149" spans="1:5" x14ac:dyDescent="0.25">
      <c r="A149" s="6" t="s">
        <v>76</v>
      </c>
      <c r="B149" s="6">
        <v>2013</v>
      </c>
      <c r="C149" s="2">
        <v>24950</v>
      </c>
      <c r="D149" s="2">
        <v>11939</v>
      </c>
      <c r="E149" s="3">
        <v>0.47851703406813628</v>
      </c>
    </row>
    <row r="150" spans="1:5" x14ac:dyDescent="0.25">
      <c r="A150" s="6" t="s">
        <v>76</v>
      </c>
      <c r="B150" s="6">
        <v>2014</v>
      </c>
      <c r="C150" s="2">
        <v>44197</v>
      </c>
      <c r="D150" s="2">
        <v>21035</v>
      </c>
      <c r="E150" s="3">
        <v>0.47593728081091469</v>
      </c>
    </row>
    <row r="151" spans="1:5" x14ac:dyDescent="0.25">
      <c r="A151" s="6" t="s">
        <v>76</v>
      </c>
      <c r="B151" s="6">
        <v>2015</v>
      </c>
      <c r="C151" s="2">
        <v>38498</v>
      </c>
      <c r="D151" s="2">
        <v>15978</v>
      </c>
      <c r="E151" s="3">
        <v>0.41503454724920769</v>
      </c>
    </row>
    <row r="152" spans="1:5" x14ac:dyDescent="0.25">
      <c r="A152" s="6" t="s">
        <v>76</v>
      </c>
      <c r="B152" s="6">
        <v>2016</v>
      </c>
      <c r="C152" s="2">
        <v>38485</v>
      </c>
      <c r="D152" s="2">
        <v>14906</v>
      </c>
      <c r="E152" s="3">
        <v>0.38731973496167338</v>
      </c>
    </row>
    <row r="153" spans="1:5" x14ac:dyDescent="0.25">
      <c r="A153" s="6" t="s">
        <v>76</v>
      </c>
      <c r="B153" s="6">
        <v>2017</v>
      </c>
      <c r="C153" s="2">
        <v>44256</v>
      </c>
      <c r="D153" s="2">
        <v>14660</v>
      </c>
      <c r="E153" s="3">
        <v>0.33125451916124371</v>
      </c>
    </row>
    <row r="154" spans="1:5" x14ac:dyDescent="0.25">
      <c r="A154" s="6" t="s">
        <v>76</v>
      </c>
      <c r="B154" s="6">
        <v>2018</v>
      </c>
      <c r="C154" s="2">
        <v>79432</v>
      </c>
      <c r="D154" s="2">
        <v>14830</v>
      </c>
      <c r="E154" s="3">
        <v>0.18670057407593921</v>
      </c>
    </row>
    <row r="155" spans="1:5" x14ac:dyDescent="0.25">
      <c r="A155" s="6" t="s">
        <v>76</v>
      </c>
      <c r="B155" s="6">
        <v>2019</v>
      </c>
      <c r="C155" s="2">
        <v>93058</v>
      </c>
      <c r="D155" s="2">
        <v>9222</v>
      </c>
      <c r="E155" s="3">
        <v>9.9099486341851312E-2</v>
      </c>
    </row>
    <row r="156" spans="1:5" x14ac:dyDescent="0.25">
      <c r="A156" t="s">
        <v>76</v>
      </c>
      <c r="B156">
        <v>2020</v>
      </c>
      <c r="C156" s="2">
        <v>70310</v>
      </c>
      <c r="D156" s="2">
        <v>3434</v>
      </c>
      <c r="E156" s="3">
        <v>4.8840847674583993E-2</v>
      </c>
    </row>
    <row r="157" spans="1:5" x14ac:dyDescent="0.25">
      <c r="A157" t="s">
        <v>76</v>
      </c>
      <c r="B157">
        <v>2021</v>
      </c>
      <c r="C157" s="2">
        <v>76961</v>
      </c>
      <c r="D157" s="2">
        <v>2918</v>
      </c>
      <c r="E157" s="3">
        <v>3.7915307753277637E-2</v>
      </c>
    </row>
    <row r="158" spans="1:5" x14ac:dyDescent="0.25">
      <c r="A158" t="s">
        <v>76</v>
      </c>
      <c r="B158">
        <v>2022</v>
      </c>
      <c r="C158" s="2">
        <v>88778</v>
      </c>
      <c r="D158" s="2">
        <v>3089</v>
      </c>
      <c r="E158" s="3">
        <v>3.4794656333776389E-2</v>
      </c>
    </row>
    <row r="159" spans="1:5" x14ac:dyDescent="0.25">
      <c r="A159" t="s">
        <v>76</v>
      </c>
      <c r="B159">
        <v>2023</v>
      </c>
      <c r="C159" s="2">
        <v>32233</v>
      </c>
      <c r="D159" s="2">
        <v>1062</v>
      </c>
      <c r="E159" s="3">
        <v>3.294760028542177E-2</v>
      </c>
    </row>
    <row r="160" spans="1:5" x14ac:dyDescent="0.25">
      <c r="A160" t="s">
        <v>76</v>
      </c>
      <c r="B160">
        <v>2024</v>
      </c>
      <c r="C160" s="2">
        <v>56</v>
      </c>
      <c r="D160" s="2">
        <v>34</v>
      </c>
      <c r="E160" s="3">
        <v>0.6071428571428571</v>
      </c>
    </row>
  </sheetData>
  <pageMargins left="0.75" right="0.75" top="1" bottom="1" header="0.5" footer="0.5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924"/>
  <sheetViews>
    <sheetView workbookViewId="0">
      <selection activeCell="K4" sqref="K4"/>
    </sheetView>
  </sheetViews>
  <sheetFormatPr defaultRowHeight="15" x14ac:dyDescent="0.25"/>
  <cols>
    <col min="1" max="1" width="13.7109375" customWidth="1"/>
    <col min="3" max="3" width="22.140625" customWidth="1"/>
    <col min="4" max="4" width="24.140625" customWidth="1"/>
    <col min="5" max="5" width="39.7109375" bestFit="1" customWidth="1"/>
    <col min="6" max="6" width="14.28515625" customWidth="1"/>
    <col min="7" max="7" width="11.7109375" customWidth="1"/>
    <col min="8" max="8" width="14.42578125" customWidth="1"/>
  </cols>
  <sheetData>
    <row r="1" spans="1:8" ht="45" x14ac:dyDescent="0.25">
      <c r="A1" s="181" t="s">
        <v>0</v>
      </c>
      <c r="B1" s="181" t="s">
        <v>1</v>
      </c>
      <c r="C1" s="181" t="s">
        <v>2</v>
      </c>
      <c r="D1" s="181" t="s">
        <v>3</v>
      </c>
      <c r="E1" s="181" t="s">
        <v>4</v>
      </c>
      <c r="F1" s="181" t="s">
        <v>5</v>
      </c>
      <c r="G1" s="181" t="s">
        <v>6</v>
      </c>
      <c r="H1" s="18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2014</v>
      </c>
      <c r="G2">
        <v>566</v>
      </c>
      <c r="H2">
        <v>15</v>
      </c>
    </row>
    <row r="3" spans="1:8" x14ac:dyDescent="0.25">
      <c r="A3" t="s">
        <v>8</v>
      </c>
      <c r="B3" t="s">
        <v>13</v>
      </c>
      <c r="C3" t="s">
        <v>10</v>
      </c>
      <c r="D3" t="s">
        <v>14</v>
      </c>
      <c r="E3" t="s">
        <v>15</v>
      </c>
      <c r="F3">
        <v>2015</v>
      </c>
      <c r="G3">
        <v>289</v>
      </c>
      <c r="H3">
        <v>25</v>
      </c>
    </row>
    <row r="4" spans="1:8" x14ac:dyDescent="0.25">
      <c r="A4" t="s">
        <v>16</v>
      </c>
      <c r="B4" t="s">
        <v>17</v>
      </c>
      <c r="C4" t="s">
        <v>18</v>
      </c>
      <c r="D4" t="s">
        <v>19</v>
      </c>
      <c r="E4" t="s">
        <v>20</v>
      </c>
      <c r="F4">
        <v>2016</v>
      </c>
      <c r="G4">
        <v>245</v>
      </c>
      <c r="H4">
        <v>34</v>
      </c>
    </row>
    <row r="5" spans="1:8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2016</v>
      </c>
      <c r="G5">
        <v>404</v>
      </c>
      <c r="H5">
        <v>22</v>
      </c>
    </row>
    <row r="6" spans="1:8" x14ac:dyDescent="0.25">
      <c r="A6" t="s">
        <v>16</v>
      </c>
      <c r="B6" t="s">
        <v>26</v>
      </c>
      <c r="C6" t="s">
        <v>18</v>
      </c>
      <c r="D6" t="s">
        <v>19</v>
      </c>
      <c r="E6" t="s">
        <v>27</v>
      </c>
      <c r="F6">
        <v>2017</v>
      </c>
      <c r="G6">
        <v>28</v>
      </c>
      <c r="H6">
        <v>6</v>
      </c>
    </row>
    <row r="7" spans="1:8" x14ac:dyDescent="0.25">
      <c r="A7" t="s">
        <v>8</v>
      </c>
      <c r="B7" t="s">
        <v>28</v>
      </c>
      <c r="C7" t="s">
        <v>10</v>
      </c>
      <c r="D7" t="s">
        <v>29</v>
      </c>
      <c r="E7" t="s">
        <v>30</v>
      </c>
      <c r="F7">
        <v>2013</v>
      </c>
      <c r="G7">
        <v>86</v>
      </c>
      <c r="H7">
        <v>2</v>
      </c>
    </row>
    <row r="8" spans="1:8" x14ac:dyDescent="0.25">
      <c r="A8" t="s">
        <v>31</v>
      </c>
      <c r="B8" t="s">
        <v>32</v>
      </c>
      <c r="C8" t="s">
        <v>33</v>
      </c>
      <c r="D8" t="s">
        <v>34</v>
      </c>
      <c r="E8" t="s">
        <v>35</v>
      </c>
      <c r="F8">
        <v>2014</v>
      </c>
      <c r="G8">
        <v>102</v>
      </c>
      <c r="H8">
        <v>16</v>
      </c>
    </row>
    <row r="9" spans="1:8" x14ac:dyDescent="0.25">
      <c r="A9" t="s">
        <v>8</v>
      </c>
      <c r="B9" t="s">
        <v>36</v>
      </c>
      <c r="C9" t="s">
        <v>10</v>
      </c>
      <c r="D9" t="s">
        <v>14</v>
      </c>
      <c r="E9" t="s">
        <v>37</v>
      </c>
      <c r="F9">
        <v>2015</v>
      </c>
      <c r="G9">
        <v>2976</v>
      </c>
      <c r="H9">
        <v>810</v>
      </c>
    </row>
    <row r="10" spans="1:8" x14ac:dyDescent="0.25">
      <c r="A10" t="s">
        <v>31</v>
      </c>
      <c r="B10" t="s">
        <v>38</v>
      </c>
      <c r="C10" t="s">
        <v>33</v>
      </c>
      <c r="D10" t="s">
        <v>39</v>
      </c>
      <c r="E10" t="s">
        <v>40</v>
      </c>
      <c r="F10">
        <v>2015</v>
      </c>
      <c r="G10">
        <v>93</v>
      </c>
      <c r="H10">
        <v>88</v>
      </c>
    </row>
    <row r="11" spans="1:8" x14ac:dyDescent="0.25">
      <c r="A11" t="s">
        <v>41</v>
      </c>
      <c r="B11" t="s">
        <v>42</v>
      </c>
      <c r="C11" t="s">
        <v>23</v>
      </c>
      <c r="D11" t="s">
        <v>43</v>
      </c>
      <c r="E11" t="s">
        <v>44</v>
      </c>
      <c r="F11">
        <v>2016</v>
      </c>
      <c r="G11">
        <v>21</v>
      </c>
      <c r="H11">
        <v>1</v>
      </c>
    </row>
    <row r="12" spans="1:8" x14ac:dyDescent="0.25">
      <c r="A12" t="s">
        <v>21</v>
      </c>
      <c r="B12" t="s">
        <v>45</v>
      </c>
      <c r="C12" t="s">
        <v>10</v>
      </c>
      <c r="D12" t="s">
        <v>11</v>
      </c>
      <c r="E12" t="s">
        <v>46</v>
      </c>
      <c r="F12">
        <v>2017</v>
      </c>
      <c r="G12">
        <v>403</v>
      </c>
      <c r="H12">
        <v>32</v>
      </c>
    </row>
    <row r="13" spans="1:8" x14ac:dyDescent="0.25">
      <c r="A13" t="s">
        <v>21</v>
      </c>
      <c r="B13" t="s">
        <v>47</v>
      </c>
      <c r="C13" t="s">
        <v>10</v>
      </c>
      <c r="D13" t="s">
        <v>11</v>
      </c>
      <c r="E13" t="s">
        <v>48</v>
      </c>
      <c r="F13">
        <v>2017</v>
      </c>
      <c r="G13">
        <v>431</v>
      </c>
      <c r="H13">
        <v>25</v>
      </c>
    </row>
    <row r="14" spans="1:8" x14ac:dyDescent="0.25">
      <c r="A14" t="s">
        <v>31</v>
      </c>
      <c r="B14" t="s">
        <v>49</v>
      </c>
      <c r="C14" t="s">
        <v>33</v>
      </c>
      <c r="D14" t="s">
        <v>34</v>
      </c>
      <c r="E14" t="s">
        <v>50</v>
      </c>
      <c r="F14">
        <v>2017</v>
      </c>
      <c r="G14">
        <v>7</v>
      </c>
    </row>
    <row r="15" spans="1:8" x14ac:dyDescent="0.25">
      <c r="A15" t="s">
        <v>41</v>
      </c>
      <c r="B15" t="s">
        <v>49</v>
      </c>
      <c r="C15" t="s">
        <v>33</v>
      </c>
      <c r="D15" t="s">
        <v>39</v>
      </c>
      <c r="E15" t="s">
        <v>51</v>
      </c>
      <c r="F15">
        <v>2018</v>
      </c>
      <c r="G15">
        <v>783</v>
      </c>
      <c r="H15">
        <v>213</v>
      </c>
    </row>
    <row r="16" spans="1:8" x14ac:dyDescent="0.25">
      <c r="A16" t="s">
        <v>21</v>
      </c>
      <c r="B16" t="s">
        <v>52</v>
      </c>
      <c r="C16" t="s">
        <v>10</v>
      </c>
      <c r="D16" t="s">
        <v>11</v>
      </c>
      <c r="E16" t="s">
        <v>53</v>
      </c>
      <c r="F16">
        <v>2018</v>
      </c>
      <c r="G16">
        <v>69</v>
      </c>
    </row>
    <row r="17" spans="1:8" x14ac:dyDescent="0.25">
      <c r="A17" t="s">
        <v>31</v>
      </c>
      <c r="B17" t="s">
        <v>54</v>
      </c>
      <c r="C17" t="s">
        <v>33</v>
      </c>
      <c r="D17" t="s">
        <v>39</v>
      </c>
      <c r="E17" t="s">
        <v>51</v>
      </c>
      <c r="F17">
        <v>2019</v>
      </c>
      <c r="G17">
        <v>180</v>
      </c>
      <c r="H17">
        <v>20</v>
      </c>
    </row>
    <row r="18" spans="1:8" x14ac:dyDescent="0.25">
      <c r="A18" t="s">
        <v>31</v>
      </c>
      <c r="B18" t="s">
        <v>55</v>
      </c>
      <c r="C18" t="s">
        <v>23</v>
      </c>
      <c r="D18" t="s">
        <v>43</v>
      </c>
      <c r="E18" t="s">
        <v>56</v>
      </c>
      <c r="F18">
        <v>2019</v>
      </c>
      <c r="G18">
        <v>589</v>
      </c>
      <c r="H18">
        <v>85</v>
      </c>
    </row>
    <row r="19" spans="1:8" x14ac:dyDescent="0.25">
      <c r="A19" t="s">
        <v>21</v>
      </c>
      <c r="B19" t="s">
        <v>28</v>
      </c>
      <c r="C19" t="s">
        <v>23</v>
      </c>
      <c r="D19" t="s">
        <v>24</v>
      </c>
      <c r="E19" t="s">
        <v>57</v>
      </c>
      <c r="F19">
        <v>2019</v>
      </c>
      <c r="G19">
        <v>971</v>
      </c>
      <c r="H19">
        <v>75</v>
      </c>
    </row>
    <row r="20" spans="1:8" x14ac:dyDescent="0.25">
      <c r="A20" t="s">
        <v>31</v>
      </c>
      <c r="B20" t="s">
        <v>58</v>
      </c>
      <c r="C20" t="s">
        <v>33</v>
      </c>
      <c r="D20" t="s">
        <v>59</v>
      </c>
      <c r="E20" t="s">
        <v>60</v>
      </c>
      <c r="F20">
        <v>2014</v>
      </c>
      <c r="G20">
        <v>167</v>
      </c>
      <c r="H20">
        <v>64</v>
      </c>
    </row>
    <row r="21" spans="1:8" x14ac:dyDescent="0.25">
      <c r="A21" t="s">
        <v>41</v>
      </c>
      <c r="B21" t="s">
        <v>61</v>
      </c>
      <c r="C21" t="s">
        <v>33</v>
      </c>
      <c r="D21" t="s">
        <v>62</v>
      </c>
      <c r="E21" t="s">
        <v>63</v>
      </c>
      <c r="F21">
        <v>2014</v>
      </c>
      <c r="G21">
        <v>113</v>
      </c>
      <c r="H21">
        <v>28</v>
      </c>
    </row>
    <row r="22" spans="1:8" x14ac:dyDescent="0.25">
      <c r="A22" t="s">
        <v>31</v>
      </c>
      <c r="B22" t="s">
        <v>61</v>
      </c>
      <c r="C22" t="s">
        <v>33</v>
      </c>
      <c r="D22" t="s">
        <v>59</v>
      </c>
      <c r="E22" t="s">
        <v>64</v>
      </c>
      <c r="F22">
        <v>2015</v>
      </c>
      <c r="G22">
        <v>46</v>
      </c>
      <c r="H22">
        <v>4</v>
      </c>
    </row>
    <row r="23" spans="1:8" x14ac:dyDescent="0.25">
      <c r="A23" t="s">
        <v>8</v>
      </c>
      <c r="B23" t="s">
        <v>65</v>
      </c>
      <c r="C23" t="s">
        <v>10</v>
      </c>
      <c r="D23" t="s">
        <v>14</v>
      </c>
      <c r="E23" t="s">
        <v>66</v>
      </c>
      <c r="F23">
        <v>2015</v>
      </c>
      <c r="G23">
        <v>391</v>
      </c>
      <c r="H23">
        <v>25</v>
      </c>
    </row>
    <row r="24" spans="1:8" x14ac:dyDescent="0.25">
      <c r="A24" t="s">
        <v>8</v>
      </c>
      <c r="B24" t="s">
        <v>67</v>
      </c>
      <c r="C24" t="s">
        <v>10</v>
      </c>
      <c r="D24" t="s">
        <v>11</v>
      </c>
      <c r="E24" t="s">
        <v>68</v>
      </c>
      <c r="F24">
        <v>2016</v>
      </c>
      <c r="G24">
        <v>195</v>
      </c>
      <c r="H24">
        <v>21</v>
      </c>
    </row>
    <row r="25" spans="1:8" x14ac:dyDescent="0.25">
      <c r="A25" t="s">
        <v>41</v>
      </c>
      <c r="B25" t="s">
        <v>69</v>
      </c>
      <c r="C25" t="s">
        <v>70</v>
      </c>
      <c r="D25" t="s">
        <v>71</v>
      </c>
      <c r="E25" t="s">
        <v>72</v>
      </c>
      <c r="F25">
        <v>2019</v>
      </c>
      <c r="G25">
        <v>338</v>
      </c>
      <c r="H25">
        <v>146</v>
      </c>
    </row>
    <row r="26" spans="1:8" x14ac:dyDescent="0.25">
      <c r="A26" t="s">
        <v>31</v>
      </c>
      <c r="B26" t="s">
        <v>9</v>
      </c>
      <c r="C26" t="s">
        <v>33</v>
      </c>
      <c r="D26" t="s">
        <v>59</v>
      </c>
      <c r="E26" t="s">
        <v>73</v>
      </c>
      <c r="F26">
        <v>2014</v>
      </c>
      <c r="G26">
        <v>143</v>
      </c>
      <c r="H26">
        <v>16</v>
      </c>
    </row>
    <row r="27" spans="1:8" x14ac:dyDescent="0.25">
      <c r="A27" t="s">
        <v>74</v>
      </c>
      <c r="B27" t="s">
        <v>75</v>
      </c>
      <c r="C27" t="s">
        <v>76</v>
      </c>
      <c r="D27" t="s">
        <v>77</v>
      </c>
      <c r="E27" t="s">
        <v>78</v>
      </c>
      <c r="F27">
        <v>2016</v>
      </c>
      <c r="G27">
        <v>96</v>
      </c>
      <c r="H27">
        <v>7</v>
      </c>
    </row>
    <row r="28" spans="1:8" x14ac:dyDescent="0.25">
      <c r="A28" t="s">
        <v>31</v>
      </c>
      <c r="B28" t="s">
        <v>79</v>
      </c>
      <c r="C28" t="s">
        <v>33</v>
      </c>
      <c r="D28" t="s">
        <v>34</v>
      </c>
      <c r="E28" t="s">
        <v>80</v>
      </c>
      <c r="F28">
        <v>2016</v>
      </c>
      <c r="G28">
        <v>102</v>
      </c>
      <c r="H28">
        <v>45</v>
      </c>
    </row>
    <row r="29" spans="1:8" x14ac:dyDescent="0.25">
      <c r="A29" t="s">
        <v>81</v>
      </c>
      <c r="B29" t="s">
        <v>82</v>
      </c>
      <c r="C29" t="s">
        <v>76</v>
      </c>
      <c r="D29" t="s">
        <v>83</v>
      </c>
      <c r="E29" t="s">
        <v>84</v>
      </c>
      <c r="F29">
        <v>2018</v>
      </c>
      <c r="G29">
        <v>61</v>
      </c>
      <c r="H29">
        <v>31</v>
      </c>
    </row>
    <row r="30" spans="1:8" x14ac:dyDescent="0.25">
      <c r="A30" t="s">
        <v>21</v>
      </c>
      <c r="B30" t="s">
        <v>85</v>
      </c>
      <c r="C30" t="s">
        <v>10</v>
      </c>
      <c r="D30" t="s">
        <v>11</v>
      </c>
      <c r="E30" t="s">
        <v>86</v>
      </c>
      <c r="F30">
        <v>2019</v>
      </c>
      <c r="G30">
        <v>391</v>
      </c>
      <c r="H30">
        <v>8</v>
      </c>
    </row>
    <row r="31" spans="1:8" x14ac:dyDescent="0.25">
      <c r="A31" t="s">
        <v>31</v>
      </c>
      <c r="B31" t="s">
        <v>28</v>
      </c>
      <c r="C31" t="s">
        <v>33</v>
      </c>
      <c r="D31" t="s">
        <v>39</v>
      </c>
      <c r="E31" t="s">
        <v>87</v>
      </c>
      <c r="F31">
        <v>2018</v>
      </c>
      <c r="G31">
        <v>261</v>
      </c>
      <c r="H31">
        <v>34</v>
      </c>
    </row>
    <row r="32" spans="1:8" x14ac:dyDescent="0.25">
      <c r="A32" t="s">
        <v>31</v>
      </c>
      <c r="B32" t="s">
        <v>9</v>
      </c>
      <c r="C32" t="s">
        <v>33</v>
      </c>
      <c r="D32" t="s">
        <v>59</v>
      </c>
      <c r="E32" t="s">
        <v>73</v>
      </c>
      <c r="F32">
        <v>2019</v>
      </c>
      <c r="G32">
        <v>124</v>
      </c>
      <c r="H32">
        <v>25</v>
      </c>
    </row>
    <row r="33" spans="1:8" x14ac:dyDescent="0.25">
      <c r="A33" t="s">
        <v>31</v>
      </c>
      <c r="B33" t="s">
        <v>88</v>
      </c>
      <c r="C33" t="s">
        <v>23</v>
      </c>
      <c r="D33" t="s">
        <v>43</v>
      </c>
      <c r="E33" t="s">
        <v>89</v>
      </c>
      <c r="F33">
        <v>2014</v>
      </c>
      <c r="G33">
        <v>2</v>
      </c>
    </row>
    <row r="34" spans="1:8" x14ac:dyDescent="0.25">
      <c r="A34" t="s">
        <v>8</v>
      </c>
      <c r="B34" t="s">
        <v>36</v>
      </c>
      <c r="C34" t="s">
        <v>10</v>
      </c>
      <c r="D34" t="s">
        <v>11</v>
      </c>
      <c r="E34" t="s">
        <v>90</v>
      </c>
      <c r="F34">
        <v>2013</v>
      </c>
      <c r="G34">
        <v>160</v>
      </c>
    </row>
    <row r="35" spans="1:8" x14ac:dyDescent="0.25">
      <c r="A35" t="s">
        <v>31</v>
      </c>
      <c r="B35" t="s">
        <v>58</v>
      </c>
      <c r="C35" t="s">
        <v>33</v>
      </c>
      <c r="D35" t="s">
        <v>39</v>
      </c>
      <c r="E35" t="s">
        <v>40</v>
      </c>
      <c r="F35">
        <v>2017</v>
      </c>
      <c r="G35">
        <v>190</v>
      </c>
      <c r="H35">
        <v>67</v>
      </c>
    </row>
    <row r="36" spans="1:8" x14ac:dyDescent="0.25">
      <c r="A36" t="s">
        <v>31</v>
      </c>
      <c r="B36" t="s">
        <v>61</v>
      </c>
      <c r="C36" t="s">
        <v>33</v>
      </c>
      <c r="D36" t="s">
        <v>39</v>
      </c>
      <c r="E36" t="s">
        <v>51</v>
      </c>
      <c r="F36">
        <v>2016</v>
      </c>
      <c r="G36">
        <v>414</v>
      </c>
      <c r="H36">
        <v>180</v>
      </c>
    </row>
    <row r="37" spans="1:8" x14ac:dyDescent="0.25">
      <c r="A37" t="s">
        <v>31</v>
      </c>
      <c r="B37" t="s">
        <v>22</v>
      </c>
      <c r="C37" t="s">
        <v>23</v>
      </c>
      <c r="D37" t="s">
        <v>91</v>
      </c>
      <c r="E37" t="s">
        <v>92</v>
      </c>
      <c r="F37">
        <v>2014</v>
      </c>
      <c r="G37">
        <v>12</v>
      </c>
      <c r="H37">
        <v>1</v>
      </c>
    </row>
    <row r="38" spans="1:8" x14ac:dyDescent="0.25">
      <c r="A38" t="s">
        <v>8</v>
      </c>
      <c r="B38" t="s">
        <v>93</v>
      </c>
      <c r="C38" t="s">
        <v>10</v>
      </c>
      <c r="D38" t="s">
        <v>29</v>
      </c>
      <c r="E38" t="s">
        <v>94</v>
      </c>
      <c r="F38">
        <v>2014</v>
      </c>
      <c r="G38">
        <v>149</v>
      </c>
      <c r="H38">
        <v>9</v>
      </c>
    </row>
    <row r="39" spans="1:8" x14ac:dyDescent="0.25">
      <c r="A39" t="s">
        <v>8</v>
      </c>
      <c r="B39" t="s">
        <v>95</v>
      </c>
      <c r="C39" t="s">
        <v>10</v>
      </c>
      <c r="D39" t="s">
        <v>96</v>
      </c>
      <c r="E39" t="s">
        <v>97</v>
      </c>
      <c r="F39">
        <v>2016</v>
      </c>
      <c r="G39">
        <v>25</v>
      </c>
      <c r="H39">
        <v>2</v>
      </c>
    </row>
    <row r="40" spans="1:8" x14ac:dyDescent="0.25">
      <c r="A40" t="s">
        <v>41</v>
      </c>
      <c r="B40" t="s">
        <v>98</v>
      </c>
      <c r="C40" t="s">
        <v>33</v>
      </c>
      <c r="D40" t="s">
        <v>62</v>
      </c>
      <c r="E40" t="s">
        <v>99</v>
      </c>
      <c r="F40">
        <v>2016</v>
      </c>
      <c r="G40">
        <v>34</v>
      </c>
      <c r="H40">
        <v>26</v>
      </c>
    </row>
    <row r="41" spans="1:8" x14ac:dyDescent="0.25">
      <c r="A41" t="s">
        <v>31</v>
      </c>
      <c r="B41" t="s">
        <v>22</v>
      </c>
      <c r="C41" t="s">
        <v>23</v>
      </c>
      <c r="D41" t="s">
        <v>43</v>
      </c>
      <c r="E41" t="s">
        <v>100</v>
      </c>
      <c r="F41">
        <v>2018</v>
      </c>
      <c r="G41">
        <v>70</v>
      </c>
      <c r="H41">
        <v>9</v>
      </c>
    </row>
    <row r="42" spans="1:8" x14ac:dyDescent="0.25">
      <c r="A42" t="s">
        <v>74</v>
      </c>
      <c r="B42" t="s">
        <v>101</v>
      </c>
      <c r="C42" t="s">
        <v>70</v>
      </c>
      <c r="D42" t="s">
        <v>102</v>
      </c>
      <c r="E42" t="s">
        <v>103</v>
      </c>
      <c r="F42">
        <v>2018</v>
      </c>
      <c r="G42">
        <v>54</v>
      </c>
      <c r="H42">
        <v>3</v>
      </c>
    </row>
    <row r="43" spans="1:8" x14ac:dyDescent="0.25">
      <c r="A43" t="s">
        <v>41</v>
      </c>
      <c r="B43" t="s">
        <v>104</v>
      </c>
      <c r="C43" t="s">
        <v>33</v>
      </c>
      <c r="D43" t="s">
        <v>39</v>
      </c>
      <c r="E43" t="s">
        <v>40</v>
      </c>
      <c r="F43">
        <v>2019</v>
      </c>
      <c r="G43">
        <v>52</v>
      </c>
      <c r="H43">
        <v>43</v>
      </c>
    </row>
    <row r="44" spans="1:8" x14ac:dyDescent="0.25">
      <c r="A44" t="s">
        <v>31</v>
      </c>
      <c r="B44" t="s">
        <v>105</v>
      </c>
      <c r="C44" t="s">
        <v>23</v>
      </c>
      <c r="D44" t="s">
        <v>43</v>
      </c>
      <c r="E44" t="s">
        <v>44</v>
      </c>
      <c r="F44">
        <v>2014</v>
      </c>
      <c r="G44">
        <v>20</v>
      </c>
    </row>
    <row r="45" spans="1:8" x14ac:dyDescent="0.25">
      <c r="A45" t="s">
        <v>41</v>
      </c>
      <c r="B45" t="s">
        <v>49</v>
      </c>
      <c r="C45" t="s">
        <v>33</v>
      </c>
      <c r="D45" t="s">
        <v>62</v>
      </c>
      <c r="E45" t="s">
        <v>63</v>
      </c>
      <c r="F45">
        <v>2017</v>
      </c>
      <c r="G45">
        <v>7</v>
      </c>
      <c r="H45">
        <v>4</v>
      </c>
    </row>
    <row r="46" spans="1:8" x14ac:dyDescent="0.25">
      <c r="A46" t="s">
        <v>31</v>
      </c>
      <c r="B46" t="s">
        <v>55</v>
      </c>
      <c r="C46" t="s">
        <v>33</v>
      </c>
      <c r="D46" t="s">
        <v>59</v>
      </c>
      <c r="E46" t="s">
        <v>73</v>
      </c>
      <c r="F46">
        <v>2019</v>
      </c>
      <c r="G46">
        <v>68</v>
      </c>
      <c r="H46">
        <v>6</v>
      </c>
    </row>
    <row r="47" spans="1:8" x14ac:dyDescent="0.25">
      <c r="A47" t="s">
        <v>106</v>
      </c>
      <c r="B47" t="s">
        <v>98</v>
      </c>
      <c r="C47" t="s">
        <v>33</v>
      </c>
      <c r="D47" t="s">
        <v>39</v>
      </c>
      <c r="E47" t="s">
        <v>51</v>
      </c>
      <c r="F47">
        <v>2018</v>
      </c>
      <c r="G47">
        <v>10</v>
      </c>
      <c r="H47">
        <v>2</v>
      </c>
    </row>
    <row r="48" spans="1:8" x14ac:dyDescent="0.25">
      <c r="A48" t="s">
        <v>41</v>
      </c>
      <c r="B48" t="s">
        <v>9</v>
      </c>
      <c r="C48" t="s">
        <v>33</v>
      </c>
      <c r="D48" t="s">
        <v>39</v>
      </c>
      <c r="E48" t="s">
        <v>107</v>
      </c>
      <c r="F48">
        <v>2018</v>
      </c>
      <c r="G48">
        <v>65</v>
      </c>
      <c r="H48">
        <v>6</v>
      </c>
    </row>
    <row r="49" spans="1:8" x14ac:dyDescent="0.25">
      <c r="A49" t="s">
        <v>31</v>
      </c>
      <c r="B49" t="s">
        <v>108</v>
      </c>
      <c r="C49" t="s">
        <v>33</v>
      </c>
      <c r="D49" t="s">
        <v>59</v>
      </c>
      <c r="E49" t="s">
        <v>109</v>
      </c>
      <c r="F49">
        <v>2013</v>
      </c>
      <c r="G49">
        <v>17</v>
      </c>
    </row>
    <row r="50" spans="1:8" x14ac:dyDescent="0.25">
      <c r="A50" t="s">
        <v>8</v>
      </c>
      <c r="B50" t="s">
        <v>95</v>
      </c>
      <c r="C50" t="s">
        <v>10</v>
      </c>
      <c r="D50" t="s">
        <v>96</v>
      </c>
      <c r="E50" t="s">
        <v>110</v>
      </c>
      <c r="F50">
        <v>2013</v>
      </c>
      <c r="G50">
        <v>17</v>
      </c>
    </row>
    <row r="51" spans="1:8" x14ac:dyDescent="0.25">
      <c r="A51" t="s">
        <v>8</v>
      </c>
      <c r="B51" t="s">
        <v>111</v>
      </c>
      <c r="C51" t="s">
        <v>10</v>
      </c>
      <c r="D51" t="s">
        <v>11</v>
      </c>
      <c r="E51" t="s">
        <v>53</v>
      </c>
      <c r="F51">
        <v>2013</v>
      </c>
      <c r="G51">
        <v>55</v>
      </c>
      <c r="H51">
        <v>1</v>
      </c>
    </row>
    <row r="52" spans="1:8" x14ac:dyDescent="0.25">
      <c r="A52" t="s">
        <v>41</v>
      </c>
      <c r="B52" t="s">
        <v>108</v>
      </c>
      <c r="C52" t="s">
        <v>33</v>
      </c>
      <c r="D52" t="s">
        <v>39</v>
      </c>
      <c r="E52" t="s">
        <v>112</v>
      </c>
      <c r="F52">
        <v>2017</v>
      </c>
      <c r="G52">
        <v>12</v>
      </c>
      <c r="H52">
        <v>9</v>
      </c>
    </row>
    <row r="53" spans="1:8" x14ac:dyDescent="0.25">
      <c r="A53" t="s">
        <v>41</v>
      </c>
      <c r="B53" t="s">
        <v>98</v>
      </c>
      <c r="C53" t="s">
        <v>33</v>
      </c>
      <c r="D53" t="s">
        <v>39</v>
      </c>
      <c r="E53" t="s">
        <v>112</v>
      </c>
      <c r="F53">
        <v>2018</v>
      </c>
      <c r="G53">
        <v>15</v>
      </c>
      <c r="H53">
        <v>2</v>
      </c>
    </row>
    <row r="54" spans="1:8" x14ac:dyDescent="0.25">
      <c r="A54" t="s">
        <v>113</v>
      </c>
      <c r="B54" t="s">
        <v>114</v>
      </c>
      <c r="C54" t="s">
        <v>33</v>
      </c>
      <c r="D54" t="s">
        <v>59</v>
      </c>
      <c r="E54" t="s">
        <v>115</v>
      </c>
      <c r="F54">
        <v>2015</v>
      </c>
      <c r="G54">
        <v>5</v>
      </c>
    </row>
    <row r="55" spans="1:8" x14ac:dyDescent="0.25">
      <c r="A55" t="s">
        <v>74</v>
      </c>
      <c r="B55" t="s">
        <v>28</v>
      </c>
      <c r="C55" t="s">
        <v>76</v>
      </c>
      <c r="D55" t="s">
        <v>77</v>
      </c>
      <c r="E55" t="s">
        <v>78</v>
      </c>
      <c r="F55">
        <v>2013</v>
      </c>
      <c r="G55">
        <v>12</v>
      </c>
    </row>
    <row r="56" spans="1:8" x14ac:dyDescent="0.25">
      <c r="A56" t="s">
        <v>31</v>
      </c>
      <c r="B56" t="s">
        <v>28</v>
      </c>
      <c r="C56" t="s">
        <v>33</v>
      </c>
      <c r="D56" t="s">
        <v>59</v>
      </c>
      <c r="E56" t="s">
        <v>116</v>
      </c>
      <c r="F56">
        <v>2013</v>
      </c>
      <c r="G56">
        <v>73</v>
      </c>
      <c r="H56">
        <v>4</v>
      </c>
    </row>
    <row r="57" spans="1:8" x14ac:dyDescent="0.25">
      <c r="A57" t="s">
        <v>117</v>
      </c>
      <c r="B57" t="s">
        <v>9</v>
      </c>
      <c r="C57" t="s">
        <v>33</v>
      </c>
      <c r="D57" t="s">
        <v>59</v>
      </c>
      <c r="E57" t="s">
        <v>118</v>
      </c>
      <c r="F57">
        <v>2016</v>
      </c>
      <c r="G57">
        <v>27</v>
      </c>
      <c r="H57">
        <v>8</v>
      </c>
    </row>
    <row r="58" spans="1:8" x14ac:dyDescent="0.25">
      <c r="A58" t="s">
        <v>31</v>
      </c>
      <c r="B58" t="s">
        <v>119</v>
      </c>
      <c r="C58" t="s">
        <v>33</v>
      </c>
      <c r="D58" t="s">
        <v>39</v>
      </c>
      <c r="E58" t="s">
        <v>120</v>
      </c>
      <c r="F58">
        <v>2017</v>
      </c>
      <c r="G58">
        <v>56</v>
      </c>
      <c r="H58">
        <v>22</v>
      </c>
    </row>
    <row r="59" spans="1:8" x14ac:dyDescent="0.25">
      <c r="A59" t="s">
        <v>121</v>
      </c>
      <c r="B59" t="s">
        <v>122</v>
      </c>
      <c r="C59" t="s">
        <v>18</v>
      </c>
      <c r="D59" t="s">
        <v>123</v>
      </c>
      <c r="E59" t="s">
        <v>124</v>
      </c>
      <c r="F59">
        <v>2014</v>
      </c>
      <c r="G59">
        <v>11</v>
      </c>
    </row>
    <row r="60" spans="1:8" x14ac:dyDescent="0.25">
      <c r="A60" t="s">
        <v>31</v>
      </c>
      <c r="B60" t="s">
        <v>125</v>
      </c>
      <c r="C60" t="s">
        <v>33</v>
      </c>
      <c r="D60" t="s">
        <v>59</v>
      </c>
      <c r="E60" t="s">
        <v>126</v>
      </c>
      <c r="F60">
        <v>2014</v>
      </c>
      <c r="G60">
        <v>5</v>
      </c>
      <c r="H60">
        <v>4</v>
      </c>
    </row>
    <row r="61" spans="1:8" x14ac:dyDescent="0.25">
      <c r="A61" t="s">
        <v>31</v>
      </c>
      <c r="B61" t="s">
        <v>38</v>
      </c>
      <c r="C61" t="s">
        <v>33</v>
      </c>
      <c r="D61" t="s">
        <v>59</v>
      </c>
      <c r="E61" t="s">
        <v>60</v>
      </c>
      <c r="F61">
        <v>2013</v>
      </c>
      <c r="G61">
        <v>5</v>
      </c>
    </row>
    <row r="62" spans="1:8" x14ac:dyDescent="0.25">
      <c r="A62" t="s">
        <v>31</v>
      </c>
      <c r="B62" t="s">
        <v>49</v>
      </c>
      <c r="C62" t="s">
        <v>33</v>
      </c>
      <c r="D62" t="s">
        <v>34</v>
      </c>
      <c r="E62" t="s">
        <v>127</v>
      </c>
      <c r="F62">
        <v>2017</v>
      </c>
      <c r="G62">
        <v>15</v>
      </c>
      <c r="H62">
        <v>1</v>
      </c>
    </row>
    <row r="63" spans="1:8" x14ac:dyDescent="0.25">
      <c r="A63" t="s">
        <v>31</v>
      </c>
      <c r="B63" t="s">
        <v>79</v>
      </c>
      <c r="C63" t="s">
        <v>33</v>
      </c>
      <c r="D63" t="s">
        <v>59</v>
      </c>
      <c r="E63" t="s">
        <v>128</v>
      </c>
      <c r="F63">
        <v>2015</v>
      </c>
      <c r="G63">
        <v>19</v>
      </c>
      <c r="H63">
        <v>2</v>
      </c>
    </row>
    <row r="64" spans="1:8" x14ac:dyDescent="0.25">
      <c r="A64" t="s">
        <v>129</v>
      </c>
      <c r="B64" t="s">
        <v>55</v>
      </c>
      <c r="C64" t="s">
        <v>33</v>
      </c>
      <c r="D64" t="s">
        <v>59</v>
      </c>
      <c r="E64" t="s">
        <v>130</v>
      </c>
      <c r="F64">
        <v>2015</v>
      </c>
      <c r="G64">
        <v>4</v>
      </c>
    </row>
    <row r="65" spans="1:8" x14ac:dyDescent="0.25">
      <c r="A65" t="s">
        <v>8</v>
      </c>
      <c r="B65" t="s">
        <v>131</v>
      </c>
      <c r="C65" t="s">
        <v>10</v>
      </c>
      <c r="D65" t="s">
        <v>96</v>
      </c>
      <c r="E65" t="s">
        <v>132</v>
      </c>
      <c r="F65">
        <v>2013</v>
      </c>
      <c r="G65">
        <v>120</v>
      </c>
      <c r="H65">
        <v>9</v>
      </c>
    </row>
    <row r="66" spans="1:8" x14ac:dyDescent="0.25">
      <c r="A66" t="s">
        <v>8</v>
      </c>
      <c r="B66" t="s">
        <v>111</v>
      </c>
      <c r="C66" t="s">
        <v>10</v>
      </c>
      <c r="D66" t="s">
        <v>11</v>
      </c>
      <c r="E66" t="s">
        <v>133</v>
      </c>
      <c r="F66">
        <v>2014</v>
      </c>
      <c r="G66">
        <v>247</v>
      </c>
      <c r="H66">
        <v>20</v>
      </c>
    </row>
    <row r="67" spans="1:8" x14ac:dyDescent="0.25">
      <c r="A67" t="s">
        <v>41</v>
      </c>
      <c r="B67" t="s">
        <v>134</v>
      </c>
      <c r="C67" t="s">
        <v>70</v>
      </c>
      <c r="D67" t="s">
        <v>71</v>
      </c>
      <c r="E67" t="s">
        <v>135</v>
      </c>
      <c r="F67">
        <v>2015</v>
      </c>
      <c r="G67">
        <v>57</v>
      </c>
      <c r="H67">
        <v>5</v>
      </c>
    </row>
    <row r="68" spans="1:8" x14ac:dyDescent="0.25">
      <c r="A68" t="s">
        <v>74</v>
      </c>
      <c r="B68" t="s">
        <v>119</v>
      </c>
      <c r="C68" t="s">
        <v>18</v>
      </c>
      <c r="D68" t="s">
        <v>136</v>
      </c>
      <c r="E68" t="s">
        <v>137</v>
      </c>
      <c r="F68">
        <v>2015</v>
      </c>
      <c r="G68">
        <v>165</v>
      </c>
      <c r="H68">
        <v>1</v>
      </c>
    </row>
    <row r="69" spans="1:8" x14ac:dyDescent="0.25">
      <c r="A69" t="s">
        <v>138</v>
      </c>
      <c r="B69" t="s">
        <v>139</v>
      </c>
      <c r="C69" t="s">
        <v>76</v>
      </c>
      <c r="D69" t="s">
        <v>140</v>
      </c>
      <c r="E69" t="s">
        <v>141</v>
      </c>
      <c r="F69">
        <v>2016</v>
      </c>
      <c r="G69">
        <v>132</v>
      </c>
      <c r="H69">
        <v>65</v>
      </c>
    </row>
    <row r="70" spans="1:8" x14ac:dyDescent="0.25">
      <c r="A70" t="s">
        <v>8</v>
      </c>
      <c r="B70" t="s">
        <v>142</v>
      </c>
      <c r="C70" t="s">
        <v>23</v>
      </c>
      <c r="D70" t="s">
        <v>24</v>
      </c>
      <c r="E70" t="s">
        <v>143</v>
      </c>
      <c r="F70">
        <v>2014</v>
      </c>
      <c r="G70">
        <v>629</v>
      </c>
      <c r="H70">
        <v>68</v>
      </c>
    </row>
    <row r="71" spans="1:8" x14ac:dyDescent="0.25">
      <c r="A71" t="s">
        <v>31</v>
      </c>
      <c r="B71" t="s">
        <v>79</v>
      </c>
      <c r="C71" t="s">
        <v>33</v>
      </c>
      <c r="D71" t="s">
        <v>39</v>
      </c>
      <c r="E71" t="s">
        <v>40</v>
      </c>
      <c r="F71">
        <v>2015</v>
      </c>
      <c r="G71">
        <v>269</v>
      </c>
      <c r="H71">
        <v>102</v>
      </c>
    </row>
    <row r="72" spans="1:8" x14ac:dyDescent="0.25">
      <c r="A72" t="s">
        <v>31</v>
      </c>
      <c r="B72" t="s">
        <v>125</v>
      </c>
      <c r="C72" t="s">
        <v>33</v>
      </c>
      <c r="D72" t="s">
        <v>39</v>
      </c>
      <c r="E72" t="s">
        <v>112</v>
      </c>
      <c r="F72">
        <v>2016</v>
      </c>
      <c r="G72">
        <v>236</v>
      </c>
      <c r="H72">
        <v>184</v>
      </c>
    </row>
    <row r="73" spans="1:8" x14ac:dyDescent="0.25">
      <c r="A73" t="s">
        <v>21</v>
      </c>
      <c r="B73" t="s">
        <v>131</v>
      </c>
      <c r="C73" t="s">
        <v>10</v>
      </c>
      <c r="D73" t="s">
        <v>96</v>
      </c>
      <c r="E73" t="s">
        <v>97</v>
      </c>
      <c r="F73">
        <v>2016</v>
      </c>
      <c r="G73">
        <v>1072</v>
      </c>
      <c r="H73">
        <v>42</v>
      </c>
    </row>
    <row r="74" spans="1:8" x14ac:dyDescent="0.25">
      <c r="A74" t="s">
        <v>41</v>
      </c>
      <c r="B74" t="s">
        <v>104</v>
      </c>
      <c r="C74" t="s">
        <v>70</v>
      </c>
      <c r="D74" t="s">
        <v>71</v>
      </c>
      <c r="E74" t="s">
        <v>135</v>
      </c>
      <c r="F74">
        <v>2017</v>
      </c>
      <c r="G74">
        <v>857</v>
      </c>
      <c r="H74">
        <v>130</v>
      </c>
    </row>
    <row r="75" spans="1:8" x14ac:dyDescent="0.25">
      <c r="A75" t="s">
        <v>31</v>
      </c>
      <c r="B75" t="s">
        <v>55</v>
      </c>
      <c r="C75" t="s">
        <v>33</v>
      </c>
      <c r="D75" t="s">
        <v>34</v>
      </c>
      <c r="E75" t="s">
        <v>144</v>
      </c>
      <c r="F75">
        <v>2017</v>
      </c>
      <c r="G75">
        <v>1139</v>
      </c>
      <c r="H75">
        <v>109</v>
      </c>
    </row>
    <row r="76" spans="1:8" x14ac:dyDescent="0.25">
      <c r="A76" t="s">
        <v>31</v>
      </c>
      <c r="B76" t="s">
        <v>49</v>
      </c>
      <c r="C76" t="s">
        <v>33</v>
      </c>
      <c r="D76" t="s">
        <v>39</v>
      </c>
      <c r="E76" t="s">
        <v>51</v>
      </c>
      <c r="F76">
        <v>2017</v>
      </c>
      <c r="G76">
        <v>892</v>
      </c>
      <c r="H76">
        <v>223</v>
      </c>
    </row>
    <row r="77" spans="1:8" x14ac:dyDescent="0.25">
      <c r="A77" t="s">
        <v>21</v>
      </c>
      <c r="B77" t="s">
        <v>145</v>
      </c>
      <c r="C77" t="s">
        <v>23</v>
      </c>
      <c r="D77" t="s">
        <v>24</v>
      </c>
      <c r="E77" t="s">
        <v>146</v>
      </c>
      <c r="F77">
        <v>2017</v>
      </c>
      <c r="G77">
        <v>1492</v>
      </c>
      <c r="H77">
        <v>15</v>
      </c>
    </row>
    <row r="78" spans="1:8" x14ac:dyDescent="0.25">
      <c r="A78" t="s">
        <v>31</v>
      </c>
      <c r="B78" t="s">
        <v>54</v>
      </c>
      <c r="C78" t="s">
        <v>33</v>
      </c>
      <c r="D78" t="s">
        <v>34</v>
      </c>
      <c r="E78" t="s">
        <v>147</v>
      </c>
      <c r="F78">
        <v>2018</v>
      </c>
      <c r="G78">
        <v>42</v>
      </c>
      <c r="H78">
        <v>6</v>
      </c>
    </row>
    <row r="79" spans="1:8" x14ac:dyDescent="0.25">
      <c r="A79" t="s">
        <v>31</v>
      </c>
      <c r="B79" t="s">
        <v>58</v>
      </c>
      <c r="C79" t="s">
        <v>33</v>
      </c>
      <c r="D79" t="s">
        <v>59</v>
      </c>
      <c r="E79" t="s">
        <v>148</v>
      </c>
      <c r="F79">
        <v>2018</v>
      </c>
      <c r="G79">
        <v>235</v>
      </c>
      <c r="H79">
        <v>6</v>
      </c>
    </row>
    <row r="80" spans="1:8" x14ac:dyDescent="0.25">
      <c r="A80" t="s">
        <v>31</v>
      </c>
      <c r="B80" t="s">
        <v>49</v>
      </c>
      <c r="C80" t="s">
        <v>33</v>
      </c>
      <c r="D80" t="s">
        <v>34</v>
      </c>
      <c r="E80" t="s">
        <v>144</v>
      </c>
      <c r="F80">
        <v>2018</v>
      </c>
      <c r="G80">
        <v>723</v>
      </c>
      <c r="H80">
        <v>107</v>
      </c>
    </row>
    <row r="81" spans="1:8" x14ac:dyDescent="0.25">
      <c r="A81" t="s">
        <v>41</v>
      </c>
      <c r="B81" t="s">
        <v>149</v>
      </c>
      <c r="C81" t="s">
        <v>33</v>
      </c>
      <c r="D81" t="s">
        <v>39</v>
      </c>
      <c r="E81" t="s">
        <v>51</v>
      </c>
      <c r="F81">
        <v>2018</v>
      </c>
      <c r="G81">
        <v>67</v>
      </c>
      <c r="H81">
        <v>46</v>
      </c>
    </row>
    <row r="82" spans="1:8" x14ac:dyDescent="0.25">
      <c r="A82" t="s">
        <v>41</v>
      </c>
      <c r="B82" t="s">
        <v>79</v>
      </c>
      <c r="C82" t="s">
        <v>33</v>
      </c>
      <c r="D82" t="s">
        <v>39</v>
      </c>
      <c r="E82" t="s">
        <v>150</v>
      </c>
      <c r="F82">
        <v>2018</v>
      </c>
      <c r="G82">
        <v>213</v>
      </c>
      <c r="H82">
        <v>70</v>
      </c>
    </row>
    <row r="83" spans="1:8" x14ac:dyDescent="0.25">
      <c r="A83" t="s">
        <v>31</v>
      </c>
      <c r="B83" t="s">
        <v>149</v>
      </c>
      <c r="C83" t="s">
        <v>33</v>
      </c>
      <c r="D83" t="s">
        <v>39</v>
      </c>
      <c r="E83" t="s">
        <v>51</v>
      </c>
      <c r="F83">
        <v>2019</v>
      </c>
      <c r="G83">
        <v>100</v>
      </c>
      <c r="H83">
        <v>60</v>
      </c>
    </row>
    <row r="84" spans="1:8" x14ac:dyDescent="0.25">
      <c r="A84" t="s">
        <v>31</v>
      </c>
      <c r="B84" t="s">
        <v>151</v>
      </c>
      <c r="C84" t="s">
        <v>33</v>
      </c>
      <c r="D84" t="s">
        <v>59</v>
      </c>
      <c r="E84" t="s">
        <v>152</v>
      </c>
      <c r="F84">
        <v>2019</v>
      </c>
      <c r="G84">
        <v>70</v>
      </c>
      <c r="H84">
        <v>4</v>
      </c>
    </row>
    <row r="85" spans="1:8" x14ac:dyDescent="0.25">
      <c r="A85" t="s">
        <v>21</v>
      </c>
      <c r="B85" t="s">
        <v>153</v>
      </c>
      <c r="C85" t="s">
        <v>10</v>
      </c>
      <c r="D85" t="s">
        <v>96</v>
      </c>
      <c r="E85" t="s">
        <v>154</v>
      </c>
      <c r="F85">
        <v>2020</v>
      </c>
      <c r="G85">
        <v>4557</v>
      </c>
      <c r="H85">
        <v>205</v>
      </c>
    </row>
    <row r="86" spans="1:8" x14ac:dyDescent="0.25">
      <c r="A86" t="s">
        <v>31</v>
      </c>
      <c r="B86" t="s">
        <v>49</v>
      </c>
      <c r="C86" t="s">
        <v>33</v>
      </c>
      <c r="D86" t="s">
        <v>34</v>
      </c>
      <c r="E86" t="s">
        <v>80</v>
      </c>
      <c r="F86">
        <v>2013</v>
      </c>
      <c r="G86">
        <v>48</v>
      </c>
      <c r="H86">
        <v>9</v>
      </c>
    </row>
    <row r="87" spans="1:8" x14ac:dyDescent="0.25">
      <c r="A87" t="s">
        <v>31</v>
      </c>
      <c r="B87" t="s">
        <v>119</v>
      </c>
      <c r="C87" t="s">
        <v>70</v>
      </c>
      <c r="D87" t="s">
        <v>71</v>
      </c>
      <c r="E87" t="s">
        <v>155</v>
      </c>
      <c r="F87">
        <v>2014</v>
      </c>
      <c r="G87">
        <v>115</v>
      </c>
      <c r="H87">
        <v>8</v>
      </c>
    </row>
    <row r="88" spans="1:8" x14ac:dyDescent="0.25">
      <c r="A88" t="s">
        <v>41</v>
      </c>
      <c r="B88" t="s">
        <v>104</v>
      </c>
      <c r="C88" t="s">
        <v>70</v>
      </c>
      <c r="D88" t="s">
        <v>71</v>
      </c>
      <c r="E88" t="s">
        <v>156</v>
      </c>
      <c r="F88">
        <v>2015</v>
      </c>
      <c r="G88">
        <v>53</v>
      </c>
    </row>
    <row r="89" spans="1:8" x14ac:dyDescent="0.25">
      <c r="A89" t="s">
        <v>41</v>
      </c>
      <c r="B89" t="s">
        <v>49</v>
      </c>
      <c r="C89" t="s">
        <v>33</v>
      </c>
      <c r="D89" t="s">
        <v>39</v>
      </c>
      <c r="E89" t="s">
        <v>51</v>
      </c>
      <c r="F89">
        <v>2019</v>
      </c>
      <c r="G89">
        <v>421</v>
      </c>
      <c r="H89">
        <v>179</v>
      </c>
    </row>
    <row r="90" spans="1:8" x14ac:dyDescent="0.25">
      <c r="A90" t="s">
        <v>21</v>
      </c>
      <c r="B90" t="s">
        <v>151</v>
      </c>
      <c r="C90" t="s">
        <v>10</v>
      </c>
      <c r="D90" t="s">
        <v>11</v>
      </c>
      <c r="E90" t="s">
        <v>157</v>
      </c>
      <c r="F90">
        <v>2016</v>
      </c>
      <c r="G90">
        <v>274</v>
      </c>
      <c r="H90">
        <v>19</v>
      </c>
    </row>
    <row r="91" spans="1:8" x14ac:dyDescent="0.25">
      <c r="A91" t="s">
        <v>31</v>
      </c>
      <c r="B91" t="s">
        <v>158</v>
      </c>
      <c r="C91" t="s">
        <v>70</v>
      </c>
      <c r="D91" t="s">
        <v>71</v>
      </c>
      <c r="E91" t="s">
        <v>159</v>
      </c>
      <c r="F91">
        <v>2019</v>
      </c>
      <c r="G91">
        <v>583</v>
      </c>
      <c r="H91">
        <v>12</v>
      </c>
    </row>
    <row r="92" spans="1:8" x14ac:dyDescent="0.25">
      <c r="A92" t="s">
        <v>74</v>
      </c>
      <c r="B92" t="s">
        <v>119</v>
      </c>
      <c r="C92" t="s">
        <v>18</v>
      </c>
      <c r="D92" t="s">
        <v>136</v>
      </c>
      <c r="E92" t="s">
        <v>160</v>
      </c>
      <c r="F92">
        <v>2013</v>
      </c>
      <c r="G92">
        <v>60</v>
      </c>
      <c r="H92">
        <v>2</v>
      </c>
    </row>
    <row r="93" spans="1:8" x14ac:dyDescent="0.25">
      <c r="A93" t="s">
        <v>31</v>
      </c>
      <c r="B93" t="s">
        <v>49</v>
      </c>
      <c r="C93" t="s">
        <v>33</v>
      </c>
      <c r="D93" t="s">
        <v>34</v>
      </c>
      <c r="E93" t="s">
        <v>161</v>
      </c>
      <c r="F93">
        <v>2016</v>
      </c>
      <c r="G93">
        <v>74</v>
      </c>
      <c r="H93">
        <v>8</v>
      </c>
    </row>
    <row r="94" spans="1:8" x14ac:dyDescent="0.25">
      <c r="A94" t="s">
        <v>21</v>
      </c>
      <c r="B94" t="s">
        <v>125</v>
      </c>
      <c r="C94" t="s">
        <v>23</v>
      </c>
      <c r="D94" t="s">
        <v>24</v>
      </c>
      <c r="E94" t="s">
        <v>162</v>
      </c>
      <c r="F94">
        <v>2019</v>
      </c>
      <c r="G94">
        <v>27</v>
      </c>
    </row>
    <row r="95" spans="1:8" x14ac:dyDescent="0.25">
      <c r="A95" t="s">
        <v>74</v>
      </c>
      <c r="B95" t="s">
        <v>122</v>
      </c>
      <c r="C95" t="s">
        <v>18</v>
      </c>
      <c r="D95" t="s">
        <v>123</v>
      </c>
      <c r="E95" t="s">
        <v>163</v>
      </c>
      <c r="F95">
        <v>2016</v>
      </c>
      <c r="G95">
        <v>144</v>
      </c>
      <c r="H95">
        <v>5</v>
      </c>
    </row>
    <row r="96" spans="1:8" x14ac:dyDescent="0.25">
      <c r="A96" t="s">
        <v>31</v>
      </c>
      <c r="B96" t="s">
        <v>79</v>
      </c>
      <c r="C96" t="s">
        <v>33</v>
      </c>
      <c r="D96" t="s">
        <v>59</v>
      </c>
      <c r="E96" t="s">
        <v>115</v>
      </c>
      <c r="F96">
        <v>2018</v>
      </c>
      <c r="G96">
        <v>763</v>
      </c>
      <c r="H96">
        <v>161</v>
      </c>
    </row>
    <row r="97" spans="1:8" x14ac:dyDescent="0.25">
      <c r="A97" t="s">
        <v>31</v>
      </c>
      <c r="B97" t="s">
        <v>9</v>
      </c>
      <c r="C97" t="s">
        <v>33</v>
      </c>
      <c r="D97" t="s">
        <v>59</v>
      </c>
      <c r="E97" t="s">
        <v>115</v>
      </c>
      <c r="F97">
        <v>2013</v>
      </c>
      <c r="G97">
        <v>27</v>
      </c>
      <c r="H97">
        <v>6</v>
      </c>
    </row>
    <row r="98" spans="1:8" x14ac:dyDescent="0.25">
      <c r="A98" t="s">
        <v>21</v>
      </c>
      <c r="B98" t="s">
        <v>164</v>
      </c>
      <c r="C98" t="s">
        <v>10</v>
      </c>
      <c r="D98" t="s">
        <v>11</v>
      </c>
      <c r="E98" t="s">
        <v>165</v>
      </c>
      <c r="F98">
        <v>2020</v>
      </c>
      <c r="G98">
        <v>428</v>
      </c>
      <c r="H98">
        <v>39</v>
      </c>
    </row>
    <row r="99" spans="1:8" x14ac:dyDescent="0.25">
      <c r="A99" t="s">
        <v>106</v>
      </c>
      <c r="B99" t="s">
        <v>98</v>
      </c>
      <c r="C99" t="s">
        <v>33</v>
      </c>
      <c r="D99" t="s">
        <v>62</v>
      </c>
      <c r="E99" t="s">
        <v>166</v>
      </c>
      <c r="F99">
        <v>2017</v>
      </c>
      <c r="G99">
        <v>49</v>
      </c>
      <c r="H99">
        <v>28</v>
      </c>
    </row>
    <row r="100" spans="1:8" x14ac:dyDescent="0.25">
      <c r="A100" t="s">
        <v>31</v>
      </c>
      <c r="B100" t="s">
        <v>58</v>
      </c>
      <c r="C100" t="s">
        <v>33</v>
      </c>
      <c r="D100" t="s">
        <v>34</v>
      </c>
      <c r="E100" t="s">
        <v>167</v>
      </c>
      <c r="F100">
        <v>2017</v>
      </c>
      <c r="G100">
        <v>84</v>
      </c>
      <c r="H100">
        <v>13</v>
      </c>
    </row>
    <row r="101" spans="1:8" x14ac:dyDescent="0.25">
      <c r="A101" t="s">
        <v>31</v>
      </c>
      <c r="B101" t="s">
        <v>168</v>
      </c>
      <c r="C101" t="s">
        <v>33</v>
      </c>
      <c r="D101" t="s">
        <v>39</v>
      </c>
      <c r="E101" t="s">
        <v>169</v>
      </c>
      <c r="F101">
        <v>2018</v>
      </c>
      <c r="G101">
        <v>8</v>
      </c>
      <c r="H101">
        <v>3</v>
      </c>
    </row>
    <row r="102" spans="1:8" x14ac:dyDescent="0.25">
      <c r="A102" t="s">
        <v>41</v>
      </c>
      <c r="B102" t="s">
        <v>119</v>
      </c>
      <c r="C102" t="s">
        <v>70</v>
      </c>
      <c r="D102" t="s">
        <v>71</v>
      </c>
      <c r="E102" t="s">
        <v>170</v>
      </c>
      <c r="F102">
        <v>2014</v>
      </c>
      <c r="G102">
        <v>53</v>
      </c>
      <c r="H102">
        <v>16</v>
      </c>
    </row>
    <row r="103" spans="1:8" x14ac:dyDescent="0.25">
      <c r="A103" t="s">
        <v>8</v>
      </c>
      <c r="B103" t="s">
        <v>93</v>
      </c>
      <c r="C103" t="s">
        <v>10</v>
      </c>
      <c r="D103" t="s">
        <v>11</v>
      </c>
      <c r="E103" t="s">
        <v>165</v>
      </c>
      <c r="F103">
        <v>2015</v>
      </c>
      <c r="G103">
        <v>201</v>
      </c>
      <c r="H103">
        <v>21</v>
      </c>
    </row>
    <row r="104" spans="1:8" x14ac:dyDescent="0.25">
      <c r="A104" t="s">
        <v>31</v>
      </c>
      <c r="B104" t="s">
        <v>108</v>
      </c>
      <c r="C104" t="s">
        <v>33</v>
      </c>
      <c r="D104" t="s">
        <v>39</v>
      </c>
      <c r="E104" t="s">
        <v>112</v>
      </c>
      <c r="F104">
        <v>2018</v>
      </c>
      <c r="G104">
        <v>61</v>
      </c>
      <c r="H104">
        <v>41</v>
      </c>
    </row>
    <row r="105" spans="1:8" x14ac:dyDescent="0.25">
      <c r="A105" t="s">
        <v>121</v>
      </c>
      <c r="B105" t="s">
        <v>104</v>
      </c>
      <c r="C105" t="s">
        <v>76</v>
      </c>
      <c r="D105" t="s">
        <v>171</v>
      </c>
      <c r="E105" t="s">
        <v>172</v>
      </c>
      <c r="F105">
        <v>2019</v>
      </c>
      <c r="G105">
        <v>60</v>
      </c>
    </row>
    <row r="106" spans="1:8" x14ac:dyDescent="0.25">
      <c r="A106" t="s">
        <v>41</v>
      </c>
      <c r="B106" t="s">
        <v>49</v>
      </c>
      <c r="C106" t="s">
        <v>33</v>
      </c>
      <c r="D106" t="s">
        <v>39</v>
      </c>
      <c r="E106" t="s">
        <v>150</v>
      </c>
      <c r="F106">
        <v>2019</v>
      </c>
      <c r="G106">
        <v>59</v>
      </c>
      <c r="H106">
        <v>17</v>
      </c>
    </row>
    <row r="107" spans="1:8" x14ac:dyDescent="0.25">
      <c r="A107" t="s">
        <v>31</v>
      </c>
      <c r="B107" t="s">
        <v>125</v>
      </c>
      <c r="C107" t="s">
        <v>33</v>
      </c>
      <c r="D107" t="s">
        <v>59</v>
      </c>
      <c r="E107" t="s">
        <v>152</v>
      </c>
      <c r="F107">
        <v>2019</v>
      </c>
      <c r="G107">
        <v>50</v>
      </c>
      <c r="H107">
        <v>1</v>
      </c>
    </row>
    <row r="108" spans="1:8" x14ac:dyDescent="0.25">
      <c r="A108" t="s">
        <v>41</v>
      </c>
      <c r="B108" t="s">
        <v>79</v>
      </c>
      <c r="C108" t="s">
        <v>33</v>
      </c>
      <c r="D108" t="s">
        <v>39</v>
      </c>
      <c r="E108" t="s">
        <v>87</v>
      </c>
      <c r="F108">
        <v>2017</v>
      </c>
      <c r="G108">
        <v>105</v>
      </c>
      <c r="H108">
        <v>31</v>
      </c>
    </row>
    <row r="109" spans="1:8" x14ac:dyDescent="0.25">
      <c r="A109" t="s">
        <v>31</v>
      </c>
      <c r="B109" t="s">
        <v>104</v>
      </c>
      <c r="C109" t="s">
        <v>70</v>
      </c>
      <c r="D109" t="s">
        <v>71</v>
      </c>
      <c r="E109" t="s">
        <v>170</v>
      </c>
      <c r="F109">
        <v>2013</v>
      </c>
      <c r="G109">
        <v>44</v>
      </c>
      <c r="H109">
        <v>10</v>
      </c>
    </row>
    <row r="110" spans="1:8" x14ac:dyDescent="0.25">
      <c r="A110" t="s">
        <v>121</v>
      </c>
      <c r="B110" t="s">
        <v>173</v>
      </c>
      <c r="C110" t="s">
        <v>76</v>
      </c>
      <c r="D110" t="s">
        <v>171</v>
      </c>
      <c r="E110" t="s">
        <v>174</v>
      </c>
      <c r="F110">
        <v>2016</v>
      </c>
      <c r="G110">
        <v>45</v>
      </c>
    </row>
    <row r="111" spans="1:8" x14ac:dyDescent="0.25">
      <c r="A111" t="s">
        <v>41</v>
      </c>
      <c r="B111" t="s">
        <v>108</v>
      </c>
      <c r="C111" t="s">
        <v>33</v>
      </c>
      <c r="D111" t="s">
        <v>39</v>
      </c>
      <c r="E111" t="s">
        <v>175</v>
      </c>
      <c r="F111">
        <v>2016</v>
      </c>
      <c r="G111">
        <v>2</v>
      </c>
    </row>
    <row r="112" spans="1:8" x14ac:dyDescent="0.25">
      <c r="A112" t="s">
        <v>74</v>
      </c>
      <c r="B112" t="s">
        <v>158</v>
      </c>
      <c r="C112" t="s">
        <v>76</v>
      </c>
      <c r="D112" t="s">
        <v>77</v>
      </c>
      <c r="E112" t="s">
        <v>176</v>
      </c>
      <c r="F112">
        <v>2016</v>
      </c>
      <c r="G112">
        <v>130</v>
      </c>
      <c r="H112">
        <v>28</v>
      </c>
    </row>
    <row r="113" spans="1:8" x14ac:dyDescent="0.25">
      <c r="A113" t="s">
        <v>129</v>
      </c>
      <c r="B113" t="s">
        <v>104</v>
      </c>
      <c r="C113" t="s">
        <v>33</v>
      </c>
      <c r="D113" t="s">
        <v>59</v>
      </c>
      <c r="E113" t="s">
        <v>64</v>
      </c>
      <c r="F113">
        <v>2015</v>
      </c>
      <c r="G113">
        <v>6</v>
      </c>
    </row>
    <row r="114" spans="1:8" x14ac:dyDescent="0.25">
      <c r="A114" t="s">
        <v>41</v>
      </c>
      <c r="B114" t="s">
        <v>177</v>
      </c>
      <c r="C114" t="s">
        <v>23</v>
      </c>
      <c r="D114" t="s">
        <v>43</v>
      </c>
      <c r="E114" t="s">
        <v>178</v>
      </c>
      <c r="F114">
        <v>2014</v>
      </c>
      <c r="G114">
        <v>5</v>
      </c>
      <c r="H114">
        <v>1</v>
      </c>
    </row>
    <row r="115" spans="1:8" x14ac:dyDescent="0.25">
      <c r="A115" t="s">
        <v>31</v>
      </c>
      <c r="B115" t="s">
        <v>61</v>
      </c>
      <c r="C115" t="s">
        <v>33</v>
      </c>
      <c r="D115" t="s">
        <v>39</v>
      </c>
      <c r="E115" t="s">
        <v>107</v>
      </c>
      <c r="F115">
        <v>2013</v>
      </c>
      <c r="G115">
        <v>15</v>
      </c>
      <c r="H115">
        <v>4</v>
      </c>
    </row>
    <row r="116" spans="1:8" x14ac:dyDescent="0.25">
      <c r="A116" t="s">
        <v>31</v>
      </c>
      <c r="B116" t="s">
        <v>9</v>
      </c>
      <c r="C116" t="s">
        <v>33</v>
      </c>
      <c r="D116" t="s">
        <v>59</v>
      </c>
      <c r="E116" t="s">
        <v>179</v>
      </c>
      <c r="F116">
        <v>2015</v>
      </c>
      <c r="G116">
        <v>5</v>
      </c>
      <c r="H116">
        <v>1</v>
      </c>
    </row>
    <row r="117" spans="1:8" x14ac:dyDescent="0.25">
      <c r="A117" t="s">
        <v>74</v>
      </c>
      <c r="B117" t="s">
        <v>119</v>
      </c>
      <c r="C117" t="s">
        <v>70</v>
      </c>
      <c r="D117" t="s">
        <v>102</v>
      </c>
      <c r="E117" t="s">
        <v>180</v>
      </c>
      <c r="F117">
        <v>2015</v>
      </c>
      <c r="G117">
        <v>42</v>
      </c>
      <c r="H117">
        <v>3</v>
      </c>
    </row>
    <row r="118" spans="1:8" x14ac:dyDescent="0.25">
      <c r="A118" t="s">
        <v>181</v>
      </c>
      <c r="B118" t="s">
        <v>182</v>
      </c>
      <c r="C118" t="s">
        <v>10</v>
      </c>
      <c r="D118" t="s">
        <v>14</v>
      </c>
      <c r="E118" t="s">
        <v>37</v>
      </c>
      <c r="F118">
        <v>2013</v>
      </c>
      <c r="G118">
        <v>1</v>
      </c>
      <c r="H118">
        <v>2</v>
      </c>
    </row>
    <row r="119" spans="1:8" x14ac:dyDescent="0.25">
      <c r="A119" t="s">
        <v>31</v>
      </c>
      <c r="B119" t="s">
        <v>183</v>
      </c>
      <c r="C119" t="s">
        <v>33</v>
      </c>
      <c r="D119" t="s">
        <v>184</v>
      </c>
      <c r="E119" t="s">
        <v>185</v>
      </c>
      <c r="F119">
        <v>2013</v>
      </c>
      <c r="G119">
        <v>35</v>
      </c>
      <c r="H119">
        <v>14</v>
      </c>
    </row>
    <row r="120" spans="1:8" x14ac:dyDescent="0.25">
      <c r="A120" t="s">
        <v>31</v>
      </c>
      <c r="B120" t="s">
        <v>26</v>
      </c>
      <c r="C120" t="s">
        <v>23</v>
      </c>
      <c r="D120" t="s">
        <v>43</v>
      </c>
      <c r="E120" t="s">
        <v>186</v>
      </c>
      <c r="F120">
        <v>2013</v>
      </c>
      <c r="G120">
        <v>70</v>
      </c>
      <c r="H120">
        <v>8</v>
      </c>
    </row>
    <row r="121" spans="1:8" x14ac:dyDescent="0.25">
      <c r="A121" t="s">
        <v>8</v>
      </c>
      <c r="B121" t="s">
        <v>28</v>
      </c>
      <c r="C121" t="s">
        <v>10</v>
      </c>
      <c r="D121" t="s">
        <v>11</v>
      </c>
      <c r="E121" t="s">
        <v>48</v>
      </c>
      <c r="F121">
        <v>2013</v>
      </c>
      <c r="G121">
        <v>205</v>
      </c>
      <c r="H121">
        <v>5</v>
      </c>
    </row>
    <row r="122" spans="1:8" x14ac:dyDescent="0.25">
      <c r="A122" t="s">
        <v>8</v>
      </c>
      <c r="B122" t="s">
        <v>93</v>
      </c>
      <c r="C122" t="s">
        <v>10</v>
      </c>
      <c r="D122" t="s">
        <v>11</v>
      </c>
      <c r="E122" t="s">
        <v>46</v>
      </c>
      <c r="F122">
        <v>2014</v>
      </c>
      <c r="G122">
        <v>530</v>
      </c>
      <c r="H122">
        <v>32</v>
      </c>
    </row>
    <row r="123" spans="1:8" x14ac:dyDescent="0.25">
      <c r="A123" t="s">
        <v>8</v>
      </c>
      <c r="B123" t="s">
        <v>54</v>
      </c>
      <c r="C123" t="s">
        <v>10</v>
      </c>
      <c r="D123" t="s">
        <v>29</v>
      </c>
      <c r="E123" t="s">
        <v>30</v>
      </c>
      <c r="F123">
        <v>2014</v>
      </c>
      <c r="G123">
        <v>21</v>
      </c>
    </row>
    <row r="124" spans="1:8" x14ac:dyDescent="0.25">
      <c r="A124" t="s">
        <v>41</v>
      </c>
      <c r="B124" t="s">
        <v>55</v>
      </c>
      <c r="C124" t="s">
        <v>33</v>
      </c>
      <c r="D124" t="s">
        <v>184</v>
      </c>
      <c r="E124" t="s">
        <v>187</v>
      </c>
      <c r="F124">
        <v>2015</v>
      </c>
      <c r="G124">
        <v>465</v>
      </c>
      <c r="H124">
        <v>61</v>
      </c>
    </row>
    <row r="125" spans="1:8" x14ac:dyDescent="0.25">
      <c r="A125" t="s">
        <v>41</v>
      </c>
      <c r="B125" t="s">
        <v>108</v>
      </c>
      <c r="C125" t="s">
        <v>33</v>
      </c>
      <c r="D125" t="s">
        <v>39</v>
      </c>
      <c r="E125" t="s">
        <v>40</v>
      </c>
      <c r="F125">
        <v>2016</v>
      </c>
      <c r="G125">
        <v>132</v>
      </c>
      <c r="H125">
        <v>71</v>
      </c>
    </row>
    <row r="126" spans="1:8" x14ac:dyDescent="0.25">
      <c r="A126" t="s">
        <v>31</v>
      </c>
      <c r="B126" t="s">
        <v>173</v>
      </c>
      <c r="C126" t="s">
        <v>70</v>
      </c>
      <c r="D126" t="s">
        <v>71</v>
      </c>
      <c r="E126" t="s">
        <v>188</v>
      </c>
      <c r="F126">
        <v>2016</v>
      </c>
      <c r="G126">
        <v>127</v>
      </c>
      <c r="H126">
        <v>32</v>
      </c>
    </row>
    <row r="127" spans="1:8" x14ac:dyDescent="0.25">
      <c r="A127" t="s">
        <v>138</v>
      </c>
      <c r="B127" t="s">
        <v>119</v>
      </c>
      <c r="C127" t="s">
        <v>76</v>
      </c>
      <c r="D127" t="s">
        <v>189</v>
      </c>
      <c r="E127" t="s">
        <v>190</v>
      </c>
      <c r="F127">
        <v>2013</v>
      </c>
      <c r="G127">
        <v>126</v>
      </c>
      <c r="H127">
        <v>7</v>
      </c>
    </row>
    <row r="128" spans="1:8" x14ac:dyDescent="0.25">
      <c r="A128" t="s">
        <v>31</v>
      </c>
      <c r="B128" t="s">
        <v>119</v>
      </c>
      <c r="C128" t="s">
        <v>70</v>
      </c>
      <c r="D128" t="s">
        <v>71</v>
      </c>
      <c r="E128" t="s">
        <v>72</v>
      </c>
      <c r="F128">
        <v>2014</v>
      </c>
      <c r="G128">
        <v>723</v>
      </c>
      <c r="H128">
        <v>156</v>
      </c>
    </row>
    <row r="129" spans="1:8" x14ac:dyDescent="0.25">
      <c r="A129" t="s">
        <v>31</v>
      </c>
      <c r="B129" t="s">
        <v>125</v>
      </c>
      <c r="C129" t="s">
        <v>33</v>
      </c>
      <c r="D129" t="s">
        <v>39</v>
      </c>
      <c r="E129" t="s">
        <v>40</v>
      </c>
      <c r="F129">
        <v>2014</v>
      </c>
      <c r="G129">
        <v>78</v>
      </c>
      <c r="H129">
        <v>24</v>
      </c>
    </row>
    <row r="130" spans="1:8" x14ac:dyDescent="0.25">
      <c r="A130" t="s">
        <v>8</v>
      </c>
      <c r="B130" t="s">
        <v>13</v>
      </c>
      <c r="C130" t="s">
        <v>10</v>
      </c>
      <c r="D130" t="s">
        <v>11</v>
      </c>
      <c r="E130" t="s">
        <v>86</v>
      </c>
      <c r="F130">
        <v>2015</v>
      </c>
      <c r="G130">
        <v>231</v>
      </c>
      <c r="H130">
        <v>43</v>
      </c>
    </row>
    <row r="131" spans="1:8" x14ac:dyDescent="0.25">
      <c r="A131" t="s">
        <v>8</v>
      </c>
      <c r="B131" t="s">
        <v>55</v>
      </c>
      <c r="C131" t="s">
        <v>10</v>
      </c>
      <c r="D131" t="s">
        <v>11</v>
      </c>
      <c r="E131" t="s">
        <v>165</v>
      </c>
      <c r="F131">
        <v>2015</v>
      </c>
      <c r="G131">
        <v>176</v>
      </c>
      <c r="H131">
        <v>82</v>
      </c>
    </row>
    <row r="132" spans="1:8" x14ac:dyDescent="0.25">
      <c r="A132" t="s">
        <v>31</v>
      </c>
      <c r="B132" t="s">
        <v>183</v>
      </c>
      <c r="C132" t="s">
        <v>33</v>
      </c>
      <c r="D132" t="s">
        <v>184</v>
      </c>
      <c r="E132" t="s">
        <v>187</v>
      </c>
      <c r="F132">
        <v>2016</v>
      </c>
      <c r="G132">
        <v>238</v>
      </c>
      <c r="H132">
        <v>37</v>
      </c>
    </row>
    <row r="133" spans="1:8" x14ac:dyDescent="0.25">
      <c r="A133" t="s">
        <v>21</v>
      </c>
      <c r="B133" t="s">
        <v>93</v>
      </c>
      <c r="C133" t="s">
        <v>23</v>
      </c>
      <c r="D133" t="s">
        <v>24</v>
      </c>
      <c r="E133" t="s">
        <v>146</v>
      </c>
      <c r="F133">
        <v>2016</v>
      </c>
      <c r="G133">
        <v>596</v>
      </c>
      <c r="H133">
        <v>16</v>
      </c>
    </row>
    <row r="134" spans="1:8" x14ac:dyDescent="0.25">
      <c r="A134" t="s">
        <v>31</v>
      </c>
      <c r="B134" t="s">
        <v>104</v>
      </c>
      <c r="C134" t="s">
        <v>33</v>
      </c>
      <c r="D134" t="s">
        <v>39</v>
      </c>
      <c r="E134" t="s">
        <v>107</v>
      </c>
      <c r="F134">
        <v>2016</v>
      </c>
      <c r="G134">
        <v>66</v>
      </c>
      <c r="H134">
        <v>17</v>
      </c>
    </row>
    <row r="135" spans="1:8" x14ac:dyDescent="0.25">
      <c r="A135" t="s">
        <v>21</v>
      </c>
      <c r="B135" t="s">
        <v>98</v>
      </c>
      <c r="C135" t="s">
        <v>10</v>
      </c>
      <c r="D135" t="s">
        <v>11</v>
      </c>
      <c r="E135" t="s">
        <v>191</v>
      </c>
      <c r="F135">
        <v>2017</v>
      </c>
      <c r="G135">
        <v>1781</v>
      </c>
      <c r="H135">
        <v>71</v>
      </c>
    </row>
    <row r="136" spans="1:8" x14ac:dyDescent="0.25">
      <c r="A136" t="s">
        <v>21</v>
      </c>
      <c r="B136" t="s">
        <v>9</v>
      </c>
      <c r="C136" t="s">
        <v>10</v>
      </c>
      <c r="D136" t="s">
        <v>96</v>
      </c>
      <c r="E136" t="s">
        <v>97</v>
      </c>
      <c r="F136">
        <v>2018</v>
      </c>
      <c r="G136">
        <v>417</v>
      </c>
      <c r="H136">
        <v>5</v>
      </c>
    </row>
    <row r="137" spans="1:8" x14ac:dyDescent="0.25">
      <c r="A137" t="s">
        <v>31</v>
      </c>
      <c r="B137" t="s">
        <v>9</v>
      </c>
      <c r="C137" t="s">
        <v>33</v>
      </c>
      <c r="D137" t="s">
        <v>59</v>
      </c>
      <c r="E137" t="s">
        <v>128</v>
      </c>
      <c r="F137">
        <v>2018</v>
      </c>
      <c r="G137">
        <v>779</v>
      </c>
      <c r="H137">
        <v>30</v>
      </c>
    </row>
    <row r="138" spans="1:8" x14ac:dyDescent="0.25">
      <c r="A138" t="s">
        <v>21</v>
      </c>
      <c r="B138" t="s">
        <v>28</v>
      </c>
      <c r="C138" t="s">
        <v>23</v>
      </c>
      <c r="D138" t="s">
        <v>24</v>
      </c>
      <c r="E138" t="s">
        <v>192</v>
      </c>
      <c r="F138">
        <v>2018</v>
      </c>
      <c r="G138">
        <v>668</v>
      </c>
      <c r="H138">
        <v>102</v>
      </c>
    </row>
    <row r="139" spans="1:8" x14ac:dyDescent="0.25">
      <c r="A139" t="s">
        <v>21</v>
      </c>
      <c r="B139" t="s">
        <v>145</v>
      </c>
      <c r="C139" t="s">
        <v>10</v>
      </c>
      <c r="D139" t="s">
        <v>29</v>
      </c>
      <c r="E139" t="s">
        <v>193</v>
      </c>
      <c r="F139">
        <v>2018</v>
      </c>
      <c r="G139">
        <v>2075</v>
      </c>
      <c r="H139">
        <v>66</v>
      </c>
    </row>
    <row r="140" spans="1:8" x14ac:dyDescent="0.25">
      <c r="A140" t="s">
        <v>21</v>
      </c>
      <c r="B140" t="s">
        <v>194</v>
      </c>
      <c r="C140" t="s">
        <v>10</v>
      </c>
      <c r="D140" t="s">
        <v>11</v>
      </c>
      <c r="E140" t="s">
        <v>195</v>
      </c>
      <c r="F140">
        <v>2018</v>
      </c>
      <c r="G140">
        <v>553</v>
      </c>
      <c r="H140">
        <v>7</v>
      </c>
    </row>
    <row r="141" spans="1:8" x14ac:dyDescent="0.25">
      <c r="A141" t="s">
        <v>21</v>
      </c>
      <c r="B141" t="s">
        <v>196</v>
      </c>
      <c r="C141" t="s">
        <v>10</v>
      </c>
      <c r="D141" t="s">
        <v>29</v>
      </c>
      <c r="E141" t="s">
        <v>94</v>
      </c>
      <c r="F141">
        <v>2020</v>
      </c>
      <c r="G141">
        <v>3633</v>
      </c>
      <c r="H141">
        <v>133</v>
      </c>
    </row>
    <row r="142" spans="1:8" x14ac:dyDescent="0.25">
      <c r="A142" t="s">
        <v>21</v>
      </c>
      <c r="B142" t="s">
        <v>197</v>
      </c>
      <c r="C142" t="s">
        <v>10</v>
      </c>
      <c r="D142" t="s">
        <v>29</v>
      </c>
      <c r="E142" t="s">
        <v>198</v>
      </c>
      <c r="F142">
        <v>2020</v>
      </c>
      <c r="G142">
        <v>532</v>
      </c>
      <c r="H142">
        <v>22</v>
      </c>
    </row>
    <row r="143" spans="1:8" x14ac:dyDescent="0.25">
      <c r="A143" t="s">
        <v>41</v>
      </c>
      <c r="B143" t="s">
        <v>173</v>
      </c>
      <c r="C143" t="s">
        <v>70</v>
      </c>
      <c r="D143" t="s">
        <v>71</v>
      </c>
      <c r="E143" t="s">
        <v>135</v>
      </c>
      <c r="F143">
        <v>2018</v>
      </c>
      <c r="G143">
        <v>347</v>
      </c>
      <c r="H143">
        <v>34</v>
      </c>
    </row>
    <row r="144" spans="1:8" x14ac:dyDescent="0.25">
      <c r="A144" t="s">
        <v>31</v>
      </c>
      <c r="B144" t="s">
        <v>199</v>
      </c>
      <c r="C144" t="s">
        <v>33</v>
      </c>
      <c r="D144" t="s">
        <v>59</v>
      </c>
      <c r="E144" t="s">
        <v>130</v>
      </c>
      <c r="F144">
        <v>2013</v>
      </c>
      <c r="G144">
        <v>92</v>
      </c>
      <c r="H144">
        <v>11</v>
      </c>
    </row>
    <row r="145" spans="1:8" x14ac:dyDescent="0.25">
      <c r="A145" t="s">
        <v>31</v>
      </c>
      <c r="B145" t="s">
        <v>28</v>
      </c>
      <c r="C145" t="s">
        <v>33</v>
      </c>
      <c r="D145" t="s">
        <v>39</v>
      </c>
      <c r="E145" t="s">
        <v>112</v>
      </c>
      <c r="F145">
        <v>2018</v>
      </c>
      <c r="G145">
        <v>11</v>
      </c>
      <c r="H145">
        <v>4</v>
      </c>
    </row>
    <row r="146" spans="1:8" x14ac:dyDescent="0.25">
      <c r="A146" t="s">
        <v>41</v>
      </c>
      <c r="B146" t="s">
        <v>61</v>
      </c>
      <c r="C146" t="s">
        <v>33</v>
      </c>
      <c r="D146" t="s">
        <v>62</v>
      </c>
      <c r="E146" t="s">
        <v>200</v>
      </c>
      <c r="F146">
        <v>2018</v>
      </c>
      <c r="G146">
        <v>3</v>
      </c>
      <c r="H146">
        <v>3</v>
      </c>
    </row>
    <row r="147" spans="1:8" x14ac:dyDescent="0.25">
      <c r="A147" t="s">
        <v>41</v>
      </c>
      <c r="B147" t="s">
        <v>98</v>
      </c>
      <c r="C147" t="s">
        <v>33</v>
      </c>
      <c r="D147" t="s">
        <v>62</v>
      </c>
      <c r="E147" t="s">
        <v>166</v>
      </c>
      <c r="F147">
        <v>2017</v>
      </c>
      <c r="G147">
        <v>160</v>
      </c>
      <c r="H147">
        <v>88</v>
      </c>
    </row>
    <row r="148" spans="1:8" x14ac:dyDescent="0.25">
      <c r="A148" t="s">
        <v>41</v>
      </c>
      <c r="B148" t="s">
        <v>201</v>
      </c>
      <c r="C148" t="s">
        <v>23</v>
      </c>
      <c r="D148" t="s">
        <v>43</v>
      </c>
      <c r="E148" t="s">
        <v>56</v>
      </c>
      <c r="F148">
        <v>2016</v>
      </c>
      <c r="G148">
        <v>51</v>
      </c>
      <c r="H148">
        <v>10</v>
      </c>
    </row>
    <row r="149" spans="1:8" x14ac:dyDescent="0.25">
      <c r="A149" t="s">
        <v>138</v>
      </c>
      <c r="B149" t="s">
        <v>82</v>
      </c>
      <c r="C149" t="s">
        <v>76</v>
      </c>
      <c r="D149" t="s">
        <v>140</v>
      </c>
      <c r="E149" t="s">
        <v>140</v>
      </c>
      <c r="F149">
        <v>2017</v>
      </c>
      <c r="G149">
        <v>130</v>
      </c>
      <c r="H149">
        <v>48</v>
      </c>
    </row>
    <row r="150" spans="1:8" x14ac:dyDescent="0.25">
      <c r="A150" t="s">
        <v>21</v>
      </c>
      <c r="B150" t="s">
        <v>54</v>
      </c>
      <c r="C150" t="s">
        <v>33</v>
      </c>
      <c r="D150" t="s">
        <v>34</v>
      </c>
      <c r="E150" t="s">
        <v>202</v>
      </c>
      <c r="F150">
        <v>2017</v>
      </c>
      <c r="G150">
        <v>7</v>
      </c>
    </row>
    <row r="151" spans="1:8" x14ac:dyDescent="0.25">
      <c r="A151" t="s">
        <v>21</v>
      </c>
      <c r="B151" t="s">
        <v>93</v>
      </c>
      <c r="C151" t="s">
        <v>10</v>
      </c>
      <c r="D151" t="s">
        <v>11</v>
      </c>
      <c r="E151" t="s">
        <v>203</v>
      </c>
      <c r="F151">
        <v>2018</v>
      </c>
      <c r="G151">
        <v>416</v>
      </c>
      <c r="H151">
        <v>8</v>
      </c>
    </row>
    <row r="152" spans="1:8" x14ac:dyDescent="0.25">
      <c r="A152" t="s">
        <v>8</v>
      </c>
      <c r="B152" t="s">
        <v>145</v>
      </c>
      <c r="C152" t="s">
        <v>10</v>
      </c>
      <c r="D152" t="s">
        <v>29</v>
      </c>
      <c r="E152" t="s">
        <v>94</v>
      </c>
      <c r="F152">
        <v>2016</v>
      </c>
      <c r="G152">
        <v>61</v>
      </c>
      <c r="H152">
        <v>1</v>
      </c>
    </row>
    <row r="153" spans="1:8" x14ac:dyDescent="0.25">
      <c r="A153" t="s">
        <v>41</v>
      </c>
      <c r="B153" t="s">
        <v>28</v>
      </c>
      <c r="C153" t="s">
        <v>33</v>
      </c>
      <c r="D153" t="s">
        <v>39</v>
      </c>
      <c r="E153" t="s">
        <v>204</v>
      </c>
      <c r="F153">
        <v>2016</v>
      </c>
      <c r="G153">
        <v>53</v>
      </c>
      <c r="H153">
        <v>12</v>
      </c>
    </row>
    <row r="154" spans="1:8" x14ac:dyDescent="0.25">
      <c r="A154" t="s">
        <v>31</v>
      </c>
      <c r="B154" t="s">
        <v>205</v>
      </c>
      <c r="C154" t="s">
        <v>33</v>
      </c>
      <c r="D154" t="s">
        <v>59</v>
      </c>
      <c r="E154" t="s">
        <v>206</v>
      </c>
      <c r="F154">
        <v>2017</v>
      </c>
      <c r="G154">
        <v>81</v>
      </c>
      <c r="H154">
        <v>1</v>
      </c>
    </row>
    <row r="155" spans="1:8" x14ac:dyDescent="0.25">
      <c r="A155" t="s">
        <v>121</v>
      </c>
      <c r="B155" t="s">
        <v>173</v>
      </c>
      <c r="C155" t="s">
        <v>76</v>
      </c>
      <c r="D155" t="s">
        <v>171</v>
      </c>
      <c r="E155" t="s">
        <v>174</v>
      </c>
      <c r="F155">
        <v>2019</v>
      </c>
      <c r="G155">
        <v>18</v>
      </c>
    </row>
    <row r="156" spans="1:8" x14ac:dyDescent="0.25">
      <c r="A156" t="s">
        <v>31</v>
      </c>
      <c r="B156" t="s">
        <v>58</v>
      </c>
      <c r="C156" t="s">
        <v>33</v>
      </c>
      <c r="D156" t="s">
        <v>39</v>
      </c>
      <c r="E156" t="s">
        <v>207</v>
      </c>
      <c r="F156">
        <v>2019</v>
      </c>
      <c r="G156">
        <v>113</v>
      </c>
      <c r="H156">
        <v>30</v>
      </c>
    </row>
    <row r="157" spans="1:8" x14ac:dyDescent="0.25">
      <c r="A157" t="s">
        <v>138</v>
      </c>
      <c r="B157" t="s">
        <v>208</v>
      </c>
      <c r="C157" t="s">
        <v>76</v>
      </c>
      <c r="D157" t="s">
        <v>140</v>
      </c>
      <c r="E157" t="s">
        <v>209</v>
      </c>
      <c r="F157">
        <v>2015</v>
      </c>
      <c r="G157">
        <v>106</v>
      </c>
      <c r="H157">
        <v>47</v>
      </c>
    </row>
    <row r="158" spans="1:8" x14ac:dyDescent="0.25">
      <c r="A158" t="s">
        <v>31</v>
      </c>
      <c r="B158" t="s">
        <v>114</v>
      </c>
      <c r="C158" t="s">
        <v>33</v>
      </c>
      <c r="D158" t="s">
        <v>62</v>
      </c>
      <c r="E158" t="s">
        <v>99</v>
      </c>
      <c r="F158">
        <v>2016</v>
      </c>
      <c r="G158">
        <v>124</v>
      </c>
      <c r="H158">
        <v>39</v>
      </c>
    </row>
    <row r="159" spans="1:8" x14ac:dyDescent="0.25">
      <c r="A159" t="s">
        <v>31</v>
      </c>
      <c r="B159" t="s">
        <v>151</v>
      </c>
      <c r="C159" t="s">
        <v>33</v>
      </c>
      <c r="D159" t="s">
        <v>59</v>
      </c>
      <c r="E159" t="s">
        <v>130</v>
      </c>
      <c r="F159">
        <v>2015</v>
      </c>
      <c r="G159">
        <v>32</v>
      </c>
      <c r="H159">
        <v>4</v>
      </c>
    </row>
    <row r="160" spans="1:8" x14ac:dyDescent="0.25">
      <c r="A160" t="s">
        <v>21</v>
      </c>
      <c r="B160" t="s">
        <v>210</v>
      </c>
      <c r="C160" t="s">
        <v>10</v>
      </c>
      <c r="D160" t="s">
        <v>11</v>
      </c>
      <c r="E160" t="s">
        <v>46</v>
      </c>
      <c r="F160">
        <v>2018</v>
      </c>
      <c r="G160">
        <v>28</v>
      </c>
      <c r="H160">
        <v>3</v>
      </c>
    </row>
    <row r="161" spans="1:8" x14ac:dyDescent="0.25">
      <c r="A161" t="s">
        <v>31</v>
      </c>
      <c r="B161" t="s">
        <v>49</v>
      </c>
      <c r="C161" t="s">
        <v>33</v>
      </c>
      <c r="D161" t="s">
        <v>39</v>
      </c>
      <c r="E161" t="s">
        <v>175</v>
      </c>
      <c r="F161">
        <v>2015</v>
      </c>
      <c r="G161">
        <v>65</v>
      </c>
      <c r="H161">
        <v>30</v>
      </c>
    </row>
    <row r="162" spans="1:8" x14ac:dyDescent="0.25">
      <c r="A162" t="s">
        <v>21</v>
      </c>
      <c r="B162" t="s">
        <v>197</v>
      </c>
      <c r="C162" t="s">
        <v>10</v>
      </c>
      <c r="D162" t="s">
        <v>29</v>
      </c>
      <c r="E162" t="s">
        <v>30</v>
      </c>
      <c r="F162">
        <v>2016</v>
      </c>
      <c r="G162">
        <v>65</v>
      </c>
      <c r="H162">
        <v>1</v>
      </c>
    </row>
    <row r="163" spans="1:8" x14ac:dyDescent="0.25">
      <c r="A163" t="s">
        <v>31</v>
      </c>
      <c r="B163" t="s">
        <v>79</v>
      </c>
      <c r="C163" t="s">
        <v>33</v>
      </c>
      <c r="D163" t="s">
        <v>59</v>
      </c>
      <c r="E163" t="s">
        <v>148</v>
      </c>
      <c r="F163">
        <v>2014</v>
      </c>
      <c r="G163">
        <v>12</v>
      </c>
      <c r="H163">
        <v>1</v>
      </c>
    </row>
    <row r="164" spans="1:8" x14ac:dyDescent="0.25">
      <c r="A164" t="s">
        <v>113</v>
      </c>
      <c r="B164" t="s">
        <v>9</v>
      </c>
      <c r="C164" t="s">
        <v>33</v>
      </c>
      <c r="D164" t="s">
        <v>39</v>
      </c>
      <c r="E164" t="s">
        <v>169</v>
      </c>
      <c r="F164">
        <v>2016</v>
      </c>
      <c r="G164">
        <v>2</v>
      </c>
    </row>
    <row r="165" spans="1:8" x14ac:dyDescent="0.25">
      <c r="A165" t="s">
        <v>8</v>
      </c>
      <c r="B165" t="s">
        <v>98</v>
      </c>
      <c r="C165" t="s">
        <v>10</v>
      </c>
      <c r="D165" t="s">
        <v>11</v>
      </c>
      <c r="E165" t="s">
        <v>211</v>
      </c>
      <c r="F165">
        <v>2014</v>
      </c>
      <c r="G165">
        <v>35</v>
      </c>
      <c r="H165">
        <v>1</v>
      </c>
    </row>
    <row r="166" spans="1:8" x14ac:dyDescent="0.25">
      <c r="A166" t="s">
        <v>41</v>
      </c>
      <c r="B166" t="s">
        <v>212</v>
      </c>
      <c r="C166" t="s">
        <v>33</v>
      </c>
      <c r="D166" t="s">
        <v>39</v>
      </c>
      <c r="E166" t="s">
        <v>213</v>
      </c>
      <c r="F166">
        <v>2019</v>
      </c>
      <c r="G166">
        <v>10</v>
      </c>
      <c r="H166">
        <v>13</v>
      </c>
    </row>
    <row r="167" spans="1:8" x14ac:dyDescent="0.25">
      <c r="A167" t="s">
        <v>214</v>
      </c>
      <c r="B167" t="s">
        <v>119</v>
      </c>
      <c r="C167" t="s">
        <v>76</v>
      </c>
      <c r="D167" t="s">
        <v>140</v>
      </c>
      <c r="E167" t="s">
        <v>209</v>
      </c>
      <c r="F167">
        <v>2019</v>
      </c>
      <c r="G167">
        <v>13</v>
      </c>
      <c r="H167">
        <v>1</v>
      </c>
    </row>
    <row r="168" spans="1:8" x14ac:dyDescent="0.25">
      <c r="A168" t="s">
        <v>41</v>
      </c>
      <c r="B168" t="s">
        <v>54</v>
      </c>
      <c r="C168" t="s">
        <v>33</v>
      </c>
      <c r="D168" t="s">
        <v>62</v>
      </c>
      <c r="E168" t="s">
        <v>99</v>
      </c>
      <c r="F168">
        <v>2018</v>
      </c>
      <c r="G168">
        <v>33</v>
      </c>
      <c r="H168">
        <v>7</v>
      </c>
    </row>
    <row r="169" spans="1:8" x14ac:dyDescent="0.25">
      <c r="A169" t="s">
        <v>8</v>
      </c>
      <c r="B169" t="s">
        <v>93</v>
      </c>
      <c r="C169" t="s">
        <v>23</v>
      </c>
      <c r="D169" t="s">
        <v>24</v>
      </c>
      <c r="E169" t="s">
        <v>215</v>
      </c>
      <c r="F169">
        <v>2014</v>
      </c>
      <c r="G169">
        <v>314</v>
      </c>
      <c r="H169">
        <v>11</v>
      </c>
    </row>
    <row r="170" spans="1:8" x14ac:dyDescent="0.25">
      <c r="A170" t="s">
        <v>8</v>
      </c>
      <c r="B170" t="s">
        <v>153</v>
      </c>
      <c r="C170" t="s">
        <v>23</v>
      </c>
      <c r="D170" t="s">
        <v>24</v>
      </c>
      <c r="E170" t="s">
        <v>162</v>
      </c>
      <c r="F170">
        <v>2015</v>
      </c>
      <c r="G170">
        <v>1345</v>
      </c>
      <c r="H170">
        <v>54</v>
      </c>
    </row>
    <row r="171" spans="1:8" x14ac:dyDescent="0.25">
      <c r="A171" t="s">
        <v>31</v>
      </c>
      <c r="B171" t="s">
        <v>108</v>
      </c>
      <c r="C171" t="s">
        <v>33</v>
      </c>
      <c r="D171" t="s">
        <v>39</v>
      </c>
      <c r="E171" t="s">
        <v>204</v>
      </c>
      <c r="F171">
        <v>2015</v>
      </c>
      <c r="G171">
        <v>1036</v>
      </c>
      <c r="H171">
        <v>187</v>
      </c>
    </row>
    <row r="172" spans="1:8" x14ac:dyDescent="0.25">
      <c r="A172" t="s">
        <v>31</v>
      </c>
      <c r="B172" t="s">
        <v>49</v>
      </c>
      <c r="C172" t="s">
        <v>33</v>
      </c>
      <c r="D172" t="s">
        <v>39</v>
      </c>
      <c r="E172" t="s">
        <v>51</v>
      </c>
      <c r="F172">
        <v>2016</v>
      </c>
      <c r="G172">
        <v>1347</v>
      </c>
      <c r="H172">
        <v>342</v>
      </c>
    </row>
    <row r="173" spans="1:8" x14ac:dyDescent="0.25">
      <c r="A173" t="s">
        <v>8</v>
      </c>
      <c r="B173" t="s">
        <v>98</v>
      </c>
      <c r="C173" t="s">
        <v>10</v>
      </c>
      <c r="D173" t="s">
        <v>11</v>
      </c>
      <c r="E173" t="s">
        <v>216</v>
      </c>
      <c r="F173">
        <v>2013</v>
      </c>
      <c r="G173">
        <v>190</v>
      </c>
      <c r="H173">
        <v>3</v>
      </c>
    </row>
    <row r="174" spans="1:8" x14ac:dyDescent="0.25">
      <c r="A174" t="s">
        <v>31</v>
      </c>
      <c r="B174" t="s">
        <v>9</v>
      </c>
      <c r="C174" t="s">
        <v>33</v>
      </c>
      <c r="D174" t="s">
        <v>62</v>
      </c>
      <c r="E174" t="s">
        <v>217</v>
      </c>
      <c r="F174">
        <v>2013</v>
      </c>
      <c r="G174">
        <v>87</v>
      </c>
      <c r="H174">
        <v>41</v>
      </c>
    </row>
    <row r="175" spans="1:8" x14ac:dyDescent="0.25">
      <c r="A175" t="s">
        <v>31</v>
      </c>
      <c r="B175" t="s">
        <v>55</v>
      </c>
      <c r="C175" t="s">
        <v>33</v>
      </c>
      <c r="D175" t="s">
        <v>184</v>
      </c>
      <c r="E175" t="s">
        <v>218</v>
      </c>
      <c r="F175">
        <v>2013</v>
      </c>
      <c r="G175">
        <v>69</v>
      </c>
      <c r="H175">
        <v>19</v>
      </c>
    </row>
    <row r="176" spans="1:8" x14ac:dyDescent="0.25">
      <c r="A176" t="s">
        <v>41</v>
      </c>
      <c r="B176" t="s">
        <v>55</v>
      </c>
      <c r="C176" t="s">
        <v>33</v>
      </c>
      <c r="D176" t="s">
        <v>62</v>
      </c>
      <c r="E176" t="s">
        <v>200</v>
      </c>
      <c r="F176">
        <v>2015</v>
      </c>
      <c r="G176">
        <v>72</v>
      </c>
      <c r="H176">
        <v>12</v>
      </c>
    </row>
    <row r="177" spans="1:8" x14ac:dyDescent="0.25">
      <c r="A177" t="s">
        <v>31</v>
      </c>
      <c r="B177" t="s">
        <v>177</v>
      </c>
      <c r="C177" t="s">
        <v>23</v>
      </c>
      <c r="D177" t="s">
        <v>43</v>
      </c>
      <c r="E177" t="s">
        <v>56</v>
      </c>
      <c r="F177">
        <v>2016</v>
      </c>
      <c r="G177">
        <v>138</v>
      </c>
      <c r="H177">
        <v>2</v>
      </c>
    </row>
    <row r="178" spans="1:8" x14ac:dyDescent="0.25">
      <c r="A178" t="s">
        <v>21</v>
      </c>
      <c r="B178" t="s">
        <v>93</v>
      </c>
      <c r="C178" t="s">
        <v>23</v>
      </c>
      <c r="D178" t="s">
        <v>24</v>
      </c>
      <c r="E178" t="s">
        <v>219</v>
      </c>
      <c r="F178">
        <v>2016</v>
      </c>
      <c r="G178">
        <v>821</v>
      </c>
      <c r="H178">
        <v>50</v>
      </c>
    </row>
    <row r="179" spans="1:8" x14ac:dyDescent="0.25">
      <c r="A179" t="s">
        <v>16</v>
      </c>
      <c r="B179" t="s">
        <v>220</v>
      </c>
      <c r="C179" t="s">
        <v>18</v>
      </c>
      <c r="D179" t="s">
        <v>19</v>
      </c>
      <c r="E179" t="s">
        <v>221</v>
      </c>
      <c r="F179">
        <v>2018</v>
      </c>
      <c r="G179">
        <v>1066</v>
      </c>
      <c r="H179">
        <v>217</v>
      </c>
    </row>
    <row r="180" spans="1:8" x14ac:dyDescent="0.25">
      <c r="A180" t="s">
        <v>106</v>
      </c>
      <c r="B180" t="s">
        <v>79</v>
      </c>
      <c r="C180" t="s">
        <v>33</v>
      </c>
      <c r="D180" t="s">
        <v>59</v>
      </c>
      <c r="E180" t="s">
        <v>115</v>
      </c>
      <c r="F180">
        <v>2018</v>
      </c>
      <c r="G180">
        <v>205</v>
      </c>
      <c r="H180">
        <v>79</v>
      </c>
    </row>
    <row r="181" spans="1:8" x14ac:dyDescent="0.25">
      <c r="A181" t="s">
        <v>21</v>
      </c>
      <c r="B181" t="s">
        <v>49</v>
      </c>
      <c r="C181" t="s">
        <v>33</v>
      </c>
      <c r="D181" t="s">
        <v>34</v>
      </c>
      <c r="E181" t="s">
        <v>202</v>
      </c>
      <c r="F181">
        <v>2019</v>
      </c>
      <c r="G181">
        <v>48</v>
      </c>
      <c r="H181">
        <v>1</v>
      </c>
    </row>
    <row r="182" spans="1:8" x14ac:dyDescent="0.25">
      <c r="A182" t="s">
        <v>21</v>
      </c>
      <c r="B182" t="s">
        <v>164</v>
      </c>
      <c r="C182" t="s">
        <v>10</v>
      </c>
      <c r="D182" t="s">
        <v>11</v>
      </c>
      <c r="E182" t="s">
        <v>222</v>
      </c>
      <c r="F182">
        <v>2020</v>
      </c>
      <c r="G182">
        <v>550</v>
      </c>
      <c r="H182">
        <v>12</v>
      </c>
    </row>
    <row r="183" spans="1:8" x14ac:dyDescent="0.25">
      <c r="A183" t="s">
        <v>21</v>
      </c>
      <c r="B183" t="s">
        <v>93</v>
      </c>
      <c r="C183" t="s">
        <v>10</v>
      </c>
      <c r="D183" t="s">
        <v>29</v>
      </c>
      <c r="E183" t="s">
        <v>193</v>
      </c>
      <c r="F183">
        <v>2020</v>
      </c>
      <c r="G183">
        <v>1022</v>
      </c>
      <c r="H183">
        <v>21</v>
      </c>
    </row>
    <row r="184" spans="1:8" x14ac:dyDescent="0.25">
      <c r="A184" t="s">
        <v>21</v>
      </c>
      <c r="B184" t="s">
        <v>194</v>
      </c>
      <c r="C184" t="s">
        <v>10</v>
      </c>
      <c r="D184" t="s">
        <v>11</v>
      </c>
      <c r="E184" t="s">
        <v>90</v>
      </c>
      <c r="F184">
        <v>2019</v>
      </c>
      <c r="G184">
        <v>448</v>
      </c>
      <c r="H184">
        <v>14</v>
      </c>
    </row>
    <row r="185" spans="1:8" x14ac:dyDescent="0.25">
      <c r="A185" t="s">
        <v>31</v>
      </c>
      <c r="B185" t="s">
        <v>79</v>
      </c>
      <c r="C185" t="s">
        <v>33</v>
      </c>
      <c r="D185" t="s">
        <v>39</v>
      </c>
      <c r="E185" t="s">
        <v>87</v>
      </c>
      <c r="F185">
        <v>2016</v>
      </c>
      <c r="G185">
        <v>326</v>
      </c>
      <c r="H185">
        <v>65</v>
      </c>
    </row>
    <row r="186" spans="1:8" x14ac:dyDescent="0.25">
      <c r="A186" t="s">
        <v>21</v>
      </c>
      <c r="B186" t="s">
        <v>13</v>
      </c>
      <c r="C186" t="s">
        <v>10</v>
      </c>
      <c r="D186" t="s">
        <v>11</v>
      </c>
      <c r="E186" t="s">
        <v>223</v>
      </c>
      <c r="F186">
        <v>2017</v>
      </c>
      <c r="G186">
        <v>707</v>
      </c>
      <c r="H186">
        <v>5</v>
      </c>
    </row>
    <row r="187" spans="1:8" x14ac:dyDescent="0.25">
      <c r="A187" t="s">
        <v>31</v>
      </c>
      <c r="B187" t="s">
        <v>168</v>
      </c>
      <c r="C187" t="s">
        <v>33</v>
      </c>
      <c r="D187" t="s">
        <v>34</v>
      </c>
      <c r="E187" t="s">
        <v>144</v>
      </c>
      <c r="F187">
        <v>2013</v>
      </c>
      <c r="G187">
        <v>98</v>
      </c>
      <c r="H187">
        <v>9</v>
      </c>
    </row>
    <row r="188" spans="1:8" x14ac:dyDescent="0.25">
      <c r="A188" t="s">
        <v>41</v>
      </c>
      <c r="B188" t="s">
        <v>119</v>
      </c>
      <c r="C188" t="s">
        <v>70</v>
      </c>
      <c r="D188" t="s">
        <v>71</v>
      </c>
      <c r="E188" t="s">
        <v>224</v>
      </c>
      <c r="F188">
        <v>2014</v>
      </c>
      <c r="G188">
        <v>6</v>
      </c>
      <c r="H188">
        <v>1</v>
      </c>
    </row>
    <row r="189" spans="1:8" x14ac:dyDescent="0.25">
      <c r="A189" t="s">
        <v>31</v>
      </c>
      <c r="B189" t="s">
        <v>199</v>
      </c>
      <c r="C189" t="s">
        <v>33</v>
      </c>
      <c r="D189" t="s">
        <v>59</v>
      </c>
      <c r="E189" t="s">
        <v>225</v>
      </c>
      <c r="F189">
        <v>2014</v>
      </c>
      <c r="G189">
        <v>106</v>
      </c>
      <c r="H189">
        <v>7</v>
      </c>
    </row>
    <row r="190" spans="1:8" x14ac:dyDescent="0.25">
      <c r="A190" t="s">
        <v>8</v>
      </c>
      <c r="B190" t="s">
        <v>131</v>
      </c>
      <c r="C190" t="s">
        <v>10</v>
      </c>
      <c r="D190" t="s">
        <v>96</v>
      </c>
      <c r="E190" t="s">
        <v>226</v>
      </c>
      <c r="F190">
        <v>2013</v>
      </c>
      <c r="G190">
        <v>41</v>
      </c>
      <c r="H190">
        <v>1</v>
      </c>
    </row>
    <row r="191" spans="1:8" x14ac:dyDescent="0.25">
      <c r="A191" t="s">
        <v>31</v>
      </c>
      <c r="B191" t="s">
        <v>168</v>
      </c>
      <c r="C191" t="s">
        <v>33</v>
      </c>
      <c r="D191" t="s">
        <v>59</v>
      </c>
      <c r="E191" t="s">
        <v>225</v>
      </c>
      <c r="F191">
        <v>2014</v>
      </c>
      <c r="G191">
        <v>3</v>
      </c>
    </row>
    <row r="192" spans="1:8" x14ac:dyDescent="0.25">
      <c r="A192" t="s">
        <v>31</v>
      </c>
      <c r="B192" t="s">
        <v>104</v>
      </c>
      <c r="C192" t="s">
        <v>70</v>
      </c>
      <c r="D192" t="s">
        <v>71</v>
      </c>
      <c r="E192" t="s">
        <v>170</v>
      </c>
      <c r="F192">
        <v>2015</v>
      </c>
      <c r="G192">
        <v>12</v>
      </c>
    </row>
    <row r="193" spans="1:8" x14ac:dyDescent="0.25">
      <c r="A193" t="s">
        <v>31</v>
      </c>
      <c r="B193" t="s">
        <v>104</v>
      </c>
      <c r="C193" t="s">
        <v>33</v>
      </c>
      <c r="D193" t="s">
        <v>39</v>
      </c>
      <c r="E193" t="s">
        <v>207</v>
      </c>
      <c r="F193">
        <v>2017</v>
      </c>
      <c r="G193">
        <v>207</v>
      </c>
      <c r="H193">
        <v>88</v>
      </c>
    </row>
    <row r="194" spans="1:8" x14ac:dyDescent="0.25">
      <c r="A194" t="s">
        <v>41</v>
      </c>
      <c r="B194" t="s">
        <v>201</v>
      </c>
      <c r="C194" t="s">
        <v>23</v>
      </c>
      <c r="D194" t="s">
        <v>43</v>
      </c>
      <c r="E194" t="s">
        <v>56</v>
      </c>
      <c r="F194">
        <v>2017</v>
      </c>
      <c r="G194">
        <v>46</v>
      </c>
      <c r="H194">
        <v>2</v>
      </c>
    </row>
    <row r="195" spans="1:8" x14ac:dyDescent="0.25">
      <c r="A195" t="s">
        <v>21</v>
      </c>
      <c r="B195" t="s">
        <v>227</v>
      </c>
      <c r="C195" t="s">
        <v>10</v>
      </c>
      <c r="D195" t="s">
        <v>96</v>
      </c>
      <c r="E195" t="s">
        <v>110</v>
      </c>
      <c r="F195">
        <v>2016</v>
      </c>
      <c r="G195">
        <v>58</v>
      </c>
    </row>
    <row r="196" spans="1:8" x14ac:dyDescent="0.25">
      <c r="A196" t="s">
        <v>31</v>
      </c>
      <c r="B196" t="s">
        <v>55</v>
      </c>
      <c r="C196" t="s">
        <v>33</v>
      </c>
      <c r="D196" t="s">
        <v>39</v>
      </c>
      <c r="E196" t="s">
        <v>169</v>
      </c>
      <c r="F196">
        <v>2013</v>
      </c>
      <c r="G196">
        <v>78</v>
      </c>
      <c r="H196">
        <v>8</v>
      </c>
    </row>
    <row r="197" spans="1:8" x14ac:dyDescent="0.25">
      <c r="A197" t="s">
        <v>21</v>
      </c>
      <c r="B197" t="s">
        <v>36</v>
      </c>
      <c r="C197" t="s">
        <v>10</v>
      </c>
      <c r="D197" t="s">
        <v>11</v>
      </c>
      <c r="E197" t="s">
        <v>228</v>
      </c>
      <c r="F197">
        <v>2019</v>
      </c>
      <c r="G197">
        <v>47</v>
      </c>
      <c r="H197">
        <v>12</v>
      </c>
    </row>
    <row r="198" spans="1:8" x14ac:dyDescent="0.25">
      <c r="A198" t="s">
        <v>41</v>
      </c>
      <c r="B198" t="s">
        <v>119</v>
      </c>
      <c r="C198" t="s">
        <v>23</v>
      </c>
      <c r="D198" t="s">
        <v>43</v>
      </c>
      <c r="E198" t="s">
        <v>56</v>
      </c>
      <c r="F198">
        <v>2017</v>
      </c>
      <c r="G198">
        <v>74</v>
      </c>
      <c r="H198">
        <v>11</v>
      </c>
    </row>
    <row r="199" spans="1:8" x14ac:dyDescent="0.25">
      <c r="A199" t="s">
        <v>21</v>
      </c>
      <c r="B199" t="s">
        <v>55</v>
      </c>
      <c r="C199" t="s">
        <v>10</v>
      </c>
      <c r="D199" t="s">
        <v>11</v>
      </c>
      <c r="E199" t="s">
        <v>133</v>
      </c>
      <c r="F199">
        <v>2018</v>
      </c>
      <c r="G199">
        <v>30</v>
      </c>
      <c r="H199">
        <v>3</v>
      </c>
    </row>
    <row r="200" spans="1:8" x14ac:dyDescent="0.25">
      <c r="A200" t="s">
        <v>31</v>
      </c>
      <c r="B200" t="s">
        <v>38</v>
      </c>
      <c r="C200" t="s">
        <v>33</v>
      </c>
      <c r="D200" t="s">
        <v>59</v>
      </c>
      <c r="E200" t="s">
        <v>229</v>
      </c>
      <c r="F200">
        <v>2014</v>
      </c>
      <c r="G200">
        <v>9</v>
      </c>
      <c r="H200">
        <v>6</v>
      </c>
    </row>
    <row r="201" spans="1:8" x14ac:dyDescent="0.25">
      <c r="A201" t="s">
        <v>31</v>
      </c>
      <c r="B201" t="s">
        <v>108</v>
      </c>
      <c r="C201" t="s">
        <v>33</v>
      </c>
      <c r="D201" t="s">
        <v>39</v>
      </c>
      <c r="E201" t="s">
        <v>107</v>
      </c>
      <c r="F201">
        <v>2019</v>
      </c>
      <c r="G201">
        <v>94</v>
      </c>
      <c r="H201">
        <v>26</v>
      </c>
    </row>
    <row r="202" spans="1:8" x14ac:dyDescent="0.25">
      <c r="A202" t="s">
        <v>31</v>
      </c>
      <c r="B202" t="s">
        <v>61</v>
      </c>
      <c r="C202" t="s">
        <v>33</v>
      </c>
      <c r="D202" t="s">
        <v>39</v>
      </c>
      <c r="E202" t="s">
        <v>107</v>
      </c>
      <c r="F202">
        <v>2016</v>
      </c>
      <c r="G202">
        <v>54</v>
      </c>
      <c r="H202">
        <v>22</v>
      </c>
    </row>
    <row r="203" spans="1:8" x14ac:dyDescent="0.25">
      <c r="A203" t="s">
        <v>8</v>
      </c>
      <c r="B203" t="s">
        <v>230</v>
      </c>
      <c r="C203" t="s">
        <v>10</v>
      </c>
      <c r="D203" t="s">
        <v>24</v>
      </c>
      <c r="E203" t="s">
        <v>231</v>
      </c>
      <c r="F203">
        <v>2015</v>
      </c>
      <c r="G203">
        <v>6</v>
      </c>
    </row>
    <row r="204" spans="1:8" x14ac:dyDescent="0.25">
      <c r="A204" t="s">
        <v>21</v>
      </c>
      <c r="B204" t="s">
        <v>111</v>
      </c>
      <c r="C204" t="s">
        <v>10</v>
      </c>
      <c r="D204" t="s">
        <v>11</v>
      </c>
      <c r="E204" t="s">
        <v>232</v>
      </c>
      <c r="F204">
        <v>2016</v>
      </c>
      <c r="G204">
        <v>105</v>
      </c>
      <c r="H204">
        <v>2</v>
      </c>
    </row>
    <row r="205" spans="1:8" x14ac:dyDescent="0.25">
      <c r="A205" t="s">
        <v>31</v>
      </c>
      <c r="B205" t="s">
        <v>98</v>
      </c>
      <c r="C205" t="s">
        <v>23</v>
      </c>
      <c r="D205" t="s">
        <v>233</v>
      </c>
      <c r="E205" t="s">
        <v>234</v>
      </c>
      <c r="F205">
        <v>2019</v>
      </c>
      <c r="G205">
        <v>3</v>
      </c>
      <c r="H205">
        <v>1</v>
      </c>
    </row>
    <row r="206" spans="1:8" x14ac:dyDescent="0.25">
      <c r="A206" t="s">
        <v>41</v>
      </c>
      <c r="B206" t="s">
        <v>38</v>
      </c>
      <c r="C206" t="s">
        <v>33</v>
      </c>
      <c r="D206" t="s">
        <v>62</v>
      </c>
      <c r="E206" t="s">
        <v>166</v>
      </c>
      <c r="F206">
        <v>2015</v>
      </c>
      <c r="G206">
        <v>95</v>
      </c>
      <c r="H206">
        <v>16</v>
      </c>
    </row>
    <row r="207" spans="1:8" x14ac:dyDescent="0.25">
      <c r="A207" t="s">
        <v>8</v>
      </c>
      <c r="B207" t="s">
        <v>235</v>
      </c>
      <c r="C207" t="s">
        <v>10</v>
      </c>
      <c r="D207" t="s">
        <v>96</v>
      </c>
      <c r="E207" t="s">
        <v>132</v>
      </c>
      <c r="F207">
        <v>2015</v>
      </c>
      <c r="G207">
        <v>149</v>
      </c>
      <c r="H207">
        <v>13</v>
      </c>
    </row>
    <row r="208" spans="1:8" x14ac:dyDescent="0.25">
      <c r="A208" t="s">
        <v>31</v>
      </c>
      <c r="B208" t="s">
        <v>55</v>
      </c>
      <c r="C208" t="s">
        <v>33</v>
      </c>
      <c r="D208" t="s">
        <v>59</v>
      </c>
      <c r="E208" t="s">
        <v>115</v>
      </c>
      <c r="F208">
        <v>2016</v>
      </c>
      <c r="G208">
        <v>128</v>
      </c>
      <c r="H208">
        <v>8</v>
      </c>
    </row>
    <row r="209" spans="1:8" x14ac:dyDescent="0.25">
      <c r="A209" t="s">
        <v>31</v>
      </c>
      <c r="B209" t="s">
        <v>55</v>
      </c>
      <c r="C209" t="s">
        <v>33</v>
      </c>
      <c r="D209" t="s">
        <v>59</v>
      </c>
      <c r="E209" t="s">
        <v>236</v>
      </c>
      <c r="F209">
        <v>2014</v>
      </c>
      <c r="G209">
        <v>17</v>
      </c>
      <c r="H209">
        <v>7</v>
      </c>
    </row>
    <row r="210" spans="1:8" x14ac:dyDescent="0.25">
      <c r="A210" t="s">
        <v>31</v>
      </c>
      <c r="B210" t="s">
        <v>125</v>
      </c>
      <c r="C210" t="s">
        <v>33</v>
      </c>
      <c r="D210" t="s">
        <v>39</v>
      </c>
      <c r="E210" t="s">
        <v>237</v>
      </c>
      <c r="F210">
        <v>2017</v>
      </c>
      <c r="G210">
        <v>45</v>
      </c>
      <c r="H210">
        <v>22</v>
      </c>
    </row>
    <row r="211" spans="1:8" x14ac:dyDescent="0.25">
      <c r="A211" t="s">
        <v>41</v>
      </c>
      <c r="B211" t="s">
        <v>119</v>
      </c>
      <c r="C211" t="s">
        <v>70</v>
      </c>
      <c r="D211" t="s">
        <v>71</v>
      </c>
      <c r="E211" t="s">
        <v>238</v>
      </c>
      <c r="F211">
        <v>2014</v>
      </c>
      <c r="G211">
        <v>53</v>
      </c>
      <c r="H211">
        <v>2</v>
      </c>
    </row>
    <row r="212" spans="1:8" x14ac:dyDescent="0.25">
      <c r="A212" t="s">
        <v>31</v>
      </c>
      <c r="B212" t="s">
        <v>125</v>
      </c>
      <c r="C212" t="s">
        <v>33</v>
      </c>
      <c r="D212" t="s">
        <v>184</v>
      </c>
      <c r="E212" t="s">
        <v>218</v>
      </c>
      <c r="F212">
        <v>2016</v>
      </c>
      <c r="G212">
        <v>13</v>
      </c>
      <c r="H212">
        <v>6</v>
      </c>
    </row>
    <row r="213" spans="1:8" x14ac:dyDescent="0.25">
      <c r="A213" t="s">
        <v>74</v>
      </c>
      <c r="B213" t="s">
        <v>239</v>
      </c>
      <c r="C213" t="s">
        <v>18</v>
      </c>
      <c r="D213" t="s">
        <v>136</v>
      </c>
      <c r="E213" t="s">
        <v>240</v>
      </c>
      <c r="F213">
        <v>2017</v>
      </c>
      <c r="G213">
        <v>3</v>
      </c>
    </row>
    <row r="214" spans="1:8" x14ac:dyDescent="0.25">
      <c r="A214" t="s">
        <v>129</v>
      </c>
      <c r="B214" t="s">
        <v>119</v>
      </c>
      <c r="C214" t="s">
        <v>33</v>
      </c>
      <c r="D214" t="s">
        <v>59</v>
      </c>
      <c r="E214" t="s">
        <v>115</v>
      </c>
      <c r="F214">
        <v>2015</v>
      </c>
      <c r="G214">
        <v>2</v>
      </c>
    </row>
    <row r="215" spans="1:8" x14ac:dyDescent="0.25">
      <c r="A215" t="s">
        <v>129</v>
      </c>
      <c r="B215" t="s">
        <v>119</v>
      </c>
      <c r="C215" t="s">
        <v>70</v>
      </c>
      <c r="D215" t="s">
        <v>71</v>
      </c>
      <c r="E215" t="s">
        <v>241</v>
      </c>
      <c r="F215">
        <v>2016</v>
      </c>
      <c r="G215">
        <v>7</v>
      </c>
    </row>
    <row r="216" spans="1:8" x14ac:dyDescent="0.25">
      <c r="A216" t="s">
        <v>113</v>
      </c>
      <c r="B216" t="s">
        <v>55</v>
      </c>
      <c r="C216" t="s">
        <v>33</v>
      </c>
      <c r="D216" t="s">
        <v>59</v>
      </c>
      <c r="E216" t="s">
        <v>115</v>
      </c>
      <c r="F216">
        <v>2015</v>
      </c>
      <c r="G216">
        <v>9</v>
      </c>
    </row>
    <row r="217" spans="1:8" x14ac:dyDescent="0.25">
      <c r="A217" t="s">
        <v>138</v>
      </c>
      <c r="B217" t="s">
        <v>242</v>
      </c>
      <c r="C217" t="s">
        <v>76</v>
      </c>
      <c r="D217" t="s">
        <v>140</v>
      </c>
      <c r="E217" t="s">
        <v>140</v>
      </c>
      <c r="F217">
        <v>2013</v>
      </c>
      <c r="G217">
        <v>9</v>
      </c>
    </row>
    <row r="218" spans="1:8" x14ac:dyDescent="0.25">
      <c r="A218" t="s">
        <v>41</v>
      </c>
      <c r="B218" t="s">
        <v>54</v>
      </c>
      <c r="C218" t="s">
        <v>33</v>
      </c>
      <c r="D218" t="s">
        <v>39</v>
      </c>
      <c r="E218" t="s">
        <v>107</v>
      </c>
      <c r="F218">
        <v>2019</v>
      </c>
      <c r="G218">
        <v>14</v>
      </c>
    </row>
    <row r="219" spans="1:8" x14ac:dyDescent="0.25">
      <c r="A219" t="s">
        <v>8</v>
      </c>
      <c r="B219" t="s">
        <v>67</v>
      </c>
      <c r="C219" t="s">
        <v>10</v>
      </c>
      <c r="D219" t="s">
        <v>96</v>
      </c>
      <c r="E219" t="s">
        <v>243</v>
      </c>
      <c r="F219">
        <v>2013</v>
      </c>
      <c r="G219">
        <v>1542</v>
      </c>
      <c r="H219">
        <v>63</v>
      </c>
    </row>
    <row r="220" spans="1:8" x14ac:dyDescent="0.25">
      <c r="A220" t="s">
        <v>41</v>
      </c>
      <c r="B220" t="s">
        <v>183</v>
      </c>
      <c r="C220" t="s">
        <v>33</v>
      </c>
      <c r="D220" t="s">
        <v>184</v>
      </c>
      <c r="E220" t="s">
        <v>185</v>
      </c>
      <c r="F220">
        <v>2014</v>
      </c>
      <c r="G220">
        <v>88</v>
      </c>
      <c r="H220">
        <v>43</v>
      </c>
    </row>
    <row r="221" spans="1:8" x14ac:dyDescent="0.25">
      <c r="A221" t="s">
        <v>8</v>
      </c>
      <c r="B221" t="s">
        <v>111</v>
      </c>
      <c r="C221" t="s">
        <v>10</v>
      </c>
      <c r="D221" t="s">
        <v>11</v>
      </c>
      <c r="E221" t="s">
        <v>68</v>
      </c>
      <c r="F221">
        <v>2015</v>
      </c>
      <c r="G221">
        <v>2845</v>
      </c>
      <c r="H221">
        <v>133</v>
      </c>
    </row>
    <row r="222" spans="1:8" x14ac:dyDescent="0.25">
      <c r="A222" t="s">
        <v>41</v>
      </c>
      <c r="B222" t="s">
        <v>244</v>
      </c>
      <c r="C222" t="s">
        <v>23</v>
      </c>
      <c r="D222" t="s">
        <v>43</v>
      </c>
      <c r="E222" t="s">
        <v>186</v>
      </c>
      <c r="F222">
        <v>2015</v>
      </c>
      <c r="G222">
        <v>140</v>
      </c>
      <c r="H222">
        <v>36</v>
      </c>
    </row>
    <row r="223" spans="1:8" x14ac:dyDescent="0.25">
      <c r="A223" t="s">
        <v>31</v>
      </c>
      <c r="B223" t="s">
        <v>55</v>
      </c>
      <c r="C223" t="s">
        <v>33</v>
      </c>
      <c r="D223" t="s">
        <v>34</v>
      </c>
      <c r="E223" t="s">
        <v>245</v>
      </c>
      <c r="F223">
        <v>2016</v>
      </c>
      <c r="G223">
        <v>123</v>
      </c>
      <c r="H223">
        <v>25</v>
      </c>
    </row>
    <row r="224" spans="1:8" x14ac:dyDescent="0.25">
      <c r="A224" t="s">
        <v>41</v>
      </c>
      <c r="B224" t="s">
        <v>104</v>
      </c>
      <c r="C224" t="s">
        <v>70</v>
      </c>
      <c r="D224" t="s">
        <v>71</v>
      </c>
      <c r="E224" t="s">
        <v>246</v>
      </c>
      <c r="F224">
        <v>2016</v>
      </c>
      <c r="G224">
        <v>1662</v>
      </c>
      <c r="H224">
        <v>263</v>
      </c>
    </row>
    <row r="225" spans="1:8" x14ac:dyDescent="0.25">
      <c r="A225" t="s">
        <v>31</v>
      </c>
      <c r="B225" t="s">
        <v>69</v>
      </c>
      <c r="C225" t="s">
        <v>70</v>
      </c>
      <c r="D225" t="s">
        <v>71</v>
      </c>
      <c r="E225" t="s">
        <v>135</v>
      </c>
      <c r="F225">
        <v>2016</v>
      </c>
      <c r="G225">
        <v>1277</v>
      </c>
      <c r="H225">
        <v>145</v>
      </c>
    </row>
    <row r="226" spans="1:8" x14ac:dyDescent="0.25">
      <c r="A226" t="s">
        <v>8</v>
      </c>
      <c r="B226" t="s">
        <v>247</v>
      </c>
      <c r="C226" t="s">
        <v>10</v>
      </c>
      <c r="D226" t="s">
        <v>11</v>
      </c>
      <c r="E226" t="s">
        <v>248</v>
      </c>
      <c r="F226">
        <v>2015</v>
      </c>
      <c r="G226">
        <v>1919</v>
      </c>
      <c r="H226">
        <v>94</v>
      </c>
    </row>
    <row r="227" spans="1:8" x14ac:dyDescent="0.25">
      <c r="A227" t="s">
        <v>31</v>
      </c>
      <c r="B227" t="s">
        <v>9</v>
      </c>
      <c r="C227" t="s">
        <v>33</v>
      </c>
      <c r="D227" t="s">
        <v>34</v>
      </c>
      <c r="E227" t="s">
        <v>167</v>
      </c>
      <c r="F227">
        <v>2016</v>
      </c>
      <c r="G227">
        <v>15</v>
      </c>
    </row>
    <row r="228" spans="1:8" x14ac:dyDescent="0.25">
      <c r="A228" t="s">
        <v>21</v>
      </c>
      <c r="B228" t="s">
        <v>235</v>
      </c>
      <c r="C228" t="s">
        <v>10</v>
      </c>
      <c r="D228" t="s">
        <v>96</v>
      </c>
      <c r="E228" t="s">
        <v>154</v>
      </c>
      <c r="F228">
        <v>2016</v>
      </c>
      <c r="G228">
        <v>515</v>
      </c>
      <c r="H228">
        <v>12</v>
      </c>
    </row>
    <row r="229" spans="1:8" x14ac:dyDescent="0.25">
      <c r="A229" t="s">
        <v>31</v>
      </c>
      <c r="B229" t="s">
        <v>114</v>
      </c>
      <c r="C229" t="s">
        <v>33</v>
      </c>
      <c r="D229" t="s">
        <v>39</v>
      </c>
      <c r="E229" t="s">
        <v>237</v>
      </c>
      <c r="F229">
        <v>2016</v>
      </c>
      <c r="G229">
        <v>83</v>
      </c>
      <c r="H229">
        <v>51</v>
      </c>
    </row>
    <row r="230" spans="1:8" x14ac:dyDescent="0.25">
      <c r="A230" t="s">
        <v>21</v>
      </c>
      <c r="B230" t="s">
        <v>93</v>
      </c>
      <c r="C230" t="s">
        <v>10</v>
      </c>
      <c r="D230" t="s">
        <v>11</v>
      </c>
      <c r="E230" t="s">
        <v>249</v>
      </c>
      <c r="F230">
        <v>2017</v>
      </c>
      <c r="G230">
        <v>811</v>
      </c>
      <c r="H230">
        <v>30</v>
      </c>
    </row>
    <row r="231" spans="1:8" x14ac:dyDescent="0.25">
      <c r="A231" t="s">
        <v>31</v>
      </c>
      <c r="B231" t="s">
        <v>55</v>
      </c>
      <c r="C231" t="s">
        <v>33</v>
      </c>
      <c r="D231" t="s">
        <v>39</v>
      </c>
      <c r="E231" t="s">
        <v>51</v>
      </c>
      <c r="F231">
        <v>2017</v>
      </c>
      <c r="G231">
        <v>746</v>
      </c>
      <c r="H231">
        <v>143</v>
      </c>
    </row>
    <row r="232" spans="1:8" x14ac:dyDescent="0.25">
      <c r="A232" t="s">
        <v>41</v>
      </c>
      <c r="B232" t="s">
        <v>88</v>
      </c>
      <c r="C232" t="s">
        <v>70</v>
      </c>
      <c r="D232" t="s">
        <v>71</v>
      </c>
      <c r="E232" t="s">
        <v>241</v>
      </c>
      <c r="F232">
        <v>2017</v>
      </c>
      <c r="G232">
        <v>22</v>
      </c>
    </row>
    <row r="233" spans="1:8" x14ac:dyDescent="0.25">
      <c r="A233" t="s">
        <v>106</v>
      </c>
      <c r="B233" t="s">
        <v>9</v>
      </c>
      <c r="C233" t="s">
        <v>33</v>
      </c>
      <c r="D233" t="s">
        <v>34</v>
      </c>
      <c r="E233" t="s">
        <v>35</v>
      </c>
      <c r="F233">
        <v>2018</v>
      </c>
      <c r="G233">
        <v>170</v>
      </c>
      <c r="H233">
        <v>18</v>
      </c>
    </row>
    <row r="234" spans="1:8" x14ac:dyDescent="0.25">
      <c r="A234" t="s">
        <v>41</v>
      </c>
      <c r="B234" t="s">
        <v>98</v>
      </c>
      <c r="C234" t="s">
        <v>33</v>
      </c>
      <c r="D234" t="s">
        <v>39</v>
      </c>
      <c r="E234" t="s">
        <v>204</v>
      </c>
      <c r="F234">
        <v>2018</v>
      </c>
      <c r="G234">
        <v>148</v>
      </c>
      <c r="H234">
        <v>45</v>
      </c>
    </row>
    <row r="235" spans="1:8" x14ac:dyDescent="0.25">
      <c r="A235" t="s">
        <v>41</v>
      </c>
      <c r="B235" t="s">
        <v>69</v>
      </c>
      <c r="C235" t="s">
        <v>70</v>
      </c>
      <c r="D235" t="s">
        <v>71</v>
      </c>
      <c r="E235" t="s">
        <v>188</v>
      </c>
      <c r="F235">
        <v>2018</v>
      </c>
      <c r="G235">
        <v>425</v>
      </c>
      <c r="H235">
        <v>218</v>
      </c>
    </row>
    <row r="236" spans="1:8" x14ac:dyDescent="0.25">
      <c r="A236" t="s">
        <v>21</v>
      </c>
      <c r="B236" t="s">
        <v>45</v>
      </c>
      <c r="C236" t="s">
        <v>10</v>
      </c>
      <c r="D236" t="s">
        <v>11</v>
      </c>
      <c r="E236" t="s">
        <v>250</v>
      </c>
      <c r="F236">
        <v>2019</v>
      </c>
      <c r="G236">
        <v>508</v>
      </c>
      <c r="H236">
        <v>13</v>
      </c>
    </row>
    <row r="237" spans="1:8" x14ac:dyDescent="0.25">
      <c r="A237" t="s">
        <v>21</v>
      </c>
      <c r="B237" t="s">
        <v>36</v>
      </c>
      <c r="C237" t="s">
        <v>10</v>
      </c>
      <c r="D237" t="s">
        <v>11</v>
      </c>
      <c r="E237" t="s">
        <v>250</v>
      </c>
      <c r="F237">
        <v>2019</v>
      </c>
      <c r="G237">
        <v>231</v>
      </c>
      <c r="H237">
        <v>9</v>
      </c>
    </row>
    <row r="238" spans="1:8" x14ac:dyDescent="0.25">
      <c r="A238" t="s">
        <v>74</v>
      </c>
      <c r="B238" t="s">
        <v>119</v>
      </c>
      <c r="C238" t="s">
        <v>18</v>
      </c>
      <c r="D238" t="s">
        <v>123</v>
      </c>
      <c r="E238" t="s">
        <v>124</v>
      </c>
      <c r="F238">
        <v>2019</v>
      </c>
      <c r="G238">
        <v>442</v>
      </c>
      <c r="H238">
        <v>17</v>
      </c>
    </row>
    <row r="239" spans="1:8" x14ac:dyDescent="0.25">
      <c r="A239" t="s">
        <v>21</v>
      </c>
      <c r="B239" t="s">
        <v>151</v>
      </c>
      <c r="C239" t="s">
        <v>10</v>
      </c>
      <c r="D239" t="s">
        <v>11</v>
      </c>
      <c r="E239" t="s">
        <v>48</v>
      </c>
      <c r="F239">
        <v>2020</v>
      </c>
      <c r="G239">
        <v>1184</v>
      </c>
      <c r="H239">
        <v>102</v>
      </c>
    </row>
    <row r="240" spans="1:8" x14ac:dyDescent="0.25">
      <c r="A240" t="s">
        <v>21</v>
      </c>
      <c r="B240" t="s">
        <v>183</v>
      </c>
      <c r="C240" t="s">
        <v>10</v>
      </c>
      <c r="D240" t="s">
        <v>11</v>
      </c>
      <c r="E240" t="s">
        <v>251</v>
      </c>
      <c r="F240">
        <v>2016</v>
      </c>
      <c r="G240">
        <v>284</v>
      </c>
      <c r="H240">
        <v>17</v>
      </c>
    </row>
    <row r="241" spans="1:8" x14ac:dyDescent="0.25">
      <c r="A241" t="s">
        <v>21</v>
      </c>
      <c r="B241" t="s">
        <v>93</v>
      </c>
      <c r="C241" t="s">
        <v>23</v>
      </c>
      <c r="D241" t="s">
        <v>24</v>
      </c>
      <c r="E241" t="s">
        <v>146</v>
      </c>
      <c r="F241">
        <v>2017</v>
      </c>
      <c r="G241">
        <v>1394</v>
      </c>
      <c r="H241">
        <v>40</v>
      </c>
    </row>
    <row r="242" spans="1:8" x14ac:dyDescent="0.25">
      <c r="A242" t="s">
        <v>74</v>
      </c>
      <c r="B242" t="s">
        <v>252</v>
      </c>
      <c r="C242" t="s">
        <v>18</v>
      </c>
      <c r="D242" t="s">
        <v>123</v>
      </c>
      <c r="E242" t="s">
        <v>253</v>
      </c>
      <c r="F242">
        <v>2013</v>
      </c>
      <c r="G242">
        <v>443</v>
      </c>
      <c r="H242">
        <v>25</v>
      </c>
    </row>
    <row r="243" spans="1:8" x14ac:dyDescent="0.25">
      <c r="A243" t="s">
        <v>41</v>
      </c>
      <c r="B243" t="s">
        <v>104</v>
      </c>
      <c r="C243" t="s">
        <v>70</v>
      </c>
      <c r="D243" t="s">
        <v>71</v>
      </c>
      <c r="E243" t="s">
        <v>72</v>
      </c>
      <c r="F243">
        <v>2014</v>
      </c>
      <c r="G243">
        <v>740</v>
      </c>
      <c r="H243">
        <v>275</v>
      </c>
    </row>
    <row r="244" spans="1:8" x14ac:dyDescent="0.25">
      <c r="A244" t="s">
        <v>31</v>
      </c>
      <c r="B244" t="s">
        <v>205</v>
      </c>
      <c r="C244" t="s">
        <v>33</v>
      </c>
      <c r="D244" t="s">
        <v>59</v>
      </c>
      <c r="E244" t="s">
        <v>73</v>
      </c>
      <c r="F244">
        <v>2015</v>
      </c>
      <c r="G244">
        <v>91</v>
      </c>
      <c r="H244">
        <v>6</v>
      </c>
    </row>
    <row r="245" spans="1:8" x14ac:dyDescent="0.25">
      <c r="A245" t="s">
        <v>41</v>
      </c>
      <c r="B245" t="s">
        <v>151</v>
      </c>
      <c r="C245" t="s">
        <v>33</v>
      </c>
      <c r="D245" t="s">
        <v>39</v>
      </c>
      <c r="E245" t="s">
        <v>51</v>
      </c>
      <c r="F245">
        <v>2016</v>
      </c>
      <c r="G245">
        <v>68</v>
      </c>
      <c r="H245">
        <v>9</v>
      </c>
    </row>
    <row r="246" spans="1:8" x14ac:dyDescent="0.25">
      <c r="A246" t="s">
        <v>41</v>
      </c>
      <c r="B246" t="s">
        <v>36</v>
      </c>
      <c r="C246" t="s">
        <v>70</v>
      </c>
      <c r="D246" t="s">
        <v>71</v>
      </c>
      <c r="E246" t="s">
        <v>188</v>
      </c>
      <c r="F246">
        <v>2018</v>
      </c>
      <c r="G246">
        <v>147</v>
      </c>
      <c r="H246">
        <v>91</v>
      </c>
    </row>
    <row r="247" spans="1:8" x14ac:dyDescent="0.25">
      <c r="A247" t="s">
        <v>31</v>
      </c>
      <c r="B247" t="s">
        <v>205</v>
      </c>
      <c r="C247" t="s">
        <v>33</v>
      </c>
      <c r="D247" t="s">
        <v>59</v>
      </c>
      <c r="E247" t="s">
        <v>64</v>
      </c>
      <c r="F247">
        <v>2018</v>
      </c>
      <c r="G247">
        <v>109</v>
      </c>
      <c r="H247">
        <v>6</v>
      </c>
    </row>
    <row r="248" spans="1:8" x14ac:dyDescent="0.25">
      <c r="A248" t="s">
        <v>41</v>
      </c>
      <c r="B248" t="s">
        <v>36</v>
      </c>
      <c r="C248" t="s">
        <v>70</v>
      </c>
      <c r="D248" t="s">
        <v>71</v>
      </c>
      <c r="E248" t="s">
        <v>159</v>
      </c>
      <c r="F248">
        <v>2014</v>
      </c>
      <c r="G248">
        <v>33</v>
      </c>
      <c r="H248">
        <v>7</v>
      </c>
    </row>
    <row r="249" spans="1:8" x14ac:dyDescent="0.25">
      <c r="A249" t="s">
        <v>31</v>
      </c>
      <c r="B249" t="s">
        <v>38</v>
      </c>
      <c r="C249" t="s">
        <v>33</v>
      </c>
      <c r="D249" t="s">
        <v>62</v>
      </c>
      <c r="E249" t="s">
        <v>166</v>
      </c>
      <c r="F249">
        <v>2015</v>
      </c>
      <c r="G249">
        <v>124</v>
      </c>
      <c r="H249">
        <v>25</v>
      </c>
    </row>
    <row r="250" spans="1:8" x14ac:dyDescent="0.25">
      <c r="A250" t="s">
        <v>31</v>
      </c>
      <c r="B250" t="s">
        <v>119</v>
      </c>
      <c r="C250" t="s">
        <v>70</v>
      </c>
      <c r="D250" t="s">
        <v>71</v>
      </c>
      <c r="E250" t="s">
        <v>254</v>
      </c>
      <c r="F250">
        <v>2014</v>
      </c>
      <c r="G250">
        <v>409</v>
      </c>
      <c r="H250">
        <v>71</v>
      </c>
    </row>
    <row r="251" spans="1:8" x14ac:dyDescent="0.25">
      <c r="A251" t="s">
        <v>31</v>
      </c>
      <c r="B251" t="s">
        <v>108</v>
      </c>
      <c r="C251" t="s">
        <v>33</v>
      </c>
      <c r="D251" t="s">
        <v>34</v>
      </c>
      <c r="E251" t="s">
        <v>147</v>
      </c>
      <c r="F251">
        <v>2019</v>
      </c>
      <c r="G251">
        <v>67</v>
      </c>
      <c r="H251">
        <v>16</v>
      </c>
    </row>
    <row r="252" spans="1:8" x14ac:dyDescent="0.25">
      <c r="A252" t="s">
        <v>41</v>
      </c>
      <c r="B252" t="s">
        <v>255</v>
      </c>
      <c r="C252" t="s">
        <v>23</v>
      </c>
      <c r="D252" t="s">
        <v>43</v>
      </c>
      <c r="E252" t="s">
        <v>100</v>
      </c>
      <c r="F252">
        <v>2016</v>
      </c>
      <c r="G252">
        <v>41</v>
      </c>
      <c r="H252">
        <v>14</v>
      </c>
    </row>
    <row r="253" spans="1:8" x14ac:dyDescent="0.25">
      <c r="A253" t="s">
        <v>21</v>
      </c>
      <c r="B253" t="s">
        <v>256</v>
      </c>
      <c r="C253" t="s">
        <v>33</v>
      </c>
      <c r="D253" t="s">
        <v>34</v>
      </c>
      <c r="E253" t="s">
        <v>202</v>
      </c>
      <c r="F253">
        <v>2018</v>
      </c>
      <c r="G253">
        <v>7</v>
      </c>
    </row>
    <row r="254" spans="1:8" x14ac:dyDescent="0.25">
      <c r="A254" t="s">
        <v>129</v>
      </c>
      <c r="B254" t="s">
        <v>122</v>
      </c>
      <c r="C254" t="s">
        <v>18</v>
      </c>
      <c r="D254" t="s">
        <v>257</v>
      </c>
      <c r="E254" t="s">
        <v>257</v>
      </c>
      <c r="F254">
        <v>2015</v>
      </c>
      <c r="G254">
        <v>4</v>
      </c>
      <c r="H254">
        <v>7</v>
      </c>
    </row>
    <row r="255" spans="1:8" x14ac:dyDescent="0.25">
      <c r="A255" t="s">
        <v>121</v>
      </c>
      <c r="B255" t="s">
        <v>252</v>
      </c>
      <c r="C255" t="s">
        <v>18</v>
      </c>
      <c r="D255" t="s">
        <v>123</v>
      </c>
      <c r="E255" t="s">
        <v>253</v>
      </c>
      <c r="F255">
        <v>2016</v>
      </c>
      <c r="G255">
        <v>48</v>
      </c>
      <c r="H255">
        <v>18</v>
      </c>
    </row>
    <row r="256" spans="1:8" x14ac:dyDescent="0.25">
      <c r="A256" t="s">
        <v>41</v>
      </c>
      <c r="B256" t="s">
        <v>26</v>
      </c>
      <c r="C256" t="s">
        <v>23</v>
      </c>
      <c r="D256" t="s">
        <v>43</v>
      </c>
      <c r="E256" t="s">
        <v>258</v>
      </c>
      <c r="F256">
        <v>2014</v>
      </c>
      <c r="G256">
        <v>28</v>
      </c>
      <c r="H256">
        <v>5</v>
      </c>
    </row>
    <row r="257" spans="1:8" x14ac:dyDescent="0.25">
      <c r="A257" t="s">
        <v>41</v>
      </c>
      <c r="B257" t="s">
        <v>61</v>
      </c>
      <c r="C257" t="s">
        <v>33</v>
      </c>
      <c r="D257" t="s">
        <v>39</v>
      </c>
      <c r="E257" t="s">
        <v>120</v>
      </c>
      <c r="F257">
        <v>2019</v>
      </c>
      <c r="G257">
        <v>146</v>
      </c>
      <c r="H257">
        <v>129</v>
      </c>
    </row>
    <row r="258" spans="1:8" x14ac:dyDescent="0.25">
      <c r="A258" t="s">
        <v>8</v>
      </c>
      <c r="B258" t="s">
        <v>194</v>
      </c>
      <c r="C258" t="s">
        <v>10</v>
      </c>
      <c r="D258" t="s">
        <v>11</v>
      </c>
      <c r="E258" t="s">
        <v>259</v>
      </c>
      <c r="F258">
        <v>2015</v>
      </c>
      <c r="G258">
        <v>30</v>
      </c>
      <c r="H258">
        <v>1</v>
      </c>
    </row>
    <row r="259" spans="1:8" x14ac:dyDescent="0.25">
      <c r="A259" t="s">
        <v>74</v>
      </c>
      <c r="B259" t="s">
        <v>260</v>
      </c>
      <c r="C259" t="s">
        <v>76</v>
      </c>
      <c r="D259" t="s">
        <v>77</v>
      </c>
      <c r="E259" t="s">
        <v>261</v>
      </c>
      <c r="F259">
        <v>2016</v>
      </c>
      <c r="G259">
        <v>253</v>
      </c>
      <c r="H259">
        <v>27</v>
      </c>
    </row>
    <row r="260" spans="1:8" x14ac:dyDescent="0.25">
      <c r="A260" t="s">
        <v>121</v>
      </c>
      <c r="B260" t="s">
        <v>252</v>
      </c>
      <c r="C260" t="s">
        <v>18</v>
      </c>
      <c r="D260" t="s">
        <v>123</v>
      </c>
      <c r="E260" t="s">
        <v>253</v>
      </c>
      <c r="F260">
        <v>2017</v>
      </c>
      <c r="G260">
        <v>37</v>
      </c>
      <c r="H260">
        <v>29</v>
      </c>
    </row>
    <row r="261" spans="1:8" x14ac:dyDescent="0.25">
      <c r="A261" t="s">
        <v>31</v>
      </c>
      <c r="B261" t="s">
        <v>173</v>
      </c>
      <c r="C261" t="s">
        <v>70</v>
      </c>
      <c r="D261" t="s">
        <v>71</v>
      </c>
      <c r="E261" t="s">
        <v>254</v>
      </c>
      <c r="F261">
        <v>2013</v>
      </c>
      <c r="G261">
        <v>82</v>
      </c>
      <c r="H261">
        <v>37</v>
      </c>
    </row>
    <row r="262" spans="1:8" x14ac:dyDescent="0.25">
      <c r="A262" t="s">
        <v>74</v>
      </c>
      <c r="B262" t="s">
        <v>158</v>
      </c>
      <c r="C262" t="s">
        <v>76</v>
      </c>
      <c r="D262" t="s">
        <v>77</v>
      </c>
      <c r="E262" t="s">
        <v>78</v>
      </c>
      <c r="F262">
        <v>2013</v>
      </c>
      <c r="G262">
        <v>33</v>
      </c>
    </row>
    <row r="263" spans="1:8" x14ac:dyDescent="0.25">
      <c r="A263" t="s">
        <v>31</v>
      </c>
      <c r="B263" t="s">
        <v>262</v>
      </c>
      <c r="C263" t="s">
        <v>33</v>
      </c>
      <c r="D263" t="s">
        <v>39</v>
      </c>
      <c r="E263" t="s">
        <v>263</v>
      </c>
      <c r="F263">
        <v>2015</v>
      </c>
      <c r="G263">
        <v>113</v>
      </c>
      <c r="H263">
        <v>28</v>
      </c>
    </row>
    <row r="264" spans="1:8" x14ac:dyDescent="0.25">
      <c r="A264" t="s">
        <v>121</v>
      </c>
      <c r="B264" t="s">
        <v>119</v>
      </c>
      <c r="C264" t="s">
        <v>70</v>
      </c>
      <c r="D264" t="s">
        <v>264</v>
      </c>
      <c r="E264" t="s">
        <v>265</v>
      </c>
      <c r="F264">
        <v>2016</v>
      </c>
      <c r="G264">
        <v>62</v>
      </c>
      <c r="H264">
        <v>2</v>
      </c>
    </row>
    <row r="265" spans="1:8" x14ac:dyDescent="0.25">
      <c r="A265" t="s">
        <v>121</v>
      </c>
      <c r="B265" t="s">
        <v>220</v>
      </c>
      <c r="C265" t="s">
        <v>18</v>
      </c>
      <c r="D265" t="s">
        <v>136</v>
      </c>
      <c r="E265" t="s">
        <v>240</v>
      </c>
      <c r="F265">
        <v>2019</v>
      </c>
      <c r="G265">
        <v>32</v>
      </c>
      <c r="H265">
        <v>3</v>
      </c>
    </row>
    <row r="266" spans="1:8" x14ac:dyDescent="0.25">
      <c r="A266" t="s">
        <v>31</v>
      </c>
      <c r="B266" t="s">
        <v>36</v>
      </c>
      <c r="C266" t="s">
        <v>70</v>
      </c>
      <c r="D266" t="s">
        <v>71</v>
      </c>
      <c r="E266" t="s">
        <v>188</v>
      </c>
      <c r="F266">
        <v>2017</v>
      </c>
      <c r="G266">
        <v>79</v>
      </c>
      <c r="H266">
        <v>31</v>
      </c>
    </row>
    <row r="267" spans="1:8" x14ac:dyDescent="0.25">
      <c r="A267" t="s">
        <v>21</v>
      </c>
      <c r="B267" t="s">
        <v>266</v>
      </c>
      <c r="C267" t="s">
        <v>10</v>
      </c>
      <c r="D267" t="s">
        <v>11</v>
      </c>
      <c r="E267" t="s">
        <v>267</v>
      </c>
      <c r="F267">
        <v>2020</v>
      </c>
      <c r="G267">
        <v>10</v>
      </c>
    </row>
    <row r="268" spans="1:8" x14ac:dyDescent="0.25">
      <c r="A268" t="s">
        <v>41</v>
      </c>
      <c r="B268" t="s">
        <v>58</v>
      </c>
      <c r="C268" t="s">
        <v>33</v>
      </c>
      <c r="D268" t="s">
        <v>39</v>
      </c>
      <c r="E268" t="s">
        <v>213</v>
      </c>
      <c r="F268">
        <v>2018</v>
      </c>
      <c r="G268">
        <v>26</v>
      </c>
      <c r="H268">
        <v>3</v>
      </c>
    </row>
    <row r="269" spans="1:8" x14ac:dyDescent="0.25">
      <c r="A269" t="s">
        <v>8</v>
      </c>
      <c r="B269" t="s">
        <v>183</v>
      </c>
      <c r="C269" t="s">
        <v>23</v>
      </c>
      <c r="D269" t="s">
        <v>24</v>
      </c>
      <c r="E269" t="s">
        <v>143</v>
      </c>
      <c r="F269">
        <v>2013</v>
      </c>
      <c r="G269">
        <v>37</v>
      </c>
      <c r="H269">
        <v>5</v>
      </c>
    </row>
    <row r="270" spans="1:8" x14ac:dyDescent="0.25">
      <c r="A270" t="s">
        <v>21</v>
      </c>
      <c r="B270" t="s">
        <v>268</v>
      </c>
      <c r="C270" t="s">
        <v>10</v>
      </c>
      <c r="D270" t="s">
        <v>11</v>
      </c>
      <c r="E270" t="s">
        <v>191</v>
      </c>
      <c r="F270">
        <v>2019</v>
      </c>
      <c r="G270">
        <v>15</v>
      </c>
      <c r="H270">
        <v>1</v>
      </c>
    </row>
    <row r="271" spans="1:8" x14ac:dyDescent="0.25">
      <c r="A271" t="s">
        <v>31</v>
      </c>
      <c r="B271" t="s">
        <v>145</v>
      </c>
      <c r="C271" t="s">
        <v>23</v>
      </c>
      <c r="D271" t="s">
        <v>43</v>
      </c>
      <c r="E271" t="s">
        <v>56</v>
      </c>
      <c r="F271">
        <v>2018</v>
      </c>
      <c r="G271">
        <v>128</v>
      </c>
      <c r="H271">
        <v>28</v>
      </c>
    </row>
    <row r="272" spans="1:8" x14ac:dyDescent="0.25">
      <c r="A272" t="s">
        <v>31</v>
      </c>
      <c r="B272" t="s">
        <v>108</v>
      </c>
      <c r="C272" t="s">
        <v>33</v>
      </c>
      <c r="D272" t="s">
        <v>59</v>
      </c>
      <c r="E272" t="s">
        <v>116</v>
      </c>
      <c r="F272">
        <v>2013</v>
      </c>
      <c r="G272">
        <v>66</v>
      </c>
      <c r="H272">
        <v>2</v>
      </c>
    </row>
    <row r="273" spans="1:8" x14ac:dyDescent="0.25">
      <c r="A273" t="s">
        <v>31</v>
      </c>
      <c r="B273" t="s">
        <v>55</v>
      </c>
      <c r="C273" t="s">
        <v>33</v>
      </c>
      <c r="D273" t="s">
        <v>59</v>
      </c>
      <c r="E273" t="s">
        <v>269</v>
      </c>
      <c r="F273">
        <v>2014</v>
      </c>
      <c r="G273">
        <v>12</v>
      </c>
      <c r="H273">
        <v>1</v>
      </c>
    </row>
    <row r="274" spans="1:8" x14ac:dyDescent="0.25">
      <c r="A274" t="s">
        <v>8</v>
      </c>
      <c r="B274" t="s">
        <v>235</v>
      </c>
      <c r="C274" t="s">
        <v>10</v>
      </c>
      <c r="D274" t="s">
        <v>96</v>
      </c>
      <c r="E274" t="s">
        <v>243</v>
      </c>
      <c r="F274">
        <v>2016</v>
      </c>
      <c r="G274">
        <v>33</v>
      </c>
    </row>
    <row r="275" spans="1:8" x14ac:dyDescent="0.25">
      <c r="A275" t="s">
        <v>31</v>
      </c>
      <c r="B275" t="s">
        <v>79</v>
      </c>
      <c r="C275" t="s">
        <v>33</v>
      </c>
      <c r="D275" t="s">
        <v>34</v>
      </c>
      <c r="E275" t="s">
        <v>245</v>
      </c>
      <c r="F275">
        <v>2015</v>
      </c>
      <c r="G275">
        <v>129</v>
      </c>
      <c r="H275">
        <v>35</v>
      </c>
    </row>
    <row r="276" spans="1:8" x14ac:dyDescent="0.25">
      <c r="A276" t="s">
        <v>129</v>
      </c>
      <c r="B276" t="s">
        <v>104</v>
      </c>
      <c r="C276" t="s">
        <v>33</v>
      </c>
      <c r="D276" t="s">
        <v>39</v>
      </c>
      <c r="E276" t="s">
        <v>112</v>
      </c>
      <c r="F276">
        <v>2017</v>
      </c>
      <c r="G276">
        <v>5</v>
      </c>
    </row>
    <row r="277" spans="1:8" x14ac:dyDescent="0.25">
      <c r="A277" t="s">
        <v>31</v>
      </c>
      <c r="B277" t="s">
        <v>58</v>
      </c>
      <c r="C277" t="s">
        <v>33</v>
      </c>
      <c r="D277" t="s">
        <v>34</v>
      </c>
      <c r="E277" t="s">
        <v>270</v>
      </c>
      <c r="F277">
        <v>2019</v>
      </c>
      <c r="G277">
        <v>16</v>
      </c>
      <c r="H277">
        <v>8</v>
      </c>
    </row>
    <row r="278" spans="1:8" x14ac:dyDescent="0.25">
      <c r="A278" t="s">
        <v>81</v>
      </c>
      <c r="B278" t="s">
        <v>26</v>
      </c>
      <c r="C278" t="s">
        <v>18</v>
      </c>
      <c r="D278" t="s">
        <v>19</v>
      </c>
      <c r="E278" t="s">
        <v>27</v>
      </c>
      <c r="F278">
        <v>2014</v>
      </c>
      <c r="G278">
        <v>51</v>
      </c>
      <c r="H278">
        <v>19</v>
      </c>
    </row>
    <row r="279" spans="1:8" x14ac:dyDescent="0.25">
      <c r="A279" t="s">
        <v>8</v>
      </c>
      <c r="B279" t="s">
        <v>93</v>
      </c>
      <c r="C279" t="s">
        <v>10</v>
      </c>
      <c r="D279" t="s">
        <v>11</v>
      </c>
      <c r="E279" t="s">
        <v>249</v>
      </c>
      <c r="F279">
        <v>2016</v>
      </c>
      <c r="G279">
        <v>4</v>
      </c>
    </row>
    <row r="280" spans="1:8" x14ac:dyDescent="0.25">
      <c r="A280" t="s">
        <v>21</v>
      </c>
      <c r="B280" t="s">
        <v>98</v>
      </c>
      <c r="C280" t="s">
        <v>10</v>
      </c>
      <c r="D280" t="s">
        <v>11</v>
      </c>
      <c r="E280" t="s">
        <v>53</v>
      </c>
      <c r="F280">
        <v>2019</v>
      </c>
      <c r="G280">
        <v>38</v>
      </c>
    </row>
    <row r="281" spans="1:8" x14ac:dyDescent="0.25">
      <c r="A281" t="s">
        <v>106</v>
      </c>
      <c r="B281" t="s">
        <v>212</v>
      </c>
      <c r="C281" t="s">
        <v>33</v>
      </c>
      <c r="D281" t="s">
        <v>39</v>
      </c>
      <c r="E281" t="s">
        <v>107</v>
      </c>
      <c r="F281">
        <v>2019</v>
      </c>
      <c r="G281">
        <v>7</v>
      </c>
      <c r="H281">
        <v>7</v>
      </c>
    </row>
    <row r="282" spans="1:8" x14ac:dyDescent="0.25">
      <c r="A282" t="s">
        <v>31</v>
      </c>
      <c r="B282" t="s">
        <v>88</v>
      </c>
      <c r="C282" t="s">
        <v>70</v>
      </c>
      <c r="D282" t="s">
        <v>71</v>
      </c>
      <c r="E282" t="s">
        <v>224</v>
      </c>
      <c r="F282">
        <v>2014</v>
      </c>
      <c r="G282">
        <v>19</v>
      </c>
      <c r="H282">
        <v>2</v>
      </c>
    </row>
    <row r="283" spans="1:8" x14ac:dyDescent="0.25">
      <c r="A283" t="s">
        <v>16</v>
      </c>
      <c r="B283" t="s">
        <v>26</v>
      </c>
      <c r="C283" t="s">
        <v>18</v>
      </c>
      <c r="D283" t="s">
        <v>19</v>
      </c>
      <c r="E283" t="s">
        <v>27</v>
      </c>
      <c r="F283">
        <v>2016</v>
      </c>
      <c r="G283">
        <v>19</v>
      </c>
      <c r="H283">
        <v>4</v>
      </c>
    </row>
    <row r="284" spans="1:8" x14ac:dyDescent="0.25">
      <c r="A284" t="s">
        <v>31</v>
      </c>
      <c r="B284" t="s">
        <v>58</v>
      </c>
      <c r="C284" t="s">
        <v>33</v>
      </c>
      <c r="D284" t="s">
        <v>184</v>
      </c>
      <c r="E284" t="s">
        <v>271</v>
      </c>
      <c r="F284">
        <v>2013</v>
      </c>
      <c r="G284">
        <v>5</v>
      </c>
      <c r="H284">
        <v>2</v>
      </c>
    </row>
    <row r="285" spans="1:8" x14ac:dyDescent="0.25">
      <c r="A285" t="s">
        <v>106</v>
      </c>
      <c r="B285" t="s">
        <v>272</v>
      </c>
      <c r="C285" t="s">
        <v>33</v>
      </c>
      <c r="D285" t="s">
        <v>34</v>
      </c>
      <c r="E285" t="s">
        <v>147</v>
      </c>
      <c r="F285">
        <v>2017</v>
      </c>
      <c r="G285">
        <v>16</v>
      </c>
      <c r="H285">
        <v>1</v>
      </c>
    </row>
    <row r="286" spans="1:8" x14ac:dyDescent="0.25">
      <c r="A286" t="s">
        <v>31</v>
      </c>
      <c r="B286" t="s">
        <v>79</v>
      </c>
      <c r="C286" t="s">
        <v>33</v>
      </c>
      <c r="D286" t="s">
        <v>39</v>
      </c>
      <c r="E286" t="s">
        <v>237</v>
      </c>
      <c r="F286">
        <v>2018</v>
      </c>
      <c r="G286">
        <v>11</v>
      </c>
      <c r="H286">
        <v>8</v>
      </c>
    </row>
    <row r="287" spans="1:8" x14ac:dyDescent="0.25">
      <c r="A287" t="s">
        <v>31</v>
      </c>
      <c r="B287" t="s">
        <v>26</v>
      </c>
      <c r="C287" t="s">
        <v>70</v>
      </c>
      <c r="D287" t="s">
        <v>71</v>
      </c>
      <c r="E287" t="s">
        <v>273</v>
      </c>
      <c r="F287">
        <v>2013</v>
      </c>
      <c r="G287">
        <v>1</v>
      </c>
    </row>
    <row r="288" spans="1:8" x14ac:dyDescent="0.25">
      <c r="A288" t="s">
        <v>8</v>
      </c>
      <c r="B288" t="s">
        <v>210</v>
      </c>
      <c r="C288" t="s">
        <v>10</v>
      </c>
      <c r="D288" t="s">
        <v>11</v>
      </c>
      <c r="E288" t="s">
        <v>223</v>
      </c>
      <c r="F288">
        <v>2013</v>
      </c>
      <c r="G288">
        <v>23</v>
      </c>
      <c r="H288">
        <v>2</v>
      </c>
    </row>
    <row r="289" spans="1:8" x14ac:dyDescent="0.25">
      <c r="A289" t="s">
        <v>129</v>
      </c>
      <c r="B289" t="s">
        <v>9</v>
      </c>
      <c r="C289" t="s">
        <v>33</v>
      </c>
      <c r="D289" t="s">
        <v>34</v>
      </c>
      <c r="E289" t="s">
        <v>144</v>
      </c>
      <c r="F289">
        <v>2016</v>
      </c>
      <c r="G289">
        <v>4</v>
      </c>
    </row>
    <row r="290" spans="1:8" x14ac:dyDescent="0.25">
      <c r="A290" t="s">
        <v>8</v>
      </c>
      <c r="B290" t="s">
        <v>183</v>
      </c>
      <c r="C290" t="s">
        <v>23</v>
      </c>
      <c r="D290" t="s">
        <v>24</v>
      </c>
      <c r="E290" t="s">
        <v>219</v>
      </c>
      <c r="F290">
        <v>2013</v>
      </c>
      <c r="G290">
        <v>56</v>
      </c>
      <c r="H290">
        <v>9</v>
      </c>
    </row>
    <row r="291" spans="1:8" x14ac:dyDescent="0.25">
      <c r="A291" t="s">
        <v>8</v>
      </c>
      <c r="B291" t="s">
        <v>98</v>
      </c>
      <c r="C291" t="s">
        <v>23</v>
      </c>
      <c r="D291" t="s">
        <v>24</v>
      </c>
      <c r="E291" t="s">
        <v>57</v>
      </c>
      <c r="F291">
        <v>2013</v>
      </c>
      <c r="G291">
        <v>1528</v>
      </c>
      <c r="H291">
        <v>20</v>
      </c>
    </row>
    <row r="292" spans="1:8" x14ac:dyDescent="0.25">
      <c r="A292" t="s">
        <v>8</v>
      </c>
      <c r="B292" t="s">
        <v>247</v>
      </c>
      <c r="C292" t="s">
        <v>10</v>
      </c>
      <c r="D292" t="s">
        <v>11</v>
      </c>
      <c r="E292" t="s">
        <v>274</v>
      </c>
      <c r="F292">
        <v>2014</v>
      </c>
      <c r="G292">
        <v>7610</v>
      </c>
      <c r="H292">
        <v>435</v>
      </c>
    </row>
    <row r="293" spans="1:8" x14ac:dyDescent="0.25">
      <c r="A293" t="s">
        <v>138</v>
      </c>
      <c r="B293" t="s">
        <v>275</v>
      </c>
      <c r="C293" t="s">
        <v>76</v>
      </c>
      <c r="D293" t="s">
        <v>140</v>
      </c>
      <c r="E293" t="s">
        <v>209</v>
      </c>
      <c r="F293">
        <v>2014</v>
      </c>
      <c r="G293">
        <v>797</v>
      </c>
      <c r="H293">
        <v>332</v>
      </c>
    </row>
    <row r="294" spans="1:8" x14ac:dyDescent="0.25">
      <c r="A294" t="s">
        <v>8</v>
      </c>
      <c r="B294" t="s">
        <v>145</v>
      </c>
      <c r="C294" t="s">
        <v>10</v>
      </c>
      <c r="D294" t="s">
        <v>14</v>
      </c>
      <c r="E294" t="s">
        <v>276</v>
      </c>
      <c r="F294">
        <v>2015</v>
      </c>
      <c r="G294">
        <v>3264</v>
      </c>
      <c r="H294">
        <v>396</v>
      </c>
    </row>
    <row r="295" spans="1:8" x14ac:dyDescent="0.25">
      <c r="A295" t="s">
        <v>121</v>
      </c>
      <c r="B295" t="s">
        <v>277</v>
      </c>
      <c r="C295" t="s">
        <v>70</v>
      </c>
      <c r="D295" t="s">
        <v>102</v>
      </c>
      <c r="E295" t="s">
        <v>278</v>
      </c>
      <c r="F295">
        <v>2015</v>
      </c>
      <c r="G295">
        <v>271</v>
      </c>
      <c r="H295">
        <v>9</v>
      </c>
    </row>
    <row r="296" spans="1:8" x14ac:dyDescent="0.25">
      <c r="A296" t="s">
        <v>8</v>
      </c>
      <c r="B296" t="s">
        <v>111</v>
      </c>
      <c r="C296" t="s">
        <v>10</v>
      </c>
      <c r="D296" t="s">
        <v>11</v>
      </c>
      <c r="E296" t="s">
        <v>279</v>
      </c>
      <c r="F296">
        <v>2015</v>
      </c>
      <c r="G296">
        <v>448</v>
      </c>
      <c r="H296">
        <v>46</v>
      </c>
    </row>
    <row r="297" spans="1:8" x14ac:dyDescent="0.25">
      <c r="A297" t="s">
        <v>8</v>
      </c>
      <c r="B297" t="s">
        <v>28</v>
      </c>
      <c r="C297" t="s">
        <v>23</v>
      </c>
      <c r="D297" t="s">
        <v>24</v>
      </c>
      <c r="E297" t="s">
        <v>146</v>
      </c>
      <c r="F297">
        <v>2015</v>
      </c>
      <c r="G297">
        <v>491</v>
      </c>
      <c r="H297">
        <v>41</v>
      </c>
    </row>
    <row r="298" spans="1:8" x14ac:dyDescent="0.25">
      <c r="A298" t="s">
        <v>8</v>
      </c>
      <c r="B298" t="s">
        <v>153</v>
      </c>
      <c r="C298" t="s">
        <v>10</v>
      </c>
      <c r="D298" t="s">
        <v>96</v>
      </c>
      <c r="E298" t="s">
        <v>110</v>
      </c>
      <c r="F298">
        <v>2015</v>
      </c>
      <c r="G298">
        <v>557</v>
      </c>
      <c r="H298">
        <v>27</v>
      </c>
    </row>
    <row r="299" spans="1:8" x14ac:dyDescent="0.25">
      <c r="A299" t="s">
        <v>31</v>
      </c>
      <c r="B299" t="s">
        <v>55</v>
      </c>
      <c r="C299" t="s">
        <v>33</v>
      </c>
      <c r="D299" t="s">
        <v>34</v>
      </c>
      <c r="E299" t="s">
        <v>144</v>
      </c>
      <c r="F299">
        <v>2016</v>
      </c>
      <c r="G299">
        <v>844</v>
      </c>
      <c r="H299">
        <v>81</v>
      </c>
    </row>
    <row r="300" spans="1:8" x14ac:dyDescent="0.25">
      <c r="A300" t="s">
        <v>21</v>
      </c>
      <c r="B300" t="s">
        <v>111</v>
      </c>
      <c r="C300" t="s">
        <v>10</v>
      </c>
      <c r="D300" t="s">
        <v>11</v>
      </c>
      <c r="E300" t="s">
        <v>251</v>
      </c>
      <c r="F300">
        <v>2016</v>
      </c>
      <c r="G300">
        <v>727</v>
      </c>
      <c r="H300">
        <v>11</v>
      </c>
    </row>
    <row r="301" spans="1:8" x14ac:dyDescent="0.25">
      <c r="A301" t="s">
        <v>21</v>
      </c>
      <c r="B301" t="s">
        <v>67</v>
      </c>
      <c r="C301" t="s">
        <v>10</v>
      </c>
      <c r="D301" t="s">
        <v>11</v>
      </c>
      <c r="E301" t="s">
        <v>46</v>
      </c>
      <c r="F301">
        <v>2017</v>
      </c>
      <c r="G301">
        <v>1151</v>
      </c>
      <c r="H301">
        <v>56</v>
      </c>
    </row>
    <row r="302" spans="1:8" x14ac:dyDescent="0.25">
      <c r="A302" t="s">
        <v>31</v>
      </c>
      <c r="B302" t="s">
        <v>272</v>
      </c>
      <c r="C302" t="s">
        <v>33</v>
      </c>
      <c r="D302" t="s">
        <v>34</v>
      </c>
      <c r="E302" t="s">
        <v>144</v>
      </c>
      <c r="F302">
        <v>2013</v>
      </c>
      <c r="G302">
        <v>239</v>
      </c>
      <c r="H302">
        <v>18</v>
      </c>
    </row>
    <row r="303" spans="1:8" x14ac:dyDescent="0.25">
      <c r="A303" t="s">
        <v>31</v>
      </c>
      <c r="B303" t="s">
        <v>105</v>
      </c>
      <c r="C303" t="s">
        <v>23</v>
      </c>
      <c r="D303" t="s">
        <v>43</v>
      </c>
      <c r="E303" t="s">
        <v>56</v>
      </c>
      <c r="F303">
        <v>2014</v>
      </c>
      <c r="G303">
        <v>267</v>
      </c>
      <c r="H303">
        <v>41</v>
      </c>
    </row>
    <row r="304" spans="1:8" x14ac:dyDescent="0.25">
      <c r="A304" t="s">
        <v>31</v>
      </c>
      <c r="B304" t="s">
        <v>28</v>
      </c>
      <c r="C304" t="s">
        <v>33</v>
      </c>
      <c r="D304" t="s">
        <v>59</v>
      </c>
      <c r="E304" t="s">
        <v>225</v>
      </c>
      <c r="F304">
        <v>2016</v>
      </c>
      <c r="G304">
        <v>251</v>
      </c>
      <c r="H304">
        <v>14</v>
      </c>
    </row>
    <row r="305" spans="1:8" x14ac:dyDescent="0.25">
      <c r="A305" t="s">
        <v>74</v>
      </c>
      <c r="B305" t="s">
        <v>104</v>
      </c>
      <c r="C305" t="s">
        <v>76</v>
      </c>
      <c r="D305" t="s">
        <v>171</v>
      </c>
      <c r="E305" t="s">
        <v>172</v>
      </c>
      <c r="F305">
        <v>2017</v>
      </c>
      <c r="G305">
        <v>71</v>
      </c>
      <c r="H305">
        <v>3</v>
      </c>
    </row>
    <row r="306" spans="1:8" x14ac:dyDescent="0.25">
      <c r="A306" t="s">
        <v>21</v>
      </c>
      <c r="B306" t="s">
        <v>45</v>
      </c>
      <c r="C306" t="s">
        <v>10</v>
      </c>
      <c r="D306" t="s">
        <v>11</v>
      </c>
      <c r="E306" t="s">
        <v>279</v>
      </c>
      <c r="F306">
        <v>2017</v>
      </c>
      <c r="G306">
        <v>172</v>
      </c>
      <c r="H306">
        <v>7</v>
      </c>
    </row>
    <row r="307" spans="1:8" x14ac:dyDescent="0.25">
      <c r="A307" t="s">
        <v>21</v>
      </c>
      <c r="B307" t="s">
        <v>58</v>
      </c>
      <c r="C307" t="s">
        <v>10</v>
      </c>
      <c r="D307" t="s">
        <v>11</v>
      </c>
      <c r="E307" t="s">
        <v>249</v>
      </c>
      <c r="F307">
        <v>2018</v>
      </c>
      <c r="G307">
        <v>289</v>
      </c>
      <c r="H307">
        <v>16</v>
      </c>
    </row>
    <row r="308" spans="1:8" x14ac:dyDescent="0.25">
      <c r="A308" t="s">
        <v>214</v>
      </c>
      <c r="B308" t="s">
        <v>280</v>
      </c>
      <c r="C308" t="s">
        <v>76</v>
      </c>
      <c r="D308" t="s">
        <v>140</v>
      </c>
      <c r="E308" t="s">
        <v>141</v>
      </c>
      <c r="F308">
        <v>2019</v>
      </c>
      <c r="G308">
        <v>18818</v>
      </c>
      <c r="H308">
        <v>1605</v>
      </c>
    </row>
    <row r="309" spans="1:8" x14ac:dyDescent="0.25">
      <c r="A309" t="s">
        <v>21</v>
      </c>
      <c r="B309" t="s">
        <v>67</v>
      </c>
      <c r="C309" t="s">
        <v>10</v>
      </c>
      <c r="D309" t="s">
        <v>11</v>
      </c>
      <c r="E309" t="s">
        <v>203</v>
      </c>
      <c r="F309">
        <v>2016</v>
      </c>
      <c r="G309">
        <v>1278</v>
      </c>
      <c r="H309">
        <v>89</v>
      </c>
    </row>
    <row r="310" spans="1:8" x14ac:dyDescent="0.25">
      <c r="A310" t="s">
        <v>41</v>
      </c>
      <c r="B310" t="s">
        <v>125</v>
      </c>
      <c r="C310" t="s">
        <v>33</v>
      </c>
      <c r="D310" t="s">
        <v>184</v>
      </c>
      <c r="E310" t="s">
        <v>187</v>
      </c>
      <c r="F310">
        <v>2019</v>
      </c>
      <c r="G310">
        <v>183</v>
      </c>
      <c r="H310">
        <v>50</v>
      </c>
    </row>
    <row r="311" spans="1:8" x14ac:dyDescent="0.25">
      <c r="A311" t="s">
        <v>41</v>
      </c>
      <c r="B311" t="s">
        <v>38</v>
      </c>
      <c r="C311" t="s">
        <v>33</v>
      </c>
      <c r="D311" t="s">
        <v>39</v>
      </c>
      <c r="E311" t="s">
        <v>150</v>
      </c>
      <c r="F311">
        <v>2016</v>
      </c>
      <c r="G311">
        <v>89</v>
      </c>
      <c r="H311">
        <v>29</v>
      </c>
    </row>
    <row r="312" spans="1:8" x14ac:dyDescent="0.25">
      <c r="A312" t="s">
        <v>21</v>
      </c>
      <c r="B312" t="s">
        <v>22</v>
      </c>
      <c r="C312" t="s">
        <v>23</v>
      </c>
      <c r="D312" t="s">
        <v>24</v>
      </c>
      <c r="E312" t="s">
        <v>281</v>
      </c>
      <c r="F312">
        <v>2016</v>
      </c>
      <c r="G312">
        <v>330</v>
      </c>
    </row>
    <row r="313" spans="1:8" x14ac:dyDescent="0.25">
      <c r="A313" t="s">
        <v>21</v>
      </c>
      <c r="B313" t="s">
        <v>36</v>
      </c>
      <c r="C313" t="s">
        <v>10</v>
      </c>
      <c r="D313" t="s">
        <v>11</v>
      </c>
      <c r="E313" t="s">
        <v>250</v>
      </c>
      <c r="F313">
        <v>2017</v>
      </c>
      <c r="G313">
        <v>196</v>
      </c>
      <c r="H313">
        <v>5</v>
      </c>
    </row>
    <row r="314" spans="1:8" x14ac:dyDescent="0.25">
      <c r="A314" t="s">
        <v>31</v>
      </c>
      <c r="B314" t="s">
        <v>55</v>
      </c>
      <c r="C314" t="s">
        <v>33</v>
      </c>
      <c r="D314" t="s">
        <v>62</v>
      </c>
      <c r="E314" t="s">
        <v>63</v>
      </c>
      <c r="F314">
        <v>2017</v>
      </c>
      <c r="G314">
        <v>133</v>
      </c>
      <c r="H314">
        <v>16</v>
      </c>
    </row>
    <row r="315" spans="1:8" x14ac:dyDescent="0.25">
      <c r="A315" t="s">
        <v>31</v>
      </c>
      <c r="B315" t="s">
        <v>272</v>
      </c>
      <c r="C315" t="s">
        <v>33</v>
      </c>
      <c r="D315" t="s">
        <v>34</v>
      </c>
      <c r="E315" t="s">
        <v>80</v>
      </c>
      <c r="F315">
        <v>2019</v>
      </c>
      <c r="G315">
        <v>12</v>
      </c>
      <c r="H315">
        <v>4</v>
      </c>
    </row>
    <row r="316" spans="1:8" x14ac:dyDescent="0.25">
      <c r="A316" t="s">
        <v>8</v>
      </c>
      <c r="B316" t="s">
        <v>98</v>
      </c>
      <c r="C316" t="s">
        <v>23</v>
      </c>
      <c r="D316" t="s">
        <v>24</v>
      </c>
      <c r="E316" t="s">
        <v>282</v>
      </c>
      <c r="F316">
        <v>2014</v>
      </c>
      <c r="G316">
        <v>89</v>
      </c>
      <c r="H316">
        <v>5</v>
      </c>
    </row>
    <row r="317" spans="1:8" x14ac:dyDescent="0.25">
      <c r="A317" t="s">
        <v>21</v>
      </c>
      <c r="B317" t="s">
        <v>111</v>
      </c>
      <c r="C317" t="s">
        <v>10</v>
      </c>
      <c r="D317" t="s">
        <v>11</v>
      </c>
      <c r="E317" t="s">
        <v>232</v>
      </c>
      <c r="F317">
        <v>2018</v>
      </c>
      <c r="G317">
        <v>93</v>
      </c>
      <c r="H317">
        <v>1</v>
      </c>
    </row>
    <row r="318" spans="1:8" x14ac:dyDescent="0.25">
      <c r="A318" t="s">
        <v>21</v>
      </c>
      <c r="B318" t="s">
        <v>36</v>
      </c>
      <c r="C318" t="s">
        <v>10</v>
      </c>
      <c r="D318" t="s">
        <v>11</v>
      </c>
      <c r="E318" t="s">
        <v>259</v>
      </c>
      <c r="F318">
        <v>2019</v>
      </c>
      <c r="G318">
        <v>14</v>
      </c>
      <c r="H318">
        <v>1</v>
      </c>
    </row>
    <row r="319" spans="1:8" x14ac:dyDescent="0.25">
      <c r="A319" t="s">
        <v>31</v>
      </c>
      <c r="B319" t="s">
        <v>114</v>
      </c>
      <c r="C319" t="s">
        <v>33</v>
      </c>
      <c r="D319" t="s">
        <v>59</v>
      </c>
      <c r="E319" t="s">
        <v>115</v>
      </c>
      <c r="F319">
        <v>2013</v>
      </c>
      <c r="G319">
        <v>33</v>
      </c>
      <c r="H319">
        <v>29</v>
      </c>
    </row>
    <row r="320" spans="1:8" x14ac:dyDescent="0.25">
      <c r="A320" t="s">
        <v>21</v>
      </c>
      <c r="B320" t="s">
        <v>212</v>
      </c>
      <c r="C320" t="s">
        <v>10</v>
      </c>
      <c r="D320" t="s">
        <v>11</v>
      </c>
      <c r="E320" t="s">
        <v>68</v>
      </c>
      <c r="F320">
        <v>2018</v>
      </c>
      <c r="G320">
        <v>57</v>
      </c>
      <c r="H320">
        <v>3</v>
      </c>
    </row>
    <row r="321" spans="1:8" x14ac:dyDescent="0.25">
      <c r="A321" t="s">
        <v>106</v>
      </c>
      <c r="B321" t="s">
        <v>98</v>
      </c>
      <c r="C321" t="s">
        <v>33</v>
      </c>
      <c r="D321" t="s">
        <v>62</v>
      </c>
      <c r="E321" t="s">
        <v>200</v>
      </c>
      <c r="F321">
        <v>2018</v>
      </c>
      <c r="G321">
        <v>136</v>
      </c>
      <c r="H321">
        <v>28</v>
      </c>
    </row>
    <row r="322" spans="1:8" x14ac:dyDescent="0.25">
      <c r="A322" t="s">
        <v>31</v>
      </c>
      <c r="B322" t="s">
        <v>125</v>
      </c>
      <c r="C322" t="s">
        <v>33</v>
      </c>
      <c r="D322" t="s">
        <v>39</v>
      </c>
      <c r="E322" t="s">
        <v>112</v>
      </c>
      <c r="F322">
        <v>2015</v>
      </c>
      <c r="G322">
        <v>140</v>
      </c>
      <c r="H322">
        <v>59</v>
      </c>
    </row>
    <row r="323" spans="1:8" x14ac:dyDescent="0.25">
      <c r="A323" t="s">
        <v>31</v>
      </c>
      <c r="B323" t="s">
        <v>42</v>
      </c>
      <c r="C323" t="s">
        <v>23</v>
      </c>
      <c r="D323" t="s">
        <v>43</v>
      </c>
      <c r="E323" t="s">
        <v>56</v>
      </c>
      <c r="F323">
        <v>2016</v>
      </c>
      <c r="G323">
        <v>33</v>
      </c>
      <c r="H323">
        <v>6</v>
      </c>
    </row>
    <row r="324" spans="1:8" x14ac:dyDescent="0.25">
      <c r="A324" t="s">
        <v>31</v>
      </c>
      <c r="B324" t="s">
        <v>58</v>
      </c>
      <c r="C324" t="s">
        <v>33</v>
      </c>
      <c r="D324" t="s">
        <v>184</v>
      </c>
      <c r="E324" t="s">
        <v>187</v>
      </c>
      <c r="F324">
        <v>2016</v>
      </c>
      <c r="G324">
        <v>114</v>
      </c>
      <c r="H324">
        <v>20</v>
      </c>
    </row>
    <row r="325" spans="1:8" x14ac:dyDescent="0.25">
      <c r="A325" t="s">
        <v>21</v>
      </c>
      <c r="B325" t="s">
        <v>283</v>
      </c>
      <c r="C325" t="s">
        <v>10</v>
      </c>
      <c r="D325" t="s">
        <v>11</v>
      </c>
      <c r="E325" t="s">
        <v>279</v>
      </c>
      <c r="F325">
        <v>2016</v>
      </c>
      <c r="G325">
        <v>33</v>
      </c>
      <c r="H325">
        <v>1</v>
      </c>
    </row>
    <row r="326" spans="1:8" x14ac:dyDescent="0.25">
      <c r="A326" t="s">
        <v>41</v>
      </c>
      <c r="B326" t="s">
        <v>55</v>
      </c>
      <c r="C326" t="s">
        <v>33</v>
      </c>
      <c r="D326" t="s">
        <v>184</v>
      </c>
      <c r="E326" t="s">
        <v>218</v>
      </c>
      <c r="F326">
        <v>2016</v>
      </c>
      <c r="G326">
        <v>57</v>
      </c>
      <c r="H326">
        <v>15</v>
      </c>
    </row>
    <row r="327" spans="1:8" x14ac:dyDescent="0.25">
      <c r="A327" t="s">
        <v>21</v>
      </c>
      <c r="B327" t="s">
        <v>153</v>
      </c>
      <c r="C327" t="s">
        <v>10</v>
      </c>
      <c r="D327" t="s">
        <v>11</v>
      </c>
      <c r="E327" t="s">
        <v>223</v>
      </c>
      <c r="F327">
        <v>2019</v>
      </c>
      <c r="G327">
        <v>94</v>
      </c>
      <c r="H327">
        <v>4</v>
      </c>
    </row>
    <row r="328" spans="1:8" x14ac:dyDescent="0.25">
      <c r="A328" t="s">
        <v>138</v>
      </c>
      <c r="B328" t="s">
        <v>284</v>
      </c>
      <c r="C328" t="s">
        <v>76</v>
      </c>
      <c r="D328" t="s">
        <v>140</v>
      </c>
      <c r="E328" t="s">
        <v>140</v>
      </c>
      <c r="F328">
        <v>2015</v>
      </c>
      <c r="G328">
        <v>11</v>
      </c>
      <c r="H328">
        <v>3</v>
      </c>
    </row>
    <row r="329" spans="1:8" x14ac:dyDescent="0.25">
      <c r="A329" t="s">
        <v>41</v>
      </c>
      <c r="B329" t="s">
        <v>285</v>
      </c>
      <c r="C329" t="s">
        <v>33</v>
      </c>
      <c r="D329" t="s">
        <v>62</v>
      </c>
      <c r="E329" t="s">
        <v>217</v>
      </c>
      <c r="F329">
        <v>2015</v>
      </c>
      <c r="G329">
        <v>18</v>
      </c>
      <c r="H329">
        <v>5</v>
      </c>
    </row>
    <row r="330" spans="1:8" x14ac:dyDescent="0.25">
      <c r="A330" t="s">
        <v>74</v>
      </c>
      <c r="B330" t="s">
        <v>69</v>
      </c>
      <c r="C330" t="s">
        <v>70</v>
      </c>
      <c r="D330" t="s">
        <v>264</v>
      </c>
      <c r="E330" t="s">
        <v>265</v>
      </c>
      <c r="F330">
        <v>2018</v>
      </c>
      <c r="G330">
        <v>37</v>
      </c>
      <c r="H330">
        <v>3</v>
      </c>
    </row>
    <row r="331" spans="1:8" x14ac:dyDescent="0.25">
      <c r="A331" t="s">
        <v>21</v>
      </c>
      <c r="B331" t="s">
        <v>111</v>
      </c>
      <c r="C331" t="s">
        <v>10</v>
      </c>
      <c r="D331" t="s">
        <v>11</v>
      </c>
      <c r="E331" t="s">
        <v>133</v>
      </c>
      <c r="F331">
        <v>2020</v>
      </c>
      <c r="G331">
        <v>153</v>
      </c>
      <c r="H331">
        <v>5</v>
      </c>
    </row>
    <row r="332" spans="1:8" x14ac:dyDescent="0.25">
      <c r="A332" t="s">
        <v>31</v>
      </c>
      <c r="B332" t="s">
        <v>88</v>
      </c>
      <c r="C332" t="s">
        <v>23</v>
      </c>
      <c r="D332" t="s">
        <v>43</v>
      </c>
      <c r="E332" t="s">
        <v>100</v>
      </c>
      <c r="F332">
        <v>2018</v>
      </c>
      <c r="G332">
        <v>65</v>
      </c>
      <c r="H332">
        <v>5</v>
      </c>
    </row>
    <row r="333" spans="1:8" x14ac:dyDescent="0.25">
      <c r="A333" t="s">
        <v>31</v>
      </c>
      <c r="B333" t="s">
        <v>79</v>
      </c>
      <c r="C333" t="s">
        <v>33</v>
      </c>
      <c r="D333" t="s">
        <v>59</v>
      </c>
      <c r="E333" t="s">
        <v>286</v>
      </c>
      <c r="F333">
        <v>2015</v>
      </c>
      <c r="G333">
        <v>5</v>
      </c>
      <c r="H333">
        <v>2</v>
      </c>
    </row>
    <row r="334" spans="1:8" x14ac:dyDescent="0.25">
      <c r="A334" t="s">
        <v>121</v>
      </c>
      <c r="B334" t="s">
        <v>122</v>
      </c>
      <c r="C334" t="s">
        <v>18</v>
      </c>
      <c r="D334" t="s">
        <v>123</v>
      </c>
      <c r="E334" t="s">
        <v>124</v>
      </c>
      <c r="F334">
        <v>2018</v>
      </c>
      <c r="G334">
        <v>43</v>
      </c>
      <c r="H334">
        <v>4</v>
      </c>
    </row>
    <row r="335" spans="1:8" x14ac:dyDescent="0.25">
      <c r="A335" t="s">
        <v>138</v>
      </c>
      <c r="B335" t="s">
        <v>287</v>
      </c>
      <c r="C335" t="s">
        <v>76</v>
      </c>
      <c r="D335" t="s">
        <v>189</v>
      </c>
      <c r="E335" t="s">
        <v>190</v>
      </c>
      <c r="F335">
        <v>2013</v>
      </c>
      <c r="G335">
        <v>1</v>
      </c>
    </row>
    <row r="336" spans="1:8" x14ac:dyDescent="0.25">
      <c r="A336" t="s">
        <v>31</v>
      </c>
      <c r="B336" t="s">
        <v>49</v>
      </c>
      <c r="C336" t="s">
        <v>33</v>
      </c>
      <c r="D336" t="s">
        <v>34</v>
      </c>
      <c r="E336" t="s">
        <v>270</v>
      </c>
      <c r="F336">
        <v>2015</v>
      </c>
      <c r="G336">
        <v>28</v>
      </c>
      <c r="H336">
        <v>13</v>
      </c>
    </row>
    <row r="337" spans="1:8" x14ac:dyDescent="0.25">
      <c r="A337" t="s">
        <v>106</v>
      </c>
      <c r="B337" t="s">
        <v>256</v>
      </c>
      <c r="C337" t="s">
        <v>33</v>
      </c>
      <c r="D337" t="s">
        <v>39</v>
      </c>
      <c r="E337" t="s">
        <v>150</v>
      </c>
      <c r="F337">
        <v>2018</v>
      </c>
      <c r="G337">
        <v>47</v>
      </c>
      <c r="H337">
        <v>33</v>
      </c>
    </row>
    <row r="338" spans="1:8" x14ac:dyDescent="0.25">
      <c r="A338" t="s">
        <v>31</v>
      </c>
      <c r="B338" t="s">
        <v>54</v>
      </c>
      <c r="C338" t="s">
        <v>33</v>
      </c>
      <c r="D338" t="s">
        <v>39</v>
      </c>
      <c r="E338" t="s">
        <v>107</v>
      </c>
      <c r="F338">
        <v>2018</v>
      </c>
      <c r="G338">
        <v>11</v>
      </c>
      <c r="H338">
        <v>3</v>
      </c>
    </row>
    <row r="339" spans="1:8" x14ac:dyDescent="0.25">
      <c r="A339" t="s">
        <v>41</v>
      </c>
      <c r="B339" t="s">
        <v>125</v>
      </c>
      <c r="C339" t="s">
        <v>33</v>
      </c>
      <c r="D339" t="s">
        <v>184</v>
      </c>
      <c r="E339" t="s">
        <v>288</v>
      </c>
      <c r="F339">
        <v>2017</v>
      </c>
      <c r="G339">
        <v>137</v>
      </c>
      <c r="H339">
        <v>41</v>
      </c>
    </row>
    <row r="340" spans="1:8" x14ac:dyDescent="0.25">
      <c r="A340" t="s">
        <v>31</v>
      </c>
      <c r="B340" t="s">
        <v>54</v>
      </c>
      <c r="C340" t="s">
        <v>33</v>
      </c>
      <c r="D340" t="s">
        <v>59</v>
      </c>
      <c r="E340" t="s">
        <v>286</v>
      </c>
      <c r="F340">
        <v>2017</v>
      </c>
      <c r="G340">
        <v>19</v>
      </c>
    </row>
    <row r="341" spans="1:8" x14ac:dyDescent="0.25">
      <c r="A341" t="s">
        <v>31</v>
      </c>
      <c r="B341" t="s">
        <v>119</v>
      </c>
      <c r="C341" t="s">
        <v>23</v>
      </c>
      <c r="D341" t="s">
        <v>43</v>
      </c>
      <c r="E341" t="s">
        <v>56</v>
      </c>
      <c r="F341">
        <v>2013</v>
      </c>
      <c r="G341">
        <v>257</v>
      </c>
      <c r="H341">
        <v>75</v>
      </c>
    </row>
    <row r="342" spans="1:8" x14ac:dyDescent="0.25">
      <c r="A342" t="s">
        <v>31</v>
      </c>
      <c r="B342" t="s">
        <v>38</v>
      </c>
      <c r="C342" t="s">
        <v>33</v>
      </c>
      <c r="D342" t="s">
        <v>59</v>
      </c>
      <c r="E342" t="s">
        <v>64</v>
      </c>
      <c r="F342">
        <v>2014</v>
      </c>
      <c r="G342">
        <v>485</v>
      </c>
      <c r="H342">
        <v>337</v>
      </c>
    </row>
    <row r="343" spans="1:8" x14ac:dyDescent="0.25">
      <c r="A343" t="s">
        <v>8</v>
      </c>
      <c r="B343" t="s">
        <v>98</v>
      </c>
      <c r="C343" t="s">
        <v>23</v>
      </c>
      <c r="D343" t="s">
        <v>24</v>
      </c>
      <c r="E343" t="s">
        <v>57</v>
      </c>
      <c r="F343">
        <v>2015</v>
      </c>
      <c r="G343">
        <v>2174</v>
      </c>
      <c r="H343">
        <v>74</v>
      </c>
    </row>
    <row r="344" spans="1:8" x14ac:dyDescent="0.25">
      <c r="A344" t="s">
        <v>41</v>
      </c>
      <c r="B344" t="s">
        <v>9</v>
      </c>
      <c r="C344" t="s">
        <v>33</v>
      </c>
      <c r="D344" t="s">
        <v>39</v>
      </c>
      <c r="E344" t="s">
        <v>51</v>
      </c>
      <c r="F344">
        <v>2015</v>
      </c>
      <c r="G344">
        <v>592</v>
      </c>
      <c r="H344">
        <v>150</v>
      </c>
    </row>
    <row r="345" spans="1:8" x14ac:dyDescent="0.25">
      <c r="A345" t="s">
        <v>8</v>
      </c>
      <c r="B345" t="s">
        <v>108</v>
      </c>
      <c r="C345" t="s">
        <v>10</v>
      </c>
      <c r="D345" t="s">
        <v>29</v>
      </c>
      <c r="E345" t="s">
        <v>193</v>
      </c>
      <c r="F345">
        <v>2015</v>
      </c>
      <c r="G345">
        <v>2138</v>
      </c>
      <c r="H345">
        <v>94</v>
      </c>
    </row>
    <row r="346" spans="1:8" x14ac:dyDescent="0.25">
      <c r="A346" t="s">
        <v>31</v>
      </c>
      <c r="B346" t="s">
        <v>58</v>
      </c>
      <c r="C346" t="s">
        <v>33</v>
      </c>
      <c r="D346" t="s">
        <v>184</v>
      </c>
      <c r="E346" t="s">
        <v>288</v>
      </c>
      <c r="F346">
        <v>2015</v>
      </c>
      <c r="G346">
        <v>365</v>
      </c>
      <c r="H346">
        <v>123</v>
      </c>
    </row>
    <row r="347" spans="1:8" x14ac:dyDescent="0.25">
      <c r="A347" t="s">
        <v>8</v>
      </c>
      <c r="B347" t="s">
        <v>111</v>
      </c>
      <c r="C347" t="s">
        <v>10</v>
      </c>
      <c r="D347" t="s">
        <v>11</v>
      </c>
      <c r="E347" t="s">
        <v>251</v>
      </c>
      <c r="F347">
        <v>2015</v>
      </c>
      <c r="G347">
        <v>603</v>
      </c>
      <c r="H347">
        <v>13</v>
      </c>
    </row>
    <row r="348" spans="1:8" x14ac:dyDescent="0.25">
      <c r="A348" t="s">
        <v>8</v>
      </c>
      <c r="B348" t="s">
        <v>98</v>
      </c>
      <c r="C348" t="s">
        <v>23</v>
      </c>
      <c r="D348" t="s">
        <v>24</v>
      </c>
      <c r="E348" t="s">
        <v>143</v>
      </c>
      <c r="F348">
        <v>2015</v>
      </c>
      <c r="G348">
        <v>1400</v>
      </c>
      <c r="H348">
        <v>85</v>
      </c>
    </row>
    <row r="349" spans="1:8" x14ac:dyDescent="0.25">
      <c r="A349" t="s">
        <v>31</v>
      </c>
      <c r="B349" t="s">
        <v>104</v>
      </c>
      <c r="C349" t="s">
        <v>33</v>
      </c>
      <c r="D349" t="s">
        <v>39</v>
      </c>
      <c r="E349" t="s">
        <v>51</v>
      </c>
      <c r="F349">
        <v>2016</v>
      </c>
      <c r="G349">
        <v>1341</v>
      </c>
      <c r="H349">
        <v>273</v>
      </c>
    </row>
    <row r="350" spans="1:8" x14ac:dyDescent="0.25">
      <c r="A350" t="s">
        <v>31</v>
      </c>
      <c r="B350" t="s">
        <v>38</v>
      </c>
      <c r="C350" t="s">
        <v>33</v>
      </c>
      <c r="D350" t="s">
        <v>39</v>
      </c>
      <c r="E350" t="s">
        <v>87</v>
      </c>
      <c r="F350">
        <v>2016</v>
      </c>
      <c r="G350">
        <v>915</v>
      </c>
      <c r="H350">
        <v>178</v>
      </c>
    </row>
    <row r="351" spans="1:8" x14ac:dyDescent="0.25">
      <c r="A351" t="s">
        <v>74</v>
      </c>
      <c r="B351" t="s">
        <v>119</v>
      </c>
      <c r="C351" t="s">
        <v>70</v>
      </c>
      <c r="D351" t="s">
        <v>71</v>
      </c>
      <c r="E351" t="s">
        <v>289</v>
      </c>
      <c r="F351">
        <v>2013</v>
      </c>
      <c r="G351">
        <v>70</v>
      </c>
      <c r="H351">
        <v>1</v>
      </c>
    </row>
    <row r="352" spans="1:8" x14ac:dyDescent="0.25">
      <c r="A352" t="s">
        <v>8</v>
      </c>
      <c r="B352" t="s">
        <v>145</v>
      </c>
      <c r="C352" t="s">
        <v>23</v>
      </c>
      <c r="D352" t="s">
        <v>24</v>
      </c>
      <c r="E352" t="s">
        <v>290</v>
      </c>
      <c r="F352">
        <v>2013</v>
      </c>
      <c r="G352">
        <v>188</v>
      </c>
      <c r="H352">
        <v>3</v>
      </c>
    </row>
    <row r="353" spans="1:8" x14ac:dyDescent="0.25">
      <c r="A353" t="s">
        <v>31</v>
      </c>
      <c r="B353" t="s">
        <v>125</v>
      </c>
      <c r="C353" t="s">
        <v>33</v>
      </c>
      <c r="D353" t="s">
        <v>39</v>
      </c>
      <c r="E353" t="s">
        <v>204</v>
      </c>
      <c r="F353">
        <v>2014</v>
      </c>
      <c r="G353">
        <v>195</v>
      </c>
      <c r="H353">
        <v>168</v>
      </c>
    </row>
    <row r="354" spans="1:8" x14ac:dyDescent="0.25">
      <c r="A354" t="s">
        <v>31</v>
      </c>
      <c r="B354" t="s">
        <v>61</v>
      </c>
      <c r="C354" t="s">
        <v>33</v>
      </c>
      <c r="D354" t="s">
        <v>62</v>
      </c>
      <c r="E354" t="s">
        <v>217</v>
      </c>
      <c r="F354">
        <v>2014</v>
      </c>
      <c r="G354">
        <v>25</v>
      </c>
      <c r="H354">
        <v>4</v>
      </c>
    </row>
    <row r="355" spans="1:8" x14ac:dyDescent="0.25">
      <c r="A355" t="s">
        <v>121</v>
      </c>
      <c r="B355" t="s">
        <v>277</v>
      </c>
      <c r="C355" t="s">
        <v>70</v>
      </c>
      <c r="D355" t="s">
        <v>102</v>
      </c>
      <c r="E355" t="s">
        <v>103</v>
      </c>
      <c r="F355">
        <v>2014</v>
      </c>
      <c r="G355">
        <v>312</v>
      </c>
      <c r="H355">
        <v>24</v>
      </c>
    </row>
    <row r="356" spans="1:8" x14ac:dyDescent="0.25">
      <c r="A356" t="s">
        <v>41</v>
      </c>
      <c r="B356" t="s">
        <v>79</v>
      </c>
      <c r="C356" t="s">
        <v>33</v>
      </c>
      <c r="D356" t="s">
        <v>39</v>
      </c>
      <c r="E356" t="s">
        <v>263</v>
      </c>
      <c r="F356">
        <v>2014</v>
      </c>
      <c r="G356">
        <v>80</v>
      </c>
      <c r="H356">
        <v>20</v>
      </c>
    </row>
    <row r="357" spans="1:8" x14ac:dyDescent="0.25">
      <c r="A357" t="s">
        <v>74</v>
      </c>
      <c r="B357" t="s">
        <v>119</v>
      </c>
      <c r="C357" t="s">
        <v>18</v>
      </c>
      <c r="D357" t="s">
        <v>136</v>
      </c>
      <c r="E357" t="s">
        <v>291</v>
      </c>
      <c r="F357">
        <v>2016</v>
      </c>
      <c r="G357">
        <v>1</v>
      </c>
    </row>
    <row r="358" spans="1:8" x14ac:dyDescent="0.25">
      <c r="A358" t="s">
        <v>31</v>
      </c>
      <c r="B358" t="s">
        <v>151</v>
      </c>
      <c r="C358" t="s">
        <v>33</v>
      </c>
      <c r="D358" t="s">
        <v>59</v>
      </c>
      <c r="E358" t="s">
        <v>152</v>
      </c>
      <c r="F358">
        <v>2016</v>
      </c>
      <c r="G358">
        <v>86</v>
      </c>
    </row>
    <row r="359" spans="1:8" x14ac:dyDescent="0.25">
      <c r="A359" t="s">
        <v>21</v>
      </c>
      <c r="B359" t="s">
        <v>45</v>
      </c>
      <c r="C359" t="s">
        <v>10</v>
      </c>
      <c r="D359" t="s">
        <v>11</v>
      </c>
      <c r="E359" t="s">
        <v>279</v>
      </c>
      <c r="F359">
        <v>2016</v>
      </c>
      <c r="G359">
        <v>113</v>
      </c>
      <c r="H359">
        <v>16</v>
      </c>
    </row>
    <row r="360" spans="1:8" x14ac:dyDescent="0.25">
      <c r="A360" t="s">
        <v>21</v>
      </c>
      <c r="B360" t="s">
        <v>292</v>
      </c>
      <c r="C360" t="s">
        <v>10</v>
      </c>
      <c r="D360" t="s">
        <v>29</v>
      </c>
      <c r="E360" t="s">
        <v>30</v>
      </c>
      <c r="F360">
        <v>2017</v>
      </c>
      <c r="G360">
        <v>88</v>
      </c>
      <c r="H360">
        <v>12</v>
      </c>
    </row>
    <row r="361" spans="1:8" x14ac:dyDescent="0.25">
      <c r="A361" t="s">
        <v>138</v>
      </c>
      <c r="B361" t="s">
        <v>293</v>
      </c>
      <c r="C361" t="s">
        <v>76</v>
      </c>
      <c r="D361" t="s">
        <v>140</v>
      </c>
      <c r="E361" t="s">
        <v>209</v>
      </c>
      <c r="F361">
        <v>2018</v>
      </c>
      <c r="G361">
        <v>122</v>
      </c>
      <c r="H361">
        <v>43</v>
      </c>
    </row>
    <row r="362" spans="1:8" x14ac:dyDescent="0.25">
      <c r="A362" t="s">
        <v>214</v>
      </c>
      <c r="B362" t="s">
        <v>173</v>
      </c>
      <c r="C362" t="s">
        <v>76</v>
      </c>
      <c r="D362" t="s">
        <v>140</v>
      </c>
      <c r="E362" t="s">
        <v>141</v>
      </c>
      <c r="F362">
        <v>2018</v>
      </c>
      <c r="G362">
        <v>326</v>
      </c>
      <c r="H362">
        <v>48</v>
      </c>
    </row>
    <row r="363" spans="1:8" x14ac:dyDescent="0.25">
      <c r="A363" t="s">
        <v>21</v>
      </c>
      <c r="B363" t="s">
        <v>131</v>
      </c>
      <c r="C363" t="s">
        <v>10</v>
      </c>
      <c r="D363" t="s">
        <v>96</v>
      </c>
      <c r="E363" t="s">
        <v>110</v>
      </c>
      <c r="F363">
        <v>2019</v>
      </c>
      <c r="G363">
        <v>481</v>
      </c>
      <c r="H363">
        <v>4</v>
      </c>
    </row>
    <row r="364" spans="1:8" x14ac:dyDescent="0.25">
      <c r="A364" t="s">
        <v>21</v>
      </c>
      <c r="B364" t="s">
        <v>36</v>
      </c>
      <c r="C364" t="s">
        <v>10</v>
      </c>
      <c r="D364" t="s">
        <v>96</v>
      </c>
      <c r="E364" t="s">
        <v>294</v>
      </c>
      <c r="F364">
        <v>2019</v>
      </c>
      <c r="G364">
        <v>1930</v>
      </c>
      <c r="H364">
        <v>87</v>
      </c>
    </row>
    <row r="365" spans="1:8" x14ac:dyDescent="0.25">
      <c r="A365" t="s">
        <v>31</v>
      </c>
      <c r="B365" t="s">
        <v>79</v>
      </c>
      <c r="C365" t="s">
        <v>33</v>
      </c>
      <c r="D365" t="s">
        <v>59</v>
      </c>
      <c r="E365" t="s">
        <v>115</v>
      </c>
      <c r="F365">
        <v>2019</v>
      </c>
      <c r="G365">
        <v>819</v>
      </c>
      <c r="H365">
        <v>327</v>
      </c>
    </row>
    <row r="366" spans="1:8" x14ac:dyDescent="0.25">
      <c r="A366" t="s">
        <v>31</v>
      </c>
      <c r="B366" t="s">
        <v>36</v>
      </c>
      <c r="C366" t="s">
        <v>70</v>
      </c>
      <c r="D366" t="s">
        <v>71</v>
      </c>
      <c r="E366" t="s">
        <v>241</v>
      </c>
      <c r="F366">
        <v>2013</v>
      </c>
      <c r="G366">
        <v>437</v>
      </c>
      <c r="H366">
        <v>146</v>
      </c>
    </row>
    <row r="367" spans="1:8" x14ac:dyDescent="0.25">
      <c r="A367" t="s">
        <v>41</v>
      </c>
      <c r="B367" t="s">
        <v>114</v>
      </c>
      <c r="C367" t="s">
        <v>33</v>
      </c>
      <c r="D367" t="s">
        <v>39</v>
      </c>
      <c r="E367" t="s">
        <v>237</v>
      </c>
      <c r="F367">
        <v>2016</v>
      </c>
      <c r="G367">
        <v>90</v>
      </c>
      <c r="H367">
        <v>43</v>
      </c>
    </row>
    <row r="368" spans="1:8" x14ac:dyDescent="0.25">
      <c r="A368" t="s">
        <v>31</v>
      </c>
      <c r="B368" t="s">
        <v>55</v>
      </c>
      <c r="C368" t="s">
        <v>33</v>
      </c>
      <c r="D368" t="s">
        <v>39</v>
      </c>
      <c r="E368" t="s">
        <v>204</v>
      </c>
      <c r="F368">
        <v>2013</v>
      </c>
      <c r="G368">
        <v>270</v>
      </c>
      <c r="H368">
        <v>43</v>
      </c>
    </row>
    <row r="369" spans="1:8" x14ac:dyDescent="0.25">
      <c r="A369" t="s">
        <v>8</v>
      </c>
      <c r="B369" t="s">
        <v>295</v>
      </c>
      <c r="C369" t="s">
        <v>10</v>
      </c>
      <c r="D369" t="s">
        <v>96</v>
      </c>
      <c r="E369" t="s">
        <v>296</v>
      </c>
      <c r="F369">
        <v>2013</v>
      </c>
      <c r="G369">
        <v>23</v>
      </c>
      <c r="H369">
        <v>1</v>
      </c>
    </row>
    <row r="370" spans="1:8" x14ac:dyDescent="0.25">
      <c r="A370" t="s">
        <v>74</v>
      </c>
      <c r="B370" t="s">
        <v>173</v>
      </c>
      <c r="C370" t="s">
        <v>70</v>
      </c>
      <c r="D370" t="s">
        <v>297</v>
      </c>
      <c r="E370" t="s">
        <v>298</v>
      </c>
      <c r="F370">
        <v>2015</v>
      </c>
      <c r="G370">
        <v>116</v>
      </c>
      <c r="H370">
        <v>20</v>
      </c>
    </row>
    <row r="371" spans="1:8" x14ac:dyDescent="0.25">
      <c r="A371" t="s">
        <v>21</v>
      </c>
      <c r="B371" t="s">
        <v>131</v>
      </c>
      <c r="C371" t="s">
        <v>10</v>
      </c>
      <c r="D371" t="s">
        <v>96</v>
      </c>
      <c r="E371" t="s">
        <v>110</v>
      </c>
      <c r="F371">
        <v>2017</v>
      </c>
      <c r="G371">
        <v>396</v>
      </c>
      <c r="H371">
        <v>7</v>
      </c>
    </row>
    <row r="372" spans="1:8" x14ac:dyDescent="0.25">
      <c r="A372" t="s">
        <v>16</v>
      </c>
      <c r="B372" t="s">
        <v>299</v>
      </c>
      <c r="C372" t="s">
        <v>18</v>
      </c>
      <c r="D372" t="s">
        <v>257</v>
      </c>
      <c r="E372" t="s">
        <v>300</v>
      </c>
      <c r="F372">
        <v>2018</v>
      </c>
      <c r="G372">
        <v>243</v>
      </c>
      <c r="H372">
        <v>30</v>
      </c>
    </row>
    <row r="373" spans="1:8" x14ac:dyDescent="0.25">
      <c r="A373" t="s">
        <v>41</v>
      </c>
      <c r="B373" t="s">
        <v>9</v>
      </c>
      <c r="C373" t="s">
        <v>33</v>
      </c>
      <c r="D373" t="s">
        <v>39</v>
      </c>
      <c r="E373" t="s">
        <v>175</v>
      </c>
      <c r="F373">
        <v>2015</v>
      </c>
      <c r="G373">
        <v>55</v>
      </c>
      <c r="H373">
        <v>23</v>
      </c>
    </row>
    <row r="374" spans="1:8" x14ac:dyDescent="0.25">
      <c r="A374" t="s">
        <v>21</v>
      </c>
      <c r="B374" t="s">
        <v>45</v>
      </c>
      <c r="C374" t="s">
        <v>10</v>
      </c>
      <c r="D374" t="s">
        <v>11</v>
      </c>
      <c r="E374" t="s">
        <v>191</v>
      </c>
      <c r="F374">
        <v>2020</v>
      </c>
      <c r="G374">
        <v>978</v>
      </c>
      <c r="H374">
        <v>40</v>
      </c>
    </row>
    <row r="375" spans="1:8" x14ac:dyDescent="0.25">
      <c r="A375" t="s">
        <v>41</v>
      </c>
      <c r="B375" t="s">
        <v>61</v>
      </c>
      <c r="C375" t="s">
        <v>33</v>
      </c>
      <c r="D375" t="s">
        <v>39</v>
      </c>
      <c r="E375" t="s">
        <v>87</v>
      </c>
      <c r="F375">
        <v>2016</v>
      </c>
      <c r="G375">
        <v>12</v>
      </c>
      <c r="H375">
        <v>4</v>
      </c>
    </row>
    <row r="376" spans="1:8" x14ac:dyDescent="0.25">
      <c r="A376" t="s">
        <v>31</v>
      </c>
      <c r="B376" t="s">
        <v>61</v>
      </c>
      <c r="C376" t="s">
        <v>33</v>
      </c>
      <c r="D376" t="s">
        <v>34</v>
      </c>
      <c r="E376" t="s">
        <v>245</v>
      </c>
      <c r="F376">
        <v>2016</v>
      </c>
      <c r="G376">
        <v>110</v>
      </c>
      <c r="H376">
        <v>21</v>
      </c>
    </row>
    <row r="377" spans="1:8" x14ac:dyDescent="0.25">
      <c r="A377" t="s">
        <v>121</v>
      </c>
      <c r="B377" t="s">
        <v>252</v>
      </c>
      <c r="C377" t="s">
        <v>70</v>
      </c>
      <c r="D377" t="s">
        <v>102</v>
      </c>
      <c r="E377" t="s">
        <v>103</v>
      </c>
      <c r="F377">
        <v>2018</v>
      </c>
      <c r="G377">
        <v>84</v>
      </c>
      <c r="H377">
        <v>2</v>
      </c>
    </row>
    <row r="378" spans="1:8" x14ac:dyDescent="0.25">
      <c r="A378" t="s">
        <v>121</v>
      </c>
      <c r="B378" t="s">
        <v>301</v>
      </c>
      <c r="C378" t="s">
        <v>76</v>
      </c>
      <c r="D378" t="s">
        <v>171</v>
      </c>
      <c r="E378" t="s">
        <v>174</v>
      </c>
      <c r="F378">
        <v>2015</v>
      </c>
      <c r="G378">
        <v>41</v>
      </c>
      <c r="H378">
        <v>4</v>
      </c>
    </row>
    <row r="379" spans="1:8" x14ac:dyDescent="0.25">
      <c r="A379" t="s">
        <v>31</v>
      </c>
      <c r="B379" t="s">
        <v>38</v>
      </c>
      <c r="C379" t="s">
        <v>33</v>
      </c>
      <c r="D379" t="s">
        <v>39</v>
      </c>
      <c r="E379" t="s">
        <v>204</v>
      </c>
      <c r="F379">
        <v>2019</v>
      </c>
      <c r="G379">
        <v>87</v>
      </c>
      <c r="H379">
        <v>7</v>
      </c>
    </row>
    <row r="380" spans="1:8" x14ac:dyDescent="0.25">
      <c r="A380" t="s">
        <v>41</v>
      </c>
      <c r="B380" t="s">
        <v>104</v>
      </c>
      <c r="C380" t="s">
        <v>33</v>
      </c>
      <c r="D380" t="s">
        <v>39</v>
      </c>
      <c r="E380" t="s">
        <v>302</v>
      </c>
      <c r="F380">
        <v>2014</v>
      </c>
      <c r="G380">
        <v>107</v>
      </c>
      <c r="H380">
        <v>69</v>
      </c>
    </row>
    <row r="381" spans="1:8" x14ac:dyDescent="0.25">
      <c r="A381" t="s">
        <v>41</v>
      </c>
      <c r="B381" t="s">
        <v>105</v>
      </c>
      <c r="C381" t="s">
        <v>23</v>
      </c>
      <c r="D381" t="s">
        <v>43</v>
      </c>
      <c r="E381" t="s">
        <v>178</v>
      </c>
      <c r="F381">
        <v>2017</v>
      </c>
      <c r="G381">
        <v>37</v>
      </c>
      <c r="H381">
        <v>2</v>
      </c>
    </row>
    <row r="382" spans="1:8" x14ac:dyDescent="0.25">
      <c r="A382" t="s">
        <v>21</v>
      </c>
      <c r="B382" t="s">
        <v>93</v>
      </c>
      <c r="C382" t="s">
        <v>23</v>
      </c>
      <c r="D382" t="s">
        <v>24</v>
      </c>
      <c r="E382" t="s">
        <v>215</v>
      </c>
      <c r="F382">
        <v>2016</v>
      </c>
      <c r="G382">
        <v>215</v>
      </c>
      <c r="H382">
        <v>9</v>
      </c>
    </row>
    <row r="383" spans="1:8" x14ac:dyDescent="0.25">
      <c r="A383" t="s">
        <v>121</v>
      </c>
      <c r="B383" t="s">
        <v>173</v>
      </c>
      <c r="C383" t="s">
        <v>70</v>
      </c>
      <c r="D383" t="s">
        <v>102</v>
      </c>
      <c r="E383" t="s">
        <v>303</v>
      </c>
      <c r="F383">
        <v>2017</v>
      </c>
      <c r="G383">
        <v>55</v>
      </c>
      <c r="H383">
        <v>3</v>
      </c>
    </row>
    <row r="384" spans="1:8" x14ac:dyDescent="0.25">
      <c r="A384" t="s">
        <v>31</v>
      </c>
      <c r="B384" t="s">
        <v>55</v>
      </c>
      <c r="C384" t="s">
        <v>33</v>
      </c>
      <c r="D384" t="s">
        <v>184</v>
      </c>
      <c r="E384" t="s">
        <v>304</v>
      </c>
      <c r="F384">
        <v>2018</v>
      </c>
      <c r="G384">
        <v>108</v>
      </c>
      <c r="H384">
        <v>41</v>
      </c>
    </row>
    <row r="385" spans="1:8" x14ac:dyDescent="0.25">
      <c r="A385" t="s">
        <v>31</v>
      </c>
      <c r="B385" t="s">
        <v>168</v>
      </c>
      <c r="C385" t="s">
        <v>33</v>
      </c>
      <c r="D385" t="s">
        <v>39</v>
      </c>
      <c r="E385" t="s">
        <v>169</v>
      </c>
      <c r="F385">
        <v>2013</v>
      </c>
      <c r="G385">
        <v>16</v>
      </c>
    </row>
    <row r="386" spans="1:8" x14ac:dyDescent="0.25">
      <c r="A386" t="s">
        <v>8</v>
      </c>
      <c r="B386" t="s">
        <v>36</v>
      </c>
      <c r="C386" t="s">
        <v>10</v>
      </c>
      <c r="D386" t="s">
        <v>11</v>
      </c>
      <c r="E386" t="s">
        <v>305</v>
      </c>
      <c r="F386">
        <v>2013</v>
      </c>
      <c r="G386">
        <v>34</v>
      </c>
      <c r="H386">
        <v>1</v>
      </c>
    </row>
    <row r="387" spans="1:8" x14ac:dyDescent="0.25">
      <c r="A387" t="s">
        <v>31</v>
      </c>
      <c r="B387" t="s">
        <v>168</v>
      </c>
      <c r="C387" t="s">
        <v>33</v>
      </c>
      <c r="D387" t="s">
        <v>184</v>
      </c>
      <c r="E387" t="s">
        <v>185</v>
      </c>
      <c r="F387">
        <v>2016</v>
      </c>
      <c r="G387">
        <v>51</v>
      </c>
      <c r="H387">
        <v>3</v>
      </c>
    </row>
    <row r="388" spans="1:8" x14ac:dyDescent="0.25">
      <c r="A388" t="s">
        <v>41</v>
      </c>
      <c r="B388" t="s">
        <v>26</v>
      </c>
      <c r="C388" t="s">
        <v>23</v>
      </c>
      <c r="D388" t="s">
        <v>43</v>
      </c>
      <c r="E388" t="s">
        <v>186</v>
      </c>
      <c r="F388">
        <v>2018</v>
      </c>
      <c r="G388">
        <v>36</v>
      </c>
      <c r="H388">
        <v>5</v>
      </c>
    </row>
    <row r="389" spans="1:8" x14ac:dyDescent="0.25">
      <c r="A389" t="s">
        <v>31</v>
      </c>
      <c r="B389" t="s">
        <v>205</v>
      </c>
      <c r="C389" t="s">
        <v>33</v>
      </c>
      <c r="D389" t="s">
        <v>59</v>
      </c>
      <c r="E389" t="s">
        <v>206</v>
      </c>
      <c r="F389">
        <v>2013</v>
      </c>
      <c r="G389">
        <v>10</v>
      </c>
      <c r="H389">
        <v>2</v>
      </c>
    </row>
    <row r="390" spans="1:8" x14ac:dyDescent="0.25">
      <c r="A390" t="s">
        <v>21</v>
      </c>
      <c r="B390" t="s">
        <v>49</v>
      </c>
      <c r="C390" t="s">
        <v>10</v>
      </c>
      <c r="D390" t="s">
        <v>11</v>
      </c>
      <c r="E390" t="s">
        <v>228</v>
      </c>
      <c r="F390">
        <v>2019</v>
      </c>
      <c r="G390">
        <v>36</v>
      </c>
      <c r="H390">
        <v>11</v>
      </c>
    </row>
    <row r="391" spans="1:8" x14ac:dyDescent="0.25">
      <c r="A391" t="s">
        <v>31</v>
      </c>
      <c r="B391" t="s">
        <v>306</v>
      </c>
      <c r="C391" t="s">
        <v>23</v>
      </c>
      <c r="D391" t="s">
        <v>43</v>
      </c>
      <c r="E391" t="s">
        <v>56</v>
      </c>
      <c r="F391">
        <v>2017</v>
      </c>
      <c r="G391">
        <v>19</v>
      </c>
      <c r="H391">
        <v>3</v>
      </c>
    </row>
    <row r="392" spans="1:8" x14ac:dyDescent="0.25">
      <c r="A392" t="s">
        <v>31</v>
      </c>
      <c r="B392" t="s">
        <v>205</v>
      </c>
      <c r="C392" t="s">
        <v>33</v>
      </c>
      <c r="D392" t="s">
        <v>59</v>
      </c>
      <c r="E392" t="s">
        <v>206</v>
      </c>
      <c r="F392">
        <v>2019</v>
      </c>
      <c r="G392">
        <v>15</v>
      </c>
      <c r="H392">
        <v>2</v>
      </c>
    </row>
    <row r="393" spans="1:8" x14ac:dyDescent="0.25">
      <c r="A393" t="s">
        <v>41</v>
      </c>
      <c r="B393" t="s">
        <v>9</v>
      </c>
      <c r="C393" t="s">
        <v>33</v>
      </c>
      <c r="D393" t="s">
        <v>39</v>
      </c>
      <c r="E393" t="s">
        <v>40</v>
      </c>
      <c r="F393">
        <v>2016</v>
      </c>
      <c r="G393">
        <v>25</v>
      </c>
      <c r="H393">
        <v>12</v>
      </c>
    </row>
    <row r="394" spans="1:8" x14ac:dyDescent="0.25">
      <c r="A394" t="s">
        <v>31</v>
      </c>
      <c r="B394" t="s">
        <v>256</v>
      </c>
      <c r="C394" t="s">
        <v>33</v>
      </c>
      <c r="D394" t="s">
        <v>39</v>
      </c>
      <c r="E394" t="s">
        <v>302</v>
      </c>
      <c r="F394">
        <v>2018</v>
      </c>
      <c r="G394">
        <v>76</v>
      </c>
      <c r="H394">
        <v>75</v>
      </c>
    </row>
    <row r="395" spans="1:8" x14ac:dyDescent="0.25">
      <c r="A395" t="s">
        <v>16</v>
      </c>
      <c r="B395" t="s">
        <v>49</v>
      </c>
      <c r="C395" t="s">
        <v>33</v>
      </c>
      <c r="D395" t="s">
        <v>39</v>
      </c>
      <c r="E395" t="s">
        <v>51</v>
      </c>
      <c r="F395">
        <v>2013</v>
      </c>
      <c r="G395">
        <v>5</v>
      </c>
      <c r="H395">
        <v>1</v>
      </c>
    </row>
    <row r="396" spans="1:8" x14ac:dyDescent="0.25">
      <c r="A396" t="s">
        <v>31</v>
      </c>
      <c r="B396" t="s">
        <v>61</v>
      </c>
      <c r="C396" t="s">
        <v>33</v>
      </c>
      <c r="D396" t="s">
        <v>62</v>
      </c>
      <c r="E396" t="s">
        <v>217</v>
      </c>
      <c r="F396">
        <v>2018</v>
      </c>
      <c r="G396">
        <v>76</v>
      </c>
      <c r="H396">
        <v>16</v>
      </c>
    </row>
    <row r="397" spans="1:8" x14ac:dyDescent="0.25">
      <c r="A397" t="s">
        <v>31</v>
      </c>
      <c r="B397" t="s">
        <v>255</v>
      </c>
      <c r="C397" t="s">
        <v>23</v>
      </c>
      <c r="D397" t="s">
        <v>43</v>
      </c>
      <c r="E397" t="s">
        <v>44</v>
      </c>
      <c r="F397">
        <v>2017</v>
      </c>
      <c r="G397">
        <v>14</v>
      </c>
      <c r="H397">
        <v>4</v>
      </c>
    </row>
    <row r="398" spans="1:8" x14ac:dyDescent="0.25">
      <c r="A398" t="s">
        <v>31</v>
      </c>
      <c r="B398" t="s">
        <v>114</v>
      </c>
      <c r="C398" t="s">
        <v>33</v>
      </c>
      <c r="D398" t="s">
        <v>59</v>
      </c>
      <c r="E398" t="s">
        <v>115</v>
      </c>
      <c r="F398">
        <v>2015</v>
      </c>
      <c r="G398">
        <v>37</v>
      </c>
      <c r="H398">
        <v>5</v>
      </c>
    </row>
    <row r="399" spans="1:8" x14ac:dyDescent="0.25">
      <c r="A399" t="s">
        <v>307</v>
      </c>
      <c r="B399" t="s">
        <v>88</v>
      </c>
      <c r="C399" t="s">
        <v>23</v>
      </c>
      <c r="D399" t="s">
        <v>43</v>
      </c>
      <c r="E399" t="s">
        <v>186</v>
      </c>
      <c r="F399">
        <v>2018</v>
      </c>
      <c r="G399">
        <v>3</v>
      </c>
    </row>
    <row r="400" spans="1:8" x14ac:dyDescent="0.25">
      <c r="A400" t="s">
        <v>21</v>
      </c>
      <c r="B400" t="s">
        <v>61</v>
      </c>
      <c r="C400" t="s">
        <v>33</v>
      </c>
      <c r="D400" t="s">
        <v>34</v>
      </c>
      <c r="E400" t="s">
        <v>202</v>
      </c>
      <c r="F400">
        <v>2016</v>
      </c>
      <c r="G400">
        <v>7</v>
      </c>
    </row>
    <row r="401" spans="1:8" x14ac:dyDescent="0.25">
      <c r="A401" t="s">
        <v>8</v>
      </c>
      <c r="B401" t="s">
        <v>308</v>
      </c>
      <c r="C401" t="s">
        <v>23</v>
      </c>
      <c r="D401" t="s">
        <v>24</v>
      </c>
      <c r="E401" t="s">
        <v>57</v>
      </c>
      <c r="F401">
        <v>2013</v>
      </c>
      <c r="G401">
        <v>13</v>
      </c>
    </row>
    <row r="402" spans="1:8" x14ac:dyDescent="0.25">
      <c r="A402" t="s">
        <v>31</v>
      </c>
      <c r="B402" t="s">
        <v>49</v>
      </c>
      <c r="C402" t="s">
        <v>33</v>
      </c>
      <c r="D402" t="s">
        <v>309</v>
      </c>
      <c r="E402" t="s">
        <v>310</v>
      </c>
      <c r="F402">
        <v>2013</v>
      </c>
      <c r="G402">
        <v>9</v>
      </c>
    </row>
    <row r="403" spans="1:8" x14ac:dyDescent="0.25">
      <c r="A403" t="s">
        <v>74</v>
      </c>
      <c r="B403" t="s">
        <v>277</v>
      </c>
      <c r="C403" t="s">
        <v>70</v>
      </c>
      <c r="D403" t="s">
        <v>102</v>
      </c>
      <c r="E403" t="s">
        <v>103</v>
      </c>
      <c r="F403">
        <v>2014</v>
      </c>
      <c r="G403">
        <v>587</v>
      </c>
      <c r="H403">
        <v>26</v>
      </c>
    </row>
    <row r="404" spans="1:8" x14ac:dyDescent="0.25">
      <c r="A404" t="s">
        <v>8</v>
      </c>
      <c r="B404" t="s">
        <v>98</v>
      </c>
      <c r="C404" t="s">
        <v>23</v>
      </c>
      <c r="D404" t="s">
        <v>24</v>
      </c>
      <c r="E404" t="s">
        <v>215</v>
      </c>
      <c r="F404">
        <v>2015</v>
      </c>
      <c r="G404">
        <v>773</v>
      </c>
      <c r="H404">
        <v>10</v>
      </c>
    </row>
    <row r="405" spans="1:8" x14ac:dyDescent="0.25">
      <c r="A405" t="s">
        <v>8</v>
      </c>
      <c r="B405" t="s">
        <v>111</v>
      </c>
      <c r="C405" t="s">
        <v>10</v>
      </c>
      <c r="D405" t="s">
        <v>11</v>
      </c>
      <c r="E405" t="s">
        <v>259</v>
      </c>
      <c r="F405">
        <v>2015</v>
      </c>
      <c r="G405">
        <v>307</v>
      </c>
      <c r="H405">
        <v>18</v>
      </c>
    </row>
    <row r="406" spans="1:8" x14ac:dyDescent="0.25">
      <c r="A406" t="s">
        <v>21</v>
      </c>
      <c r="B406" t="s">
        <v>194</v>
      </c>
      <c r="C406" t="s">
        <v>10</v>
      </c>
      <c r="D406" t="s">
        <v>11</v>
      </c>
      <c r="E406" t="s">
        <v>195</v>
      </c>
      <c r="F406">
        <v>2016</v>
      </c>
      <c r="G406">
        <v>727</v>
      </c>
      <c r="H406">
        <v>8</v>
      </c>
    </row>
    <row r="407" spans="1:8" x14ac:dyDescent="0.25">
      <c r="A407" t="s">
        <v>21</v>
      </c>
      <c r="B407" t="s">
        <v>67</v>
      </c>
      <c r="C407" t="s">
        <v>10</v>
      </c>
      <c r="D407" t="s">
        <v>11</v>
      </c>
      <c r="E407" t="s">
        <v>68</v>
      </c>
      <c r="F407">
        <v>2016</v>
      </c>
      <c r="G407">
        <v>6932</v>
      </c>
      <c r="H407">
        <v>617</v>
      </c>
    </row>
    <row r="408" spans="1:8" x14ac:dyDescent="0.25">
      <c r="A408" t="s">
        <v>31</v>
      </c>
      <c r="B408" t="s">
        <v>55</v>
      </c>
      <c r="C408" t="s">
        <v>33</v>
      </c>
      <c r="D408" t="s">
        <v>184</v>
      </c>
      <c r="E408" t="s">
        <v>185</v>
      </c>
      <c r="F408">
        <v>2016</v>
      </c>
      <c r="G408">
        <v>711</v>
      </c>
      <c r="H408">
        <v>137</v>
      </c>
    </row>
    <row r="409" spans="1:8" x14ac:dyDescent="0.25">
      <c r="A409" t="s">
        <v>21</v>
      </c>
      <c r="B409" t="s">
        <v>131</v>
      </c>
      <c r="C409" t="s">
        <v>10</v>
      </c>
      <c r="D409" t="s">
        <v>96</v>
      </c>
      <c r="E409" t="s">
        <v>154</v>
      </c>
      <c r="F409">
        <v>2017</v>
      </c>
      <c r="G409">
        <v>1876</v>
      </c>
      <c r="H409">
        <v>50</v>
      </c>
    </row>
    <row r="410" spans="1:8" x14ac:dyDescent="0.25">
      <c r="A410" t="s">
        <v>31</v>
      </c>
      <c r="B410" t="s">
        <v>9</v>
      </c>
      <c r="C410" t="s">
        <v>33</v>
      </c>
      <c r="D410" t="s">
        <v>62</v>
      </c>
      <c r="E410" t="s">
        <v>166</v>
      </c>
      <c r="F410">
        <v>2015</v>
      </c>
      <c r="G410">
        <v>37</v>
      </c>
      <c r="H410">
        <v>3</v>
      </c>
    </row>
    <row r="411" spans="1:8" x14ac:dyDescent="0.25">
      <c r="A411" t="s">
        <v>31</v>
      </c>
      <c r="B411" t="s">
        <v>119</v>
      </c>
      <c r="C411" t="s">
        <v>33</v>
      </c>
      <c r="D411" t="s">
        <v>39</v>
      </c>
      <c r="E411" t="s">
        <v>204</v>
      </c>
      <c r="F411">
        <v>2016</v>
      </c>
      <c r="G411">
        <v>175</v>
      </c>
      <c r="H411">
        <v>57</v>
      </c>
    </row>
    <row r="412" spans="1:8" x14ac:dyDescent="0.25">
      <c r="A412" t="s">
        <v>41</v>
      </c>
      <c r="B412" t="s">
        <v>104</v>
      </c>
      <c r="C412" t="s">
        <v>33</v>
      </c>
      <c r="D412" t="s">
        <v>39</v>
      </c>
      <c r="E412" t="s">
        <v>302</v>
      </c>
      <c r="F412">
        <v>2016</v>
      </c>
      <c r="G412">
        <v>92</v>
      </c>
      <c r="H412">
        <v>81</v>
      </c>
    </row>
    <row r="413" spans="1:8" x14ac:dyDescent="0.25">
      <c r="A413" t="s">
        <v>31</v>
      </c>
      <c r="B413" t="s">
        <v>134</v>
      </c>
      <c r="C413" t="s">
        <v>70</v>
      </c>
      <c r="D413" t="s">
        <v>71</v>
      </c>
      <c r="E413" t="s">
        <v>135</v>
      </c>
      <c r="F413">
        <v>2016</v>
      </c>
      <c r="G413">
        <v>406</v>
      </c>
      <c r="H413">
        <v>47</v>
      </c>
    </row>
    <row r="414" spans="1:8" x14ac:dyDescent="0.25">
      <c r="A414" t="s">
        <v>31</v>
      </c>
      <c r="B414" t="s">
        <v>104</v>
      </c>
      <c r="C414" t="s">
        <v>70</v>
      </c>
      <c r="D414" t="s">
        <v>71</v>
      </c>
      <c r="E414" t="s">
        <v>188</v>
      </c>
      <c r="F414">
        <v>2016</v>
      </c>
      <c r="G414">
        <v>456</v>
      </c>
      <c r="H414">
        <v>92</v>
      </c>
    </row>
    <row r="415" spans="1:8" x14ac:dyDescent="0.25">
      <c r="A415" t="s">
        <v>31</v>
      </c>
      <c r="B415" t="s">
        <v>38</v>
      </c>
      <c r="C415" t="s">
        <v>33</v>
      </c>
      <c r="D415" t="s">
        <v>62</v>
      </c>
      <c r="E415" t="s">
        <v>217</v>
      </c>
      <c r="F415">
        <v>2017</v>
      </c>
      <c r="G415">
        <v>42</v>
      </c>
      <c r="H415">
        <v>6</v>
      </c>
    </row>
    <row r="416" spans="1:8" x14ac:dyDescent="0.25">
      <c r="A416" t="s">
        <v>21</v>
      </c>
      <c r="B416" t="s">
        <v>67</v>
      </c>
      <c r="C416" t="s">
        <v>10</v>
      </c>
      <c r="D416" t="s">
        <v>11</v>
      </c>
      <c r="E416" t="s">
        <v>165</v>
      </c>
      <c r="F416">
        <v>2017</v>
      </c>
      <c r="G416">
        <v>966</v>
      </c>
      <c r="H416">
        <v>100</v>
      </c>
    </row>
    <row r="417" spans="1:8" x14ac:dyDescent="0.25">
      <c r="A417" t="s">
        <v>31</v>
      </c>
      <c r="B417" t="s">
        <v>58</v>
      </c>
      <c r="C417" t="s">
        <v>33</v>
      </c>
      <c r="D417" t="s">
        <v>39</v>
      </c>
      <c r="E417" t="s">
        <v>51</v>
      </c>
      <c r="F417">
        <v>2017</v>
      </c>
      <c r="G417">
        <v>189</v>
      </c>
      <c r="H417">
        <v>33</v>
      </c>
    </row>
    <row r="418" spans="1:8" x14ac:dyDescent="0.25">
      <c r="A418" t="s">
        <v>41</v>
      </c>
      <c r="B418" t="s">
        <v>49</v>
      </c>
      <c r="C418" t="s">
        <v>33</v>
      </c>
      <c r="D418" t="s">
        <v>39</v>
      </c>
      <c r="E418" t="s">
        <v>112</v>
      </c>
      <c r="F418">
        <v>2018</v>
      </c>
      <c r="G418">
        <v>469</v>
      </c>
      <c r="H418">
        <v>142</v>
      </c>
    </row>
    <row r="419" spans="1:8" x14ac:dyDescent="0.25">
      <c r="A419" t="s">
        <v>31</v>
      </c>
      <c r="B419" t="s">
        <v>9</v>
      </c>
      <c r="C419" t="s">
        <v>33</v>
      </c>
      <c r="D419" t="s">
        <v>59</v>
      </c>
      <c r="E419" t="s">
        <v>64</v>
      </c>
      <c r="F419">
        <v>2018</v>
      </c>
      <c r="G419">
        <v>2657</v>
      </c>
      <c r="H419">
        <v>203</v>
      </c>
    </row>
    <row r="420" spans="1:8" x14ac:dyDescent="0.25">
      <c r="A420" t="s">
        <v>41</v>
      </c>
      <c r="B420" t="s">
        <v>104</v>
      </c>
      <c r="C420" t="s">
        <v>33</v>
      </c>
      <c r="D420" t="s">
        <v>39</v>
      </c>
      <c r="E420" t="s">
        <v>51</v>
      </c>
      <c r="F420">
        <v>2018</v>
      </c>
      <c r="G420">
        <v>864</v>
      </c>
      <c r="H420">
        <v>230</v>
      </c>
    </row>
    <row r="421" spans="1:8" x14ac:dyDescent="0.25">
      <c r="A421" t="s">
        <v>31</v>
      </c>
      <c r="B421" t="s">
        <v>28</v>
      </c>
      <c r="C421" t="s">
        <v>33</v>
      </c>
      <c r="D421" t="s">
        <v>59</v>
      </c>
      <c r="E421" t="s">
        <v>225</v>
      </c>
      <c r="F421">
        <v>2018</v>
      </c>
      <c r="G421">
        <v>283</v>
      </c>
      <c r="H421">
        <v>12</v>
      </c>
    </row>
    <row r="422" spans="1:8" x14ac:dyDescent="0.25">
      <c r="A422" t="s">
        <v>31</v>
      </c>
      <c r="B422" t="s">
        <v>125</v>
      </c>
      <c r="C422" t="s">
        <v>33</v>
      </c>
      <c r="D422" t="s">
        <v>59</v>
      </c>
      <c r="E422" t="s">
        <v>64</v>
      </c>
      <c r="F422">
        <v>2019</v>
      </c>
      <c r="G422">
        <v>131</v>
      </c>
      <c r="H422">
        <v>31</v>
      </c>
    </row>
    <row r="423" spans="1:8" x14ac:dyDescent="0.25">
      <c r="A423" t="s">
        <v>21</v>
      </c>
      <c r="B423" t="s">
        <v>36</v>
      </c>
      <c r="C423" t="s">
        <v>10</v>
      </c>
      <c r="D423" t="s">
        <v>11</v>
      </c>
      <c r="E423" t="s">
        <v>86</v>
      </c>
      <c r="F423">
        <v>2019</v>
      </c>
      <c r="G423">
        <v>2642</v>
      </c>
      <c r="H423">
        <v>26</v>
      </c>
    </row>
    <row r="424" spans="1:8" x14ac:dyDescent="0.25">
      <c r="A424" t="s">
        <v>106</v>
      </c>
      <c r="B424" t="s">
        <v>98</v>
      </c>
      <c r="C424" t="s">
        <v>33</v>
      </c>
      <c r="D424" t="s">
        <v>59</v>
      </c>
      <c r="E424" t="s">
        <v>64</v>
      </c>
      <c r="F424">
        <v>2019</v>
      </c>
      <c r="G424">
        <v>125</v>
      </c>
      <c r="H424">
        <v>43</v>
      </c>
    </row>
    <row r="425" spans="1:8" x14ac:dyDescent="0.25">
      <c r="A425" t="s">
        <v>31</v>
      </c>
      <c r="B425" t="s">
        <v>205</v>
      </c>
      <c r="C425" t="s">
        <v>33</v>
      </c>
      <c r="D425" t="s">
        <v>59</v>
      </c>
      <c r="E425" t="s">
        <v>60</v>
      </c>
      <c r="F425">
        <v>2019</v>
      </c>
      <c r="G425">
        <v>139</v>
      </c>
      <c r="H425">
        <v>14</v>
      </c>
    </row>
    <row r="426" spans="1:8" x14ac:dyDescent="0.25">
      <c r="A426" t="s">
        <v>21</v>
      </c>
      <c r="B426" t="s">
        <v>164</v>
      </c>
      <c r="C426" t="s">
        <v>10</v>
      </c>
      <c r="D426" t="s">
        <v>11</v>
      </c>
      <c r="E426" t="s">
        <v>53</v>
      </c>
      <c r="F426">
        <v>2020</v>
      </c>
      <c r="G426">
        <v>457</v>
      </c>
      <c r="H426">
        <v>10</v>
      </c>
    </row>
    <row r="427" spans="1:8" x14ac:dyDescent="0.25">
      <c r="A427" t="s">
        <v>8</v>
      </c>
      <c r="B427" t="s">
        <v>13</v>
      </c>
      <c r="C427" t="s">
        <v>10</v>
      </c>
      <c r="D427" t="s">
        <v>14</v>
      </c>
      <c r="E427" t="s">
        <v>15</v>
      </c>
      <c r="F427">
        <v>2014</v>
      </c>
      <c r="G427">
        <v>399</v>
      </c>
      <c r="H427">
        <v>17</v>
      </c>
    </row>
    <row r="428" spans="1:8" x14ac:dyDescent="0.25">
      <c r="A428" t="s">
        <v>31</v>
      </c>
      <c r="B428" t="s">
        <v>79</v>
      </c>
      <c r="C428" t="s">
        <v>33</v>
      </c>
      <c r="D428" t="s">
        <v>59</v>
      </c>
      <c r="E428" t="s">
        <v>115</v>
      </c>
      <c r="F428">
        <v>2016</v>
      </c>
      <c r="G428">
        <v>354</v>
      </c>
      <c r="H428">
        <v>261</v>
      </c>
    </row>
    <row r="429" spans="1:8" x14ac:dyDescent="0.25">
      <c r="A429" t="s">
        <v>74</v>
      </c>
      <c r="B429" t="s">
        <v>158</v>
      </c>
      <c r="C429" t="s">
        <v>76</v>
      </c>
      <c r="D429" t="s">
        <v>77</v>
      </c>
      <c r="E429" t="s">
        <v>176</v>
      </c>
      <c r="F429">
        <v>2015</v>
      </c>
      <c r="G429">
        <v>220</v>
      </c>
      <c r="H429">
        <v>47</v>
      </c>
    </row>
    <row r="430" spans="1:8" x14ac:dyDescent="0.25">
      <c r="A430" t="s">
        <v>8</v>
      </c>
      <c r="B430" t="s">
        <v>145</v>
      </c>
      <c r="C430" t="s">
        <v>23</v>
      </c>
      <c r="D430" t="s">
        <v>24</v>
      </c>
      <c r="E430" t="s">
        <v>290</v>
      </c>
      <c r="F430">
        <v>2015</v>
      </c>
      <c r="G430">
        <v>183</v>
      </c>
      <c r="H430">
        <v>10</v>
      </c>
    </row>
    <row r="431" spans="1:8" x14ac:dyDescent="0.25">
      <c r="A431" t="s">
        <v>41</v>
      </c>
      <c r="B431" t="s">
        <v>55</v>
      </c>
      <c r="C431" t="s">
        <v>33</v>
      </c>
      <c r="D431" t="s">
        <v>39</v>
      </c>
      <c r="E431" t="s">
        <v>175</v>
      </c>
      <c r="F431">
        <v>2015</v>
      </c>
      <c r="G431">
        <v>131</v>
      </c>
      <c r="H431">
        <v>36</v>
      </c>
    </row>
    <row r="432" spans="1:8" x14ac:dyDescent="0.25">
      <c r="A432" t="s">
        <v>31</v>
      </c>
      <c r="B432" t="s">
        <v>49</v>
      </c>
      <c r="C432" t="s">
        <v>33</v>
      </c>
      <c r="D432" t="s">
        <v>62</v>
      </c>
      <c r="E432" t="s">
        <v>200</v>
      </c>
      <c r="F432">
        <v>2015</v>
      </c>
      <c r="G432">
        <v>53</v>
      </c>
      <c r="H432">
        <v>16</v>
      </c>
    </row>
    <row r="433" spans="1:8" x14ac:dyDescent="0.25">
      <c r="A433" t="s">
        <v>31</v>
      </c>
      <c r="B433" t="s">
        <v>28</v>
      </c>
      <c r="C433" t="s">
        <v>33</v>
      </c>
      <c r="D433" t="s">
        <v>59</v>
      </c>
      <c r="E433" t="s">
        <v>130</v>
      </c>
      <c r="F433">
        <v>2018</v>
      </c>
      <c r="G433">
        <v>293</v>
      </c>
      <c r="H433">
        <v>29</v>
      </c>
    </row>
    <row r="434" spans="1:8" x14ac:dyDescent="0.25">
      <c r="A434" t="s">
        <v>31</v>
      </c>
      <c r="B434" t="s">
        <v>119</v>
      </c>
      <c r="C434" t="s">
        <v>33</v>
      </c>
      <c r="D434" t="s">
        <v>59</v>
      </c>
      <c r="E434" t="s">
        <v>64</v>
      </c>
      <c r="F434">
        <v>2018</v>
      </c>
      <c r="G434">
        <v>34</v>
      </c>
      <c r="H434">
        <v>1</v>
      </c>
    </row>
    <row r="435" spans="1:8" x14ac:dyDescent="0.25">
      <c r="A435" t="s">
        <v>21</v>
      </c>
      <c r="B435" t="s">
        <v>212</v>
      </c>
      <c r="C435" t="s">
        <v>10</v>
      </c>
      <c r="D435" t="s">
        <v>11</v>
      </c>
      <c r="E435" t="s">
        <v>53</v>
      </c>
      <c r="F435">
        <v>2019</v>
      </c>
      <c r="G435">
        <v>302</v>
      </c>
      <c r="H435">
        <v>15</v>
      </c>
    </row>
    <row r="436" spans="1:8" x14ac:dyDescent="0.25">
      <c r="A436" t="s">
        <v>21</v>
      </c>
      <c r="B436" t="s">
        <v>164</v>
      </c>
      <c r="C436" t="s">
        <v>10</v>
      </c>
      <c r="D436" t="s">
        <v>11</v>
      </c>
      <c r="E436" t="s">
        <v>86</v>
      </c>
      <c r="F436">
        <v>2019</v>
      </c>
      <c r="G436">
        <v>1197</v>
      </c>
      <c r="H436">
        <v>22</v>
      </c>
    </row>
    <row r="437" spans="1:8" x14ac:dyDescent="0.25">
      <c r="A437" t="s">
        <v>31</v>
      </c>
      <c r="B437" t="s">
        <v>104</v>
      </c>
      <c r="C437" t="s">
        <v>33</v>
      </c>
      <c r="D437" t="s">
        <v>59</v>
      </c>
      <c r="E437" t="s">
        <v>311</v>
      </c>
      <c r="F437">
        <v>2013</v>
      </c>
      <c r="G437">
        <v>50</v>
      </c>
      <c r="H437">
        <v>36</v>
      </c>
    </row>
    <row r="438" spans="1:8" x14ac:dyDescent="0.25">
      <c r="A438" t="s">
        <v>8</v>
      </c>
      <c r="B438" t="s">
        <v>28</v>
      </c>
      <c r="C438" t="s">
        <v>10</v>
      </c>
      <c r="D438" t="s">
        <v>29</v>
      </c>
      <c r="E438" t="s">
        <v>193</v>
      </c>
      <c r="F438">
        <v>2015</v>
      </c>
      <c r="G438">
        <v>202</v>
      </c>
      <c r="H438">
        <v>12</v>
      </c>
    </row>
    <row r="439" spans="1:8" x14ac:dyDescent="0.25">
      <c r="A439" t="s">
        <v>41</v>
      </c>
      <c r="B439" t="s">
        <v>9</v>
      </c>
      <c r="C439" t="s">
        <v>33</v>
      </c>
      <c r="D439" t="s">
        <v>184</v>
      </c>
      <c r="E439" t="s">
        <v>271</v>
      </c>
      <c r="F439">
        <v>2016</v>
      </c>
      <c r="G439">
        <v>13</v>
      </c>
    </row>
    <row r="440" spans="1:8" x14ac:dyDescent="0.25">
      <c r="A440" t="s">
        <v>21</v>
      </c>
      <c r="B440" t="s">
        <v>93</v>
      </c>
      <c r="C440" t="s">
        <v>10</v>
      </c>
      <c r="D440" t="s">
        <v>11</v>
      </c>
      <c r="E440" t="s">
        <v>211</v>
      </c>
      <c r="F440">
        <v>2020</v>
      </c>
      <c r="G440">
        <v>218</v>
      </c>
      <c r="H440">
        <v>17</v>
      </c>
    </row>
    <row r="441" spans="1:8" x14ac:dyDescent="0.25">
      <c r="A441" t="s">
        <v>31</v>
      </c>
      <c r="B441" t="s">
        <v>125</v>
      </c>
      <c r="C441" t="s">
        <v>33</v>
      </c>
      <c r="D441" t="s">
        <v>59</v>
      </c>
      <c r="E441" t="s">
        <v>312</v>
      </c>
      <c r="F441">
        <v>2018</v>
      </c>
      <c r="G441">
        <v>72</v>
      </c>
      <c r="H441">
        <v>4</v>
      </c>
    </row>
    <row r="442" spans="1:8" x14ac:dyDescent="0.25">
      <c r="A442" t="s">
        <v>21</v>
      </c>
      <c r="B442" t="s">
        <v>45</v>
      </c>
      <c r="C442" t="s">
        <v>10</v>
      </c>
      <c r="D442" t="s">
        <v>29</v>
      </c>
      <c r="E442" t="s">
        <v>30</v>
      </c>
      <c r="F442">
        <v>2018</v>
      </c>
      <c r="G442">
        <v>118</v>
      </c>
      <c r="H442">
        <v>20</v>
      </c>
    </row>
    <row r="443" spans="1:8" x14ac:dyDescent="0.25">
      <c r="A443" t="s">
        <v>31</v>
      </c>
      <c r="B443" t="s">
        <v>61</v>
      </c>
      <c r="C443" t="s">
        <v>33</v>
      </c>
      <c r="D443" t="s">
        <v>59</v>
      </c>
      <c r="E443" t="s">
        <v>64</v>
      </c>
      <c r="F443">
        <v>2014</v>
      </c>
      <c r="G443">
        <v>219</v>
      </c>
      <c r="H443">
        <v>45</v>
      </c>
    </row>
    <row r="444" spans="1:8" x14ac:dyDescent="0.25">
      <c r="A444" t="s">
        <v>41</v>
      </c>
      <c r="B444" t="s">
        <v>119</v>
      </c>
      <c r="C444" t="s">
        <v>23</v>
      </c>
      <c r="D444" t="s">
        <v>43</v>
      </c>
      <c r="E444" t="s">
        <v>56</v>
      </c>
      <c r="F444">
        <v>2015</v>
      </c>
      <c r="G444">
        <v>22</v>
      </c>
      <c r="H444">
        <v>2</v>
      </c>
    </row>
    <row r="445" spans="1:8" x14ac:dyDescent="0.25">
      <c r="A445" t="s">
        <v>31</v>
      </c>
      <c r="B445" t="s">
        <v>108</v>
      </c>
      <c r="C445" t="s">
        <v>33</v>
      </c>
      <c r="D445" t="s">
        <v>59</v>
      </c>
      <c r="E445" t="s">
        <v>148</v>
      </c>
      <c r="F445">
        <v>2014</v>
      </c>
      <c r="G445">
        <v>63</v>
      </c>
      <c r="H445">
        <v>2</v>
      </c>
    </row>
    <row r="446" spans="1:8" x14ac:dyDescent="0.25">
      <c r="A446" t="s">
        <v>31</v>
      </c>
      <c r="B446" t="s">
        <v>151</v>
      </c>
      <c r="C446" t="s">
        <v>33</v>
      </c>
      <c r="D446" t="s">
        <v>39</v>
      </c>
      <c r="E446" t="s">
        <v>204</v>
      </c>
      <c r="F446">
        <v>2016</v>
      </c>
      <c r="G446">
        <v>210</v>
      </c>
      <c r="H446">
        <v>21</v>
      </c>
    </row>
    <row r="447" spans="1:8" x14ac:dyDescent="0.25">
      <c r="A447" t="s">
        <v>41</v>
      </c>
      <c r="B447" t="s">
        <v>177</v>
      </c>
      <c r="C447" t="s">
        <v>23</v>
      </c>
      <c r="D447" t="s">
        <v>43</v>
      </c>
      <c r="E447" t="s">
        <v>44</v>
      </c>
      <c r="F447">
        <v>2018</v>
      </c>
      <c r="G447">
        <v>45</v>
      </c>
      <c r="H447">
        <v>9</v>
      </c>
    </row>
    <row r="448" spans="1:8" x14ac:dyDescent="0.25">
      <c r="A448" t="s">
        <v>74</v>
      </c>
      <c r="B448" t="s">
        <v>220</v>
      </c>
      <c r="C448" t="s">
        <v>18</v>
      </c>
      <c r="D448" t="s">
        <v>136</v>
      </c>
      <c r="E448" t="s">
        <v>137</v>
      </c>
      <c r="F448">
        <v>2019</v>
      </c>
      <c r="G448">
        <v>67</v>
      </c>
    </row>
    <row r="449" spans="1:8" x14ac:dyDescent="0.25">
      <c r="A449" t="s">
        <v>31</v>
      </c>
      <c r="B449" t="s">
        <v>79</v>
      </c>
      <c r="C449" t="s">
        <v>33</v>
      </c>
      <c r="D449" t="s">
        <v>59</v>
      </c>
      <c r="E449" t="s">
        <v>313</v>
      </c>
      <c r="F449">
        <v>2019</v>
      </c>
      <c r="G449">
        <v>64</v>
      </c>
      <c r="H449">
        <v>20</v>
      </c>
    </row>
    <row r="450" spans="1:8" x14ac:dyDescent="0.25">
      <c r="A450" t="s">
        <v>31</v>
      </c>
      <c r="B450" t="s">
        <v>79</v>
      </c>
      <c r="C450" t="s">
        <v>33</v>
      </c>
      <c r="D450" t="s">
        <v>39</v>
      </c>
      <c r="E450" t="s">
        <v>112</v>
      </c>
      <c r="F450">
        <v>2014</v>
      </c>
      <c r="G450">
        <v>29</v>
      </c>
      <c r="H450">
        <v>10</v>
      </c>
    </row>
    <row r="451" spans="1:8" x14ac:dyDescent="0.25">
      <c r="A451" t="s">
        <v>31</v>
      </c>
      <c r="B451" t="s">
        <v>88</v>
      </c>
      <c r="C451" t="s">
        <v>70</v>
      </c>
      <c r="D451" t="s">
        <v>71</v>
      </c>
      <c r="E451" t="s">
        <v>246</v>
      </c>
      <c r="F451">
        <v>2013</v>
      </c>
      <c r="G451">
        <v>60</v>
      </c>
      <c r="H451">
        <v>6</v>
      </c>
    </row>
    <row r="452" spans="1:8" x14ac:dyDescent="0.25">
      <c r="A452" t="s">
        <v>31</v>
      </c>
      <c r="B452" t="s">
        <v>55</v>
      </c>
      <c r="C452" t="s">
        <v>33</v>
      </c>
      <c r="D452" t="s">
        <v>62</v>
      </c>
      <c r="E452" t="s">
        <v>200</v>
      </c>
      <c r="F452">
        <v>2014</v>
      </c>
      <c r="G452">
        <v>118</v>
      </c>
      <c r="H452">
        <v>23</v>
      </c>
    </row>
    <row r="453" spans="1:8" x14ac:dyDescent="0.25">
      <c r="A453" t="s">
        <v>121</v>
      </c>
      <c r="B453" t="s">
        <v>104</v>
      </c>
      <c r="C453" t="s">
        <v>70</v>
      </c>
      <c r="D453" t="s">
        <v>264</v>
      </c>
      <c r="E453" t="s">
        <v>265</v>
      </c>
      <c r="F453">
        <v>2019</v>
      </c>
      <c r="G453">
        <v>65</v>
      </c>
      <c r="H453">
        <v>2</v>
      </c>
    </row>
    <row r="454" spans="1:8" x14ac:dyDescent="0.25">
      <c r="A454" t="s">
        <v>31</v>
      </c>
      <c r="B454" t="s">
        <v>61</v>
      </c>
      <c r="C454" t="s">
        <v>33</v>
      </c>
      <c r="D454" t="s">
        <v>59</v>
      </c>
      <c r="E454" t="s">
        <v>130</v>
      </c>
      <c r="F454">
        <v>2019</v>
      </c>
      <c r="G454">
        <v>153</v>
      </c>
      <c r="H454">
        <v>11</v>
      </c>
    </row>
    <row r="455" spans="1:8" x14ac:dyDescent="0.25">
      <c r="A455" t="s">
        <v>41</v>
      </c>
      <c r="B455" t="s">
        <v>61</v>
      </c>
      <c r="C455" t="s">
        <v>33</v>
      </c>
      <c r="D455" t="s">
        <v>39</v>
      </c>
      <c r="E455" t="s">
        <v>213</v>
      </c>
      <c r="F455">
        <v>2017</v>
      </c>
      <c r="G455">
        <v>15</v>
      </c>
      <c r="H455">
        <v>39</v>
      </c>
    </row>
    <row r="456" spans="1:8" x14ac:dyDescent="0.25">
      <c r="A456" t="s">
        <v>31</v>
      </c>
      <c r="B456" t="s">
        <v>119</v>
      </c>
      <c r="C456" t="s">
        <v>70</v>
      </c>
      <c r="D456" t="s">
        <v>71</v>
      </c>
      <c r="E456" t="s">
        <v>238</v>
      </c>
      <c r="F456">
        <v>2015</v>
      </c>
      <c r="G456">
        <v>8</v>
      </c>
    </row>
    <row r="457" spans="1:8" x14ac:dyDescent="0.25">
      <c r="A457" t="s">
        <v>31</v>
      </c>
      <c r="B457" t="s">
        <v>49</v>
      </c>
      <c r="C457" t="s">
        <v>33</v>
      </c>
      <c r="D457" t="s">
        <v>59</v>
      </c>
      <c r="E457" t="s">
        <v>314</v>
      </c>
      <c r="F457">
        <v>2015</v>
      </c>
      <c r="G457">
        <v>10</v>
      </c>
      <c r="H457">
        <v>2</v>
      </c>
    </row>
    <row r="458" spans="1:8" x14ac:dyDescent="0.25">
      <c r="A458" t="s">
        <v>307</v>
      </c>
      <c r="B458" t="s">
        <v>244</v>
      </c>
      <c r="C458" t="s">
        <v>23</v>
      </c>
      <c r="D458" t="s">
        <v>43</v>
      </c>
      <c r="E458" t="s">
        <v>44</v>
      </c>
      <c r="F458">
        <v>2019</v>
      </c>
      <c r="G458">
        <v>102</v>
      </c>
      <c r="H458">
        <v>27</v>
      </c>
    </row>
    <row r="459" spans="1:8" x14ac:dyDescent="0.25">
      <c r="A459" t="s">
        <v>41</v>
      </c>
      <c r="B459" t="s">
        <v>158</v>
      </c>
      <c r="C459" t="s">
        <v>23</v>
      </c>
      <c r="D459" t="s">
        <v>43</v>
      </c>
      <c r="E459" t="s">
        <v>100</v>
      </c>
      <c r="F459">
        <v>2015</v>
      </c>
      <c r="G459">
        <v>10</v>
      </c>
      <c r="H459">
        <v>2</v>
      </c>
    </row>
    <row r="460" spans="1:8" x14ac:dyDescent="0.25">
      <c r="A460" t="s">
        <v>129</v>
      </c>
      <c r="B460" t="s">
        <v>134</v>
      </c>
      <c r="C460" t="s">
        <v>70</v>
      </c>
      <c r="D460" t="s">
        <v>71</v>
      </c>
      <c r="E460" t="s">
        <v>241</v>
      </c>
      <c r="F460">
        <v>2014</v>
      </c>
      <c r="G460">
        <v>2</v>
      </c>
      <c r="H460">
        <v>1</v>
      </c>
    </row>
    <row r="461" spans="1:8" x14ac:dyDescent="0.25">
      <c r="A461" t="s">
        <v>129</v>
      </c>
      <c r="B461" t="s">
        <v>272</v>
      </c>
      <c r="C461" t="s">
        <v>33</v>
      </c>
      <c r="D461" t="s">
        <v>34</v>
      </c>
      <c r="E461" t="s">
        <v>161</v>
      </c>
      <c r="F461">
        <v>2014</v>
      </c>
      <c r="G461">
        <v>1</v>
      </c>
    </row>
    <row r="462" spans="1:8" x14ac:dyDescent="0.25">
      <c r="A462" t="s">
        <v>113</v>
      </c>
      <c r="B462" t="s">
        <v>55</v>
      </c>
      <c r="C462" t="s">
        <v>33</v>
      </c>
      <c r="D462" t="s">
        <v>34</v>
      </c>
      <c r="E462" t="s">
        <v>315</v>
      </c>
      <c r="F462">
        <v>2015</v>
      </c>
      <c r="G462">
        <v>32</v>
      </c>
      <c r="H462">
        <v>3</v>
      </c>
    </row>
    <row r="463" spans="1:8" x14ac:dyDescent="0.25">
      <c r="A463" t="s">
        <v>113</v>
      </c>
      <c r="B463" t="s">
        <v>108</v>
      </c>
      <c r="C463" t="s">
        <v>33</v>
      </c>
      <c r="D463" t="s">
        <v>34</v>
      </c>
      <c r="E463" t="s">
        <v>315</v>
      </c>
      <c r="F463">
        <v>2015</v>
      </c>
      <c r="G463">
        <v>8</v>
      </c>
    </row>
    <row r="464" spans="1:8" x14ac:dyDescent="0.25">
      <c r="A464" t="s">
        <v>81</v>
      </c>
      <c r="B464" t="s">
        <v>316</v>
      </c>
      <c r="C464" t="s">
        <v>76</v>
      </c>
      <c r="D464" t="s">
        <v>83</v>
      </c>
      <c r="E464" t="s">
        <v>317</v>
      </c>
      <c r="F464">
        <v>2015</v>
      </c>
      <c r="G464">
        <v>9</v>
      </c>
      <c r="H464">
        <v>12</v>
      </c>
    </row>
    <row r="465" spans="1:8" x14ac:dyDescent="0.25">
      <c r="A465" t="s">
        <v>106</v>
      </c>
      <c r="B465" t="s">
        <v>104</v>
      </c>
      <c r="C465" t="s">
        <v>33</v>
      </c>
      <c r="D465" t="s">
        <v>39</v>
      </c>
      <c r="E465" t="s">
        <v>237</v>
      </c>
      <c r="F465">
        <v>2017</v>
      </c>
      <c r="G465">
        <v>40</v>
      </c>
      <c r="H465">
        <v>22</v>
      </c>
    </row>
    <row r="466" spans="1:8" x14ac:dyDescent="0.25">
      <c r="A466" t="s">
        <v>31</v>
      </c>
      <c r="B466" t="s">
        <v>55</v>
      </c>
      <c r="C466" t="s">
        <v>33</v>
      </c>
      <c r="D466" t="s">
        <v>34</v>
      </c>
      <c r="E466" t="s">
        <v>318</v>
      </c>
      <c r="F466">
        <v>2016</v>
      </c>
      <c r="G466">
        <v>7</v>
      </c>
      <c r="H466">
        <v>1</v>
      </c>
    </row>
    <row r="467" spans="1:8" x14ac:dyDescent="0.25">
      <c r="A467" t="s">
        <v>31</v>
      </c>
      <c r="B467" t="s">
        <v>108</v>
      </c>
      <c r="C467" t="s">
        <v>33</v>
      </c>
      <c r="D467" t="s">
        <v>39</v>
      </c>
      <c r="E467" t="s">
        <v>169</v>
      </c>
      <c r="F467">
        <v>2014</v>
      </c>
      <c r="G467">
        <v>17</v>
      </c>
      <c r="H467">
        <v>3</v>
      </c>
    </row>
    <row r="468" spans="1:8" x14ac:dyDescent="0.25">
      <c r="A468" t="s">
        <v>21</v>
      </c>
      <c r="B468" t="s">
        <v>177</v>
      </c>
      <c r="C468" t="s">
        <v>23</v>
      </c>
      <c r="D468" t="s">
        <v>24</v>
      </c>
      <c r="E468" t="s">
        <v>143</v>
      </c>
      <c r="F468">
        <v>2019</v>
      </c>
      <c r="G468">
        <v>54</v>
      </c>
    </row>
    <row r="469" spans="1:8" x14ac:dyDescent="0.25">
      <c r="A469" t="s">
        <v>81</v>
      </c>
      <c r="B469" t="s">
        <v>17</v>
      </c>
      <c r="C469" t="s">
        <v>76</v>
      </c>
      <c r="D469" t="s">
        <v>83</v>
      </c>
      <c r="E469" t="s">
        <v>319</v>
      </c>
      <c r="F469">
        <v>2013</v>
      </c>
      <c r="G469">
        <v>965</v>
      </c>
      <c r="H469">
        <v>301</v>
      </c>
    </row>
    <row r="470" spans="1:8" x14ac:dyDescent="0.25">
      <c r="A470" t="s">
        <v>16</v>
      </c>
      <c r="B470" t="s">
        <v>122</v>
      </c>
      <c r="C470" t="s">
        <v>18</v>
      </c>
      <c r="D470" t="s">
        <v>19</v>
      </c>
      <c r="E470" t="s">
        <v>221</v>
      </c>
      <c r="F470">
        <v>2013</v>
      </c>
      <c r="G470">
        <v>3164</v>
      </c>
      <c r="H470">
        <v>825</v>
      </c>
    </row>
    <row r="471" spans="1:8" x14ac:dyDescent="0.25">
      <c r="A471" t="s">
        <v>41</v>
      </c>
      <c r="B471" t="s">
        <v>183</v>
      </c>
      <c r="C471" t="s">
        <v>33</v>
      </c>
      <c r="D471" t="s">
        <v>184</v>
      </c>
      <c r="E471" t="s">
        <v>288</v>
      </c>
      <c r="F471">
        <v>2014</v>
      </c>
      <c r="G471">
        <v>130</v>
      </c>
      <c r="H471">
        <v>89</v>
      </c>
    </row>
    <row r="472" spans="1:8" x14ac:dyDescent="0.25">
      <c r="A472" t="s">
        <v>8</v>
      </c>
      <c r="B472" t="s">
        <v>194</v>
      </c>
      <c r="C472" t="s">
        <v>10</v>
      </c>
      <c r="D472" t="s">
        <v>11</v>
      </c>
      <c r="E472" t="s">
        <v>222</v>
      </c>
      <c r="F472">
        <v>2014</v>
      </c>
      <c r="G472">
        <v>772</v>
      </c>
      <c r="H472">
        <v>17</v>
      </c>
    </row>
    <row r="473" spans="1:8" x14ac:dyDescent="0.25">
      <c r="A473" t="s">
        <v>16</v>
      </c>
      <c r="B473" t="s">
        <v>275</v>
      </c>
      <c r="C473" t="s">
        <v>18</v>
      </c>
      <c r="D473" t="s">
        <v>19</v>
      </c>
      <c r="E473" t="s">
        <v>221</v>
      </c>
      <c r="F473">
        <v>2015</v>
      </c>
      <c r="G473">
        <v>6671</v>
      </c>
      <c r="H473">
        <v>1535</v>
      </c>
    </row>
    <row r="474" spans="1:8" x14ac:dyDescent="0.25">
      <c r="A474" t="s">
        <v>8</v>
      </c>
      <c r="B474" t="s">
        <v>145</v>
      </c>
      <c r="C474" t="s">
        <v>10</v>
      </c>
      <c r="D474" t="s">
        <v>14</v>
      </c>
      <c r="E474" t="s">
        <v>37</v>
      </c>
      <c r="F474">
        <v>2015</v>
      </c>
      <c r="G474">
        <v>4489</v>
      </c>
      <c r="H474">
        <v>876</v>
      </c>
    </row>
    <row r="475" spans="1:8" x14ac:dyDescent="0.25">
      <c r="A475" t="s">
        <v>74</v>
      </c>
      <c r="B475" t="s">
        <v>82</v>
      </c>
      <c r="C475" t="s">
        <v>76</v>
      </c>
      <c r="D475" t="s">
        <v>77</v>
      </c>
      <c r="E475" t="s">
        <v>261</v>
      </c>
      <c r="F475">
        <v>2016</v>
      </c>
      <c r="G475">
        <v>1013</v>
      </c>
      <c r="H475">
        <v>83</v>
      </c>
    </row>
    <row r="476" spans="1:8" x14ac:dyDescent="0.25">
      <c r="A476" t="s">
        <v>138</v>
      </c>
      <c r="B476" t="s">
        <v>119</v>
      </c>
      <c r="C476" t="s">
        <v>76</v>
      </c>
      <c r="D476" t="s">
        <v>140</v>
      </c>
      <c r="E476" t="s">
        <v>140</v>
      </c>
      <c r="F476">
        <v>2016</v>
      </c>
      <c r="G476">
        <v>6999</v>
      </c>
      <c r="H476">
        <v>2742</v>
      </c>
    </row>
    <row r="477" spans="1:8" x14ac:dyDescent="0.25">
      <c r="A477" t="s">
        <v>31</v>
      </c>
      <c r="B477" t="s">
        <v>320</v>
      </c>
      <c r="C477" t="s">
        <v>23</v>
      </c>
      <c r="D477" t="s">
        <v>43</v>
      </c>
      <c r="E477" t="s">
        <v>100</v>
      </c>
      <c r="F477">
        <v>2016</v>
      </c>
      <c r="G477">
        <v>1011</v>
      </c>
      <c r="H477">
        <v>117</v>
      </c>
    </row>
    <row r="478" spans="1:8" x14ac:dyDescent="0.25">
      <c r="A478" t="s">
        <v>21</v>
      </c>
      <c r="B478" t="s">
        <v>67</v>
      </c>
      <c r="C478" t="s">
        <v>10</v>
      </c>
      <c r="D478" t="s">
        <v>11</v>
      </c>
      <c r="E478" t="s">
        <v>223</v>
      </c>
      <c r="F478">
        <v>2017</v>
      </c>
      <c r="G478">
        <v>8464</v>
      </c>
      <c r="H478">
        <v>324</v>
      </c>
    </row>
    <row r="479" spans="1:8" x14ac:dyDescent="0.25">
      <c r="A479" t="s">
        <v>31</v>
      </c>
      <c r="B479" t="s">
        <v>55</v>
      </c>
      <c r="C479" t="s">
        <v>33</v>
      </c>
      <c r="D479" t="s">
        <v>62</v>
      </c>
      <c r="E479" t="s">
        <v>321</v>
      </c>
      <c r="F479">
        <v>2014</v>
      </c>
      <c r="G479">
        <v>116</v>
      </c>
      <c r="H479">
        <v>44</v>
      </c>
    </row>
    <row r="480" spans="1:8" x14ac:dyDescent="0.25">
      <c r="A480" t="s">
        <v>8</v>
      </c>
      <c r="B480" t="s">
        <v>67</v>
      </c>
      <c r="C480" t="s">
        <v>10</v>
      </c>
      <c r="D480" t="s">
        <v>11</v>
      </c>
      <c r="E480" t="s">
        <v>157</v>
      </c>
      <c r="F480">
        <v>2014</v>
      </c>
      <c r="G480">
        <v>444</v>
      </c>
      <c r="H480">
        <v>32</v>
      </c>
    </row>
    <row r="481" spans="1:8" x14ac:dyDescent="0.25">
      <c r="A481" t="s">
        <v>8</v>
      </c>
      <c r="B481" t="s">
        <v>145</v>
      </c>
      <c r="C481" t="s">
        <v>23</v>
      </c>
      <c r="D481" t="s">
        <v>24</v>
      </c>
      <c r="E481" t="s">
        <v>219</v>
      </c>
      <c r="F481">
        <v>2016</v>
      </c>
      <c r="G481">
        <v>35</v>
      </c>
      <c r="H481">
        <v>6</v>
      </c>
    </row>
    <row r="482" spans="1:8" x14ac:dyDescent="0.25">
      <c r="A482" t="s">
        <v>31</v>
      </c>
      <c r="B482" t="s">
        <v>79</v>
      </c>
      <c r="C482" t="s">
        <v>33</v>
      </c>
      <c r="D482" t="s">
        <v>34</v>
      </c>
      <c r="E482" t="s">
        <v>35</v>
      </c>
      <c r="F482">
        <v>2016</v>
      </c>
      <c r="G482">
        <v>202</v>
      </c>
      <c r="H482">
        <v>30</v>
      </c>
    </row>
    <row r="483" spans="1:8" x14ac:dyDescent="0.25">
      <c r="A483" t="s">
        <v>74</v>
      </c>
      <c r="B483" t="s">
        <v>173</v>
      </c>
      <c r="C483" t="s">
        <v>70</v>
      </c>
      <c r="D483" t="s">
        <v>264</v>
      </c>
      <c r="E483" t="s">
        <v>265</v>
      </c>
      <c r="F483">
        <v>2016</v>
      </c>
      <c r="G483">
        <v>22</v>
      </c>
      <c r="H483">
        <v>1</v>
      </c>
    </row>
    <row r="484" spans="1:8" x14ac:dyDescent="0.25">
      <c r="A484" t="s">
        <v>31</v>
      </c>
      <c r="B484" t="s">
        <v>49</v>
      </c>
      <c r="C484" t="s">
        <v>33</v>
      </c>
      <c r="D484" t="s">
        <v>184</v>
      </c>
      <c r="E484" t="s">
        <v>185</v>
      </c>
      <c r="F484">
        <v>2016</v>
      </c>
      <c r="G484">
        <v>79</v>
      </c>
      <c r="H484">
        <v>17</v>
      </c>
    </row>
    <row r="485" spans="1:8" x14ac:dyDescent="0.25">
      <c r="A485" t="s">
        <v>31</v>
      </c>
      <c r="B485" t="s">
        <v>104</v>
      </c>
      <c r="C485" t="s">
        <v>33</v>
      </c>
      <c r="D485" t="s">
        <v>39</v>
      </c>
      <c r="E485" t="s">
        <v>213</v>
      </c>
      <c r="F485">
        <v>2017</v>
      </c>
      <c r="G485">
        <v>23</v>
      </c>
      <c r="H485">
        <v>11</v>
      </c>
    </row>
    <row r="486" spans="1:8" x14ac:dyDescent="0.25">
      <c r="A486" t="s">
        <v>21</v>
      </c>
      <c r="B486" t="s">
        <v>93</v>
      </c>
      <c r="C486" t="s">
        <v>23</v>
      </c>
      <c r="D486" t="s">
        <v>24</v>
      </c>
      <c r="E486" t="s">
        <v>143</v>
      </c>
      <c r="F486">
        <v>2017</v>
      </c>
      <c r="G486">
        <v>1713</v>
      </c>
      <c r="H486">
        <v>57</v>
      </c>
    </row>
    <row r="487" spans="1:8" x14ac:dyDescent="0.25">
      <c r="A487" t="s">
        <v>31</v>
      </c>
      <c r="B487" t="s">
        <v>119</v>
      </c>
      <c r="C487" t="s">
        <v>33</v>
      </c>
      <c r="D487" t="s">
        <v>39</v>
      </c>
      <c r="E487" t="s">
        <v>204</v>
      </c>
      <c r="F487">
        <v>2017</v>
      </c>
      <c r="G487">
        <v>201</v>
      </c>
      <c r="H487">
        <v>62</v>
      </c>
    </row>
    <row r="488" spans="1:8" x14ac:dyDescent="0.25">
      <c r="A488" t="s">
        <v>31</v>
      </c>
      <c r="B488" t="s">
        <v>320</v>
      </c>
      <c r="C488" t="s">
        <v>23</v>
      </c>
      <c r="D488" t="s">
        <v>43</v>
      </c>
      <c r="E488" t="s">
        <v>186</v>
      </c>
      <c r="F488">
        <v>2017</v>
      </c>
      <c r="G488">
        <v>79</v>
      </c>
      <c r="H488">
        <v>13</v>
      </c>
    </row>
    <row r="489" spans="1:8" x14ac:dyDescent="0.25">
      <c r="A489" t="s">
        <v>21</v>
      </c>
      <c r="B489" t="s">
        <v>93</v>
      </c>
      <c r="C489" t="s">
        <v>10</v>
      </c>
      <c r="D489" t="s">
        <v>11</v>
      </c>
      <c r="E489" t="s">
        <v>216</v>
      </c>
      <c r="F489">
        <v>2018</v>
      </c>
      <c r="G489">
        <v>1317</v>
      </c>
      <c r="H489">
        <v>85</v>
      </c>
    </row>
    <row r="490" spans="1:8" x14ac:dyDescent="0.25">
      <c r="A490" t="s">
        <v>31</v>
      </c>
      <c r="B490" t="s">
        <v>114</v>
      </c>
      <c r="C490" t="s">
        <v>33</v>
      </c>
      <c r="D490" t="s">
        <v>34</v>
      </c>
      <c r="E490" t="s">
        <v>322</v>
      </c>
      <c r="F490">
        <v>2018</v>
      </c>
      <c r="G490">
        <v>1</v>
      </c>
    </row>
    <row r="491" spans="1:8" x14ac:dyDescent="0.25">
      <c r="A491" t="s">
        <v>214</v>
      </c>
      <c r="B491" t="s">
        <v>280</v>
      </c>
      <c r="C491" t="s">
        <v>76</v>
      </c>
      <c r="D491" t="s">
        <v>83</v>
      </c>
      <c r="E491" t="s">
        <v>317</v>
      </c>
      <c r="F491">
        <v>2018</v>
      </c>
      <c r="G491">
        <v>198</v>
      </c>
      <c r="H491">
        <v>13</v>
      </c>
    </row>
    <row r="492" spans="1:8" x14ac:dyDescent="0.25">
      <c r="A492" t="s">
        <v>323</v>
      </c>
      <c r="B492" t="s">
        <v>122</v>
      </c>
      <c r="C492" t="s">
        <v>18</v>
      </c>
      <c r="D492" t="s">
        <v>19</v>
      </c>
      <c r="E492" t="s">
        <v>221</v>
      </c>
      <c r="F492">
        <v>2019</v>
      </c>
      <c r="G492">
        <v>2776</v>
      </c>
      <c r="H492">
        <v>339</v>
      </c>
    </row>
    <row r="493" spans="1:8" x14ac:dyDescent="0.25">
      <c r="A493" t="s">
        <v>21</v>
      </c>
      <c r="B493" t="s">
        <v>93</v>
      </c>
      <c r="C493" t="s">
        <v>10</v>
      </c>
      <c r="D493" t="s">
        <v>11</v>
      </c>
      <c r="E493" t="s">
        <v>232</v>
      </c>
      <c r="F493">
        <v>2019</v>
      </c>
      <c r="G493">
        <v>1980</v>
      </c>
      <c r="H493">
        <v>85</v>
      </c>
    </row>
    <row r="494" spans="1:8" x14ac:dyDescent="0.25">
      <c r="A494" t="s">
        <v>21</v>
      </c>
      <c r="B494" t="s">
        <v>36</v>
      </c>
      <c r="C494" t="s">
        <v>10</v>
      </c>
      <c r="D494" t="s">
        <v>96</v>
      </c>
      <c r="E494" t="s">
        <v>324</v>
      </c>
      <c r="F494">
        <v>2020</v>
      </c>
      <c r="G494">
        <v>1588</v>
      </c>
      <c r="H494">
        <v>54</v>
      </c>
    </row>
    <row r="495" spans="1:8" x14ac:dyDescent="0.25">
      <c r="A495" t="s">
        <v>21</v>
      </c>
      <c r="B495" t="s">
        <v>153</v>
      </c>
      <c r="C495" t="s">
        <v>10</v>
      </c>
      <c r="D495" t="s">
        <v>96</v>
      </c>
      <c r="E495" t="s">
        <v>97</v>
      </c>
      <c r="F495">
        <v>2020</v>
      </c>
      <c r="G495">
        <v>2110</v>
      </c>
      <c r="H495">
        <v>50</v>
      </c>
    </row>
    <row r="496" spans="1:8" x14ac:dyDescent="0.25">
      <c r="A496" t="s">
        <v>21</v>
      </c>
      <c r="B496" t="s">
        <v>197</v>
      </c>
      <c r="C496" t="s">
        <v>10</v>
      </c>
      <c r="D496" t="s">
        <v>29</v>
      </c>
      <c r="E496" t="s">
        <v>325</v>
      </c>
      <c r="F496">
        <v>2020</v>
      </c>
      <c r="G496">
        <v>1179</v>
      </c>
      <c r="H496">
        <v>21</v>
      </c>
    </row>
    <row r="497" spans="1:8" x14ac:dyDescent="0.25">
      <c r="A497" t="s">
        <v>41</v>
      </c>
      <c r="B497" t="s">
        <v>108</v>
      </c>
      <c r="C497" t="s">
        <v>33</v>
      </c>
      <c r="D497" t="s">
        <v>39</v>
      </c>
      <c r="E497" t="s">
        <v>40</v>
      </c>
      <c r="F497">
        <v>2017</v>
      </c>
      <c r="G497">
        <v>159</v>
      </c>
      <c r="H497">
        <v>54</v>
      </c>
    </row>
    <row r="498" spans="1:8" x14ac:dyDescent="0.25">
      <c r="A498" t="s">
        <v>8</v>
      </c>
      <c r="B498" t="s">
        <v>13</v>
      </c>
      <c r="C498" t="s">
        <v>10</v>
      </c>
      <c r="D498" t="s">
        <v>96</v>
      </c>
      <c r="E498" t="s">
        <v>97</v>
      </c>
      <c r="F498">
        <v>2013</v>
      </c>
      <c r="G498">
        <v>241</v>
      </c>
      <c r="H498">
        <v>11</v>
      </c>
    </row>
    <row r="499" spans="1:8" x14ac:dyDescent="0.25">
      <c r="A499" t="s">
        <v>21</v>
      </c>
      <c r="B499" t="s">
        <v>256</v>
      </c>
      <c r="C499" t="s">
        <v>10</v>
      </c>
      <c r="D499" t="s">
        <v>29</v>
      </c>
      <c r="E499" t="s">
        <v>198</v>
      </c>
      <c r="F499">
        <v>2017</v>
      </c>
      <c r="G499">
        <v>16</v>
      </c>
    </row>
    <row r="500" spans="1:8" x14ac:dyDescent="0.25">
      <c r="A500" t="s">
        <v>31</v>
      </c>
      <c r="B500" t="s">
        <v>125</v>
      </c>
      <c r="C500" t="s">
        <v>33</v>
      </c>
      <c r="D500" t="s">
        <v>59</v>
      </c>
      <c r="E500" t="s">
        <v>311</v>
      </c>
      <c r="F500">
        <v>2018</v>
      </c>
      <c r="G500">
        <v>52</v>
      </c>
      <c r="H500">
        <v>51</v>
      </c>
    </row>
    <row r="501" spans="1:8" x14ac:dyDescent="0.25">
      <c r="A501" t="s">
        <v>31</v>
      </c>
      <c r="B501" t="s">
        <v>108</v>
      </c>
      <c r="C501" t="s">
        <v>33</v>
      </c>
      <c r="D501" t="s">
        <v>59</v>
      </c>
      <c r="E501" t="s">
        <v>225</v>
      </c>
      <c r="F501">
        <v>2013</v>
      </c>
      <c r="G501">
        <v>18</v>
      </c>
    </row>
    <row r="502" spans="1:8" x14ac:dyDescent="0.25">
      <c r="A502" t="s">
        <v>21</v>
      </c>
      <c r="B502" t="s">
        <v>125</v>
      </c>
      <c r="C502" t="s">
        <v>10</v>
      </c>
      <c r="D502" t="s">
        <v>11</v>
      </c>
      <c r="E502" t="s">
        <v>223</v>
      </c>
      <c r="F502">
        <v>2020</v>
      </c>
      <c r="G502">
        <v>192</v>
      </c>
      <c r="H502">
        <v>16</v>
      </c>
    </row>
    <row r="503" spans="1:8" x14ac:dyDescent="0.25">
      <c r="A503" t="s">
        <v>31</v>
      </c>
      <c r="B503" t="s">
        <v>105</v>
      </c>
      <c r="C503" t="s">
        <v>23</v>
      </c>
      <c r="D503" t="s">
        <v>43</v>
      </c>
      <c r="E503" t="s">
        <v>56</v>
      </c>
      <c r="F503">
        <v>2013</v>
      </c>
      <c r="G503">
        <v>178</v>
      </c>
      <c r="H503">
        <v>62</v>
      </c>
    </row>
    <row r="504" spans="1:8" x14ac:dyDescent="0.25">
      <c r="A504" t="s">
        <v>74</v>
      </c>
      <c r="B504" t="s">
        <v>36</v>
      </c>
      <c r="C504" t="s">
        <v>70</v>
      </c>
      <c r="D504" t="s">
        <v>297</v>
      </c>
      <c r="E504" t="s">
        <v>298</v>
      </c>
      <c r="F504">
        <v>2013</v>
      </c>
      <c r="G504">
        <v>73</v>
      </c>
      <c r="H504">
        <v>4</v>
      </c>
    </row>
    <row r="505" spans="1:8" x14ac:dyDescent="0.25">
      <c r="A505" t="s">
        <v>31</v>
      </c>
      <c r="B505" t="s">
        <v>58</v>
      </c>
      <c r="C505" t="s">
        <v>33</v>
      </c>
      <c r="D505" t="s">
        <v>34</v>
      </c>
      <c r="E505" t="s">
        <v>35</v>
      </c>
      <c r="F505">
        <v>2016</v>
      </c>
      <c r="G505">
        <v>320</v>
      </c>
      <c r="H505">
        <v>21</v>
      </c>
    </row>
    <row r="506" spans="1:8" x14ac:dyDescent="0.25">
      <c r="A506" t="s">
        <v>31</v>
      </c>
      <c r="B506" t="s">
        <v>61</v>
      </c>
      <c r="C506" t="s">
        <v>33</v>
      </c>
      <c r="D506" t="s">
        <v>34</v>
      </c>
      <c r="E506" t="s">
        <v>144</v>
      </c>
      <c r="F506">
        <v>2018</v>
      </c>
      <c r="G506">
        <v>633</v>
      </c>
      <c r="H506">
        <v>316</v>
      </c>
    </row>
    <row r="507" spans="1:8" x14ac:dyDescent="0.25">
      <c r="A507" t="s">
        <v>21</v>
      </c>
      <c r="B507" t="s">
        <v>28</v>
      </c>
      <c r="C507" t="s">
        <v>23</v>
      </c>
      <c r="D507" t="s">
        <v>24</v>
      </c>
      <c r="E507" t="s">
        <v>326</v>
      </c>
      <c r="F507">
        <v>2019</v>
      </c>
      <c r="G507">
        <v>144</v>
      </c>
      <c r="H507">
        <v>4</v>
      </c>
    </row>
    <row r="508" spans="1:8" x14ac:dyDescent="0.25">
      <c r="A508" t="s">
        <v>41</v>
      </c>
      <c r="B508" t="s">
        <v>32</v>
      </c>
      <c r="C508" t="s">
        <v>33</v>
      </c>
      <c r="D508" t="s">
        <v>39</v>
      </c>
      <c r="E508" t="s">
        <v>112</v>
      </c>
      <c r="F508">
        <v>2014</v>
      </c>
      <c r="G508">
        <v>45</v>
      </c>
      <c r="H508">
        <v>22</v>
      </c>
    </row>
    <row r="509" spans="1:8" x14ac:dyDescent="0.25">
      <c r="A509" t="s">
        <v>31</v>
      </c>
      <c r="B509" t="s">
        <v>104</v>
      </c>
      <c r="C509" t="s">
        <v>33</v>
      </c>
      <c r="D509" t="s">
        <v>39</v>
      </c>
      <c r="E509" t="s">
        <v>327</v>
      </c>
      <c r="F509">
        <v>2016</v>
      </c>
      <c r="G509">
        <v>76</v>
      </c>
      <c r="H509">
        <v>79</v>
      </c>
    </row>
    <row r="510" spans="1:8" x14ac:dyDescent="0.25">
      <c r="A510" t="s">
        <v>31</v>
      </c>
      <c r="B510" t="s">
        <v>125</v>
      </c>
      <c r="C510" t="s">
        <v>33</v>
      </c>
      <c r="D510" t="s">
        <v>59</v>
      </c>
      <c r="E510" t="s">
        <v>328</v>
      </c>
      <c r="F510">
        <v>2017</v>
      </c>
      <c r="G510">
        <v>110</v>
      </c>
      <c r="H510">
        <v>3</v>
      </c>
    </row>
    <row r="511" spans="1:8" x14ac:dyDescent="0.25">
      <c r="A511" t="s">
        <v>74</v>
      </c>
      <c r="B511" t="s">
        <v>173</v>
      </c>
      <c r="C511" t="s">
        <v>70</v>
      </c>
      <c r="D511" t="s">
        <v>264</v>
      </c>
      <c r="E511" t="s">
        <v>265</v>
      </c>
      <c r="F511">
        <v>2018</v>
      </c>
      <c r="G511">
        <v>118</v>
      </c>
      <c r="H511">
        <v>3</v>
      </c>
    </row>
    <row r="512" spans="1:8" x14ac:dyDescent="0.25">
      <c r="A512" t="s">
        <v>8</v>
      </c>
      <c r="B512" t="s">
        <v>111</v>
      </c>
      <c r="C512" t="s">
        <v>10</v>
      </c>
      <c r="D512" t="s">
        <v>11</v>
      </c>
      <c r="E512" t="s">
        <v>329</v>
      </c>
      <c r="F512">
        <v>2013</v>
      </c>
      <c r="G512">
        <v>39</v>
      </c>
      <c r="H512">
        <v>4</v>
      </c>
    </row>
    <row r="513" spans="1:8" x14ac:dyDescent="0.25">
      <c r="A513" t="s">
        <v>8</v>
      </c>
      <c r="B513" t="s">
        <v>67</v>
      </c>
      <c r="C513" t="s">
        <v>23</v>
      </c>
      <c r="D513" t="s">
        <v>24</v>
      </c>
      <c r="E513" t="s">
        <v>57</v>
      </c>
      <c r="F513">
        <v>2013</v>
      </c>
      <c r="G513">
        <v>190</v>
      </c>
      <c r="H513">
        <v>4</v>
      </c>
    </row>
    <row r="514" spans="1:8" x14ac:dyDescent="0.25">
      <c r="A514" t="s">
        <v>21</v>
      </c>
      <c r="B514" t="s">
        <v>111</v>
      </c>
      <c r="C514" t="s">
        <v>10</v>
      </c>
      <c r="D514" t="s">
        <v>11</v>
      </c>
      <c r="E514" t="s">
        <v>259</v>
      </c>
      <c r="F514">
        <v>2018</v>
      </c>
      <c r="G514">
        <v>423</v>
      </c>
      <c r="H514">
        <v>19</v>
      </c>
    </row>
    <row r="515" spans="1:8" x14ac:dyDescent="0.25">
      <c r="A515" t="s">
        <v>21</v>
      </c>
      <c r="B515" t="s">
        <v>45</v>
      </c>
      <c r="C515" t="s">
        <v>10</v>
      </c>
      <c r="D515" t="s">
        <v>11</v>
      </c>
      <c r="E515" t="s">
        <v>53</v>
      </c>
      <c r="F515">
        <v>2018</v>
      </c>
      <c r="G515">
        <v>229</v>
      </c>
      <c r="H515">
        <v>4</v>
      </c>
    </row>
    <row r="516" spans="1:8" x14ac:dyDescent="0.25">
      <c r="A516" t="s">
        <v>31</v>
      </c>
      <c r="B516" t="s">
        <v>330</v>
      </c>
      <c r="C516" t="s">
        <v>33</v>
      </c>
      <c r="D516" t="s">
        <v>59</v>
      </c>
      <c r="E516" t="s">
        <v>269</v>
      </c>
      <c r="F516">
        <v>2016</v>
      </c>
      <c r="G516">
        <v>13</v>
      </c>
      <c r="H516">
        <v>1</v>
      </c>
    </row>
    <row r="517" spans="1:8" x14ac:dyDescent="0.25">
      <c r="A517" t="s">
        <v>41</v>
      </c>
      <c r="B517" t="s">
        <v>55</v>
      </c>
      <c r="C517" t="s">
        <v>33</v>
      </c>
      <c r="D517" t="s">
        <v>39</v>
      </c>
      <c r="E517" t="s">
        <v>112</v>
      </c>
      <c r="F517">
        <v>2014</v>
      </c>
      <c r="G517">
        <v>3</v>
      </c>
    </row>
    <row r="518" spans="1:8" x14ac:dyDescent="0.25">
      <c r="A518" t="s">
        <v>41</v>
      </c>
      <c r="B518" t="s">
        <v>256</v>
      </c>
      <c r="C518" t="s">
        <v>33</v>
      </c>
      <c r="D518" t="s">
        <v>39</v>
      </c>
      <c r="E518" t="s">
        <v>331</v>
      </c>
      <c r="F518">
        <v>2018</v>
      </c>
      <c r="G518">
        <v>69</v>
      </c>
      <c r="H518">
        <v>37</v>
      </c>
    </row>
    <row r="519" spans="1:8" x14ac:dyDescent="0.25">
      <c r="A519" t="s">
        <v>41</v>
      </c>
      <c r="B519" t="s">
        <v>55</v>
      </c>
      <c r="C519" t="s">
        <v>33</v>
      </c>
      <c r="D519" t="s">
        <v>39</v>
      </c>
      <c r="E519" t="s">
        <v>112</v>
      </c>
      <c r="F519">
        <v>2016</v>
      </c>
      <c r="G519">
        <v>66</v>
      </c>
      <c r="H519">
        <v>27</v>
      </c>
    </row>
    <row r="520" spans="1:8" x14ac:dyDescent="0.25">
      <c r="A520" t="s">
        <v>31</v>
      </c>
      <c r="B520" t="s">
        <v>125</v>
      </c>
      <c r="C520" t="s">
        <v>33</v>
      </c>
      <c r="D520" t="s">
        <v>62</v>
      </c>
      <c r="E520" t="s">
        <v>217</v>
      </c>
      <c r="F520">
        <v>2013</v>
      </c>
      <c r="G520">
        <v>34</v>
      </c>
      <c r="H520">
        <v>10</v>
      </c>
    </row>
    <row r="521" spans="1:8" x14ac:dyDescent="0.25">
      <c r="A521" t="s">
        <v>31</v>
      </c>
      <c r="B521" t="s">
        <v>61</v>
      </c>
      <c r="C521" t="s">
        <v>33</v>
      </c>
      <c r="D521" t="s">
        <v>34</v>
      </c>
      <c r="E521" t="s">
        <v>35</v>
      </c>
      <c r="F521">
        <v>2017</v>
      </c>
      <c r="G521">
        <v>10</v>
      </c>
      <c r="H521">
        <v>1</v>
      </c>
    </row>
    <row r="522" spans="1:8" x14ac:dyDescent="0.25">
      <c r="A522" t="s">
        <v>31</v>
      </c>
      <c r="B522" t="s">
        <v>199</v>
      </c>
      <c r="C522" t="s">
        <v>33</v>
      </c>
      <c r="D522" t="s">
        <v>59</v>
      </c>
      <c r="E522" t="s">
        <v>130</v>
      </c>
      <c r="F522">
        <v>2016</v>
      </c>
      <c r="G522">
        <v>54</v>
      </c>
      <c r="H522">
        <v>9</v>
      </c>
    </row>
    <row r="523" spans="1:8" x14ac:dyDescent="0.25">
      <c r="A523" t="s">
        <v>8</v>
      </c>
      <c r="B523" t="s">
        <v>308</v>
      </c>
      <c r="C523" t="s">
        <v>23</v>
      </c>
      <c r="D523" t="s">
        <v>24</v>
      </c>
      <c r="E523" t="s">
        <v>219</v>
      </c>
      <c r="F523">
        <v>2014</v>
      </c>
      <c r="G523">
        <v>19</v>
      </c>
    </row>
    <row r="524" spans="1:8" x14ac:dyDescent="0.25">
      <c r="A524" t="s">
        <v>31</v>
      </c>
      <c r="B524" t="s">
        <v>272</v>
      </c>
      <c r="C524" t="s">
        <v>33</v>
      </c>
      <c r="D524" t="s">
        <v>34</v>
      </c>
      <c r="E524" t="s">
        <v>245</v>
      </c>
      <c r="F524">
        <v>2017</v>
      </c>
      <c r="G524">
        <v>40</v>
      </c>
      <c r="H524">
        <v>5</v>
      </c>
    </row>
    <row r="525" spans="1:8" x14ac:dyDescent="0.25">
      <c r="A525" t="s">
        <v>74</v>
      </c>
      <c r="B525" t="s">
        <v>332</v>
      </c>
      <c r="C525" t="s">
        <v>18</v>
      </c>
      <c r="D525" t="s">
        <v>333</v>
      </c>
      <c r="E525" t="s">
        <v>334</v>
      </c>
      <c r="F525">
        <v>2019</v>
      </c>
      <c r="G525">
        <v>31</v>
      </c>
    </row>
    <row r="526" spans="1:8" x14ac:dyDescent="0.25">
      <c r="A526" t="s">
        <v>31</v>
      </c>
      <c r="B526" t="s">
        <v>79</v>
      </c>
      <c r="C526" t="s">
        <v>33</v>
      </c>
      <c r="D526" t="s">
        <v>59</v>
      </c>
      <c r="E526" t="s">
        <v>335</v>
      </c>
      <c r="F526">
        <v>2016</v>
      </c>
      <c r="G526">
        <v>6</v>
      </c>
    </row>
    <row r="527" spans="1:8" x14ac:dyDescent="0.25">
      <c r="A527" t="s">
        <v>129</v>
      </c>
      <c r="B527" t="s">
        <v>262</v>
      </c>
      <c r="C527" t="s">
        <v>33</v>
      </c>
      <c r="D527" t="s">
        <v>39</v>
      </c>
      <c r="E527" t="s">
        <v>336</v>
      </c>
      <c r="F527">
        <v>2015</v>
      </c>
      <c r="G527">
        <v>8</v>
      </c>
    </row>
    <row r="528" spans="1:8" x14ac:dyDescent="0.25">
      <c r="A528" t="s">
        <v>129</v>
      </c>
      <c r="B528" t="s">
        <v>104</v>
      </c>
      <c r="C528" t="s">
        <v>33</v>
      </c>
      <c r="D528" t="s">
        <v>39</v>
      </c>
      <c r="E528" t="s">
        <v>302</v>
      </c>
      <c r="F528">
        <v>2015</v>
      </c>
      <c r="G528">
        <v>4</v>
      </c>
    </row>
    <row r="529" spans="1:8" x14ac:dyDescent="0.25">
      <c r="A529" t="s">
        <v>129</v>
      </c>
      <c r="B529" t="s">
        <v>9</v>
      </c>
      <c r="C529" t="s">
        <v>33</v>
      </c>
      <c r="D529" t="s">
        <v>62</v>
      </c>
      <c r="E529" t="s">
        <v>63</v>
      </c>
      <c r="F529">
        <v>2016</v>
      </c>
      <c r="G529">
        <v>2</v>
      </c>
    </row>
    <row r="530" spans="1:8" x14ac:dyDescent="0.25">
      <c r="A530" t="s">
        <v>129</v>
      </c>
      <c r="B530" t="s">
        <v>173</v>
      </c>
      <c r="C530" t="s">
        <v>70</v>
      </c>
      <c r="D530" t="s">
        <v>71</v>
      </c>
      <c r="E530" t="s">
        <v>337</v>
      </c>
      <c r="F530">
        <v>2017</v>
      </c>
      <c r="G530">
        <v>2</v>
      </c>
    </row>
    <row r="531" spans="1:8" x14ac:dyDescent="0.25">
      <c r="A531" t="s">
        <v>31</v>
      </c>
      <c r="B531" t="s">
        <v>49</v>
      </c>
      <c r="C531" t="s">
        <v>33</v>
      </c>
      <c r="D531" t="s">
        <v>34</v>
      </c>
      <c r="E531" t="s">
        <v>147</v>
      </c>
      <c r="F531">
        <v>2014</v>
      </c>
      <c r="G531">
        <v>8</v>
      </c>
    </row>
    <row r="532" spans="1:8" x14ac:dyDescent="0.25">
      <c r="A532" t="s">
        <v>113</v>
      </c>
      <c r="B532" t="s">
        <v>256</v>
      </c>
      <c r="C532" t="s">
        <v>33</v>
      </c>
      <c r="D532" t="s">
        <v>39</v>
      </c>
      <c r="E532" t="s">
        <v>207</v>
      </c>
      <c r="F532">
        <v>2014</v>
      </c>
      <c r="G532">
        <v>5</v>
      </c>
      <c r="H532">
        <v>5</v>
      </c>
    </row>
    <row r="533" spans="1:8" x14ac:dyDescent="0.25">
      <c r="A533" t="s">
        <v>8</v>
      </c>
      <c r="B533" t="s">
        <v>338</v>
      </c>
      <c r="C533" t="s">
        <v>23</v>
      </c>
      <c r="D533" t="s">
        <v>24</v>
      </c>
      <c r="E533" t="s">
        <v>339</v>
      </c>
      <c r="F533">
        <v>2014</v>
      </c>
      <c r="G533">
        <v>3</v>
      </c>
    </row>
    <row r="534" spans="1:8" x14ac:dyDescent="0.25">
      <c r="A534" t="s">
        <v>31</v>
      </c>
      <c r="B534" t="s">
        <v>119</v>
      </c>
      <c r="C534" t="s">
        <v>70</v>
      </c>
      <c r="D534" t="s">
        <v>71</v>
      </c>
      <c r="E534" t="s">
        <v>340</v>
      </c>
      <c r="F534">
        <v>2016</v>
      </c>
      <c r="G534">
        <v>10</v>
      </c>
    </row>
    <row r="535" spans="1:8" x14ac:dyDescent="0.25">
      <c r="A535" t="s">
        <v>8</v>
      </c>
      <c r="B535" t="s">
        <v>67</v>
      </c>
      <c r="C535" t="s">
        <v>10</v>
      </c>
      <c r="D535" t="s">
        <v>14</v>
      </c>
      <c r="E535" t="s">
        <v>276</v>
      </c>
      <c r="F535">
        <v>2013</v>
      </c>
      <c r="G535">
        <v>567</v>
      </c>
      <c r="H535">
        <v>61</v>
      </c>
    </row>
    <row r="536" spans="1:8" x14ac:dyDescent="0.25">
      <c r="A536" t="s">
        <v>8</v>
      </c>
      <c r="B536" t="s">
        <v>13</v>
      </c>
      <c r="C536" t="s">
        <v>10</v>
      </c>
      <c r="D536" t="s">
        <v>11</v>
      </c>
      <c r="E536" t="s">
        <v>191</v>
      </c>
      <c r="F536">
        <v>2013</v>
      </c>
      <c r="G536">
        <v>323</v>
      </c>
      <c r="H536">
        <v>22</v>
      </c>
    </row>
    <row r="537" spans="1:8" x14ac:dyDescent="0.25">
      <c r="A537" t="s">
        <v>31</v>
      </c>
      <c r="B537" t="s">
        <v>36</v>
      </c>
      <c r="C537" t="s">
        <v>70</v>
      </c>
      <c r="D537" t="s">
        <v>71</v>
      </c>
      <c r="E537" t="s">
        <v>135</v>
      </c>
      <c r="F537">
        <v>2013</v>
      </c>
      <c r="G537">
        <v>1236</v>
      </c>
      <c r="H537">
        <v>465</v>
      </c>
    </row>
    <row r="538" spans="1:8" x14ac:dyDescent="0.25">
      <c r="A538" t="s">
        <v>138</v>
      </c>
      <c r="B538" t="s">
        <v>208</v>
      </c>
      <c r="C538" t="s">
        <v>76</v>
      </c>
      <c r="D538" t="s">
        <v>189</v>
      </c>
      <c r="E538" t="s">
        <v>341</v>
      </c>
      <c r="F538">
        <v>2014</v>
      </c>
      <c r="G538">
        <v>381</v>
      </c>
      <c r="H538">
        <v>50</v>
      </c>
    </row>
    <row r="539" spans="1:8" x14ac:dyDescent="0.25">
      <c r="A539" t="s">
        <v>8</v>
      </c>
      <c r="B539" t="s">
        <v>210</v>
      </c>
      <c r="C539" t="s">
        <v>23</v>
      </c>
      <c r="D539" t="s">
        <v>24</v>
      </c>
      <c r="E539" t="s">
        <v>282</v>
      </c>
      <c r="F539">
        <v>2015</v>
      </c>
      <c r="G539">
        <v>64</v>
      </c>
      <c r="H539">
        <v>6</v>
      </c>
    </row>
    <row r="540" spans="1:8" x14ac:dyDescent="0.25">
      <c r="A540" t="s">
        <v>21</v>
      </c>
      <c r="B540" t="s">
        <v>342</v>
      </c>
      <c r="C540" t="s">
        <v>23</v>
      </c>
      <c r="D540" t="s">
        <v>24</v>
      </c>
      <c r="E540" t="s">
        <v>143</v>
      </c>
      <c r="F540">
        <v>2016</v>
      </c>
      <c r="G540">
        <v>875</v>
      </c>
      <c r="H540">
        <v>32</v>
      </c>
    </row>
    <row r="541" spans="1:8" x14ac:dyDescent="0.25">
      <c r="A541" t="s">
        <v>31</v>
      </c>
      <c r="B541" t="s">
        <v>151</v>
      </c>
      <c r="C541" t="s">
        <v>33</v>
      </c>
      <c r="D541" t="s">
        <v>184</v>
      </c>
      <c r="E541" t="s">
        <v>187</v>
      </c>
      <c r="F541">
        <v>2013</v>
      </c>
      <c r="G541">
        <v>216</v>
      </c>
      <c r="H541">
        <v>154</v>
      </c>
    </row>
    <row r="542" spans="1:8" x14ac:dyDescent="0.25">
      <c r="A542" t="s">
        <v>8</v>
      </c>
      <c r="B542" t="s">
        <v>235</v>
      </c>
      <c r="C542" t="s">
        <v>10</v>
      </c>
      <c r="D542" t="s">
        <v>96</v>
      </c>
      <c r="E542" t="s">
        <v>243</v>
      </c>
      <c r="F542">
        <v>2013</v>
      </c>
      <c r="G542">
        <v>104</v>
      </c>
      <c r="H542">
        <v>1</v>
      </c>
    </row>
    <row r="543" spans="1:8" x14ac:dyDescent="0.25">
      <c r="A543" t="s">
        <v>31</v>
      </c>
      <c r="B543" t="s">
        <v>88</v>
      </c>
      <c r="C543" t="s">
        <v>23</v>
      </c>
      <c r="D543" t="s">
        <v>43</v>
      </c>
      <c r="E543" t="s">
        <v>56</v>
      </c>
      <c r="F543">
        <v>2013</v>
      </c>
      <c r="G543">
        <v>262</v>
      </c>
      <c r="H543">
        <v>41</v>
      </c>
    </row>
    <row r="544" spans="1:8" x14ac:dyDescent="0.25">
      <c r="A544" t="s">
        <v>31</v>
      </c>
      <c r="B544" t="s">
        <v>28</v>
      </c>
      <c r="C544" t="s">
        <v>33</v>
      </c>
      <c r="D544" t="s">
        <v>59</v>
      </c>
      <c r="E544" t="s">
        <v>109</v>
      </c>
      <c r="F544">
        <v>2014</v>
      </c>
      <c r="G544">
        <v>96</v>
      </c>
      <c r="H544">
        <v>12</v>
      </c>
    </row>
    <row r="545" spans="1:8" x14ac:dyDescent="0.25">
      <c r="A545" t="s">
        <v>31</v>
      </c>
      <c r="B545" t="s">
        <v>9</v>
      </c>
      <c r="C545" t="s">
        <v>33</v>
      </c>
      <c r="D545" t="s">
        <v>59</v>
      </c>
      <c r="E545" t="s">
        <v>229</v>
      </c>
      <c r="F545">
        <v>2014</v>
      </c>
      <c r="G545">
        <v>649</v>
      </c>
      <c r="H545">
        <v>39</v>
      </c>
    </row>
    <row r="546" spans="1:8" x14ac:dyDescent="0.25">
      <c r="A546" t="s">
        <v>21</v>
      </c>
      <c r="B546" t="s">
        <v>295</v>
      </c>
      <c r="C546" t="s">
        <v>10</v>
      </c>
      <c r="D546" t="s">
        <v>11</v>
      </c>
      <c r="E546" t="s">
        <v>343</v>
      </c>
      <c r="F546">
        <v>2017</v>
      </c>
      <c r="G546">
        <v>736</v>
      </c>
      <c r="H546">
        <v>34</v>
      </c>
    </row>
    <row r="547" spans="1:8" x14ac:dyDescent="0.25">
      <c r="A547" t="s">
        <v>31</v>
      </c>
      <c r="B547" t="s">
        <v>104</v>
      </c>
      <c r="C547" t="s">
        <v>70</v>
      </c>
      <c r="D547" t="s">
        <v>71</v>
      </c>
      <c r="E547" t="s">
        <v>188</v>
      </c>
      <c r="F547">
        <v>2018</v>
      </c>
      <c r="G547">
        <v>1741</v>
      </c>
      <c r="H547">
        <v>274</v>
      </c>
    </row>
    <row r="548" spans="1:8" x14ac:dyDescent="0.25">
      <c r="A548" t="s">
        <v>21</v>
      </c>
      <c r="B548" t="s">
        <v>93</v>
      </c>
      <c r="C548" t="s">
        <v>10</v>
      </c>
      <c r="D548" t="s">
        <v>11</v>
      </c>
      <c r="E548" t="s">
        <v>343</v>
      </c>
      <c r="F548">
        <v>2018</v>
      </c>
      <c r="G548">
        <v>443</v>
      </c>
      <c r="H548">
        <v>61</v>
      </c>
    </row>
    <row r="549" spans="1:8" x14ac:dyDescent="0.25">
      <c r="A549" t="s">
        <v>31</v>
      </c>
      <c r="B549" t="s">
        <v>9</v>
      </c>
      <c r="C549" t="s">
        <v>33</v>
      </c>
      <c r="D549" t="s">
        <v>34</v>
      </c>
      <c r="E549" t="s">
        <v>147</v>
      </c>
      <c r="F549">
        <v>2018</v>
      </c>
      <c r="G549">
        <v>97</v>
      </c>
      <c r="H549">
        <v>18</v>
      </c>
    </row>
    <row r="550" spans="1:8" x14ac:dyDescent="0.25">
      <c r="A550" t="s">
        <v>21</v>
      </c>
      <c r="B550" t="s">
        <v>131</v>
      </c>
      <c r="C550" t="s">
        <v>10</v>
      </c>
      <c r="D550" t="s">
        <v>96</v>
      </c>
      <c r="E550" t="s">
        <v>154</v>
      </c>
      <c r="F550">
        <v>2019</v>
      </c>
      <c r="G550">
        <v>1141</v>
      </c>
      <c r="H550">
        <v>39</v>
      </c>
    </row>
    <row r="551" spans="1:8" x14ac:dyDescent="0.25">
      <c r="A551" t="s">
        <v>31</v>
      </c>
      <c r="B551" t="s">
        <v>79</v>
      </c>
      <c r="C551" t="s">
        <v>33</v>
      </c>
      <c r="D551" t="s">
        <v>34</v>
      </c>
      <c r="E551" t="s">
        <v>322</v>
      </c>
      <c r="F551">
        <v>2019</v>
      </c>
      <c r="G551">
        <v>90</v>
      </c>
      <c r="H551">
        <v>8</v>
      </c>
    </row>
    <row r="552" spans="1:8" x14ac:dyDescent="0.25">
      <c r="A552" t="s">
        <v>21</v>
      </c>
      <c r="B552" t="s">
        <v>95</v>
      </c>
      <c r="C552" t="s">
        <v>10</v>
      </c>
      <c r="D552" t="s">
        <v>96</v>
      </c>
      <c r="E552" t="s">
        <v>132</v>
      </c>
      <c r="F552">
        <v>2020</v>
      </c>
      <c r="G552">
        <v>124</v>
      </c>
      <c r="H552">
        <v>2</v>
      </c>
    </row>
    <row r="553" spans="1:8" x14ac:dyDescent="0.25">
      <c r="A553" t="s">
        <v>41</v>
      </c>
      <c r="B553" t="s">
        <v>183</v>
      </c>
      <c r="C553" t="s">
        <v>33</v>
      </c>
      <c r="D553" t="s">
        <v>184</v>
      </c>
      <c r="E553" t="s">
        <v>187</v>
      </c>
      <c r="F553">
        <v>2015</v>
      </c>
      <c r="G553">
        <v>195</v>
      </c>
      <c r="H553">
        <v>87</v>
      </c>
    </row>
    <row r="554" spans="1:8" x14ac:dyDescent="0.25">
      <c r="A554" t="s">
        <v>31</v>
      </c>
      <c r="B554" t="s">
        <v>330</v>
      </c>
      <c r="C554" t="s">
        <v>33</v>
      </c>
      <c r="D554" t="s">
        <v>59</v>
      </c>
      <c r="E554" t="s">
        <v>269</v>
      </c>
      <c r="F554">
        <v>2015</v>
      </c>
      <c r="G554">
        <v>49</v>
      </c>
      <c r="H554">
        <v>9</v>
      </c>
    </row>
    <row r="555" spans="1:8" x14ac:dyDescent="0.25">
      <c r="A555" t="s">
        <v>8</v>
      </c>
      <c r="B555" t="s">
        <v>98</v>
      </c>
      <c r="C555" t="s">
        <v>23</v>
      </c>
      <c r="D555" t="s">
        <v>24</v>
      </c>
      <c r="E555" t="s">
        <v>146</v>
      </c>
      <c r="F555">
        <v>2015</v>
      </c>
      <c r="G555">
        <v>201</v>
      </c>
      <c r="H555">
        <v>8</v>
      </c>
    </row>
    <row r="556" spans="1:8" x14ac:dyDescent="0.25">
      <c r="A556" t="s">
        <v>21</v>
      </c>
      <c r="B556" t="s">
        <v>36</v>
      </c>
      <c r="C556" t="s">
        <v>10</v>
      </c>
      <c r="D556" t="s">
        <v>11</v>
      </c>
      <c r="E556" t="s">
        <v>191</v>
      </c>
      <c r="F556">
        <v>2016</v>
      </c>
      <c r="G556">
        <v>419</v>
      </c>
      <c r="H556">
        <v>27</v>
      </c>
    </row>
    <row r="557" spans="1:8" x14ac:dyDescent="0.25">
      <c r="A557" t="s">
        <v>31</v>
      </c>
      <c r="B557" t="s">
        <v>125</v>
      </c>
      <c r="C557" t="s">
        <v>33</v>
      </c>
      <c r="D557" t="s">
        <v>59</v>
      </c>
      <c r="E557" t="s">
        <v>116</v>
      </c>
      <c r="F557">
        <v>2016</v>
      </c>
      <c r="G557">
        <v>162</v>
      </c>
      <c r="H557">
        <v>50</v>
      </c>
    </row>
    <row r="558" spans="1:8" x14ac:dyDescent="0.25">
      <c r="A558" t="s">
        <v>21</v>
      </c>
      <c r="B558" t="s">
        <v>125</v>
      </c>
      <c r="C558" t="s">
        <v>23</v>
      </c>
      <c r="D558" t="s">
        <v>24</v>
      </c>
      <c r="E558" t="s">
        <v>290</v>
      </c>
      <c r="F558">
        <v>2017</v>
      </c>
      <c r="G558">
        <v>38</v>
      </c>
      <c r="H558">
        <v>3</v>
      </c>
    </row>
    <row r="559" spans="1:8" x14ac:dyDescent="0.25">
      <c r="A559" t="s">
        <v>21</v>
      </c>
      <c r="B559" t="s">
        <v>194</v>
      </c>
      <c r="C559" t="s">
        <v>10</v>
      </c>
      <c r="D559" t="s">
        <v>11</v>
      </c>
      <c r="E559" t="s">
        <v>343</v>
      </c>
      <c r="F559">
        <v>2019</v>
      </c>
      <c r="G559">
        <v>847</v>
      </c>
      <c r="H559">
        <v>32</v>
      </c>
    </row>
    <row r="560" spans="1:8" x14ac:dyDescent="0.25">
      <c r="A560" t="s">
        <v>8</v>
      </c>
      <c r="B560" t="s">
        <v>93</v>
      </c>
      <c r="C560" t="s">
        <v>10</v>
      </c>
      <c r="D560" t="s">
        <v>11</v>
      </c>
      <c r="E560" t="s">
        <v>86</v>
      </c>
      <c r="F560">
        <v>2013</v>
      </c>
      <c r="G560">
        <v>484</v>
      </c>
      <c r="H560">
        <v>39</v>
      </c>
    </row>
    <row r="561" spans="1:8" x14ac:dyDescent="0.25">
      <c r="A561" t="s">
        <v>31</v>
      </c>
      <c r="B561" t="s">
        <v>134</v>
      </c>
      <c r="C561" t="s">
        <v>33</v>
      </c>
      <c r="D561" t="s">
        <v>59</v>
      </c>
      <c r="E561" t="s">
        <v>130</v>
      </c>
      <c r="F561">
        <v>2015</v>
      </c>
      <c r="G561">
        <v>121</v>
      </c>
      <c r="H561">
        <v>14</v>
      </c>
    </row>
    <row r="562" spans="1:8" x14ac:dyDescent="0.25">
      <c r="A562" t="s">
        <v>8</v>
      </c>
      <c r="B562" t="s">
        <v>344</v>
      </c>
      <c r="C562" t="s">
        <v>10</v>
      </c>
      <c r="D562" t="s">
        <v>29</v>
      </c>
      <c r="E562" t="s">
        <v>193</v>
      </c>
      <c r="F562">
        <v>2013</v>
      </c>
      <c r="G562">
        <v>68</v>
      </c>
      <c r="H562">
        <v>3</v>
      </c>
    </row>
    <row r="563" spans="1:8" x14ac:dyDescent="0.25">
      <c r="A563" t="s">
        <v>21</v>
      </c>
      <c r="B563" t="s">
        <v>295</v>
      </c>
      <c r="C563" t="s">
        <v>10</v>
      </c>
      <c r="D563" t="s">
        <v>11</v>
      </c>
      <c r="E563" t="s">
        <v>46</v>
      </c>
      <c r="F563">
        <v>2016</v>
      </c>
      <c r="G563">
        <v>271</v>
      </c>
      <c r="H563">
        <v>10</v>
      </c>
    </row>
    <row r="564" spans="1:8" x14ac:dyDescent="0.25">
      <c r="A564" t="s">
        <v>31</v>
      </c>
      <c r="B564" t="s">
        <v>104</v>
      </c>
      <c r="C564" t="s">
        <v>70</v>
      </c>
      <c r="D564" t="s">
        <v>71</v>
      </c>
      <c r="E564" t="s">
        <v>72</v>
      </c>
      <c r="F564">
        <v>2013</v>
      </c>
      <c r="G564">
        <v>230</v>
      </c>
      <c r="H564">
        <v>76</v>
      </c>
    </row>
    <row r="565" spans="1:8" x14ac:dyDescent="0.25">
      <c r="A565" t="s">
        <v>31</v>
      </c>
      <c r="B565" t="s">
        <v>104</v>
      </c>
      <c r="C565" t="s">
        <v>23</v>
      </c>
      <c r="D565" t="s">
        <v>43</v>
      </c>
      <c r="E565" t="s">
        <v>100</v>
      </c>
      <c r="F565">
        <v>2013</v>
      </c>
      <c r="G565">
        <v>151</v>
      </c>
      <c r="H565">
        <v>50</v>
      </c>
    </row>
    <row r="566" spans="1:8" x14ac:dyDescent="0.25">
      <c r="A566" t="s">
        <v>8</v>
      </c>
      <c r="B566" t="s">
        <v>95</v>
      </c>
      <c r="C566" t="s">
        <v>10</v>
      </c>
      <c r="D566" t="s">
        <v>96</v>
      </c>
      <c r="E566" t="s">
        <v>132</v>
      </c>
      <c r="F566">
        <v>2014</v>
      </c>
      <c r="G566">
        <v>240</v>
      </c>
      <c r="H566">
        <v>17</v>
      </c>
    </row>
    <row r="567" spans="1:8" x14ac:dyDescent="0.25">
      <c r="A567" t="s">
        <v>8</v>
      </c>
      <c r="B567" t="s">
        <v>93</v>
      </c>
      <c r="C567" t="s">
        <v>10</v>
      </c>
      <c r="D567" t="s">
        <v>11</v>
      </c>
      <c r="E567" t="s">
        <v>251</v>
      </c>
      <c r="F567">
        <v>2014</v>
      </c>
      <c r="G567">
        <v>48</v>
      </c>
      <c r="H567">
        <v>1</v>
      </c>
    </row>
    <row r="568" spans="1:8" x14ac:dyDescent="0.25">
      <c r="A568" t="s">
        <v>31</v>
      </c>
      <c r="B568" t="s">
        <v>330</v>
      </c>
      <c r="C568" t="s">
        <v>33</v>
      </c>
      <c r="D568" t="s">
        <v>59</v>
      </c>
      <c r="E568" t="s">
        <v>130</v>
      </c>
      <c r="F568">
        <v>2013</v>
      </c>
      <c r="G568">
        <v>105</v>
      </c>
      <c r="H568">
        <v>9</v>
      </c>
    </row>
    <row r="569" spans="1:8" x14ac:dyDescent="0.25">
      <c r="A569" t="s">
        <v>41</v>
      </c>
      <c r="B569" t="s">
        <v>38</v>
      </c>
      <c r="C569" t="s">
        <v>33</v>
      </c>
      <c r="D569" t="s">
        <v>39</v>
      </c>
      <c r="E569" t="s">
        <v>213</v>
      </c>
      <c r="F569">
        <v>2016</v>
      </c>
      <c r="G569">
        <v>68</v>
      </c>
      <c r="H569">
        <v>29</v>
      </c>
    </row>
    <row r="570" spans="1:8" x14ac:dyDescent="0.25">
      <c r="A570" t="s">
        <v>31</v>
      </c>
      <c r="B570" t="s">
        <v>82</v>
      </c>
      <c r="C570" t="s">
        <v>70</v>
      </c>
      <c r="D570" t="s">
        <v>71</v>
      </c>
      <c r="E570" t="s">
        <v>135</v>
      </c>
      <c r="F570">
        <v>2017</v>
      </c>
      <c r="G570">
        <v>193</v>
      </c>
      <c r="H570">
        <v>33</v>
      </c>
    </row>
    <row r="571" spans="1:8" x14ac:dyDescent="0.25">
      <c r="A571" t="s">
        <v>31</v>
      </c>
      <c r="B571" t="s">
        <v>119</v>
      </c>
      <c r="C571" t="s">
        <v>33</v>
      </c>
      <c r="D571" t="s">
        <v>39</v>
      </c>
      <c r="E571" t="s">
        <v>213</v>
      </c>
      <c r="F571">
        <v>2017</v>
      </c>
      <c r="G571">
        <v>12</v>
      </c>
      <c r="H571">
        <v>10</v>
      </c>
    </row>
    <row r="572" spans="1:8" x14ac:dyDescent="0.25">
      <c r="A572" t="s">
        <v>41</v>
      </c>
      <c r="B572" t="s">
        <v>345</v>
      </c>
      <c r="C572" t="s">
        <v>23</v>
      </c>
      <c r="D572" t="s">
        <v>43</v>
      </c>
      <c r="E572" t="s">
        <v>44</v>
      </c>
      <c r="F572">
        <v>2017</v>
      </c>
      <c r="G572">
        <v>107</v>
      </c>
      <c r="H572">
        <v>37</v>
      </c>
    </row>
    <row r="573" spans="1:8" x14ac:dyDescent="0.25">
      <c r="A573" t="s">
        <v>31</v>
      </c>
      <c r="B573" t="s">
        <v>79</v>
      </c>
      <c r="C573" t="s">
        <v>33</v>
      </c>
      <c r="D573" t="s">
        <v>39</v>
      </c>
      <c r="E573" t="s">
        <v>112</v>
      </c>
      <c r="F573">
        <v>2015</v>
      </c>
      <c r="G573">
        <v>21</v>
      </c>
      <c r="H573">
        <v>8</v>
      </c>
    </row>
    <row r="574" spans="1:8" x14ac:dyDescent="0.25">
      <c r="A574" t="s">
        <v>31</v>
      </c>
      <c r="B574" t="s">
        <v>125</v>
      </c>
      <c r="C574" t="s">
        <v>33</v>
      </c>
      <c r="D574" t="s">
        <v>59</v>
      </c>
      <c r="E574" t="s">
        <v>328</v>
      </c>
      <c r="F574">
        <v>2018</v>
      </c>
      <c r="G574">
        <v>151</v>
      </c>
      <c r="H574">
        <v>13</v>
      </c>
    </row>
    <row r="575" spans="1:8" x14ac:dyDescent="0.25">
      <c r="A575" t="s">
        <v>31</v>
      </c>
      <c r="B575" t="s">
        <v>177</v>
      </c>
      <c r="C575" t="s">
        <v>23</v>
      </c>
      <c r="D575" t="s">
        <v>43</v>
      </c>
      <c r="E575" t="s">
        <v>186</v>
      </c>
      <c r="F575">
        <v>2013</v>
      </c>
      <c r="G575">
        <v>26</v>
      </c>
      <c r="H575">
        <v>2</v>
      </c>
    </row>
    <row r="576" spans="1:8" x14ac:dyDescent="0.25">
      <c r="A576" t="s">
        <v>106</v>
      </c>
      <c r="B576" t="s">
        <v>58</v>
      </c>
      <c r="C576" t="s">
        <v>33</v>
      </c>
      <c r="D576" t="s">
        <v>39</v>
      </c>
      <c r="E576" t="s">
        <v>175</v>
      </c>
      <c r="F576">
        <v>2019</v>
      </c>
      <c r="G576">
        <v>25</v>
      </c>
      <c r="H576">
        <v>16</v>
      </c>
    </row>
    <row r="577" spans="1:8" x14ac:dyDescent="0.25">
      <c r="A577" t="s">
        <v>21</v>
      </c>
      <c r="B577" t="s">
        <v>85</v>
      </c>
      <c r="C577" t="s">
        <v>10</v>
      </c>
      <c r="D577" t="s">
        <v>11</v>
      </c>
      <c r="E577" t="s">
        <v>165</v>
      </c>
      <c r="F577">
        <v>2020</v>
      </c>
      <c r="G577">
        <v>132</v>
      </c>
      <c r="H577">
        <v>14</v>
      </c>
    </row>
    <row r="578" spans="1:8" x14ac:dyDescent="0.25">
      <c r="A578" t="s">
        <v>21</v>
      </c>
      <c r="B578" t="s">
        <v>235</v>
      </c>
      <c r="C578" t="s">
        <v>10</v>
      </c>
      <c r="D578" t="s">
        <v>96</v>
      </c>
      <c r="E578" t="s">
        <v>294</v>
      </c>
      <c r="F578">
        <v>2017</v>
      </c>
      <c r="G578">
        <v>61</v>
      </c>
    </row>
    <row r="579" spans="1:8" x14ac:dyDescent="0.25">
      <c r="A579" t="s">
        <v>8</v>
      </c>
      <c r="B579" t="s">
        <v>346</v>
      </c>
      <c r="C579" t="s">
        <v>23</v>
      </c>
      <c r="D579" t="s">
        <v>24</v>
      </c>
      <c r="E579" t="s">
        <v>347</v>
      </c>
      <c r="F579">
        <v>2014</v>
      </c>
      <c r="G579">
        <v>78</v>
      </c>
      <c r="H579">
        <v>1</v>
      </c>
    </row>
    <row r="580" spans="1:8" x14ac:dyDescent="0.25">
      <c r="A580" t="s">
        <v>21</v>
      </c>
      <c r="B580" t="s">
        <v>247</v>
      </c>
      <c r="C580" t="s">
        <v>10</v>
      </c>
      <c r="D580" t="s">
        <v>11</v>
      </c>
      <c r="E580" t="s">
        <v>211</v>
      </c>
      <c r="F580">
        <v>2018</v>
      </c>
      <c r="G580">
        <v>28</v>
      </c>
      <c r="H580">
        <v>2</v>
      </c>
    </row>
    <row r="581" spans="1:8" x14ac:dyDescent="0.25">
      <c r="A581" t="s">
        <v>41</v>
      </c>
      <c r="B581" t="s">
        <v>32</v>
      </c>
      <c r="C581" t="s">
        <v>33</v>
      </c>
      <c r="D581" t="s">
        <v>184</v>
      </c>
      <c r="E581" t="s">
        <v>218</v>
      </c>
      <c r="F581">
        <v>2018</v>
      </c>
      <c r="G581">
        <v>29</v>
      </c>
      <c r="H581">
        <v>14</v>
      </c>
    </row>
    <row r="582" spans="1:8" x14ac:dyDescent="0.25">
      <c r="A582" t="s">
        <v>8</v>
      </c>
      <c r="B582" t="s">
        <v>111</v>
      </c>
      <c r="C582" t="s">
        <v>10</v>
      </c>
      <c r="D582" t="s">
        <v>11</v>
      </c>
      <c r="E582" t="s">
        <v>46</v>
      </c>
      <c r="F582">
        <v>2015</v>
      </c>
      <c r="G582">
        <v>110</v>
      </c>
      <c r="H582">
        <v>7</v>
      </c>
    </row>
    <row r="583" spans="1:8" x14ac:dyDescent="0.25">
      <c r="A583" t="s">
        <v>31</v>
      </c>
      <c r="B583" t="s">
        <v>168</v>
      </c>
      <c r="C583" t="s">
        <v>33</v>
      </c>
      <c r="D583" t="s">
        <v>59</v>
      </c>
      <c r="E583" t="s">
        <v>335</v>
      </c>
      <c r="F583">
        <v>2013</v>
      </c>
      <c r="G583">
        <v>22</v>
      </c>
      <c r="H583">
        <v>2</v>
      </c>
    </row>
    <row r="584" spans="1:8" x14ac:dyDescent="0.25">
      <c r="A584" t="s">
        <v>31</v>
      </c>
      <c r="B584" t="s">
        <v>168</v>
      </c>
      <c r="C584" t="s">
        <v>33</v>
      </c>
      <c r="D584" t="s">
        <v>59</v>
      </c>
      <c r="E584" t="s">
        <v>152</v>
      </c>
      <c r="F584">
        <v>2013</v>
      </c>
      <c r="G584">
        <v>50</v>
      </c>
      <c r="H584">
        <v>3</v>
      </c>
    </row>
    <row r="585" spans="1:8" x14ac:dyDescent="0.25">
      <c r="A585" t="s">
        <v>106</v>
      </c>
      <c r="B585" t="s">
        <v>104</v>
      </c>
      <c r="C585" t="s">
        <v>33</v>
      </c>
      <c r="D585" t="s">
        <v>39</v>
      </c>
      <c r="E585" t="s">
        <v>207</v>
      </c>
      <c r="F585">
        <v>2018</v>
      </c>
      <c r="G585">
        <v>34</v>
      </c>
      <c r="H585">
        <v>20</v>
      </c>
    </row>
    <row r="586" spans="1:8" x14ac:dyDescent="0.25">
      <c r="A586" t="s">
        <v>21</v>
      </c>
      <c r="B586" t="s">
        <v>28</v>
      </c>
      <c r="C586" t="s">
        <v>23</v>
      </c>
      <c r="D586" t="s">
        <v>24</v>
      </c>
      <c r="E586" t="s">
        <v>348</v>
      </c>
      <c r="F586">
        <v>2019</v>
      </c>
      <c r="G586">
        <v>13</v>
      </c>
    </row>
    <row r="587" spans="1:8" x14ac:dyDescent="0.25">
      <c r="A587" t="s">
        <v>307</v>
      </c>
      <c r="B587" t="s">
        <v>345</v>
      </c>
      <c r="C587" t="s">
        <v>23</v>
      </c>
      <c r="D587" t="s">
        <v>43</v>
      </c>
      <c r="E587" t="s">
        <v>44</v>
      </c>
      <c r="F587">
        <v>2018</v>
      </c>
      <c r="G587">
        <v>1</v>
      </c>
    </row>
    <row r="588" spans="1:8" x14ac:dyDescent="0.25">
      <c r="A588" t="s">
        <v>129</v>
      </c>
      <c r="B588" t="s">
        <v>119</v>
      </c>
      <c r="C588" t="s">
        <v>70</v>
      </c>
      <c r="D588" t="s">
        <v>71</v>
      </c>
      <c r="E588" t="s">
        <v>254</v>
      </c>
      <c r="F588">
        <v>2016</v>
      </c>
      <c r="G588">
        <v>20</v>
      </c>
      <c r="H588">
        <v>2</v>
      </c>
    </row>
    <row r="589" spans="1:8" x14ac:dyDescent="0.25">
      <c r="A589" t="s">
        <v>81</v>
      </c>
      <c r="B589" t="s">
        <v>122</v>
      </c>
      <c r="C589" t="s">
        <v>18</v>
      </c>
      <c r="D589" t="s">
        <v>19</v>
      </c>
      <c r="E589" t="s">
        <v>27</v>
      </c>
      <c r="F589">
        <v>2014</v>
      </c>
      <c r="G589">
        <v>42</v>
      </c>
      <c r="H589">
        <v>28</v>
      </c>
    </row>
    <row r="590" spans="1:8" x14ac:dyDescent="0.25">
      <c r="A590" t="s">
        <v>113</v>
      </c>
      <c r="B590" t="s">
        <v>38</v>
      </c>
      <c r="C590" t="s">
        <v>33</v>
      </c>
      <c r="D590" t="s">
        <v>39</v>
      </c>
      <c r="E590" t="s">
        <v>169</v>
      </c>
      <c r="F590">
        <v>2014</v>
      </c>
      <c r="G590">
        <v>9</v>
      </c>
      <c r="H590">
        <v>6</v>
      </c>
    </row>
    <row r="591" spans="1:8" x14ac:dyDescent="0.25">
      <c r="A591" t="s">
        <v>121</v>
      </c>
      <c r="B591" t="s">
        <v>260</v>
      </c>
      <c r="C591" t="s">
        <v>76</v>
      </c>
      <c r="D591" t="s">
        <v>77</v>
      </c>
      <c r="E591" t="s">
        <v>261</v>
      </c>
      <c r="F591">
        <v>2019</v>
      </c>
      <c r="G591">
        <v>39</v>
      </c>
      <c r="H591">
        <v>1</v>
      </c>
    </row>
    <row r="592" spans="1:8" x14ac:dyDescent="0.25">
      <c r="A592" t="s">
        <v>31</v>
      </c>
      <c r="B592" t="s">
        <v>272</v>
      </c>
      <c r="C592" t="s">
        <v>33</v>
      </c>
      <c r="D592" t="s">
        <v>34</v>
      </c>
      <c r="E592" t="s">
        <v>270</v>
      </c>
      <c r="F592">
        <v>2016</v>
      </c>
      <c r="G592">
        <v>57</v>
      </c>
      <c r="H592">
        <v>16</v>
      </c>
    </row>
    <row r="593" spans="1:8" x14ac:dyDescent="0.25">
      <c r="A593" t="s">
        <v>21</v>
      </c>
      <c r="B593" t="s">
        <v>349</v>
      </c>
      <c r="C593" t="s">
        <v>10</v>
      </c>
      <c r="D593" t="s">
        <v>11</v>
      </c>
      <c r="E593" t="s">
        <v>223</v>
      </c>
      <c r="F593">
        <v>2016</v>
      </c>
      <c r="G593">
        <v>26</v>
      </c>
    </row>
    <row r="594" spans="1:8" x14ac:dyDescent="0.25">
      <c r="A594" t="s">
        <v>121</v>
      </c>
      <c r="B594" t="s">
        <v>122</v>
      </c>
      <c r="C594" t="s">
        <v>18</v>
      </c>
      <c r="D594" t="s">
        <v>123</v>
      </c>
      <c r="E594" t="s">
        <v>124</v>
      </c>
      <c r="F594">
        <v>2017</v>
      </c>
      <c r="G594">
        <v>24</v>
      </c>
      <c r="H594">
        <v>3</v>
      </c>
    </row>
    <row r="595" spans="1:8" x14ac:dyDescent="0.25">
      <c r="A595" t="s">
        <v>41</v>
      </c>
      <c r="B595" t="s">
        <v>49</v>
      </c>
      <c r="C595" t="s">
        <v>33</v>
      </c>
      <c r="D595" t="s">
        <v>62</v>
      </c>
      <c r="E595" t="s">
        <v>63</v>
      </c>
      <c r="F595">
        <v>2018</v>
      </c>
      <c r="G595">
        <v>11</v>
      </c>
    </row>
    <row r="596" spans="1:8" x14ac:dyDescent="0.25">
      <c r="A596" t="s">
        <v>31</v>
      </c>
      <c r="B596" t="s">
        <v>330</v>
      </c>
      <c r="C596" t="s">
        <v>33</v>
      </c>
      <c r="D596" t="s">
        <v>59</v>
      </c>
      <c r="E596" t="s">
        <v>350</v>
      </c>
      <c r="F596">
        <v>2013</v>
      </c>
      <c r="G596">
        <v>26</v>
      </c>
      <c r="H596">
        <v>4</v>
      </c>
    </row>
    <row r="597" spans="1:8" x14ac:dyDescent="0.25">
      <c r="A597" t="s">
        <v>41</v>
      </c>
      <c r="B597" t="s">
        <v>55</v>
      </c>
      <c r="C597" t="s">
        <v>33</v>
      </c>
      <c r="D597" t="s">
        <v>62</v>
      </c>
      <c r="E597" t="s">
        <v>321</v>
      </c>
      <c r="F597">
        <v>2014</v>
      </c>
      <c r="G597">
        <v>92</v>
      </c>
      <c r="H597">
        <v>33</v>
      </c>
    </row>
    <row r="598" spans="1:8" x14ac:dyDescent="0.25">
      <c r="A598" t="s">
        <v>21</v>
      </c>
      <c r="B598" t="s">
        <v>153</v>
      </c>
      <c r="C598" t="s">
        <v>10</v>
      </c>
      <c r="D598" t="s">
        <v>96</v>
      </c>
      <c r="E598" t="s">
        <v>154</v>
      </c>
      <c r="F598">
        <v>2016</v>
      </c>
      <c r="G598">
        <v>5505</v>
      </c>
      <c r="H598">
        <v>381</v>
      </c>
    </row>
    <row r="599" spans="1:8" x14ac:dyDescent="0.25">
      <c r="A599" t="s">
        <v>138</v>
      </c>
      <c r="B599" t="s">
        <v>332</v>
      </c>
      <c r="C599" t="s">
        <v>76</v>
      </c>
      <c r="D599" t="s">
        <v>140</v>
      </c>
      <c r="E599" t="s">
        <v>141</v>
      </c>
      <c r="F599">
        <v>2016</v>
      </c>
      <c r="G599">
        <v>261</v>
      </c>
      <c r="H599">
        <v>108</v>
      </c>
    </row>
    <row r="600" spans="1:8" x14ac:dyDescent="0.25">
      <c r="A600" t="s">
        <v>21</v>
      </c>
      <c r="B600" t="s">
        <v>351</v>
      </c>
      <c r="C600" t="s">
        <v>23</v>
      </c>
      <c r="D600" t="s">
        <v>24</v>
      </c>
      <c r="E600" t="s">
        <v>146</v>
      </c>
      <c r="F600">
        <v>2016</v>
      </c>
      <c r="G600">
        <v>372</v>
      </c>
      <c r="H600">
        <v>5</v>
      </c>
    </row>
    <row r="601" spans="1:8" x14ac:dyDescent="0.25">
      <c r="A601" t="s">
        <v>21</v>
      </c>
      <c r="B601" t="s">
        <v>111</v>
      </c>
      <c r="C601" t="s">
        <v>10</v>
      </c>
      <c r="D601" t="s">
        <v>11</v>
      </c>
      <c r="E601" t="s">
        <v>343</v>
      </c>
      <c r="F601">
        <v>2017</v>
      </c>
      <c r="G601">
        <v>665</v>
      </c>
      <c r="H601">
        <v>59</v>
      </c>
    </row>
    <row r="602" spans="1:8" x14ac:dyDescent="0.25">
      <c r="A602" t="s">
        <v>21</v>
      </c>
      <c r="B602" t="s">
        <v>13</v>
      </c>
      <c r="C602" t="s">
        <v>10</v>
      </c>
      <c r="D602" t="s">
        <v>14</v>
      </c>
      <c r="E602" t="s">
        <v>66</v>
      </c>
      <c r="F602">
        <v>2017</v>
      </c>
      <c r="G602">
        <v>418</v>
      </c>
      <c r="H602">
        <v>24</v>
      </c>
    </row>
    <row r="603" spans="1:8" x14ac:dyDescent="0.25">
      <c r="A603" t="s">
        <v>31</v>
      </c>
      <c r="B603" t="s">
        <v>49</v>
      </c>
      <c r="C603" t="s">
        <v>33</v>
      </c>
      <c r="D603" t="s">
        <v>184</v>
      </c>
      <c r="E603" t="s">
        <v>288</v>
      </c>
      <c r="F603">
        <v>2017</v>
      </c>
      <c r="G603">
        <v>639</v>
      </c>
      <c r="H603">
        <v>92</v>
      </c>
    </row>
    <row r="604" spans="1:8" x14ac:dyDescent="0.25">
      <c r="A604" t="s">
        <v>121</v>
      </c>
      <c r="B604" t="s">
        <v>173</v>
      </c>
      <c r="C604" t="s">
        <v>18</v>
      </c>
      <c r="D604" t="s">
        <v>333</v>
      </c>
      <c r="E604" t="s">
        <v>352</v>
      </c>
      <c r="F604">
        <v>2013</v>
      </c>
      <c r="G604">
        <v>282</v>
      </c>
      <c r="H604">
        <v>39</v>
      </c>
    </row>
    <row r="605" spans="1:8" x14ac:dyDescent="0.25">
      <c r="A605" t="s">
        <v>31</v>
      </c>
      <c r="B605" t="s">
        <v>55</v>
      </c>
      <c r="C605" t="s">
        <v>33</v>
      </c>
      <c r="D605" t="s">
        <v>184</v>
      </c>
      <c r="E605" t="s">
        <v>185</v>
      </c>
      <c r="F605">
        <v>2014</v>
      </c>
      <c r="G605">
        <v>377</v>
      </c>
      <c r="H605">
        <v>56</v>
      </c>
    </row>
    <row r="606" spans="1:8" x14ac:dyDescent="0.25">
      <c r="A606" t="s">
        <v>8</v>
      </c>
      <c r="B606" t="s">
        <v>67</v>
      </c>
      <c r="C606" t="s">
        <v>10</v>
      </c>
      <c r="D606" t="s">
        <v>11</v>
      </c>
      <c r="E606" t="s">
        <v>195</v>
      </c>
      <c r="F606">
        <v>2014</v>
      </c>
      <c r="G606">
        <v>154</v>
      </c>
      <c r="H606">
        <v>3</v>
      </c>
    </row>
    <row r="607" spans="1:8" x14ac:dyDescent="0.25">
      <c r="A607" t="s">
        <v>81</v>
      </c>
      <c r="B607" t="s">
        <v>26</v>
      </c>
      <c r="C607" t="s">
        <v>76</v>
      </c>
      <c r="D607" t="s">
        <v>83</v>
      </c>
      <c r="E607" t="s">
        <v>84</v>
      </c>
      <c r="F607">
        <v>2014</v>
      </c>
      <c r="G607">
        <v>90</v>
      </c>
      <c r="H607">
        <v>44</v>
      </c>
    </row>
    <row r="608" spans="1:8" x14ac:dyDescent="0.25">
      <c r="A608" t="s">
        <v>31</v>
      </c>
      <c r="B608" t="s">
        <v>119</v>
      </c>
      <c r="C608" t="s">
        <v>33</v>
      </c>
      <c r="D608" t="s">
        <v>39</v>
      </c>
      <c r="E608" t="s">
        <v>51</v>
      </c>
      <c r="F608">
        <v>2015</v>
      </c>
      <c r="G608">
        <v>748</v>
      </c>
      <c r="H608">
        <v>227</v>
      </c>
    </row>
    <row r="609" spans="1:8" x14ac:dyDescent="0.25">
      <c r="A609" t="s">
        <v>21</v>
      </c>
      <c r="B609" t="s">
        <v>13</v>
      </c>
      <c r="C609" t="s">
        <v>10</v>
      </c>
      <c r="D609" t="s">
        <v>11</v>
      </c>
      <c r="E609" t="s">
        <v>222</v>
      </c>
      <c r="F609">
        <v>2016</v>
      </c>
      <c r="G609">
        <v>176</v>
      </c>
      <c r="H609">
        <v>2</v>
      </c>
    </row>
    <row r="610" spans="1:8" x14ac:dyDescent="0.25">
      <c r="A610" t="s">
        <v>31</v>
      </c>
      <c r="B610" t="s">
        <v>49</v>
      </c>
      <c r="C610" t="s">
        <v>33</v>
      </c>
      <c r="D610" t="s">
        <v>39</v>
      </c>
      <c r="E610" t="s">
        <v>120</v>
      </c>
      <c r="F610">
        <v>2017</v>
      </c>
      <c r="G610">
        <v>257</v>
      </c>
      <c r="H610">
        <v>93</v>
      </c>
    </row>
    <row r="611" spans="1:8" x14ac:dyDescent="0.25">
      <c r="A611" t="s">
        <v>353</v>
      </c>
      <c r="B611" t="s">
        <v>9</v>
      </c>
      <c r="C611" t="s">
        <v>33</v>
      </c>
      <c r="D611" t="s">
        <v>39</v>
      </c>
      <c r="E611" t="s">
        <v>112</v>
      </c>
      <c r="F611">
        <v>2017</v>
      </c>
      <c r="G611">
        <v>37</v>
      </c>
      <c r="H611">
        <v>7</v>
      </c>
    </row>
    <row r="612" spans="1:8" x14ac:dyDescent="0.25">
      <c r="A612" t="s">
        <v>106</v>
      </c>
      <c r="B612" t="s">
        <v>104</v>
      </c>
      <c r="C612" t="s">
        <v>33</v>
      </c>
      <c r="D612" t="s">
        <v>59</v>
      </c>
      <c r="E612" t="s">
        <v>229</v>
      </c>
      <c r="F612">
        <v>2017</v>
      </c>
      <c r="G612">
        <v>285</v>
      </c>
      <c r="H612">
        <v>112</v>
      </c>
    </row>
    <row r="613" spans="1:8" x14ac:dyDescent="0.25">
      <c r="A613" t="s">
        <v>31</v>
      </c>
      <c r="B613" t="s">
        <v>9</v>
      </c>
      <c r="C613" t="s">
        <v>33</v>
      </c>
      <c r="D613" t="s">
        <v>34</v>
      </c>
      <c r="E613" t="s">
        <v>35</v>
      </c>
      <c r="F613">
        <v>2017</v>
      </c>
      <c r="G613">
        <v>695</v>
      </c>
      <c r="H613">
        <v>43</v>
      </c>
    </row>
    <row r="614" spans="1:8" x14ac:dyDescent="0.25">
      <c r="A614" t="s">
        <v>31</v>
      </c>
      <c r="B614" t="s">
        <v>320</v>
      </c>
      <c r="C614" t="s">
        <v>23</v>
      </c>
      <c r="D614" t="s">
        <v>43</v>
      </c>
      <c r="E614" t="s">
        <v>56</v>
      </c>
      <c r="F614">
        <v>2019</v>
      </c>
      <c r="G614">
        <v>399</v>
      </c>
      <c r="H614">
        <v>26</v>
      </c>
    </row>
    <row r="615" spans="1:8" x14ac:dyDescent="0.25">
      <c r="A615" t="s">
        <v>21</v>
      </c>
      <c r="B615" t="s">
        <v>235</v>
      </c>
      <c r="C615" t="s">
        <v>10</v>
      </c>
      <c r="D615" t="s">
        <v>96</v>
      </c>
      <c r="E615" t="s">
        <v>97</v>
      </c>
      <c r="F615">
        <v>2019</v>
      </c>
      <c r="G615">
        <v>1105</v>
      </c>
      <c r="H615">
        <v>17</v>
      </c>
    </row>
    <row r="616" spans="1:8" x14ac:dyDescent="0.25">
      <c r="A616" t="s">
        <v>21</v>
      </c>
      <c r="B616" t="s">
        <v>256</v>
      </c>
      <c r="C616" t="s">
        <v>10</v>
      </c>
      <c r="D616" t="s">
        <v>29</v>
      </c>
      <c r="E616" t="s">
        <v>94</v>
      </c>
      <c r="F616">
        <v>2019</v>
      </c>
      <c r="G616">
        <v>2248</v>
      </c>
      <c r="H616">
        <v>46</v>
      </c>
    </row>
    <row r="617" spans="1:8" x14ac:dyDescent="0.25">
      <c r="A617" t="s">
        <v>323</v>
      </c>
      <c r="B617" t="s">
        <v>239</v>
      </c>
      <c r="C617" t="s">
        <v>18</v>
      </c>
      <c r="D617" t="s">
        <v>19</v>
      </c>
      <c r="E617" t="s">
        <v>27</v>
      </c>
      <c r="F617">
        <v>2019</v>
      </c>
      <c r="G617">
        <v>8</v>
      </c>
      <c r="H617">
        <v>5</v>
      </c>
    </row>
    <row r="618" spans="1:8" x14ac:dyDescent="0.25">
      <c r="A618" t="s">
        <v>21</v>
      </c>
      <c r="B618" t="s">
        <v>67</v>
      </c>
      <c r="C618" t="s">
        <v>10</v>
      </c>
      <c r="D618" t="s">
        <v>11</v>
      </c>
      <c r="E618" t="s">
        <v>157</v>
      </c>
      <c r="F618">
        <v>2020</v>
      </c>
      <c r="G618">
        <v>185</v>
      </c>
      <c r="H618">
        <v>24</v>
      </c>
    </row>
    <row r="619" spans="1:8" x14ac:dyDescent="0.25">
      <c r="A619" t="s">
        <v>41</v>
      </c>
      <c r="B619" t="s">
        <v>69</v>
      </c>
      <c r="C619" t="s">
        <v>70</v>
      </c>
      <c r="D619" t="s">
        <v>71</v>
      </c>
      <c r="E619" t="s">
        <v>188</v>
      </c>
      <c r="F619">
        <v>2016</v>
      </c>
      <c r="G619">
        <v>114</v>
      </c>
      <c r="H619">
        <v>57</v>
      </c>
    </row>
    <row r="620" spans="1:8" x14ac:dyDescent="0.25">
      <c r="A620" t="s">
        <v>41</v>
      </c>
      <c r="B620" t="s">
        <v>345</v>
      </c>
      <c r="C620" t="s">
        <v>23</v>
      </c>
      <c r="D620" t="s">
        <v>43</v>
      </c>
      <c r="E620" t="s">
        <v>56</v>
      </c>
      <c r="F620">
        <v>2017</v>
      </c>
      <c r="G620">
        <v>114</v>
      </c>
      <c r="H620">
        <v>13</v>
      </c>
    </row>
    <row r="621" spans="1:8" x14ac:dyDescent="0.25">
      <c r="A621" t="s">
        <v>21</v>
      </c>
      <c r="B621" t="s">
        <v>9</v>
      </c>
      <c r="C621" t="s">
        <v>10</v>
      </c>
      <c r="D621" t="s">
        <v>11</v>
      </c>
      <c r="E621" t="s">
        <v>203</v>
      </c>
      <c r="F621">
        <v>2017</v>
      </c>
      <c r="G621">
        <v>750</v>
      </c>
      <c r="H621">
        <v>5</v>
      </c>
    </row>
    <row r="622" spans="1:8" x14ac:dyDescent="0.25">
      <c r="A622" t="s">
        <v>121</v>
      </c>
      <c r="B622" t="s">
        <v>354</v>
      </c>
      <c r="C622" t="s">
        <v>18</v>
      </c>
      <c r="D622" t="s">
        <v>333</v>
      </c>
      <c r="E622" t="s">
        <v>355</v>
      </c>
      <c r="F622">
        <v>2013</v>
      </c>
      <c r="G622">
        <v>194</v>
      </c>
      <c r="H622">
        <v>24</v>
      </c>
    </row>
    <row r="623" spans="1:8" x14ac:dyDescent="0.25">
      <c r="A623" t="s">
        <v>31</v>
      </c>
      <c r="B623" t="s">
        <v>79</v>
      </c>
      <c r="C623" t="s">
        <v>33</v>
      </c>
      <c r="D623" t="s">
        <v>59</v>
      </c>
      <c r="E623" t="s">
        <v>130</v>
      </c>
      <c r="F623">
        <v>2014</v>
      </c>
      <c r="G623">
        <v>183</v>
      </c>
      <c r="H623">
        <v>21</v>
      </c>
    </row>
    <row r="624" spans="1:8" x14ac:dyDescent="0.25">
      <c r="A624" t="s">
        <v>31</v>
      </c>
      <c r="B624" t="s">
        <v>79</v>
      </c>
      <c r="C624" t="s">
        <v>33</v>
      </c>
      <c r="D624" t="s">
        <v>59</v>
      </c>
      <c r="E624" t="s">
        <v>115</v>
      </c>
      <c r="F624">
        <v>2014</v>
      </c>
      <c r="G624">
        <v>277</v>
      </c>
      <c r="H624">
        <v>311</v>
      </c>
    </row>
    <row r="625" spans="1:8" x14ac:dyDescent="0.25">
      <c r="A625" t="s">
        <v>21</v>
      </c>
      <c r="B625" t="s">
        <v>145</v>
      </c>
      <c r="C625" t="s">
        <v>10</v>
      </c>
      <c r="D625" t="s">
        <v>11</v>
      </c>
      <c r="E625" t="s">
        <v>12</v>
      </c>
      <c r="F625">
        <v>2016</v>
      </c>
      <c r="G625">
        <v>53</v>
      </c>
      <c r="H625">
        <v>17</v>
      </c>
    </row>
    <row r="626" spans="1:8" x14ac:dyDescent="0.25">
      <c r="A626" t="s">
        <v>31</v>
      </c>
      <c r="B626" t="s">
        <v>22</v>
      </c>
      <c r="C626" t="s">
        <v>23</v>
      </c>
      <c r="D626" t="s">
        <v>91</v>
      </c>
      <c r="E626" t="s">
        <v>356</v>
      </c>
      <c r="F626">
        <v>2015</v>
      </c>
      <c r="G626">
        <v>78</v>
      </c>
      <c r="H626">
        <v>2</v>
      </c>
    </row>
    <row r="627" spans="1:8" x14ac:dyDescent="0.25">
      <c r="A627" t="s">
        <v>31</v>
      </c>
      <c r="B627" t="s">
        <v>104</v>
      </c>
      <c r="C627" t="s">
        <v>33</v>
      </c>
      <c r="D627" t="s">
        <v>59</v>
      </c>
      <c r="E627" t="s">
        <v>311</v>
      </c>
      <c r="F627">
        <v>2019</v>
      </c>
      <c r="G627">
        <v>275</v>
      </c>
      <c r="H627">
        <v>123</v>
      </c>
    </row>
    <row r="628" spans="1:8" x14ac:dyDescent="0.25">
      <c r="A628" t="s">
        <v>21</v>
      </c>
      <c r="B628" t="s">
        <v>36</v>
      </c>
      <c r="C628" t="s">
        <v>10</v>
      </c>
      <c r="D628" t="s">
        <v>11</v>
      </c>
      <c r="E628" t="s">
        <v>191</v>
      </c>
      <c r="F628">
        <v>2020</v>
      </c>
      <c r="G628">
        <v>212</v>
      </c>
      <c r="H628">
        <v>9</v>
      </c>
    </row>
    <row r="629" spans="1:8" x14ac:dyDescent="0.25">
      <c r="A629" t="s">
        <v>31</v>
      </c>
      <c r="B629" t="s">
        <v>49</v>
      </c>
      <c r="C629" t="s">
        <v>33</v>
      </c>
      <c r="D629" t="s">
        <v>62</v>
      </c>
      <c r="E629" t="s">
        <v>217</v>
      </c>
      <c r="F629">
        <v>2013</v>
      </c>
      <c r="G629">
        <v>52</v>
      </c>
      <c r="H629">
        <v>30</v>
      </c>
    </row>
    <row r="630" spans="1:8" x14ac:dyDescent="0.25">
      <c r="A630" t="s">
        <v>8</v>
      </c>
      <c r="B630" t="s">
        <v>13</v>
      </c>
      <c r="C630" t="s">
        <v>10</v>
      </c>
      <c r="D630" t="s">
        <v>29</v>
      </c>
      <c r="E630" t="s">
        <v>94</v>
      </c>
      <c r="F630">
        <v>2013</v>
      </c>
      <c r="G630">
        <v>203</v>
      </c>
      <c r="H630">
        <v>12</v>
      </c>
    </row>
    <row r="631" spans="1:8" x14ac:dyDescent="0.25">
      <c r="A631" t="s">
        <v>31</v>
      </c>
      <c r="B631" t="s">
        <v>88</v>
      </c>
      <c r="C631" t="s">
        <v>70</v>
      </c>
      <c r="D631" t="s">
        <v>71</v>
      </c>
      <c r="E631" t="s">
        <v>135</v>
      </c>
      <c r="F631">
        <v>2014</v>
      </c>
      <c r="G631">
        <v>54</v>
      </c>
      <c r="H631">
        <v>2</v>
      </c>
    </row>
    <row r="632" spans="1:8" x14ac:dyDescent="0.25">
      <c r="A632" t="s">
        <v>41</v>
      </c>
      <c r="B632" t="s">
        <v>61</v>
      </c>
      <c r="C632" t="s">
        <v>33</v>
      </c>
      <c r="D632" t="s">
        <v>39</v>
      </c>
      <c r="E632" t="s">
        <v>120</v>
      </c>
      <c r="F632">
        <v>2018</v>
      </c>
      <c r="G632">
        <v>184</v>
      </c>
      <c r="H632">
        <v>100</v>
      </c>
    </row>
    <row r="633" spans="1:8" x14ac:dyDescent="0.25">
      <c r="A633" t="s">
        <v>31</v>
      </c>
      <c r="B633" t="s">
        <v>125</v>
      </c>
      <c r="C633" t="s">
        <v>33</v>
      </c>
      <c r="D633" t="s">
        <v>62</v>
      </c>
      <c r="E633" t="s">
        <v>217</v>
      </c>
      <c r="F633">
        <v>2019</v>
      </c>
      <c r="G633">
        <v>24</v>
      </c>
      <c r="H633">
        <v>11</v>
      </c>
    </row>
    <row r="634" spans="1:8" x14ac:dyDescent="0.25">
      <c r="A634" t="s">
        <v>31</v>
      </c>
      <c r="B634" t="s">
        <v>79</v>
      </c>
      <c r="C634" t="s">
        <v>33</v>
      </c>
      <c r="D634" t="s">
        <v>39</v>
      </c>
      <c r="E634" t="s">
        <v>207</v>
      </c>
      <c r="F634">
        <v>2015</v>
      </c>
      <c r="G634">
        <v>37</v>
      </c>
      <c r="H634">
        <v>44</v>
      </c>
    </row>
    <row r="635" spans="1:8" x14ac:dyDescent="0.25">
      <c r="A635" t="s">
        <v>41</v>
      </c>
      <c r="B635" t="s">
        <v>61</v>
      </c>
      <c r="C635" t="s">
        <v>33</v>
      </c>
      <c r="D635" t="s">
        <v>39</v>
      </c>
      <c r="E635" t="s">
        <v>237</v>
      </c>
      <c r="F635">
        <v>2015</v>
      </c>
      <c r="G635">
        <v>11</v>
      </c>
      <c r="H635">
        <v>12</v>
      </c>
    </row>
    <row r="636" spans="1:8" x14ac:dyDescent="0.25">
      <c r="A636" t="s">
        <v>31</v>
      </c>
      <c r="B636" t="s">
        <v>49</v>
      </c>
      <c r="C636" t="s">
        <v>33</v>
      </c>
      <c r="D636" t="s">
        <v>184</v>
      </c>
      <c r="E636" t="s">
        <v>185</v>
      </c>
      <c r="F636">
        <v>2018</v>
      </c>
      <c r="G636">
        <v>81</v>
      </c>
      <c r="H636">
        <v>14</v>
      </c>
    </row>
    <row r="637" spans="1:8" x14ac:dyDescent="0.25">
      <c r="A637" t="s">
        <v>121</v>
      </c>
      <c r="B637" t="s">
        <v>332</v>
      </c>
      <c r="C637" t="s">
        <v>18</v>
      </c>
      <c r="D637" t="s">
        <v>333</v>
      </c>
      <c r="E637" t="s">
        <v>357</v>
      </c>
      <c r="F637">
        <v>2013</v>
      </c>
      <c r="G637">
        <v>56</v>
      </c>
      <c r="H637">
        <v>2</v>
      </c>
    </row>
    <row r="638" spans="1:8" x14ac:dyDescent="0.25">
      <c r="A638" t="s">
        <v>31</v>
      </c>
      <c r="B638" t="s">
        <v>108</v>
      </c>
      <c r="C638" t="s">
        <v>33</v>
      </c>
      <c r="D638" t="s">
        <v>39</v>
      </c>
      <c r="E638" t="s">
        <v>213</v>
      </c>
      <c r="F638">
        <v>2014</v>
      </c>
      <c r="G638">
        <v>76</v>
      </c>
      <c r="H638">
        <v>63</v>
      </c>
    </row>
    <row r="639" spans="1:8" x14ac:dyDescent="0.25">
      <c r="A639" t="s">
        <v>41</v>
      </c>
      <c r="B639" t="s">
        <v>38</v>
      </c>
      <c r="C639" t="s">
        <v>33</v>
      </c>
      <c r="D639" t="s">
        <v>39</v>
      </c>
      <c r="E639" t="s">
        <v>175</v>
      </c>
      <c r="F639">
        <v>2015</v>
      </c>
      <c r="G639">
        <v>14</v>
      </c>
      <c r="H639">
        <v>6</v>
      </c>
    </row>
    <row r="640" spans="1:8" x14ac:dyDescent="0.25">
      <c r="A640" t="s">
        <v>31</v>
      </c>
      <c r="B640" t="s">
        <v>119</v>
      </c>
      <c r="C640" t="s">
        <v>70</v>
      </c>
      <c r="D640" t="s">
        <v>71</v>
      </c>
      <c r="E640" t="s">
        <v>358</v>
      </c>
      <c r="F640">
        <v>2014</v>
      </c>
      <c r="G640">
        <v>44</v>
      </c>
      <c r="H640">
        <v>8</v>
      </c>
    </row>
    <row r="641" spans="1:8" x14ac:dyDescent="0.25">
      <c r="A641" t="s">
        <v>138</v>
      </c>
      <c r="B641" t="s">
        <v>359</v>
      </c>
      <c r="C641" t="s">
        <v>76</v>
      </c>
      <c r="D641" t="s">
        <v>189</v>
      </c>
      <c r="E641" t="s">
        <v>190</v>
      </c>
      <c r="F641">
        <v>2014</v>
      </c>
      <c r="G641">
        <v>9</v>
      </c>
      <c r="H641">
        <v>4</v>
      </c>
    </row>
    <row r="642" spans="1:8" x14ac:dyDescent="0.25">
      <c r="A642" t="s">
        <v>41</v>
      </c>
      <c r="B642" t="s">
        <v>32</v>
      </c>
      <c r="C642" t="s">
        <v>33</v>
      </c>
      <c r="D642" t="s">
        <v>184</v>
      </c>
      <c r="E642" t="s">
        <v>288</v>
      </c>
      <c r="F642">
        <v>2016</v>
      </c>
      <c r="G642">
        <v>23</v>
      </c>
      <c r="H642">
        <v>1</v>
      </c>
    </row>
    <row r="643" spans="1:8" x14ac:dyDescent="0.25">
      <c r="A643" t="s">
        <v>129</v>
      </c>
      <c r="B643" t="s">
        <v>119</v>
      </c>
      <c r="C643" t="s">
        <v>70</v>
      </c>
      <c r="D643" t="s">
        <v>71</v>
      </c>
      <c r="E643" t="s">
        <v>72</v>
      </c>
      <c r="F643">
        <v>2016</v>
      </c>
      <c r="G643">
        <v>41</v>
      </c>
      <c r="H643">
        <v>9</v>
      </c>
    </row>
    <row r="644" spans="1:8" x14ac:dyDescent="0.25">
      <c r="A644" t="s">
        <v>129</v>
      </c>
      <c r="B644" t="s">
        <v>55</v>
      </c>
      <c r="C644" t="s">
        <v>33</v>
      </c>
      <c r="D644" t="s">
        <v>39</v>
      </c>
      <c r="E644" t="s">
        <v>175</v>
      </c>
      <c r="F644">
        <v>2016</v>
      </c>
      <c r="G644">
        <v>3</v>
      </c>
      <c r="H644">
        <v>2</v>
      </c>
    </row>
    <row r="645" spans="1:8" x14ac:dyDescent="0.25">
      <c r="A645" t="s">
        <v>113</v>
      </c>
      <c r="B645" t="s">
        <v>104</v>
      </c>
      <c r="C645" t="s">
        <v>70</v>
      </c>
      <c r="D645" t="s">
        <v>71</v>
      </c>
      <c r="E645" t="s">
        <v>241</v>
      </c>
      <c r="F645">
        <v>2015</v>
      </c>
      <c r="G645">
        <v>43</v>
      </c>
      <c r="H645">
        <v>10</v>
      </c>
    </row>
    <row r="646" spans="1:8" x14ac:dyDescent="0.25">
      <c r="A646" t="s">
        <v>31</v>
      </c>
      <c r="B646" t="s">
        <v>199</v>
      </c>
      <c r="C646" t="s">
        <v>33</v>
      </c>
      <c r="D646" t="s">
        <v>59</v>
      </c>
      <c r="E646" t="s">
        <v>109</v>
      </c>
      <c r="F646">
        <v>2015</v>
      </c>
      <c r="G646">
        <v>20</v>
      </c>
      <c r="H646">
        <v>4</v>
      </c>
    </row>
    <row r="647" spans="1:8" x14ac:dyDescent="0.25">
      <c r="A647" t="s">
        <v>41</v>
      </c>
      <c r="B647" t="s">
        <v>104</v>
      </c>
      <c r="C647" t="s">
        <v>70</v>
      </c>
      <c r="D647" t="s">
        <v>71</v>
      </c>
      <c r="E647" t="s">
        <v>241</v>
      </c>
      <c r="F647">
        <v>2017</v>
      </c>
      <c r="G647">
        <v>17</v>
      </c>
      <c r="H647">
        <v>2</v>
      </c>
    </row>
    <row r="648" spans="1:8" x14ac:dyDescent="0.25">
      <c r="A648" t="s">
        <v>21</v>
      </c>
      <c r="B648" t="s">
        <v>272</v>
      </c>
      <c r="C648" t="s">
        <v>33</v>
      </c>
      <c r="D648" t="s">
        <v>34</v>
      </c>
      <c r="E648" t="s">
        <v>360</v>
      </c>
      <c r="F648">
        <v>2016</v>
      </c>
      <c r="G648">
        <v>1</v>
      </c>
    </row>
    <row r="649" spans="1:8" x14ac:dyDescent="0.25">
      <c r="A649" t="s">
        <v>31</v>
      </c>
      <c r="B649" t="s">
        <v>55</v>
      </c>
      <c r="C649" t="s">
        <v>33</v>
      </c>
      <c r="D649" t="s">
        <v>39</v>
      </c>
      <c r="E649" t="s">
        <v>87</v>
      </c>
      <c r="F649">
        <v>2013</v>
      </c>
      <c r="G649">
        <v>1046</v>
      </c>
      <c r="H649">
        <v>135</v>
      </c>
    </row>
    <row r="650" spans="1:8" x14ac:dyDescent="0.25">
      <c r="A650" t="s">
        <v>8</v>
      </c>
      <c r="B650" t="s">
        <v>22</v>
      </c>
      <c r="C650" t="s">
        <v>23</v>
      </c>
      <c r="D650" t="s">
        <v>24</v>
      </c>
      <c r="E650" t="s">
        <v>25</v>
      </c>
      <c r="F650">
        <v>2013</v>
      </c>
      <c r="G650">
        <v>385</v>
      </c>
      <c r="H650">
        <v>17</v>
      </c>
    </row>
    <row r="651" spans="1:8" x14ac:dyDescent="0.25">
      <c r="A651" t="s">
        <v>41</v>
      </c>
      <c r="B651" t="s">
        <v>119</v>
      </c>
      <c r="C651" t="s">
        <v>33</v>
      </c>
      <c r="D651" t="s">
        <v>39</v>
      </c>
      <c r="E651" t="s">
        <v>51</v>
      </c>
      <c r="F651">
        <v>2014</v>
      </c>
      <c r="G651">
        <v>851</v>
      </c>
      <c r="H651">
        <v>207</v>
      </c>
    </row>
    <row r="652" spans="1:8" x14ac:dyDescent="0.25">
      <c r="A652" t="s">
        <v>21</v>
      </c>
      <c r="B652" t="s">
        <v>111</v>
      </c>
      <c r="C652" t="s">
        <v>10</v>
      </c>
      <c r="D652" t="s">
        <v>11</v>
      </c>
      <c r="E652" t="s">
        <v>68</v>
      </c>
      <c r="F652">
        <v>2016</v>
      </c>
      <c r="G652">
        <v>2469</v>
      </c>
      <c r="H652">
        <v>110</v>
      </c>
    </row>
    <row r="653" spans="1:8" x14ac:dyDescent="0.25">
      <c r="A653" t="s">
        <v>41</v>
      </c>
      <c r="B653" t="s">
        <v>9</v>
      </c>
      <c r="C653" t="s">
        <v>33</v>
      </c>
      <c r="D653" t="s">
        <v>39</v>
      </c>
      <c r="E653" t="s">
        <v>204</v>
      </c>
      <c r="F653">
        <v>2016</v>
      </c>
      <c r="G653">
        <v>704</v>
      </c>
      <c r="H653">
        <v>102</v>
      </c>
    </row>
    <row r="654" spans="1:8" x14ac:dyDescent="0.25">
      <c r="A654" t="s">
        <v>31</v>
      </c>
      <c r="B654" t="s">
        <v>88</v>
      </c>
      <c r="C654" t="s">
        <v>23</v>
      </c>
      <c r="D654" t="s">
        <v>43</v>
      </c>
      <c r="E654" t="s">
        <v>100</v>
      </c>
      <c r="F654">
        <v>2016</v>
      </c>
      <c r="G654">
        <v>154</v>
      </c>
      <c r="H654">
        <v>22</v>
      </c>
    </row>
    <row r="655" spans="1:8" x14ac:dyDescent="0.25">
      <c r="A655" t="s">
        <v>31</v>
      </c>
      <c r="B655" t="s">
        <v>119</v>
      </c>
      <c r="C655" t="s">
        <v>70</v>
      </c>
      <c r="D655" t="s">
        <v>71</v>
      </c>
      <c r="E655" t="s">
        <v>361</v>
      </c>
      <c r="F655">
        <v>2013</v>
      </c>
      <c r="G655">
        <v>217</v>
      </c>
      <c r="H655">
        <v>54</v>
      </c>
    </row>
    <row r="656" spans="1:8" x14ac:dyDescent="0.25">
      <c r="A656" t="s">
        <v>8</v>
      </c>
      <c r="B656" t="s">
        <v>36</v>
      </c>
      <c r="C656" t="s">
        <v>10</v>
      </c>
      <c r="D656" t="s">
        <v>11</v>
      </c>
      <c r="E656" t="s">
        <v>195</v>
      </c>
      <c r="F656">
        <v>2014</v>
      </c>
      <c r="G656">
        <v>401</v>
      </c>
      <c r="H656">
        <v>3</v>
      </c>
    </row>
    <row r="657" spans="1:8" x14ac:dyDescent="0.25">
      <c r="A657" t="s">
        <v>8</v>
      </c>
      <c r="B657" t="s">
        <v>362</v>
      </c>
      <c r="C657" t="s">
        <v>10</v>
      </c>
      <c r="D657" t="s">
        <v>11</v>
      </c>
      <c r="E657" t="s">
        <v>191</v>
      </c>
      <c r="F657">
        <v>2015</v>
      </c>
      <c r="G657">
        <v>380</v>
      </c>
      <c r="H657">
        <v>7</v>
      </c>
    </row>
    <row r="658" spans="1:8" x14ac:dyDescent="0.25">
      <c r="A658" t="s">
        <v>31</v>
      </c>
      <c r="B658" t="s">
        <v>104</v>
      </c>
      <c r="C658" t="s">
        <v>33</v>
      </c>
      <c r="D658" t="s">
        <v>39</v>
      </c>
      <c r="E658" t="s">
        <v>302</v>
      </c>
      <c r="F658">
        <v>2015</v>
      </c>
      <c r="G658">
        <v>58</v>
      </c>
      <c r="H658">
        <v>37</v>
      </c>
    </row>
    <row r="659" spans="1:8" x14ac:dyDescent="0.25">
      <c r="A659" t="s">
        <v>31</v>
      </c>
      <c r="B659" t="s">
        <v>38</v>
      </c>
      <c r="C659" t="s">
        <v>33</v>
      </c>
      <c r="D659" t="s">
        <v>62</v>
      </c>
      <c r="E659" t="s">
        <v>217</v>
      </c>
      <c r="F659">
        <v>2016</v>
      </c>
      <c r="G659">
        <v>12</v>
      </c>
      <c r="H659">
        <v>1</v>
      </c>
    </row>
    <row r="660" spans="1:8" x14ac:dyDescent="0.25">
      <c r="A660" t="s">
        <v>21</v>
      </c>
      <c r="B660" t="s">
        <v>36</v>
      </c>
      <c r="C660" t="s">
        <v>10</v>
      </c>
      <c r="D660" t="s">
        <v>11</v>
      </c>
      <c r="E660" t="s">
        <v>203</v>
      </c>
      <c r="F660">
        <v>2016</v>
      </c>
      <c r="G660">
        <v>254</v>
      </c>
      <c r="H660">
        <v>4</v>
      </c>
    </row>
    <row r="661" spans="1:8" x14ac:dyDescent="0.25">
      <c r="A661" t="s">
        <v>21</v>
      </c>
      <c r="B661" t="s">
        <v>93</v>
      </c>
      <c r="C661" t="s">
        <v>23</v>
      </c>
      <c r="D661" t="s">
        <v>24</v>
      </c>
      <c r="E661" t="s">
        <v>215</v>
      </c>
      <c r="F661">
        <v>2017</v>
      </c>
      <c r="G661">
        <v>211</v>
      </c>
      <c r="H661">
        <v>17</v>
      </c>
    </row>
    <row r="662" spans="1:8" x14ac:dyDescent="0.25">
      <c r="A662" t="s">
        <v>31</v>
      </c>
      <c r="B662" t="s">
        <v>119</v>
      </c>
      <c r="C662" t="s">
        <v>70</v>
      </c>
      <c r="D662" t="s">
        <v>71</v>
      </c>
      <c r="E662" t="s">
        <v>188</v>
      </c>
      <c r="F662">
        <v>2017</v>
      </c>
      <c r="G662">
        <v>1341</v>
      </c>
      <c r="H662">
        <v>334</v>
      </c>
    </row>
    <row r="663" spans="1:8" x14ac:dyDescent="0.25">
      <c r="A663" t="s">
        <v>41</v>
      </c>
      <c r="B663" t="s">
        <v>104</v>
      </c>
      <c r="C663" t="s">
        <v>70</v>
      </c>
      <c r="D663" t="s">
        <v>71</v>
      </c>
      <c r="E663" t="s">
        <v>337</v>
      </c>
      <c r="F663">
        <v>2017</v>
      </c>
      <c r="G663">
        <v>262</v>
      </c>
      <c r="H663">
        <v>96</v>
      </c>
    </row>
    <row r="664" spans="1:8" x14ac:dyDescent="0.25">
      <c r="A664" t="s">
        <v>31</v>
      </c>
      <c r="B664" t="s">
        <v>108</v>
      </c>
      <c r="C664" t="s">
        <v>33</v>
      </c>
      <c r="D664" t="s">
        <v>184</v>
      </c>
      <c r="E664" t="s">
        <v>288</v>
      </c>
      <c r="F664">
        <v>2017</v>
      </c>
      <c r="G664">
        <v>603</v>
      </c>
      <c r="H664">
        <v>180</v>
      </c>
    </row>
    <row r="665" spans="1:8" x14ac:dyDescent="0.25">
      <c r="A665" t="s">
        <v>138</v>
      </c>
      <c r="B665" t="s">
        <v>363</v>
      </c>
      <c r="C665" t="s">
        <v>76</v>
      </c>
      <c r="D665" t="s">
        <v>140</v>
      </c>
      <c r="E665" t="s">
        <v>209</v>
      </c>
      <c r="F665">
        <v>2017</v>
      </c>
      <c r="G665">
        <v>93</v>
      </c>
      <c r="H665">
        <v>32</v>
      </c>
    </row>
    <row r="666" spans="1:8" x14ac:dyDescent="0.25">
      <c r="A666" t="s">
        <v>31</v>
      </c>
      <c r="B666" t="s">
        <v>38</v>
      </c>
      <c r="C666" t="s">
        <v>33</v>
      </c>
      <c r="D666" t="s">
        <v>62</v>
      </c>
      <c r="E666" t="s">
        <v>166</v>
      </c>
      <c r="F666">
        <v>2017</v>
      </c>
      <c r="G666">
        <v>73</v>
      </c>
      <c r="H666">
        <v>10</v>
      </c>
    </row>
    <row r="667" spans="1:8" x14ac:dyDescent="0.25">
      <c r="A667" t="s">
        <v>41</v>
      </c>
      <c r="B667" t="s">
        <v>58</v>
      </c>
      <c r="C667" t="s">
        <v>33</v>
      </c>
      <c r="D667" t="s">
        <v>184</v>
      </c>
      <c r="E667" t="s">
        <v>185</v>
      </c>
      <c r="F667">
        <v>2018</v>
      </c>
      <c r="G667">
        <v>283</v>
      </c>
      <c r="H667">
        <v>29</v>
      </c>
    </row>
    <row r="668" spans="1:8" x14ac:dyDescent="0.25">
      <c r="A668" t="s">
        <v>31</v>
      </c>
      <c r="B668" t="s">
        <v>134</v>
      </c>
      <c r="C668" t="s">
        <v>70</v>
      </c>
      <c r="D668" t="s">
        <v>71</v>
      </c>
      <c r="E668" t="s">
        <v>135</v>
      </c>
      <c r="F668">
        <v>2019</v>
      </c>
      <c r="G668">
        <v>764</v>
      </c>
      <c r="H668">
        <v>77</v>
      </c>
    </row>
    <row r="669" spans="1:8" x14ac:dyDescent="0.25">
      <c r="A669" t="s">
        <v>307</v>
      </c>
      <c r="B669" t="s">
        <v>320</v>
      </c>
      <c r="C669" t="s">
        <v>23</v>
      </c>
      <c r="D669" t="s">
        <v>43</v>
      </c>
      <c r="E669" t="s">
        <v>56</v>
      </c>
      <c r="F669">
        <v>2019</v>
      </c>
      <c r="G669">
        <v>643</v>
      </c>
      <c r="H669">
        <v>109</v>
      </c>
    </row>
    <row r="670" spans="1:8" x14ac:dyDescent="0.25">
      <c r="A670" t="s">
        <v>21</v>
      </c>
      <c r="B670" t="s">
        <v>67</v>
      </c>
      <c r="C670" t="s">
        <v>10</v>
      </c>
      <c r="D670" t="s">
        <v>96</v>
      </c>
      <c r="E670" t="s">
        <v>154</v>
      </c>
      <c r="F670">
        <v>2019</v>
      </c>
      <c r="G670">
        <v>623</v>
      </c>
      <c r="H670">
        <v>66</v>
      </c>
    </row>
    <row r="671" spans="1:8" x14ac:dyDescent="0.25">
      <c r="A671" t="s">
        <v>8</v>
      </c>
      <c r="B671" t="s">
        <v>362</v>
      </c>
      <c r="C671" t="s">
        <v>10</v>
      </c>
      <c r="D671" t="s">
        <v>11</v>
      </c>
      <c r="E671" t="s">
        <v>250</v>
      </c>
      <c r="F671">
        <v>2013</v>
      </c>
      <c r="G671">
        <v>97</v>
      </c>
    </row>
    <row r="672" spans="1:8" x14ac:dyDescent="0.25">
      <c r="A672" t="s">
        <v>31</v>
      </c>
      <c r="B672" t="s">
        <v>55</v>
      </c>
      <c r="C672" t="s">
        <v>33</v>
      </c>
      <c r="D672" t="s">
        <v>34</v>
      </c>
      <c r="E672" t="s">
        <v>147</v>
      </c>
      <c r="F672">
        <v>2013</v>
      </c>
      <c r="G672">
        <v>72</v>
      </c>
      <c r="H672">
        <v>13</v>
      </c>
    </row>
    <row r="673" spans="1:8" x14ac:dyDescent="0.25">
      <c r="A673" t="s">
        <v>8</v>
      </c>
      <c r="B673" t="s">
        <v>13</v>
      </c>
      <c r="C673" t="s">
        <v>10</v>
      </c>
      <c r="D673" t="s">
        <v>11</v>
      </c>
      <c r="E673" t="s">
        <v>191</v>
      </c>
      <c r="F673">
        <v>2015</v>
      </c>
      <c r="G673">
        <v>438</v>
      </c>
      <c r="H673">
        <v>72</v>
      </c>
    </row>
    <row r="674" spans="1:8" x14ac:dyDescent="0.25">
      <c r="A674" t="s">
        <v>74</v>
      </c>
      <c r="B674" t="s">
        <v>173</v>
      </c>
      <c r="C674" t="s">
        <v>18</v>
      </c>
      <c r="D674" t="s">
        <v>333</v>
      </c>
      <c r="E674" t="s">
        <v>364</v>
      </c>
      <c r="F674">
        <v>2015</v>
      </c>
      <c r="G674">
        <v>136</v>
      </c>
      <c r="H674">
        <v>14</v>
      </c>
    </row>
    <row r="675" spans="1:8" x14ac:dyDescent="0.25">
      <c r="A675" t="s">
        <v>31</v>
      </c>
      <c r="B675" t="s">
        <v>61</v>
      </c>
      <c r="C675" t="s">
        <v>33</v>
      </c>
      <c r="D675" t="s">
        <v>59</v>
      </c>
      <c r="E675" t="s">
        <v>73</v>
      </c>
      <c r="F675">
        <v>2016</v>
      </c>
      <c r="G675">
        <v>141</v>
      </c>
      <c r="H675">
        <v>21</v>
      </c>
    </row>
    <row r="676" spans="1:8" x14ac:dyDescent="0.25">
      <c r="A676" t="s">
        <v>41</v>
      </c>
      <c r="B676" t="s">
        <v>55</v>
      </c>
      <c r="C676" t="s">
        <v>33</v>
      </c>
      <c r="D676" t="s">
        <v>39</v>
      </c>
      <c r="E676" t="s">
        <v>204</v>
      </c>
      <c r="F676">
        <v>2017</v>
      </c>
      <c r="G676">
        <v>117</v>
      </c>
      <c r="H676">
        <v>25</v>
      </c>
    </row>
    <row r="677" spans="1:8" x14ac:dyDescent="0.25">
      <c r="A677" t="s">
        <v>31</v>
      </c>
      <c r="B677" t="s">
        <v>55</v>
      </c>
      <c r="C677" t="s">
        <v>33</v>
      </c>
      <c r="D677" t="s">
        <v>34</v>
      </c>
      <c r="E677" t="s">
        <v>147</v>
      </c>
      <c r="F677">
        <v>2019</v>
      </c>
      <c r="G677">
        <v>252</v>
      </c>
      <c r="H677">
        <v>35</v>
      </c>
    </row>
    <row r="678" spans="1:8" x14ac:dyDescent="0.25">
      <c r="A678" t="s">
        <v>21</v>
      </c>
      <c r="B678" t="s">
        <v>67</v>
      </c>
      <c r="C678" t="s">
        <v>23</v>
      </c>
      <c r="D678" t="s">
        <v>24</v>
      </c>
      <c r="E678" t="s">
        <v>162</v>
      </c>
      <c r="F678">
        <v>2019</v>
      </c>
      <c r="G678">
        <v>304</v>
      </c>
      <c r="H678">
        <v>12</v>
      </c>
    </row>
    <row r="679" spans="1:8" x14ac:dyDescent="0.25">
      <c r="A679" t="s">
        <v>31</v>
      </c>
      <c r="B679" t="s">
        <v>88</v>
      </c>
      <c r="C679" t="s">
        <v>23</v>
      </c>
      <c r="D679" t="s">
        <v>43</v>
      </c>
      <c r="E679" t="s">
        <v>56</v>
      </c>
      <c r="F679">
        <v>2015</v>
      </c>
      <c r="G679">
        <v>188</v>
      </c>
      <c r="H679">
        <v>12</v>
      </c>
    </row>
    <row r="680" spans="1:8" x14ac:dyDescent="0.25">
      <c r="A680" t="s">
        <v>31</v>
      </c>
      <c r="B680" t="s">
        <v>22</v>
      </c>
      <c r="C680" t="s">
        <v>23</v>
      </c>
      <c r="D680" t="s">
        <v>43</v>
      </c>
      <c r="E680" t="s">
        <v>56</v>
      </c>
      <c r="F680">
        <v>2017</v>
      </c>
      <c r="G680">
        <v>158</v>
      </c>
      <c r="H680">
        <v>8</v>
      </c>
    </row>
    <row r="681" spans="1:8" x14ac:dyDescent="0.25">
      <c r="A681" t="s">
        <v>31</v>
      </c>
      <c r="B681" t="s">
        <v>134</v>
      </c>
      <c r="C681" t="s">
        <v>70</v>
      </c>
      <c r="D681" t="s">
        <v>71</v>
      </c>
      <c r="E681" t="s">
        <v>365</v>
      </c>
      <c r="F681">
        <v>2013</v>
      </c>
      <c r="G681">
        <v>26</v>
      </c>
      <c r="H681">
        <v>8</v>
      </c>
    </row>
    <row r="682" spans="1:8" x14ac:dyDescent="0.25">
      <c r="A682" t="s">
        <v>8</v>
      </c>
      <c r="B682" t="s">
        <v>93</v>
      </c>
      <c r="C682" t="s">
        <v>23</v>
      </c>
      <c r="D682" t="s">
        <v>24</v>
      </c>
      <c r="E682" t="s">
        <v>57</v>
      </c>
      <c r="F682">
        <v>2016</v>
      </c>
      <c r="G682">
        <v>50</v>
      </c>
      <c r="H682">
        <v>1</v>
      </c>
    </row>
    <row r="683" spans="1:8" x14ac:dyDescent="0.25">
      <c r="A683" t="s">
        <v>31</v>
      </c>
      <c r="B683" t="s">
        <v>119</v>
      </c>
      <c r="C683" t="s">
        <v>33</v>
      </c>
      <c r="D683" t="s">
        <v>59</v>
      </c>
      <c r="E683" t="s">
        <v>64</v>
      </c>
      <c r="F683">
        <v>2017</v>
      </c>
      <c r="G683">
        <v>30</v>
      </c>
      <c r="H683">
        <v>1</v>
      </c>
    </row>
    <row r="684" spans="1:8" x14ac:dyDescent="0.25">
      <c r="A684" t="s">
        <v>8</v>
      </c>
      <c r="B684" t="s">
        <v>145</v>
      </c>
      <c r="C684" t="s">
        <v>23</v>
      </c>
      <c r="D684" t="s">
        <v>24</v>
      </c>
      <c r="E684" t="s">
        <v>339</v>
      </c>
      <c r="F684">
        <v>2016</v>
      </c>
      <c r="G684">
        <v>94</v>
      </c>
      <c r="H684">
        <v>3</v>
      </c>
    </row>
    <row r="685" spans="1:8" x14ac:dyDescent="0.25">
      <c r="A685" t="s">
        <v>41</v>
      </c>
      <c r="B685" t="s">
        <v>125</v>
      </c>
      <c r="C685" t="s">
        <v>23</v>
      </c>
      <c r="D685" t="s">
        <v>43</v>
      </c>
      <c r="E685" t="s">
        <v>186</v>
      </c>
      <c r="F685">
        <v>2018</v>
      </c>
      <c r="G685">
        <v>139</v>
      </c>
      <c r="H685">
        <v>42</v>
      </c>
    </row>
    <row r="686" spans="1:8" x14ac:dyDescent="0.25">
      <c r="A686" t="s">
        <v>41</v>
      </c>
      <c r="B686" t="s">
        <v>58</v>
      </c>
      <c r="C686" t="s">
        <v>33</v>
      </c>
      <c r="D686" t="s">
        <v>184</v>
      </c>
      <c r="E686" t="s">
        <v>187</v>
      </c>
      <c r="F686">
        <v>2016</v>
      </c>
      <c r="G686">
        <v>41</v>
      </c>
      <c r="H686">
        <v>4</v>
      </c>
    </row>
    <row r="687" spans="1:8" x14ac:dyDescent="0.25">
      <c r="A687" t="s">
        <v>74</v>
      </c>
      <c r="B687" t="s">
        <v>119</v>
      </c>
      <c r="C687" t="s">
        <v>18</v>
      </c>
      <c r="D687" t="s">
        <v>136</v>
      </c>
      <c r="E687" t="s">
        <v>291</v>
      </c>
      <c r="F687">
        <v>2019</v>
      </c>
      <c r="G687">
        <v>308</v>
      </c>
      <c r="H687">
        <v>1</v>
      </c>
    </row>
    <row r="688" spans="1:8" x14ac:dyDescent="0.25">
      <c r="A688" t="s">
        <v>31</v>
      </c>
      <c r="B688" t="s">
        <v>125</v>
      </c>
      <c r="C688" t="s">
        <v>33</v>
      </c>
      <c r="D688" t="s">
        <v>184</v>
      </c>
      <c r="E688" t="s">
        <v>185</v>
      </c>
      <c r="F688">
        <v>2016</v>
      </c>
      <c r="G688">
        <v>82</v>
      </c>
      <c r="H688">
        <v>18</v>
      </c>
    </row>
    <row r="689" spans="1:8" x14ac:dyDescent="0.25">
      <c r="A689" t="s">
        <v>8</v>
      </c>
      <c r="B689" t="s">
        <v>197</v>
      </c>
      <c r="C689" t="s">
        <v>10</v>
      </c>
      <c r="D689" t="s">
        <v>366</v>
      </c>
      <c r="E689" t="s">
        <v>367</v>
      </c>
      <c r="F689">
        <v>2013</v>
      </c>
      <c r="G689">
        <v>67</v>
      </c>
      <c r="H689">
        <v>7</v>
      </c>
    </row>
    <row r="690" spans="1:8" x14ac:dyDescent="0.25">
      <c r="A690" t="s">
        <v>31</v>
      </c>
      <c r="B690" t="s">
        <v>61</v>
      </c>
      <c r="C690" t="s">
        <v>33</v>
      </c>
      <c r="D690" t="s">
        <v>59</v>
      </c>
      <c r="E690" t="s">
        <v>328</v>
      </c>
      <c r="F690">
        <v>2019</v>
      </c>
      <c r="G690">
        <v>102</v>
      </c>
      <c r="H690">
        <v>2</v>
      </c>
    </row>
    <row r="691" spans="1:8" x14ac:dyDescent="0.25">
      <c r="A691" t="s">
        <v>8</v>
      </c>
      <c r="B691" t="s">
        <v>36</v>
      </c>
      <c r="C691" t="s">
        <v>10</v>
      </c>
      <c r="D691" t="s">
        <v>11</v>
      </c>
      <c r="E691" t="s">
        <v>216</v>
      </c>
      <c r="F691">
        <v>2014</v>
      </c>
      <c r="G691">
        <v>47</v>
      </c>
    </row>
    <row r="692" spans="1:8" x14ac:dyDescent="0.25">
      <c r="A692" t="s">
        <v>31</v>
      </c>
      <c r="B692" t="s">
        <v>125</v>
      </c>
      <c r="C692" t="s">
        <v>33</v>
      </c>
      <c r="D692" t="s">
        <v>34</v>
      </c>
      <c r="E692" t="s">
        <v>161</v>
      </c>
      <c r="F692">
        <v>2017</v>
      </c>
      <c r="G692">
        <v>4</v>
      </c>
      <c r="H692">
        <v>1</v>
      </c>
    </row>
    <row r="693" spans="1:8" x14ac:dyDescent="0.25">
      <c r="A693" t="s">
        <v>8</v>
      </c>
      <c r="B693" t="s">
        <v>145</v>
      </c>
      <c r="C693" t="s">
        <v>10</v>
      </c>
      <c r="D693" t="s">
        <v>14</v>
      </c>
      <c r="E693" t="s">
        <v>368</v>
      </c>
      <c r="F693">
        <v>2013</v>
      </c>
      <c r="G693">
        <v>46</v>
      </c>
      <c r="H693">
        <v>1</v>
      </c>
    </row>
    <row r="694" spans="1:8" x14ac:dyDescent="0.25">
      <c r="A694" t="s">
        <v>307</v>
      </c>
      <c r="B694" t="s">
        <v>145</v>
      </c>
      <c r="C694" t="s">
        <v>23</v>
      </c>
      <c r="D694" t="s">
        <v>43</v>
      </c>
      <c r="E694" t="s">
        <v>44</v>
      </c>
      <c r="F694">
        <v>2019</v>
      </c>
      <c r="G694">
        <v>25</v>
      </c>
      <c r="H694">
        <v>13</v>
      </c>
    </row>
    <row r="695" spans="1:8" x14ac:dyDescent="0.25">
      <c r="A695" t="s">
        <v>307</v>
      </c>
      <c r="B695" t="s">
        <v>119</v>
      </c>
      <c r="C695" t="s">
        <v>23</v>
      </c>
      <c r="D695" t="s">
        <v>43</v>
      </c>
      <c r="E695" t="s">
        <v>186</v>
      </c>
      <c r="F695">
        <v>2019</v>
      </c>
      <c r="G695">
        <v>2</v>
      </c>
    </row>
    <row r="696" spans="1:8" x14ac:dyDescent="0.25">
      <c r="A696" t="s">
        <v>129</v>
      </c>
      <c r="B696" t="s">
        <v>104</v>
      </c>
      <c r="C696" t="s">
        <v>70</v>
      </c>
      <c r="D696" t="s">
        <v>71</v>
      </c>
      <c r="E696" t="s">
        <v>170</v>
      </c>
      <c r="F696">
        <v>2016</v>
      </c>
      <c r="G696">
        <v>4</v>
      </c>
      <c r="H696">
        <v>2</v>
      </c>
    </row>
    <row r="697" spans="1:8" x14ac:dyDescent="0.25">
      <c r="A697" t="s">
        <v>129</v>
      </c>
      <c r="B697" t="s">
        <v>38</v>
      </c>
      <c r="C697" t="s">
        <v>33</v>
      </c>
      <c r="D697" t="s">
        <v>59</v>
      </c>
      <c r="E697" t="s">
        <v>128</v>
      </c>
      <c r="F697">
        <v>2017</v>
      </c>
      <c r="G697">
        <v>2</v>
      </c>
    </row>
    <row r="698" spans="1:8" x14ac:dyDescent="0.25">
      <c r="A698" t="s">
        <v>113</v>
      </c>
      <c r="B698" t="s">
        <v>9</v>
      </c>
      <c r="C698" t="s">
        <v>33</v>
      </c>
      <c r="D698" t="s">
        <v>39</v>
      </c>
      <c r="E698" t="s">
        <v>169</v>
      </c>
      <c r="F698">
        <v>2014</v>
      </c>
      <c r="G698">
        <v>9</v>
      </c>
      <c r="H698">
        <v>1</v>
      </c>
    </row>
    <row r="699" spans="1:8" x14ac:dyDescent="0.25">
      <c r="A699" t="s">
        <v>113</v>
      </c>
      <c r="B699" t="s">
        <v>49</v>
      </c>
      <c r="C699" t="s">
        <v>33</v>
      </c>
      <c r="D699" t="s">
        <v>39</v>
      </c>
      <c r="E699" t="s">
        <v>51</v>
      </c>
      <c r="F699">
        <v>2015</v>
      </c>
      <c r="G699">
        <v>14</v>
      </c>
      <c r="H699">
        <v>14</v>
      </c>
    </row>
    <row r="700" spans="1:8" x14ac:dyDescent="0.25">
      <c r="A700" t="s">
        <v>21</v>
      </c>
      <c r="B700" t="s">
        <v>292</v>
      </c>
      <c r="C700" t="s">
        <v>10</v>
      </c>
      <c r="D700" t="s">
        <v>11</v>
      </c>
      <c r="E700" t="s">
        <v>86</v>
      </c>
      <c r="F700">
        <v>2016</v>
      </c>
      <c r="G700">
        <v>1</v>
      </c>
      <c r="H700">
        <v>1</v>
      </c>
    </row>
    <row r="701" spans="1:8" x14ac:dyDescent="0.25">
      <c r="A701" t="s">
        <v>31</v>
      </c>
      <c r="B701" t="s">
        <v>142</v>
      </c>
      <c r="C701" t="s">
        <v>23</v>
      </c>
      <c r="D701" t="s">
        <v>233</v>
      </c>
      <c r="E701" t="s">
        <v>234</v>
      </c>
      <c r="F701">
        <v>2014</v>
      </c>
      <c r="G701">
        <v>20</v>
      </c>
    </row>
    <row r="702" spans="1:8" x14ac:dyDescent="0.25">
      <c r="A702" t="s">
        <v>31</v>
      </c>
      <c r="B702" t="s">
        <v>119</v>
      </c>
      <c r="C702" t="s">
        <v>70</v>
      </c>
      <c r="D702" t="s">
        <v>71</v>
      </c>
      <c r="E702" t="s">
        <v>170</v>
      </c>
      <c r="F702">
        <v>2018</v>
      </c>
      <c r="G702">
        <v>31</v>
      </c>
      <c r="H702">
        <v>9</v>
      </c>
    </row>
    <row r="703" spans="1:8" x14ac:dyDescent="0.25">
      <c r="A703" t="s">
        <v>21</v>
      </c>
      <c r="B703" t="s">
        <v>369</v>
      </c>
      <c r="C703" t="s">
        <v>23</v>
      </c>
      <c r="D703" t="s">
        <v>24</v>
      </c>
      <c r="E703" t="s">
        <v>143</v>
      </c>
      <c r="F703">
        <v>2019</v>
      </c>
      <c r="G703">
        <v>19</v>
      </c>
      <c r="H703">
        <v>1</v>
      </c>
    </row>
    <row r="704" spans="1:8" x14ac:dyDescent="0.25">
      <c r="A704" t="s">
        <v>31</v>
      </c>
      <c r="B704" t="s">
        <v>125</v>
      </c>
      <c r="C704" t="s">
        <v>33</v>
      </c>
      <c r="D704" t="s">
        <v>59</v>
      </c>
      <c r="E704" t="s">
        <v>328</v>
      </c>
      <c r="F704">
        <v>2014</v>
      </c>
      <c r="G704">
        <v>13</v>
      </c>
      <c r="H704">
        <v>1</v>
      </c>
    </row>
    <row r="705" spans="1:8" x14ac:dyDescent="0.25">
      <c r="A705" t="s">
        <v>31</v>
      </c>
      <c r="B705" t="s">
        <v>262</v>
      </c>
      <c r="C705" t="s">
        <v>33</v>
      </c>
      <c r="D705" t="s">
        <v>39</v>
      </c>
      <c r="E705" t="s">
        <v>336</v>
      </c>
      <c r="F705">
        <v>2014</v>
      </c>
      <c r="G705">
        <v>19</v>
      </c>
      <c r="H705">
        <v>10</v>
      </c>
    </row>
    <row r="706" spans="1:8" x14ac:dyDescent="0.25">
      <c r="A706" t="s">
        <v>16</v>
      </c>
      <c r="B706" t="s">
        <v>122</v>
      </c>
      <c r="C706" t="s">
        <v>18</v>
      </c>
      <c r="D706" t="s">
        <v>19</v>
      </c>
      <c r="E706" t="s">
        <v>221</v>
      </c>
      <c r="F706">
        <v>2019</v>
      </c>
      <c r="G706">
        <v>130</v>
      </c>
      <c r="H706">
        <v>8</v>
      </c>
    </row>
    <row r="707" spans="1:8" x14ac:dyDescent="0.25">
      <c r="A707" t="s">
        <v>16</v>
      </c>
      <c r="B707" t="s">
        <v>370</v>
      </c>
      <c r="C707" t="s">
        <v>18</v>
      </c>
      <c r="D707" t="s">
        <v>19</v>
      </c>
      <c r="E707" t="s">
        <v>221</v>
      </c>
      <c r="F707">
        <v>2018</v>
      </c>
      <c r="G707">
        <v>23</v>
      </c>
      <c r="H707">
        <v>6</v>
      </c>
    </row>
    <row r="708" spans="1:8" x14ac:dyDescent="0.25">
      <c r="A708" t="s">
        <v>16</v>
      </c>
      <c r="B708" t="s">
        <v>371</v>
      </c>
      <c r="C708" t="s">
        <v>18</v>
      </c>
      <c r="D708" t="s">
        <v>257</v>
      </c>
      <c r="E708" t="s">
        <v>257</v>
      </c>
      <c r="F708">
        <v>2013</v>
      </c>
      <c r="G708">
        <v>36</v>
      </c>
      <c r="H708">
        <v>12</v>
      </c>
    </row>
    <row r="709" spans="1:8" x14ac:dyDescent="0.25">
      <c r="A709" t="s">
        <v>31</v>
      </c>
      <c r="B709" t="s">
        <v>49</v>
      </c>
      <c r="C709" t="s">
        <v>33</v>
      </c>
      <c r="D709" t="s">
        <v>59</v>
      </c>
      <c r="E709" t="s">
        <v>64</v>
      </c>
      <c r="F709">
        <v>2019</v>
      </c>
      <c r="G709">
        <v>70</v>
      </c>
      <c r="H709">
        <v>4</v>
      </c>
    </row>
    <row r="710" spans="1:8" x14ac:dyDescent="0.25">
      <c r="A710" t="s">
        <v>31</v>
      </c>
      <c r="B710" t="s">
        <v>104</v>
      </c>
      <c r="C710" t="s">
        <v>70</v>
      </c>
      <c r="D710" t="s">
        <v>71</v>
      </c>
      <c r="E710" t="s">
        <v>246</v>
      </c>
      <c r="F710">
        <v>2019</v>
      </c>
      <c r="G710">
        <v>2427</v>
      </c>
      <c r="H710">
        <v>543</v>
      </c>
    </row>
    <row r="711" spans="1:8" x14ac:dyDescent="0.25">
      <c r="A711" t="s">
        <v>8</v>
      </c>
      <c r="B711" t="s">
        <v>36</v>
      </c>
      <c r="C711" t="s">
        <v>10</v>
      </c>
      <c r="D711" t="s">
        <v>14</v>
      </c>
      <c r="E711" t="s">
        <v>276</v>
      </c>
      <c r="F711">
        <v>2014</v>
      </c>
      <c r="G711">
        <v>6664</v>
      </c>
      <c r="H711">
        <v>564</v>
      </c>
    </row>
    <row r="712" spans="1:8" x14ac:dyDescent="0.25">
      <c r="A712" t="s">
        <v>41</v>
      </c>
      <c r="B712" t="s">
        <v>158</v>
      </c>
      <c r="C712" t="s">
        <v>70</v>
      </c>
      <c r="D712" t="s">
        <v>71</v>
      </c>
      <c r="E712" t="s">
        <v>159</v>
      </c>
      <c r="F712">
        <v>2014</v>
      </c>
      <c r="G712">
        <v>158</v>
      </c>
      <c r="H712">
        <v>15</v>
      </c>
    </row>
    <row r="713" spans="1:8" x14ac:dyDescent="0.25">
      <c r="A713" t="s">
        <v>21</v>
      </c>
      <c r="B713" t="s">
        <v>145</v>
      </c>
      <c r="C713" t="s">
        <v>10</v>
      </c>
      <c r="D713" t="s">
        <v>29</v>
      </c>
      <c r="E713" t="s">
        <v>94</v>
      </c>
      <c r="F713">
        <v>2016</v>
      </c>
      <c r="G713">
        <v>1167</v>
      </c>
      <c r="H713">
        <v>69</v>
      </c>
    </row>
    <row r="714" spans="1:8" x14ac:dyDescent="0.25">
      <c r="A714" t="s">
        <v>31</v>
      </c>
      <c r="B714" t="s">
        <v>9</v>
      </c>
      <c r="C714" t="s">
        <v>33</v>
      </c>
      <c r="D714" t="s">
        <v>59</v>
      </c>
      <c r="E714" t="s">
        <v>60</v>
      </c>
      <c r="F714">
        <v>2014</v>
      </c>
      <c r="G714">
        <v>159</v>
      </c>
      <c r="H714">
        <v>45</v>
      </c>
    </row>
    <row r="715" spans="1:8" x14ac:dyDescent="0.25">
      <c r="A715" t="s">
        <v>8</v>
      </c>
      <c r="B715" t="s">
        <v>93</v>
      </c>
      <c r="C715" t="s">
        <v>10</v>
      </c>
      <c r="D715" t="s">
        <v>11</v>
      </c>
      <c r="E715" t="s">
        <v>157</v>
      </c>
      <c r="F715">
        <v>2014</v>
      </c>
      <c r="G715">
        <v>946</v>
      </c>
      <c r="H715">
        <v>81</v>
      </c>
    </row>
    <row r="716" spans="1:8" x14ac:dyDescent="0.25">
      <c r="A716" t="s">
        <v>31</v>
      </c>
      <c r="B716" t="s">
        <v>49</v>
      </c>
      <c r="C716" t="s">
        <v>33</v>
      </c>
      <c r="D716" t="s">
        <v>34</v>
      </c>
      <c r="E716" t="s">
        <v>35</v>
      </c>
      <c r="F716">
        <v>2014</v>
      </c>
      <c r="G716">
        <v>160</v>
      </c>
      <c r="H716">
        <v>13</v>
      </c>
    </row>
    <row r="717" spans="1:8" x14ac:dyDescent="0.25">
      <c r="A717" t="s">
        <v>31</v>
      </c>
      <c r="B717" t="s">
        <v>104</v>
      </c>
      <c r="C717" t="s">
        <v>33</v>
      </c>
      <c r="D717" t="s">
        <v>59</v>
      </c>
      <c r="E717" t="s">
        <v>64</v>
      </c>
      <c r="F717">
        <v>2015</v>
      </c>
      <c r="G717">
        <v>1050</v>
      </c>
      <c r="H717">
        <v>140</v>
      </c>
    </row>
    <row r="718" spans="1:8" x14ac:dyDescent="0.25">
      <c r="A718" t="s">
        <v>21</v>
      </c>
      <c r="B718" t="s">
        <v>295</v>
      </c>
      <c r="C718" t="s">
        <v>10</v>
      </c>
      <c r="D718" t="s">
        <v>11</v>
      </c>
      <c r="E718" t="s">
        <v>250</v>
      </c>
      <c r="F718">
        <v>2016</v>
      </c>
      <c r="G718">
        <v>230</v>
      </c>
      <c r="H718">
        <v>3</v>
      </c>
    </row>
    <row r="719" spans="1:8" x14ac:dyDescent="0.25">
      <c r="A719" t="s">
        <v>41</v>
      </c>
      <c r="B719" t="s">
        <v>320</v>
      </c>
      <c r="C719" t="s">
        <v>23</v>
      </c>
      <c r="D719" t="s">
        <v>43</v>
      </c>
      <c r="E719" t="s">
        <v>186</v>
      </c>
      <c r="F719">
        <v>2016</v>
      </c>
      <c r="G719">
        <v>593</v>
      </c>
      <c r="H719">
        <v>172</v>
      </c>
    </row>
    <row r="720" spans="1:8" x14ac:dyDescent="0.25">
      <c r="A720" t="s">
        <v>106</v>
      </c>
      <c r="B720" t="s">
        <v>9</v>
      </c>
      <c r="C720" t="s">
        <v>33</v>
      </c>
      <c r="D720" t="s">
        <v>39</v>
      </c>
      <c r="E720" t="s">
        <v>87</v>
      </c>
      <c r="F720">
        <v>2017</v>
      </c>
      <c r="G720">
        <v>135</v>
      </c>
      <c r="H720">
        <v>35</v>
      </c>
    </row>
    <row r="721" spans="1:8" x14ac:dyDescent="0.25">
      <c r="A721" t="s">
        <v>41</v>
      </c>
      <c r="B721" t="s">
        <v>38</v>
      </c>
      <c r="C721" t="s">
        <v>33</v>
      </c>
      <c r="D721" t="s">
        <v>39</v>
      </c>
      <c r="E721" t="s">
        <v>87</v>
      </c>
      <c r="F721">
        <v>2018</v>
      </c>
      <c r="G721">
        <v>232</v>
      </c>
      <c r="H721">
        <v>40</v>
      </c>
    </row>
    <row r="722" spans="1:8" x14ac:dyDescent="0.25">
      <c r="A722" t="s">
        <v>21</v>
      </c>
      <c r="B722" t="s">
        <v>255</v>
      </c>
      <c r="C722" t="s">
        <v>23</v>
      </c>
      <c r="D722" t="s">
        <v>24</v>
      </c>
      <c r="E722" t="s">
        <v>143</v>
      </c>
      <c r="F722">
        <v>2019</v>
      </c>
      <c r="G722">
        <v>862</v>
      </c>
      <c r="H722">
        <v>49</v>
      </c>
    </row>
    <row r="723" spans="1:8" x14ac:dyDescent="0.25">
      <c r="A723" t="s">
        <v>106</v>
      </c>
      <c r="B723" t="s">
        <v>79</v>
      </c>
      <c r="C723" t="s">
        <v>33</v>
      </c>
      <c r="D723" t="s">
        <v>39</v>
      </c>
      <c r="E723" t="s">
        <v>204</v>
      </c>
      <c r="F723">
        <v>2019</v>
      </c>
      <c r="G723">
        <v>95</v>
      </c>
      <c r="H723">
        <v>54</v>
      </c>
    </row>
    <row r="724" spans="1:8" x14ac:dyDescent="0.25">
      <c r="A724" t="s">
        <v>74</v>
      </c>
      <c r="B724" t="s">
        <v>119</v>
      </c>
      <c r="C724" t="s">
        <v>70</v>
      </c>
      <c r="D724" t="s">
        <v>264</v>
      </c>
      <c r="E724" t="s">
        <v>372</v>
      </c>
      <c r="F724">
        <v>2018</v>
      </c>
      <c r="G724">
        <v>449</v>
      </c>
      <c r="H724">
        <v>7</v>
      </c>
    </row>
    <row r="725" spans="1:8" x14ac:dyDescent="0.25">
      <c r="A725" t="s">
        <v>307</v>
      </c>
      <c r="B725" t="s">
        <v>373</v>
      </c>
      <c r="C725" t="s">
        <v>23</v>
      </c>
      <c r="D725" t="s">
        <v>43</v>
      </c>
      <c r="E725" t="s">
        <v>100</v>
      </c>
      <c r="F725">
        <v>2019</v>
      </c>
      <c r="G725">
        <v>129</v>
      </c>
      <c r="H725">
        <v>39</v>
      </c>
    </row>
    <row r="726" spans="1:8" x14ac:dyDescent="0.25">
      <c r="A726" t="s">
        <v>21</v>
      </c>
      <c r="B726" t="s">
        <v>194</v>
      </c>
      <c r="C726" t="s">
        <v>10</v>
      </c>
      <c r="D726" t="s">
        <v>11</v>
      </c>
      <c r="E726" t="s">
        <v>133</v>
      </c>
      <c r="F726">
        <v>2020</v>
      </c>
      <c r="G726">
        <v>85</v>
      </c>
      <c r="H726">
        <v>6</v>
      </c>
    </row>
    <row r="727" spans="1:8" x14ac:dyDescent="0.25">
      <c r="A727" t="s">
        <v>31</v>
      </c>
      <c r="B727" t="s">
        <v>330</v>
      </c>
      <c r="C727" t="s">
        <v>33</v>
      </c>
      <c r="D727" t="s">
        <v>59</v>
      </c>
      <c r="E727" t="s">
        <v>225</v>
      </c>
      <c r="F727">
        <v>2014</v>
      </c>
      <c r="G727">
        <v>6</v>
      </c>
    </row>
    <row r="728" spans="1:8" x14ac:dyDescent="0.25">
      <c r="A728" t="s">
        <v>31</v>
      </c>
      <c r="B728" t="s">
        <v>55</v>
      </c>
      <c r="C728" t="s">
        <v>33</v>
      </c>
      <c r="D728" t="s">
        <v>39</v>
      </c>
      <c r="E728" t="s">
        <v>169</v>
      </c>
      <c r="F728">
        <v>2015</v>
      </c>
      <c r="G728">
        <v>69</v>
      </c>
      <c r="H728">
        <v>17</v>
      </c>
    </row>
    <row r="729" spans="1:8" x14ac:dyDescent="0.25">
      <c r="A729" t="s">
        <v>74</v>
      </c>
      <c r="B729" t="s">
        <v>277</v>
      </c>
      <c r="C729" t="s">
        <v>70</v>
      </c>
      <c r="D729" t="s">
        <v>102</v>
      </c>
      <c r="E729" t="s">
        <v>103</v>
      </c>
      <c r="F729">
        <v>2016</v>
      </c>
      <c r="G729">
        <v>460</v>
      </c>
      <c r="H729">
        <v>28</v>
      </c>
    </row>
    <row r="730" spans="1:8" x14ac:dyDescent="0.25">
      <c r="A730" t="s">
        <v>21</v>
      </c>
      <c r="B730" t="s">
        <v>88</v>
      </c>
      <c r="C730" t="s">
        <v>10</v>
      </c>
      <c r="D730" t="s">
        <v>96</v>
      </c>
      <c r="E730" t="s">
        <v>324</v>
      </c>
      <c r="F730">
        <v>2016</v>
      </c>
      <c r="G730">
        <v>108</v>
      </c>
      <c r="H730">
        <v>4</v>
      </c>
    </row>
    <row r="731" spans="1:8" x14ac:dyDescent="0.25">
      <c r="A731" t="s">
        <v>41</v>
      </c>
      <c r="B731" t="s">
        <v>151</v>
      </c>
      <c r="C731" t="s">
        <v>33</v>
      </c>
      <c r="D731" t="s">
        <v>184</v>
      </c>
      <c r="E731" t="s">
        <v>185</v>
      </c>
      <c r="F731">
        <v>2016</v>
      </c>
      <c r="G731">
        <v>107</v>
      </c>
      <c r="H731">
        <v>16</v>
      </c>
    </row>
    <row r="732" spans="1:8" x14ac:dyDescent="0.25">
      <c r="A732" t="s">
        <v>21</v>
      </c>
      <c r="B732" t="s">
        <v>349</v>
      </c>
      <c r="C732" t="s">
        <v>10</v>
      </c>
      <c r="D732" t="s">
        <v>11</v>
      </c>
      <c r="E732" t="s">
        <v>223</v>
      </c>
      <c r="F732">
        <v>2017</v>
      </c>
      <c r="G732">
        <v>300</v>
      </c>
      <c r="H732">
        <v>6</v>
      </c>
    </row>
    <row r="733" spans="1:8" x14ac:dyDescent="0.25">
      <c r="A733" t="s">
        <v>41</v>
      </c>
      <c r="B733" t="s">
        <v>58</v>
      </c>
      <c r="C733" t="s">
        <v>33</v>
      </c>
      <c r="D733" t="s">
        <v>39</v>
      </c>
      <c r="E733" t="s">
        <v>207</v>
      </c>
      <c r="F733">
        <v>2019</v>
      </c>
      <c r="G733">
        <v>62</v>
      </c>
      <c r="H733">
        <v>28</v>
      </c>
    </row>
    <row r="734" spans="1:8" x14ac:dyDescent="0.25">
      <c r="A734" t="s">
        <v>31</v>
      </c>
      <c r="B734" t="s">
        <v>272</v>
      </c>
      <c r="C734" t="s">
        <v>33</v>
      </c>
      <c r="D734" t="s">
        <v>34</v>
      </c>
      <c r="E734" t="s">
        <v>144</v>
      </c>
      <c r="F734">
        <v>2019</v>
      </c>
      <c r="G734">
        <v>491</v>
      </c>
      <c r="H734">
        <v>117</v>
      </c>
    </row>
    <row r="735" spans="1:8" x14ac:dyDescent="0.25">
      <c r="A735" t="s">
        <v>31</v>
      </c>
      <c r="B735" t="s">
        <v>151</v>
      </c>
      <c r="C735" t="s">
        <v>33</v>
      </c>
      <c r="D735" t="s">
        <v>59</v>
      </c>
      <c r="E735" t="s">
        <v>225</v>
      </c>
      <c r="F735">
        <v>2019</v>
      </c>
      <c r="G735">
        <v>133</v>
      </c>
      <c r="H735">
        <v>6</v>
      </c>
    </row>
    <row r="736" spans="1:8" x14ac:dyDescent="0.25">
      <c r="A736" t="s">
        <v>31</v>
      </c>
      <c r="B736" t="s">
        <v>9</v>
      </c>
      <c r="C736" t="s">
        <v>33</v>
      </c>
      <c r="D736" t="s">
        <v>59</v>
      </c>
      <c r="E736" t="s">
        <v>128</v>
      </c>
      <c r="F736">
        <v>2017</v>
      </c>
      <c r="G736">
        <v>638</v>
      </c>
      <c r="H736">
        <v>32</v>
      </c>
    </row>
    <row r="737" spans="1:8" x14ac:dyDescent="0.25">
      <c r="A737" t="s">
        <v>31</v>
      </c>
      <c r="B737" t="s">
        <v>119</v>
      </c>
      <c r="C737" t="s">
        <v>33</v>
      </c>
      <c r="D737" t="s">
        <v>59</v>
      </c>
      <c r="E737" t="s">
        <v>115</v>
      </c>
      <c r="F737">
        <v>2019</v>
      </c>
      <c r="G737">
        <v>149</v>
      </c>
      <c r="H737">
        <v>11</v>
      </c>
    </row>
    <row r="738" spans="1:8" x14ac:dyDescent="0.25">
      <c r="A738" t="s">
        <v>106</v>
      </c>
      <c r="B738" t="s">
        <v>58</v>
      </c>
      <c r="C738" t="s">
        <v>33</v>
      </c>
      <c r="D738" t="s">
        <v>34</v>
      </c>
      <c r="E738" t="s">
        <v>35</v>
      </c>
      <c r="F738">
        <v>2019</v>
      </c>
      <c r="G738">
        <v>63</v>
      </c>
      <c r="H738">
        <v>14</v>
      </c>
    </row>
    <row r="739" spans="1:8" x14ac:dyDescent="0.25">
      <c r="A739" t="s">
        <v>8</v>
      </c>
      <c r="B739" t="s">
        <v>194</v>
      </c>
      <c r="C739" t="s">
        <v>10</v>
      </c>
      <c r="D739" t="s">
        <v>11</v>
      </c>
      <c r="E739" t="s">
        <v>267</v>
      </c>
      <c r="F739">
        <v>2015</v>
      </c>
      <c r="G739">
        <v>47</v>
      </c>
    </row>
    <row r="740" spans="1:8" x14ac:dyDescent="0.25">
      <c r="A740" t="s">
        <v>121</v>
      </c>
      <c r="B740" t="s">
        <v>173</v>
      </c>
      <c r="C740" t="s">
        <v>70</v>
      </c>
      <c r="D740" t="s">
        <v>102</v>
      </c>
      <c r="E740" t="s">
        <v>180</v>
      </c>
      <c r="F740">
        <v>2015</v>
      </c>
      <c r="G740">
        <v>20</v>
      </c>
    </row>
    <row r="741" spans="1:8" x14ac:dyDescent="0.25">
      <c r="A741" t="s">
        <v>8</v>
      </c>
      <c r="B741" t="s">
        <v>13</v>
      </c>
      <c r="C741" t="s">
        <v>10</v>
      </c>
      <c r="D741" t="s">
        <v>11</v>
      </c>
      <c r="E741" t="s">
        <v>86</v>
      </c>
      <c r="F741">
        <v>2014</v>
      </c>
      <c r="G741">
        <v>104</v>
      </c>
      <c r="H741">
        <v>11</v>
      </c>
    </row>
    <row r="742" spans="1:8" x14ac:dyDescent="0.25">
      <c r="A742" t="s">
        <v>8</v>
      </c>
      <c r="B742" t="s">
        <v>93</v>
      </c>
      <c r="C742" t="s">
        <v>23</v>
      </c>
      <c r="D742" t="s">
        <v>24</v>
      </c>
      <c r="E742" t="s">
        <v>143</v>
      </c>
      <c r="F742">
        <v>2016</v>
      </c>
      <c r="G742">
        <v>51</v>
      </c>
    </row>
    <row r="743" spans="1:8" x14ac:dyDescent="0.25">
      <c r="A743" t="s">
        <v>31</v>
      </c>
      <c r="B743" t="s">
        <v>256</v>
      </c>
      <c r="C743" t="s">
        <v>33</v>
      </c>
      <c r="D743" t="s">
        <v>39</v>
      </c>
      <c r="E743" t="s">
        <v>213</v>
      </c>
      <c r="F743">
        <v>2013</v>
      </c>
      <c r="G743">
        <v>79</v>
      </c>
      <c r="H743">
        <v>69</v>
      </c>
    </row>
    <row r="744" spans="1:8" x14ac:dyDescent="0.25">
      <c r="A744" t="s">
        <v>31</v>
      </c>
      <c r="B744" t="s">
        <v>119</v>
      </c>
      <c r="C744" t="s">
        <v>33</v>
      </c>
      <c r="D744" t="s">
        <v>59</v>
      </c>
      <c r="E744" t="s">
        <v>313</v>
      </c>
      <c r="F744">
        <v>2013</v>
      </c>
      <c r="G744">
        <v>101</v>
      </c>
      <c r="H744">
        <v>17</v>
      </c>
    </row>
    <row r="745" spans="1:8" x14ac:dyDescent="0.25">
      <c r="A745" t="s">
        <v>8</v>
      </c>
      <c r="B745" t="s">
        <v>374</v>
      </c>
      <c r="C745" t="s">
        <v>10</v>
      </c>
      <c r="D745" t="s">
        <v>29</v>
      </c>
      <c r="E745" t="s">
        <v>94</v>
      </c>
      <c r="F745">
        <v>2014</v>
      </c>
      <c r="G745">
        <v>151</v>
      </c>
      <c r="H745">
        <v>4</v>
      </c>
    </row>
    <row r="746" spans="1:8" x14ac:dyDescent="0.25">
      <c r="A746" t="s">
        <v>21</v>
      </c>
      <c r="B746" t="s">
        <v>142</v>
      </c>
      <c r="C746" t="s">
        <v>23</v>
      </c>
      <c r="D746" t="s">
        <v>24</v>
      </c>
      <c r="E746" t="s">
        <v>57</v>
      </c>
      <c r="F746">
        <v>2016</v>
      </c>
      <c r="G746">
        <v>150</v>
      </c>
      <c r="H746">
        <v>42</v>
      </c>
    </row>
    <row r="747" spans="1:8" x14ac:dyDescent="0.25">
      <c r="A747" t="s">
        <v>41</v>
      </c>
      <c r="B747" t="s">
        <v>38</v>
      </c>
      <c r="C747" t="s">
        <v>33</v>
      </c>
      <c r="D747" t="s">
        <v>39</v>
      </c>
      <c r="E747" t="s">
        <v>204</v>
      </c>
      <c r="F747">
        <v>2019</v>
      </c>
      <c r="G747">
        <v>51</v>
      </c>
      <c r="H747">
        <v>5</v>
      </c>
    </row>
    <row r="748" spans="1:8" x14ac:dyDescent="0.25">
      <c r="A748" t="s">
        <v>138</v>
      </c>
      <c r="B748" t="s">
        <v>208</v>
      </c>
      <c r="C748" t="s">
        <v>76</v>
      </c>
      <c r="D748" t="s">
        <v>140</v>
      </c>
      <c r="E748" t="s">
        <v>209</v>
      </c>
      <c r="F748">
        <v>2013</v>
      </c>
      <c r="G748">
        <v>107</v>
      </c>
      <c r="H748">
        <v>14</v>
      </c>
    </row>
    <row r="749" spans="1:8" x14ac:dyDescent="0.25">
      <c r="A749" t="s">
        <v>31</v>
      </c>
      <c r="B749" t="s">
        <v>9</v>
      </c>
      <c r="C749" t="s">
        <v>33</v>
      </c>
      <c r="D749" t="s">
        <v>59</v>
      </c>
      <c r="E749" t="s">
        <v>313</v>
      </c>
      <c r="F749">
        <v>2014</v>
      </c>
      <c r="G749">
        <v>10</v>
      </c>
      <c r="H749">
        <v>1</v>
      </c>
    </row>
    <row r="750" spans="1:8" x14ac:dyDescent="0.25">
      <c r="A750" t="s">
        <v>31</v>
      </c>
      <c r="B750" t="s">
        <v>9</v>
      </c>
      <c r="C750" t="s">
        <v>33</v>
      </c>
      <c r="D750" t="s">
        <v>59</v>
      </c>
      <c r="E750" t="s">
        <v>375</v>
      </c>
      <c r="F750">
        <v>2014</v>
      </c>
      <c r="G750">
        <v>4</v>
      </c>
      <c r="H750">
        <v>3</v>
      </c>
    </row>
    <row r="751" spans="1:8" x14ac:dyDescent="0.25">
      <c r="A751" t="s">
        <v>31</v>
      </c>
      <c r="B751" t="s">
        <v>151</v>
      </c>
      <c r="C751" t="s">
        <v>33</v>
      </c>
      <c r="D751" t="s">
        <v>59</v>
      </c>
      <c r="E751" t="s">
        <v>328</v>
      </c>
      <c r="F751">
        <v>2019</v>
      </c>
      <c r="G751">
        <v>54</v>
      </c>
    </row>
    <row r="752" spans="1:8" x14ac:dyDescent="0.25">
      <c r="A752" t="s">
        <v>41</v>
      </c>
      <c r="B752" t="s">
        <v>119</v>
      </c>
      <c r="C752" t="s">
        <v>33</v>
      </c>
      <c r="D752" t="s">
        <v>39</v>
      </c>
      <c r="E752" t="s">
        <v>204</v>
      </c>
      <c r="F752">
        <v>2015</v>
      </c>
      <c r="G752">
        <v>107</v>
      </c>
      <c r="H752">
        <v>26</v>
      </c>
    </row>
    <row r="753" spans="1:8" x14ac:dyDescent="0.25">
      <c r="A753" t="s">
        <v>8</v>
      </c>
      <c r="B753" t="s">
        <v>210</v>
      </c>
      <c r="C753" t="s">
        <v>23</v>
      </c>
      <c r="D753" t="s">
        <v>24</v>
      </c>
      <c r="E753" t="s">
        <v>290</v>
      </c>
      <c r="F753">
        <v>2013</v>
      </c>
      <c r="G753">
        <v>31</v>
      </c>
    </row>
    <row r="754" spans="1:8" x14ac:dyDescent="0.25">
      <c r="A754" t="s">
        <v>8</v>
      </c>
      <c r="B754" t="s">
        <v>153</v>
      </c>
      <c r="C754" t="s">
        <v>23</v>
      </c>
      <c r="D754" t="s">
        <v>24</v>
      </c>
      <c r="E754" t="s">
        <v>57</v>
      </c>
      <c r="F754">
        <v>2013</v>
      </c>
      <c r="G754">
        <v>17</v>
      </c>
      <c r="H754">
        <v>1</v>
      </c>
    </row>
    <row r="755" spans="1:8" x14ac:dyDescent="0.25">
      <c r="A755" t="s">
        <v>121</v>
      </c>
      <c r="B755" t="s">
        <v>119</v>
      </c>
      <c r="C755" t="s">
        <v>70</v>
      </c>
      <c r="D755" t="s">
        <v>264</v>
      </c>
      <c r="E755" t="s">
        <v>265</v>
      </c>
      <c r="F755">
        <v>2017</v>
      </c>
      <c r="G755">
        <v>48</v>
      </c>
      <c r="H755">
        <v>1</v>
      </c>
    </row>
    <row r="756" spans="1:8" x14ac:dyDescent="0.25">
      <c r="A756" t="s">
        <v>21</v>
      </c>
      <c r="B756" t="s">
        <v>376</v>
      </c>
      <c r="C756" t="s">
        <v>23</v>
      </c>
      <c r="D756" t="s">
        <v>24</v>
      </c>
      <c r="E756" t="s">
        <v>281</v>
      </c>
      <c r="F756">
        <v>2018</v>
      </c>
      <c r="G756">
        <v>78</v>
      </c>
    </row>
    <row r="757" spans="1:8" x14ac:dyDescent="0.25">
      <c r="A757" t="s">
        <v>31</v>
      </c>
      <c r="B757" t="s">
        <v>82</v>
      </c>
      <c r="C757" t="s">
        <v>70</v>
      </c>
      <c r="D757" t="s">
        <v>71</v>
      </c>
      <c r="E757" t="s">
        <v>135</v>
      </c>
      <c r="F757">
        <v>2016</v>
      </c>
      <c r="G757">
        <v>45</v>
      </c>
      <c r="H757">
        <v>21</v>
      </c>
    </row>
    <row r="758" spans="1:8" x14ac:dyDescent="0.25">
      <c r="A758" t="s">
        <v>81</v>
      </c>
      <c r="B758" t="s">
        <v>104</v>
      </c>
      <c r="C758" t="s">
        <v>76</v>
      </c>
      <c r="D758" t="s">
        <v>83</v>
      </c>
      <c r="E758" t="s">
        <v>317</v>
      </c>
      <c r="F758">
        <v>2015</v>
      </c>
      <c r="G758">
        <v>35</v>
      </c>
      <c r="H758">
        <v>17</v>
      </c>
    </row>
    <row r="759" spans="1:8" x14ac:dyDescent="0.25">
      <c r="A759" t="s">
        <v>31</v>
      </c>
      <c r="B759" t="s">
        <v>9</v>
      </c>
      <c r="C759" t="s">
        <v>33</v>
      </c>
      <c r="D759" t="s">
        <v>59</v>
      </c>
      <c r="E759" t="s">
        <v>375</v>
      </c>
      <c r="F759">
        <v>2013</v>
      </c>
      <c r="G759">
        <v>50</v>
      </c>
      <c r="H759">
        <v>11</v>
      </c>
    </row>
    <row r="760" spans="1:8" x14ac:dyDescent="0.25">
      <c r="A760" t="s">
        <v>106</v>
      </c>
      <c r="B760" t="s">
        <v>125</v>
      </c>
      <c r="C760" t="s">
        <v>33</v>
      </c>
      <c r="D760" t="s">
        <v>184</v>
      </c>
      <c r="E760" t="s">
        <v>288</v>
      </c>
      <c r="F760">
        <v>2019</v>
      </c>
      <c r="G760">
        <v>13</v>
      </c>
      <c r="H760">
        <v>1</v>
      </c>
    </row>
    <row r="761" spans="1:8" x14ac:dyDescent="0.25">
      <c r="A761" t="s">
        <v>129</v>
      </c>
      <c r="B761" t="s">
        <v>119</v>
      </c>
      <c r="C761" t="s">
        <v>70</v>
      </c>
      <c r="D761" t="s">
        <v>71</v>
      </c>
      <c r="E761" t="s">
        <v>72</v>
      </c>
      <c r="F761">
        <v>2015</v>
      </c>
      <c r="G761">
        <v>22</v>
      </c>
      <c r="H761">
        <v>4</v>
      </c>
    </row>
    <row r="762" spans="1:8" x14ac:dyDescent="0.25">
      <c r="A762" t="s">
        <v>31</v>
      </c>
      <c r="B762" t="s">
        <v>38</v>
      </c>
      <c r="C762" t="s">
        <v>33</v>
      </c>
      <c r="D762" t="s">
        <v>62</v>
      </c>
      <c r="E762" t="s">
        <v>200</v>
      </c>
      <c r="F762">
        <v>2019</v>
      </c>
      <c r="G762">
        <v>3</v>
      </c>
      <c r="H762">
        <v>4</v>
      </c>
    </row>
    <row r="763" spans="1:8" x14ac:dyDescent="0.25">
      <c r="A763" t="s">
        <v>113</v>
      </c>
      <c r="B763" t="s">
        <v>9</v>
      </c>
      <c r="C763" t="s">
        <v>33</v>
      </c>
      <c r="D763" t="s">
        <v>62</v>
      </c>
      <c r="E763" t="s">
        <v>166</v>
      </c>
      <c r="F763">
        <v>2014</v>
      </c>
      <c r="G763">
        <v>7</v>
      </c>
      <c r="H763">
        <v>2</v>
      </c>
    </row>
    <row r="764" spans="1:8" x14ac:dyDescent="0.25">
      <c r="A764" t="s">
        <v>81</v>
      </c>
      <c r="B764" t="s">
        <v>239</v>
      </c>
      <c r="C764" t="s">
        <v>18</v>
      </c>
      <c r="D764" t="s">
        <v>19</v>
      </c>
      <c r="E764" t="s">
        <v>27</v>
      </c>
      <c r="F764">
        <v>2015</v>
      </c>
      <c r="G764">
        <v>10</v>
      </c>
      <c r="H764">
        <v>4</v>
      </c>
    </row>
    <row r="765" spans="1:8" x14ac:dyDescent="0.25">
      <c r="A765" t="s">
        <v>41</v>
      </c>
      <c r="B765" t="s">
        <v>119</v>
      </c>
      <c r="C765" t="s">
        <v>70</v>
      </c>
      <c r="D765" t="s">
        <v>71</v>
      </c>
      <c r="E765" t="s">
        <v>170</v>
      </c>
      <c r="F765">
        <v>2015</v>
      </c>
      <c r="G765">
        <v>26</v>
      </c>
      <c r="H765">
        <v>6</v>
      </c>
    </row>
    <row r="766" spans="1:8" x14ac:dyDescent="0.25">
      <c r="A766" t="s">
        <v>41</v>
      </c>
      <c r="B766" t="s">
        <v>173</v>
      </c>
      <c r="C766" t="s">
        <v>70</v>
      </c>
      <c r="D766" t="s">
        <v>71</v>
      </c>
      <c r="E766" t="s">
        <v>170</v>
      </c>
      <c r="F766">
        <v>2017</v>
      </c>
      <c r="G766">
        <v>8</v>
      </c>
      <c r="H766">
        <v>1</v>
      </c>
    </row>
    <row r="767" spans="1:8" x14ac:dyDescent="0.25">
      <c r="A767" t="s">
        <v>31</v>
      </c>
      <c r="B767" t="s">
        <v>49</v>
      </c>
      <c r="C767" t="s">
        <v>33</v>
      </c>
      <c r="D767" t="s">
        <v>34</v>
      </c>
      <c r="E767" t="s">
        <v>270</v>
      </c>
      <c r="F767">
        <v>2014</v>
      </c>
      <c r="G767">
        <v>34</v>
      </c>
      <c r="H767">
        <v>8</v>
      </c>
    </row>
    <row r="768" spans="1:8" x14ac:dyDescent="0.25">
      <c r="A768" t="s">
        <v>8</v>
      </c>
      <c r="B768" t="s">
        <v>153</v>
      </c>
      <c r="C768" t="s">
        <v>10</v>
      </c>
      <c r="D768" t="s">
        <v>96</v>
      </c>
      <c r="E768" t="s">
        <v>377</v>
      </c>
      <c r="F768">
        <v>2016</v>
      </c>
      <c r="G768">
        <v>16</v>
      </c>
    </row>
    <row r="769" spans="1:8" x14ac:dyDescent="0.25">
      <c r="A769" t="s">
        <v>41</v>
      </c>
      <c r="B769" t="s">
        <v>104</v>
      </c>
      <c r="C769" t="s">
        <v>70</v>
      </c>
      <c r="D769" t="s">
        <v>71</v>
      </c>
      <c r="E769" t="s">
        <v>365</v>
      </c>
      <c r="F769">
        <v>2014</v>
      </c>
      <c r="G769">
        <v>1</v>
      </c>
    </row>
    <row r="770" spans="1:8" x14ac:dyDescent="0.25">
      <c r="A770" t="s">
        <v>353</v>
      </c>
      <c r="B770" t="s">
        <v>49</v>
      </c>
      <c r="C770" t="s">
        <v>33</v>
      </c>
      <c r="D770" t="s">
        <v>39</v>
      </c>
      <c r="E770" t="s">
        <v>51</v>
      </c>
      <c r="F770">
        <v>2016</v>
      </c>
      <c r="G770">
        <v>17</v>
      </c>
      <c r="H770">
        <v>8</v>
      </c>
    </row>
    <row r="771" spans="1:8" x14ac:dyDescent="0.25">
      <c r="A771" t="s">
        <v>8</v>
      </c>
      <c r="B771" t="s">
        <v>210</v>
      </c>
      <c r="C771" t="s">
        <v>10</v>
      </c>
      <c r="D771" t="s">
        <v>11</v>
      </c>
      <c r="E771" t="s">
        <v>46</v>
      </c>
      <c r="F771">
        <v>2015</v>
      </c>
      <c r="G771">
        <v>35</v>
      </c>
      <c r="H771">
        <v>1</v>
      </c>
    </row>
    <row r="772" spans="1:8" x14ac:dyDescent="0.25">
      <c r="A772" t="s">
        <v>31</v>
      </c>
      <c r="B772" t="s">
        <v>49</v>
      </c>
      <c r="C772" t="s">
        <v>33</v>
      </c>
      <c r="D772" t="s">
        <v>39</v>
      </c>
      <c r="E772" t="s">
        <v>378</v>
      </c>
      <c r="F772">
        <v>2013</v>
      </c>
      <c r="G772">
        <v>2</v>
      </c>
      <c r="H772">
        <v>1</v>
      </c>
    </row>
    <row r="773" spans="1:8" x14ac:dyDescent="0.25">
      <c r="A773" t="s">
        <v>41</v>
      </c>
      <c r="B773" t="s">
        <v>119</v>
      </c>
      <c r="C773" t="s">
        <v>70</v>
      </c>
      <c r="D773" t="s">
        <v>71</v>
      </c>
      <c r="E773" t="s">
        <v>135</v>
      </c>
      <c r="F773">
        <v>2016</v>
      </c>
      <c r="G773">
        <v>1118</v>
      </c>
      <c r="H773">
        <v>84</v>
      </c>
    </row>
    <row r="774" spans="1:8" x14ac:dyDescent="0.25">
      <c r="A774" t="s">
        <v>21</v>
      </c>
      <c r="B774" t="s">
        <v>54</v>
      </c>
      <c r="C774" t="s">
        <v>10</v>
      </c>
      <c r="D774" t="s">
        <v>29</v>
      </c>
      <c r="E774" t="s">
        <v>193</v>
      </c>
      <c r="F774">
        <v>2016</v>
      </c>
      <c r="G774">
        <v>1211</v>
      </c>
      <c r="H774">
        <v>27</v>
      </c>
    </row>
    <row r="775" spans="1:8" x14ac:dyDescent="0.25">
      <c r="A775" t="s">
        <v>8</v>
      </c>
      <c r="B775" t="s">
        <v>67</v>
      </c>
      <c r="C775" t="s">
        <v>10</v>
      </c>
      <c r="D775" t="s">
        <v>11</v>
      </c>
      <c r="E775" t="s">
        <v>203</v>
      </c>
      <c r="F775">
        <v>2014</v>
      </c>
      <c r="G775">
        <v>1004</v>
      </c>
      <c r="H775">
        <v>90</v>
      </c>
    </row>
    <row r="776" spans="1:8" x14ac:dyDescent="0.25">
      <c r="A776" t="s">
        <v>138</v>
      </c>
      <c r="B776" t="s">
        <v>173</v>
      </c>
      <c r="C776" t="s">
        <v>76</v>
      </c>
      <c r="D776" t="s">
        <v>140</v>
      </c>
      <c r="E776" t="s">
        <v>209</v>
      </c>
      <c r="F776">
        <v>2014</v>
      </c>
      <c r="G776">
        <v>366</v>
      </c>
      <c r="H776">
        <v>160</v>
      </c>
    </row>
    <row r="777" spans="1:8" x14ac:dyDescent="0.25">
      <c r="A777" t="s">
        <v>31</v>
      </c>
      <c r="B777" t="s">
        <v>177</v>
      </c>
      <c r="C777" t="s">
        <v>23</v>
      </c>
      <c r="D777" t="s">
        <v>43</v>
      </c>
      <c r="E777" t="s">
        <v>56</v>
      </c>
      <c r="F777">
        <v>2015</v>
      </c>
      <c r="G777">
        <v>144</v>
      </c>
      <c r="H777">
        <v>10</v>
      </c>
    </row>
    <row r="778" spans="1:8" x14ac:dyDescent="0.25">
      <c r="A778" t="s">
        <v>41</v>
      </c>
      <c r="B778" t="s">
        <v>173</v>
      </c>
      <c r="C778" t="s">
        <v>70</v>
      </c>
      <c r="D778" t="s">
        <v>71</v>
      </c>
      <c r="E778" t="s">
        <v>72</v>
      </c>
      <c r="F778">
        <v>2016</v>
      </c>
      <c r="G778">
        <v>391</v>
      </c>
      <c r="H778">
        <v>137</v>
      </c>
    </row>
    <row r="779" spans="1:8" x14ac:dyDescent="0.25">
      <c r="A779" t="s">
        <v>41</v>
      </c>
      <c r="B779" t="s">
        <v>55</v>
      </c>
      <c r="C779" t="s">
        <v>33</v>
      </c>
      <c r="D779" t="s">
        <v>184</v>
      </c>
      <c r="E779" t="s">
        <v>187</v>
      </c>
      <c r="F779">
        <v>2017</v>
      </c>
      <c r="G779">
        <v>634</v>
      </c>
      <c r="H779">
        <v>127</v>
      </c>
    </row>
    <row r="780" spans="1:8" x14ac:dyDescent="0.25">
      <c r="A780" t="s">
        <v>16</v>
      </c>
      <c r="B780" t="s">
        <v>220</v>
      </c>
      <c r="C780" t="s">
        <v>18</v>
      </c>
      <c r="D780" t="s">
        <v>19</v>
      </c>
      <c r="E780" t="s">
        <v>221</v>
      </c>
      <c r="F780">
        <v>2017</v>
      </c>
      <c r="G780">
        <v>2006</v>
      </c>
      <c r="H780">
        <v>345</v>
      </c>
    </row>
    <row r="781" spans="1:8" x14ac:dyDescent="0.25">
      <c r="A781" t="s">
        <v>106</v>
      </c>
      <c r="B781" t="s">
        <v>49</v>
      </c>
      <c r="C781" t="s">
        <v>33</v>
      </c>
      <c r="D781" t="s">
        <v>39</v>
      </c>
      <c r="E781" t="s">
        <v>120</v>
      </c>
      <c r="F781">
        <v>2017</v>
      </c>
      <c r="G781">
        <v>55</v>
      </c>
      <c r="H781">
        <v>11</v>
      </c>
    </row>
    <row r="782" spans="1:8" x14ac:dyDescent="0.25">
      <c r="A782" t="s">
        <v>21</v>
      </c>
      <c r="B782" t="s">
        <v>9</v>
      </c>
      <c r="C782" t="s">
        <v>10</v>
      </c>
      <c r="D782" t="s">
        <v>11</v>
      </c>
      <c r="E782" t="s">
        <v>232</v>
      </c>
      <c r="F782">
        <v>2017</v>
      </c>
      <c r="G782">
        <v>384</v>
      </c>
      <c r="H782">
        <v>21</v>
      </c>
    </row>
    <row r="783" spans="1:8" x14ac:dyDescent="0.25">
      <c r="A783" t="s">
        <v>41</v>
      </c>
      <c r="B783" t="s">
        <v>256</v>
      </c>
      <c r="C783" t="s">
        <v>33</v>
      </c>
      <c r="D783" t="s">
        <v>39</v>
      </c>
      <c r="E783" t="s">
        <v>302</v>
      </c>
      <c r="F783">
        <v>2018</v>
      </c>
      <c r="G783">
        <v>52</v>
      </c>
      <c r="H783">
        <v>66</v>
      </c>
    </row>
    <row r="784" spans="1:8" x14ac:dyDescent="0.25">
      <c r="A784" t="s">
        <v>31</v>
      </c>
      <c r="B784" t="s">
        <v>105</v>
      </c>
      <c r="C784" t="s">
        <v>23</v>
      </c>
      <c r="D784" t="s">
        <v>43</v>
      </c>
      <c r="E784" t="s">
        <v>56</v>
      </c>
      <c r="F784">
        <v>2018</v>
      </c>
      <c r="G784">
        <v>301</v>
      </c>
      <c r="H784">
        <v>20</v>
      </c>
    </row>
    <row r="785" spans="1:8" x14ac:dyDescent="0.25">
      <c r="A785" t="s">
        <v>21</v>
      </c>
      <c r="B785" t="s">
        <v>98</v>
      </c>
      <c r="C785" t="s">
        <v>23</v>
      </c>
      <c r="D785" t="s">
        <v>24</v>
      </c>
      <c r="E785" t="s">
        <v>143</v>
      </c>
      <c r="F785">
        <v>2018</v>
      </c>
      <c r="G785">
        <v>1638</v>
      </c>
      <c r="H785">
        <v>93</v>
      </c>
    </row>
    <row r="786" spans="1:8" x14ac:dyDescent="0.25">
      <c r="A786" t="s">
        <v>74</v>
      </c>
      <c r="B786" t="s">
        <v>173</v>
      </c>
      <c r="C786" t="s">
        <v>76</v>
      </c>
      <c r="D786" t="s">
        <v>77</v>
      </c>
      <c r="E786" t="s">
        <v>78</v>
      </c>
      <c r="F786">
        <v>2013</v>
      </c>
      <c r="G786">
        <v>165</v>
      </c>
      <c r="H786">
        <v>6</v>
      </c>
    </row>
    <row r="787" spans="1:8" x14ac:dyDescent="0.25">
      <c r="A787" t="s">
        <v>21</v>
      </c>
      <c r="B787" t="s">
        <v>194</v>
      </c>
      <c r="C787" t="s">
        <v>10</v>
      </c>
      <c r="D787" t="s">
        <v>11</v>
      </c>
      <c r="E787" t="s">
        <v>12</v>
      </c>
      <c r="F787">
        <v>2018</v>
      </c>
      <c r="G787">
        <v>163</v>
      </c>
      <c r="H787">
        <v>2</v>
      </c>
    </row>
    <row r="788" spans="1:8" x14ac:dyDescent="0.25">
      <c r="A788" t="s">
        <v>41</v>
      </c>
      <c r="B788" t="s">
        <v>9</v>
      </c>
      <c r="C788" t="s">
        <v>33</v>
      </c>
      <c r="D788" t="s">
        <v>39</v>
      </c>
      <c r="E788" t="s">
        <v>87</v>
      </c>
      <c r="F788">
        <v>2019</v>
      </c>
      <c r="G788">
        <v>127</v>
      </c>
      <c r="H788">
        <v>16</v>
      </c>
    </row>
    <row r="789" spans="1:8" x14ac:dyDescent="0.25">
      <c r="A789" t="s">
        <v>31</v>
      </c>
      <c r="B789" t="s">
        <v>272</v>
      </c>
      <c r="C789" t="s">
        <v>33</v>
      </c>
      <c r="D789" t="s">
        <v>34</v>
      </c>
      <c r="E789" t="s">
        <v>80</v>
      </c>
      <c r="F789">
        <v>2013</v>
      </c>
      <c r="G789">
        <v>80</v>
      </c>
      <c r="H789">
        <v>18</v>
      </c>
    </row>
    <row r="790" spans="1:8" x14ac:dyDescent="0.25">
      <c r="A790" t="s">
        <v>8</v>
      </c>
      <c r="B790" t="s">
        <v>36</v>
      </c>
      <c r="C790" t="s">
        <v>10</v>
      </c>
      <c r="D790" t="s">
        <v>11</v>
      </c>
      <c r="E790" t="s">
        <v>305</v>
      </c>
      <c r="F790">
        <v>2014</v>
      </c>
      <c r="G790">
        <v>40</v>
      </c>
      <c r="H790">
        <v>5</v>
      </c>
    </row>
    <row r="791" spans="1:8" x14ac:dyDescent="0.25">
      <c r="A791" t="s">
        <v>16</v>
      </c>
      <c r="B791" t="s">
        <v>122</v>
      </c>
      <c r="C791" t="s">
        <v>18</v>
      </c>
      <c r="D791" t="s">
        <v>19</v>
      </c>
      <c r="E791" t="s">
        <v>27</v>
      </c>
      <c r="F791">
        <v>2018</v>
      </c>
      <c r="G791">
        <v>100</v>
      </c>
      <c r="H791">
        <v>13</v>
      </c>
    </row>
    <row r="792" spans="1:8" x14ac:dyDescent="0.25">
      <c r="A792" t="s">
        <v>41</v>
      </c>
      <c r="B792" t="s">
        <v>177</v>
      </c>
      <c r="C792" t="s">
        <v>23</v>
      </c>
      <c r="D792" t="s">
        <v>43</v>
      </c>
      <c r="E792" t="s">
        <v>186</v>
      </c>
      <c r="F792">
        <v>2015</v>
      </c>
      <c r="G792">
        <v>81</v>
      </c>
      <c r="H792">
        <v>20</v>
      </c>
    </row>
    <row r="793" spans="1:8" x14ac:dyDescent="0.25">
      <c r="A793" t="s">
        <v>31</v>
      </c>
      <c r="B793" t="s">
        <v>49</v>
      </c>
      <c r="C793" t="s">
        <v>33</v>
      </c>
      <c r="D793" t="s">
        <v>59</v>
      </c>
      <c r="E793" t="s">
        <v>64</v>
      </c>
      <c r="F793">
        <v>2017</v>
      </c>
      <c r="G793">
        <v>149</v>
      </c>
      <c r="H793">
        <v>14</v>
      </c>
    </row>
    <row r="794" spans="1:8" x14ac:dyDescent="0.25">
      <c r="A794" t="s">
        <v>41</v>
      </c>
      <c r="B794" t="s">
        <v>79</v>
      </c>
      <c r="C794" t="s">
        <v>33</v>
      </c>
      <c r="D794" t="s">
        <v>62</v>
      </c>
      <c r="E794" t="s">
        <v>63</v>
      </c>
      <c r="F794">
        <v>2018</v>
      </c>
      <c r="G794">
        <v>25</v>
      </c>
      <c r="H794">
        <v>10</v>
      </c>
    </row>
    <row r="795" spans="1:8" x14ac:dyDescent="0.25">
      <c r="A795" t="s">
        <v>31</v>
      </c>
      <c r="B795" t="s">
        <v>285</v>
      </c>
      <c r="C795" t="s">
        <v>33</v>
      </c>
      <c r="D795" t="s">
        <v>39</v>
      </c>
      <c r="E795" t="s">
        <v>379</v>
      </c>
      <c r="F795">
        <v>2013</v>
      </c>
      <c r="G795">
        <v>47</v>
      </c>
      <c r="H795">
        <v>21</v>
      </c>
    </row>
    <row r="796" spans="1:8" x14ac:dyDescent="0.25">
      <c r="A796" t="s">
        <v>31</v>
      </c>
      <c r="B796" t="s">
        <v>272</v>
      </c>
      <c r="C796" t="s">
        <v>33</v>
      </c>
      <c r="D796" t="s">
        <v>34</v>
      </c>
      <c r="E796" t="s">
        <v>167</v>
      </c>
      <c r="F796">
        <v>2014</v>
      </c>
      <c r="G796">
        <v>29</v>
      </c>
      <c r="H796">
        <v>2</v>
      </c>
    </row>
    <row r="797" spans="1:8" x14ac:dyDescent="0.25">
      <c r="A797" t="s">
        <v>138</v>
      </c>
      <c r="B797" t="s">
        <v>287</v>
      </c>
      <c r="C797" t="s">
        <v>76</v>
      </c>
      <c r="D797" t="s">
        <v>140</v>
      </c>
      <c r="E797" t="s">
        <v>140</v>
      </c>
      <c r="F797">
        <v>2013</v>
      </c>
      <c r="G797">
        <v>64</v>
      </c>
      <c r="H797">
        <v>34</v>
      </c>
    </row>
    <row r="798" spans="1:8" x14ac:dyDescent="0.25">
      <c r="A798" t="s">
        <v>31</v>
      </c>
      <c r="B798" t="s">
        <v>22</v>
      </c>
      <c r="C798" t="s">
        <v>23</v>
      </c>
      <c r="D798" t="s">
        <v>43</v>
      </c>
      <c r="E798" t="s">
        <v>56</v>
      </c>
      <c r="F798">
        <v>2016</v>
      </c>
      <c r="G798">
        <v>147</v>
      </c>
      <c r="H798">
        <v>20</v>
      </c>
    </row>
    <row r="799" spans="1:8" x14ac:dyDescent="0.25">
      <c r="A799" t="s">
        <v>21</v>
      </c>
      <c r="B799" t="s">
        <v>227</v>
      </c>
      <c r="C799" t="s">
        <v>10</v>
      </c>
      <c r="D799" t="s">
        <v>96</v>
      </c>
      <c r="E799" t="s">
        <v>97</v>
      </c>
      <c r="F799">
        <v>2016</v>
      </c>
      <c r="G799">
        <v>24</v>
      </c>
      <c r="H799">
        <v>2</v>
      </c>
    </row>
    <row r="800" spans="1:8" x14ac:dyDescent="0.25">
      <c r="A800" t="s">
        <v>74</v>
      </c>
      <c r="B800" t="s">
        <v>354</v>
      </c>
      <c r="C800" t="s">
        <v>18</v>
      </c>
      <c r="D800" t="s">
        <v>333</v>
      </c>
      <c r="E800" t="s">
        <v>355</v>
      </c>
      <c r="F800">
        <v>2016</v>
      </c>
      <c r="G800">
        <v>216</v>
      </c>
      <c r="H800">
        <v>3</v>
      </c>
    </row>
    <row r="801" spans="1:8" x14ac:dyDescent="0.25">
      <c r="A801" t="s">
        <v>21</v>
      </c>
      <c r="B801" t="s">
        <v>55</v>
      </c>
      <c r="C801" t="s">
        <v>10</v>
      </c>
      <c r="D801" t="s">
        <v>11</v>
      </c>
      <c r="E801" t="s">
        <v>222</v>
      </c>
      <c r="F801">
        <v>2017</v>
      </c>
      <c r="G801">
        <v>442</v>
      </c>
      <c r="H801">
        <v>16</v>
      </c>
    </row>
    <row r="802" spans="1:8" x14ac:dyDescent="0.25">
      <c r="A802" t="s">
        <v>138</v>
      </c>
      <c r="B802" t="s">
        <v>139</v>
      </c>
      <c r="C802" t="s">
        <v>76</v>
      </c>
      <c r="D802" t="s">
        <v>189</v>
      </c>
      <c r="E802" t="s">
        <v>341</v>
      </c>
      <c r="F802">
        <v>2015</v>
      </c>
      <c r="G802">
        <v>238</v>
      </c>
      <c r="H802">
        <v>46</v>
      </c>
    </row>
    <row r="803" spans="1:8" x14ac:dyDescent="0.25">
      <c r="A803" t="s">
        <v>41</v>
      </c>
      <c r="B803" t="s">
        <v>49</v>
      </c>
      <c r="C803" t="s">
        <v>33</v>
      </c>
      <c r="D803" t="s">
        <v>184</v>
      </c>
      <c r="E803" t="s">
        <v>304</v>
      </c>
      <c r="F803">
        <v>2017</v>
      </c>
      <c r="G803">
        <v>12</v>
      </c>
      <c r="H803">
        <v>8</v>
      </c>
    </row>
    <row r="804" spans="1:8" x14ac:dyDescent="0.25">
      <c r="A804" t="s">
        <v>8</v>
      </c>
      <c r="B804" t="s">
        <v>93</v>
      </c>
      <c r="C804" t="s">
        <v>10</v>
      </c>
      <c r="D804" t="s">
        <v>11</v>
      </c>
      <c r="E804" t="s">
        <v>203</v>
      </c>
      <c r="F804">
        <v>2014</v>
      </c>
      <c r="G804">
        <v>456</v>
      </c>
      <c r="H804">
        <v>16</v>
      </c>
    </row>
    <row r="805" spans="1:8" x14ac:dyDescent="0.25">
      <c r="A805" t="s">
        <v>31</v>
      </c>
      <c r="B805" t="s">
        <v>28</v>
      </c>
      <c r="C805" t="s">
        <v>33</v>
      </c>
      <c r="D805" t="s">
        <v>39</v>
      </c>
      <c r="E805" t="s">
        <v>87</v>
      </c>
      <c r="F805">
        <v>2013</v>
      </c>
      <c r="G805">
        <v>239</v>
      </c>
      <c r="H805">
        <v>45</v>
      </c>
    </row>
    <row r="806" spans="1:8" x14ac:dyDescent="0.25">
      <c r="A806" t="s">
        <v>31</v>
      </c>
      <c r="B806" t="s">
        <v>125</v>
      </c>
      <c r="C806" t="s">
        <v>33</v>
      </c>
      <c r="D806" t="s">
        <v>59</v>
      </c>
      <c r="E806" t="s">
        <v>313</v>
      </c>
      <c r="F806">
        <v>2016</v>
      </c>
      <c r="G806">
        <v>64</v>
      </c>
      <c r="H806">
        <v>9</v>
      </c>
    </row>
    <row r="807" spans="1:8" x14ac:dyDescent="0.25">
      <c r="A807" t="s">
        <v>31</v>
      </c>
      <c r="B807" t="s">
        <v>201</v>
      </c>
      <c r="C807" t="s">
        <v>23</v>
      </c>
      <c r="D807" t="s">
        <v>91</v>
      </c>
      <c r="E807" t="s">
        <v>380</v>
      </c>
      <c r="F807">
        <v>2014</v>
      </c>
      <c r="G807">
        <v>59</v>
      </c>
      <c r="H807">
        <v>8</v>
      </c>
    </row>
    <row r="808" spans="1:8" x14ac:dyDescent="0.25">
      <c r="A808" t="s">
        <v>121</v>
      </c>
      <c r="B808" t="s">
        <v>88</v>
      </c>
      <c r="C808" t="s">
        <v>70</v>
      </c>
      <c r="D808" t="s">
        <v>102</v>
      </c>
      <c r="E808" t="s">
        <v>103</v>
      </c>
      <c r="F808">
        <v>2016</v>
      </c>
      <c r="G808">
        <v>6</v>
      </c>
      <c r="H808">
        <v>4</v>
      </c>
    </row>
    <row r="809" spans="1:8" x14ac:dyDescent="0.25">
      <c r="A809" t="s">
        <v>31</v>
      </c>
      <c r="B809" t="s">
        <v>330</v>
      </c>
      <c r="C809" t="s">
        <v>33</v>
      </c>
      <c r="D809" t="s">
        <v>59</v>
      </c>
      <c r="E809" t="s">
        <v>269</v>
      </c>
      <c r="F809">
        <v>2017</v>
      </c>
      <c r="G809">
        <v>18</v>
      </c>
      <c r="H809">
        <v>3</v>
      </c>
    </row>
    <row r="810" spans="1:8" x14ac:dyDescent="0.25">
      <c r="A810" t="s">
        <v>21</v>
      </c>
      <c r="B810" t="s">
        <v>381</v>
      </c>
      <c r="C810" t="s">
        <v>23</v>
      </c>
      <c r="D810" t="s">
        <v>24</v>
      </c>
      <c r="E810" t="s">
        <v>192</v>
      </c>
      <c r="F810">
        <v>2017</v>
      </c>
      <c r="G810">
        <v>20</v>
      </c>
    </row>
    <row r="811" spans="1:8" x14ac:dyDescent="0.25">
      <c r="A811" t="s">
        <v>121</v>
      </c>
      <c r="B811" t="s">
        <v>122</v>
      </c>
      <c r="C811" t="s">
        <v>18</v>
      </c>
      <c r="D811" t="s">
        <v>123</v>
      </c>
      <c r="E811" t="s">
        <v>253</v>
      </c>
      <c r="F811">
        <v>2018</v>
      </c>
      <c r="G811">
        <v>176</v>
      </c>
      <c r="H811">
        <v>25</v>
      </c>
    </row>
    <row r="812" spans="1:8" x14ac:dyDescent="0.25">
      <c r="A812" t="s">
        <v>21</v>
      </c>
      <c r="B812" t="s">
        <v>295</v>
      </c>
      <c r="C812" t="s">
        <v>10</v>
      </c>
      <c r="D812" t="s">
        <v>96</v>
      </c>
      <c r="E812" t="s">
        <v>226</v>
      </c>
      <c r="F812">
        <v>2020</v>
      </c>
      <c r="G812">
        <v>145</v>
      </c>
      <c r="H812">
        <v>1</v>
      </c>
    </row>
    <row r="813" spans="1:8" x14ac:dyDescent="0.25">
      <c r="A813" t="s">
        <v>41</v>
      </c>
      <c r="B813" t="s">
        <v>285</v>
      </c>
      <c r="C813" t="s">
        <v>33</v>
      </c>
      <c r="D813" t="s">
        <v>62</v>
      </c>
      <c r="E813" t="s">
        <v>217</v>
      </c>
      <c r="F813">
        <v>2014</v>
      </c>
      <c r="G813">
        <v>22</v>
      </c>
      <c r="H813">
        <v>7</v>
      </c>
    </row>
    <row r="814" spans="1:8" x14ac:dyDescent="0.25">
      <c r="A814" t="s">
        <v>31</v>
      </c>
      <c r="B814" t="s">
        <v>119</v>
      </c>
      <c r="C814" t="s">
        <v>70</v>
      </c>
      <c r="D814" t="s">
        <v>71</v>
      </c>
      <c r="E814" t="s">
        <v>382</v>
      </c>
      <c r="F814">
        <v>2018</v>
      </c>
      <c r="G814">
        <v>5</v>
      </c>
      <c r="H814">
        <v>2</v>
      </c>
    </row>
    <row r="815" spans="1:8" x14ac:dyDescent="0.25">
      <c r="A815" t="s">
        <v>31</v>
      </c>
      <c r="B815" t="s">
        <v>125</v>
      </c>
      <c r="C815" t="s">
        <v>33</v>
      </c>
      <c r="D815" t="s">
        <v>39</v>
      </c>
      <c r="E815" t="s">
        <v>302</v>
      </c>
      <c r="F815">
        <v>2019</v>
      </c>
      <c r="G815">
        <v>34</v>
      </c>
      <c r="H815">
        <v>9</v>
      </c>
    </row>
    <row r="816" spans="1:8" x14ac:dyDescent="0.25">
      <c r="A816" t="s">
        <v>106</v>
      </c>
      <c r="B816" t="s">
        <v>79</v>
      </c>
      <c r="C816" t="s">
        <v>33</v>
      </c>
      <c r="D816" t="s">
        <v>39</v>
      </c>
      <c r="E816" t="s">
        <v>204</v>
      </c>
      <c r="F816">
        <v>2017</v>
      </c>
      <c r="G816">
        <v>7</v>
      </c>
    </row>
    <row r="817" spans="1:8" x14ac:dyDescent="0.25">
      <c r="A817" t="s">
        <v>106</v>
      </c>
      <c r="B817" t="s">
        <v>54</v>
      </c>
      <c r="C817" t="s">
        <v>33</v>
      </c>
      <c r="D817" t="s">
        <v>39</v>
      </c>
      <c r="E817" t="s">
        <v>51</v>
      </c>
      <c r="F817">
        <v>2019</v>
      </c>
      <c r="G817">
        <v>31</v>
      </c>
      <c r="H817">
        <v>11</v>
      </c>
    </row>
    <row r="818" spans="1:8" x14ac:dyDescent="0.25">
      <c r="A818" t="s">
        <v>31</v>
      </c>
      <c r="B818" t="s">
        <v>79</v>
      </c>
      <c r="C818" t="s">
        <v>33</v>
      </c>
      <c r="D818" t="s">
        <v>59</v>
      </c>
      <c r="E818" t="s">
        <v>225</v>
      </c>
      <c r="F818">
        <v>2016</v>
      </c>
      <c r="G818">
        <v>6</v>
      </c>
    </row>
    <row r="819" spans="1:8" x14ac:dyDescent="0.25">
      <c r="A819" t="s">
        <v>8</v>
      </c>
      <c r="B819" t="s">
        <v>108</v>
      </c>
      <c r="C819" t="s">
        <v>10</v>
      </c>
      <c r="D819" t="s">
        <v>29</v>
      </c>
      <c r="E819" t="s">
        <v>94</v>
      </c>
      <c r="F819">
        <v>2014</v>
      </c>
      <c r="G819">
        <v>11</v>
      </c>
    </row>
    <row r="820" spans="1:8" x14ac:dyDescent="0.25">
      <c r="A820" t="s">
        <v>41</v>
      </c>
      <c r="B820" t="s">
        <v>262</v>
      </c>
      <c r="C820" t="s">
        <v>33</v>
      </c>
      <c r="D820" t="s">
        <v>39</v>
      </c>
      <c r="E820" t="s">
        <v>263</v>
      </c>
      <c r="F820">
        <v>2014</v>
      </c>
      <c r="G820">
        <v>27</v>
      </c>
      <c r="H820">
        <v>7</v>
      </c>
    </row>
    <row r="821" spans="1:8" x14ac:dyDescent="0.25">
      <c r="A821" t="s">
        <v>31</v>
      </c>
      <c r="B821" t="s">
        <v>345</v>
      </c>
      <c r="C821" t="s">
        <v>23</v>
      </c>
      <c r="D821" t="s">
        <v>43</v>
      </c>
      <c r="E821" t="s">
        <v>186</v>
      </c>
      <c r="F821">
        <v>2017</v>
      </c>
      <c r="G821">
        <v>29</v>
      </c>
      <c r="H821">
        <v>2</v>
      </c>
    </row>
    <row r="822" spans="1:8" x14ac:dyDescent="0.25">
      <c r="A822" t="s">
        <v>21</v>
      </c>
      <c r="B822" t="s">
        <v>292</v>
      </c>
      <c r="C822" t="s">
        <v>10</v>
      </c>
      <c r="D822" t="s">
        <v>29</v>
      </c>
      <c r="E822" t="s">
        <v>383</v>
      </c>
      <c r="F822">
        <v>2020</v>
      </c>
      <c r="G822">
        <v>40</v>
      </c>
      <c r="H822">
        <v>9</v>
      </c>
    </row>
    <row r="823" spans="1:8" x14ac:dyDescent="0.25">
      <c r="A823" t="s">
        <v>41</v>
      </c>
      <c r="B823" t="s">
        <v>58</v>
      </c>
      <c r="C823" t="s">
        <v>33</v>
      </c>
      <c r="D823" t="s">
        <v>39</v>
      </c>
      <c r="E823" t="s">
        <v>169</v>
      </c>
      <c r="F823">
        <v>2017</v>
      </c>
      <c r="G823">
        <v>5</v>
      </c>
      <c r="H823">
        <v>1</v>
      </c>
    </row>
    <row r="824" spans="1:8" x14ac:dyDescent="0.25">
      <c r="A824" t="s">
        <v>129</v>
      </c>
      <c r="B824" t="s">
        <v>114</v>
      </c>
      <c r="C824" t="s">
        <v>33</v>
      </c>
      <c r="D824" t="s">
        <v>39</v>
      </c>
      <c r="E824" t="s">
        <v>237</v>
      </c>
      <c r="F824">
        <v>2015</v>
      </c>
      <c r="G824">
        <v>15</v>
      </c>
      <c r="H824">
        <v>7</v>
      </c>
    </row>
    <row r="825" spans="1:8" x14ac:dyDescent="0.25">
      <c r="A825" t="s">
        <v>8</v>
      </c>
      <c r="B825" t="s">
        <v>45</v>
      </c>
      <c r="C825" t="s">
        <v>10</v>
      </c>
      <c r="D825" t="s">
        <v>11</v>
      </c>
      <c r="E825" t="s">
        <v>86</v>
      </c>
      <c r="F825">
        <v>2013</v>
      </c>
      <c r="G825">
        <v>32</v>
      </c>
    </row>
    <row r="826" spans="1:8" x14ac:dyDescent="0.25">
      <c r="A826" t="s">
        <v>41</v>
      </c>
      <c r="B826" t="s">
        <v>104</v>
      </c>
      <c r="C826" t="s">
        <v>70</v>
      </c>
      <c r="D826" t="s">
        <v>71</v>
      </c>
      <c r="E826" t="s">
        <v>170</v>
      </c>
      <c r="F826">
        <v>2017</v>
      </c>
      <c r="G826">
        <v>12</v>
      </c>
      <c r="H826">
        <v>2</v>
      </c>
    </row>
    <row r="827" spans="1:8" x14ac:dyDescent="0.25">
      <c r="A827" t="s">
        <v>31</v>
      </c>
      <c r="B827" t="s">
        <v>79</v>
      </c>
      <c r="C827" t="s">
        <v>33</v>
      </c>
      <c r="D827" t="s">
        <v>62</v>
      </c>
      <c r="E827" t="s">
        <v>166</v>
      </c>
      <c r="F827">
        <v>2015</v>
      </c>
      <c r="G827">
        <v>95</v>
      </c>
      <c r="H827">
        <v>40</v>
      </c>
    </row>
    <row r="828" spans="1:8" x14ac:dyDescent="0.25">
      <c r="A828" t="s">
        <v>41</v>
      </c>
      <c r="B828" t="s">
        <v>384</v>
      </c>
      <c r="C828" t="s">
        <v>23</v>
      </c>
      <c r="D828" t="s">
        <v>43</v>
      </c>
      <c r="E828" t="s">
        <v>385</v>
      </c>
      <c r="F828">
        <v>2016</v>
      </c>
      <c r="G828">
        <v>5</v>
      </c>
      <c r="H828">
        <v>4</v>
      </c>
    </row>
    <row r="829" spans="1:8" x14ac:dyDescent="0.25">
      <c r="A829" t="s">
        <v>121</v>
      </c>
      <c r="B829" t="s">
        <v>386</v>
      </c>
      <c r="C829" t="s">
        <v>70</v>
      </c>
      <c r="D829" t="s">
        <v>102</v>
      </c>
      <c r="E829" t="s">
        <v>303</v>
      </c>
      <c r="F829">
        <v>2019</v>
      </c>
      <c r="G829">
        <v>14</v>
      </c>
    </row>
    <row r="830" spans="1:8" x14ac:dyDescent="0.25">
      <c r="A830" t="s">
        <v>121</v>
      </c>
      <c r="B830" t="s">
        <v>387</v>
      </c>
      <c r="C830" t="s">
        <v>70</v>
      </c>
      <c r="D830" t="s">
        <v>102</v>
      </c>
      <c r="E830" t="s">
        <v>388</v>
      </c>
      <c r="F830">
        <v>2015</v>
      </c>
      <c r="G830">
        <v>29</v>
      </c>
      <c r="H830">
        <v>6</v>
      </c>
    </row>
    <row r="831" spans="1:8" x14ac:dyDescent="0.25">
      <c r="A831" t="s">
        <v>31</v>
      </c>
      <c r="B831" t="s">
        <v>49</v>
      </c>
      <c r="C831" t="s">
        <v>33</v>
      </c>
      <c r="D831" t="s">
        <v>184</v>
      </c>
      <c r="E831" t="s">
        <v>187</v>
      </c>
      <c r="F831">
        <v>2016</v>
      </c>
      <c r="G831">
        <v>2</v>
      </c>
    </row>
    <row r="832" spans="1:8" x14ac:dyDescent="0.25">
      <c r="A832" t="s">
        <v>74</v>
      </c>
      <c r="B832" t="s">
        <v>104</v>
      </c>
      <c r="C832" t="s">
        <v>70</v>
      </c>
      <c r="D832" t="s">
        <v>264</v>
      </c>
      <c r="E832" t="s">
        <v>389</v>
      </c>
      <c r="F832">
        <v>2014</v>
      </c>
      <c r="G832">
        <v>15</v>
      </c>
    </row>
    <row r="833" spans="1:8" x14ac:dyDescent="0.25">
      <c r="A833" t="s">
        <v>31</v>
      </c>
      <c r="B833" t="s">
        <v>108</v>
      </c>
      <c r="C833" t="s">
        <v>33</v>
      </c>
      <c r="D833" t="s">
        <v>34</v>
      </c>
      <c r="E833" t="s">
        <v>35</v>
      </c>
      <c r="F833">
        <v>2013</v>
      </c>
      <c r="G833">
        <v>135</v>
      </c>
      <c r="H833">
        <v>18</v>
      </c>
    </row>
    <row r="834" spans="1:8" x14ac:dyDescent="0.25">
      <c r="A834" t="s">
        <v>31</v>
      </c>
      <c r="B834" t="s">
        <v>9</v>
      </c>
      <c r="C834" t="s">
        <v>33</v>
      </c>
      <c r="D834" t="s">
        <v>39</v>
      </c>
      <c r="E834" t="s">
        <v>51</v>
      </c>
      <c r="F834">
        <v>2013</v>
      </c>
      <c r="G834">
        <v>1084</v>
      </c>
      <c r="H834">
        <v>313</v>
      </c>
    </row>
    <row r="835" spans="1:8" x14ac:dyDescent="0.25">
      <c r="A835" t="s">
        <v>8</v>
      </c>
      <c r="B835" t="s">
        <v>194</v>
      </c>
      <c r="C835" t="s">
        <v>10</v>
      </c>
      <c r="D835" t="s">
        <v>11</v>
      </c>
      <c r="E835" t="s">
        <v>90</v>
      </c>
      <c r="F835">
        <v>2013</v>
      </c>
      <c r="G835">
        <v>135</v>
      </c>
    </row>
    <row r="836" spans="1:8" x14ac:dyDescent="0.25">
      <c r="A836" t="s">
        <v>16</v>
      </c>
      <c r="B836" t="s">
        <v>173</v>
      </c>
      <c r="C836" t="s">
        <v>18</v>
      </c>
      <c r="D836" t="s">
        <v>19</v>
      </c>
      <c r="E836" t="s">
        <v>221</v>
      </c>
      <c r="F836">
        <v>2014</v>
      </c>
      <c r="G836">
        <v>960</v>
      </c>
      <c r="H836">
        <v>432</v>
      </c>
    </row>
    <row r="837" spans="1:8" x14ac:dyDescent="0.25">
      <c r="A837" t="s">
        <v>8</v>
      </c>
      <c r="B837" t="s">
        <v>111</v>
      </c>
      <c r="C837" t="s">
        <v>10</v>
      </c>
      <c r="D837" t="s">
        <v>11</v>
      </c>
      <c r="E837" t="s">
        <v>12</v>
      </c>
      <c r="F837">
        <v>2014</v>
      </c>
      <c r="G837">
        <v>920</v>
      </c>
      <c r="H837">
        <v>20</v>
      </c>
    </row>
    <row r="838" spans="1:8" x14ac:dyDescent="0.25">
      <c r="A838" t="s">
        <v>8</v>
      </c>
      <c r="B838" t="s">
        <v>95</v>
      </c>
      <c r="C838" t="s">
        <v>10</v>
      </c>
      <c r="D838" t="s">
        <v>96</v>
      </c>
      <c r="E838" t="s">
        <v>154</v>
      </c>
      <c r="F838">
        <v>2014</v>
      </c>
      <c r="G838">
        <v>439</v>
      </c>
      <c r="H838">
        <v>43</v>
      </c>
    </row>
    <row r="839" spans="1:8" x14ac:dyDescent="0.25">
      <c r="A839" t="s">
        <v>138</v>
      </c>
      <c r="B839" t="s">
        <v>17</v>
      </c>
      <c r="C839" t="s">
        <v>76</v>
      </c>
      <c r="D839" t="s">
        <v>140</v>
      </c>
      <c r="E839" t="s">
        <v>140</v>
      </c>
      <c r="F839">
        <v>2015</v>
      </c>
      <c r="G839">
        <v>3603</v>
      </c>
      <c r="H839">
        <v>1584</v>
      </c>
    </row>
    <row r="840" spans="1:8" x14ac:dyDescent="0.25">
      <c r="A840" t="s">
        <v>31</v>
      </c>
      <c r="B840" t="s">
        <v>79</v>
      </c>
      <c r="C840" t="s">
        <v>33</v>
      </c>
      <c r="D840" t="s">
        <v>39</v>
      </c>
      <c r="E840" t="s">
        <v>150</v>
      </c>
      <c r="F840">
        <v>2015</v>
      </c>
      <c r="G840">
        <v>332</v>
      </c>
      <c r="H840">
        <v>109</v>
      </c>
    </row>
    <row r="841" spans="1:8" x14ac:dyDescent="0.25">
      <c r="A841" t="s">
        <v>74</v>
      </c>
      <c r="B841" t="s">
        <v>173</v>
      </c>
      <c r="C841" t="s">
        <v>76</v>
      </c>
      <c r="D841" t="s">
        <v>77</v>
      </c>
      <c r="E841" t="s">
        <v>78</v>
      </c>
      <c r="F841">
        <v>2015</v>
      </c>
      <c r="G841">
        <v>178</v>
      </c>
      <c r="H841">
        <v>23</v>
      </c>
    </row>
    <row r="842" spans="1:8" x14ac:dyDescent="0.25">
      <c r="A842" t="s">
        <v>8</v>
      </c>
      <c r="B842" t="s">
        <v>194</v>
      </c>
      <c r="C842" t="s">
        <v>10</v>
      </c>
      <c r="D842" t="s">
        <v>11</v>
      </c>
      <c r="E842" t="s">
        <v>203</v>
      </c>
      <c r="F842">
        <v>2013</v>
      </c>
      <c r="G842">
        <v>503</v>
      </c>
      <c r="H842">
        <v>6</v>
      </c>
    </row>
    <row r="843" spans="1:8" x14ac:dyDescent="0.25">
      <c r="A843" t="s">
        <v>31</v>
      </c>
      <c r="B843" t="s">
        <v>28</v>
      </c>
      <c r="C843" t="s">
        <v>33</v>
      </c>
      <c r="D843" t="s">
        <v>59</v>
      </c>
      <c r="E843" t="s">
        <v>130</v>
      </c>
      <c r="F843">
        <v>2014</v>
      </c>
      <c r="G843">
        <v>192</v>
      </c>
      <c r="H843">
        <v>25</v>
      </c>
    </row>
    <row r="844" spans="1:8" x14ac:dyDescent="0.25">
      <c r="A844" t="s">
        <v>41</v>
      </c>
      <c r="B844" t="s">
        <v>125</v>
      </c>
      <c r="C844" t="s">
        <v>33</v>
      </c>
      <c r="D844" t="s">
        <v>39</v>
      </c>
      <c r="E844" t="s">
        <v>204</v>
      </c>
      <c r="F844">
        <v>2014</v>
      </c>
      <c r="G844">
        <v>116</v>
      </c>
      <c r="H844">
        <v>106</v>
      </c>
    </row>
    <row r="845" spans="1:8" x14ac:dyDescent="0.25">
      <c r="A845" t="s">
        <v>31</v>
      </c>
      <c r="B845" t="s">
        <v>320</v>
      </c>
      <c r="C845" t="s">
        <v>23</v>
      </c>
      <c r="D845" t="s">
        <v>43</v>
      </c>
      <c r="E845" t="s">
        <v>186</v>
      </c>
      <c r="F845">
        <v>2014</v>
      </c>
      <c r="G845">
        <v>119</v>
      </c>
      <c r="H845">
        <v>31</v>
      </c>
    </row>
    <row r="846" spans="1:8" x14ac:dyDescent="0.25">
      <c r="A846" t="s">
        <v>31</v>
      </c>
      <c r="B846" t="s">
        <v>49</v>
      </c>
      <c r="C846" t="s">
        <v>33</v>
      </c>
      <c r="D846" t="s">
        <v>184</v>
      </c>
      <c r="E846" t="s">
        <v>185</v>
      </c>
      <c r="F846">
        <v>2015</v>
      </c>
      <c r="G846">
        <v>71</v>
      </c>
      <c r="H846">
        <v>13</v>
      </c>
    </row>
    <row r="847" spans="1:8" x14ac:dyDescent="0.25">
      <c r="A847" t="s">
        <v>106</v>
      </c>
      <c r="B847" t="s">
        <v>55</v>
      </c>
      <c r="C847" t="s">
        <v>33</v>
      </c>
      <c r="D847" t="s">
        <v>184</v>
      </c>
      <c r="E847" t="s">
        <v>288</v>
      </c>
      <c r="F847">
        <v>2017</v>
      </c>
      <c r="G847">
        <v>418</v>
      </c>
      <c r="H847">
        <v>78</v>
      </c>
    </row>
    <row r="848" spans="1:8" x14ac:dyDescent="0.25">
      <c r="A848" t="s">
        <v>21</v>
      </c>
      <c r="B848" t="s">
        <v>67</v>
      </c>
      <c r="C848" t="s">
        <v>10</v>
      </c>
      <c r="D848" t="s">
        <v>11</v>
      </c>
      <c r="E848" t="s">
        <v>223</v>
      </c>
      <c r="F848">
        <v>2018</v>
      </c>
      <c r="G848">
        <v>7894</v>
      </c>
      <c r="H848">
        <v>470</v>
      </c>
    </row>
    <row r="849" spans="1:8" x14ac:dyDescent="0.25">
      <c r="A849" t="s">
        <v>31</v>
      </c>
      <c r="B849" t="s">
        <v>55</v>
      </c>
      <c r="C849" t="s">
        <v>33</v>
      </c>
      <c r="D849" t="s">
        <v>39</v>
      </c>
      <c r="E849" t="s">
        <v>40</v>
      </c>
      <c r="F849">
        <v>2018</v>
      </c>
      <c r="G849">
        <v>590</v>
      </c>
      <c r="H849">
        <v>109</v>
      </c>
    </row>
    <row r="850" spans="1:8" x14ac:dyDescent="0.25">
      <c r="A850" t="s">
        <v>31</v>
      </c>
      <c r="B850" t="s">
        <v>38</v>
      </c>
      <c r="C850" t="s">
        <v>33</v>
      </c>
      <c r="D850" t="s">
        <v>39</v>
      </c>
      <c r="E850" t="s">
        <v>87</v>
      </c>
      <c r="F850">
        <v>2018</v>
      </c>
      <c r="G850">
        <v>982</v>
      </c>
      <c r="H850">
        <v>119</v>
      </c>
    </row>
    <row r="851" spans="1:8" x14ac:dyDescent="0.25">
      <c r="A851" t="s">
        <v>31</v>
      </c>
      <c r="B851" t="s">
        <v>119</v>
      </c>
      <c r="C851" t="s">
        <v>70</v>
      </c>
      <c r="D851" t="s">
        <v>71</v>
      </c>
      <c r="E851" t="s">
        <v>188</v>
      </c>
      <c r="F851">
        <v>2018</v>
      </c>
      <c r="G851">
        <v>2894</v>
      </c>
      <c r="H851">
        <v>675</v>
      </c>
    </row>
    <row r="852" spans="1:8" x14ac:dyDescent="0.25">
      <c r="A852" t="s">
        <v>41</v>
      </c>
      <c r="B852" t="s">
        <v>55</v>
      </c>
      <c r="C852" t="s">
        <v>23</v>
      </c>
      <c r="D852" t="s">
        <v>43</v>
      </c>
      <c r="E852" t="s">
        <v>100</v>
      </c>
      <c r="F852">
        <v>2018</v>
      </c>
      <c r="G852">
        <v>273</v>
      </c>
      <c r="H852">
        <v>87</v>
      </c>
    </row>
    <row r="853" spans="1:8" x14ac:dyDescent="0.25">
      <c r="A853" t="s">
        <v>214</v>
      </c>
      <c r="B853" t="s">
        <v>82</v>
      </c>
      <c r="C853" t="s">
        <v>76</v>
      </c>
      <c r="D853" t="s">
        <v>140</v>
      </c>
      <c r="E853" t="s">
        <v>141</v>
      </c>
      <c r="F853">
        <v>2018</v>
      </c>
      <c r="G853">
        <v>2212</v>
      </c>
      <c r="H853">
        <v>603</v>
      </c>
    </row>
    <row r="854" spans="1:8" x14ac:dyDescent="0.25">
      <c r="A854" t="s">
        <v>41</v>
      </c>
      <c r="B854" t="s">
        <v>38</v>
      </c>
      <c r="C854" t="s">
        <v>33</v>
      </c>
      <c r="D854" t="s">
        <v>39</v>
      </c>
      <c r="E854" t="s">
        <v>237</v>
      </c>
      <c r="F854">
        <v>2019</v>
      </c>
      <c r="G854">
        <v>81</v>
      </c>
      <c r="H854">
        <v>51</v>
      </c>
    </row>
    <row r="855" spans="1:8" x14ac:dyDescent="0.25">
      <c r="A855" t="s">
        <v>307</v>
      </c>
      <c r="B855" t="s">
        <v>373</v>
      </c>
      <c r="C855" t="s">
        <v>23</v>
      </c>
      <c r="D855" t="s">
        <v>43</v>
      </c>
      <c r="E855" t="s">
        <v>186</v>
      </c>
      <c r="F855">
        <v>2019</v>
      </c>
      <c r="G855">
        <v>101</v>
      </c>
      <c r="H855">
        <v>36</v>
      </c>
    </row>
    <row r="856" spans="1:8" x14ac:dyDescent="0.25">
      <c r="A856" t="s">
        <v>41</v>
      </c>
      <c r="B856" t="s">
        <v>104</v>
      </c>
      <c r="C856" t="s">
        <v>33</v>
      </c>
      <c r="D856" t="s">
        <v>39</v>
      </c>
      <c r="E856" t="s">
        <v>51</v>
      </c>
      <c r="F856">
        <v>2019</v>
      </c>
      <c r="G856">
        <v>612</v>
      </c>
      <c r="H856">
        <v>122</v>
      </c>
    </row>
    <row r="857" spans="1:8" x14ac:dyDescent="0.25">
      <c r="A857" t="s">
        <v>31</v>
      </c>
      <c r="B857" t="s">
        <v>55</v>
      </c>
      <c r="C857" t="s">
        <v>23</v>
      </c>
      <c r="D857" t="s">
        <v>43</v>
      </c>
      <c r="E857" t="s">
        <v>100</v>
      </c>
      <c r="F857">
        <v>2015</v>
      </c>
      <c r="G857">
        <v>91</v>
      </c>
      <c r="H857">
        <v>15</v>
      </c>
    </row>
    <row r="858" spans="1:8" x14ac:dyDescent="0.25">
      <c r="A858" t="s">
        <v>8</v>
      </c>
      <c r="B858" t="s">
        <v>194</v>
      </c>
      <c r="C858" t="s">
        <v>10</v>
      </c>
      <c r="D858" t="s">
        <v>11</v>
      </c>
      <c r="E858" t="s">
        <v>195</v>
      </c>
      <c r="F858">
        <v>2016</v>
      </c>
      <c r="G858">
        <v>25</v>
      </c>
    </row>
    <row r="859" spans="1:8" x14ac:dyDescent="0.25">
      <c r="A859" t="s">
        <v>106</v>
      </c>
      <c r="B859" t="s">
        <v>9</v>
      </c>
      <c r="C859" t="s">
        <v>33</v>
      </c>
      <c r="D859" t="s">
        <v>59</v>
      </c>
      <c r="E859" t="s">
        <v>118</v>
      </c>
      <c r="F859">
        <v>2019</v>
      </c>
      <c r="G859">
        <v>131</v>
      </c>
      <c r="H859">
        <v>31</v>
      </c>
    </row>
    <row r="860" spans="1:8" x14ac:dyDescent="0.25">
      <c r="A860" t="s">
        <v>31</v>
      </c>
      <c r="B860" t="s">
        <v>61</v>
      </c>
      <c r="C860" t="s">
        <v>33</v>
      </c>
      <c r="D860" t="s">
        <v>62</v>
      </c>
      <c r="E860" t="s">
        <v>63</v>
      </c>
      <c r="F860">
        <v>2013</v>
      </c>
      <c r="G860">
        <v>119</v>
      </c>
      <c r="H860">
        <v>38</v>
      </c>
    </row>
    <row r="861" spans="1:8" x14ac:dyDescent="0.25">
      <c r="A861" t="s">
        <v>21</v>
      </c>
      <c r="B861" t="s">
        <v>390</v>
      </c>
      <c r="C861" t="s">
        <v>10</v>
      </c>
      <c r="D861" t="s">
        <v>11</v>
      </c>
      <c r="E861" t="s">
        <v>216</v>
      </c>
      <c r="F861">
        <v>2019</v>
      </c>
      <c r="G861">
        <v>69</v>
      </c>
      <c r="H861">
        <v>5</v>
      </c>
    </row>
    <row r="862" spans="1:8" x14ac:dyDescent="0.25">
      <c r="A862" t="s">
        <v>8</v>
      </c>
      <c r="B862" t="s">
        <v>391</v>
      </c>
      <c r="C862" t="s">
        <v>10</v>
      </c>
      <c r="D862" t="s">
        <v>11</v>
      </c>
      <c r="E862" t="s">
        <v>195</v>
      </c>
      <c r="F862">
        <v>2015</v>
      </c>
      <c r="G862">
        <v>47</v>
      </c>
      <c r="H862">
        <v>1</v>
      </c>
    </row>
    <row r="863" spans="1:8" x14ac:dyDescent="0.25">
      <c r="A863" t="s">
        <v>21</v>
      </c>
      <c r="B863" t="s">
        <v>392</v>
      </c>
      <c r="C863" t="s">
        <v>23</v>
      </c>
      <c r="D863" t="s">
        <v>24</v>
      </c>
      <c r="E863" t="s">
        <v>219</v>
      </c>
      <c r="F863">
        <v>2019</v>
      </c>
      <c r="G863">
        <v>101</v>
      </c>
      <c r="H863">
        <v>7</v>
      </c>
    </row>
    <row r="864" spans="1:8" x14ac:dyDescent="0.25">
      <c r="A864" t="s">
        <v>21</v>
      </c>
      <c r="B864" t="s">
        <v>210</v>
      </c>
      <c r="C864" t="s">
        <v>23</v>
      </c>
      <c r="D864" t="s">
        <v>24</v>
      </c>
      <c r="E864" t="s">
        <v>219</v>
      </c>
      <c r="F864">
        <v>2019</v>
      </c>
      <c r="G864">
        <v>128</v>
      </c>
      <c r="H864">
        <v>1</v>
      </c>
    </row>
    <row r="865" spans="1:8" x14ac:dyDescent="0.25">
      <c r="A865" t="s">
        <v>21</v>
      </c>
      <c r="B865" t="s">
        <v>393</v>
      </c>
      <c r="C865" t="s">
        <v>23</v>
      </c>
      <c r="D865" t="s">
        <v>24</v>
      </c>
      <c r="E865" t="s">
        <v>394</v>
      </c>
      <c r="F865">
        <v>2016</v>
      </c>
      <c r="G865">
        <v>102</v>
      </c>
      <c r="H865">
        <v>1</v>
      </c>
    </row>
    <row r="866" spans="1:8" x14ac:dyDescent="0.25">
      <c r="A866" t="s">
        <v>138</v>
      </c>
      <c r="B866" t="s">
        <v>173</v>
      </c>
      <c r="C866" t="s">
        <v>76</v>
      </c>
      <c r="D866" t="s">
        <v>140</v>
      </c>
      <c r="E866" t="s">
        <v>209</v>
      </c>
      <c r="F866">
        <v>2016</v>
      </c>
      <c r="G866">
        <v>71</v>
      </c>
      <c r="H866">
        <v>44</v>
      </c>
    </row>
    <row r="867" spans="1:8" x14ac:dyDescent="0.25">
      <c r="A867" t="s">
        <v>31</v>
      </c>
      <c r="B867" t="s">
        <v>104</v>
      </c>
      <c r="C867" t="s">
        <v>33</v>
      </c>
      <c r="D867" t="s">
        <v>39</v>
      </c>
      <c r="E867" t="s">
        <v>302</v>
      </c>
      <c r="F867">
        <v>2016</v>
      </c>
      <c r="G867">
        <v>67</v>
      </c>
      <c r="H867">
        <v>51</v>
      </c>
    </row>
    <row r="868" spans="1:8" x14ac:dyDescent="0.25">
      <c r="A868" t="s">
        <v>31</v>
      </c>
      <c r="B868" t="s">
        <v>61</v>
      </c>
      <c r="C868" t="s">
        <v>33</v>
      </c>
      <c r="D868" t="s">
        <v>59</v>
      </c>
      <c r="E868" t="s">
        <v>328</v>
      </c>
      <c r="F868">
        <v>2017</v>
      </c>
      <c r="G868">
        <v>120</v>
      </c>
      <c r="H868">
        <v>2</v>
      </c>
    </row>
    <row r="869" spans="1:8" x14ac:dyDescent="0.25">
      <c r="A869" t="s">
        <v>74</v>
      </c>
      <c r="B869" t="s">
        <v>301</v>
      </c>
      <c r="C869" t="s">
        <v>76</v>
      </c>
      <c r="D869" t="s">
        <v>171</v>
      </c>
      <c r="E869" t="s">
        <v>174</v>
      </c>
      <c r="F869">
        <v>2018</v>
      </c>
      <c r="G869">
        <v>111</v>
      </c>
      <c r="H869">
        <v>1</v>
      </c>
    </row>
    <row r="870" spans="1:8" x14ac:dyDescent="0.25">
      <c r="A870" t="s">
        <v>31</v>
      </c>
      <c r="B870" t="s">
        <v>61</v>
      </c>
      <c r="C870" t="s">
        <v>33</v>
      </c>
      <c r="D870" t="s">
        <v>39</v>
      </c>
      <c r="E870" t="s">
        <v>51</v>
      </c>
      <c r="F870">
        <v>2014</v>
      </c>
      <c r="G870">
        <v>212</v>
      </c>
      <c r="H870">
        <v>147</v>
      </c>
    </row>
    <row r="871" spans="1:8" x14ac:dyDescent="0.25">
      <c r="A871" t="s">
        <v>8</v>
      </c>
      <c r="B871" t="s">
        <v>98</v>
      </c>
      <c r="C871" t="s">
        <v>23</v>
      </c>
      <c r="D871" t="s">
        <v>24</v>
      </c>
      <c r="E871" t="s">
        <v>146</v>
      </c>
      <c r="F871">
        <v>2013</v>
      </c>
      <c r="G871">
        <v>118</v>
      </c>
      <c r="H871">
        <v>2</v>
      </c>
    </row>
    <row r="872" spans="1:8" x14ac:dyDescent="0.25">
      <c r="A872" t="s">
        <v>41</v>
      </c>
      <c r="B872" t="s">
        <v>158</v>
      </c>
      <c r="C872" t="s">
        <v>23</v>
      </c>
      <c r="D872" t="s">
        <v>43</v>
      </c>
      <c r="E872" t="s">
        <v>56</v>
      </c>
      <c r="F872">
        <v>2016</v>
      </c>
      <c r="G872">
        <v>12</v>
      </c>
      <c r="H872">
        <v>7</v>
      </c>
    </row>
    <row r="873" spans="1:8" x14ac:dyDescent="0.25">
      <c r="A873" t="s">
        <v>41</v>
      </c>
      <c r="B873" t="s">
        <v>69</v>
      </c>
      <c r="C873" t="s">
        <v>70</v>
      </c>
      <c r="D873" t="s">
        <v>71</v>
      </c>
      <c r="E873" t="s">
        <v>159</v>
      </c>
      <c r="F873">
        <v>2018</v>
      </c>
      <c r="G873">
        <v>18</v>
      </c>
    </row>
    <row r="874" spans="1:8" x14ac:dyDescent="0.25">
      <c r="A874" t="s">
        <v>31</v>
      </c>
      <c r="B874" t="s">
        <v>28</v>
      </c>
      <c r="C874" t="s">
        <v>33</v>
      </c>
      <c r="D874" t="s">
        <v>39</v>
      </c>
      <c r="E874" t="s">
        <v>51</v>
      </c>
      <c r="F874">
        <v>2015</v>
      </c>
      <c r="G874">
        <v>114</v>
      </c>
      <c r="H874">
        <v>57</v>
      </c>
    </row>
    <row r="875" spans="1:8" x14ac:dyDescent="0.25">
      <c r="A875" t="s">
        <v>8</v>
      </c>
      <c r="B875" t="s">
        <v>49</v>
      </c>
      <c r="C875" t="s">
        <v>33</v>
      </c>
      <c r="D875" t="s">
        <v>34</v>
      </c>
      <c r="E875" t="s">
        <v>395</v>
      </c>
      <c r="F875">
        <v>2015</v>
      </c>
      <c r="G875">
        <v>15</v>
      </c>
      <c r="H875">
        <v>2</v>
      </c>
    </row>
    <row r="876" spans="1:8" x14ac:dyDescent="0.25">
      <c r="A876" t="s">
        <v>21</v>
      </c>
      <c r="B876" t="s">
        <v>22</v>
      </c>
      <c r="C876" t="s">
        <v>23</v>
      </c>
      <c r="D876" t="s">
        <v>24</v>
      </c>
      <c r="E876" t="s">
        <v>219</v>
      </c>
      <c r="F876">
        <v>2019</v>
      </c>
      <c r="G876">
        <v>158</v>
      </c>
      <c r="H876">
        <v>1</v>
      </c>
    </row>
    <row r="877" spans="1:8" x14ac:dyDescent="0.25">
      <c r="A877" t="s">
        <v>8</v>
      </c>
      <c r="B877" t="s">
        <v>295</v>
      </c>
      <c r="C877" t="s">
        <v>10</v>
      </c>
      <c r="D877" t="s">
        <v>11</v>
      </c>
      <c r="E877" t="s">
        <v>222</v>
      </c>
      <c r="F877">
        <v>2014</v>
      </c>
      <c r="G877">
        <v>256</v>
      </c>
      <c r="H877">
        <v>10</v>
      </c>
    </row>
    <row r="878" spans="1:8" x14ac:dyDescent="0.25">
      <c r="A878" t="s">
        <v>41</v>
      </c>
      <c r="B878" t="s">
        <v>396</v>
      </c>
      <c r="C878" t="s">
        <v>70</v>
      </c>
      <c r="D878" t="s">
        <v>71</v>
      </c>
      <c r="E878" t="s">
        <v>246</v>
      </c>
      <c r="F878">
        <v>2014</v>
      </c>
      <c r="G878">
        <v>7</v>
      </c>
      <c r="H878">
        <v>2</v>
      </c>
    </row>
    <row r="879" spans="1:8" x14ac:dyDescent="0.25">
      <c r="A879" t="s">
        <v>21</v>
      </c>
      <c r="B879" t="s">
        <v>194</v>
      </c>
      <c r="C879" t="s">
        <v>10</v>
      </c>
      <c r="D879" t="s">
        <v>11</v>
      </c>
      <c r="E879" t="s">
        <v>195</v>
      </c>
      <c r="F879">
        <v>2020</v>
      </c>
      <c r="G879">
        <v>253</v>
      </c>
      <c r="H879">
        <v>8</v>
      </c>
    </row>
    <row r="880" spans="1:8" x14ac:dyDescent="0.25">
      <c r="A880" t="s">
        <v>41</v>
      </c>
      <c r="B880" t="s">
        <v>36</v>
      </c>
      <c r="C880" t="s">
        <v>70</v>
      </c>
      <c r="D880" t="s">
        <v>71</v>
      </c>
      <c r="E880" t="s">
        <v>170</v>
      </c>
      <c r="F880">
        <v>2015</v>
      </c>
      <c r="G880">
        <v>5</v>
      </c>
    </row>
    <row r="881" spans="1:8" x14ac:dyDescent="0.25">
      <c r="A881" t="s">
        <v>31</v>
      </c>
      <c r="B881" t="s">
        <v>108</v>
      </c>
      <c r="C881" t="s">
        <v>33</v>
      </c>
      <c r="D881" t="s">
        <v>39</v>
      </c>
      <c r="E881" t="s">
        <v>112</v>
      </c>
      <c r="F881">
        <v>2014</v>
      </c>
      <c r="G881">
        <v>50</v>
      </c>
      <c r="H881">
        <v>11</v>
      </c>
    </row>
    <row r="882" spans="1:8" x14ac:dyDescent="0.25">
      <c r="A882" t="s">
        <v>113</v>
      </c>
      <c r="B882" t="s">
        <v>134</v>
      </c>
      <c r="C882" t="s">
        <v>70</v>
      </c>
      <c r="D882" t="s">
        <v>71</v>
      </c>
      <c r="E882" t="s">
        <v>241</v>
      </c>
      <c r="F882">
        <v>2014</v>
      </c>
      <c r="G882">
        <v>5</v>
      </c>
      <c r="H882">
        <v>6</v>
      </c>
    </row>
    <row r="883" spans="1:8" x14ac:dyDescent="0.25">
      <c r="A883" t="s">
        <v>31</v>
      </c>
      <c r="B883" t="s">
        <v>49</v>
      </c>
      <c r="C883" t="s">
        <v>33</v>
      </c>
      <c r="D883" t="s">
        <v>59</v>
      </c>
      <c r="E883" t="s">
        <v>311</v>
      </c>
      <c r="F883">
        <v>2015</v>
      </c>
      <c r="G883">
        <v>32</v>
      </c>
      <c r="H883">
        <v>14</v>
      </c>
    </row>
    <row r="884" spans="1:8" x14ac:dyDescent="0.25">
      <c r="A884" t="s">
        <v>138</v>
      </c>
      <c r="B884" t="s">
        <v>363</v>
      </c>
      <c r="C884" t="s">
        <v>76</v>
      </c>
      <c r="D884" t="s">
        <v>140</v>
      </c>
      <c r="E884" t="s">
        <v>141</v>
      </c>
      <c r="F884">
        <v>2019</v>
      </c>
      <c r="G884">
        <v>46</v>
      </c>
      <c r="H884">
        <v>22</v>
      </c>
    </row>
    <row r="885" spans="1:8" x14ac:dyDescent="0.25">
      <c r="A885" t="s">
        <v>8</v>
      </c>
      <c r="B885" t="s">
        <v>13</v>
      </c>
      <c r="C885" t="s">
        <v>10</v>
      </c>
      <c r="D885" t="s">
        <v>29</v>
      </c>
      <c r="E885" t="s">
        <v>193</v>
      </c>
      <c r="F885">
        <v>2013</v>
      </c>
      <c r="G885">
        <v>2869</v>
      </c>
      <c r="H885">
        <v>90</v>
      </c>
    </row>
    <row r="886" spans="1:8" x14ac:dyDescent="0.25">
      <c r="A886" t="s">
        <v>8</v>
      </c>
      <c r="B886" t="s">
        <v>182</v>
      </c>
      <c r="C886" t="s">
        <v>10</v>
      </c>
      <c r="D886" t="s">
        <v>14</v>
      </c>
      <c r="E886" t="s">
        <v>37</v>
      </c>
      <c r="F886">
        <v>2014</v>
      </c>
      <c r="G886">
        <v>3014</v>
      </c>
      <c r="H886">
        <v>381</v>
      </c>
    </row>
    <row r="887" spans="1:8" x14ac:dyDescent="0.25">
      <c r="A887" t="s">
        <v>8</v>
      </c>
      <c r="B887" t="s">
        <v>142</v>
      </c>
      <c r="C887" t="s">
        <v>23</v>
      </c>
      <c r="D887" t="s">
        <v>24</v>
      </c>
      <c r="E887" t="s">
        <v>143</v>
      </c>
      <c r="F887">
        <v>2015</v>
      </c>
      <c r="G887">
        <v>822</v>
      </c>
      <c r="H887">
        <v>67</v>
      </c>
    </row>
    <row r="888" spans="1:8" x14ac:dyDescent="0.25">
      <c r="A888" t="s">
        <v>21</v>
      </c>
      <c r="B888" t="s">
        <v>67</v>
      </c>
      <c r="C888" t="s">
        <v>10</v>
      </c>
      <c r="D888" t="s">
        <v>11</v>
      </c>
      <c r="E888" t="s">
        <v>157</v>
      </c>
      <c r="F888">
        <v>2016</v>
      </c>
      <c r="G888">
        <v>281</v>
      </c>
      <c r="H888">
        <v>22</v>
      </c>
    </row>
    <row r="889" spans="1:8" x14ac:dyDescent="0.25">
      <c r="A889" t="s">
        <v>41</v>
      </c>
      <c r="B889" t="s">
        <v>158</v>
      </c>
      <c r="C889" t="s">
        <v>70</v>
      </c>
      <c r="D889" t="s">
        <v>71</v>
      </c>
      <c r="E889" t="s">
        <v>135</v>
      </c>
      <c r="F889">
        <v>2017</v>
      </c>
      <c r="G889">
        <v>655</v>
      </c>
      <c r="H889">
        <v>75</v>
      </c>
    </row>
    <row r="890" spans="1:8" x14ac:dyDescent="0.25">
      <c r="A890" t="s">
        <v>74</v>
      </c>
      <c r="B890" t="s">
        <v>173</v>
      </c>
      <c r="C890" t="s">
        <v>70</v>
      </c>
      <c r="D890" t="s">
        <v>102</v>
      </c>
      <c r="E890" t="s">
        <v>180</v>
      </c>
      <c r="F890">
        <v>2013</v>
      </c>
      <c r="G890">
        <v>288</v>
      </c>
      <c r="H890">
        <v>1</v>
      </c>
    </row>
    <row r="891" spans="1:8" x14ac:dyDescent="0.25">
      <c r="A891" t="s">
        <v>31</v>
      </c>
      <c r="B891" t="s">
        <v>55</v>
      </c>
      <c r="C891" t="s">
        <v>33</v>
      </c>
      <c r="D891" t="s">
        <v>184</v>
      </c>
      <c r="E891" t="s">
        <v>185</v>
      </c>
      <c r="F891">
        <v>2013</v>
      </c>
      <c r="G891">
        <v>467</v>
      </c>
      <c r="H891">
        <v>93</v>
      </c>
    </row>
    <row r="892" spans="1:8" x14ac:dyDescent="0.25">
      <c r="A892" t="s">
        <v>74</v>
      </c>
      <c r="B892" t="s">
        <v>252</v>
      </c>
      <c r="C892" t="s">
        <v>18</v>
      </c>
      <c r="D892" t="s">
        <v>123</v>
      </c>
      <c r="E892" t="s">
        <v>253</v>
      </c>
      <c r="F892">
        <v>2014</v>
      </c>
      <c r="G892">
        <v>2376</v>
      </c>
      <c r="H892">
        <v>215</v>
      </c>
    </row>
    <row r="893" spans="1:8" x14ac:dyDescent="0.25">
      <c r="A893" t="s">
        <v>121</v>
      </c>
      <c r="B893" t="s">
        <v>173</v>
      </c>
      <c r="C893" t="s">
        <v>18</v>
      </c>
      <c r="D893" t="s">
        <v>333</v>
      </c>
      <c r="E893" t="s">
        <v>397</v>
      </c>
      <c r="F893">
        <v>2014</v>
      </c>
      <c r="G893">
        <v>953</v>
      </c>
      <c r="H893">
        <v>69</v>
      </c>
    </row>
    <row r="894" spans="1:8" x14ac:dyDescent="0.25">
      <c r="A894" t="s">
        <v>31</v>
      </c>
      <c r="B894" t="s">
        <v>55</v>
      </c>
      <c r="C894" t="s">
        <v>33</v>
      </c>
      <c r="D894" t="s">
        <v>59</v>
      </c>
      <c r="E894" t="s">
        <v>128</v>
      </c>
      <c r="F894">
        <v>2015</v>
      </c>
      <c r="G894">
        <v>350</v>
      </c>
      <c r="H894">
        <v>31</v>
      </c>
    </row>
    <row r="895" spans="1:8" x14ac:dyDescent="0.25">
      <c r="A895" t="s">
        <v>41</v>
      </c>
      <c r="B895" t="s">
        <v>55</v>
      </c>
      <c r="C895" t="s">
        <v>33</v>
      </c>
      <c r="D895" t="s">
        <v>184</v>
      </c>
      <c r="E895" t="s">
        <v>288</v>
      </c>
      <c r="F895">
        <v>2016</v>
      </c>
      <c r="G895">
        <v>942</v>
      </c>
      <c r="H895">
        <v>138</v>
      </c>
    </row>
    <row r="896" spans="1:8" x14ac:dyDescent="0.25">
      <c r="A896" t="s">
        <v>138</v>
      </c>
      <c r="B896" t="s">
        <v>139</v>
      </c>
      <c r="C896" t="s">
        <v>76</v>
      </c>
      <c r="D896" t="s">
        <v>140</v>
      </c>
      <c r="E896" t="s">
        <v>209</v>
      </c>
      <c r="F896">
        <v>2016</v>
      </c>
      <c r="G896">
        <v>190</v>
      </c>
      <c r="H896">
        <v>97</v>
      </c>
    </row>
    <row r="897" spans="1:8" x14ac:dyDescent="0.25">
      <c r="A897" t="s">
        <v>21</v>
      </c>
      <c r="B897" t="s">
        <v>98</v>
      </c>
      <c r="C897" t="s">
        <v>23</v>
      </c>
      <c r="D897" t="s">
        <v>24</v>
      </c>
      <c r="E897" t="s">
        <v>282</v>
      </c>
      <c r="F897">
        <v>2016</v>
      </c>
      <c r="G897">
        <v>90</v>
      </c>
      <c r="H897">
        <v>8</v>
      </c>
    </row>
    <row r="898" spans="1:8" x14ac:dyDescent="0.25">
      <c r="A898" t="s">
        <v>81</v>
      </c>
      <c r="B898" t="s">
        <v>82</v>
      </c>
      <c r="C898" t="s">
        <v>76</v>
      </c>
      <c r="D898" t="s">
        <v>83</v>
      </c>
      <c r="E898" t="s">
        <v>317</v>
      </c>
      <c r="F898">
        <v>2017</v>
      </c>
      <c r="G898">
        <v>427</v>
      </c>
      <c r="H898">
        <v>315</v>
      </c>
    </row>
    <row r="899" spans="1:8" x14ac:dyDescent="0.25">
      <c r="A899" t="s">
        <v>31</v>
      </c>
      <c r="B899" t="s">
        <v>49</v>
      </c>
      <c r="C899" t="s">
        <v>33</v>
      </c>
      <c r="D899" t="s">
        <v>39</v>
      </c>
      <c r="E899" t="s">
        <v>112</v>
      </c>
      <c r="F899">
        <v>2017</v>
      </c>
      <c r="G899">
        <v>844</v>
      </c>
      <c r="H899">
        <v>247</v>
      </c>
    </row>
    <row r="900" spans="1:8" x14ac:dyDescent="0.25">
      <c r="A900" t="s">
        <v>41</v>
      </c>
      <c r="B900" t="s">
        <v>125</v>
      </c>
      <c r="C900" t="s">
        <v>33</v>
      </c>
      <c r="D900" t="s">
        <v>39</v>
      </c>
      <c r="E900" t="s">
        <v>204</v>
      </c>
      <c r="F900">
        <v>2018</v>
      </c>
      <c r="G900">
        <v>146</v>
      </c>
      <c r="H900">
        <v>45</v>
      </c>
    </row>
    <row r="901" spans="1:8" x14ac:dyDescent="0.25">
      <c r="A901" t="s">
        <v>31</v>
      </c>
      <c r="B901" t="s">
        <v>119</v>
      </c>
      <c r="C901" t="s">
        <v>33</v>
      </c>
      <c r="D901" t="s">
        <v>59</v>
      </c>
      <c r="E901" t="s">
        <v>229</v>
      </c>
      <c r="F901">
        <v>2018</v>
      </c>
      <c r="G901">
        <v>520</v>
      </c>
      <c r="H901">
        <v>75</v>
      </c>
    </row>
    <row r="902" spans="1:8" x14ac:dyDescent="0.25">
      <c r="A902" t="s">
        <v>21</v>
      </c>
      <c r="B902" t="s">
        <v>349</v>
      </c>
      <c r="C902" t="s">
        <v>10</v>
      </c>
      <c r="D902" t="s">
        <v>11</v>
      </c>
      <c r="E902" t="s">
        <v>223</v>
      </c>
      <c r="F902">
        <v>2018</v>
      </c>
      <c r="G902">
        <v>316</v>
      </c>
      <c r="H902">
        <v>5</v>
      </c>
    </row>
    <row r="903" spans="1:8" x14ac:dyDescent="0.25">
      <c r="A903" t="s">
        <v>31</v>
      </c>
      <c r="B903" t="s">
        <v>69</v>
      </c>
      <c r="C903" t="s">
        <v>70</v>
      </c>
      <c r="D903" t="s">
        <v>71</v>
      </c>
      <c r="E903" t="s">
        <v>72</v>
      </c>
      <c r="F903">
        <v>2019</v>
      </c>
      <c r="G903">
        <v>842</v>
      </c>
      <c r="H903">
        <v>376</v>
      </c>
    </row>
    <row r="904" spans="1:8" x14ac:dyDescent="0.25">
      <c r="A904" t="s">
        <v>21</v>
      </c>
      <c r="B904" t="s">
        <v>9</v>
      </c>
      <c r="C904" t="s">
        <v>10</v>
      </c>
      <c r="D904" t="s">
        <v>29</v>
      </c>
      <c r="E904" t="s">
        <v>94</v>
      </c>
      <c r="F904">
        <v>2020</v>
      </c>
      <c r="G904">
        <v>2026</v>
      </c>
      <c r="H904">
        <v>46</v>
      </c>
    </row>
    <row r="905" spans="1:8" x14ac:dyDescent="0.25">
      <c r="A905" t="s">
        <v>21</v>
      </c>
      <c r="B905" t="s">
        <v>131</v>
      </c>
      <c r="C905" t="s">
        <v>10</v>
      </c>
      <c r="D905" t="s">
        <v>96</v>
      </c>
      <c r="E905" t="s">
        <v>154</v>
      </c>
      <c r="F905">
        <v>2020</v>
      </c>
      <c r="G905">
        <v>526</v>
      </c>
      <c r="H905">
        <v>14</v>
      </c>
    </row>
    <row r="906" spans="1:8" x14ac:dyDescent="0.25">
      <c r="A906" t="s">
        <v>8</v>
      </c>
      <c r="B906" t="s">
        <v>65</v>
      </c>
      <c r="C906" t="s">
        <v>10</v>
      </c>
      <c r="D906" t="s">
        <v>14</v>
      </c>
      <c r="E906" t="s">
        <v>66</v>
      </c>
      <c r="F906">
        <v>2014</v>
      </c>
      <c r="G906">
        <v>247</v>
      </c>
      <c r="H906">
        <v>11</v>
      </c>
    </row>
    <row r="907" spans="1:8" x14ac:dyDescent="0.25">
      <c r="A907" t="s">
        <v>31</v>
      </c>
      <c r="B907" t="s">
        <v>119</v>
      </c>
      <c r="C907" t="s">
        <v>33</v>
      </c>
      <c r="D907" t="s">
        <v>59</v>
      </c>
      <c r="E907" t="s">
        <v>64</v>
      </c>
      <c r="F907">
        <v>2015</v>
      </c>
      <c r="G907">
        <v>357</v>
      </c>
      <c r="H907">
        <v>43</v>
      </c>
    </row>
    <row r="908" spans="1:8" x14ac:dyDescent="0.25">
      <c r="A908" t="s">
        <v>21</v>
      </c>
      <c r="B908" t="s">
        <v>36</v>
      </c>
      <c r="C908" t="s">
        <v>10</v>
      </c>
      <c r="D908" t="s">
        <v>11</v>
      </c>
      <c r="E908" t="s">
        <v>279</v>
      </c>
      <c r="F908">
        <v>2018</v>
      </c>
      <c r="G908">
        <v>647</v>
      </c>
      <c r="H908">
        <v>7</v>
      </c>
    </row>
    <row r="909" spans="1:8" x14ac:dyDescent="0.25">
      <c r="A909" t="s">
        <v>74</v>
      </c>
      <c r="B909" t="s">
        <v>158</v>
      </c>
      <c r="C909" t="s">
        <v>76</v>
      </c>
      <c r="D909" t="s">
        <v>77</v>
      </c>
      <c r="E909" t="s">
        <v>78</v>
      </c>
      <c r="F909">
        <v>2015</v>
      </c>
      <c r="G909">
        <v>184</v>
      </c>
      <c r="H909">
        <v>20</v>
      </c>
    </row>
    <row r="910" spans="1:8" x14ac:dyDescent="0.25">
      <c r="A910" t="s">
        <v>31</v>
      </c>
      <c r="B910" t="s">
        <v>119</v>
      </c>
      <c r="C910" t="s">
        <v>33</v>
      </c>
      <c r="D910" t="s">
        <v>39</v>
      </c>
      <c r="E910" t="s">
        <v>107</v>
      </c>
      <c r="F910">
        <v>2017</v>
      </c>
      <c r="G910">
        <v>11</v>
      </c>
      <c r="H910">
        <v>11</v>
      </c>
    </row>
    <row r="911" spans="1:8" x14ac:dyDescent="0.25">
      <c r="A911" t="s">
        <v>74</v>
      </c>
      <c r="B911" t="s">
        <v>277</v>
      </c>
      <c r="C911" t="s">
        <v>70</v>
      </c>
      <c r="D911" t="s">
        <v>102</v>
      </c>
      <c r="E911" t="s">
        <v>103</v>
      </c>
      <c r="F911">
        <v>2018</v>
      </c>
      <c r="G911">
        <v>244</v>
      </c>
      <c r="H911">
        <v>2</v>
      </c>
    </row>
    <row r="912" spans="1:8" x14ac:dyDescent="0.25">
      <c r="A912" t="s">
        <v>21</v>
      </c>
      <c r="B912" t="s">
        <v>295</v>
      </c>
      <c r="C912" t="s">
        <v>10</v>
      </c>
      <c r="D912" t="s">
        <v>96</v>
      </c>
      <c r="E912" t="s">
        <v>132</v>
      </c>
      <c r="F912">
        <v>2018</v>
      </c>
      <c r="G912">
        <v>697</v>
      </c>
      <c r="H912">
        <v>22</v>
      </c>
    </row>
    <row r="913" spans="1:8" x14ac:dyDescent="0.25">
      <c r="A913" t="s">
        <v>214</v>
      </c>
      <c r="B913" t="s">
        <v>82</v>
      </c>
      <c r="C913" t="s">
        <v>76</v>
      </c>
      <c r="D913" t="s">
        <v>83</v>
      </c>
      <c r="E913" t="s">
        <v>317</v>
      </c>
      <c r="F913">
        <v>2019</v>
      </c>
      <c r="G913">
        <v>183</v>
      </c>
      <c r="H913">
        <v>61</v>
      </c>
    </row>
    <row r="914" spans="1:8" x14ac:dyDescent="0.25">
      <c r="A914" t="s">
        <v>31</v>
      </c>
      <c r="B914" t="s">
        <v>49</v>
      </c>
      <c r="C914" t="s">
        <v>33</v>
      </c>
      <c r="D914" t="s">
        <v>59</v>
      </c>
      <c r="E914" t="s">
        <v>64</v>
      </c>
      <c r="F914">
        <v>2015</v>
      </c>
      <c r="G914">
        <v>193</v>
      </c>
      <c r="H914">
        <v>24</v>
      </c>
    </row>
    <row r="915" spans="1:8" x14ac:dyDescent="0.25">
      <c r="A915" t="s">
        <v>21</v>
      </c>
      <c r="B915" t="s">
        <v>108</v>
      </c>
      <c r="C915" t="s">
        <v>23</v>
      </c>
      <c r="D915" t="s">
        <v>24</v>
      </c>
      <c r="E915" t="s">
        <v>146</v>
      </c>
      <c r="F915">
        <v>2019</v>
      </c>
      <c r="G915">
        <v>383</v>
      </c>
      <c r="H915">
        <v>8</v>
      </c>
    </row>
    <row r="916" spans="1:8" x14ac:dyDescent="0.25">
      <c r="A916" t="s">
        <v>41</v>
      </c>
      <c r="B916" t="s">
        <v>173</v>
      </c>
      <c r="C916" t="s">
        <v>70</v>
      </c>
      <c r="D916" t="s">
        <v>71</v>
      </c>
      <c r="E916" t="s">
        <v>365</v>
      </c>
      <c r="F916">
        <v>2014</v>
      </c>
      <c r="G916">
        <v>19</v>
      </c>
      <c r="H916">
        <v>1</v>
      </c>
    </row>
    <row r="917" spans="1:8" x14ac:dyDescent="0.25">
      <c r="A917" t="s">
        <v>41</v>
      </c>
      <c r="B917" t="s">
        <v>104</v>
      </c>
      <c r="C917" t="s">
        <v>33</v>
      </c>
      <c r="D917" t="s">
        <v>39</v>
      </c>
      <c r="E917" t="s">
        <v>327</v>
      </c>
      <c r="F917">
        <v>2015</v>
      </c>
      <c r="G917">
        <v>93</v>
      </c>
      <c r="H917">
        <v>81</v>
      </c>
    </row>
    <row r="918" spans="1:8" x14ac:dyDescent="0.25">
      <c r="A918" t="s">
        <v>41</v>
      </c>
      <c r="B918" t="s">
        <v>49</v>
      </c>
      <c r="C918" t="s">
        <v>33</v>
      </c>
      <c r="D918" t="s">
        <v>184</v>
      </c>
      <c r="E918" t="s">
        <v>288</v>
      </c>
      <c r="F918">
        <v>2017</v>
      </c>
      <c r="G918">
        <v>208</v>
      </c>
      <c r="H918">
        <v>39</v>
      </c>
    </row>
    <row r="919" spans="1:8" x14ac:dyDescent="0.25">
      <c r="A919" t="s">
        <v>41</v>
      </c>
      <c r="B919" t="s">
        <v>79</v>
      </c>
      <c r="C919" t="s">
        <v>33</v>
      </c>
      <c r="D919" t="s">
        <v>62</v>
      </c>
      <c r="E919" t="s">
        <v>166</v>
      </c>
      <c r="F919">
        <v>2017</v>
      </c>
      <c r="G919">
        <v>78</v>
      </c>
      <c r="H919">
        <v>10</v>
      </c>
    </row>
    <row r="920" spans="1:8" x14ac:dyDescent="0.25">
      <c r="A920" t="s">
        <v>21</v>
      </c>
      <c r="B920" t="s">
        <v>13</v>
      </c>
      <c r="C920" t="s">
        <v>10</v>
      </c>
      <c r="D920" t="s">
        <v>11</v>
      </c>
      <c r="E920" t="s">
        <v>68</v>
      </c>
      <c r="F920">
        <v>2017</v>
      </c>
      <c r="G920">
        <v>231</v>
      </c>
      <c r="H920">
        <v>19</v>
      </c>
    </row>
    <row r="921" spans="1:8" x14ac:dyDescent="0.25">
      <c r="A921" t="s">
        <v>31</v>
      </c>
      <c r="B921" t="s">
        <v>104</v>
      </c>
      <c r="C921" t="s">
        <v>33</v>
      </c>
      <c r="D921" t="s">
        <v>39</v>
      </c>
      <c r="E921" t="s">
        <v>40</v>
      </c>
      <c r="F921">
        <v>2015</v>
      </c>
      <c r="G921">
        <v>71</v>
      </c>
      <c r="H921">
        <v>41</v>
      </c>
    </row>
    <row r="922" spans="1:8" x14ac:dyDescent="0.25">
      <c r="A922" t="s">
        <v>74</v>
      </c>
      <c r="B922" t="s">
        <v>36</v>
      </c>
      <c r="C922" t="s">
        <v>76</v>
      </c>
      <c r="D922" t="s">
        <v>171</v>
      </c>
      <c r="E922" t="s">
        <v>398</v>
      </c>
      <c r="F922">
        <v>2015</v>
      </c>
      <c r="G922">
        <v>2</v>
      </c>
    </row>
    <row r="923" spans="1:8" x14ac:dyDescent="0.25">
      <c r="A923" t="s">
        <v>8</v>
      </c>
      <c r="B923" t="s">
        <v>131</v>
      </c>
      <c r="C923" t="s">
        <v>10</v>
      </c>
      <c r="D923" t="s">
        <v>96</v>
      </c>
      <c r="E923" t="s">
        <v>154</v>
      </c>
      <c r="F923">
        <v>2016</v>
      </c>
      <c r="G923">
        <v>77</v>
      </c>
    </row>
    <row r="924" spans="1:8" x14ac:dyDescent="0.25">
      <c r="A924" t="s">
        <v>8</v>
      </c>
      <c r="B924" t="s">
        <v>93</v>
      </c>
      <c r="C924" t="s">
        <v>10</v>
      </c>
      <c r="D924" t="s">
        <v>11</v>
      </c>
      <c r="E924" t="s">
        <v>216</v>
      </c>
      <c r="F924">
        <v>2016</v>
      </c>
      <c r="G924">
        <v>50</v>
      </c>
      <c r="H924">
        <v>4</v>
      </c>
    </row>
    <row r="925" spans="1:8" x14ac:dyDescent="0.25">
      <c r="A925" t="s">
        <v>31</v>
      </c>
      <c r="B925" t="s">
        <v>125</v>
      </c>
      <c r="C925" t="s">
        <v>33</v>
      </c>
      <c r="D925" t="s">
        <v>59</v>
      </c>
      <c r="E925" t="s">
        <v>64</v>
      </c>
      <c r="F925">
        <v>2016</v>
      </c>
      <c r="G925">
        <v>228</v>
      </c>
      <c r="H925">
        <v>113</v>
      </c>
    </row>
    <row r="926" spans="1:8" x14ac:dyDescent="0.25">
      <c r="A926" t="s">
        <v>41</v>
      </c>
      <c r="B926" t="s">
        <v>98</v>
      </c>
      <c r="C926" t="s">
        <v>33</v>
      </c>
      <c r="D926" t="s">
        <v>39</v>
      </c>
      <c r="E926" t="s">
        <v>204</v>
      </c>
      <c r="F926">
        <v>2016</v>
      </c>
      <c r="G926">
        <v>68</v>
      </c>
      <c r="H926">
        <v>28</v>
      </c>
    </row>
    <row r="927" spans="1:8" x14ac:dyDescent="0.25">
      <c r="A927" t="s">
        <v>31</v>
      </c>
      <c r="B927" t="s">
        <v>125</v>
      </c>
      <c r="C927" t="s">
        <v>33</v>
      </c>
      <c r="D927" t="s">
        <v>59</v>
      </c>
      <c r="E927" t="s">
        <v>399</v>
      </c>
      <c r="F927">
        <v>2019</v>
      </c>
      <c r="G927">
        <v>55</v>
      </c>
      <c r="H927">
        <v>6</v>
      </c>
    </row>
    <row r="928" spans="1:8" x14ac:dyDescent="0.25">
      <c r="A928" t="s">
        <v>8</v>
      </c>
      <c r="B928" t="s">
        <v>183</v>
      </c>
      <c r="C928" t="s">
        <v>23</v>
      </c>
      <c r="D928" t="s">
        <v>24</v>
      </c>
      <c r="E928" t="s">
        <v>290</v>
      </c>
      <c r="F928">
        <v>2015</v>
      </c>
      <c r="G928">
        <v>50</v>
      </c>
      <c r="H928">
        <v>7</v>
      </c>
    </row>
    <row r="929" spans="1:8" x14ac:dyDescent="0.25">
      <c r="A929" t="s">
        <v>121</v>
      </c>
      <c r="B929" t="s">
        <v>173</v>
      </c>
      <c r="C929" t="s">
        <v>70</v>
      </c>
      <c r="D929" t="s">
        <v>102</v>
      </c>
      <c r="E929" t="s">
        <v>303</v>
      </c>
      <c r="F929">
        <v>2018</v>
      </c>
      <c r="G929">
        <v>127</v>
      </c>
      <c r="H929">
        <v>6</v>
      </c>
    </row>
    <row r="930" spans="1:8" x14ac:dyDescent="0.25">
      <c r="A930" t="s">
        <v>21</v>
      </c>
      <c r="B930" t="s">
        <v>28</v>
      </c>
      <c r="C930" t="s">
        <v>23</v>
      </c>
      <c r="D930" t="s">
        <v>24</v>
      </c>
      <c r="E930" t="s">
        <v>282</v>
      </c>
      <c r="F930">
        <v>2016</v>
      </c>
      <c r="G930">
        <v>73</v>
      </c>
      <c r="H930">
        <v>12</v>
      </c>
    </row>
    <row r="931" spans="1:8" x14ac:dyDescent="0.25">
      <c r="A931" t="s">
        <v>21</v>
      </c>
      <c r="B931" t="s">
        <v>36</v>
      </c>
      <c r="C931" t="s">
        <v>10</v>
      </c>
      <c r="D931" t="s">
        <v>96</v>
      </c>
      <c r="E931" t="s">
        <v>400</v>
      </c>
      <c r="F931">
        <v>2020</v>
      </c>
      <c r="G931">
        <v>84</v>
      </c>
      <c r="H931">
        <v>4</v>
      </c>
    </row>
    <row r="932" spans="1:8" x14ac:dyDescent="0.25">
      <c r="A932" t="s">
        <v>8</v>
      </c>
      <c r="B932" t="s">
        <v>45</v>
      </c>
      <c r="C932" t="s">
        <v>10</v>
      </c>
      <c r="D932" t="s">
        <v>11</v>
      </c>
      <c r="E932" t="s">
        <v>53</v>
      </c>
      <c r="F932">
        <v>2014</v>
      </c>
      <c r="G932">
        <v>83</v>
      </c>
      <c r="H932">
        <v>3</v>
      </c>
    </row>
    <row r="933" spans="1:8" x14ac:dyDescent="0.25">
      <c r="A933" t="s">
        <v>74</v>
      </c>
      <c r="B933" t="s">
        <v>75</v>
      </c>
      <c r="C933" t="s">
        <v>76</v>
      </c>
      <c r="D933" t="s">
        <v>77</v>
      </c>
      <c r="E933" t="s">
        <v>78</v>
      </c>
      <c r="F933">
        <v>2015</v>
      </c>
      <c r="G933">
        <v>21</v>
      </c>
      <c r="H933">
        <v>2</v>
      </c>
    </row>
    <row r="934" spans="1:8" x14ac:dyDescent="0.25">
      <c r="A934" t="s">
        <v>129</v>
      </c>
      <c r="B934" t="s">
        <v>173</v>
      </c>
      <c r="C934" t="s">
        <v>70</v>
      </c>
      <c r="D934" t="s">
        <v>71</v>
      </c>
      <c r="E934" t="s">
        <v>241</v>
      </c>
      <c r="F934">
        <v>2014</v>
      </c>
      <c r="G934">
        <v>9</v>
      </c>
      <c r="H934">
        <v>2</v>
      </c>
    </row>
    <row r="935" spans="1:8" x14ac:dyDescent="0.25">
      <c r="A935" t="s">
        <v>129</v>
      </c>
      <c r="B935" t="s">
        <v>9</v>
      </c>
      <c r="C935" t="s">
        <v>33</v>
      </c>
      <c r="D935" t="s">
        <v>39</v>
      </c>
      <c r="E935" t="s">
        <v>169</v>
      </c>
      <c r="F935">
        <v>2015</v>
      </c>
      <c r="G935">
        <v>3</v>
      </c>
    </row>
    <row r="936" spans="1:8" x14ac:dyDescent="0.25">
      <c r="A936" t="s">
        <v>113</v>
      </c>
      <c r="B936" t="s">
        <v>119</v>
      </c>
      <c r="C936" t="s">
        <v>70</v>
      </c>
      <c r="D936" t="s">
        <v>71</v>
      </c>
      <c r="E936" t="s">
        <v>224</v>
      </c>
      <c r="F936">
        <v>2015</v>
      </c>
      <c r="G936">
        <v>21</v>
      </c>
    </row>
    <row r="937" spans="1:8" x14ac:dyDescent="0.25">
      <c r="A937" t="s">
        <v>8</v>
      </c>
      <c r="B937" t="s">
        <v>196</v>
      </c>
      <c r="C937" t="s">
        <v>10</v>
      </c>
      <c r="D937" t="s">
        <v>29</v>
      </c>
      <c r="E937" t="s">
        <v>325</v>
      </c>
      <c r="F937">
        <v>2013</v>
      </c>
      <c r="G937">
        <v>152</v>
      </c>
      <c r="H937">
        <v>4</v>
      </c>
    </row>
    <row r="938" spans="1:8" x14ac:dyDescent="0.25">
      <c r="A938" t="s">
        <v>31</v>
      </c>
      <c r="B938" t="s">
        <v>36</v>
      </c>
      <c r="C938" t="s">
        <v>70</v>
      </c>
      <c r="D938" t="s">
        <v>71</v>
      </c>
      <c r="E938" t="s">
        <v>170</v>
      </c>
      <c r="F938">
        <v>2015</v>
      </c>
      <c r="G938">
        <v>3</v>
      </c>
      <c r="H938">
        <v>4</v>
      </c>
    </row>
    <row r="939" spans="1:8" x14ac:dyDescent="0.25">
      <c r="A939" t="s">
        <v>31</v>
      </c>
      <c r="B939" t="s">
        <v>49</v>
      </c>
      <c r="C939" t="s">
        <v>33</v>
      </c>
      <c r="D939" t="s">
        <v>184</v>
      </c>
      <c r="E939" t="s">
        <v>304</v>
      </c>
      <c r="F939">
        <v>2016</v>
      </c>
      <c r="G939">
        <v>11</v>
      </c>
      <c r="H939">
        <v>1</v>
      </c>
    </row>
    <row r="940" spans="1:8" x14ac:dyDescent="0.25">
      <c r="A940" t="s">
        <v>31</v>
      </c>
      <c r="B940" t="s">
        <v>61</v>
      </c>
      <c r="C940" t="s">
        <v>33</v>
      </c>
      <c r="D940" t="s">
        <v>59</v>
      </c>
      <c r="E940" t="s">
        <v>64</v>
      </c>
      <c r="F940">
        <v>2019</v>
      </c>
      <c r="G940">
        <v>1</v>
      </c>
    </row>
    <row r="941" spans="1:8" x14ac:dyDescent="0.25">
      <c r="A941" t="s">
        <v>41</v>
      </c>
      <c r="B941" t="s">
        <v>125</v>
      </c>
      <c r="C941" t="s">
        <v>33</v>
      </c>
      <c r="D941" t="s">
        <v>39</v>
      </c>
      <c r="E941" t="s">
        <v>401</v>
      </c>
      <c r="F941">
        <v>2016</v>
      </c>
      <c r="G941">
        <v>1</v>
      </c>
    </row>
    <row r="942" spans="1:8" x14ac:dyDescent="0.25">
      <c r="A942" t="s">
        <v>8</v>
      </c>
      <c r="B942" t="s">
        <v>247</v>
      </c>
      <c r="C942" t="s">
        <v>10</v>
      </c>
      <c r="D942" t="s">
        <v>11</v>
      </c>
      <c r="E942" t="s">
        <v>274</v>
      </c>
      <c r="F942">
        <v>2013</v>
      </c>
      <c r="G942">
        <v>6581</v>
      </c>
      <c r="H942">
        <v>265</v>
      </c>
    </row>
    <row r="943" spans="1:8" x14ac:dyDescent="0.25">
      <c r="A943" t="s">
        <v>31</v>
      </c>
      <c r="B943" t="s">
        <v>108</v>
      </c>
      <c r="C943" t="s">
        <v>33</v>
      </c>
      <c r="D943" t="s">
        <v>34</v>
      </c>
      <c r="E943" t="s">
        <v>35</v>
      </c>
      <c r="F943">
        <v>2014</v>
      </c>
      <c r="G943">
        <v>182</v>
      </c>
      <c r="H943">
        <v>19</v>
      </c>
    </row>
    <row r="944" spans="1:8" x14ac:dyDescent="0.25">
      <c r="A944" t="s">
        <v>74</v>
      </c>
      <c r="B944" t="s">
        <v>119</v>
      </c>
      <c r="C944" t="s">
        <v>70</v>
      </c>
      <c r="D944" t="s">
        <v>264</v>
      </c>
      <c r="E944" t="s">
        <v>372</v>
      </c>
      <c r="F944">
        <v>2014</v>
      </c>
      <c r="G944">
        <v>702</v>
      </c>
      <c r="H944">
        <v>8</v>
      </c>
    </row>
    <row r="945" spans="1:8" x14ac:dyDescent="0.25">
      <c r="A945" t="s">
        <v>8</v>
      </c>
      <c r="B945" t="s">
        <v>295</v>
      </c>
      <c r="C945" t="s">
        <v>10</v>
      </c>
      <c r="D945" t="s">
        <v>96</v>
      </c>
      <c r="E945" t="s">
        <v>324</v>
      </c>
      <c r="F945">
        <v>2015</v>
      </c>
      <c r="G945">
        <v>820</v>
      </c>
      <c r="H945">
        <v>50</v>
      </c>
    </row>
    <row r="946" spans="1:8" x14ac:dyDescent="0.25">
      <c r="A946" t="s">
        <v>8</v>
      </c>
      <c r="B946" t="s">
        <v>9</v>
      </c>
      <c r="C946" t="s">
        <v>10</v>
      </c>
      <c r="D946" t="s">
        <v>11</v>
      </c>
      <c r="E946" t="s">
        <v>46</v>
      </c>
      <c r="F946">
        <v>2015</v>
      </c>
      <c r="G946">
        <v>1210</v>
      </c>
      <c r="H946">
        <v>80</v>
      </c>
    </row>
    <row r="947" spans="1:8" x14ac:dyDescent="0.25">
      <c r="A947" t="s">
        <v>74</v>
      </c>
      <c r="B947" t="s">
        <v>252</v>
      </c>
      <c r="C947" t="s">
        <v>18</v>
      </c>
      <c r="D947" t="s">
        <v>123</v>
      </c>
      <c r="E947" t="s">
        <v>253</v>
      </c>
      <c r="F947">
        <v>2016</v>
      </c>
      <c r="G947">
        <v>1947</v>
      </c>
      <c r="H947">
        <v>200</v>
      </c>
    </row>
    <row r="948" spans="1:8" x14ac:dyDescent="0.25">
      <c r="A948" t="s">
        <v>31</v>
      </c>
      <c r="B948" t="s">
        <v>114</v>
      </c>
      <c r="C948" t="s">
        <v>33</v>
      </c>
      <c r="D948" t="s">
        <v>39</v>
      </c>
      <c r="E948" t="s">
        <v>207</v>
      </c>
      <c r="F948">
        <v>2016</v>
      </c>
      <c r="G948">
        <v>431</v>
      </c>
      <c r="H948">
        <v>184</v>
      </c>
    </row>
    <row r="949" spans="1:8" x14ac:dyDescent="0.25">
      <c r="A949" t="s">
        <v>31</v>
      </c>
      <c r="B949" t="s">
        <v>49</v>
      </c>
      <c r="C949" t="s">
        <v>33</v>
      </c>
      <c r="D949" t="s">
        <v>59</v>
      </c>
      <c r="E949" t="s">
        <v>402</v>
      </c>
      <c r="F949">
        <v>2017</v>
      </c>
      <c r="G949">
        <v>157</v>
      </c>
      <c r="H949">
        <v>22</v>
      </c>
    </row>
    <row r="950" spans="1:8" x14ac:dyDescent="0.25">
      <c r="A950" t="s">
        <v>31</v>
      </c>
      <c r="B950" t="s">
        <v>320</v>
      </c>
      <c r="C950" t="s">
        <v>23</v>
      </c>
      <c r="D950" t="s">
        <v>91</v>
      </c>
      <c r="E950" t="s">
        <v>380</v>
      </c>
      <c r="F950">
        <v>2014</v>
      </c>
      <c r="G950">
        <v>126</v>
      </c>
      <c r="H950">
        <v>13</v>
      </c>
    </row>
    <row r="951" spans="1:8" x14ac:dyDescent="0.25">
      <c r="A951" t="s">
        <v>121</v>
      </c>
      <c r="B951" t="s">
        <v>119</v>
      </c>
      <c r="C951" t="s">
        <v>70</v>
      </c>
      <c r="D951" t="s">
        <v>264</v>
      </c>
      <c r="E951" t="s">
        <v>389</v>
      </c>
      <c r="F951">
        <v>2015</v>
      </c>
      <c r="G951">
        <v>230</v>
      </c>
      <c r="H951">
        <v>6</v>
      </c>
    </row>
    <row r="952" spans="1:8" x14ac:dyDescent="0.25">
      <c r="A952" t="s">
        <v>8</v>
      </c>
      <c r="B952" t="s">
        <v>183</v>
      </c>
      <c r="C952" t="s">
        <v>10</v>
      </c>
      <c r="D952" t="s">
        <v>11</v>
      </c>
      <c r="E952" t="s">
        <v>251</v>
      </c>
      <c r="F952">
        <v>2015</v>
      </c>
      <c r="G952">
        <v>374</v>
      </c>
      <c r="H952">
        <v>32</v>
      </c>
    </row>
    <row r="953" spans="1:8" x14ac:dyDescent="0.25">
      <c r="A953" t="s">
        <v>8</v>
      </c>
      <c r="B953" t="s">
        <v>292</v>
      </c>
      <c r="C953" t="s">
        <v>10</v>
      </c>
      <c r="D953" t="s">
        <v>96</v>
      </c>
      <c r="E953" t="s">
        <v>154</v>
      </c>
      <c r="F953">
        <v>2015</v>
      </c>
      <c r="G953">
        <v>411</v>
      </c>
      <c r="H953">
        <v>38</v>
      </c>
    </row>
    <row r="954" spans="1:8" x14ac:dyDescent="0.25">
      <c r="A954" t="s">
        <v>21</v>
      </c>
      <c r="B954" t="s">
        <v>55</v>
      </c>
      <c r="C954" t="s">
        <v>10</v>
      </c>
      <c r="D954" t="s">
        <v>11</v>
      </c>
      <c r="E954" t="s">
        <v>222</v>
      </c>
      <c r="F954">
        <v>2016</v>
      </c>
      <c r="G954">
        <v>486</v>
      </c>
      <c r="H954">
        <v>20</v>
      </c>
    </row>
    <row r="955" spans="1:8" x14ac:dyDescent="0.25">
      <c r="A955" t="s">
        <v>21</v>
      </c>
      <c r="B955" t="s">
        <v>67</v>
      </c>
      <c r="C955" t="s">
        <v>23</v>
      </c>
      <c r="D955" t="s">
        <v>24</v>
      </c>
      <c r="E955" t="s">
        <v>162</v>
      </c>
      <c r="F955">
        <v>2016</v>
      </c>
      <c r="G955">
        <v>852</v>
      </c>
      <c r="H955">
        <v>48</v>
      </c>
    </row>
    <row r="956" spans="1:8" x14ac:dyDescent="0.25">
      <c r="A956" t="s">
        <v>106</v>
      </c>
      <c r="B956" t="s">
        <v>55</v>
      </c>
      <c r="C956" t="s">
        <v>33</v>
      </c>
      <c r="D956" t="s">
        <v>184</v>
      </c>
      <c r="E956" t="s">
        <v>185</v>
      </c>
      <c r="F956">
        <v>2018</v>
      </c>
      <c r="G956">
        <v>146</v>
      </c>
      <c r="H956">
        <v>35</v>
      </c>
    </row>
    <row r="957" spans="1:8" x14ac:dyDescent="0.25">
      <c r="A957" t="s">
        <v>31</v>
      </c>
      <c r="B957" t="s">
        <v>22</v>
      </c>
      <c r="C957" t="s">
        <v>23</v>
      </c>
      <c r="D957" t="s">
        <v>43</v>
      </c>
      <c r="E957" t="s">
        <v>56</v>
      </c>
      <c r="F957">
        <v>2018</v>
      </c>
      <c r="G957">
        <v>57</v>
      </c>
      <c r="H957">
        <v>4</v>
      </c>
    </row>
    <row r="958" spans="1:8" x14ac:dyDescent="0.25">
      <c r="A958" t="s">
        <v>31</v>
      </c>
      <c r="B958" t="s">
        <v>55</v>
      </c>
      <c r="C958" t="s">
        <v>33</v>
      </c>
      <c r="D958" t="s">
        <v>59</v>
      </c>
      <c r="E958" t="s">
        <v>229</v>
      </c>
      <c r="F958">
        <v>2018</v>
      </c>
      <c r="G958">
        <v>478</v>
      </c>
      <c r="H958">
        <v>82</v>
      </c>
    </row>
    <row r="959" spans="1:8" x14ac:dyDescent="0.25">
      <c r="A959" t="s">
        <v>31</v>
      </c>
      <c r="B959" t="s">
        <v>55</v>
      </c>
      <c r="C959" t="s">
        <v>33</v>
      </c>
      <c r="D959" t="s">
        <v>39</v>
      </c>
      <c r="E959" t="s">
        <v>51</v>
      </c>
      <c r="F959">
        <v>2018</v>
      </c>
      <c r="G959">
        <v>673</v>
      </c>
      <c r="H959">
        <v>113</v>
      </c>
    </row>
    <row r="960" spans="1:8" x14ac:dyDescent="0.25">
      <c r="A960" t="s">
        <v>21</v>
      </c>
      <c r="B960" t="s">
        <v>131</v>
      </c>
      <c r="C960" t="s">
        <v>10</v>
      </c>
      <c r="D960" t="s">
        <v>96</v>
      </c>
      <c r="E960" t="s">
        <v>97</v>
      </c>
      <c r="F960">
        <v>2019</v>
      </c>
      <c r="G960">
        <v>1535</v>
      </c>
      <c r="H960">
        <v>41</v>
      </c>
    </row>
    <row r="961" spans="1:8" x14ac:dyDescent="0.25">
      <c r="A961" t="s">
        <v>21</v>
      </c>
      <c r="B961" t="s">
        <v>349</v>
      </c>
      <c r="C961" t="s">
        <v>10</v>
      </c>
      <c r="D961" t="s">
        <v>11</v>
      </c>
      <c r="E961" t="s">
        <v>46</v>
      </c>
      <c r="F961">
        <v>2019</v>
      </c>
      <c r="G961">
        <v>445</v>
      </c>
      <c r="H961">
        <v>24</v>
      </c>
    </row>
    <row r="962" spans="1:8" x14ac:dyDescent="0.25">
      <c r="A962" t="s">
        <v>21</v>
      </c>
      <c r="B962" t="s">
        <v>36</v>
      </c>
      <c r="C962" t="s">
        <v>10</v>
      </c>
      <c r="D962" t="s">
        <v>11</v>
      </c>
      <c r="E962" t="s">
        <v>195</v>
      </c>
      <c r="F962">
        <v>2020</v>
      </c>
      <c r="G962">
        <v>614</v>
      </c>
      <c r="H962">
        <v>8</v>
      </c>
    </row>
    <row r="963" spans="1:8" x14ac:dyDescent="0.25">
      <c r="A963" t="s">
        <v>74</v>
      </c>
      <c r="B963" t="s">
        <v>158</v>
      </c>
      <c r="C963" t="s">
        <v>76</v>
      </c>
      <c r="D963" t="s">
        <v>171</v>
      </c>
      <c r="E963" t="s">
        <v>174</v>
      </c>
      <c r="F963">
        <v>2017</v>
      </c>
      <c r="G963">
        <v>285</v>
      </c>
      <c r="H963">
        <v>24</v>
      </c>
    </row>
    <row r="964" spans="1:8" x14ac:dyDescent="0.25">
      <c r="A964" t="s">
        <v>138</v>
      </c>
      <c r="B964" t="s">
        <v>104</v>
      </c>
      <c r="C964" t="s">
        <v>76</v>
      </c>
      <c r="D964" t="s">
        <v>189</v>
      </c>
      <c r="E964" t="s">
        <v>190</v>
      </c>
      <c r="F964">
        <v>2013</v>
      </c>
      <c r="G964">
        <v>99</v>
      </c>
      <c r="H964">
        <v>21</v>
      </c>
    </row>
    <row r="965" spans="1:8" x14ac:dyDescent="0.25">
      <c r="A965" t="s">
        <v>8</v>
      </c>
      <c r="B965" t="s">
        <v>403</v>
      </c>
      <c r="C965" t="s">
        <v>10</v>
      </c>
      <c r="D965" t="s">
        <v>11</v>
      </c>
      <c r="E965" t="s">
        <v>216</v>
      </c>
      <c r="F965">
        <v>2014</v>
      </c>
      <c r="G965">
        <v>531</v>
      </c>
      <c r="H965">
        <v>6</v>
      </c>
    </row>
    <row r="966" spans="1:8" x14ac:dyDescent="0.25">
      <c r="A966" t="s">
        <v>8</v>
      </c>
      <c r="B966" t="s">
        <v>210</v>
      </c>
      <c r="C966" t="s">
        <v>23</v>
      </c>
      <c r="D966" t="s">
        <v>24</v>
      </c>
      <c r="E966" t="s">
        <v>281</v>
      </c>
      <c r="F966">
        <v>2015</v>
      </c>
      <c r="G966">
        <v>165</v>
      </c>
      <c r="H966">
        <v>6</v>
      </c>
    </row>
    <row r="967" spans="1:8" x14ac:dyDescent="0.25">
      <c r="A967" t="s">
        <v>74</v>
      </c>
      <c r="B967" t="s">
        <v>173</v>
      </c>
      <c r="C967" t="s">
        <v>76</v>
      </c>
      <c r="D967" t="s">
        <v>171</v>
      </c>
      <c r="E967" t="s">
        <v>174</v>
      </c>
      <c r="F967">
        <v>2015</v>
      </c>
      <c r="G967">
        <v>292</v>
      </c>
      <c r="H967">
        <v>10</v>
      </c>
    </row>
    <row r="968" spans="1:8" x14ac:dyDescent="0.25">
      <c r="A968" t="s">
        <v>21</v>
      </c>
      <c r="B968" t="s">
        <v>392</v>
      </c>
      <c r="C968" t="s">
        <v>23</v>
      </c>
      <c r="D968" t="s">
        <v>24</v>
      </c>
      <c r="E968" t="s">
        <v>219</v>
      </c>
      <c r="F968">
        <v>2016</v>
      </c>
      <c r="G968">
        <v>112</v>
      </c>
      <c r="H968">
        <v>3</v>
      </c>
    </row>
    <row r="969" spans="1:8" x14ac:dyDescent="0.25">
      <c r="A969" t="s">
        <v>41</v>
      </c>
      <c r="B969" t="s">
        <v>168</v>
      </c>
      <c r="C969" t="s">
        <v>33</v>
      </c>
      <c r="D969" t="s">
        <v>184</v>
      </c>
      <c r="E969" t="s">
        <v>187</v>
      </c>
      <c r="F969">
        <v>2017</v>
      </c>
      <c r="G969">
        <v>14</v>
      </c>
      <c r="H969">
        <v>2</v>
      </c>
    </row>
    <row r="970" spans="1:8" x14ac:dyDescent="0.25">
      <c r="A970" t="s">
        <v>21</v>
      </c>
      <c r="B970" t="s">
        <v>125</v>
      </c>
      <c r="C970" t="s">
        <v>10</v>
      </c>
      <c r="D970" t="s">
        <v>11</v>
      </c>
      <c r="E970" t="s">
        <v>249</v>
      </c>
      <c r="F970">
        <v>2019</v>
      </c>
      <c r="G970">
        <v>872</v>
      </c>
      <c r="H970">
        <v>69</v>
      </c>
    </row>
    <row r="971" spans="1:8" x14ac:dyDescent="0.25">
      <c r="A971" t="s">
        <v>31</v>
      </c>
      <c r="B971" t="s">
        <v>55</v>
      </c>
      <c r="C971" t="s">
        <v>33</v>
      </c>
      <c r="D971" t="s">
        <v>34</v>
      </c>
      <c r="E971" t="s">
        <v>270</v>
      </c>
      <c r="F971">
        <v>2014</v>
      </c>
      <c r="G971">
        <v>72</v>
      </c>
      <c r="H971">
        <v>17</v>
      </c>
    </row>
    <row r="972" spans="1:8" x14ac:dyDescent="0.25">
      <c r="A972" t="s">
        <v>8</v>
      </c>
      <c r="B972" t="s">
        <v>308</v>
      </c>
      <c r="C972" t="s">
        <v>23</v>
      </c>
      <c r="D972" t="s">
        <v>24</v>
      </c>
      <c r="E972" t="s">
        <v>404</v>
      </c>
      <c r="F972">
        <v>2015</v>
      </c>
      <c r="G972">
        <v>54</v>
      </c>
      <c r="H972">
        <v>1</v>
      </c>
    </row>
    <row r="973" spans="1:8" x14ac:dyDescent="0.25">
      <c r="A973" t="s">
        <v>21</v>
      </c>
      <c r="B973" t="s">
        <v>49</v>
      </c>
      <c r="C973" t="s">
        <v>33</v>
      </c>
      <c r="D973" t="s">
        <v>34</v>
      </c>
      <c r="E973" t="s">
        <v>202</v>
      </c>
      <c r="F973">
        <v>2016</v>
      </c>
      <c r="G973">
        <v>8</v>
      </c>
    </row>
    <row r="974" spans="1:8" x14ac:dyDescent="0.25">
      <c r="A974" t="s">
        <v>41</v>
      </c>
      <c r="B974" t="s">
        <v>61</v>
      </c>
      <c r="C974" t="s">
        <v>33</v>
      </c>
      <c r="D974" t="s">
        <v>39</v>
      </c>
      <c r="E974" t="s">
        <v>331</v>
      </c>
      <c r="F974">
        <v>2017</v>
      </c>
      <c r="G974">
        <v>125</v>
      </c>
      <c r="H974">
        <v>44</v>
      </c>
    </row>
    <row r="975" spans="1:8" x14ac:dyDescent="0.25">
      <c r="A975" t="s">
        <v>21</v>
      </c>
      <c r="B975" t="s">
        <v>131</v>
      </c>
      <c r="C975" t="s">
        <v>10</v>
      </c>
      <c r="D975" t="s">
        <v>96</v>
      </c>
      <c r="E975" t="s">
        <v>226</v>
      </c>
      <c r="F975">
        <v>2018</v>
      </c>
      <c r="G975">
        <v>64</v>
      </c>
    </row>
    <row r="976" spans="1:8" x14ac:dyDescent="0.25">
      <c r="A976" t="s">
        <v>21</v>
      </c>
      <c r="B976" t="s">
        <v>55</v>
      </c>
      <c r="C976" t="s">
        <v>10</v>
      </c>
      <c r="D976" t="s">
        <v>11</v>
      </c>
      <c r="E976" t="s">
        <v>249</v>
      </c>
      <c r="F976">
        <v>2016</v>
      </c>
      <c r="G976">
        <v>345</v>
      </c>
      <c r="H976">
        <v>15</v>
      </c>
    </row>
    <row r="977" spans="1:8" x14ac:dyDescent="0.25">
      <c r="A977" t="s">
        <v>307</v>
      </c>
      <c r="B977" t="s">
        <v>26</v>
      </c>
      <c r="C977" t="s">
        <v>23</v>
      </c>
      <c r="D977" t="s">
        <v>43</v>
      </c>
      <c r="E977" t="s">
        <v>405</v>
      </c>
      <c r="F977">
        <v>2019</v>
      </c>
      <c r="G977">
        <v>102</v>
      </c>
      <c r="H977">
        <v>26</v>
      </c>
    </row>
    <row r="978" spans="1:8" x14ac:dyDescent="0.25">
      <c r="A978" t="s">
        <v>41</v>
      </c>
      <c r="B978" t="s">
        <v>38</v>
      </c>
      <c r="C978" t="s">
        <v>33</v>
      </c>
      <c r="D978" t="s">
        <v>39</v>
      </c>
      <c r="E978" t="s">
        <v>40</v>
      </c>
      <c r="F978">
        <v>2014</v>
      </c>
      <c r="G978">
        <v>27</v>
      </c>
      <c r="H978">
        <v>5</v>
      </c>
    </row>
    <row r="979" spans="1:8" x14ac:dyDescent="0.25">
      <c r="A979" t="s">
        <v>31</v>
      </c>
      <c r="B979" t="s">
        <v>285</v>
      </c>
      <c r="C979" t="s">
        <v>33</v>
      </c>
      <c r="D979" t="s">
        <v>59</v>
      </c>
      <c r="E979" t="s">
        <v>130</v>
      </c>
      <c r="F979">
        <v>2017</v>
      </c>
      <c r="G979">
        <v>31</v>
      </c>
      <c r="H979">
        <v>3</v>
      </c>
    </row>
    <row r="980" spans="1:8" x14ac:dyDescent="0.25">
      <c r="A980" t="s">
        <v>21</v>
      </c>
      <c r="B980" t="s">
        <v>13</v>
      </c>
      <c r="C980" t="s">
        <v>10</v>
      </c>
      <c r="D980" t="s">
        <v>11</v>
      </c>
      <c r="E980" t="s">
        <v>191</v>
      </c>
      <c r="F980">
        <v>2018</v>
      </c>
      <c r="G980">
        <v>142</v>
      </c>
      <c r="H980">
        <v>20</v>
      </c>
    </row>
    <row r="981" spans="1:8" x14ac:dyDescent="0.25">
      <c r="A981" t="s">
        <v>41</v>
      </c>
      <c r="B981" t="s">
        <v>384</v>
      </c>
      <c r="C981" t="s">
        <v>23</v>
      </c>
      <c r="D981" t="s">
        <v>43</v>
      </c>
      <c r="E981" t="s">
        <v>100</v>
      </c>
      <c r="F981">
        <v>2017</v>
      </c>
      <c r="G981">
        <v>64</v>
      </c>
      <c r="H981">
        <v>19</v>
      </c>
    </row>
    <row r="982" spans="1:8" x14ac:dyDescent="0.25">
      <c r="A982" t="s">
        <v>74</v>
      </c>
      <c r="B982" t="s">
        <v>158</v>
      </c>
      <c r="C982" t="s">
        <v>76</v>
      </c>
      <c r="D982" t="s">
        <v>171</v>
      </c>
      <c r="E982" t="s">
        <v>174</v>
      </c>
      <c r="F982">
        <v>2013</v>
      </c>
      <c r="G982">
        <v>142</v>
      </c>
      <c r="H982">
        <v>5</v>
      </c>
    </row>
    <row r="983" spans="1:8" x14ac:dyDescent="0.25">
      <c r="A983" t="s">
        <v>74</v>
      </c>
      <c r="B983" t="s">
        <v>122</v>
      </c>
      <c r="C983" t="s">
        <v>18</v>
      </c>
      <c r="D983" t="s">
        <v>123</v>
      </c>
      <c r="E983" t="s">
        <v>406</v>
      </c>
      <c r="F983">
        <v>2013</v>
      </c>
      <c r="G983">
        <v>6</v>
      </c>
      <c r="H983">
        <v>1</v>
      </c>
    </row>
    <row r="984" spans="1:8" x14ac:dyDescent="0.25">
      <c r="A984" t="s">
        <v>8</v>
      </c>
      <c r="B984" t="s">
        <v>67</v>
      </c>
      <c r="C984" t="s">
        <v>23</v>
      </c>
      <c r="D984" t="s">
        <v>24</v>
      </c>
      <c r="E984" t="s">
        <v>219</v>
      </c>
      <c r="F984">
        <v>2013</v>
      </c>
      <c r="G984">
        <v>46</v>
      </c>
      <c r="H984">
        <v>1</v>
      </c>
    </row>
    <row r="985" spans="1:8" x14ac:dyDescent="0.25">
      <c r="A985" t="s">
        <v>214</v>
      </c>
      <c r="B985" t="s">
        <v>280</v>
      </c>
      <c r="C985" t="s">
        <v>76</v>
      </c>
      <c r="D985" t="s">
        <v>140</v>
      </c>
      <c r="E985" t="s">
        <v>209</v>
      </c>
      <c r="F985">
        <v>2019</v>
      </c>
      <c r="G985">
        <v>15</v>
      </c>
    </row>
    <row r="986" spans="1:8" x14ac:dyDescent="0.25">
      <c r="A986" t="s">
        <v>31</v>
      </c>
      <c r="B986" t="s">
        <v>79</v>
      </c>
      <c r="C986" t="s">
        <v>33</v>
      </c>
      <c r="D986" t="s">
        <v>34</v>
      </c>
      <c r="E986" t="s">
        <v>322</v>
      </c>
      <c r="F986">
        <v>2015</v>
      </c>
      <c r="G986">
        <v>6</v>
      </c>
    </row>
    <row r="987" spans="1:8" x14ac:dyDescent="0.25">
      <c r="A987" t="s">
        <v>41</v>
      </c>
      <c r="B987" t="s">
        <v>114</v>
      </c>
      <c r="C987" t="s">
        <v>33</v>
      </c>
      <c r="D987" t="s">
        <v>39</v>
      </c>
      <c r="E987" t="s">
        <v>40</v>
      </c>
      <c r="F987">
        <v>2014</v>
      </c>
      <c r="G987">
        <v>21</v>
      </c>
      <c r="H987">
        <v>22</v>
      </c>
    </row>
    <row r="988" spans="1:8" x14ac:dyDescent="0.25">
      <c r="A988" t="s">
        <v>31</v>
      </c>
      <c r="B988" t="s">
        <v>58</v>
      </c>
      <c r="C988" t="s">
        <v>33</v>
      </c>
      <c r="D988" t="s">
        <v>34</v>
      </c>
      <c r="E988" t="s">
        <v>161</v>
      </c>
      <c r="F988">
        <v>2016</v>
      </c>
      <c r="G988">
        <v>7</v>
      </c>
    </row>
    <row r="989" spans="1:8" x14ac:dyDescent="0.25">
      <c r="A989" t="s">
        <v>138</v>
      </c>
      <c r="B989" t="s">
        <v>173</v>
      </c>
      <c r="C989" t="s">
        <v>76</v>
      </c>
      <c r="D989" t="s">
        <v>140</v>
      </c>
      <c r="E989" t="s">
        <v>140</v>
      </c>
      <c r="F989">
        <v>2018</v>
      </c>
      <c r="G989">
        <v>28</v>
      </c>
      <c r="H989">
        <v>3</v>
      </c>
    </row>
    <row r="990" spans="1:8" x14ac:dyDescent="0.25">
      <c r="A990" t="s">
        <v>31</v>
      </c>
      <c r="B990" t="s">
        <v>79</v>
      </c>
      <c r="C990" t="s">
        <v>33</v>
      </c>
      <c r="D990" t="s">
        <v>34</v>
      </c>
      <c r="E990" t="s">
        <v>407</v>
      </c>
      <c r="F990">
        <v>2019</v>
      </c>
      <c r="G990">
        <v>11</v>
      </c>
    </row>
    <row r="991" spans="1:8" x14ac:dyDescent="0.25">
      <c r="A991" t="s">
        <v>129</v>
      </c>
      <c r="B991" t="s">
        <v>9</v>
      </c>
      <c r="C991" t="s">
        <v>33</v>
      </c>
      <c r="D991" t="s">
        <v>34</v>
      </c>
      <c r="E991" t="s">
        <v>144</v>
      </c>
      <c r="F991">
        <v>2015</v>
      </c>
      <c r="G991">
        <v>5</v>
      </c>
      <c r="H991">
        <v>5</v>
      </c>
    </row>
    <row r="992" spans="1:8" x14ac:dyDescent="0.25">
      <c r="A992" t="s">
        <v>31</v>
      </c>
      <c r="B992" t="s">
        <v>79</v>
      </c>
      <c r="C992" t="s">
        <v>33</v>
      </c>
      <c r="D992" t="s">
        <v>34</v>
      </c>
      <c r="E992" t="s">
        <v>167</v>
      </c>
      <c r="F992">
        <v>2019</v>
      </c>
      <c r="G992">
        <v>6</v>
      </c>
      <c r="H992">
        <v>3</v>
      </c>
    </row>
    <row r="993" spans="1:8" x14ac:dyDescent="0.25">
      <c r="A993" t="s">
        <v>106</v>
      </c>
      <c r="B993" t="s">
        <v>151</v>
      </c>
      <c r="C993" t="s">
        <v>33</v>
      </c>
      <c r="D993" t="s">
        <v>59</v>
      </c>
      <c r="E993" t="s">
        <v>328</v>
      </c>
      <c r="F993">
        <v>2018</v>
      </c>
      <c r="G993">
        <v>11</v>
      </c>
    </row>
    <row r="994" spans="1:8" x14ac:dyDescent="0.25">
      <c r="A994" t="s">
        <v>8</v>
      </c>
      <c r="B994" t="s">
        <v>28</v>
      </c>
      <c r="C994" t="s">
        <v>10</v>
      </c>
      <c r="D994" t="s">
        <v>29</v>
      </c>
      <c r="E994" t="s">
        <v>30</v>
      </c>
      <c r="F994">
        <v>2016</v>
      </c>
      <c r="G994">
        <v>3</v>
      </c>
      <c r="H994">
        <v>1</v>
      </c>
    </row>
    <row r="995" spans="1:8" x14ac:dyDescent="0.25">
      <c r="A995" t="s">
        <v>31</v>
      </c>
      <c r="B995" t="s">
        <v>49</v>
      </c>
      <c r="C995" t="s">
        <v>33</v>
      </c>
      <c r="D995" t="s">
        <v>34</v>
      </c>
      <c r="E995" t="s">
        <v>50</v>
      </c>
      <c r="F995">
        <v>2016</v>
      </c>
      <c r="G995">
        <v>4</v>
      </c>
    </row>
    <row r="996" spans="1:8" x14ac:dyDescent="0.25">
      <c r="A996" t="s">
        <v>21</v>
      </c>
      <c r="B996" t="s">
        <v>108</v>
      </c>
      <c r="C996" t="s">
        <v>33</v>
      </c>
      <c r="D996" t="s">
        <v>34</v>
      </c>
      <c r="E996" t="s">
        <v>202</v>
      </c>
      <c r="F996">
        <v>2018</v>
      </c>
      <c r="G996">
        <v>15</v>
      </c>
      <c r="H996">
        <v>1</v>
      </c>
    </row>
    <row r="997" spans="1:8" x14ac:dyDescent="0.25">
      <c r="A997" t="s">
        <v>31</v>
      </c>
      <c r="B997" t="s">
        <v>262</v>
      </c>
      <c r="C997" t="s">
        <v>33</v>
      </c>
      <c r="D997" t="s">
        <v>39</v>
      </c>
      <c r="E997" t="s">
        <v>263</v>
      </c>
      <c r="F997">
        <v>2014</v>
      </c>
      <c r="G997">
        <v>36</v>
      </c>
      <c r="H997">
        <v>16</v>
      </c>
    </row>
    <row r="998" spans="1:8" x14ac:dyDescent="0.25">
      <c r="A998" t="s">
        <v>21</v>
      </c>
      <c r="B998" t="s">
        <v>210</v>
      </c>
      <c r="C998" t="s">
        <v>10</v>
      </c>
      <c r="D998" t="s">
        <v>11</v>
      </c>
      <c r="E998" t="s">
        <v>86</v>
      </c>
      <c r="F998">
        <v>2018</v>
      </c>
      <c r="G998">
        <v>28</v>
      </c>
    </row>
    <row r="999" spans="1:8" x14ac:dyDescent="0.25">
      <c r="A999" t="s">
        <v>31</v>
      </c>
      <c r="B999" t="s">
        <v>9</v>
      </c>
      <c r="C999" t="s">
        <v>33</v>
      </c>
      <c r="D999" t="s">
        <v>34</v>
      </c>
      <c r="E999" t="s">
        <v>408</v>
      </c>
      <c r="F999">
        <v>2019</v>
      </c>
      <c r="G999">
        <v>19</v>
      </c>
      <c r="H999">
        <v>5</v>
      </c>
    </row>
    <row r="1000" spans="1:8" x14ac:dyDescent="0.25">
      <c r="A1000" t="s">
        <v>8</v>
      </c>
      <c r="B1000" t="s">
        <v>153</v>
      </c>
      <c r="C1000" t="s">
        <v>10</v>
      </c>
      <c r="D1000" t="s">
        <v>96</v>
      </c>
      <c r="E1000" t="s">
        <v>154</v>
      </c>
      <c r="F1000">
        <v>2013</v>
      </c>
      <c r="G1000">
        <v>2083</v>
      </c>
      <c r="H1000">
        <v>117</v>
      </c>
    </row>
    <row r="1001" spans="1:8" x14ac:dyDescent="0.25">
      <c r="A1001" t="s">
        <v>31</v>
      </c>
      <c r="B1001" t="s">
        <v>38</v>
      </c>
      <c r="C1001" t="s">
        <v>33</v>
      </c>
      <c r="D1001" t="s">
        <v>59</v>
      </c>
      <c r="E1001" t="s">
        <v>128</v>
      </c>
      <c r="F1001">
        <v>2014</v>
      </c>
      <c r="G1001">
        <v>329</v>
      </c>
      <c r="H1001">
        <v>95</v>
      </c>
    </row>
    <row r="1002" spans="1:8" x14ac:dyDescent="0.25">
      <c r="A1002" t="s">
        <v>41</v>
      </c>
      <c r="B1002" t="s">
        <v>114</v>
      </c>
      <c r="C1002" t="s">
        <v>33</v>
      </c>
      <c r="D1002" t="s">
        <v>39</v>
      </c>
      <c r="E1002" t="s">
        <v>207</v>
      </c>
      <c r="F1002">
        <v>2015</v>
      </c>
      <c r="G1002">
        <v>296</v>
      </c>
      <c r="H1002">
        <v>170</v>
      </c>
    </row>
    <row r="1003" spans="1:8" x14ac:dyDescent="0.25">
      <c r="A1003" t="s">
        <v>31</v>
      </c>
      <c r="B1003" t="s">
        <v>125</v>
      </c>
      <c r="C1003" t="s">
        <v>33</v>
      </c>
      <c r="D1003" t="s">
        <v>39</v>
      </c>
      <c r="E1003" t="s">
        <v>40</v>
      </c>
      <c r="F1003">
        <v>2015</v>
      </c>
      <c r="G1003">
        <v>78</v>
      </c>
      <c r="H1003">
        <v>22</v>
      </c>
    </row>
    <row r="1004" spans="1:8" x14ac:dyDescent="0.25">
      <c r="A1004" t="s">
        <v>16</v>
      </c>
      <c r="B1004" t="s">
        <v>17</v>
      </c>
      <c r="C1004" t="s">
        <v>18</v>
      </c>
      <c r="D1004" t="s">
        <v>257</v>
      </c>
      <c r="E1004" t="s">
        <v>409</v>
      </c>
      <c r="F1004">
        <v>2015</v>
      </c>
      <c r="G1004">
        <v>175</v>
      </c>
      <c r="H1004">
        <v>14</v>
      </c>
    </row>
    <row r="1005" spans="1:8" x14ac:dyDescent="0.25">
      <c r="A1005" t="s">
        <v>31</v>
      </c>
      <c r="B1005" t="s">
        <v>151</v>
      </c>
      <c r="C1005" t="s">
        <v>33</v>
      </c>
      <c r="D1005" t="s">
        <v>39</v>
      </c>
      <c r="E1005" t="s">
        <v>51</v>
      </c>
      <c r="F1005">
        <v>2016</v>
      </c>
      <c r="G1005">
        <v>662</v>
      </c>
      <c r="H1005">
        <v>100</v>
      </c>
    </row>
    <row r="1006" spans="1:8" x14ac:dyDescent="0.25">
      <c r="A1006" t="s">
        <v>21</v>
      </c>
      <c r="B1006" t="s">
        <v>93</v>
      </c>
      <c r="C1006" t="s">
        <v>10</v>
      </c>
      <c r="D1006" t="s">
        <v>11</v>
      </c>
      <c r="E1006" t="s">
        <v>157</v>
      </c>
      <c r="F1006">
        <v>2016</v>
      </c>
      <c r="G1006">
        <v>289</v>
      </c>
      <c r="H1006">
        <v>43</v>
      </c>
    </row>
    <row r="1007" spans="1:8" x14ac:dyDescent="0.25">
      <c r="A1007" t="s">
        <v>8</v>
      </c>
      <c r="B1007" t="s">
        <v>410</v>
      </c>
      <c r="C1007" t="s">
        <v>10</v>
      </c>
      <c r="D1007" t="s">
        <v>11</v>
      </c>
      <c r="E1007" t="s">
        <v>249</v>
      </c>
      <c r="F1007">
        <v>2014</v>
      </c>
      <c r="G1007">
        <v>1197</v>
      </c>
      <c r="H1007">
        <v>51</v>
      </c>
    </row>
    <row r="1008" spans="1:8" x14ac:dyDescent="0.25">
      <c r="A1008" t="s">
        <v>21</v>
      </c>
      <c r="B1008" t="s">
        <v>88</v>
      </c>
      <c r="C1008" t="s">
        <v>10</v>
      </c>
      <c r="D1008" t="s">
        <v>96</v>
      </c>
      <c r="E1008" t="s">
        <v>132</v>
      </c>
      <c r="F1008">
        <v>2016</v>
      </c>
      <c r="G1008">
        <v>389</v>
      </c>
      <c r="H1008">
        <v>3</v>
      </c>
    </row>
    <row r="1009" spans="1:8" x14ac:dyDescent="0.25">
      <c r="A1009" t="s">
        <v>31</v>
      </c>
      <c r="B1009" t="s">
        <v>108</v>
      </c>
      <c r="C1009" t="s">
        <v>33</v>
      </c>
      <c r="D1009" t="s">
        <v>39</v>
      </c>
      <c r="E1009" t="s">
        <v>51</v>
      </c>
      <c r="F1009">
        <v>2017</v>
      </c>
      <c r="G1009">
        <v>506</v>
      </c>
      <c r="H1009">
        <v>116</v>
      </c>
    </row>
    <row r="1010" spans="1:8" x14ac:dyDescent="0.25">
      <c r="A1010" t="s">
        <v>138</v>
      </c>
      <c r="B1010" t="s">
        <v>208</v>
      </c>
      <c r="C1010" t="s">
        <v>76</v>
      </c>
      <c r="D1010" t="s">
        <v>189</v>
      </c>
      <c r="E1010" t="s">
        <v>341</v>
      </c>
      <c r="F1010">
        <v>2017</v>
      </c>
      <c r="G1010">
        <v>813</v>
      </c>
      <c r="H1010">
        <v>67</v>
      </c>
    </row>
    <row r="1011" spans="1:8" x14ac:dyDescent="0.25">
      <c r="A1011" t="s">
        <v>74</v>
      </c>
      <c r="B1011" t="s">
        <v>173</v>
      </c>
      <c r="C1011" t="s">
        <v>76</v>
      </c>
      <c r="D1011" t="s">
        <v>77</v>
      </c>
      <c r="E1011" t="s">
        <v>78</v>
      </c>
      <c r="F1011">
        <v>2018</v>
      </c>
      <c r="G1011">
        <v>117</v>
      </c>
      <c r="H1011">
        <v>13</v>
      </c>
    </row>
    <row r="1012" spans="1:8" x14ac:dyDescent="0.25">
      <c r="A1012" t="s">
        <v>21</v>
      </c>
      <c r="B1012" t="s">
        <v>125</v>
      </c>
      <c r="C1012" t="s">
        <v>23</v>
      </c>
      <c r="D1012" t="s">
        <v>24</v>
      </c>
      <c r="E1012" t="s">
        <v>394</v>
      </c>
      <c r="F1012">
        <v>2018</v>
      </c>
      <c r="G1012">
        <v>523</v>
      </c>
      <c r="H1012">
        <v>11</v>
      </c>
    </row>
    <row r="1013" spans="1:8" x14ac:dyDescent="0.25">
      <c r="A1013" t="s">
        <v>31</v>
      </c>
      <c r="B1013" t="s">
        <v>49</v>
      </c>
      <c r="C1013" t="s">
        <v>33</v>
      </c>
      <c r="D1013" t="s">
        <v>59</v>
      </c>
      <c r="E1013" t="s">
        <v>118</v>
      </c>
      <c r="F1013">
        <v>2018</v>
      </c>
      <c r="G1013">
        <v>81</v>
      </c>
      <c r="H1013">
        <v>21</v>
      </c>
    </row>
    <row r="1014" spans="1:8" x14ac:dyDescent="0.25">
      <c r="A1014" t="s">
        <v>21</v>
      </c>
      <c r="B1014" t="s">
        <v>349</v>
      </c>
      <c r="C1014" t="s">
        <v>10</v>
      </c>
      <c r="D1014" t="s">
        <v>11</v>
      </c>
      <c r="E1014" t="s">
        <v>86</v>
      </c>
      <c r="F1014">
        <v>2019</v>
      </c>
      <c r="G1014">
        <v>1659</v>
      </c>
      <c r="H1014">
        <v>92</v>
      </c>
    </row>
    <row r="1015" spans="1:8" x14ac:dyDescent="0.25">
      <c r="A1015" t="s">
        <v>307</v>
      </c>
      <c r="B1015" t="s">
        <v>125</v>
      </c>
      <c r="C1015" t="s">
        <v>23</v>
      </c>
      <c r="D1015" t="s">
        <v>43</v>
      </c>
      <c r="E1015" t="s">
        <v>56</v>
      </c>
      <c r="F1015">
        <v>2019</v>
      </c>
      <c r="G1015">
        <v>171</v>
      </c>
      <c r="H1015">
        <v>29</v>
      </c>
    </row>
    <row r="1016" spans="1:8" x14ac:dyDescent="0.25">
      <c r="A1016" t="s">
        <v>31</v>
      </c>
      <c r="B1016" t="s">
        <v>49</v>
      </c>
      <c r="C1016" t="s">
        <v>33</v>
      </c>
      <c r="D1016" t="s">
        <v>184</v>
      </c>
      <c r="E1016" t="s">
        <v>185</v>
      </c>
      <c r="F1016">
        <v>2019</v>
      </c>
      <c r="G1016">
        <v>55</v>
      </c>
      <c r="H1016">
        <v>9</v>
      </c>
    </row>
    <row r="1017" spans="1:8" x14ac:dyDescent="0.25">
      <c r="A1017" t="s">
        <v>21</v>
      </c>
      <c r="B1017" t="s">
        <v>256</v>
      </c>
      <c r="C1017" t="s">
        <v>10</v>
      </c>
      <c r="D1017" t="s">
        <v>29</v>
      </c>
      <c r="E1017" t="s">
        <v>94</v>
      </c>
      <c r="F1017">
        <v>2020</v>
      </c>
      <c r="G1017">
        <v>1480</v>
      </c>
      <c r="H1017">
        <v>23</v>
      </c>
    </row>
    <row r="1018" spans="1:8" x14ac:dyDescent="0.25">
      <c r="A1018" t="s">
        <v>31</v>
      </c>
      <c r="B1018" t="s">
        <v>26</v>
      </c>
      <c r="C1018" t="s">
        <v>70</v>
      </c>
      <c r="D1018" t="s">
        <v>71</v>
      </c>
      <c r="E1018" t="s">
        <v>224</v>
      </c>
      <c r="F1018">
        <v>2013</v>
      </c>
      <c r="G1018">
        <v>187</v>
      </c>
      <c r="H1018">
        <v>23</v>
      </c>
    </row>
    <row r="1019" spans="1:8" x14ac:dyDescent="0.25">
      <c r="A1019" t="s">
        <v>41</v>
      </c>
      <c r="B1019" t="s">
        <v>125</v>
      </c>
      <c r="C1019" t="s">
        <v>33</v>
      </c>
      <c r="D1019" t="s">
        <v>39</v>
      </c>
      <c r="E1019" t="s">
        <v>112</v>
      </c>
      <c r="F1019">
        <v>2014</v>
      </c>
      <c r="G1019">
        <v>157</v>
      </c>
      <c r="H1019">
        <v>124</v>
      </c>
    </row>
    <row r="1020" spans="1:8" x14ac:dyDescent="0.25">
      <c r="A1020" t="s">
        <v>74</v>
      </c>
      <c r="B1020" t="s">
        <v>158</v>
      </c>
      <c r="C1020" t="s">
        <v>76</v>
      </c>
      <c r="D1020" t="s">
        <v>77</v>
      </c>
      <c r="E1020" t="s">
        <v>176</v>
      </c>
      <c r="F1020">
        <v>2014</v>
      </c>
      <c r="G1020">
        <v>89</v>
      </c>
      <c r="H1020">
        <v>4</v>
      </c>
    </row>
    <row r="1021" spans="1:8" x14ac:dyDescent="0.25">
      <c r="A1021" t="s">
        <v>31</v>
      </c>
      <c r="B1021" t="s">
        <v>108</v>
      </c>
      <c r="C1021" t="s">
        <v>33</v>
      </c>
      <c r="D1021" t="s">
        <v>59</v>
      </c>
      <c r="E1021" t="s">
        <v>116</v>
      </c>
      <c r="F1021">
        <v>2016</v>
      </c>
      <c r="G1021">
        <v>189</v>
      </c>
      <c r="H1021">
        <v>11</v>
      </c>
    </row>
    <row r="1022" spans="1:8" x14ac:dyDescent="0.25">
      <c r="A1022" t="s">
        <v>8</v>
      </c>
      <c r="B1022" t="s">
        <v>111</v>
      </c>
      <c r="C1022" t="s">
        <v>10</v>
      </c>
      <c r="D1022" t="s">
        <v>11</v>
      </c>
      <c r="E1022" t="s">
        <v>86</v>
      </c>
      <c r="F1022">
        <v>2013</v>
      </c>
      <c r="G1022">
        <v>190</v>
      </c>
      <c r="H1022">
        <v>7</v>
      </c>
    </row>
    <row r="1023" spans="1:8" x14ac:dyDescent="0.25">
      <c r="A1023" t="s">
        <v>8</v>
      </c>
      <c r="B1023" t="s">
        <v>93</v>
      </c>
      <c r="C1023" t="s">
        <v>10</v>
      </c>
      <c r="D1023" t="s">
        <v>14</v>
      </c>
      <c r="E1023" t="s">
        <v>276</v>
      </c>
      <c r="F1023">
        <v>2013</v>
      </c>
      <c r="G1023">
        <v>585</v>
      </c>
      <c r="H1023">
        <v>30</v>
      </c>
    </row>
    <row r="1024" spans="1:8" x14ac:dyDescent="0.25">
      <c r="A1024" t="s">
        <v>31</v>
      </c>
      <c r="B1024" t="s">
        <v>28</v>
      </c>
      <c r="C1024" t="s">
        <v>33</v>
      </c>
      <c r="D1024" t="s">
        <v>39</v>
      </c>
      <c r="E1024" t="s">
        <v>87</v>
      </c>
      <c r="F1024">
        <v>2017</v>
      </c>
      <c r="G1024">
        <v>76</v>
      </c>
      <c r="H1024">
        <v>5</v>
      </c>
    </row>
    <row r="1025" spans="1:8" x14ac:dyDescent="0.25">
      <c r="A1025" t="s">
        <v>21</v>
      </c>
      <c r="B1025" t="s">
        <v>36</v>
      </c>
      <c r="C1025" t="s">
        <v>10</v>
      </c>
      <c r="D1025" t="s">
        <v>11</v>
      </c>
      <c r="E1025" t="s">
        <v>250</v>
      </c>
      <c r="F1025">
        <v>2016</v>
      </c>
      <c r="G1025">
        <v>225</v>
      </c>
      <c r="H1025">
        <v>9</v>
      </c>
    </row>
    <row r="1026" spans="1:8" x14ac:dyDescent="0.25">
      <c r="A1026" t="s">
        <v>31</v>
      </c>
      <c r="B1026" t="s">
        <v>55</v>
      </c>
      <c r="C1026" t="s">
        <v>33</v>
      </c>
      <c r="D1026" t="s">
        <v>62</v>
      </c>
      <c r="E1026" t="s">
        <v>321</v>
      </c>
      <c r="F1026">
        <v>2018</v>
      </c>
      <c r="G1026">
        <v>171</v>
      </c>
      <c r="H1026">
        <v>28</v>
      </c>
    </row>
    <row r="1027" spans="1:8" x14ac:dyDescent="0.25">
      <c r="A1027" t="s">
        <v>21</v>
      </c>
      <c r="B1027" t="s">
        <v>212</v>
      </c>
      <c r="C1027" t="s">
        <v>10</v>
      </c>
      <c r="D1027" t="s">
        <v>96</v>
      </c>
      <c r="E1027" t="s">
        <v>154</v>
      </c>
      <c r="F1027">
        <v>2020</v>
      </c>
      <c r="G1027">
        <v>274</v>
      </c>
      <c r="H1027">
        <v>9</v>
      </c>
    </row>
    <row r="1028" spans="1:8" x14ac:dyDescent="0.25">
      <c r="A1028" t="s">
        <v>21</v>
      </c>
      <c r="B1028" t="s">
        <v>212</v>
      </c>
      <c r="C1028" t="s">
        <v>10</v>
      </c>
      <c r="D1028" t="s">
        <v>11</v>
      </c>
      <c r="E1028" t="s">
        <v>46</v>
      </c>
      <c r="F1028">
        <v>2018</v>
      </c>
      <c r="G1028">
        <v>430</v>
      </c>
      <c r="H1028">
        <v>25</v>
      </c>
    </row>
    <row r="1029" spans="1:8" x14ac:dyDescent="0.25">
      <c r="A1029" t="s">
        <v>307</v>
      </c>
      <c r="B1029" t="s">
        <v>244</v>
      </c>
      <c r="C1029" t="s">
        <v>23</v>
      </c>
      <c r="D1029" t="s">
        <v>43</v>
      </c>
      <c r="E1029" t="s">
        <v>100</v>
      </c>
      <c r="F1029">
        <v>2019</v>
      </c>
      <c r="G1029">
        <v>163</v>
      </c>
      <c r="H1029">
        <v>56</v>
      </c>
    </row>
    <row r="1030" spans="1:8" x14ac:dyDescent="0.25">
      <c r="A1030" t="s">
        <v>121</v>
      </c>
      <c r="B1030" t="s">
        <v>252</v>
      </c>
      <c r="C1030" t="s">
        <v>70</v>
      </c>
      <c r="D1030" t="s">
        <v>102</v>
      </c>
      <c r="E1030" t="s">
        <v>303</v>
      </c>
      <c r="F1030">
        <v>2017</v>
      </c>
      <c r="G1030">
        <v>40</v>
      </c>
    </row>
    <row r="1031" spans="1:8" x14ac:dyDescent="0.25">
      <c r="A1031" t="s">
        <v>31</v>
      </c>
      <c r="B1031" t="s">
        <v>272</v>
      </c>
      <c r="C1031" t="s">
        <v>33</v>
      </c>
      <c r="D1031" t="s">
        <v>34</v>
      </c>
      <c r="E1031" t="s">
        <v>35</v>
      </c>
      <c r="F1031">
        <v>2019</v>
      </c>
      <c r="G1031">
        <v>153</v>
      </c>
      <c r="H1031">
        <v>23</v>
      </c>
    </row>
    <row r="1032" spans="1:8" x14ac:dyDescent="0.25">
      <c r="A1032" t="s">
        <v>31</v>
      </c>
      <c r="B1032" t="s">
        <v>49</v>
      </c>
      <c r="C1032" t="s">
        <v>33</v>
      </c>
      <c r="D1032" t="s">
        <v>34</v>
      </c>
      <c r="E1032" t="s">
        <v>167</v>
      </c>
      <c r="F1032">
        <v>2019</v>
      </c>
      <c r="G1032">
        <v>48</v>
      </c>
      <c r="H1032">
        <v>9</v>
      </c>
    </row>
    <row r="1033" spans="1:8" x14ac:dyDescent="0.25">
      <c r="A1033" t="s">
        <v>31</v>
      </c>
      <c r="B1033" t="s">
        <v>108</v>
      </c>
      <c r="C1033" t="s">
        <v>33</v>
      </c>
      <c r="D1033" t="s">
        <v>59</v>
      </c>
      <c r="E1033" t="s">
        <v>225</v>
      </c>
      <c r="F1033">
        <v>2014</v>
      </c>
      <c r="G1033">
        <v>91</v>
      </c>
      <c r="H1033">
        <v>9</v>
      </c>
    </row>
    <row r="1034" spans="1:8" x14ac:dyDescent="0.25">
      <c r="A1034" t="s">
        <v>21</v>
      </c>
      <c r="B1034" t="s">
        <v>295</v>
      </c>
      <c r="C1034" t="s">
        <v>10</v>
      </c>
      <c r="D1034" t="s">
        <v>96</v>
      </c>
      <c r="E1034" t="s">
        <v>294</v>
      </c>
      <c r="F1034">
        <v>2017</v>
      </c>
      <c r="G1034">
        <v>114</v>
      </c>
      <c r="H1034">
        <v>5</v>
      </c>
    </row>
    <row r="1035" spans="1:8" x14ac:dyDescent="0.25">
      <c r="A1035" t="s">
        <v>41</v>
      </c>
      <c r="B1035" t="s">
        <v>9</v>
      </c>
      <c r="C1035" t="s">
        <v>33</v>
      </c>
      <c r="D1035" t="s">
        <v>62</v>
      </c>
      <c r="E1035" t="s">
        <v>63</v>
      </c>
      <c r="F1035">
        <v>2016</v>
      </c>
      <c r="G1035">
        <v>41</v>
      </c>
      <c r="H1035">
        <v>10</v>
      </c>
    </row>
    <row r="1036" spans="1:8" x14ac:dyDescent="0.25">
      <c r="A1036" t="s">
        <v>21</v>
      </c>
      <c r="B1036" t="s">
        <v>93</v>
      </c>
      <c r="C1036" t="s">
        <v>10</v>
      </c>
      <c r="D1036" t="s">
        <v>11</v>
      </c>
      <c r="E1036" t="s">
        <v>12</v>
      </c>
      <c r="F1036">
        <v>2019</v>
      </c>
      <c r="G1036">
        <v>19</v>
      </c>
    </row>
    <row r="1037" spans="1:8" x14ac:dyDescent="0.25">
      <c r="A1037" t="s">
        <v>41</v>
      </c>
      <c r="B1037" t="s">
        <v>104</v>
      </c>
      <c r="C1037" t="s">
        <v>33</v>
      </c>
      <c r="D1037" t="s">
        <v>39</v>
      </c>
      <c r="E1037" t="s">
        <v>107</v>
      </c>
      <c r="F1037">
        <v>2016</v>
      </c>
      <c r="G1037">
        <v>38</v>
      </c>
      <c r="H1037">
        <v>13</v>
      </c>
    </row>
    <row r="1038" spans="1:8" x14ac:dyDescent="0.25">
      <c r="A1038" t="s">
        <v>31</v>
      </c>
      <c r="B1038" t="s">
        <v>28</v>
      </c>
      <c r="C1038" t="s">
        <v>33</v>
      </c>
      <c r="D1038" t="s">
        <v>39</v>
      </c>
      <c r="E1038" t="s">
        <v>204</v>
      </c>
      <c r="F1038">
        <v>2016</v>
      </c>
      <c r="G1038">
        <v>206</v>
      </c>
      <c r="H1038">
        <v>70</v>
      </c>
    </row>
    <row r="1039" spans="1:8" x14ac:dyDescent="0.25">
      <c r="A1039" t="s">
        <v>31</v>
      </c>
      <c r="B1039" t="s">
        <v>173</v>
      </c>
      <c r="C1039" t="s">
        <v>70</v>
      </c>
      <c r="D1039" t="s">
        <v>71</v>
      </c>
      <c r="E1039" t="s">
        <v>188</v>
      </c>
      <c r="F1039">
        <v>2013</v>
      </c>
      <c r="G1039">
        <v>59</v>
      </c>
      <c r="H1039">
        <v>9</v>
      </c>
    </row>
    <row r="1040" spans="1:8" x14ac:dyDescent="0.25">
      <c r="A1040" t="s">
        <v>8</v>
      </c>
      <c r="B1040" t="s">
        <v>88</v>
      </c>
      <c r="C1040" t="s">
        <v>10</v>
      </c>
      <c r="D1040" t="s">
        <v>96</v>
      </c>
      <c r="E1040" t="s">
        <v>296</v>
      </c>
      <c r="F1040">
        <v>2015</v>
      </c>
      <c r="G1040">
        <v>33</v>
      </c>
    </row>
    <row r="1041" spans="1:8" x14ac:dyDescent="0.25">
      <c r="A1041" t="s">
        <v>106</v>
      </c>
      <c r="B1041" t="s">
        <v>104</v>
      </c>
      <c r="C1041" t="s">
        <v>33</v>
      </c>
      <c r="D1041" t="s">
        <v>39</v>
      </c>
      <c r="E1041" t="s">
        <v>207</v>
      </c>
      <c r="F1041">
        <v>2017</v>
      </c>
      <c r="G1041">
        <v>112</v>
      </c>
      <c r="H1041">
        <v>35</v>
      </c>
    </row>
    <row r="1042" spans="1:8" x14ac:dyDescent="0.25">
      <c r="A1042" t="s">
        <v>31</v>
      </c>
      <c r="B1042" t="s">
        <v>104</v>
      </c>
      <c r="C1042" t="s">
        <v>70</v>
      </c>
      <c r="D1042" t="s">
        <v>71</v>
      </c>
      <c r="E1042" t="s">
        <v>254</v>
      </c>
      <c r="F1042">
        <v>2014</v>
      </c>
      <c r="G1042">
        <v>123</v>
      </c>
      <c r="H1042">
        <v>32</v>
      </c>
    </row>
    <row r="1043" spans="1:8" x14ac:dyDescent="0.25">
      <c r="A1043" t="s">
        <v>41</v>
      </c>
      <c r="B1043" t="s">
        <v>119</v>
      </c>
      <c r="C1043" t="s">
        <v>70</v>
      </c>
      <c r="D1043" t="s">
        <v>71</v>
      </c>
      <c r="E1043" t="s">
        <v>156</v>
      </c>
      <c r="F1043">
        <v>2015</v>
      </c>
      <c r="G1043">
        <v>23</v>
      </c>
      <c r="H1043">
        <v>3</v>
      </c>
    </row>
    <row r="1044" spans="1:8" x14ac:dyDescent="0.25">
      <c r="A1044" t="s">
        <v>31</v>
      </c>
      <c r="B1044" t="s">
        <v>9</v>
      </c>
      <c r="C1044" t="s">
        <v>33</v>
      </c>
      <c r="D1044" t="s">
        <v>34</v>
      </c>
      <c r="E1044" t="s">
        <v>245</v>
      </c>
      <c r="F1044">
        <v>2016</v>
      </c>
      <c r="G1044">
        <v>102</v>
      </c>
      <c r="H1044">
        <v>13</v>
      </c>
    </row>
    <row r="1045" spans="1:8" x14ac:dyDescent="0.25">
      <c r="A1045" t="s">
        <v>21</v>
      </c>
      <c r="B1045" t="s">
        <v>13</v>
      </c>
      <c r="C1045" t="s">
        <v>10</v>
      </c>
      <c r="D1045" t="s">
        <v>29</v>
      </c>
      <c r="E1045" t="s">
        <v>193</v>
      </c>
      <c r="F1045">
        <v>2019</v>
      </c>
      <c r="G1045">
        <v>34</v>
      </c>
    </row>
    <row r="1046" spans="1:8" x14ac:dyDescent="0.25">
      <c r="A1046" t="s">
        <v>31</v>
      </c>
      <c r="B1046" t="s">
        <v>58</v>
      </c>
      <c r="C1046" t="s">
        <v>33</v>
      </c>
      <c r="D1046" t="s">
        <v>34</v>
      </c>
      <c r="E1046" t="s">
        <v>167</v>
      </c>
      <c r="F1046">
        <v>2019</v>
      </c>
      <c r="G1046">
        <v>31</v>
      </c>
      <c r="H1046">
        <v>1</v>
      </c>
    </row>
    <row r="1047" spans="1:8" x14ac:dyDescent="0.25">
      <c r="A1047" t="s">
        <v>8</v>
      </c>
      <c r="B1047" t="s">
        <v>45</v>
      </c>
      <c r="C1047" t="s">
        <v>10</v>
      </c>
      <c r="D1047" t="s">
        <v>11</v>
      </c>
      <c r="E1047" t="s">
        <v>53</v>
      </c>
      <c r="F1047">
        <v>2016</v>
      </c>
      <c r="G1047">
        <v>6</v>
      </c>
    </row>
    <row r="1048" spans="1:8" x14ac:dyDescent="0.25">
      <c r="A1048" t="s">
        <v>129</v>
      </c>
      <c r="B1048" t="s">
        <v>9</v>
      </c>
      <c r="C1048" t="s">
        <v>33</v>
      </c>
      <c r="D1048" t="s">
        <v>39</v>
      </c>
      <c r="E1048" t="s">
        <v>204</v>
      </c>
      <c r="F1048">
        <v>2014</v>
      </c>
      <c r="G1048">
        <v>13</v>
      </c>
      <c r="H1048">
        <v>6</v>
      </c>
    </row>
    <row r="1049" spans="1:8" x14ac:dyDescent="0.25">
      <c r="A1049" t="s">
        <v>113</v>
      </c>
      <c r="B1049" t="s">
        <v>104</v>
      </c>
      <c r="C1049" t="s">
        <v>33</v>
      </c>
      <c r="D1049" t="s">
        <v>39</v>
      </c>
      <c r="E1049" t="s">
        <v>112</v>
      </c>
      <c r="F1049">
        <v>2015</v>
      </c>
      <c r="G1049">
        <v>4</v>
      </c>
      <c r="H1049">
        <v>3</v>
      </c>
    </row>
    <row r="1050" spans="1:8" x14ac:dyDescent="0.25">
      <c r="A1050" t="s">
        <v>8</v>
      </c>
      <c r="B1050" t="s">
        <v>227</v>
      </c>
      <c r="C1050" t="s">
        <v>10</v>
      </c>
      <c r="D1050" t="s">
        <v>96</v>
      </c>
      <c r="E1050" t="s">
        <v>110</v>
      </c>
      <c r="F1050">
        <v>2013</v>
      </c>
      <c r="G1050">
        <v>26</v>
      </c>
    </row>
    <row r="1051" spans="1:8" x14ac:dyDescent="0.25">
      <c r="A1051" t="s">
        <v>31</v>
      </c>
      <c r="B1051" t="s">
        <v>49</v>
      </c>
      <c r="C1051" t="s">
        <v>33</v>
      </c>
      <c r="D1051" t="s">
        <v>34</v>
      </c>
      <c r="E1051" t="s">
        <v>411</v>
      </c>
      <c r="F1051">
        <v>2019</v>
      </c>
      <c r="G1051">
        <v>10</v>
      </c>
    </row>
    <row r="1052" spans="1:8" x14ac:dyDescent="0.25">
      <c r="A1052" t="s">
        <v>41</v>
      </c>
      <c r="B1052" t="s">
        <v>104</v>
      </c>
      <c r="C1052" t="s">
        <v>33</v>
      </c>
      <c r="D1052" t="s">
        <v>62</v>
      </c>
      <c r="E1052" t="s">
        <v>99</v>
      </c>
      <c r="F1052">
        <v>2016</v>
      </c>
      <c r="G1052">
        <v>11</v>
      </c>
      <c r="H1052">
        <v>5</v>
      </c>
    </row>
    <row r="1053" spans="1:8" x14ac:dyDescent="0.25">
      <c r="A1053" t="s">
        <v>31</v>
      </c>
      <c r="B1053" t="s">
        <v>104</v>
      </c>
      <c r="C1053" t="s">
        <v>70</v>
      </c>
      <c r="D1053" t="s">
        <v>71</v>
      </c>
      <c r="E1053" t="s">
        <v>238</v>
      </c>
      <c r="F1053">
        <v>2015</v>
      </c>
      <c r="G1053">
        <v>2</v>
      </c>
    </row>
    <row r="1054" spans="1:8" x14ac:dyDescent="0.25">
      <c r="A1054" t="s">
        <v>106</v>
      </c>
      <c r="B1054" t="s">
        <v>104</v>
      </c>
      <c r="C1054" t="s">
        <v>33</v>
      </c>
      <c r="D1054" t="s">
        <v>59</v>
      </c>
      <c r="E1054" t="s">
        <v>60</v>
      </c>
      <c r="F1054">
        <v>2018</v>
      </c>
      <c r="G1054">
        <v>20</v>
      </c>
      <c r="H1054">
        <v>3</v>
      </c>
    </row>
    <row r="1055" spans="1:8" x14ac:dyDescent="0.25">
      <c r="A1055" t="s">
        <v>8</v>
      </c>
      <c r="B1055" t="s">
        <v>247</v>
      </c>
      <c r="C1055" t="s">
        <v>10</v>
      </c>
      <c r="D1055" t="s">
        <v>11</v>
      </c>
      <c r="E1055" t="s">
        <v>46</v>
      </c>
      <c r="F1055">
        <v>2013</v>
      </c>
      <c r="G1055">
        <v>17</v>
      </c>
    </row>
    <row r="1056" spans="1:8" x14ac:dyDescent="0.25">
      <c r="A1056" t="s">
        <v>16</v>
      </c>
      <c r="B1056" t="s">
        <v>220</v>
      </c>
      <c r="C1056" t="s">
        <v>18</v>
      </c>
      <c r="D1056" t="s">
        <v>19</v>
      </c>
      <c r="E1056" t="s">
        <v>221</v>
      </c>
      <c r="F1056">
        <v>2019</v>
      </c>
      <c r="G1056">
        <v>93</v>
      </c>
      <c r="H1056">
        <v>17</v>
      </c>
    </row>
    <row r="1057" spans="1:8" x14ac:dyDescent="0.25">
      <c r="A1057" t="s">
        <v>31</v>
      </c>
      <c r="B1057" t="s">
        <v>55</v>
      </c>
      <c r="C1057" t="s">
        <v>33</v>
      </c>
      <c r="D1057" t="s">
        <v>59</v>
      </c>
      <c r="E1057" t="s">
        <v>128</v>
      </c>
      <c r="F1057">
        <v>2013</v>
      </c>
      <c r="G1057">
        <v>304</v>
      </c>
      <c r="H1057">
        <v>60</v>
      </c>
    </row>
    <row r="1058" spans="1:8" x14ac:dyDescent="0.25">
      <c r="A1058" t="s">
        <v>21</v>
      </c>
      <c r="B1058" t="s">
        <v>412</v>
      </c>
      <c r="C1058" t="s">
        <v>23</v>
      </c>
      <c r="D1058" t="s">
        <v>24</v>
      </c>
      <c r="E1058" t="s">
        <v>347</v>
      </c>
      <c r="F1058">
        <v>2016</v>
      </c>
      <c r="G1058">
        <v>122</v>
      </c>
      <c r="H1058">
        <v>4</v>
      </c>
    </row>
    <row r="1059" spans="1:8" x14ac:dyDescent="0.25">
      <c r="A1059" t="s">
        <v>21</v>
      </c>
      <c r="B1059" t="s">
        <v>36</v>
      </c>
      <c r="C1059" t="s">
        <v>10</v>
      </c>
      <c r="D1059" t="s">
        <v>96</v>
      </c>
      <c r="E1059" t="s">
        <v>226</v>
      </c>
      <c r="F1059">
        <v>2017</v>
      </c>
      <c r="G1059">
        <v>4536</v>
      </c>
      <c r="H1059">
        <v>119</v>
      </c>
    </row>
    <row r="1060" spans="1:8" x14ac:dyDescent="0.25">
      <c r="A1060" t="s">
        <v>31</v>
      </c>
      <c r="B1060" t="s">
        <v>104</v>
      </c>
      <c r="C1060" t="s">
        <v>33</v>
      </c>
      <c r="D1060" t="s">
        <v>59</v>
      </c>
      <c r="E1060" t="s">
        <v>115</v>
      </c>
      <c r="F1060">
        <v>2015</v>
      </c>
      <c r="G1060">
        <v>142</v>
      </c>
      <c r="H1060">
        <v>15</v>
      </c>
    </row>
    <row r="1061" spans="1:8" x14ac:dyDescent="0.25">
      <c r="A1061" t="s">
        <v>31</v>
      </c>
      <c r="B1061" t="s">
        <v>55</v>
      </c>
      <c r="C1061" t="s">
        <v>33</v>
      </c>
      <c r="D1061" t="s">
        <v>39</v>
      </c>
      <c r="E1061" t="s">
        <v>204</v>
      </c>
      <c r="F1061">
        <v>2015</v>
      </c>
      <c r="G1061">
        <v>313</v>
      </c>
      <c r="H1061">
        <v>47</v>
      </c>
    </row>
    <row r="1062" spans="1:8" x14ac:dyDescent="0.25">
      <c r="A1062" t="s">
        <v>41</v>
      </c>
      <c r="B1062" t="s">
        <v>42</v>
      </c>
      <c r="C1062" t="s">
        <v>23</v>
      </c>
      <c r="D1062" t="s">
        <v>43</v>
      </c>
      <c r="E1062" t="s">
        <v>56</v>
      </c>
      <c r="F1062">
        <v>2016</v>
      </c>
      <c r="G1062">
        <v>18</v>
      </c>
      <c r="H1062">
        <v>3</v>
      </c>
    </row>
    <row r="1063" spans="1:8" x14ac:dyDescent="0.25">
      <c r="A1063" t="s">
        <v>21</v>
      </c>
      <c r="B1063" t="s">
        <v>247</v>
      </c>
      <c r="C1063" t="s">
        <v>10</v>
      </c>
      <c r="D1063" t="s">
        <v>11</v>
      </c>
      <c r="E1063" t="s">
        <v>248</v>
      </c>
      <c r="F1063">
        <v>2017</v>
      </c>
      <c r="G1063">
        <v>2409</v>
      </c>
      <c r="H1063">
        <v>89</v>
      </c>
    </row>
    <row r="1064" spans="1:8" x14ac:dyDescent="0.25">
      <c r="A1064" t="s">
        <v>21</v>
      </c>
      <c r="B1064" t="s">
        <v>52</v>
      </c>
      <c r="C1064" t="s">
        <v>10</v>
      </c>
      <c r="D1064" t="s">
        <v>11</v>
      </c>
      <c r="E1064" t="s">
        <v>53</v>
      </c>
      <c r="F1064">
        <v>2017</v>
      </c>
      <c r="G1064">
        <v>116</v>
      </c>
      <c r="H1064">
        <v>2</v>
      </c>
    </row>
    <row r="1065" spans="1:8" x14ac:dyDescent="0.25">
      <c r="A1065" t="s">
        <v>74</v>
      </c>
      <c r="B1065" t="s">
        <v>413</v>
      </c>
      <c r="C1065" t="s">
        <v>70</v>
      </c>
      <c r="D1065" t="s">
        <v>102</v>
      </c>
      <c r="E1065" t="s">
        <v>103</v>
      </c>
      <c r="F1065">
        <v>2018</v>
      </c>
      <c r="G1065">
        <v>123</v>
      </c>
      <c r="H1065">
        <v>2</v>
      </c>
    </row>
    <row r="1066" spans="1:8" x14ac:dyDescent="0.25">
      <c r="A1066" t="s">
        <v>31</v>
      </c>
      <c r="B1066" t="s">
        <v>104</v>
      </c>
      <c r="C1066" t="s">
        <v>33</v>
      </c>
      <c r="D1066" t="s">
        <v>59</v>
      </c>
      <c r="E1066" t="s">
        <v>115</v>
      </c>
      <c r="F1066">
        <v>2018</v>
      </c>
      <c r="G1066">
        <v>681</v>
      </c>
      <c r="H1066">
        <v>106</v>
      </c>
    </row>
    <row r="1067" spans="1:8" x14ac:dyDescent="0.25">
      <c r="A1067" t="s">
        <v>8</v>
      </c>
      <c r="B1067" t="s">
        <v>292</v>
      </c>
      <c r="C1067" t="s">
        <v>10</v>
      </c>
      <c r="D1067" t="s">
        <v>11</v>
      </c>
      <c r="E1067" t="s">
        <v>46</v>
      </c>
      <c r="F1067">
        <v>2013</v>
      </c>
      <c r="G1067">
        <v>138</v>
      </c>
      <c r="H1067">
        <v>5</v>
      </c>
    </row>
    <row r="1068" spans="1:8" x14ac:dyDescent="0.25">
      <c r="A1068" t="s">
        <v>31</v>
      </c>
      <c r="B1068" t="s">
        <v>396</v>
      </c>
      <c r="C1068" t="s">
        <v>70</v>
      </c>
      <c r="D1068" t="s">
        <v>71</v>
      </c>
      <c r="E1068" t="s">
        <v>241</v>
      </c>
      <c r="F1068">
        <v>2014</v>
      </c>
      <c r="G1068">
        <v>78</v>
      </c>
      <c r="H1068">
        <v>67</v>
      </c>
    </row>
    <row r="1069" spans="1:8" x14ac:dyDescent="0.25">
      <c r="A1069" t="s">
        <v>41</v>
      </c>
      <c r="B1069" t="s">
        <v>79</v>
      </c>
      <c r="C1069" t="s">
        <v>33</v>
      </c>
      <c r="D1069" t="s">
        <v>39</v>
      </c>
      <c r="E1069" t="s">
        <v>112</v>
      </c>
      <c r="F1069">
        <v>2015</v>
      </c>
      <c r="G1069">
        <v>22</v>
      </c>
      <c r="H1069">
        <v>20</v>
      </c>
    </row>
    <row r="1070" spans="1:8" x14ac:dyDescent="0.25">
      <c r="A1070" t="s">
        <v>31</v>
      </c>
      <c r="B1070" t="s">
        <v>55</v>
      </c>
      <c r="C1070" t="s">
        <v>33</v>
      </c>
      <c r="D1070" t="s">
        <v>184</v>
      </c>
      <c r="E1070" t="s">
        <v>185</v>
      </c>
      <c r="F1070">
        <v>2017</v>
      </c>
      <c r="G1070">
        <v>556</v>
      </c>
      <c r="H1070">
        <v>71</v>
      </c>
    </row>
    <row r="1071" spans="1:8" x14ac:dyDescent="0.25">
      <c r="A1071" t="s">
        <v>31</v>
      </c>
      <c r="B1071" t="s">
        <v>158</v>
      </c>
      <c r="C1071" t="s">
        <v>70</v>
      </c>
      <c r="D1071" t="s">
        <v>71</v>
      </c>
      <c r="E1071" t="s">
        <v>188</v>
      </c>
      <c r="F1071">
        <v>2016</v>
      </c>
      <c r="G1071">
        <v>160</v>
      </c>
      <c r="H1071">
        <v>52</v>
      </c>
    </row>
    <row r="1072" spans="1:8" x14ac:dyDescent="0.25">
      <c r="A1072" t="s">
        <v>21</v>
      </c>
      <c r="B1072" t="s">
        <v>376</v>
      </c>
      <c r="C1072" t="s">
        <v>23</v>
      </c>
      <c r="D1072" t="s">
        <v>24</v>
      </c>
      <c r="E1072" t="s">
        <v>281</v>
      </c>
      <c r="F1072">
        <v>2017</v>
      </c>
      <c r="G1072">
        <v>107</v>
      </c>
    </row>
    <row r="1073" spans="1:8" x14ac:dyDescent="0.25">
      <c r="A1073" t="s">
        <v>121</v>
      </c>
      <c r="B1073" t="s">
        <v>101</v>
      </c>
      <c r="C1073" t="s">
        <v>70</v>
      </c>
      <c r="D1073" t="s">
        <v>102</v>
      </c>
      <c r="E1073" t="s">
        <v>103</v>
      </c>
      <c r="F1073">
        <v>2018</v>
      </c>
      <c r="G1073">
        <v>39</v>
      </c>
    </row>
    <row r="1074" spans="1:8" x14ac:dyDescent="0.25">
      <c r="A1074" t="s">
        <v>31</v>
      </c>
      <c r="B1074" t="s">
        <v>9</v>
      </c>
      <c r="C1074" t="s">
        <v>33</v>
      </c>
      <c r="D1074" t="s">
        <v>39</v>
      </c>
      <c r="E1074" t="s">
        <v>87</v>
      </c>
      <c r="F1074">
        <v>2019</v>
      </c>
      <c r="G1074">
        <v>303</v>
      </c>
      <c r="H1074">
        <v>39</v>
      </c>
    </row>
    <row r="1075" spans="1:8" x14ac:dyDescent="0.25">
      <c r="A1075" t="s">
        <v>31</v>
      </c>
      <c r="B1075" t="s">
        <v>98</v>
      </c>
      <c r="C1075" t="s">
        <v>33</v>
      </c>
      <c r="D1075" t="s">
        <v>39</v>
      </c>
      <c r="E1075" t="s">
        <v>204</v>
      </c>
      <c r="F1075">
        <v>2019</v>
      </c>
      <c r="G1075">
        <v>303</v>
      </c>
      <c r="H1075">
        <v>123</v>
      </c>
    </row>
    <row r="1076" spans="1:8" x14ac:dyDescent="0.25">
      <c r="A1076" t="s">
        <v>21</v>
      </c>
      <c r="B1076" t="s">
        <v>414</v>
      </c>
      <c r="C1076" t="s">
        <v>10</v>
      </c>
      <c r="D1076" t="s">
        <v>96</v>
      </c>
      <c r="E1076" t="s">
        <v>132</v>
      </c>
      <c r="F1076">
        <v>2019</v>
      </c>
      <c r="G1076">
        <v>594</v>
      </c>
      <c r="H1076">
        <v>29</v>
      </c>
    </row>
    <row r="1077" spans="1:8" x14ac:dyDescent="0.25">
      <c r="A1077" t="s">
        <v>31</v>
      </c>
      <c r="B1077" t="s">
        <v>54</v>
      </c>
      <c r="C1077" t="s">
        <v>33</v>
      </c>
      <c r="D1077" t="s">
        <v>59</v>
      </c>
      <c r="E1077" t="s">
        <v>128</v>
      </c>
      <c r="F1077">
        <v>2017</v>
      </c>
      <c r="G1077">
        <v>2</v>
      </c>
    </row>
    <row r="1078" spans="1:8" x14ac:dyDescent="0.25">
      <c r="A1078" t="s">
        <v>31</v>
      </c>
      <c r="B1078" t="s">
        <v>104</v>
      </c>
      <c r="C1078" t="s">
        <v>33</v>
      </c>
      <c r="D1078" t="s">
        <v>39</v>
      </c>
      <c r="E1078" t="s">
        <v>302</v>
      </c>
      <c r="F1078">
        <v>2017</v>
      </c>
      <c r="G1078">
        <v>112</v>
      </c>
      <c r="H1078">
        <v>45</v>
      </c>
    </row>
    <row r="1079" spans="1:8" x14ac:dyDescent="0.25">
      <c r="A1079" t="s">
        <v>31</v>
      </c>
      <c r="B1079" t="s">
        <v>256</v>
      </c>
      <c r="C1079" t="s">
        <v>33</v>
      </c>
      <c r="D1079" t="s">
        <v>39</v>
      </c>
      <c r="E1079" t="s">
        <v>213</v>
      </c>
      <c r="F1079">
        <v>2019</v>
      </c>
      <c r="G1079">
        <v>136</v>
      </c>
      <c r="H1079">
        <v>122</v>
      </c>
    </row>
    <row r="1080" spans="1:8" x14ac:dyDescent="0.25">
      <c r="A1080" t="s">
        <v>31</v>
      </c>
      <c r="B1080" t="s">
        <v>256</v>
      </c>
      <c r="C1080" t="s">
        <v>33</v>
      </c>
      <c r="D1080" t="s">
        <v>34</v>
      </c>
      <c r="E1080" t="s">
        <v>144</v>
      </c>
      <c r="F1080">
        <v>2018</v>
      </c>
      <c r="G1080">
        <v>209</v>
      </c>
      <c r="H1080">
        <v>108</v>
      </c>
    </row>
    <row r="1081" spans="1:8" x14ac:dyDescent="0.25">
      <c r="A1081" t="s">
        <v>8</v>
      </c>
      <c r="B1081" t="s">
        <v>67</v>
      </c>
      <c r="C1081" t="s">
        <v>10</v>
      </c>
      <c r="D1081" t="s">
        <v>11</v>
      </c>
      <c r="E1081" t="s">
        <v>329</v>
      </c>
      <c r="F1081">
        <v>2013</v>
      </c>
      <c r="G1081">
        <v>24</v>
      </c>
      <c r="H1081">
        <v>3</v>
      </c>
    </row>
    <row r="1082" spans="1:8" x14ac:dyDescent="0.25">
      <c r="A1082" t="s">
        <v>307</v>
      </c>
      <c r="B1082" t="s">
        <v>125</v>
      </c>
      <c r="C1082" t="s">
        <v>23</v>
      </c>
      <c r="D1082" t="s">
        <v>43</v>
      </c>
      <c r="E1082" t="s">
        <v>100</v>
      </c>
      <c r="F1082">
        <v>2019</v>
      </c>
      <c r="G1082">
        <v>187</v>
      </c>
      <c r="H1082">
        <v>50</v>
      </c>
    </row>
    <row r="1083" spans="1:8" x14ac:dyDescent="0.25">
      <c r="A1083" t="s">
        <v>31</v>
      </c>
      <c r="B1083" t="s">
        <v>119</v>
      </c>
      <c r="C1083" t="s">
        <v>33</v>
      </c>
      <c r="D1083" t="s">
        <v>39</v>
      </c>
      <c r="E1083" t="s">
        <v>107</v>
      </c>
      <c r="F1083">
        <v>2018</v>
      </c>
      <c r="G1083">
        <v>28</v>
      </c>
      <c r="H1083">
        <v>20</v>
      </c>
    </row>
    <row r="1084" spans="1:8" x14ac:dyDescent="0.25">
      <c r="A1084" t="s">
        <v>41</v>
      </c>
      <c r="B1084" t="s">
        <v>158</v>
      </c>
      <c r="C1084" t="s">
        <v>70</v>
      </c>
      <c r="D1084" t="s">
        <v>71</v>
      </c>
      <c r="E1084" t="s">
        <v>72</v>
      </c>
      <c r="F1084">
        <v>2019</v>
      </c>
      <c r="G1084">
        <v>48</v>
      </c>
      <c r="H1084">
        <v>25</v>
      </c>
    </row>
    <row r="1085" spans="1:8" x14ac:dyDescent="0.25">
      <c r="A1085" t="s">
        <v>31</v>
      </c>
      <c r="B1085" t="s">
        <v>9</v>
      </c>
      <c r="C1085" t="s">
        <v>33</v>
      </c>
      <c r="D1085" t="s">
        <v>34</v>
      </c>
      <c r="E1085" t="s">
        <v>411</v>
      </c>
      <c r="F1085">
        <v>2017</v>
      </c>
      <c r="G1085">
        <v>5</v>
      </c>
    </row>
    <row r="1086" spans="1:8" x14ac:dyDescent="0.25">
      <c r="A1086" t="s">
        <v>31</v>
      </c>
      <c r="B1086" t="s">
        <v>373</v>
      </c>
      <c r="C1086" t="s">
        <v>23</v>
      </c>
      <c r="D1086" t="s">
        <v>43</v>
      </c>
      <c r="E1086" t="s">
        <v>56</v>
      </c>
      <c r="F1086">
        <v>2018</v>
      </c>
      <c r="G1086">
        <v>41</v>
      </c>
      <c r="H1086">
        <v>4</v>
      </c>
    </row>
    <row r="1087" spans="1:8" x14ac:dyDescent="0.25">
      <c r="A1087" t="s">
        <v>138</v>
      </c>
      <c r="B1087" t="s">
        <v>119</v>
      </c>
      <c r="C1087" t="s">
        <v>76</v>
      </c>
      <c r="D1087" t="s">
        <v>140</v>
      </c>
      <c r="E1087" t="s">
        <v>141</v>
      </c>
      <c r="F1087">
        <v>2013</v>
      </c>
      <c r="G1087">
        <v>114</v>
      </c>
      <c r="H1087">
        <v>24</v>
      </c>
    </row>
    <row r="1088" spans="1:8" x14ac:dyDescent="0.25">
      <c r="A1088" t="s">
        <v>74</v>
      </c>
      <c r="B1088" t="s">
        <v>122</v>
      </c>
      <c r="C1088" t="s">
        <v>18</v>
      </c>
      <c r="D1088" t="s">
        <v>136</v>
      </c>
      <c r="E1088" t="s">
        <v>291</v>
      </c>
      <c r="F1088">
        <v>2019</v>
      </c>
      <c r="G1088">
        <v>45</v>
      </c>
    </row>
    <row r="1089" spans="1:8" x14ac:dyDescent="0.25">
      <c r="A1089" t="s">
        <v>353</v>
      </c>
      <c r="B1089" t="s">
        <v>55</v>
      </c>
      <c r="C1089" t="s">
        <v>33</v>
      </c>
      <c r="D1089" t="s">
        <v>184</v>
      </c>
      <c r="E1089" t="s">
        <v>185</v>
      </c>
      <c r="F1089">
        <v>2016</v>
      </c>
      <c r="G1089">
        <v>33</v>
      </c>
      <c r="H1089">
        <v>12</v>
      </c>
    </row>
    <row r="1090" spans="1:8" x14ac:dyDescent="0.25">
      <c r="A1090" t="s">
        <v>21</v>
      </c>
      <c r="B1090" t="s">
        <v>212</v>
      </c>
      <c r="C1090" t="s">
        <v>10</v>
      </c>
      <c r="D1090" t="s">
        <v>11</v>
      </c>
      <c r="E1090" t="s">
        <v>195</v>
      </c>
      <c r="F1090">
        <v>2020</v>
      </c>
      <c r="G1090">
        <v>215</v>
      </c>
      <c r="H1090">
        <v>8</v>
      </c>
    </row>
    <row r="1091" spans="1:8" x14ac:dyDescent="0.25">
      <c r="A1091" t="s">
        <v>8</v>
      </c>
      <c r="B1091" t="s">
        <v>125</v>
      </c>
      <c r="C1091" t="s">
        <v>10</v>
      </c>
      <c r="D1091" t="s">
        <v>11</v>
      </c>
      <c r="E1091" t="s">
        <v>211</v>
      </c>
      <c r="F1091">
        <v>2013</v>
      </c>
      <c r="G1091">
        <v>82</v>
      </c>
      <c r="H1091">
        <v>14</v>
      </c>
    </row>
    <row r="1092" spans="1:8" x14ac:dyDescent="0.25">
      <c r="A1092" t="s">
        <v>8</v>
      </c>
      <c r="B1092" t="s">
        <v>391</v>
      </c>
      <c r="C1092" t="s">
        <v>10</v>
      </c>
      <c r="D1092" t="s">
        <v>11</v>
      </c>
      <c r="E1092" t="s">
        <v>86</v>
      </c>
      <c r="F1092">
        <v>2015</v>
      </c>
      <c r="G1092">
        <v>5</v>
      </c>
      <c r="H1092">
        <v>1</v>
      </c>
    </row>
    <row r="1093" spans="1:8" x14ac:dyDescent="0.25">
      <c r="A1093" t="s">
        <v>41</v>
      </c>
      <c r="B1093" t="s">
        <v>104</v>
      </c>
      <c r="C1093" t="s">
        <v>70</v>
      </c>
      <c r="D1093" t="s">
        <v>71</v>
      </c>
      <c r="E1093" t="s">
        <v>170</v>
      </c>
      <c r="F1093">
        <v>2015</v>
      </c>
      <c r="G1093">
        <v>53</v>
      </c>
      <c r="H1093">
        <v>15</v>
      </c>
    </row>
    <row r="1094" spans="1:8" x14ac:dyDescent="0.25">
      <c r="A1094" t="s">
        <v>41</v>
      </c>
      <c r="B1094" t="s">
        <v>256</v>
      </c>
      <c r="C1094" t="s">
        <v>33</v>
      </c>
      <c r="D1094" t="s">
        <v>39</v>
      </c>
      <c r="E1094" t="s">
        <v>302</v>
      </c>
      <c r="F1094">
        <v>2019</v>
      </c>
      <c r="G1094">
        <v>28</v>
      </c>
      <c r="H1094">
        <v>24</v>
      </c>
    </row>
    <row r="1095" spans="1:8" x14ac:dyDescent="0.25">
      <c r="A1095" t="s">
        <v>8</v>
      </c>
      <c r="B1095" t="s">
        <v>391</v>
      </c>
      <c r="C1095" t="s">
        <v>10</v>
      </c>
      <c r="D1095" t="s">
        <v>11</v>
      </c>
      <c r="E1095" t="s">
        <v>267</v>
      </c>
      <c r="F1095">
        <v>2013</v>
      </c>
      <c r="G1095">
        <v>34</v>
      </c>
    </row>
    <row r="1096" spans="1:8" x14ac:dyDescent="0.25">
      <c r="A1096" t="s">
        <v>31</v>
      </c>
      <c r="B1096" t="s">
        <v>54</v>
      </c>
      <c r="C1096" t="s">
        <v>33</v>
      </c>
      <c r="D1096" t="s">
        <v>59</v>
      </c>
      <c r="E1096" t="s">
        <v>415</v>
      </c>
      <c r="F1096">
        <v>2018</v>
      </c>
      <c r="G1096">
        <v>7</v>
      </c>
    </row>
    <row r="1097" spans="1:8" x14ac:dyDescent="0.25">
      <c r="A1097" t="s">
        <v>129</v>
      </c>
      <c r="B1097" t="s">
        <v>104</v>
      </c>
      <c r="C1097" t="s">
        <v>70</v>
      </c>
      <c r="D1097" t="s">
        <v>71</v>
      </c>
      <c r="E1097" t="s">
        <v>358</v>
      </c>
      <c r="F1097">
        <v>2014</v>
      </c>
      <c r="G1097">
        <v>3</v>
      </c>
    </row>
    <row r="1098" spans="1:8" x14ac:dyDescent="0.25">
      <c r="A1098" t="s">
        <v>129</v>
      </c>
      <c r="B1098" t="s">
        <v>108</v>
      </c>
      <c r="C1098" t="s">
        <v>33</v>
      </c>
      <c r="D1098" t="s">
        <v>39</v>
      </c>
      <c r="E1098" t="s">
        <v>107</v>
      </c>
      <c r="F1098">
        <v>2014</v>
      </c>
      <c r="G1098">
        <v>1</v>
      </c>
    </row>
    <row r="1099" spans="1:8" x14ac:dyDescent="0.25">
      <c r="A1099" t="s">
        <v>8</v>
      </c>
      <c r="B1099" t="s">
        <v>54</v>
      </c>
      <c r="C1099" t="s">
        <v>33</v>
      </c>
      <c r="D1099" t="s">
        <v>34</v>
      </c>
      <c r="E1099" t="s">
        <v>360</v>
      </c>
      <c r="F1099">
        <v>2014</v>
      </c>
      <c r="G1099">
        <v>7</v>
      </c>
    </row>
    <row r="1100" spans="1:8" x14ac:dyDescent="0.25">
      <c r="A1100" t="s">
        <v>41</v>
      </c>
      <c r="B1100" t="s">
        <v>9</v>
      </c>
      <c r="C1100" t="s">
        <v>33</v>
      </c>
      <c r="D1100" t="s">
        <v>184</v>
      </c>
      <c r="E1100" t="s">
        <v>218</v>
      </c>
      <c r="F1100">
        <v>2014</v>
      </c>
      <c r="G1100">
        <v>3</v>
      </c>
    </row>
    <row r="1101" spans="1:8" x14ac:dyDescent="0.25">
      <c r="A1101" t="s">
        <v>31</v>
      </c>
      <c r="B1101" t="s">
        <v>108</v>
      </c>
      <c r="C1101" t="s">
        <v>33</v>
      </c>
      <c r="D1101" t="s">
        <v>34</v>
      </c>
      <c r="E1101" t="s">
        <v>161</v>
      </c>
      <c r="F1101">
        <v>2016</v>
      </c>
      <c r="G1101">
        <v>26</v>
      </c>
      <c r="H1101">
        <v>8</v>
      </c>
    </row>
    <row r="1102" spans="1:8" x14ac:dyDescent="0.25">
      <c r="A1102" t="s">
        <v>31</v>
      </c>
      <c r="B1102" t="s">
        <v>330</v>
      </c>
      <c r="C1102" t="s">
        <v>33</v>
      </c>
      <c r="D1102" t="s">
        <v>59</v>
      </c>
      <c r="E1102" t="s">
        <v>206</v>
      </c>
      <c r="F1102">
        <v>2017</v>
      </c>
      <c r="G1102">
        <v>8</v>
      </c>
      <c r="H1102">
        <v>1</v>
      </c>
    </row>
    <row r="1103" spans="1:8" x14ac:dyDescent="0.25">
      <c r="A1103" t="s">
        <v>74</v>
      </c>
      <c r="B1103" t="s">
        <v>396</v>
      </c>
      <c r="C1103" t="s">
        <v>70</v>
      </c>
      <c r="D1103" t="s">
        <v>264</v>
      </c>
      <c r="E1103" t="s">
        <v>416</v>
      </c>
      <c r="F1103">
        <v>2013</v>
      </c>
      <c r="G1103">
        <v>25</v>
      </c>
      <c r="H1103">
        <v>2</v>
      </c>
    </row>
    <row r="1104" spans="1:8" x14ac:dyDescent="0.25">
      <c r="A1104" t="s">
        <v>41</v>
      </c>
      <c r="B1104" t="s">
        <v>54</v>
      </c>
      <c r="C1104" t="s">
        <v>33</v>
      </c>
      <c r="D1104" t="s">
        <v>39</v>
      </c>
      <c r="E1104" t="s">
        <v>120</v>
      </c>
      <c r="F1104">
        <v>2018</v>
      </c>
      <c r="G1104">
        <v>5</v>
      </c>
      <c r="H1104">
        <v>1</v>
      </c>
    </row>
    <row r="1105" spans="1:8" x14ac:dyDescent="0.25">
      <c r="A1105" t="s">
        <v>31</v>
      </c>
      <c r="B1105" t="s">
        <v>61</v>
      </c>
      <c r="C1105" t="s">
        <v>33</v>
      </c>
      <c r="D1105" t="s">
        <v>39</v>
      </c>
      <c r="E1105" t="s">
        <v>327</v>
      </c>
      <c r="F1105">
        <v>2017</v>
      </c>
      <c r="G1105">
        <v>48</v>
      </c>
      <c r="H1105">
        <v>66</v>
      </c>
    </row>
    <row r="1106" spans="1:8" x14ac:dyDescent="0.25">
      <c r="A1106" t="s">
        <v>31</v>
      </c>
      <c r="B1106" t="s">
        <v>55</v>
      </c>
      <c r="C1106" t="s">
        <v>33</v>
      </c>
      <c r="D1106" t="s">
        <v>62</v>
      </c>
      <c r="E1106" t="s">
        <v>63</v>
      </c>
      <c r="F1106">
        <v>2015</v>
      </c>
      <c r="G1106">
        <v>102</v>
      </c>
      <c r="H1106">
        <v>17</v>
      </c>
    </row>
    <row r="1107" spans="1:8" x14ac:dyDescent="0.25">
      <c r="A1107" t="s">
        <v>31</v>
      </c>
      <c r="B1107" t="s">
        <v>79</v>
      </c>
      <c r="C1107" t="s">
        <v>33</v>
      </c>
      <c r="D1107" t="s">
        <v>59</v>
      </c>
      <c r="E1107" t="s">
        <v>116</v>
      </c>
      <c r="F1107">
        <v>2016</v>
      </c>
      <c r="G1107">
        <v>11</v>
      </c>
    </row>
    <row r="1108" spans="1:8" x14ac:dyDescent="0.25">
      <c r="A1108" t="s">
        <v>8</v>
      </c>
      <c r="B1108" t="s">
        <v>247</v>
      </c>
      <c r="C1108" t="s">
        <v>10</v>
      </c>
      <c r="D1108" t="s">
        <v>11</v>
      </c>
      <c r="E1108" t="s">
        <v>248</v>
      </c>
      <c r="F1108">
        <v>2014</v>
      </c>
      <c r="G1108">
        <v>1743</v>
      </c>
      <c r="H1108">
        <v>66</v>
      </c>
    </row>
    <row r="1109" spans="1:8" x14ac:dyDescent="0.25">
      <c r="A1109" t="s">
        <v>31</v>
      </c>
      <c r="B1109" t="s">
        <v>61</v>
      </c>
      <c r="C1109" t="s">
        <v>33</v>
      </c>
      <c r="D1109" t="s">
        <v>39</v>
      </c>
      <c r="E1109" t="s">
        <v>207</v>
      </c>
      <c r="F1109">
        <v>2014</v>
      </c>
      <c r="G1109">
        <v>946</v>
      </c>
      <c r="H1109">
        <v>578</v>
      </c>
    </row>
    <row r="1110" spans="1:8" x14ac:dyDescent="0.25">
      <c r="A1110" t="s">
        <v>41</v>
      </c>
      <c r="B1110" t="s">
        <v>119</v>
      </c>
      <c r="C1110" t="s">
        <v>70</v>
      </c>
      <c r="D1110" t="s">
        <v>71</v>
      </c>
      <c r="E1110" t="s">
        <v>246</v>
      </c>
      <c r="F1110">
        <v>2014</v>
      </c>
      <c r="G1110">
        <v>3187</v>
      </c>
      <c r="H1110">
        <v>676</v>
      </c>
    </row>
    <row r="1111" spans="1:8" x14ac:dyDescent="0.25">
      <c r="A1111" t="s">
        <v>31</v>
      </c>
      <c r="B1111" t="s">
        <v>114</v>
      </c>
      <c r="C1111" t="s">
        <v>33</v>
      </c>
      <c r="D1111" t="s">
        <v>39</v>
      </c>
      <c r="E1111" t="s">
        <v>51</v>
      </c>
      <c r="F1111">
        <v>2014</v>
      </c>
      <c r="G1111">
        <v>40</v>
      </c>
      <c r="H1111">
        <v>6</v>
      </c>
    </row>
    <row r="1112" spans="1:8" x14ac:dyDescent="0.25">
      <c r="A1112" t="s">
        <v>41</v>
      </c>
      <c r="B1112" t="s">
        <v>38</v>
      </c>
      <c r="C1112" t="s">
        <v>33</v>
      </c>
      <c r="D1112" t="s">
        <v>39</v>
      </c>
      <c r="E1112" t="s">
        <v>112</v>
      </c>
      <c r="F1112">
        <v>2014</v>
      </c>
      <c r="G1112">
        <v>193</v>
      </c>
      <c r="H1112">
        <v>114</v>
      </c>
    </row>
    <row r="1113" spans="1:8" x14ac:dyDescent="0.25">
      <c r="A1113" t="s">
        <v>8</v>
      </c>
      <c r="B1113" t="s">
        <v>131</v>
      </c>
      <c r="C1113" t="s">
        <v>10</v>
      </c>
      <c r="D1113" t="s">
        <v>96</v>
      </c>
      <c r="E1113" t="s">
        <v>154</v>
      </c>
      <c r="F1113">
        <v>2015</v>
      </c>
      <c r="G1113">
        <v>1119</v>
      </c>
      <c r="H1113">
        <v>32</v>
      </c>
    </row>
    <row r="1114" spans="1:8" x14ac:dyDescent="0.25">
      <c r="A1114" t="s">
        <v>8</v>
      </c>
      <c r="B1114" t="s">
        <v>111</v>
      </c>
      <c r="C1114" t="s">
        <v>10</v>
      </c>
      <c r="D1114" t="s">
        <v>11</v>
      </c>
      <c r="E1114" t="s">
        <v>12</v>
      </c>
      <c r="F1114">
        <v>2016</v>
      </c>
      <c r="G1114">
        <v>73</v>
      </c>
      <c r="H1114">
        <v>5</v>
      </c>
    </row>
    <row r="1115" spans="1:8" x14ac:dyDescent="0.25">
      <c r="A1115" t="s">
        <v>21</v>
      </c>
      <c r="B1115" t="s">
        <v>131</v>
      </c>
      <c r="C1115" t="s">
        <v>10</v>
      </c>
      <c r="D1115" t="s">
        <v>96</v>
      </c>
      <c r="E1115" t="s">
        <v>377</v>
      </c>
      <c r="F1115">
        <v>2016</v>
      </c>
      <c r="G1115">
        <v>293</v>
      </c>
      <c r="H1115">
        <v>5</v>
      </c>
    </row>
    <row r="1116" spans="1:8" x14ac:dyDescent="0.25">
      <c r="A1116" t="s">
        <v>31</v>
      </c>
      <c r="B1116" t="s">
        <v>108</v>
      </c>
      <c r="C1116" t="s">
        <v>33</v>
      </c>
      <c r="D1116" t="s">
        <v>39</v>
      </c>
      <c r="E1116" t="s">
        <v>150</v>
      </c>
      <c r="F1116">
        <v>2016</v>
      </c>
      <c r="G1116">
        <v>3</v>
      </c>
    </row>
    <row r="1117" spans="1:8" x14ac:dyDescent="0.25">
      <c r="A1117" t="s">
        <v>31</v>
      </c>
      <c r="B1117" t="s">
        <v>104</v>
      </c>
      <c r="C1117" t="s">
        <v>70</v>
      </c>
      <c r="D1117" t="s">
        <v>71</v>
      </c>
      <c r="E1117" t="s">
        <v>241</v>
      </c>
      <c r="F1117">
        <v>2013</v>
      </c>
      <c r="G1117">
        <v>1594</v>
      </c>
      <c r="H1117">
        <v>222</v>
      </c>
    </row>
    <row r="1118" spans="1:8" x14ac:dyDescent="0.25">
      <c r="A1118" t="s">
        <v>8</v>
      </c>
      <c r="B1118" t="s">
        <v>28</v>
      </c>
      <c r="C1118" t="s">
        <v>10</v>
      </c>
      <c r="D1118" t="s">
        <v>11</v>
      </c>
      <c r="E1118" t="s">
        <v>211</v>
      </c>
      <c r="F1118">
        <v>2014</v>
      </c>
      <c r="G1118">
        <v>170</v>
      </c>
      <c r="H1118">
        <v>40</v>
      </c>
    </row>
    <row r="1119" spans="1:8" x14ac:dyDescent="0.25">
      <c r="A1119" t="s">
        <v>8</v>
      </c>
      <c r="B1119" t="s">
        <v>197</v>
      </c>
      <c r="C1119" t="s">
        <v>10</v>
      </c>
      <c r="D1119" t="s">
        <v>29</v>
      </c>
      <c r="E1119" t="s">
        <v>325</v>
      </c>
      <c r="F1119">
        <v>2015</v>
      </c>
      <c r="G1119">
        <v>435</v>
      </c>
      <c r="H1119">
        <v>12</v>
      </c>
    </row>
    <row r="1120" spans="1:8" x14ac:dyDescent="0.25">
      <c r="A1120" t="s">
        <v>31</v>
      </c>
      <c r="B1120" t="s">
        <v>88</v>
      </c>
      <c r="C1120" t="s">
        <v>70</v>
      </c>
      <c r="D1120" t="s">
        <v>71</v>
      </c>
      <c r="E1120" t="s">
        <v>241</v>
      </c>
      <c r="F1120">
        <v>2015</v>
      </c>
      <c r="G1120">
        <v>14</v>
      </c>
    </row>
    <row r="1121" spans="1:8" x14ac:dyDescent="0.25">
      <c r="A1121" t="s">
        <v>31</v>
      </c>
      <c r="B1121" t="s">
        <v>104</v>
      </c>
      <c r="C1121" t="s">
        <v>33</v>
      </c>
      <c r="D1121" t="s">
        <v>59</v>
      </c>
      <c r="E1121" t="s">
        <v>60</v>
      </c>
      <c r="F1121">
        <v>2017</v>
      </c>
      <c r="G1121">
        <v>263</v>
      </c>
      <c r="H1121">
        <v>37</v>
      </c>
    </row>
    <row r="1122" spans="1:8" x14ac:dyDescent="0.25">
      <c r="A1122" t="s">
        <v>21</v>
      </c>
      <c r="B1122" t="s">
        <v>125</v>
      </c>
      <c r="C1122" t="s">
        <v>23</v>
      </c>
      <c r="D1122" t="s">
        <v>24</v>
      </c>
      <c r="E1122" t="s">
        <v>146</v>
      </c>
      <c r="F1122">
        <v>2017</v>
      </c>
      <c r="G1122">
        <v>2390</v>
      </c>
      <c r="H1122">
        <v>40</v>
      </c>
    </row>
    <row r="1123" spans="1:8" x14ac:dyDescent="0.25">
      <c r="A1123" t="s">
        <v>31</v>
      </c>
      <c r="B1123" t="s">
        <v>49</v>
      </c>
      <c r="C1123" t="s">
        <v>33</v>
      </c>
      <c r="D1123" t="s">
        <v>59</v>
      </c>
      <c r="E1123" t="s">
        <v>60</v>
      </c>
      <c r="F1123">
        <v>2017</v>
      </c>
      <c r="G1123">
        <v>94</v>
      </c>
      <c r="H1123">
        <v>37</v>
      </c>
    </row>
    <row r="1124" spans="1:8" x14ac:dyDescent="0.25">
      <c r="A1124" t="s">
        <v>21</v>
      </c>
      <c r="B1124" t="s">
        <v>153</v>
      </c>
      <c r="C1124" t="s">
        <v>10</v>
      </c>
      <c r="D1124" t="s">
        <v>96</v>
      </c>
      <c r="E1124" t="s">
        <v>110</v>
      </c>
      <c r="F1124">
        <v>2017</v>
      </c>
      <c r="G1124">
        <v>1656</v>
      </c>
      <c r="H1124">
        <v>30</v>
      </c>
    </row>
    <row r="1125" spans="1:8" x14ac:dyDescent="0.25">
      <c r="A1125" t="s">
        <v>41</v>
      </c>
      <c r="B1125" t="s">
        <v>104</v>
      </c>
      <c r="C1125" t="s">
        <v>70</v>
      </c>
      <c r="D1125" t="s">
        <v>71</v>
      </c>
      <c r="E1125" t="s">
        <v>135</v>
      </c>
      <c r="F1125">
        <v>2018</v>
      </c>
      <c r="G1125">
        <v>1098</v>
      </c>
      <c r="H1125">
        <v>135</v>
      </c>
    </row>
    <row r="1126" spans="1:8" x14ac:dyDescent="0.25">
      <c r="A1126" t="s">
        <v>31</v>
      </c>
      <c r="B1126" t="s">
        <v>417</v>
      </c>
      <c r="C1126" t="s">
        <v>33</v>
      </c>
      <c r="D1126" t="s">
        <v>184</v>
      </c>
      <c r="E1126" t="s">
        <v>187</v>
      </c>
      <c r="F1126">
        <v>2018</v>
      </c>
      <c r="G1126">
        <v>205</v>
      </c>
      <c r="H1126">
        <v>24</v>
      </c>
    </row>
    <row r="1127" spans="1:8" x14ac:dyDescent="0.25">
      <c r="A1127" t="s">
        <v>21</v>
      </c>
      <c r="B1127" t="s">
        <v>285</v>
      </c>
      <c r="C1127" t="s">
        <v>23</v>
      </c>
      <c r="D1127" t="s">
        <v>24</v>
      </c>
      <c r="E1127" t="s">
        <v>146</v>
      </c>
      <c r="F1127">
        <v>2018</v>
      </c>
      <c r="G1127">
        <v>163</v>
      </c>
      <c r="H1127">
        <v>6</v>
      </c>
    </row>
    <row r="1128" spans="1:8" x14ac:dyDescent="0.25">
      <c r="A1128" t="s">
        <v>21</v>
      </c>
      <c r="B1128" t="s">
        <v>351</v>
      </c>
      <c r="C1128" t="s">
        <v>23</v>
      </c>
      <c r="D1128" t="s">
        <v>24</v>
      </c>
      <c r="E1128" t="s">
        <v>146</v>
      </c>
      <c r="F1128">
        <v>2018</v>
      </c>
      <c r="G1128">
        <v>260</v>
      </c>
      <c r="H1128">
        <v>6</v>
      </c>
    </row>
    <row r="1129" spans="1:8" x14ac:dyDescent="0.25">
      <c r="A1129" t="s">
        <v>21</v>
      </c>
      <c r="B1129" t="s">
        <v>418</v>
      </c>
      <c r="C1129" t="s">
        <v>10</v>
      </c>
      <c r="D1129" t="s">
        <v>29</v>
      </c>
      <c r="E1129" t="s">
        <v>383</v>
      </c>
      <c r="F1129">
        <v>2019</v>
      </c>
      <c r="G1129">
        <v>360</v>
      </c>
      <c r="H1129">
        <v>55</v>
      </c>
    </row>
    <row r="1130" spans="1:8" x14ac:dyDescent="0.25">
      <c r="A1130" t="s">
        <v>31</v>
      </c>
      <c r="B1130" t="s">
        <v>9</v>
      </c>
      <c r="C1130" t="s">
        <v>33</v>
      </c>
      <c r="D1130" t="s">
        <v>34</v>
      </c>
      <c r="E1130" t="s">
        <v>161</v>
      </c>
      <c r="F1130">
        <v>2017</v>
      </c>
      <c r="G1130">
        <v>146</v>
      </c>
      <c r="H1130">
        <v>48</v>
      </c>
    </row>
    <row r="1131" spans="1:8" x14ac:dyDescent="0.25">
      <c r="A1131" t="s">
        <v>31</v>
      </c>
      <c r="B1131" t="s">
        <v>201</v>
      </c>
      <c r="C1131" t="s">
        <v>23</v>
      </c>
      <c r="D1131" t="s">
        <v>91</v>
      </c>
      <c r="E1131" t="s">
        <v>356</v>
      </c>
      <c r="F1131">
        <v>2014</v>
      </c>
      <c r="G1131">
        <v>116</v>
      </c>
      <c r="H1131">
        <v>7</v>
      </c>
    </row>
    <row r="1132" spans="1:8" x14ac:dyDescent="0.25">
      <c r="A1132" t="s">
        <v>31</v>
      </c>
      <c r="B1132" t="s">
        <v>58</v>
      </c>
      <c r="C1132" t="s">
        <v>33</v>
      </c>
      <c r="D1132" t="s">
        <v>34</v>
      </c>
      <c r="E1132" t="s">
        <v>144</v>
      </c>
      <c r="F1132">
        <v>2017</v>
      </c>
      <c r="G1132">
        <v>372</v>
      </c>
      <c r="H1132">
        <v>114</v>
      </c>
    </row>
    <row r="1133" spans="1:8" x14ac:dyDescent="0.25">
      <c r="A1133" t="s">
        <v>74</v>
      </c>
      <c r="B1133" t="s">
        <v>173</v>
      </c>
      <c r="C1133" t="s">
        <v>70</v>
      </c>
      <c r="D1133" t="s">
        <v>176</v>
      </c>
      <c r="E1133" t="s">
        <v>419</v>
      </c>
      <c r="F1133">
        <v>2013</v>
      </c>
      <c r="G1133">
        <v>5</v>
      </c>
    </row>
    <row r="1134" spans="1:8" x14ac:dyDescent="0.25">
      <c r="A1134" t="s">
        <v>8</v>
      </c>
      <c r="B1134" t="s">
        <v>194</v>
      </c>
      <c r="C1134" t="s">
        <v>10</v>
      </c>
      <c r="D1134" t="s">
        <v>11</v>
      </c>
      <c r="E1134" t="s">
        <v>267</v>
      </c>
      <c r="F1134">
        <v>2014</v>
      </c>
      <c r="G1134">
        <v>144</v>
      </c>
    </row>
    <row r="1135" spans="1:8" x14ac:dyDescent="0.25">
      <c r="A1135" t="s">
        <v>41</v>
      </c>
      <c r="B1135" t="s">
        <v>114</v>
      </c>
      <c r="C1135" t="s">
        <v>33</v>
      </c>
      <c r="D1135" t="s">
        <v>39</v>
      </c>
      <c r="E1135" t="s">
        <v>204</v>
      </c>
      <c r="F1135">
        <v>2015</v>
      </c>
      <c r="G1135">
        <v>113</v>
      </c>
      <c r="H1135">
        <v>47</v>
      </c>
    </row>
    <row r="1136" spans="1:8" x14ac:dyDescent="0.25">
      <c r="A1136" t="s">
        <v>21</v>
      </c>
      <c r="B1136" t="s">
        <v>111</v>
      </c>
      <c r="C1136" t="s">
        <v>10</v>
      </c>
      <c r="D1136" t="s">
        <v>11</v>
      </c>
      <c r="E1136" t="s">
        <v>259</v>
      </c>
      <c r="F1136">
        <v>2019</v>
      </c>
      <c r="G1136">
        <v>276</v>
      </c>
      <c r="H1136">
        <v>13</v>
      </c>
    </row>
    <row r="1137" spans="1:8" x14ac:dyDescent="0.25">
      <c r="A1137" t="s">
        <v>307</v>
      </c>
      <c r="B1137" t="s">
        <v>55</v>
      </c>
      <c r="C1137" t="s">
        <v>23</v>
      </c>
      <c r="D1137" t="s">
        <v>43</v>
      </c>
      <c r="E1137" t="s">
        <v>100</v>
      </c>
      <c r="F1137">
        <v>2019</v>
      </c>
      <c r="G1137">
        <v>702</v>
      </c>
      <c r="H1137">
        <v>213</v>
      </c>
    </row>
    <row r="1138" spans="1:8" x14ac:dyDescent="0.25">
      <c r="A1138" t="s">
        <v>41</v>
      </c>
      <c r="B1138" t="s">
        <v>98</v>
      </c>
      <c r="C1138" t="s">
        <v>33</v>
      </c>
      <c r="D1138" t="s">
        <v>62</v>
      </c>
      <c r="E1138" t="s">
        <v>166</v>
      </c>
      <c r="F1138">
        <v>2019</v>
      </c>
      <c r="G1138">
        <v>88</v>
      </c>
      <c r="H1138">
        <v>37</v>
      </c>
    </row>
    <row r="1139" spans="1:8" x14ac:dyDescent="0.25">
      <c r="A1139" t="s">
        <v>74</v>
      </c>
      <c r="B1139" t="s">
        <v>420</v>
      </c>
      <c r="C1139" t="s">
        <v>18</v>
      </c>
      <c r="D1139" t="s">
        <v>123</v>
      </c>
      <c r="E1139" t="s">
        <v>253</v>
      </c>
      <c r="F1139">
        <v>2013</v>
      </c>
      <c r="G1139">
        <v>306</v>
      </c>
      <c r="H1139">
        <v>25</v>
      </c>
    </row>
    <row r="1140" spans="1:8" x14ac:dyDescent="0.25">
      <c r="A1140" t="s">
        <v>31</v>
      </c>
      <c r="B1140" t="s">
        <v>205</v>
      </c>
      <c r="C1140" t="s">
        <v>33</v>
      </c>
      <c r="D1140" t="s">
        <v>59</v>
      </c>
      <c r="E1140" t="s">
        <v>60</v>
      </c>
      <c r="F1140">
        <v>2018</v>
      </c>
      <c r="G1140">
        <v>270</v>
      </c>
      <c r="H1140">
        <v>44</v>
      </c>
    </row>
    <row r="1141" spans="1:8" x14ac:dyDescent="0.25">
      <c r="A1141" t="s">
        <v>21</v>
      </c>
      <c r="B1141" t="s">
        <v>119</v>
      </c>
      <c r="C1141" t="s">
        <v>10</v>
      </c>
      <c r="D1141" t="s">
        <v>11</v>
      </c>
      <c r="E1141" t="s">
        <v>251</v>
      </c>
      <c r="F1141">
        <v>2020</v>
      </c>
      <c r="G1141">
        <v>226</v>
      </c>
      <c r="H1141">
        <v>6</v>
      </c>
    </row>
    <row r="1142" spans="1:8" x14ac:dyDescent="0.25">
      <c r="A1142" t="s">
        <v>41</v>
      </c>
      <c r="B1142" t="s">
        <v>9</v>
      </c>
      <c r="C1142" t="s">
        <v>33</v>
      </c>
      <c r="D1142" t="s">
        <v>62</v>
      </c>
      <c r="E1142" t="s">
        <v>63</v>
      </c>
      <c r="F1142">
        <v>2014</v>
      </c>
      <c r="G1142">
        <v>69</v>
      </c>
      <c r="H1142">
        <v>17</v>
      </c>
    </row>
    <row r="1143" spans="1:8" x14ac:dyDescent="0.25">
      <c r="A1143" t="s">
        <v>8</v>
      </c>
      <c r="B1143" t="s">
        <v>36</v>
      </c>
      <c r="C1143" t="s">
        <v>10</v>
      </c>
      <c r="D1143" t="s">
        <v>11</v>
      </c>
      <c r="E1143" t="s">
        <v>232</v>
      </c>
      <c r="F1143">
        <v>2015</v>
      </c>
      <c r="G1143">
        <v>168</v>
      </c>
      <c r="H1143">
        <v>1</v>
      </c>
    </row>
    <row r="1144" spans="1:8" x14ac:dyDescent="0.25">
      <c r="A1144" t="s">
        <v>121</v>
      </c>
      <c r="B1144" t="s">
        <v>252</v>
      </c>
      <c r="C1144" t="s">
        <v>70</v>
      </c>
      <c r="D1144" t="s">
        <v>102</v>
      </c>
      <c r="E1144" t="s">
        <v>103</v>
      </c>
      <c r="F1144">
        <v>2014</v>
      </c>
      <c r="G1144">
        <v>44</v>
      </c>
      <c r="H1144">
        <v>1</v>
      </c>
    </row>
    <row r="1145" spans="1:8" x14ac:dyDescent="0.25">
      <c r="A1145" t="s">
        <v>31</v>
      </c>
      <c r="B1145" t="s">
        <v>272</v>
      </c>
      <c r="C1145" t="s">
        <v>33</v>
      </c>
      <c r="D1145" t="s">
        <v>34</v>
      </c>
      <c r="E1145" t="s">
        <v>35</v>
      </c>
      <c r="F1145">
        <v>2017</v>
      </c>
      <c r="G1145">
        <v>282</v>
      </c>
      <c r="H1145">
        <v>138</v>
      </c>
    </row>
    <row r="1146" spans="1:8" x14ac:dyDescent="0.25">
      <c r="A1146" t="s">
        <v>41</v>
      </c>
      <c r="B1146" t="s">
        <v>9</v>
      </c>
      <c r="C1146" t="s">
        <v>33</v>
      </c>
      <c r="D1146" t="s">
        <v>39</v>
      </c>
      <c r="E1146" t="s">
        <v>112</v>
      </c>
      <c r="F1146">
        <v>2014</v>
      </c>
      <c r="G1146">
        <v>294</v>
      </c>
      <c r="H1146">
        <v>94</v>
      </c>
    </row>
    <row r="1147" spans="1:8" x14ac:dyDescent="0.25">
      <c r="A1147" t="s">
        <v>31</v>
      </c>
      <c r="B1147" t="s">
        <v>54</v>
      </c>
      <c r="C1147" t="s">
        <v>33</v>
      </c>
      <c r="D1147" t="s">
        <v>39</v>
      </c>
      <c r="E1147" t="s">
        <v>40</v>
      </c>
      <c r="F1147">
        <v>2015</v>
      </c>
      <c r="G1147">
        <v>97</v>
      </c>
      <c r="H1147">
        <v>21</v>
      </c>
    </row>
    <row r="1148" spans="1:8" x14ac:dyDescent="0.25">
      <c r="A1148" t="s">
        <v>41</v>
      </c>
      <c r="B1148" t="s">
        <v>9</v>
      </c>
      <c r="C1148" t="s">
        <v>33</v>
      </c>
      <c r="D1148" t="s">
        <v>39</v>
      </c>
      <c r="E1148" t="s">
        <v>40</v>
      </c>
      <c r="F1148">
        <v>2018</v>
      </c>
      <c r="G1148">
        <v>166</v>
      </c>
      <c r="H1148">
        <v>22</v>
      </c>
    </row>
    <row r="1149" spans="1:8" x14ac:dyDescent="0.25">
      <c r="A1149" t="s">
        <v>31</v>
      </c>
      <c r="B1149" t="s">
        <v>151</v>
      </c>
      <c r="C1149" t="s">
        <v>33</v>
      </c>
      <c r="D1149" t="s">
        <v>184</v>
      </c>
      <c r="E1149" t="s">
        <v>185</v>
      </c>
      <c r="F1149">
        <v>2019</v>
      </c>
      <c r="G1149">
        <v>360</v>
      </c>
      <c r="H1149">
        <v>33</v>
      </c>
    </row>
    <row r="1150" spans="1:8" x14ac:dyDescent="0.25">
      <c r="A1150" t="s">
        <v>214</v>
      </c>
      <c r="B1150" t="s">
        <v>82</v>
      </c>
      <c r="C1150" t="s">
        <v>76</v>
      </c>
      <c r="D1150" t="s">
        <v>140</v>
      </c>
      <c r="E1150" t="s">
        <v>140</v>
      </c>
      <c r="F1150">
        <v>2018</v>
      </c>
      <c r="G1150">
        <v>104</v>
      </c>
      <c r="H1150">
        <v>13</v>
      </c>
    </row>
    <row r="1151" spans="1:8" x14ac:dyDescent="0.25">
      <c r="A1151" t="s">
        <v>16</v>
      </c>
      <c r="B1151" t="s">
        <v>220</v>
      </c>
      <c r="C1151" t="s">
        <v>18</v>
      </c>
      <c r="D1151" t="s">
        <v>19</v>
      </c>
      <c r="E1151" t="s">
        <v>221</v>
      </c>
      <c r="F1151">
        <v>2013</v>
      </c>
      <c r="G1151">
        <v>85</v>
      </c>
      <c r="H1151">
        <v>55</v>
      </c>
    </row>
    <row r="1152" spans="1:8" x14ac:dyDescent="0.25">
      <c r="A1152" t="s">
        <v>8</v>
      </c>
      <c r="B1152" t="s">
        <v>67</v>
      </c>
      <c r="C1152" t="s">
        <v>10</v>
      </c>
      <c r="D1152" t="s">
        <v>96</v>
      </c>
      <c r="E1152" t="s">
        <v>243</v>
      </c>
      <c r="F1152">
        <v>2016</v>
      </c>
      <c r="G1152">
        <v>106</v>
      </c>
      <c r="H1152">
        <v>10</v>
      </c>
    </row>
    <row r="1153" spans="1:8" x14ac:dyDescent="0.25">
      <c r="A1153" t="s">
        <v>307</v>
      </c>
      <c r="B1153" t="s">
        <v>384</v>
      </c>
      <c r="C1153" t="s">
        <v>23</v>
      </c>
      <c r="D1153" t="s">
        <v>43</v>
      </c>
      <c r="E1153" t="s">
        <v>100</v>
      </c>
      <c r="F1153">
        <v>2019</v>
      </c>
      <c r="G1153">
        <v>1</v>
      </c>
    </row>
    <row r="1154" spans="1:8" x14ac:dyDescent="0.25">
      <c r="A1154" t="s">
        <v>74</v>
      </c>
      <c r="B1154" t="s">
        <v>119</v>
      </c>
      <c r="C1154" t="s">
        <v>70</v>
      </c>
      <c r="D1154" t="s">
        <v>264</v>
      </c>
      <c r="E1154" t="s">
        <v>265</v>
      </c>
      <c r="F1154">
        <v>2015</v>
      </c>
      <c r="G1154">
        <v>32</v>
      </c>
    </row>
    <row r="1155" spans="1:8" x14ac:dyDescent="0.25">
      <c r="A1155" t="s">
        <v>307</v>
      </c>
      <c r="B1155" t="s">
        <v>244</v>
      </c>
      <c r="C1155" t="s">
        <v>23</v>
      </c>
      <c r="D1155" t="s">
        <v>233</v>
      </c>
      <c r="E1155" t="s">
        <v>234</v>
      </c>
      <c r="F1155">
        <v>2019</v>
      </c>
      <c r="G1155">
        <v>25</v>
      </c>
      <c r="H1155">
        <v>9</v>
      </c>
    </row>
    <row r="1156" spans="1:8" x14ac:dyDescent="0.25">
      <c r="A1156" t="s">
        <v>31</v>
      </c>
      <c r="B1156" t="s">
        <v>28</v>
      </c>
      <c r="C1156" t="s">
        <v>33</v>
      </c>
      <c r="D1156" t="s">
        <v>59</v>
      </c>
      <c r="E1156" t="s">
        <v>116</v>
      </c>
      <c r="F1156">
        <v>2018</v>
      </c>
      <c r="G1156">
        <v>111</v>
      </c>
      <c r="H1156">
        <v>17</v>
      </c>
    </row>
    <row r="1157" spans="1:8" x14ac:dyDescent="0.25">
      <c r="A1157" t="s">
        <v>21</v>
      </c>
      <c r="B1157" t="s">
        <v>9</v>
      </c>
      <c r="C1157" t="s">
        <v>33</v>
      </c>
      <c r="D1157" t="s">
        <v>34</v>
      </c>
      <c r="E1157" t="s">
        <v>395</v>
      </c>
      <c r="F1157">
        <v>2016</v>
      </c>
      <c r="G1157">
        <v>9</v>
      </c>
    </row>
    <row r="1158" spans="1:8" x14ac:dyDescent="0.25">
      <c r="A1158" t="s">
        <v>74</v>
      </c>
      <c r="B1158" t="s">
        <v>252</v>
      </c>
      <c r="C1158" t="s">
        <v>70</v>
      </c>
      <c r="D1158" t="s">
        <v>102</v>
      </c>
      <c r="E1158" t="s">
        <v>103</v>
      </c>
      <c r="F1158">
        <v>2018</v>
      </c>
      <c r="G1158">
        <v>35</v>
      </c>
    </row>
    <row r="1159" spans="1:8" x14ac:dyDescent="0.25">
      <c r="A1159" t="s">
        <v>41</v>
      </c>
      <c r="B1159" t="s">
        <v>168</v>
      </c>
      <c r="C1159" t="s">
        <v>33</v>
      </c>
      <c r="D1159" t="s">
        <v>62</v>
      </c>
      <c r="E1159" t="s">
        <v>99</v>
      </c>
      <c r="F1159">
        <v>2016</v>
      </c>
      <c r="G1159">
        <v>1</v>
      </c>
      <c r="H1159">
        <v>1</v>
      </c>
    </row>
    <row r="1160" spans="1:8" x14ac:dyDescent="0.25">
      <c r="A1160" t="s">
        <v>41</v>
      </c>
      <c r="B1160" t="s">
        <v>173</v>
      </c>
      <c r="C1160" t="s">
        <v>70</v>
      </c>
      <c r="D1160" t="s">
        <v>71</v>
      </c>
      <c r="E1160" t="s">
        <v>358</v>
      </c>
      <c r="F1160">
        <v>2016</v>
      </c>
      <c r="G1160">
        <v>17</v>
      </c>
      <c r="H1160">
        <v>6</v>
      </c>
    </row>
    <row r="1161" spans="1:8" x14ac:dyDescent="0.25">
      <c r="A1161" t="s">
        <v>31</v>
      </c>
      <c r="B1161" t="s">
        <v>49</v>
      </c>
      <c r="C1161" t="s">
        <v>33</v>
      </c>
      <c r="D1161" t="s">
        <v>184</v>
      </c>
      <c r="E1161" t="s">
        <v>271</v>
      </c>
      <c r="F1161">
        <v>2017</v>
      </c>
      <c r="G1161">
        <v>9</v>
      </c>
      <c r="H1161">
        <v>4</v>
      </c>
    </row>
    <row r="1162" spans="1:8" x14ac:dyDescent="0.25">
      <c r="A1162" t="s">
        <v>21</v>
      </c>
      <c r="B1162" t="s">
        <v>349</v>
      </c>
      <c r="C1162" t="s">
        <v>10</v>
      </c>
      <c r="D1162" t="s">
        <v>11</v>
      </c>
      <c r="E1162" t="s">
        <v>165</v>
      </c>
      <c r="F1162">
        <v>2020</v>
      </c>
      <c r="G1162">
        <v>69</v>
      </c>
      <c r="H1162">
        <v>5</v>
      </c>
    </row>
    <row r="1163" spans="1:8" x14ac:dyDescent="0.25">
      <c r="A1163" t="s">
        <v>129</v>
      </c>
      <c r="B1163" t="s">
        <v>108</v>
      </c>
      <c r="C1163" t="s">
        <v>33</v>
      </c>
      <c r="D1163" t="s">
        <v>34</v>
      </c>
      <c r="E1163" t="s">
        <v>144</v>
      </c>
      <c r="F1163">
        <v>2015</v>
      </c>
      <c r="G1163">
        <v>5</v>
      </c>
    </row>
    <row r="1164" spans="1:8" x14ac:dyDescent="0.25">
      <c r="A1164" t="s">
        <v>129</v>
      </c>
      <c r="B1164" t="s">
        <v>119</v>
      </c>
      <c r="C1164" t="s">
        <v>70</v>
      </c>
      <c r="D1164" t="s">
        <v>71</v>
      </c>
      <c r="E1164" t="s">
        <v>188</v>
      </c>
      <c r="F1164">
        <v>2016</v>
      </c>
      <c r="G1164">
        <v>14</v>
      </c>
      <c r="H1164">
        <v>1</v>
      </c>
    </row>
    <row r="1165" spans="1:8" x14ac:dyDescent="0.25">
      <c r="A1165" t="s">
        <v>113</v>
      </c>
      <c r="B1165" t="s">
        <v>119</v>
      </c>
      <c r="C1165" t="s">
        <v>70</v>
      </c>
      <c r="D1165" t="s">
        <v>71</v>
      </c>
      <c r="E1165" t="s">
        <v>135</v>
      </c>
      <c r="F1165">
        <v>2015</v>
      </c>
      <c r="G1165">
        <v>13</v>
      </c>
      <c r="H1165">
        <v>2</v>
      </c>
    </row>
    <row r="1166" spans="1:8" x14ac:dyDescent="0.25">
      <c r="A1166" t="s">
        <v>31</v>
      </c>
      <c r="B1166" t="s">
        <v>255</v>
      </c>
      <c r="C1166" t="s">
        <v>23</v>
      </c>
      <c r="D1166" t="s">
        <v>233</v>
      </c>
      <c r="E1166" t="s">
        <v>234</v>
      </c>
      <c r="F1166">
        <v>2019</v>
      </c>
      <c r="G1166">
        <v>21</v>
      </c>
      <c r="H1166">
        <v>3</v>
      </c>
    </row>
    <row r="1167" spans="1:8" x14ac:dyDescent="0.25">
      <c r="A1167" t="s">
        <v>8</v>
      </c>
      <c r="B1167" t="s">
        <v>36</v>
      </c>
      <c r="C1167" t="s">
        <v>10</v>
      </c>
      <c r="D1167" t="s">
        <v>11</v>
      </c>
      <c r="E1167" t="s">
        <v>216</v>
      </c>
      <c r="F1167">
        <v>2013</v>
      </c>
      <c r="G1167">
        <v>51</v>
      </c>
    </row>
    <row r="1168" spans="1:8" x14ac:dyDescent="0.25">
      <c r="A1168" t="s">
        <v>8</v>
      </c>
      <c r="B1168" t="s">
        <v>227</v>
      </c>
      <c r="C1168" t="s">
        <v>10</v>
      </c>
      <c r="D1168" t="s">
        <v>96</v>
      </c>
      <c r="E1168" t="s">
        <v>110</v>
      </c>
      <c r="F1168">
        <v>2015</v>
      </c>
      <c r="G1168">
        <v>106</v>
      </c>
      <c r="H1168">
        <v>2</v>
      </c>
    </row>
    <row r="1169" spans="1:8" x14ac:dyDescent="0.25">
      <c r="A1169" t="s">
        <v>74</v>
      </c>
      <c r="B1169" t="s">
        <v>122</v>
      </c>
      <c r="C1169" t="s">
        <v>18</v>
      </c>
      <c r="D1169" t="s">
        <v>123</v>
      </c>
      <c r="E1169" t="s">
        <v>253</v>
      </c>
      <c r="F1169">
        <v>2013</v>
      </c>
      <c r="G1169">
        <v>4672</v>
      </c>
      <c r="H1169">
        <v>363</v>
      </c>
    </row>
    <row r="1170" spans="1:8" x14ac:dyDescent="0.25">
      <c r="A1170" t="s">
        <v>81</v>
      </c>
      <c r="B1170" t="s">
        <v>104</v>
      </c>
      <c r="C1170" t="s">
        <v>76</v>
      </c>
      <c r="D1170" t="s">
        <v>83</v>
      </c>
      <c r="E1170" t="s">
        <v>317</v>
      </c>
      <c r="F1170">
        <v>2014</v>
      </c>
      <c r="G1170">
        <v>247</v>
      </c>
      <c r="H1170">
        <v>74</v>
      </c>
    </row>
    <row r="1171" spans="1:8" x14ac:dyDescent="0.25">
      <c r="A1171" t="s">
        <v>8</v>
      </c>
      <c r="B1171" t="s">
        <v>36</v>
      </c>
      <c r="C1171" t="s">
        <v>10</v>
      </c>
      <c r="D1171" t="s">
        <v>96</v>
      </c>
      <c r="E1171" t="s">
        <v>324</v>
      </c>
      <c r="F1171">
        <v>2015</v>
      </c>
      <c r="G1171">
        <v>2279</v>
      </c>
      <c r="H1171">
        <v>84</v>
      </c>
    </row>
    <row r="1172" spans="1:8" x14ac:dyDescent="0.25">
      <c r="A1172" t="s">
        <v>31</v>
      </c>
      <c r="B1172" t="s">
        <v>55</v>
      </c>
      <c r="C1172" t="s">
        <v>33</v>
      </c>
      <c r="D1172" t="s">
        <v>59</v>
      </c>
      <c r="E1172" t="s">
        <v>402</v>
      </c>
      <c r="F1172">
        <v>2015</v>
      </c>
      <c r="G1172">
        <v>186</v>
      </c>
      <c r="H1172">
        <v>15</v>
      </c>
    </row>
    <row r="1173" spans="1:8" x14ac:dyDescent="0.25">
      <c r="A1173" t="s">
        <v>41</v>
      </c>
      <c r="B1173" t="s">
        <v>82</v>
      </c>
      <c r="C1173" t="s">
        <v>70</v>
      </c>
      <c r="D1173" t="s">
        <v>71</v>
      </c>
      <c r="E1173" t="s">
        <v>246</v>
      </c>
      <c r="F1173">
        <v>2016</v>
      </c>
      <c r="G1173">
        <v>15</v>
      </c>
      <c r="H1173">
        <v>11</v>
      </c>
    </row>
    <row r="1174" spans="1:8" x14ac:dyDescent="0.25">
      <c r="A1174" t="s">
        <v>74</v>
      </c>
      <c r="B1174" t="s">
        <v>301</v>
      </c>
      <c r="C1174" t="s">
        <v>76</v>
      </c>
      <c r="D1174" t="s">
        <v>171</v>
      </c>
      <c r="E1174" t="s">
        <v>174</v>
      </c>
      <c r="F1174">
        <v>2016</v>
      </c>
      <c r="G1174">
        <v>412</v>
      </c>
      <c r="H1174">
        <v>9</v>
      </c>
    </row>
    <row r="1175" spans="1:8" x14ac:dyDescent="0.25">
      <c r="A1175" t="s">
        <v>31</v>
      </c>
      <c r="B1175" t="s">
        <v>26</v>
      </c>
      <c r="C1175" t="s">
        <v>70</v>
      </c>
      <c r="D1175" t="s">
        <v>71</v>
      </c>
      <c r="E1175" t="s">
        <v>246</v>
      </c>
      <c r="F1175">
        <v>2014</v>
      </c>
      <c r="G1175">
        <v>963</v>
      </c>
      <c r="H1175">
        <v>210</v>
      </c>
    </row>
    <row r="1176" spans="1:8" x14ac:dyDescent="0.25">
      <c r="A1176" t="s">
        <v>21</v>
      </c>
      <c r="B1176" t="s">
        <v>55</v>
      </c>
      <c r="C1176" t="s">
        <v>10</v>
      </c>
      <c r="D1176" t="s">
        <v>11</v>
      </c>
      <c r="E1176" t="s">
        <v>249</v>
      </c>
      <c r="F1176">
        <v>2018</v>
      </c>
      <c r="G1176">
        <v>211</v>
      </c>
      <c r="H1176">
        <v>5</v>
      </c>
    </row>
    <row r="1177" spans="1:8" x14ac:dyDescent="0.25">
      <c r="A1177" t="s">
        <v>31</v>
      </c>
      <c r="B1177" t="s">
        <v>49</v>
      </c>
      <c r="C1177" t="s">
        <v>33</v>
      </c>
      <c r="D1177" t="s">
        <v>39</v>
      </c>
      <c r="E1177" t="s">
        <v>51</v>
      </c>
      <c r="F1177">
        <v>2018</v>
      </c>
      <c r="G1177">
        <v>1584</v>
      </c>
      <c r="H1177">
        <v>316</v>
      </c>
    </row>
    <row r="1178" spans="1:8" x14ac:dyDescent="0.25">
      <c r="A1178" t="s">
        <v>31</v>
      </c>
      <c r="B1178" t="s">
        <v>55</v>
      </c>
      <c r="C1178" t="s">
        <v>33</v>
      </c>
      <c r="D1178" t="s">
        <v>34</v>
      </c>
      <c r="E1178" t="s">
        <v>245</v>
      </c>
      <c r="F1178">
        <v>2018</v>
      </c>
      <c r="G1178">
        <v>416</v>
      </c>
      <c r="H1178">
        <v>88</v>
      </c>
    </row>
    <row r="1179" spans="1:8" x14ac:dyDescent="0.25">
      <c r="A1179" t="s">
        <v>21</v>
      </c>
      <c r="B1179" t="s">
        <v>197</v>
      </c>
      <c r="C1179" t="s">
        <v>10</v>
      </c>
      <c r="D1179" t="s">
        <v>29</v>
      </c>
      <c r="E1179" t="s">
        <v>325</v>
      </c>
      <c r="F1179">
        <v>2019</v>
      </c>
      <c r="G1179">
        <v>540</v>
      </c>
      <c r="H1179">
        <v>9</v>
      </c>
    </row>
    <row r="1180" spans="1:8" x14ac:dyDescent="0.25">
      <c r="A1180" t="s">
        <v>41</v>
      </c>
      <c r="B1180" t="s">
        <v>125</v>
      </c>
      <c r="C1180" t="s">
        <v>33</v>
      </c>
      <c r="D1180" t="s">
        <v>39</v>
      </c>
      <c r="E1180" t="s">
        <v>213</v>
      </c>
      <c r="F1180">
        <v>2016</v>
      </c>
      <c r="G1180">
        <v>43</v>
      </c>
      <c r="H1180">
        <v>60</v>
      </c>
    </row>
    <row r="1181" spans="1:8" x14ac:dyDescent="0.25">
      <c r="A1181" t="s">
        <v>21</v>
      </c>
      <c r="B1181" t="s">
        <v>93</v>
      </c>
      <c r="C1181" t="s">
        <v>10</v>
      </c>
      <c r="D1181" t="s">
        <v>11</v>
      </c>
      <c r="E1181" t="s">
        <v>68</v>
      </c>
      <c r="F1181">
        <v>2019</v>
      </c>
      <c r="G1181">
        <v>1144</v>
      </c>
      <c r="H1181">
        <v>90</v>
      </c>
    </row>
    <row r="1182" spans="1:8" x14ac:dyDescent="0.25">
      <c r="A1182" t="s">
        <v>31</v>
      </c>
      <c r="B1182" t="s">
        <v>173</v>
      </c>
      <c r="C1182" t="s">
        <v>70</v>
      </c>
      <c r="D1182" t="s">
        <v>71</v>
      </c>
      <c r="E1182" t="s">
        <v>365</v>
      </c>
      <c r="F1182">
        <v>2013</v>
      </c>
      <c r="G1182">
        <v>97</v>
      </c>
      <c r="H1182">
        <v>1</v>
      </c>
    </row>
    <row r="1183" spans="1:8" x14ac:dyDescent="0.25">
      <c r="A1183" t="s">
        <v>8</v>
      </c>
      <c r="B1183" t="s">
        <v>67</v>
      </c>
      <c r="C1183" t="s">
        <v>10</v>
      </c>
      <c r="D1183" t="s">
        <v>96</v>
      </c>
      <c r="E1183" t="s">
        <v>154</v>
      </c>
      <c r="F1183">
        <v>2014</v>
      </c>
      <c r="G1183">
        <v>258</v>
      </c>
      <c r="H1183">
        <v>9</v>
      </c>
    </row>
    <row r="1184" spans="1:8" x14ac:dyDescent="0.25">
      <c r="A1184" t="s">
        <v>21</v>
      </c>
      <c r="B1184" t="s">
        <v>45</v>
      </c>
      <c r="C1184" t="s">
        <v>10</v>
      </c>
      <c r="D1184" t="s">
        <v>11</v>
      </c>
      <c r="E1184" t="s">
        <v>90</v>
      </c>
      <c r="F1184">
        <v>2017</v>
      </c>
      <c r="G1184">
        <v>137</v>
      </c>
      <c r="H1184">
        <v>2</v>
      </c>
    </row>
    <row r="1185" spans="1:8" x14ac:dyDescent="0.25">
      <c r="A1185" t="s">
        <v>41</v>
      </c>
      <c r="B1185" t="s">
        <v>69</v>
      </c>
      <c r="C1185" t="s">
        <v>70</v>
      </c>
      <c r="D1185" t="s">
        <v>71</v>
      </c>
      <c r="E1185" t="s">
        <v>72</v>
      </c>
      <c r="F1185">
        <v>2017</v>
      </c>
      <c r="G1185">
        <v>196</v>
      </c>
      <c r="H1185">
        <v>88</v>
      </c>
    </row>
    <row r="1186" spans="1:8" x14ac:dyDescent="0.25">
      <c r="A1186" t="s">
        <v>8</v>
      </c>
      <c r="B1186" t="s">
        <v>88</v>
      </c>
      <c r="C1186" t="s">
        <v>10</v>
      </c>
      <c r="D1186" t="s">
        <v>96</v>
      </c>
      <c r="E1186" t="s">
        <v>324</v>
      </c>
      <c r="F1186">
        <v>2013</v>
      </c>
      <c r="G1186">
        <v>40</v>
      </c>
    </row>
    <row r="1187" spans="1:8" x14ac:dyDescent="0.25">
      <c r="A1187" t="s">
        <v>41</v>
      </c>
      <c r="B1187" t="s">
        <v>9</v>
      </c>
      <c r="C1187" t="s">
        <v>33</v>
      </c>
      <c r="D1187" t="s">
        <v>62</v>
      </c>
      <c r="E1187" t="s">
        <v>99</v>
      </c>
      <c r="F1187">
        <v>2017</v>
      </c>
      <c r="G1187">
        <v>135</v>
      </c>
      <c r="H1187">
        <v>23</v>
      </c>
    </row>
    <row r="1188" spans="1:8" x14ac:dyDescent="0.25">
      <c r="A1188" t="s">
        <v>74</v>
      </c>
      <c r="B1188" t="s">
        <v>421</v>
      </c>
      <c r="C1188" t="s">
        <v>76</v>
      </c>
      <c r="D1188" t="s">
        <v>171</v>
      </c>
      <c r="E1188" t="s">
        <v>172</v>
      </c>
      <c r="F1188">
        <v>2018</v>
      </c>
      <c r="G1188">
        <v>61</v>
      </c>
      <c r="H1188">
        <v>3</v>
      </c>
    </row>
    <row r="1189" spans="1:8" x14ac:dyDescent="0.25">
      <c r="A1189" t="s">
        <v>21</v>
      </c>
      <c r="B1189" t="s">
        <v>28</v>
      </c>
      <c r="C1189" t="s">
        <v>10</v>
      </c>
      <c r="D1189" t="s">
        <v>11</v>
      </c>
      <c r="E1189" t="s">
        <v>211</v>
      </c>
      <c r="F1189">
        <v>2019</v>
      </c>
      <c r="G1189">
        <v>329</v>
      </c>
      <c r="H1189">
        <v>27</v>
      </c>
    </row>
    <row r="1190" spans="1:8" x14ac:dyDescent="0.25">
      <c r="A1190" t="s">
        <v>31</v>
      </c>
      <c r="B1190" t="s">
        <v>158</v>
      </c>
      <c r="C1190" t="s">
        <v>23</v>
      </c>
      <c r="D1190" t="s">
        <v>233</v>
      </c>
      <c r="E1190" t="s">
        <v>234</v>
      </c>
      <c r="F1190">
        <v>2016</v>
      </c>
      <c r="G1190">
        <v>194</v>
      </c>
      <c r="H1190">
        <v>22</v>
      </c>
    </row>
    <row r="1191" spans="1:8" x14ac:dyDescent="0.25">
      <c r="A1191" t="s">
        <v>31</v>
      </c>
      <c r="B1191" t="s">
        <v>55</v>
      </c>
      <c r="C1191" t="s">
        <v>33</v>
      </c>
      <c r="D1191" t="s">
        <v>62</v>
      </c>
      <c r="E1191" t="s">
        <v>321</v>
      </c>
      <c r="F1191">
        <v>2019</v>
      </c>
      <c r="G1191">
        <v>90</v>
      </c>
      <c r="H1191">
        <v>25</v>
      </c>
    </row>
    <row r="1192" spans="1:8" x14ac:dyDescent="0.25">
      <c r="A1192" t="s">
        <v>31</v>
      </c>
      <c r="B1192" t="s">
        <v>134</v>
      </c>
      <c r="C1192" t="s">
        <v>70</v>
      </c>
      <c r="D1192" t="s">
        <v>71</v>
      </c>
      <c r="E1192" t="s">
        <v>135</v>
      </c>
      <c r="F1192">
        <v>2013</v>
      </c>
      <c r="G1192">
        <v>101</v>
      </c>
      <c r="H1192">
        <v>17</v>
      </c>
    </row>
    <row r="1193" spans="1:8" x14ac:dyDescent="0.25">
      <c r="A1193" t="s">
        <v>31</v>
      </c>
      <c r="B1193" t="s">
        <v>345</v>
      </c>
      <c r="C1193" t="s">
        <v>23</v>
      </c>
      <c r="D1193" t="s">
        <v>43</v>
      </c>
      <c r="E1193" t="s">
        <v>44</v>
      </c>
      <c r="F1193">
        <v>2017</v>
      </c>
      <c r="G1193">
        <v>12</v>
      </c>
    </row>
    <row r="1194" spans="1:8" x14ac:dyDescent="0.25">
      <c r="A1194" t="s">
        <v>74</v>
      </c>
      <c r="B1194" t="s">
        <v>354</v>
      </c>
      <c r="C1194" t="s">
        <v>18</v>
      </c>
      <c r="D1194" t="s">
        <v>333</v>
      </c>
      <c r="E1194" t="s">
        <v>355</v>
      </c>
      <c r="F1194">
        <v>2019</v>
      </c>
      <c r="G1194">
        <v>63</v>
      </c>
      <c r="H1194">
        <v>2</v>
      </c>
    </row>
    <row r="1195" spans="1:8" x14ac:dyDescent="0.25">
      <c r="A1195" t="s">
        <v>31</v>
      </c>
      <c r="B1195" t="s">
        <v>168</v>
      </c>
      <c r="C1195" t="s">
        <v>33</v>
      </c>
      <c r="D1195" t="s">
        <v>62</v>
      </c>
      <c r="E1195" t="s">
        <v>200</v>
      </c>
      <c r="F1195">
        <v>2017</v>
      </c>
      <c r="G1195">
        <v>4</v>
      </c>
    </row>
    <row r="1196" spans="1:8" x14ac:dyDescent="0.25">
      <c r="A1196" t="s">
        <v>21</v>
      </c>
      <c r="B1196" t="s">
        <v>93</v>
      </c>
      <c r="C1196" t="s">
        <v>10</v>
      </c>
      <c r="D1196" t="s">
        <v>11</v>
      </c>
      <c r="E1196" t="s">
        <v>422</v>
      </c>
      <c r="F1196">
        <v>2020</v>
      </c>
      <c r="G1196">
        <v>93</v>
      </c>
    </row>
    <row r="1197" spans="1:8" x14ac:dyDescent="0.25">
      <c r="A1197" t="s">
        <v>8</v>
      </c>
      <c r="B1197" t="s">
        <v>292</v>
      </c>
      <c r="C1197" t="s">
        <v>10</v>
      </c>
      <c r="D1197" t="s">
        <v>96</v>
      </c>
      <c r="E1197" t="s">
        <v>154</v>
      </c>
      <c r="F1197">
        <v>2016</v>
      </c>
      <c r="G1197">
        <v>24</v>
      </c>
      <c r="H1197">
        <v>1</v>
      </c>
    </row>
    <row r="1198" spans="1:8" x14ac:dyDescent="0.25">
      <c r="A1198" t="s">
        <v>74</v>
      </c>
      <c r="B1198" t="s">
        <v>104</v>
      </c>
      <c r="C1198" t="s">
        <v>70</v>
      </c>
      <c r="D1198" t="s">
        <v>264</v>
      </c>
      <c r="E1198" t="s">
        <v>389</v>
      </c>
      <c r="F1198">
        <v>2019</v>
      </c>
      <c r="G1198">
        <v>78</v>
      </c>
      <c r="H1198">
        <v>2</v>
      </c>
    </row>
    <row r="1199" spans="1:8" x14ac:dyDescent="0.25">
      <c r="A1199" t="s">
        <v>31</v>
      </c>
      <c r="B1199" t="s">
        <v>244</v>
      </c>
      <c r="C1199" t="s">
        <v>23</v>
      </c>
      <c r="D1199" t="s">
        <v>43</v>
      </c>
      <c r="E1199" t="s">
        <v>186</v>
      </c>
      <c r="F1199">
        <v>2019</v>
      </c>
      <c r="G1199">
        <v>62</v>
      </c>
      <c r="H1199">
        <v>14</v>
      </c>
    </row>
    <row r="1200" spans="1:8" x14ac:dyDescent="0.25">
      <c r="A1200" t="s">
        <v>41</v>
      </c>
      <c r="B1200" t="s">
        <v>149</v>
      </c>
      <c r="C1200" t="s">
        <v>33</v>
      </c>
      <c r="D1200" t="s">
        <v>39</v>
      </c>
      <c r="E1200" t="s">
        <v>87</v>
      </c>
      <c r="F1200">
        <v>2018</v>
      </c>
      <c r="G1200">
        <v>81</v>
      </c>
      <c r="H1200">
        <v>26</v>
      </c>
    </row>
    <row r="1201" spans="1:8" x14ac:dyDescent="0.25">
      <c r="A1201" t="s">
        <v>21</v>
      </c>
      <c r="B1201" t="s">
        <v>134</v>
      </c>
      <c r="C1201" t="s">
        <v>10</v>
      </c>
      <c r="D1201" t="s">
        <v>11</v>
      </c>
      <c r="E1201" t="s">
        <v>249</v>
      </c>
      <c r="F1201">
        <v>2020</v>
      </c>
      <c r="G1201">
        <v>47</v>
      </c>
      <c r="H1201">
        <v>4</v>
      </c>
    </row>
    <row r="1202" spans="1:8" x14ac:dyDescent="0.25">
      <c r="A1202" t="s">
        <v>21</v>
      </c>
      <c r="B1202" t="s">
        <v>98</v>
      </c>
      <c r="C1202" t="s">
        <v>10</v>
      </c>
      <c r="D1202" t="s">
        <v>11</v>
      </c>
      <c r="E1202" t="s">
        <v>267</v>
      </c>
      <c r="F1202">
        <v>2018</v>
      </c>
      <c r="G1202">
        <v>41</v>
      </c>
    </row>
    <row r="1203" spans="1:8" x14ac:dyDescent="0.25">
      <c r="A1203" t="s">
        <v>31</v>
      </c>
      <c r="B1203" t="s">
        <v>256</v>
      </c>
      <c r="C1203" t="s">
        <v>33</v>
      </c>
      <c r="D1203" t="s">
        <v>39</v>
      </c>
      <c r="E1203" t="s">
        <v>120</v>
      </c>
      <c r="F1203">
        <v>2018</v>
      </c>
      <c r="G1203">
        <v>26</v>
      </c>
      <c r="H1203">
        <v>32</v>
      </c>
    </row>
    <row r="1204" spans="1:8" x14ac:dyDescent="0.25">
      <c r="A1204" t="s">
        <v>31</v>
      </c>
      <c r="B1204" t="s">
        <v>55</v>
      </c>
      <c r="C1204" t="s">
        <v>33</v>
      </c>
      <c r="D1204" t="s">
        <v>59</v>
      </c>
      <c r="E1204" t="s">
        <v>375</v>
      </c>
      <c r="F1204">
        <v>2013</v>
      </c>
      <c r="G1204">
        <v>63</v>
      </c>
      <c r="H1204">
        <v>16</v>
      </c>
    </row>
    <row r="1205" spans="1:8" x14ac:dyDescent="0.25">
      <c r="A1205" t="s">
        <v>138</v>
      </c>
      <c r="B1205" t="s">
        <v>423</v>
      </c>
      <c r="C1205" t="s">
        <v>76</v>
      </c>
      <c r="D1205" t="s">
        <v>140</v>
      </c>
      <c r="E1205" t="s">
        <v>141</v>
      </c>
      <c r="F1205">
        <v>2015</v>
      </c>
      <c r="G1205">
        <v>17</v>
      </c>
      <c r="H1205">
        <v>8</v>
      </c>
    </row>
    <row r="1206" spans="1:8" x14ac:dyDescent="0.25">
      <c r="A1206" t="s">
        <v>74</v>
      </c>
      <c r="B1206" t="s">
        <v>220</v>
      </c>
      <c r="C1206" t="s">
        <v>18</v>
      </c>
      <c r="D1206" t="s">
        <v>136</v>
      </c>
      <c r="E1206" t="s">
        <v>291</v>
      </c>
      <c r="F1206">
        <v>2018</v>
      </c>
      <c r="G1206">
        <v>7</v>
      </c>
    </row>
    <row r="1207" spans="1:8" x14ac:dyDescent="0.25">
      <c r="A1207" t="s">
        <v>74</v>
      </c>
      <c r="B1207" t="s">
        <v>17</v>
      </c>
      <c r="C1207" t="s">
        <v>76</v>
      </c>
      <c r="D1207" t="s">
        <v>77</v>
      </c>
      <c r="E1207" t="s">
        <v>78</v>
      </c>
      <c r="F1207">
        <v>2015</v>
      </c>
      <c r="G1207">
        <v>23</v>
      </c>
    </row>
    <row r="1208" spans="1:8" x14ac:dyDescent="0.25">
      <c r="A1208" t="s">
        <v>129</v>
      </c>
      <c r="B1208" t="s">
        <v>173</v>
      </c>
      <c r="C1208" t="s">
        <v>70</v>
      </c>
      <c r="D1208" t="s">
        <v>71</v>
      </c>
      <c r="E1208" t="s">
        <v>188</v>
      </c>
      <c r="F1208">
        <v>2016</v>
      </c>
      <c r="G1208">
        <v>5</v>
      </c>
      <c r="H1208">
        <v>4</v>
      </c>
    </row>
    <row r="1209" spans="1:8" x14ac:dyDescent="0.25">
      <c r="A1209" t="s">
        <v>129</v>
      </c>
      <c r="B1209" t="s">
        <v>114</v>
      </c>
      <c r="C1209" t="s">
        <v>33</v>
      </c>
      <c r="D1209" t="s">
        <v>39</v>
      </c>
      <c r="E1209" t="s">
        <v>237</v>
      </c>
      <c r="F1209">
        <v>2016</v>
      </c>
      <c r="G1209">
        <v>9</v>
      </c>
      <c r="H1209">
        <v>5</v>
      </c>
    </row>
    <row r="1210" spans="1:8" x14ac:dyDescent="0.25">
      <c r="A1210" t="s">
        <v>8</v>
      </c>
      <c r="B1210" t="s">
        <v>111</v>
      </c>
      <c r="C1210" t="s">
        <v>10</v>
      </c>
      <c r="D1210" t="s">
        <v>11</v>
      </c>
      <c r="E1210" t="s">
        <v>232</v>
      </c>
      <c r="F1210">
        <v>2014</v>
      </c>
      <c r="G1210">
        <v>104</v>
      </c>
      <c r="H1210">
        <v>3</v>
      </c>
    </row>
    <row r="1211" spans="1:8" x14ac:dyDescent="0.25">
      <c r="A1211" t="s">
        <v>31</v>
      </c>
      <c r="B1211" t="s">
        <v>149</v>
      </c>
      <c r="C1211" t="s">
        <v>33</v>
      </c>
      <c r="D1211" t="s">
        <v>59</v>
      </c>
      <c r="E1211" t="s">
        <v>60</v>
      </c>
      <c r="F1211">
        <v>2018</v>
      </c>
      <c r="G1211">
        <v>28</v>
      </c>
      <c r="H1211">
        <v>10</v>
      </c>
    </row>
    <row r="1212" spans="1:8" x14ac:dyDescent="0.25">
      <c r="A1212" t="s">
        <v>31</v>
      </c>
      <c r="B1212" t="s">
        <v>119</v>
      </c>
      <c r="C1212" t="s">
        <v>23</v>
      </c>
      <c r="D1212" t="s">
        <v>43</v>
      </c>
      <c r="E1212" t="s">
        <v>186</v>
      </c>
      <c r="F1212">
        <v>2014</v>
      </c>
      <c r="G1212">
        <v>21</v>
      </c>
    </row>
    <row r="1213" spans="1:8" x14ac:dyDescent="0.25">
      <c r="A1213" t="s">
        <v>74</v>
      </c>
      <c r="B1213" t="s">
        <v>122</v>
      </c>
      <c r="C1213" t="s">
        <v>18</v>
      </c>
      <c r="D1213" t="s">
        <v>136</v>
      </c>
      <c r="E1213" t="s">
        <v>291</v>
      </c>
      <c r="F1213">
        <v>2018</v>
      </c>
      <c r="G1213">
        <v>32</v>
      </c>
      <c r="H1213">
        <v>2</v>
      </c>
    </row>
    <row r="1214" spans="1:8" x14ac:dyDescent="0.25">
      <c r="A1214" t="s">
        <v>31</v>
      </c>
      <c r="B1214" t="s">
        <v>158</v>
      </c>
      <c r="C1214" t="s">
        <v>70</v>
      </c>
      <c r="D1214" t="s">
        <v>71</v>
      </c>
      <c r="E1214" t="s">
        <v>241</v>
      </c>
      <c r="F1214">
        <v>2016</v>
      </c>
      <c r="G1214">
        <v>2</v>
      </c>
    </row>
    <row r="1215" spans="1:8" x14ac:dyDescent="0.25">
      <c r="A1215" t="s">
        <v>41</v>
      </c>
      <c r="B1215" t="s">
        <v>125</v>
      </c>
      <c r="C1215" t="s">
        <v>33</v>
      </c>
      <c r="D1215" t="s">
        <v>39</v>
      </c>
      <c r="E1215" t="s">
        <v>401</v>
      </c>
      <c r="F1215">
        <v>2017</v>
      </c>
      <c r="G1215">
        <v>2</v>
      </c>
    </row>
    <row r="1216" spans="1:8" x14ac:dyDescent="0.25">
      <c r="A1216" t="s">
        <v>31</v>
      </c>
      <c r="B1216" t="s">
        <v>55</v>
      </c>
      <c r="C1216" t="s">
        <v>33</v>
      </c>
      <c r="D1216" t="s">
        <v>39</v>
      </c>
      <c r="E1216" t="s">
        <v>51</v>
      </c>
      <c r="F1216">
        <v>2014</v>
      </c>
      <c r="G1216">
        <v>600</v>
      </c>
      <c r="H1216">
        <v>139</v>
      </c>
    </row>
    <row r="1217" spans="1:8" x14ac:dyDescent="0.25">
      <c r="A1217" t="s">
        <v>8</v>
      </c>
      <c r="B1217" t="s">
        <v>145</v>
      </c>
      <c r="C1217" t="s">
        <v>10</v>
      </c>
      <c r="D1217" t="s">
        <v>29</v>
      </c>
      <c r="E1217" t="s">
        <v>94</v>
      </c>
      <c r="F1217">
        <v>2014</v>
      </c>
      <c r="G1217">
        <v>1203</v>
      </c>
      <c r="H1217">
        <v>119</v>
      </c>
    </row>
    <row r="1218" spans="1:8" x14ac:dyDescent="0.25">
      <c r="A1218" t="s">
        <v>41</v>
      </c>
      <c r="B1218" t="s">
        <v>320</v>
      </c>
      <c r="C1218" t="s">
        <v>23</v>
      </c>
      <c r="D1218" t="s">
        <v>43</v>
      </c>
      <c r="E1218" t="s">
        <v>44</v>
      </c>
      <c r="F1218">
        <v>2014</v>
      </c>
      <c r="G1218">
        <v>638</v>
      </c>
      <c r="H1218">
        <v>247</v>
      </c>
    </row>
    <row r="1219" spans="1:8" x14ac:dyDescent="0.25">
      <c r="A1219" t="s">
        <v>8</v>
      </c>
      <c r="B1219" t="s">
        <v>295</v>
      </c>
      <c r="C1219" t="s">
        <v>10</v>
      </c>
      <c r="D1219" t="s">
        <v>96</v>
      </c>
      <c r="E1219" t="s">
        <v>226</v>
      </c>
      <c r="F1219">
        <v>2015</v>
      </c>
      <c r="G1219">
        <v>589</v>
      </c>
      <c r="H1219">
        <v>17</v>
      </c>
    </row>
    <row r="1220" spans="1:8" x14ac:dyDescent="0.25">
      <c r="A1220" t="s">
        <v>21</v>
      </c>
      <c r="B1220" t="s">
        <v>194</v>
      </c>
      <c r="C1220" t="s">
        <v>10</v>
      </c>
      <c r="D1220" t="s">
        <v>11</v>
      </c>
      <c r="E1220" t="s">
        <v>90</v>
      </c>
      <c r="F1220">
        <v>2016</v>
      </c>
      <c r="G1220">
        <v>391</v>
      </c>
      <c r="H1220">
        <v>15</v>
      </c>
    </row>
    <row r="1221" spans="1:8" x14ac:dyDescent="0.25">
      <c r="A1221" t="s">
        <v>31</v>
      </c>
      <c r="B1221" t="s">
        <v>199</v>
      </c>
      <c r="C1221" t="s">
        <v>33</v>
      </c>
      <c r="D1221" t="s">
        <v>39</v>
      </c>
      <c r="E1221" t="s">
        <v>87</v>
      </c>
      <c r="F1221">
        <v>2016</v>
      </c>
      <c r="G1221">
        <v>395</v>
      </c>
      <c r="H1221">
        <v>63</v>
      </c>
    </row>
    <row r="1222" spans="1:8" x14ac:dyDescent="0.25">
      <c r="A1222" t="s">
        <v>21</v>
      </c>
      <c r="B1222" t="s">
        <v>256</v>
      </c>
      <c r="C1222" t="s">
        <v>10</v>
      </c>
      <c r="D1222" t="s">
        <v>29</v>
      </c>
      <c r="E1222" t="s">
        <v>94</v>
      </c>
      <c r="F1222">
        <v>2018</v>
      </c>
      <c r="G1222">
        <v>2124</v>
      </c>
      <c r="H1222">
        <v>52</v>
      </c>
    </row>
    <row r="1223" spans="1:8" x14ac:dyDescent="0.25">
      <c r="A1223" t="s">
        <v>121</v>
      </c>
      <c r="B1223" t="s">
        <v>239</v>
      </c>
      <c r="C1223" t="s">
        <v>18</v>
      </c>
      <c r="D1223" t="s">
        <v>136</v>
      </c>
      <c r="E1223" t="s">
        <v>291</v>
      </c>
      <c r="F1223">
        <v>2019</v>
      </c>
      <c r="G1223">
        <v>115</v>
      </c>
      <c r="H1223">
        <v>3</v>
      </c>
    </row>
    <row r="1224" spans="1:8" x14ac:dyDescent="0.25">
      <c r="A1224" t="s">
        <v>21</v>
      </c>
      <c r="B1224" t="s">
        <v>36</v>
      </c>
      <c r="C1224" t="s">
        <v>10</v>
      </c>
      <c r="D1224" t="s">
        <v>11</v>
      </c>
      <c r="E1224" t="s">
        <v>279</v>
      </c>
      <c r="F1224">
        <v>2020</v>
      </c>
      <c r="G1224">
        <v>662</v>
      </c>
      <c r="H1224">
        <v>20</v>
      </c>
    </row>
    <row r="1225" spans="1:8" x14ac:dyDescent="0.25">
      <c r="A1225" t="s">
        <v>8</v>
      </c>
      <c r="B1225" t="s">
        <v>230</v>
      </c>
      <c r="C1225" t="s">
        <v>10</v>
      </c>
      <c r="D1225" t="s">
        <v>24</v>
      </c>
      <c r="E1225" t="s">
        <v>231</v>
      </c>
      <c r="F1225">
        <v>2014</v>
      </c>
      <c r="G1225">
        <v>22</v>
      </c>
      <c r="H1225">
        <v>1</v>
      </c>
    </row>
    <row r="1226" spans="1:8" x14ac:dyDescent="0.25">
      <c r="A1226" t="s">
        <v>74</v>
      </c>
      <c r="B1226" t="s">
        <v>119</v>
      </c>
      <c r="C1226" t="s">
        <v>76</v>
      </c>
      <c r="D1226" t="s">
        <v>171</v>
      </c>
      <c r="E1226" t="s">
        <v>172</v>
      </c>
      <c r="F1226">
        <v>2014</v>
      </c>
      <c r="G1226">
        <v>20</v>
      </c>
    </row>
    <row r="1227" spans="1:8" x14ac:dyDescent="0.25">
      <c r="A1227" t="s">
        <v>41</v>
      </c>
      <c r="B1227" t="s">
        <v>158</v>
      </c>
      <c r="C1227" t="s">
        <v>70</v>
      </c>
      <c r="D1227" t="s">
        <v>71</v>
      </c>
      <c r="E1227" t="s">
        <v>135</v>
      </c>
      <c r="F1227">
        <v>2015</v>
      </c>
      <c r="G1227">
        <v>201</v>
      </c>
      <c r="H1227">
        <v>24</v>
      </c>
    </row>
    <row r="1228" spans="1:8" x14ac:dyDescent="0.25">
      <c r="A1228" t="s">
        <v>8</v>
      </c>
      <c r="B1228" t="s">
        <v>98</v>
      </c>
      <c r="C1228" t="s">
        <v>23</v>
      </c>
      <c r="D1228" t="s">
        <v>24</v>
      </c>
      <c r="E1228" t="s">
        <v>290</v>
      </c>
      <c r="F1228">
        <v>2015</v>
      </c>
      <c r="G1228">
        <v>366</v>
      </c>
      <c r="H1228">
        <v>8</v>
      </c>
    </row>
    <row r="1229" spans="1:8" x14ac:dyDescent="0.25">
      <c r="A1229" t="s">
        <v>41</v>
      </c>
      <c r="B1229" t="s">
        <v>26</v>
      </c>
      <c r="C1229" t="s">
        <v>70</v>
      </c>
      <c r="D1229" t="s">
        <v>71</v>
      </c>
      <c r="E1229" t="s">
        <v>246</v>
      </c>
      <c r="F1229">
        <v>2014</v>
      </c>
      <c r="G1229">
        <v>380</v>
      </c>
      <c r="H1229">
        <v>137</v>
      </c>
    </row>
    <row r="1230" spans="1:8" x14ac:dyDescent="0.25">
      <c r="A1230" t="s">
        <v>31</v>
      </c>
      <c r="B1230" t="s">
        <v>79</v>
      </c>
      <c r="C1230" t="s">
        <v>33</v>
      </c>
      <c r="D1230" t="s">
        <v>59</v>
      </c>
      <c r="E1230" t="s">
        <v>402</v>
      </c>
      <c r="F1230">
        <v>2017</v>
      </c>
      <c r="G1230">
        <v>8</v>
      </c>
    </row>
    <row r="1231" spans="1:8" x14ac:dyDescent="0.25">
      <c r="A1231" t="s">
        <v>31</v>
      </c>
      <c r="B1231" t="s">
        <v>104</v>
      </c>
      <c r="C1231" t="s">
        <v>33</v>
      </c>
      <c r="D1231" t="s">
        <v>59</v>
      </c>
      <c r="E1231" t="s">
        <v>130</v>
      </c>
      <c r="F1231">
        <v>2018</v>
      </c>
      <c r="G1231">
        <v>113</v>
      </c>
      <c r="H1231">
        <v>12</v>
      </c>
    </row>
    <row r="1232" spans="1:8" x14ac:dyDescent="0.25">
      <c r="A1232" t="s">
        <v>31</v>
      </c>
      <c r="B1232" t="s">
        <v>22</v>
      </c>
      <c r="C1232" t="s">
        <v>23</v>
      </c>
      <c r="D1232" t="s">
        <v>43</v>
      </c>
      <c r="E1232" t="s">
        <v>56</v>
      </c>
      <c r="F1232">
        <v>2013</v>
      </c>
      <c r="G1232">
        <v>236</v>
      </c>
      <c r="H1232">
        <v>40</v>
      </c>
    </row>
    <row r="1233" spans="1:8" x14ac:dyDescent="0.25">
      <c r="A1233" t="s">
        <v>8</v>
      </c>
      <c r="B1233" t="s">
        <v>108</v>
      </c>
      <c r="C1233" t="s">
        <v>10</v>
      </c>
      <c r="D1233" t="s">
        <v>29</v>
      </c>
      <c r="E1233" t="s">
        <v>193</v>
      </c>
      <c r="F1233">
        <v>2016</v>
      </c>
      <c r="G1233">
        <v>105</v>
      </c>
      <c r="H1233">
        <v>4</v>
      </c>
    </row>
    <row r="1234" spans="1:8" x14ac:dyDescent="0.25">
      <c r="A1234" t="s">
        <v>31</v>
      </c>
      <c r="B1234" t="s">
        <v>61</v>
      </c>
      <c r="C1234" t="s">
        <v>33</v>
      </c>
      <c r="D1234" t="s">
        <v>59</v>
      </c>
      <c r="E1234" t="s">
        <v>328</v>
      </c>
      <c r="F1234">
        <v>2018</v>
      </c>
      <c r="G1234">
        <v>74</v>
      </c>
      <c r="H1234">
        <v>3</v>
      </c>
    </row>
    <row r="1235" spans="1:8" x14ac:dyDescent="0.25">
      <c r="A1235" t="s">
        <v>307</v>
      </c>
      <c r="B1235" t="s">
        <v>255</v>
      </c>
      <c r="C1235" t="s">
        <v>23</v>
      </c>
      <c r="D1235" t="s">
        <v>43</v>
      </c>
      <c r="E1235" t="s">
        <v>186</v>
      </c>
      <c r="F1235">
        <v>2019</v>
      </c>
      <c r="G1235">
        <v>328</v>
      </c>
      <c r="H1235">
        <v>132</v>
      </c>
    </row>
    <row r="1236" spans="1:8" x14ac:dyDescent="0.25">
      <c r="A1236" t="s">
        <v>31</v>
      </c>
      <c r="B1236" t="s">
        <v>42</v>
      </c>
      <c r="C1236" t="s">
        <v>23</v>
      </c>
      <c r="D1236" t="s">
        <v>43</v>
      </c>
      <c r="E1236" t="s">
        <v>100</v>
      </c>
      <c r="F1236">
        <v>2018</v>
      </c>
      <c r="G1236">
        <v>68</v>
      </c>
      <c r="H1236">
        <v>6</v>
      </c>
    </row>
    <row r="1237" spans="1:8" x14ac:dyDescent="0.25">
      <c r="A1237" t="s">
        <v>8</v>
      </c>
      <c r="B1237" t="s">
        <v>131</v>
      </c>
      <c r="C1237" t="s">
        <v>10</v>
      </c>
      <c r="D1237" t="s">
        <v>96</v>
      </c>
      <c r="E1237" t="s">
        <v>226</v>
      </c>
      <c r="F1237">
        <v>2014</v>
      </c>
      <c r="G1237">
        <v>79</v>
      </c>
      <c r="H1237">
        <v>3</v>
      </c>
    </row>
    <row r="1238" spans="1:8" x14ac:dyDescent="0.25">
      <c r="A1238" t="s">
        <v>121</v>
      </c>
      <c r="B1238" t="s">
        <v>424</v>
      </c>
      <c r="C1238" t="s">
        <v>18</v>
      </c>
      <c r="D1238" t="s">
        <v>123</v>
      </c>
      <c r="E1238" t="s">
        <v>163</v>
      </c>
      <c r="F1238">
        <v>2019</v>
      </c>
      <c r="G1238">
        <v>29</v>
      </c>
      <c r="H1238">
        <v>9</v>
      </c>
    </row>
    <row r="1239" spans="1:8" x14ac:dyDescent="0.25">
      <c r="A1239" t="s">
        <v>31</v>
      </c>
      <c r="B1239" t="s">
        <v>49</v>
      </c>
      <c r="C1239" t="s">
        <v>33</v>
      </c>
      <c r="D1239" t="s">
        <v>59</v>
      </c>
      <c r="E1239" t="s">
        <v>402</v>
      </c>
      <c r="F1239">
        <v>2013</v>
      </c>
      <c r="G1239">
        <v>45</v>
      </c>
      <c r="H1239">
        <v>11</v>
      </c>
    </row>
    <row r="1240" spans="1:8" x14ac:dyDescent="0.25">
      <c r="A1240" t="s">
        <v>31</v>
      </c>
      <c r="B1240" t="s">
        <v>22</v>
      </c>
      <c r="C1240" t="s">
        <v>23</v>
      </c>
      <c r="D1240" t="s">
        <v>43</v>
      </c>
      <c r="E1240" t="s">
        <v>100</v>
      </c>
      <c r="F1240">
        <v>2017</v>
      </c>
      <c r="G1240">
        <v>133</v>
      </c>
      <c r="H1240">
        <v>6</v>
      </c>
    </row>
    <row r="1241" spans="1:8" x14ac:dyDescent="0.25">
      <c r="A1241" t="s">
        <v>21</v>
      </c>
      <c r="B1241" t="s">
        <v>98</v>
      </c>
      <c r="C1241" t="s">
        <v>10</v>
      </c>
      <c r="D1241" t="s">
        <v>11</v>
      </c>
      <c r="E1241" t="s">
        <v>216</v>
      </c>
      <c r="F1241">
        <v>2016</v>
      </c>
      <c r="G1241">
        <v>377</v>
      </c>
      <c r="H1241">
        <v>14</v>
      </c>
    </row>
    <row r="1242" spans="1:8" x14ac:dyDescent="0.25">
      <c r="A1242" t="s">
        <v>31</v>
      </c>
      <c r="B1242" t="s">
        <v>58</v>
      </c>
      <c r="C1242" t="s">
        <v>33</v>
      </c>
      <c r="D1242" t="s">
        <v>59</v>
      </c>
      <c r="E1242" t="s">
        <v>229</v>
      </c>
      <c r="F1242">
        <v>2016</v>
      </c>
      <c r="G1242">
        <v>166</v>
      </c>
      <c r="H1242">
        <v>31</v>
      </c>
    </row>
    <row r="1243" spans="1:8" x14ac:dyDescent="0.25">
      <c r="A1243" t="s">
        <v>121</v>
      </c>
      <c r="B1243" t="s">
        <v>173</v>
      </c>
      <c r="C1243" t="s">
        <v>18</v>
      </c>
      <c r="D1243" t="s">
        <v>425</v>
      </c>
      <c r="E1243" t="s">
        <v>426</v>
      </c>
      <c r="F1243">
        <v>2016</v>
      </c>
      <c r="G1243">
        <v>221</v>
      </c>
      <c r="H1243">
        <v>17</v>
      </c>
    </row>
    <row r="1244" spans="1:8" x14ac:dyDescent="0.25">
      <c r="A1244" t="s">
        <v>41</v>
      </c>
      <c r="B1244" t="s">
        <v>82</v>
      </c>
      <c r="C1244" t="s">
        <v>70</v>
      </c>
      <c r="D1244" t="s">
        <v>71</v>
      </c>
      <c r="E1244" t="s">
        <v>72</v>
      </c>
      <c r="F1244">
        <v>2016</v>
      </c>
      <c r="G1244">
        <v>10</v>
      </c>
      <c r="H1244">
        <v>5</v>
      </c>
    </row>
    <row r="1245" spans="1:8" x14ac:dyDescent="0.25">
      <c r="A1245" t="s">
        <v>31</v>
      </c>
      <c r="B1245" t="s">
        <v>244</v>
      </c>
      <c r="C1245" t="s">
        <v>33</v>
      </c>
      <c r="D1245" t="s">
        <v>59</v>
      </c>
      <c r="E1245" t="s">
        <v>402</v>
      </c>
      <c r="F1245">
        <v>2017</v>
      </c>
      <c r="G1245">
        <v>56</v>
      </c>
      <c r="H1245">
        <v>86</v>
      </c>
    </row>
    <row r="1246" spans="1:8" x14ac:dyDescent="0.25">
      <c r="A1246" t="s">
        <v>214</v>
      </c>
      <c r="B1246" t="s">
        <v>275</v>
      </c>
      <c r="C1246" t="s">
        <v>76</v>
      </c>
      <c r="D1246" t="s">
        <v>83</v>
      </c>
      <c r="E1246" t="s">
        <v>317</v>
      </c>
      <c r="F1246">
        <v>2019</v>
      </c>
      <c r="G1246">
        <v>169</v>
      </c>
      <c r="H1246">
        <v>26</v>
      </c>
    </row>
    <row r="1247" spans="1:8" x14ac:dyDescent="0.25">
      <c r="A1247" t="s">
        <v>21</v>
      </c>
      <c r="B1247" t="s">
        <v>427</v>
      </c>
      <c r="C1247" t="s">
        <v>10</v>
      </c>
      <c r="D1247" t="s">
        <v>96</v>
      </c>
      <c r="E1247" t="s">
        <v>154</v>
      </c>
      <c r="F1247">
        <v>2020</v>
      </c>
      <c r="G1247">
        <v>260</v>
      </c>
      <c r="H1247">
        <v>14</v>
      </c>
    </row>
    <row r="1248" spans="1:8" x14ac:dyDescent="0.25">
      <c r="A1248" t="s">
        <v>31</v>
      </c>
      <c r="B1248" t="s">
        <v>58</v>
      </c>
      <c r="C1248" t="s">
        <v>33</v>
      </c>
      <c r="D1248" t="s">
        <v>184</v>
      </c>
      <c r="E1248" t="s">
        <v>185</v>
      </c>
      <c r="F1248">
        <v>2014</v>
      </c>
      <c r="G1248">
        <v>67</v>
      </c>
      <c r="H1248">
        <v>26</v>
      </c>
    </row>
    <row r="1249" spans="1:8" x14ac:dyDescent="0.25">
      <c r="A1249" t="s">
        <v>31</v>
      </c>
      <c r="B1249" t="s">
        <v>104</v>
      </c>
      <c r="C1249" t="s">
        <v>33</v>
      </c>
      <c r="D1249" t="s">
        <v>39</v>
      </c>
      <c r="E1249" t="s">
        <v>207</v>
      </c>
      <c r="F1249">
        <v>2018</v>
      </c>
      <c r="G1249">
        <v>260</v>
      </c>
      <c r="H1249">
        <v>70</v>
      </c>
    </row>
    <row r="1250" spans="1:8" x14ac:dyDescent="0.25">
      <c r="A1250" t="s">
        <v>31</v>
      </c>
      <c r="B1250" t="s">
        <v>69</v>
      </c>
      <c r="C1250" t="s">
        <v>70</v>
      </c>
      <c r="D1250" t="s">
        <v>71</v>
      </c>
      <c r="E1250" t="s">
        <v>188</v>
      </c>
      <c r="F1250">
        <v>2016</v>
      </c>
      <c r="G1250">
        <v>115</v>
      </c>
      <c r="H1250">
        <v>64</v>
      </c>
    </row>
    <row r="1251" spans="1:8" x14ac:dyDescent="0.25">
      <c r="A1251" t="s">
        <v>41</v>
      </c>
      <c r="B1251" t="s">
        <v>104</v>
      </c>
      <c r="C1251" t="s">
        <v>70</v>
      </c>
      <c r="D1251" t="s">
        <v>71</v>
      </c>
      <c r="E1251" t="s">
        <v>337</v>
      </c>
      <c r="F1251">
        <v>2015</v>
      </c>
      <c r="G1251">
        <v>99</v>
      </c>
      <c r="H1251">
        <v>47</v>
      </c>
    </row>
    <row r="1252" spans="1:8" x14ac:dyDescent="0.25">
      <c r="A1252" t="s">
        <v>21</v>
      </c>
      <c r="B1252" t="s">
        <v>428</v>
      </c>
      <c r="C1252" t="s">
        <v>10</v>
      </c>
      <c r="D1252" t="s">
        <v>14</v>
      </c>
      <c r="E1252" t="s">
        <v>66</v>
      </c>
      <c r="F1252">
        <v>2020</v>
      </c>
      <c r="G1252">
        <v>62</v>
      </c>
      <c r="H1252">
        <v>1</v>
      </c>
    </row>
    <row r="1253" spans="1:8" x14ac:dyDescent="0.25">
      <c r="A1253" t="s">
        <v>31</v>
      </c>
      <c r="B1253" t="s">
        <v>9</v>
      </c>
      <c r="C1253" t="s">
        <v>33</v>
      </c>
      <c r="D1253" t="s">
        <v>34</v>
      </c>
      <c r="E1253" t="s">
        <v>245</v>
      </c>
      <c r="F1253">
        <v>2014</v>
      </c>
      <c r="G1253">
        <v>65</v>
      </c>
      <c r="H1253">
        <v>14</v>
      </c>
    </row>
    <row r="1254" spans="1:8" x14ac:dyDescent="0.25">
      <c r="A1254" t="s">
        <v>41</v>
      </c>
      <c r="B1254" t="s">
        <v>49</v>
      </c>
      <c r="C1254" t="s">
        <v>33</v>
      </c>
      <c r="D1254" t="s">
        <v>39</v>
      </c>
      <c r="E1254" t="s">
        <v>175</v>
      </c>
      <c r="F1254">
        <v>2014</v>
      </c>
      <c r="G1254">
        <v>49</v>
      </c>
      <c r="H1254">
        <v>21</v>
      </c>
    </row>
    <row r="1255" spans="1:8" x14ac:dyDescent="0.25">
      <c r="A1255" t="s">
        <v>21</v>
      </c>
      <c r="B1255" t="s">
        <v>429</v>
      </c>
      <c r="C1255" t="s">
        <v>23</v>
      </c>
      <c r="D1255" t="s">
        <v>24</v>
      </c>
      <c r="E1255" t="s">
        <v>348</v>
      </c>
      <c r="F1255">
        <v>2017</v>
      </c>
      <c r="G1255">
        <v>38</v>
      </c>
      <c r="H1255">
        <v>6</v>
      </c>
    </row>
    <row r="1256" spans="1:8" x14ac:dyDescent="0.25">
      <c r="A1256" t="s">
        <v>41</v>
      </c>
      <c r="B1256" t="s">
        <v>104</v>
      </c>
      <c r="C1256" t="s">
        <v>33</v>
      </c>
      <c r="D1256" t="s">
        <v>39</v>
      </c>
      <c r="E1256" t="s">
        <v>107</v>
      </c>
      <c r="F1256">
        <v>2018</v>
      </c>
      <c r="G1256">
        <v>79</v>
      </c>
      <c r="H1256">
        <v>53</v>
      </c>
    </row>
    <row r="1257" spans="1:8" x14ac:dyDescent="0.25">
      <c r="A1257" t="s">
        <v>21</v>
      </c>
      <c r="B1257" t="s">
        <v>197</v>
      </c>
      <c r="C1257" t="s">
        <v>10</v>
      </c>
      <c r="D1257" t="s">
        <v>366</v>
      </c>
      <c r="E1257" t="s">
        <v>430</v>
      </c>
      <c r="F1257">
        <v>2019</v>
      </c>
      <c r="G1257">
        <v>18</v>
      </c>
    </row>
    <row r="1258" spans="1:8" x14ac:dyDescent="0.25">
      <c r="A1258" t="s">
        <v>31</v>
      </c>
      <c r="B1258" t="s">
        <v>272</v>
      </c>
      <c r="C1258" t="s">
        <v>33</v>
      </c>
      <c r="D1258" t="s">
        <v>34</v>
      </c>
      <c r="E1258" t="s">
        <v>411</v>
      </c>
      <c r="F1258">
        <v>2017</v>
      </c>
      <c r="G1258">
        <v>20</v>
      </c>
      <c r="H1258">
        <v>3</v>
      </c>
    </row>
    <row r="1259" spans="1:8" x14ac:dyDescent="0.25">
      <c r="A1259" t="s">
        <v>21</v>
      </c>
      <c r="B1259" t="s">
        <v>194</v>
      </c>
      <c r="C1259" t="s">
        <v>10</v>
      </c>
      <c r="D1259" t="s">
        <v>11</v>
      </c>
      <c r="E1259" t="s">
        <v>53</v>
      </c>
      <c r="F1259">
        <v>2019</v>
      </c>
      <c r="G1259">
        <v>77</v>
      </c>
    </row>
    <row r="1260" spans="1:8" x14ac:dyDescent="0.25">
      <c r="A1260" t="s">
        <v>21</v>
      </c>
      <c r="B1260" t="s">
        <v>153</v>
      </c>
      <c r="C1260" t="s">
        <v>23</v>
      </c>
      <c r="D1260" t="s">
        <v>24</v>
      </c>
      <c r="E1260" t="s">
        <v>404</v>
      </c>
      <c r="F1260">
        <v>2019</v>
      </c>
      <c r="G1260">
        <v>43</v>
      </c>
    </row>
    <row r="1261" spans="1:8" x14ac:dyDescent="0.25">
      <c r="A1261" t="s">
        <v>41</v>
      </c>
      <c r="B1261" t="s">
        <v>177</v>
      </c>
      <c r="C1261" t="s">
        <v>23</v>
      </c>
      <c r="D1261" t="s">
        <v>43</v>
      </c>
      <c r="E1261" t="s">
        <v>44</v>
      </c>
      <c r="F1261">
        <v>2017</v>
      </c>
      <c r="G1261">
        <v>38</v>
      </c>
      <c r="H1261">
        <v>7</v>
      </c>
    </row>
    <row r="1262" spans="1:8" x14ac:dyDescent="0.25">
      <c r="A1262" t="s">
        <v>129</v>
      </c>
      <c r="B1262" t="s">
        <v>168</v>
      </c>
      <c r="C1262" t="s">
        <v>33</v>
      </c>
      <c r="D1262" t="s">
        <v>59</v>
      </c>
      <c r="E1262" t="s">
        <v>148</v>
      </c>
      <c r="F1262">
        <v>2015</v>
      </c>
      <c r="G1262">
        <v>2</v>
      </c>
    </row>
    <row r="1263" spans="1:8" x14ac:dyDescent="0.25">
      <c r="A1263" t="s">
        <v>129</v>
      </c>
      <c r="B1263" t="s">
        <v>49</v>
      </c>
      <c r="C1263" t="s">
        <v>33</v>
      </c>
      <c r="D1263" t="s">
        <v>59</v>
      </c>
      <c r="E1263" t="s">
        <v>118</v>
      </c>
      <c r="F1263">
        <v>2015</v>
      </c>
      <c r="G1263">
        <v>7</v>
      </c>
      <c r="H1263">
        <v>4</v>
      </c>
    </row>
    <row r="1264" spans="1:8" x14ac:dyDescent="0.25">
      <c r="A1264" t="s">
        <v>113</v>
      </c>
      <c r="B1264" t="s">
        <v>38</v>
      </c>
      <c r="C1264" t="s">
        <v>33</v>
      </c>
      <c r="D1264" t="s">
        <v>39</v>
      </c>
      <c r="E1264" t="s">
        <v>87</v>
      </c>
      <c r="F1264">
        <v>2015</v>
      </c>
      <c r="G1264">
        <v>6</v>
      </c>
      <c r="H1264">
        <v>3</v>
      </c>
    </row>
    <row r="1265" spans="1:8" x14ac:dyDescent="0.25">
      <c r="A1265" t="s">
        <v>41</v>
      </c>
      <c r="B1265" t="s">
        <v>201</v>
      </c>
      <c r="C1265" t="s">
        <v>23</v>
      </c>
      <c r="D1265" t="s">
        <v>43</v>
      </c>
      <c r="E1265" t="s">
        <v>100</v>
      </c>
      <c r="F1265">
        <v>2014</v>
      </c>
      <c r="G1265">
        <v>24</v>
      </c>
      <c r="H1265">
        <v>1</v>
      </c>
    </row>
    <row r="1266" spans="1:8" x14ac:dyDescent="0.25">
      <c r="A1266" t="s">
        <v>31</v>
      </c>
      <c r="B1266" t="s">
        <v>54</v>
      </c>
      <c r="C1266" t="s">
        <v>33</v>
      </c>
      <c r="D1266" t="s">
        <v>59</v>
      </c>
      <c r="E1266" t="s">
        <v>229</v>
      </c>
      <c r="F1266">
        <v>2015</v>
      </c>
      <c r="G1266">
        <v>15</v>
      </c>
      <c r="H1266">
        <v>10</v>
      </c>
    </row>
    <row r="1267" spans="1:8" x14ac:dyDescent="0.25">
      <c r="A1267" t="s">
        <v>31</v>
      </c>
      <c r="B1267" t="s">
        <v>104</v>
      </c>
      <c r="C1267" t="s">
        <v>33</v>
      </c>
      <c r="D1267" t="s">
        <v>39</v>
      </c>
      <c r="E1267" t="s">
        <v>327</v>
      </c>
      <c r="F1267">
        <v>2014</v>
      </c>
      <c r="G1267">
        <v>6</v>
      </c>
      <c r="H1267">
        <v>10</v>
      </c>
    </row>
    <row r="1268" spans="1:8" x14ac:dyDescent="0.25">
      <c r="A1268" t="s">
        <v>31</v>
      </c>
      <c r="B1268" t="s">
        <v>38</v>
      </c>
      <c r="C1268" t="s">
        <v>33</v>
      </c>
      <c r="D1268" t="s">
        <v>34</v>
      </c>
      <c r="E1268" t="s">
        <v>144</v>
      </c>
      <c r="F1268">
        <v>2016</v>
      </c>
      <c r="G1268">
        <v>40</v>
      </c>
      <c r="H1268">
        <v>1</v>
      </c>
    </row>
    <row r="1269" spans="1:8" x14ac:dyDescent="0.25">
      <c r="A1269" t="s">
        <v>31</v>
      </c>
      <c r="B1269" t="s">
        <v>158</v>
      </c>
      <c r="C1269" t="s">
        <v>23</v>
      </c>
      <c r="D1269" t="s">
        <v>233</v>
      </c>
      <c r="E1269" t="s">
        <v>431</v>
      </c>
      <c r="F1269">
        <v>2015</v>
      </c>
      <c r="G1269">
        <v>3</v>
      </c>
      <c r="H1269">
        <v>1</v>
      </c>
    </row>
    <row r="1270" spans="1:8" x14ac:dyDescent="0.25">
      <c r="A1270" t="s">
        <v>31</v>
      </c>
      <c r="B1270" t="s">
        <v>330</v>
      </c>
      <c r="C1270" t="s">
        <v>33</v>
      </c>
      <c r="D1270" t="s">
        <v>59</v>
      </c>
      <c r="E1270" t="s">
        <v>350</v>
      </c>
      <c r="F1270">
        <v>2015</v>
      </c>
      <c r="G1270">
        <v>20</v>
      </c>
      <c r="H1270">
        <v>1</v>
      </c>
    </row>
    <row r="1271" spans="1:8" x14ac:dyDescent="0.25">
      <c r="A1271" t="s">
        <v>129</v>
      </c>
      <c r="B1271" t="s">
        <v>38</v>
      </c>
      <c r="C1271" t="s">
        <v>33</v>
      </c>
      <c r="D1271" t="s">
        <v>39</v>
      </c>
      <c r="E1271" t="s">
        <v>204</v>
      </c>
      <c r="F1271">
        <v>2016</v>
      </c>
      <c r="G1271">
        <v>7</v>
      </c>
      <c r="H1271">
        <v>3</v>
      </c>
    </row>
    <row r="1272" spans="1:8" x14ac:dyDescent="0.25">
      <c r="A1272" t="s">
        <v>8</v>
      </c>
      <c r="B1272" t="s">
        <v>52</v>
      </c>
      <c r="C1272" t="s">
        <v>10</v>
      </c>
      <c r="D1272" t="s">
        <v>11</v>
      </c>
      <c r="E1272" t="s">
        <v>12</v>
      </c>
      <c r="F1272">
        <v>2016</v>
      </c>
      <c r="G1272">
        <v>8</v>
      </c>
    </row>
    <row r="1273" spans="1:8" x14ac:dyDescent="0.25">
      <c r="A1273" t="s">
        <v>31</v>
      </c>
      <c r="B1273" t="s">
        <v>79</v>
      </c>
      <c r="C1273" t="s">
        <v>33</v>
      </c>
      <c r="D1273" t="s">
        <v>39</v>
      </c>
      <c r="E1273" t="s">
        <v>112</v>
      </c>
      <c r="F1273">
        <v>2018</v>
      </c>
      <c r="G1273">
        <v>8</v>
      </c>
      <c r="H1273">
        <v>7</v>
      </c>
    </row>
    <row r="1274" spans="1:8" x14ac:dyDescent="0.25">
      <c r="A1274" t="s">
        <v>31</v>
      </c>
      <c r="B1274" t="s">
        <v>49</v>
      </c>
      <c r="C1274" t="s">
        <v>33</v>
      </c>
      <c r="D1274" t="s">
        <v>34</v>
      </c>
      <c r="E1274" t="s">
        <v>50</v>
      </c>
      <c r="F1274">
        <v>2015</v>
      </c>
      <c r="G1274">
        <v>4</v>
      </c>
    </row>
    <row r="1275" spans="1:8" x14ac:dyDescent="0.25">
      <c r="A1275" t="s">
        <v>129</v>
      </c>
      <c r="B1275" t="s">
        <v>49</v>
      </c>
      <c r="C1275" t="s">
        <v>33</v>
      </c>
      <c r="D1275" t="s">
        <v>62</v>
      </c>
      <c r="E1275" t="s">
        <v>99</v>
      </c>
      <c r="F1275">
        <v>2016</v>
      </c>
      <c r="G1275">
        <v>4</v>
      </c>
    </row>
    <row r="1276" spans="1:8" x14ac:dyDescent="0.25">
      <c r="A1276" t="s">
        <v>129</v>
      </c>
      <c r="B1276" t="s">
        <v>104</v>
      </c>
      <c r="C1276" t="s">
        <v>33</v>
      </c>
      <c r="D1276" t="s">
        <v>39</v>
      </c>
      <c r="E1276" t="s">
        <v>213</v>
      </c>
      <c r="F1276">
        <v>2017</v>
      </c>
      <c r="G1276">
        <v>1</v>
      </c>
    </row>
    <row r="1277" spans="1:8" x14ac:dyDescent="0.25">
      <c r="A1277" t="s">
        <v>113</v>
      </c>
      <c r="B1277" t="s">
        <v>79</v>
      </c>
      <c r="C1277" t="s">
        <v>33</v>
      </c>
      <c r="D1277" t="s">
        <v>34</v>
      </c>
      <c r="E1277" t="s">
        <v>315</v>
      </c>
      <c r="F1277">
        <v>2015</v>
      </c>
      <c r="G1277">
        <v>3</v>
      </c>
      <c r="H1277">
        <v>2</v>
      </c>
    </row>
    <row r="1278" spans="1:8" x14ac:dyDescent="0.25">
      <c r="A1278" t="s">
        <v>113</v>
      </c>
      <c r="B1278" t="s">
        <v>104</v>
      </c>
      <c r="C1278" t="s">
        <v>70</v>
      </c>
      <c r="D1278" t="s">
        <v>71</v>
      </c>
      <c r="E1278" t="s">
        <v>254</v>
      </c>
      <c r="F1278">
        <v>2015</v>
      </c>
      <c r="G1278">
        <v>8</v>
      </c>
      <c r="H1278">
        <v>1</v>
      </c>
    </row>
    <row r="1279" spans="1:8" x14ac:dyDescent="0.25">
      <c r="A1279" t="s">
        <v>31</v>
      </c>
      <c r="B1279" t="s">
        <v>168</v>
      </c>
      <c r="C1279" t="s">
        <v>33</v>
      </c>
      <c r="D1279" t="s">
        <v>59</v>
      </c>
      <c r="E1279" t="s">
        <v>225</v>
      </c>
      <c r="F1279">
        <v>2013</v>
      </c>
      <c r="G1279">
        <v>4</v>
      </c>
      <c r="H1279">
        <v>1</v>
      </c>
    </row>
    <row r="1280" spans="1:8" x14ac:dyDescent="0.25">
      <c r="A1280" t="s">
        <v>21</v>
      </c>
      <c r="B1280" t="s">
        <v>432</v>
      </c>
      <c r="C1280" t="s">
        <v>10</v>
      </c>
      <c r="D1280" t="s">
        <v>96</v>
      </c>
      <c r="E1280" t="s">
        <v>226</v>
      </c>
      <c r="F1280">
        <v>2017</v>
      </c>
      <c r="G1280">
        <v>1</v>
      </c>
    </row>
    <row r="1281" spans="1:8" x14ac:dyDescent="0.25">
      <c r="A1281" t="s">
        <v>31</v>
      </c>
      <c r="B1281" t="s">
        <v>32</v>
      </c>
      <c r="C1281" t="s">
        <v>33</v>
      </c>
      <c r="D1281" t="s">
        <v>34</v>
      </c>
      <c r="E1281" t="s">
        <v>127</v>
      </c>
      <c r="F1281">
        <v>2014</v>
      </c>
      <c r="G1281">
        <v>6</v>
      </c>
    </row>
    <row r="1282" spans="1:8" x14ac:dyDescent="0.25">
      <c r="A1282" t="s">
        <v>31</v>
      </c>
      <c r="B1282" t="s">
        <v>32</v>
      </c>
      <c r="C1282" t="s">
        <v>33</v>
      </c>
      <c r="D1282" t="s">
        <v>39</v>
      </c>
      <c r="E1282" t="s">
        <v>51</v>
      </c>
      <c r="F1282">
        <v>2014</v>
      </c>
      <c r="G1282">
        <v>37</v>
      </c>
      <c r="H1282">
        <v>23</v>
      </c>
    </row>
    <row r="1283" spans="1:8" x14ac:dyDescent="0.25">
      <c r="A1283" t="s">
        <v>41</v>
      </c>
      <c r="B1283" t="s">
        <v>149</v>
      </c>
      <c r="C1283" t="s">
        <v>70</v>
      </c>
      <c r="D1283" t="s">
        <v>71</v>
      </c>
      <c r="E1283" t="s">
        <v>188</v>
      </c>
      <c r="F1283">
        <v>2018</v>
      </c>
      <c r="G1283">
        <v>17</v>
      </c>
      <c r="H1283">
        <v>9</v>
      </c>
    </row>
    <row r="1284" spans="1:8" x14ac:dyDescent="0.25">
      <c r="A1284" t="s">
        <v>31</v>
      </c>
      <c r="B1284" t="s">
        <v>125</v>
      </c>
      <c r="C1284" t="s">
        <v>33</v>
      </c>
      <c r="D1284" t="s">
        <v>39</v>
      </c>
      <c r="E1284" t="s">
        <v>327</v>
      </c>
      <c r="F1284">
        <v>2019</v>
      </c>
      <c r="G1284">
        <v>9</v>
      </c>
      <c r="H1284">
        <v>2</v>
      </c>
    </row>
    <row r="1285" spans="1:8" x14ac:dyDescent="0.25">
      <c r="A1285" t="s">
        <v>41</v>
      </c>
      <c r="B1285" t="s">
        <v>104</v>
      </c>
      <c r="C1285" t="s">
        <v>70</v>
      </c>
      <c r="D1285" t="s">
        <v>71</v>
      </c>
      <c r="E1285" t="s">
        <v>170</v>
      </c>
      <c r="F1285">
        <v>2019</v>
      </c>
      <c r="G1285">
        <v>1</v>
      </c>
      <c r="H1285">
        <v>1</v>
      </c>
    </row>
    <row r="1286" spans="1:8" x14ac:dyDescent="0.25">
      <c r="A1286" t="s">
        <v>31</v>
      </c>
      <c r="B1286" t="s">
        <v>330</v>
      </c>
      <c r="C1286" t="s">
        <v>33</v>
      </c>
      <c r="D1286" t="s">
        <v>59</v>
      </c>
      <c r="E1286" t="s">
        <v>126</v>
      </c>
      <c r="F1286">
        <v>2014</v>
      </c>
      <c r="G1286">
        <v>6</v>
      </c>
      <c r="H1286">
        <v>1</v>
      </c>
    </row>
    <row r="1287" spans="1:8" x14ac:dyDescent="0.25">
      <c r="A1287" t="s">
        <v>31</v>
      </c>
      <c r="B1287" t="s">
        <v>79</v>
      </c>
      <c r="C1287" t="s">
        <v>33</v>
      </c>
      <c r="D1287" t="s">
        <v>34</v>
      </c>
      <c r="E1287" t="s">
        <v>167</v>
      </c>
      <c r="F1287">
        <v>2014</v>
      </c>
      <c r="G1287">
        <v>1</v>
      </c>
      <c r="H1287">
        <v>2</v>
      </c>
    </row>
    <row r="1288" spans="1:8" x14ac:dyDescent="0.25">
      <c r="A1288" t="s">
        <v>31</v>
      </c>
      <c r="B1288" t="s">
        <v>49</v>
      </c>
      <c r="C1288" t="s">
        <v>33</v>
      </c>
      <c r="D1288" t="s">
        <v>59</v>
      </c>
      <c r="E1288" t="s">
        <v>313</v>
      </c>
      <c r="F1288">
        <v>2017</v>
      </c>
      <c r="G1288">
        <v>13</v>
      </c>
    </row>
    <row r="1289" spans="1:8" x14ac:dyDescent="0.25">
      <c r="A1289" t="s">
        <v>31</v>
      </c>
      <c r="B1289" t="s">
        <v>134</v>
      </c>
      <c r="C1289" t="s">
        <v>33</v>
      </c>
      <c r="D1289" t="s">
        <v>59</v>
      </c>
      <c r="E1289" t="s">
        <v>415</v>
      </c>
      <c r="F1289">
        <v>2014</v>
      </c>
      <c r="G1289">
        <v>3</v>
      </c>
    </row>
    <row r="1290" spans="1:8" x14ac:dyDescent="0.25">
      <c r="A1290" t="s">
        <v>21</v>
      </c>
      <c r="B1290" t="s">
        <v>433</v>
      </c>
      <c r="C1290" t="s">
        <v>10</v>
      </c>
      <c r="D1290" t="s">
        <v>11</v>
      </c>
      <c r="E1290" t="s">
        <v>68</v>
      </c>
      <c r="F1290">
        <v>2020</v>
      </c>
      <c r="G1290">
        <v>2</v>
      </c>
    </row>
    <row r="1291" spans="1:8" x14ac:dyDescent="0.25">
      <c r="A1291" t="s">
        <v>31</v>
      </c>
      <c r="B1291" t="s">
        <v>55</v>
      </c>
      <c r="C1291" t="s">
        <v>23</v>
      </c>
      <c r="D1291" t="s">
        <v>43</v>
      </c>
      <c r="E1291" t="s">
        <v>44</v>
      </c>
      <c r="F1291">
        <v>2019</v>
      </c>
      <c r="G1291">
        <v>2</v>
      </c>
    </row>
    <row r="1292" spans="1:8" x14ac:dyDescent="0.25">
      <c r="A1292" t="s">
        <v>41</v>
      </c>
      <c r="B1292" t="s">
        <v>104</v>
      </c>
      <c r="C1292" t="s">
        <v>33</v>
      </c>
      <c r="D1292" t="s">
        <v>39</v>
      </c>
      <c r="E1292" t="s">
        <v>401</v>
      </c>
      <c r="F1292">
        <v>2017</v>
      </c>
      <c r="G1292">
        <v>15</v>
      </c>
      <c r="H1292">
        <v>3</v>
      </c>
    </row>
    <row r="1293" spans="1:8" x14ac:dyDescent="0.25">
      <c r="A1293" t="s">
        <v>21</v>
      </c>
      <c r="B1293" t="s">
        <v>434</v>
      </c>
      <c r="C1293" t="s">
        <v>10</v>
      </c>
      <c r="D1293" t="s">
        <v>29</v>
      </c>
      <c r="E1293" t="s">
        <v>193</v>
      </c>
      <c r="F1293">
        <v>2019</v>
      </c>
      <c r="G1293">
        <v>11</v>
      </c>
    </row>
    <row r="1294" spans="1:8" x14ac:dyDescent="0.25">
      <c r="A1294" t="s">
        <v>31</v>
      </c>
      <c r="B1294" t="s">
        <v>173</v>
      </c>
      <c r="C1294" t="s">
        <v>70</v>
      </c>
      <c r="D1294" t="s">
        <v>71</v>
      </c>
      <c r="E1294" t="s">
        <v>241</v>
      </c>
      <c r="F1294">
        <v>2018</v>
      </c>
      <c r="G1294">
        <v>5</v>
      </c>
      <c r="H1294">
        <v>1</v>
      </c>
    </row>
    <row r="1295" spans="1:8" x14ac:dyDescent="0.25">
      <c r="A1295" t="s">
        <v>31</v>
      </c>
      <c r="B1295" t="s">
        <v>125</v>
      </c>
      <c r="C1295" t="s">
        <v>33</v>
      </c>
      <c r="D1295" t="s">
        <v>184</v>
      </c>
      <c r="E1295" t="s">
        <v>218</v>
      </c>
      <c r="F1295">
        <v>2017</v>
      </c>
      <c r="G1295">
        <v>24</v>
      </c>
      <c r="H1295">
        <v>5</v>
      </c>
    </row>
    <row r="1296" spans="1:8" x14ac:dyDescent="0.25">
      <c r="A1296" t="s">
        <v>129</v>
      </c>
      <c r="B1296" t="s">
        <v>38</v>
      </c>
      <c r="C1296" t="s">
        <v>33</v>
      </c>
      <c r="D1296" t="s">
        <v>39</v>
      </c>
      <c r="E1296" t="s">
        <v>51</v>
      </c>
      <c r="F1296">
        <v>2015</v>
      </c>
      <c r="G1296">
        <v>7</v>
      </c>
      <c r="H1296">
        <v>3</v>
      </c>
    </row>
    <row r="1297" spans="1:8" x14ac:dyDescent="0.25">
      <c r="A1297" t="s">
        <v>31</v>
      </c>
      <c r="B1297" t="s">
        <v>54</v>
      </c>
      <c r="C1297" t="s">
        <v>33</v>
      </c>
      <c r="D1297" t="s">
        <v>39</v>
      </c>
      <c r="E1297" t="s">
        <v>435</v>
      </c>
      <c r="F1297">
        <v>2014</v>
      </c>
      <c r="G1297">
        <v>3</v>
      </c>
      <c r="H1297">
        <v>1</v>
      </c>
    </row>
    <row r="1298" spans="1:8" x14ac:dyDescent="0.25">
      <c r="A1298" t="s">
        <v>41</v>
      </c>
      <c r="B1298" t="s">
        <v>108</v>
      </c>
      <c r="C1298" t="s">
        <v>33</v>
      </c>
      <c r="D1298" t="s">
        <v>39</v>
      </c>
      <c r="E1298" t="s">
        <v>169</v>
      </c>
      <c r="F1298">
        <v>2014</v>
      </c>
      <c r="G1298">
        <v>4</v>
      </c>
      <c r="H1298">
        <v>1</v>
      </c>
    </row>
    <row r="1299" spans="1:8" x14ac:dyDescent="0.25">
      <c r="A1299" t="s">
        <v>31</v>
      </c>
      <c r="B1299" t="s">
        <v>114</v>
      </c>
      <c r="C1299" t="s">
        <v>33</v>
      </c>
      <c r="D1299" t="s">
        <v>34</v>
      </c>
      <c r="E1299" t="s">
        <v>167</v>
      </c>
      <c r="F1299">
        <v>2015</v>
      </c>
      <c r="G1299">
        <v>1</v>
      </c>
      <c r="H1299">
        <v>2</v>
      </c>
    </row>
    <row r="1300" spans="1:8" x14ac:dyDescent="0.25">
      <c r="A1300" t="s">
        <v>16</v>
      </c>
      <c r="B1300" t="s">
        <v>436</v>
      </c>
      <c r="C1300" t="s">
        <v>18</v>
      </c>
      <c r="D1300" t="s">
        <v>19</v>
      </c>
      <c r="E1300" t="s">
        <v>27</v>
      </c>
      <c r="F1300">
        <v>2017</v>
      </c>
      <c r="G1300">
        <v>4</v>
      </c>
    </row>
    <row r="1301" spans="1:8" x14ac:dyDescent="0.25">
      <c r="A1301" t="s">
        <v>31</v>
      </c>
      <c r="B1301" t="s">
        <v>49</v>
      </c>
      <c r="C1301" t="s">
        <v>33</v>
      </c>
      <c r="D1301" t="s">
        <v>59</v>
      </c>
      <c r="E1301" t="s">
        <v>236</v>
      </c>
      <c r="F1301">
        <v>2014</v>
      </c>
      <c r="G1301">
        <v>12</v>
      </c>
    </row>
    <row r="1302" spans="1:8" x14ac:dyDescent="0.25">
      <c r="A1302" t="s">
        <v>31</v>
      </c>
      <c r="B1302" t="s">
        <v>55</v>
      </c>
      <c r="C1302" t="s">
        <v>33</v>
      </c>
      <c r="D1302" t="s">
        <v>59</v>
      </c>
      <c r="E1302" t="s">
        <v>236</v>
      </c>
      <c r="F1302">
        <v>2016</v>
      </c>
      <c r="G1302">
        <v>9</v>
      </c>
      <c r="H1302">
        <v>1</v>
      </c>
    </row>
    <row r="1303" spans="1:8" x14ac:dyDescent="0.25">
      <c r="A1303" t="s">
        <v>121</v>
      </c>
      <c r="B1303" t="s">
        <v>173</v>
      </c>
      <c r="C1303" t="s">
        <v>76</v>
      </c>
      <c r="D1303" t="s">
        <v>171</v>
      </c>
      <c r="E1303" t="s">
        <v>437</v>
      </c>
      <c r="F1303">
        <v>2015</v>
      </c>
      <c r="G1303">
        <v>8</v>
      </c>
    </row>
    <row r="1304" spans="1:8" x14ac:dyDescent="0.25">
      <c r="A1304" t="s">
        <v>129</v>
      </c>
      <c r="B1304" t="s">
        <v>55</v>
      </c>
      <c r="C1304" t="s">
        <v>33</v>
      </c>
      <c r="D1304" t="s">
        <v>59</v>
      </c>
      <c r="E1304" t="s">
        <v>64</v>
      </c>
      <c r="F1304">
        <v>2016</v>
      </c>
      <c r="G1304">
        <v>3</v>
      </c>
    </row>
    <row r="1305" spans="1:8" x14ac:dyDescent="0.25">
      <c r="A1305" t="s">
        <v>31</v>
      </c>
      <c r="B1305" t="s">
        <v>134</v>
      </c>
      <c r="C1305" t="s">
        <v>70</v>
      </c>
      <c r="D1305" t="s">
        <v>71</v>
      </c>
      <c r="E1305" t="s">
        <v>135</v>
      </c>
      <c r="F1305">
        <v>2014</v>
      </c>
      <c r="G1305">
        <v>1</v>
      </c>
    </row>
    <row r="1306" spans="1:8" x14ac:dyDescent="0.25">
      <c r="A1306" t="s">
        <v>8</v>
      </c>
      <c r="B1306" t="s">
        <v>54</v>
      </c>
      <c r="C1306" t="s">
        <v>33</v>
      </c>
      <c r="D1306" t="s">
        <v>34</v>
      </c>
      <c r="E1306" t="s">
        <v>395</v>
      </c>
      <c r="F1306">
        <v>2014</v>
      </c>
      <c r="G1306">
        <v>6</v>
      </c>
    </row>
    <row r="1307" spans="1:8" x14ac:dyDescent="0.25">
      <c r="A1307" t="s">
        <v>31</v>
      </c>
      <c r="B1307" t="s">
        <v>49</v>
      </c>
      <c r="C1307" t="s">
        <v>33</v>
      </c>
      <c r="D1307" t="s">
        <v>34</v>
      </c>
      <c r="E1307" t="s">
        <v>322</v>
      </c>
      <c r="F1307">
        <v>2013</v>
      </c>
      <c r="G1307">
        <v>3</v>
      </c>
    </row>
    <row r="1308" spans="1:8" x14ac:dyDescent="0.25">
      <c r="A1308" t="s">
        <v>31</v>
      </c>
      <c r="B1308" t="s">
        <v>104</v>
      </c>
      <c r="C1308" t="s">
        <v>33</v>
      </c>
      <c r="D1308" t="s">
        <v>34</v>
      </c>
      <c r="E1308" t="s">
        <v>80</v>
      </c>
      <c r="F1308">
        <v>2013</v>
      </c>
      <c r="G1308">
        <v>5</v>
      </c>
      <c r="H1308">
        <v>3</v>
      </c>
    </row>
    <row r="1309" spans="1:8" x14ac:dyDescent="0.25">
      <c r="A1309" t="s">
        <v>31</v>
      </c>
      <c r="B1309" t="s">
        <v>55</v>
      </c>
      <c r="C1309" t="s">
        <v>33</v>
      </c>
      <c r="D1309" t="s">
        <v>34</v>
      </c>
      <c r="E1309" t="s">
        <v>167</v>
      </c>
      <c r="F1309">
        <v>2015</v>
      </c>
      <c r="G1309">
        <v>3</v>
      </c>
      <c r="H1309">
        <v>1</v>
      </c>
    </row>
    <row r="1310" spans="1:8" x14ac:dyDescent="0.25">
      <c r="A1310" t="s">
        <v>31</v>
      </c>
      <c r="B1310" t="s">
        <v>330</v>
      </c>
      <c r="C1310" t="s">
        <v>33</v>
      </c>
      <c r="D1310" t="s">
        <v>59</v>
      </c>
      <c r="E1310" t="s">
        <v>148</v>
      </c>
      <c r="F1310">
        <v>2015</v>
      </c>
      <c r="G1310">
        <v>30</v>
      </c>
      <c r="H1310">
        <v>1</v>
      </c>
    </row>
    <row r="1311" spans="1:8" x14ac:dyDescent="0.25">
      <c r="A1311" t="s">
        <v>31</v>
      </c>
      <c r="B1311" t="s">
        <v>61</v>
      </c>
      <c r="C1311" t="s">
        <v>33</v>
      </c>
      <c r="D1311" t="s">
        <v>34</v>
      </c>
      <c r="E1311" t="s">
        <v>167</v>
      </c>
      <c r="F1311">
        <v>2018</v>
      </c>
      <c r="G1311">
        <v>16</v>
      </c>
    </row>
    <row r="1312" spans="1:8" x14ac:dyDescent="0.25">
      <c r="A1312" t="s">
        <v>113</v>
      </c>
      <c r="B1312" t="s">
        <v>79</v>
      </c>
      <c r="C1312" t="s">
        <v>33</v>
      </c>
      <c r="D1312" t="s">
        <v>59</v>
      </c>
      <c r="E1312" t="s">
        <v>438</v>
      </c>
      <c r="F1312">
        <v>2016</v>
      </c>
      <c r="G1312">
        <v>1</v>
      </c>
      <c r="H1312">
        <v>2</v>
      </c>
    </row>
    <row r="1313" spans="1:8" x14ac:dyDescent="0.25">
      <c r="A1313" t="s">
        <v>31</v>
      </c>
      <c r="B1313" t="s">
        <v>114</v>
      </c>
      <c r="C1313" t="s">
        <v>33</v>
      </c>
      <c r="D1313" t="s">
        <v>34</v>
      </c>
      <c r="E1313" t="s">
        <v>167</v>
      </c>
      <c r="F1313">
        <v>2014</v>
      </c>
      <c r="G1313">
        <v>1</v>
      </c>
    </row>
    <row r="1314" spans="1:8" x14ac:dyDescent="0.25">
      <c r="A1314" t="s">
        <v>41</v>
      </c>
      <c r="B1314" t="s">
        <v>98</v>
      </c>
      <c r="C1314" t="s">
        <v>33</v>
      </c>
      <c r="D1314" t="s">
        <v>62</v>
      </c>
      <c r="E1314" t="s">
        <v>200</v>
      </c>
      <c r="F1314">
        <v>2018</v>
      </c>
      <c r="G1314">
        <v>5</v>
      </c>
      <c r="H1314">
        <v>2</v>
      </c>
    </row>
    <row r="1315" spans="1:8" x14ac:dyDescent="0.25">
      <c r="A1315" t="s">
        <v>8</v>
      </c>
      <c r="B1315" t="s">
        <v>134</v>
      </c>
      <c r="C1315" t="s">
        <v>10</v>
      </c>
      <c r="D1315" t="s">
        <v>11</v>
      </c>
      <c r="E1315" t="s">
        <v>249</v>
      </c>
      <c r="F1315">
        <v>2016</v>
      </c>
      <c r="G1315">
        <v>5</v>
      </c>
    </row>
    <row r="1316" spans="1:8" x14ac:dyDescent="0.25">
      <c r="A1316" t="s">
        <v>41</v>
      </c>
      <c r="B1316" t="s">
        <v>149</v>
      </c>
      <c r="C1316" t="s">
        <v>33</v>
      </c>
      <c r="D1316" t="s">
        <v>39</v>
      </c>
      <c r="E1316" t="s">
        <v>237</v>
      </c>
      <c r="F1316">
        <v>2019</v>
      </c>
      <c r="G1316">
        <v>28</v>
      </c>
      <c r="H1316">
        <v>66</v>
      </c>
    </row>
    <row r="1317" spans="1:8" x14ac:dyDescent="0.25">
      <c r="A1317" t="s">
        <v>31</v>
      </c>
      <c r="B1317" t="s">
        <v>61</v>
      </c>
      <c r="C1317" t="s">
        <v>33</v>
      </c>
      <c r="D1317" t="s">
        <v>39</v>
      </c>
      <c r="E1317" t="s">
        <v>107</v>
      </c>
      <c r="F1317">
        <v>2018</v>
      </c>
      <c r="G1317">
        <v>4</v>
      </c>
    </row>
    <row r="1318" spans="1:8" x14ac:dyDescent="0.25">
      <c r="A1318" t="s">
        <v>113</v>
      </c>
      <c r="B1318" t="s">
        <v>262</v>
      </c>
      <c r="C1318" t="s">
        <v>33</v>
      </c>
      <c r="D1318" t="s">
        <v>39</v>
      </c>
      <c r="E1318" t="s">
        <v>175</v>
      </c>
      <c r="F1318">
        <v>2014</v>
      </c>
      <c r="G1318">
        <v>10</v>
      </c>
      <c r="H1318">
        <v>4</v>
      </c>
    </row>
    <row r="1319" spans="1:8" x14ac:dyDescent="0.25">
      <c r="A1319" t="s">
        <v>31</v>
      </c>
      <c r="B1319" t="s">
        <v>9</v>
      </c>
      <c r="C1319" t="s">
        <v>33</v>
      </c>
      <c r="D1319" t="s">
        <v>34</v>
      </c>
      <c r="E1319" t="s">
        <v>407</v>
      </c>
      <c r="F1319">
        <v>2018</v>
      </c>
      <c r="G1319">
        <v>9</v>
      </c>
    </row>
    <row r="1320" spans="1:8" x14ac:dyDescent="0.25">
      <c r="A1320" t="s">
        <v>31</v>
      </c>
      <c r="B1320" t="s">
        <v>61</v>
      </c>
      <c r="C1320" t="s">
        <v>33</v>
      </c>
      <c r="D1320" t="s">
        <v>62</v>
      </c>
      <c r="E1320" t="s">
        <v>200</v>
      </c>
      <c r="F1320">
        <v>2019</v>
      </c>
      <c r="G1320">
        <v>2</v>
      </c>
      <c r="H1320">
        <v>2</v>
      </c>
    </row>
    <row r="1321" spans="1:8" x14ac:dyDescent="0.25">
      <c r="A1321" t="s">
        <v>21</v>
      </c>
      <c r="B1321" t="s">
        <v>439</v>
      </c>
      <c r="C1321" t="s">
        <v>10</v>
      </c>
      <c r="D1321" t="s">
        <v>29</v>
      </c>
      <c r="E1321" t="s">
        <v>193</v>
      </c>
      <c r="F1321">
        <v>2018</v>
      </c>
      <c r="G1321">
        <v>14</v>
      </c>
    </row>
    <row r="1322" spans="1:8" x14ac:dyDescent="0.25">
      <c r="A1322" t="s">
        <v>41</v>
      </c>
      <c r="B1322" t="s">
        <v>98</v>
      </c>
      <c r="C1322" t="s">
        <v>33</v>
      </c>
      <c r="D1322" t="s">
        <v>59</v>
      </c>
      <c r="E1322" t="s">
        <v>64</v>
      </c>
      <c r="F1322">
        <v>2017</v>
      </c>
      <c r="G1322">
        <v>2</v>
      </c>
      <c r="H1322">
        <v>2</v>
      </c>
    </row>
    <row r="1323" spans="1:8" x14ac:dyDescent="0.25">
      <c r="A1323" t="s">
        <v>31</v>
      </c>
      <c r="B1323" t="s">
        <v>54</v>
      </c>
      <c r="C1323" t="s">
        <v>33</v>
      </c>
      <c r="D1323" t="s">
        <v>39</v>
      </c>
      <c r="E1323" t="s">
        <v>120</v>
      </c>
      <c r="F1323">
        <v>2019</v>
      </c>
      <c r="G1323">
        <v>3</v>
      </c>
      <c r="H1323">
        <v>3</v>
      </c>
    </row>
    <row r="1324" spans="1:8" x14ac:dyDescent="0.25">
      <c r="A1324" t="s">
        <v>106</v>
      </c>
      <c r="B1324" t="s">
        <v>256</v>
      </c>
      <c r="C1324" t="s">
        <v>33</v>
      </c>
      <c r="D1324" t="s">
        <v>62</v>
      </c>
      <c r="E1324" t="s">
        <v>99</v>
      </c>
      <c r="F1324">
        <v>2018</v>
      </c>
      <c r="G1324">
        <v>21</v>
      </c>
      <c r="H1324">
        <v>3</v>
      </c>
    </row>
    <row r="1325" spans="1:8" x14ac:dyDescent="0.25">
      <c r="A1325" t="s">
        <v>113</v>
      </c>
      <c r="B1325" t="s">
        <v>440</v>
      </c>
      <c r="C1325" t="s">
        <v>33</v>
      </c>
      <c r="D1325" t="s">
        <v>39</v>
      </c>
      <c r="E1325" t="s">
        <v>263</v>
      </c>
      <c r="F1325">
        <v>2015</v>
      </c>
      <c r="G1325">
        <v>1</v>
      </c>
      <c r="H1325">
        <v>2</v>
      </c>
    </row>
    <row r="1326" spans="1:8" x14ac:dyDescent="0.25">
      <c r="A1326" t="s">
        <v>16</v>
      </c>
      <c r="B1326" t="s">
        <v>441</v>
      </c>
      <c r="C1326" t="s">
        <v>18</v>
      </c>
      <c r="D1326" t="s">
        <v>257</v>
      </c>
      <c r="E1326" t="s">
        <v>257</v>
      </c>
      <c r="F1326">
        <v>2015</v>
      </c>
      <c r="G1326">
        <v>1</v>
      </c>
    </row>
    <row r="1327" spans="1:8" x14ac:dyDescent="0.25">
      <c r="A1327" t="s">
        <v>41</v>
      </c>
      <c r="B1327" t="s">
        <v>22</v>
      </c>
      <c r="C1327" t="s">
        <v>23</v>
      </c>
      <c r="D1327" t="s">
        <v>43</v>
      </c>
      <c r="E1327" t="s">
        <v>186</v>
      </c>
      <c r="F1327">
        <v>2018</v>
      </c>
      <c r="G1327">
        <v>17</v>
      </c>
      <c r="H1327">
        <v>1</v>
      </c>
    </row>
    <row r="1328" spans="1:8" x14ac:dyDescent="0.25">
      <c r="A1328" t="s">
        <v>121</v>
      </c>
      <c r="B1328" t="s">
        <v>88</v>
      </c>
      <c r="C1328" t="s">
        <v>76</v>
      </c>
      <c r="D1328" t="s">
        <v>171</v>
      </c>
      <c r="E1328" t="s">
        <v>174</v>
      </c>
      <c r="F1328">
        <v>2015</v>
      </c>
      <c r="G1328">
        <v>5</v>
      </c>
    </row>
    <row r="1329" spans="1:8" x14ac:dyDescent="0.25">
      <c r="A1329" t="s">
        <v>129</v>
      </c>
      <c r="B1329" t="s">
        <v>55</v>
      </c>
      <c r="C1329" t="s">
        <v>33</v>
      </c>
      <c r="D1329" t="s">
        <v>39</v>
      </c>
      <c r="E1329" t="s">
        <v>107</v>
      </c>
      <c r="F1329">
        <v>2015</v>
      </c>
      <c r="G1329">
        <v>1</v>
      </c>
    </row>
    <row r="1330" spans="1:8" x14ac:dyDescent="0.25">
      <c r="A1330" t="s">
        <v>81</v>
      </c>
      <c r="B1330" t="s">
        <v>173</v>
      </c>
      <c r="C1330" t="s">
        <v>18</v>
      </c>
      <c r="D1330" t="s">
        <v>19</v>
      </c>
      <c r="E1330" t="s">
        <v>221</v>
      </c>
      <c r="F1330">
        <v>2015</v>
      </c>
      <c r="G1330">
        <v>14</v>
      </c>
      <c r="H1330">
        <v>2</v>
      </c>
    </row>
    <row r="1331" spans="1:8" x14ac:dyDescent="0.25">
      <c r="A1331" t="s">
        <v>113</v>
      </c>
      <c r="B1331" t="s">
        <v>114</v>
      </c>
      <c r="C1331" t="s">
        <v>33</v>
      </c>
      <c r="D1331" t="s">
        <v>34</v>
      </c>
      <c r="E1331" t="s">
        <v>315</v>
      </c>
      <c r="F1331">
        <v>2015</v>
      </c>
      <c r="G1331">
        <v>10</v>
      </c>
      <c r="H1331">
        <v>5</v>
      </c>
    </row>
    <row r="1332" spans="1:8" x14ac:dyDescent="0.25">
      <c r="A1332" t="s">
        <v>31</v>
      </c>
      <c r="B1332" t="s">
        <v>55</v>
      </c>
      <c r="C1332" t="s">
        <v>33</v>
      </c>
      <c r="D1332" t="s">
        <v>34</v>
      </c>
      <c r="E1332" t="s">
        <v>270</v>
      </c>
      <c r="F1332">
        <v>2018</v>
      </c>
      <c r="G1332">
        <v>1</v>
      </c>
    </row>
    <row r="1333" spans="1:8" x14ac:dyDescent="0.25">
      <c r="A1333" t="s">
        <v>8</v>
      </c>
      <c r="B1333" t="s">
        <v>28</v>
      </c>
      <c r="C1333" t="s">
        <v>10</v>
      </c>
      <c r="D1333" t="s">
        <v>29</v>
      </c>
      <c r="E1333" t="s">
        <v>325</v>
      </c>
      <c r="F1333">
        <v>2016</v>
      </c>
      <c r="G1333">
        <v>12</v>
      </c>
      <c r="H1333">
        <v>3</v>
      </c>
    </row>
    <row r="1334" spans="1:8" x14ac:dyDescent="0.25">
      <c r="A1334" t="s">
        <v>41</v>
      </c>
      <c r="B1334" t="s">
        <v>134</v>
      </c>
      <c r="C1334" t="s">
        <v>70</v>
      </c>
      <c r="D1334" t="s">
        <v>71</v>
      </c>
      <c r="E1334" t="s">
        <v>135</v>
      </c>
      <c r="F1334">
        <v>2017</v>
      </c>
      <c r="G1334">
        <v>3</v>
      </c>
      <c r="H1334">
        <v>2</v>
      </c>
    </row>
    <row r="1335" spans="1:8" x14ac:dyDescent="0.25">
      <c r="A1335" t="s">
        <v>41</v>
      </c>
      <c r="B1335" t="s">
        <v>396</v>
      </c>
      <c r="C1335" t="s">
        <v>70</v>
      </c>
      <c r="D1335" t="s">
        <v>71</v>
      </c>
      <c r="E1335" t="s">
        <v>246</v>
      </c>
      <c r="F1335">
        <v>2015</v>
      </c>
      <c r="G1335">
        <v>12</v>
      </c>
      <c r="H1335">
        <v>3</v>
      </c>
    </row>
    <row r="1336" spans="1:8" x14ac:dyDescent="0.25">
      <c r="A1336" t="s">
        <v>31</v>
      </c>
      <c r="B1336" t="s">
        <v>54</v>
      </c>
      <c r="C1336" t="s">
        <v>33</v>
      </c>
      <c r="D1336" t="s">
        <v>62</v>
      </c>
      <c r="E1336" t="s">
        <v>63</v>
      </c>
      <c r="F1336">
        <v>2019</v>
      </c>
      <c r="G1336">
        <v>2</v>
      </c>
    </row>
    <row r="1337" spans="1:8" x14ac:dyDescent="0.25">
      <c r="A1337" t="s">
        <v>31</v>
      </c>
      <c r="B1337" t="s">
        <v>61</v>
      </c>
      <c r="C1337" t="s">
        <v>33</v>
      </c>
      <c r="D1337" t="s">
        <v>34</v>
      </c>
      <c r="E1337" t="s">
        <v>411</v>
      </c>
      <c r="F1337">
        <v>2019</v>
      </c>
      <c r="G1337">
        <v>9</v>
      </c>
      <c r="H1337">
        <v>1</v>
      </c>
    </row>
    <row r="1338" spans="1:8" x14ac:dyDescent="0.25">
      <c r="A1338" t="s">
        <v>129</v>
      </c>
      <c r="B1338" t="s">
        <v>55</v>
      </c>
      <c r="C1338" t="s">
        <v>33</v>
      </c>
      <c r="D1338" t="s">
        <v>184</v>
      </c>
      <c r="E1338" t="s">
        <v>271</v>
      </c>
      <c r="F1338">
        <v>2015</v>
      </c>
      <c r="G1338">
        <v>6</v>
      </c>
      <c r="H1338">
        <v>5</v>
      </c>
    </row>
    <row r="1339" spans="1:8" x14ac:dyDescent="0.25">
      <c r="A1339" t="s">
        <v>129</v>
      </c>
      <c r="B1339" t="s">
        <v>79</v>
      </c>
      <c r="C1339" t="s">
        <v>33</v>
      </c>
      <c r="D1339" t="s">
        <v>59</v>
      </c>
      <c r="E1339" t="s">
        <v>313</v>
      </c>
      <c r="F1339">
        <v>2015</v>
      </c>
      <c r="G1339">
        <v>2</v>
      </c>
    </row>
    <row r="1340" spans="1:8" x14ac:dyDescent="0.25">
      <c r="A1340" t="s">
        <v>129</v>
      </c>
      <c r="B1340" t="s">
        <v>32</v>
      </c>
      <c r="C1340" t="s">
        <v>33</v>
      </c>
      <c r="D1340" t="s">
        <v>184</v>
      </c>
      <c r="E1340" t="s">
        <v>288</v>
      </c>
      <c r="F1340">
        <v>2016</v>
      </c>
      <c r="G1340">
        <v>8</v>
      </c>
      <c r="H1340">
        <v>1</v>
      </c>
    </row>
    <row r="1341" spans="1:8" x14ac:dyDescent="0.25">
      <c r="A1341" t="s">
        <v>8</v>
      </c>
      <c r="B1341" t="s">
        <v>28</v>
      </c>
      <c r="C1341" t="s">
        <v>10</v>
      </c>
      <c r="D1341" t="s">
        <v>11</v>
      </c>
      <c r="E1341" t="s">
        <v>46</v>
      </c>
      <c r="F1341">
        <v>2016</v>
      </c>
      <c r="G1341">
        <v>12</v>
      </c>
    </row>
    <row r="1342" spans="1:8" x14ac:dyDescent="0.25">
      <c r="A1342" t="s">
        <v>31</v>
      </c>
      <c r="B1342" t="s">
        <v>396</v>
      </c>
      <c r="C1342" t="s">
        <v>70</v>
      </c>
      <c r="D1342" t="s">
        <v>71</v>
      </c>
      <c r="E1342" t="s">
        <v>273</v>
      </c>
      <c r="F1342">
        <v>2014</v>
      </c>
      <c r="G1342">
        <v>2</v>
      </c>
    </row>
    <row r="1343" spans="1:8" x14ac:dyDescent="0.25">
      <c r="A1343" t="s">
        <v>8</v>
      </c>
      <c r="B1343" t="s">
        <v>36</v>
      </c>
      <c r="C1343" t="s">
        <v>10</v>
      </c>
      <c r="D1343" t="s">
        <v>11</v>
      </c>
      <c r="E1343" t="s">
        <v>203</v>
      </c>
      <c r="F1343">
        <v>2016</v>
      </c>
      <c r="G1343">
        <v>9</v>
      </c>
    </row>
    <row r="1344" spans="1:8" x14ac:dyDescent="0.25">
      <c r="A1344" t="s">
        <v>41</v>
      </c>
      <c r="B1344" t="s">
        <v>168</v>
      </c>
      <c r="C1344" t="s">
        <v>33</v>
      </c>
      <c r="D1344" t="s">
        <v>62</v>
      </c>
      <c r="E1344" t="s">
        <v>99</v>
      </c>
      <c r="F1344">
        <v>2014</v>
      </c>
      <c r="G1344">
        <v>20</v>
      </c>
      <c r="H1344">
        <v>2</v>
      </c>
    </row>
    <row r="1345" spans="1:8" x14ac:dyDescent="0.25">
      <c r="A1345" t="s">
        <v>121</v>
      </c>
      <c r="B1345" t="s">
        <v>413</v>
      </c>
      <c r="C1345" t="s">
        <v>70</v>
      </c>
      <c r="D1345" t="s">
        <v>102</v>
      </c>
      <c r="E1345" t="s">
        <v>303</v>
      </c>
      <c r="F1345">
        <v>2019</v>
      </c>
      <c r="G1345">
        <v>7</v>
      </c>
    </row>
    <row r="1346" spans="1:8" x14ac:dyDescent="0.25">
      <c r="A1346" t="s">
        <v>16</v>
      </c>
      <c r="B1346" t="s">
        <v>442</v>
      </c>
      <c r="C1346" t="s">
        <v>18</v>
      </c>
      <c r="D1346" t="s">
        <v>257</v>
      </c>
      <c r="E1346" t="s">
        <v>257</v>
      </c>
      <c r="F1346">
        <v>2014</v>
      </c>
      <c r="G1346">
        <v>1</v>
      </c>
    </row>
    <row r="1347" spans="1:8" x14ac:dyDescent="0.25">
      <c r="A1347" t="s">
        <v>113</v>
      </c>
      <c r="B1347" t="s">
        <v>55</v>
      </c>
      <c r="C1347" t="s">
        <v>33</v>
      </c>
      <c r="D1347" t="s">
        <v>34</v>
      </c>
      <c r="E1347" t="s">
        <v>80</v>
      </c>
      <c r="F1347">
        <v>2015</v>
      </c>
      <c r="G1347">
        <v>8</v>
      </c>
    </row>
    <row r="1348" spans="1:8" x14ac:dyDescent="0.25">
      <c r="A1348" t="s">
        <v>21</v>
      </c>
      <c r="B1348" t="s">
        <v>443</v>
      </c>
      <c r="C1348" t="s">
        <v>10</v>
      </c>
      <c r="D1348" t="s">
        <v>444</v>
      </c>
      <c r="E1348" t="s">
        <v>445</v>
      </c>
      <c r="F1348">
        <v>2016</v>
      </c>
      <c r="G1348">
        <v>2</v>
      </c>
    </row>
    <row r="1349" spans="1:8" x14ac:dyDescent="0.25">
      <c r="A1349" t="s">
        <v>41</v>
      </c>
      <c r="B1349" t="s">
        <v>61</v>
      </c>
      <c r="C1349" t="s">
        <v>33</v>
      </c>
      <c r="D1349" t="s">
        <v>59</v>
      </c>
      <c r="E1349" t="s">
        <v>73</v>
      </c>
      <c r="F1349">
        <v>2016</v>
      </c>
      <c r="G1349">
        <v>1</v>
      </c>
      <c r="H1349">
        <v>2</v>
      </c>
    </row>
    <row r="1350" spans="1:8" x14ac:dyDescent="0.25">
      <c r="A1350" t="s">
        <v>121</v>
      </c>
      <c r="B1350" t="s">
        <v>104</v>
      </c>
      <c r="C1350" t="s">
        <v>70</v>
      </c>
      <c r="D1350" t="s">
        <v>264</v>
      </c>
      <c r="E1350" t="s">
        <v>389</v>
      </c>
      <c r="F1350">
        <v>2016</v>
      </c>
      <c r="G1350">
        <v>10</v>
      </c>
    </row>
    <row r="1351" spans="1:8" x14ac:dyDescent="0.25">
      <c r="A1351" t="s">
        <v>31</v>
      </c>
      <c r="B1351" t="s">
        <v>330</v>
      </c>
      <c r="C1351" t="s">
        <v>33</v>
      </c>
      <c r="D1351" t="s">
        <v>59</v>
      </c>
      <c r="E1351" t="s">
        <v>286</v>
      </c>
      <c r="F1351">
        <v>2016</v>
      </c>
      <c r="G1351">
        <v>2</v>
      </c>
    </row>
    <row r="1352" spans="1:8" x14ac:dyDescent="0.25">
      <c r="A1352" t="s">
        <v>31</v>
      </c>
      <c r="B1352" t="s">
        <v>79</v>
      </c>
      <c r="C1352" t="s">
        <v>33</v>
      </c>
      <c r="D1352" t="s">
        <v>59</v>
      </c>
      <c r="E1352" t="s">
        <v>109</v>
      </c>
      <c r="F1352">
        <v>2013</v>
      </c>
      <c r="G1352">
        <v>4</v>
      </c>
    </row>
    <row r="1353" spans="1:8" x14ac:dyDescent="0.25">
      <c r="A1353" t="s">
        <v>129</v>
      </c>
      <c r="B1353" t="s">
        <v>244</v>
      </c>
      <c r="C1353" t="s">
        <v>33</v>
      </c>
      <c r="D1353" t="s">
        <v>59</v>
      </c>
      <c r="E1353" t="s">
        <v>311</v>
      </c>
      <c r="F1353">
        <v>2014</v>
      </c>
      <c r="G1353">
        <v>3</v>
      </c>
    </row>
    <row r="1354" spans="1:8" x14ac:dyDescent="0.25">
      <c r="A1354" t="s">
        <v>129</v>
      </c>
      <c r="B1354" t="s">
        <v>272</v>
      </c>
      <c r="C1354" t="s">
        <v>33</v>
      </c>
      <c r="D1354" t="s">
        <v>34</v>
      </c>
      <c r="E1354" t="s">
        <v>144</v>
      </c>
      <c r="F1354">
        <v>2015</v>
      </c>
      <c r="G1354">
        <v>3</v>
      </c>
    </row>
    <row r="1355" spans="1:8" x14ac:dyDescent="0.25">
      <c r="A1355" t="s">
        <v>21</v>
      </c>
      <c r="B1355" t="s">
        <v>197</v>
      </c>
      <c r="C1355" t="s">
        <v>10</v>
      </c>
      <c r="D1355" t="s">
        <v>366</v>
      </c>
      <c r="E1355" t="s">
        <v>430</v>
      </c>
      <c r="F1355">
        <v>2020</v>
      </c>
      <c r="G1355">
        <v>3</v>
      </c>
    </row>
    <row r="1356" spans="1:8" x14ac:dyDescent="0.25">
      <c r="A1356" t="s">
        <v>121</v>
      </c>
      <c r="B1356" t="s">
        <v>36</v>
      </c>
      <c r="C1356" t="s">
        <v>70</v>
      </c>
      <c r="D1356" t="s">
        <v>264</v>
      </c>
      <c r="E1356" t="s">
        <v>265</v>
      </c>
      <c r="F1356">
        <v>2013</v>
      </c>
      <c r="G1356">
        <v>2</v>
      </c>
    </row>
    <row r="1357" spans="1:8" x14ac:dyDescent="0.25">
      <c r="A1357" t="s">
        <v>31</v>
      </c>
      <c r="B1357" t="s">
        <v>114</v>
      </c>
      <c r="C1357" t="s">
        <v>33</v>
      </c>
      <c r="D1357" t="s">
        <v>39</v>
      </c>
      <c r="E1357" t="s">
        <v>87</v>
      </c>
      <c r="F1357">
        <v>2015</v>
      </c>
      <c r="G1357">
        <v>1</v>
      </c>
      <c r="H1357">
        <v>3</v>
      </c>
    </row>
    <row r="1358" spans="1:8" x14ac:dyDescent="0.25">
      <c r="A1358" t="s">
        <v>31</v>
      </c>
      <c r="B1358" t="s">
        <v>212</v>
      </c>
      <c r="C1358" t="s">
        <v>33</v>
      </c>
      <c r="D1358" t="s">
        <v>39</v>
      </c>
      <c r="E1358" t="s">
        <v>213</v>
      </c>
      <c r="F1358">
        <v>2019</v>
      </c>
      <c r="G1358">
        <v>22</v>
      </c>
      <c r="H1358">
        <v>26</v>
      </c>
    </row>
    <row r="1359" spans="1:8" x14ac:dyDescent="0.25">
      <c r="A1359" t="s">
        <v>31</v>
      </c>
      <c r="B1359" t="s">
        <v>9</v>
      </c>
      <c r="C1359" t="s">
        <v>33</v>
      </c>
      <c r="D1359" t="s">
        <v>59</v>
      </c>
      <c r="E1359" t="s">
        <v>269</v>
      </c>
      <c r="F1359">
        <v>2016</v>
      </c>
      <c r="G1359">
        <v>11</v>
      </c>
      <c r="H1359">
        <v>1</v>
      </c>
    </row>
    <row r="1360" spans="1:8" x14ac:dyDescent="0.25">
      <c r="A1360" t="s">
        <v>41</v>
      </c>
      <c r="B1360" t="s">
        <v>69</v>
      </c>
      <c r="C1360" t="s">
        <v>70</v>
      </c>
      <c r="D1360" t="s">
        <v>71</v>
      </c>
      <c r="E1360" t="s">
        <v>135</v>
      </c>
      <c r="F1360">
        <v>2015</v>
      </c>
      <c r="G1360">
        <v>11</v>
      </c>
    </row>
    <row r="1361" spans="1:8" x14ac:dyDescent="0.25">
      <c r="A1361" t="s">
        <v>81</v>
      </c>
      <c r="B1361" t="s">
        <v>370</v>
      </c>
      <c r="C1361" t="s">
        <v>76</v>
      </c>
      <c r="D1361" t="s">
        <v>83</v>
      </c>
      <c r="E1361" t="s">
        <v>317</v>
      </c>
      <c r="F1361">
        <v>2015</v>
      </c>
      <c r="G1361">
        <v>7</v>
      </c>
      <c r="H1361">
        <v>6</v>
      </c>
    </row>
    <row r="1362" spans="1:8" x14ac:dyDescent="0.25">
      <c r="A1362" t="s">
        <v>8</v>
      </c>
      <c r="B1362" t="s">
        <v>446</v>
      </c>
      <c r="C1362" t="s">
        <v>10</v>
      </c>
      <c r="D1362" t="s">
        <v>11</v>
      </c>
      <c r="E1362" t="s">
        <v>447</v>
      </c>
      <c r="F1362">
        <v>2015</v>
      </c>
      <c r="G1362">
        <v>3</v>
      </c>
    </row>
    <row r="1363" spans="1:8" x14ac:dyDescent="0.25">
      <c r="A1363" t="s">
        <v>31</v>
      </c>
      <c r="B1363" t="s">
        <v>104</v>
      </c>
      <c r="C1363" t="s">
        <v>33</v>
      </c>
      <c r="D1363" t="s">
        <v>39</v>
      </c>
      <c r="E1363" t="s">
        <v>379</v>
      </c>
      <c r="F1363">
        <v>2019</v>
      </c>
      <c r="G1363">
        <v>10</v>
      </c>
    </row>
    <row r="1364" spans="1:8" x14ac:dyDescent="0.25">
      <c r="A1364" t="s">
        <v>31</v>
      </c>
      <c r="B1364" t="s">
        <v>58</v>
      </c>
      <c r="C1364" t="s">
        <v>33</v>
      </c>
      <c r="D1364" t="s">
        <v>34</v>
      </c>
      <c r="E1364" t="s">
        <v>270</v>
      </c>
      <c r="F1364">
        <v>2017</v>
      </c>
      <c r="G1364">
        <v>12</v>
      </c>
      <c r="H1364">
        <v>5</v>
      </c>
    </row>
    <row r="1365" spans="1:8" x14ac:dyDescent="0.25">
      <c r="A1365" t="s">
        <v>21</v>
      </c>
      <c r="B1365" t="s">
        <v>448</v>
      </c>
      <c r="C1365" t="s">
        <v>10</v>
      </c>
      <c r="D1365" t="s">
        <v>96</v>
      </c>
      <c r="E1365" t="s">
        <v>296</v>
      </c>
      <c r="F1365">
        <v>2018</v>
      </c>
      <c r="G1365">
        <v>8</v>
      </c>
    </row>
    <row r="1366" spans="1:8" x14ac:dyDescent="0.25">
      <c r="A1366" t="s">
        <v>129</v>
      </c>
      <c r="B1366" t="s">
        <v>61</v>
      </c>
      <c r="C1366" t="s">
        <v>33</v>
      </c>
      <c r="D1366" t="s">
        <v>59</v>
      </c>
      <c r="E1366" t="s">
        <v>64</v>
      </c>
      <c r="F1366">
        <v>2016</v>
      </c>
      <c r="G1366">
        <v>1</v>
      </c>
    </row>
    <row r="1367" spans="1:8" x14ac:dyDescent="0.25">
      <c r="A1367" t="s">
        <v>31</v>
      </c>
      <c r="B1367" t="s">
        <v>58</v>
      </c>
      <c r="C1367" t="s">
        <v>33</v>
      </c>
      <c r="D1367" t="s">
        <v>39</v>
      </c>
      <c r="E1367" t="s">
        <v>120</v>
      </c>
      <c r="F1367">
        <v>2016</v>
      </c>
      <c r="G1367">
        <v>17</v>
      </c>
      <c r="H1367">
        <v>5</v>
      </c>
    </row>
    <row r="1368" spans="1:8" x14ac:dyDescent="0.25">
      <c r="A1368" t="s">
        <v>21</v>
      </c>
      <c r="B1368" t="s">
        <v>54</v>
      </c>
      <c r="C1368" t="s">
        <v>33</v>
      </c>
      <c r="D1368" t="s">
        <v>34</v>
      </c>
      <c r="E1368" t="s">
        <v>360</v>
      </c>
      <c r="F1368">
        <v>2018</v>
      </c>
      <c r="G1368">
        <v>2</v>
      </c>
    </row>
    <row r="1369" spans="1:8" x14ac:dyDescent="0.25">
      <c r="A1369" t="s">
        <v>31</v>
      </c>
      <c r="B1369" t="s">
        <v>119</v>
      </c>
      <c r="C1369" t="s">
        <v>70</v>
      </c>
      <c r="D1369" t="s">
        <v>71</v>
      </c>
      <c r="E1369" t="s">
        <v>170</v>
      </c>
      <c r="F1369">
        <v>2015</v>
      </c>
      <c r="G1369">
        <v>16</v>
      </c>
      <c r="H1369">
        <v>3</v>
      </c>
    </row>
    <row r="1370" spans="1:8" x14ac:dyDescent="0.25">
      <c r="A1370" t="s">
        <v>129</v>
      </c>
      <c r="B1370" t="s">
        <v>61</v>
      </c>
      <c r="C1370" t="s">
        <v>33</v>
      </c>
      <c r="D1370" t="s">
        <v>59</v>
      </c>
      <c r="E1370" t="s">
        <v>64</v>
      </c>
      <c r="F1370">
        <v>2015</v>
      </c>
      <c r="G1370">
        <v>2</v>
      </c>
      <c r="H1370">
        <v>1</v>
      </c>
    </row>
    <row r="1371" spans="1:8" x14ac:dyDescent="0.25">
      <c r="A1371" t="s">
        <v>8</v>
      </c>
      <c r="B1371" t="s">
        <v>55</v>
      </c>
      <c r="C1371" t="s">
        <v>10</v>
      </c>
      <c r="D1371" t="s">
        <v>11</v>
      </c>
      <c r="E1371" t="s">
        <v>222</v>
      </c>
      <c r="F1371">
        <v>2016</v>
      </c>
      <c r="G1371">
        <v>15</v>
      </c>
      <c r="H1371">
        <v>2</v>
      </c>
    </row>
    <row r="1372" spans="1:8" x14ac:dyDescent="0.25">
      <c r="A1372" t="s">
        <v>21</v>
      </c>
      <c r="B1372" t="s">
        <v>433</v>
      </c>
      <c r="C1372" t="s">
        <v>10</v>
      </c>
      <c r="D1372" t="s">
        <v>11</v>
      </c>
      <c r="E1372" t="s">
        <v>86</v>
      </c>
      <c r="F1372">
        <v>2018</v>
      </c>
      <c r="G1372">
        <v>12</v>
      </c>
      <c r="H1372">
        <v>3</v>
      </c>
    </row>
    <row r="1373" spans="1:8" x14ac:dyDescent="0.25">
      <c r="A1373" t="s">
        <v>129</v>
      </c>
      <c r="B1373" t="s">
        <v>320</v>
      </c>
      <c r="C1373" t="s">
        <v>23</v>
      </c>
      <c r="D1373" t="s">
        <v>43</v>
      </c>
      <c r="E1373" t="s">
        <v>186</v>
      </c>
      <c r="F1373">
        <v>2016</v>
      </c>
      <c r="G1373">
        <v>3</v>
      </c>
      <c r="H1373">
        <v>2</v>
      </c>
    </row>
    <row r="1374" spans="1:8" x14ac:dyDescent="0.25">
      <c r="A1374" t="s">
        <v>307</v>
      </c>
      <c r="B1374" t="s">
        <v>88</v>
      </c>
      <c r="C1374" t="s">
        <v>23</v>
      </c>
      <c r="D1374" t="s">
        <v>43</v>
      </c>
      <c r="E1374" t="s">
        <v>100</v>
      </c>
      <c r="F1374">
        <v>2019</v>
      </c>
      <c r="G1374">
        <v>7</v>
      </c>
      <c r="H1374">
        <v>2</v>
      </c>
    </row>
    <row r="1375" spans="1:8" x14ac:dyDescent="0.25">
      <c r="A1375" t="s">
        <v>117</v>
      </c>
      <c r="B1375" t="s">
        <v>79</v>
      </c>
      <c r="C1375" t="s">
        <v>33</v>
      </c>
      <c r="D1375" t="s">
        <v>59</v>
      </c>
      <c r="E1375" t="s">
        <v>128</v>
      </c>
      <c r="F1375">
        <v>2016</v>
      </c>
      <c r="G1375">
        <v>13</v>
      </c>
      <c r="H1375">
        <v>5</v>
      </c>
    </row>
    <row r="1376" spans="1:8" x14ac:dyDescent="0.25">
      <c r="A1376" t="s">
        <v>8</v>
      </c>
      <c r="B1376" t="s">
        <v>111</v>
      </c>
      <c r="C1376" t="s">
        <v>10</v>
      </c>
      <c r="D1376" t="s">
        <v>11</v>
      </c>
      <c r="E1376" t="s">
        <v>251</v>
      </c>
      <c r="F1376">
        <v>2020</v>
      </c>
      <c r="G1376">
        <v>1</v>
      </c>
      <c r="H1376">
        <v>3</v>
      </c>
    </row>
    <row r="1377" spans="1:8" x14ac:dyDescent="0.25">
      <c r="A1377" t="s">
        <v>21</v>
      </c>
      <c r="B1377" t="s">
        <v>449</v>
      </c>
      <c r="C1377" t="s">
        <v>23</v>
      </c>
      <c r="D1377" t="s">
        <v>24</v>
      </c>
      <c r="E1377" t="s">
        <v>404</v>
      </c>
      <c r="F1377">
        <v>2019</v>
      </c>
      <c r="G1377">
        <v>24</v>
      </c>
      <c r="H1377">
        <v>1</v>
      </c>
    </row>
    <row r="1378" spans="1:8" x14ac:dyDescent="0.25">
      <c r="A1378" t="s">
        <v>31</v>
      </c>
      <c r="B1378" t="s">
        <v>49</v>
      </c>
      <c r="C1378" t="s">
        <v>33</v>
      </c>
      <c r="D1378" t="s">
        <v>34</v>
      </c>
      <c r="E1378" t="s">
        <v>80</v>
      </c>
      <c r="F1378">
        <v>2019</v>
      </c>
      <c r="G1378">
        <v>8</v>
      </c>
      <c r="H1378">
        <v>2</v>
      </c>
    </row>
    <row r="1379" spans="1:8" x14ac:dyDescent="0.25">
      <c r="A1379" t="s">
        <v>8</v>
      </c>
      <c r="B1379" t="s">
        <v>450</v>
      </c>
      <c r="C1379" t="s">
        <v>10</v>
      </c>
      <c r="D1379" t="s">
        <v>11</v>
      </c>
      <c r="E1379" t="s">
        <v>165</v>
      </c>
      <c r="F1379">
        <v>2014</v>
      </c>
      <c r="G1379">
        <v>4</v>
      </c>
    </row>
    <row r="1380" spans="1:8" x14ac:dyDescent="0.25">
      <c r="A1380" t="s">
        <v>21</v>
      </c>
      <c r="B1380" t="s">
        <v>153</v>
      </c>
      <c r="C1380" t="s">
        <v>10</v>
      </c>
      <c r="D1380" t="s">
        <v>11</v>
      </c>
      <c r="E1380" t="s">
        <v>232</v>
      </c>
      <c r="F1380">
        <v>2018</v>
      </c>
      <c r="G1380">
        <v>9</v>
      </c>
      <c r="H1380">
        <v>1</v>
      </c>
    </row>
    <row r="1381" spans="1:8" x14ac:dyDescent="0.25">
      <c r="A1381" t="s">
        <v>138</v>
      </c>
      <c r="B1381" t="s">
        <v>119</v>
      </c>
      <c r="C1381" t="s">
        <v>76</v>
      </c>
      <c r="D1381" t="s">
        <v>140</v>
      </c>
      <c r="E1381" t="s">
        <v>140</v>
      </c>
      <c r="F1381">
        <v>2019</v>
      </c>
      <c r="G1381">
        <v>5</v>
      </c>
      <c r="H1381">
        <v>4</v>
      </c>
    </row>
    <row r="1382" spans="1:8" x14ac:dyDescent="0.25">
      <c r="A1382" t="s">
        <v>31</v>
      </c>
      <c r="B1382" t="s">
        <v>212</v>
      </c>
      <c r="C1382" t="s">
        <v>33</v>
      </c>
      <c r="D1382" t="s">
        <v>34</v>
      </c>
      <c r="E1382" t="s">
        <v>144</v>
      </c>
      <c r="F1382">
        <v>2018</v>
      </c>
      <c r="G1382">
        <v>1</v>
      </c>
    </row>
    <row r="1383" spans="1:8" x14ac:dyDescent="0.25">
      <c r="A1383" t="s">
        <v>8</v>
      </c>
      <c r="B1383" t="s">
        <v>451</v>
      </c>
      <c r="C1383" t="s">
        <v>10</v>
      </c>
      <c r="D1383" t="s">
        <v>14</v>
      </c>
      <c r="E1383" t="s">
        <v>452</v>
      </c>
      <c r="F1383">
        <v>2014</v>
      </c>
      <c r="G1383">
        <v>2</v>
      </c>
    </row>
    <row r="1384" spans="1:8" x14ac:dyDescent="0.25">
      <c r="A1384" t="s">
        <v>31</v>
      </c>
      <c r="B1384" t="s">
        <v>55</v>
      </c>
      <c r="C1384" t="s">
        <v>33</v>
      </c>
      <c r="D1384" t="s">
        <v>34</v>
      </c>
      <c r="E1384" t="s">
        <v>127</v>
      </c>
      <c r="F1384">
        <v>2013</v>
      </c>
      <c r="G1384">
        <v>3</v>
      </c>
      <c r="H1384">
        <v>1</v>
      </c>
    </row>
    <row r="1385" spans="1:8" x14ac:dyDescent="0.25">
      <c r="A1385" t="s">
        <v>121</v>
      </c>
      <c r="B1385" t="s">
        <v>119</v>
      </c>
      <c r="C1385" t="s">
        <v>70</v>
      </c>
      <c r="D1385" t="s">
        <v>264</v>
      </c>
      <c r="E1385" t="s">
        <v>453</v>
      </c>
      <c r="F1385">
        <v>2013</v>
      </c>
      <c r="G1385">
        <v>7</v>
      </c>
      <c r="H1385">
        <v>1</v>
      </c>
    </row>
    <row r="1386" spans="1:8" x14ac:dyDescent="0.25">
      <c r="A1386" t="s">
        <v>31</v>
      </c>
      <c r="B1386" t="s">
        <v>54</v>
      </c>
      <c r="C1386" t="s">
        <v>33</v>
      </c>
      <c r="D1386" t="s">
        <v>39</v>
      </c>
      <c r="E1386" t="s">
        <v>112</v>
      </c>
      <c r="F1386">
        <v>2017</v>
      </c>
      <c r="G1386">
        <v>10</v>
      </c>
      <c r="H1386">
        <v>2</v>
      </c>
    </row>
    <row r="1387" spans="1:8" x14ac:dyDescent="0.25">
      <c r="A1387" t="s">
        <v>129</v>
      </c>
      <c r="B1387" t="s">
        <v>168</v>
      </c>
      <c r="C1387" t="s">
        <v>33</v>
      </c>
      <c r="D1387" t="s">
        <v>34</v>
      </c>
      <c r="E1387" t="s">
        <v>315</v>
      </c>
      <c r="F1387">
        <v>2015</v>
      </c>
      <c r="G1387">
        <v>1</v>
      </c>
    </row>
    <row r="1388" spans="1:8" x14ac:dyDescent="0.25">
      <c r="A1388" t="s">
        <v>31</v>
      </c>
      <c r="B1388" t="s">
        <v>454</v>
      </c>
      <c r="C1388" t="s">
        <v>33</v>
      </c>
      <c r="D1388" t="s">
        <v>59</v>
      </c>
      <c r="E1388" t="s">
        <v>402</v>
      </c>
      <c r="F1388">
        <v>2016</v>
      </c>
      <c r="G1388">
        <v>12</v>
      </c>
      <c r="H1388">
        <v>4</v>
      </c>
    </row>
    <row r="1389" spans="1:8" x14ac:dyDescent="0.25">
      <c r="A1389" t="s">
        <v>74</v>
      </c>
      <c r="B1389" t="s">
        <v>104</v>
      </c>
      <c r="C1389" t="s">
        <v>70</v>
      </c>
      <c r="D1389" t="s">
        <v>264</v>
      </c>
      <c r="E1389" t="s">
        <v>265</v>
      </c>
      <c r="F1389">
        <v>2015</v>
      </c>
      <c r="G1389">
        <v>25</v>
      </c>
    </row>
    <row r="1390" spans="1:8" x14ac:dyDescent="0.25">
      <c r="A1390" t="s">
        <v>81</v>
      </c>
      <c r="B1390" t="s">
        <v>280</v>
      </c>
      <c r="C1390" t="s">
        <v>76</v>
      </c>
      <c r="D1390" t="s">
        <v>83</v>
      </c>
      <c r="E1390" t="s">
        <v>317</v>
      </c>
      <c r="F1390">
        <v>2013</v>
      </c>
      <c r="G1390">
        <v>2</v>
      </c>
      <c r="H1390">
        <v>2</v>
      </c>
    </row>
    <row r="1391" spans="1:8" x14ac:dyDescent="0.25">
      <c r="A1391" t="s">
        <v>16</v>
      </c>
      <c r="B1391" t="s">
        <v>114</v>
      </c>
      <c r="C1391" t="s">
        <v>33</v>
      </c>
      <c r="D1391" t="s">
        <v>59</v>
      </c>
      <c r="E1391" t="s">
        <v>115</v>
      </c>
      <c r="F1391">
        <v>2013</v>
      </c>
      <c r="G1391">
        <v>1</v>
      </c>
      <c r="H1391">
        <v>2</v>
      </c>
    </row>
    <row r="1392" spans="1:8" x14ac:dyDescent="0.25">
      <c r="A1392" t="s">
        <v>129</v>
      </c>
      <c r="B1392" t="s">
        <v>38</v>
      </c>
      <c r="C1392" t="s">
        <v>33</v>
      </c>
      <c r="D1392" t="s">
        <v>59</v>
      </c>
      <c r="E1392" t="s">
        <v>128</v>
      </c>
      <c r="F1392">
        <v>2014</v>
      </c>
      <c r="G1392">
        <v>1</v>
      </c>
      <c r="H1392">
        <v>1</v>
      </c>
    </row>
    <row r="1393" spans="1:8" x14ac:dyDescent="0.25">
      <c r="A1393" t="s">
        <v>113</v>
      </c>
      <c r="B1393" t="s">
        <v>173</v>
      </c>
      <c r="C1393" t="s">
        <v>70</v>
      </c>
      <c r="D1393" t="s">
        <v>71</v>
      </c>
      <c r="E1393" t="s">
        <v>155</v>
      </c>
      <c r="F1393">
        <v>2014</v>
      </c>
      <c r="G1393">
        <v>1</v>
      </c>
    </row>
    <row r="1394" spans="1:8" x14ac:dyDescent="0.25">
      <c r="A1394" t="s">
        <v>31</v>
      </c>
      <c r="B1394" t="s">
        <v>108</v>
      </c>
      <c r="C1394" t="s">
        <v>33</v>
      </c>
      <c r="D1394" t="s">
        <v>34</v>
      </c>
      <c r="E1394" t="s">
        <v>270</v>
      </c>
      <c r="F1394">
        <v>2019</v>
      </c>
      <c r="G1394">
        <v>10</v>
      </c>
      <c r="H1394">
        <v>4</v>
      </c>
    </row>
    <row r="1395" spans="1:8" x14ac:dyDescent="0.25">
      <c r="A1395" t="s">
        <v>455</v>
      </c>
      <c r="B1395" t="s">
        <v>54</v>
      </c>
      <c r="C1395" t="s">
        <v>33</v>
      </c>
      <c r="D1395" t="s">
        <v>34</v>
      </c>
      <c r="E1395" t="s">
        <v>270</v>
      </c>
      <c r="F1395">
        <v>2017</v>
      </c>
      <c r="G1395">
        <v>1</v>
      </c>
    </row>
    <row r="1396" spans="1:8" x14ac:dyDescent="0.25">
      <c r="A1396" t="s">
        <v>121</v>
      </c>
      <c r="B1396" t="s">
        <v>420</v>
      </c>
      <c r="C1396" t="s">
        <v>18</v>
      </c>
      <c r="D1396" t="s">
        <v>123</v>
      </c>
      <c r="E1396" t="s">
        <v>253</v>
      </c>
      <c r="F1396">
        <v>2016</v>
      </c>
      <c r="G1396">
        <v>12</v>
      </c>
      <c r="H1396">
        <v>3</v>
      </c>
    </row>
    <row r="1397" spans="1:8" x14ac:dyDescent="0.25">
      <c r="A1397" t="s">
        <v>8</v>
      </c>
      <c r="B1397" t="s">
        <v>36</v>
      </c>
      <c r="C1397" t="s">
        <v>10</v>
      </c>
      <c r="D1397" t="s">
        <v>11</v>
      </c>
      <c r="E1397" t="s">
        <v>343</v>
      </c>
      <c r="F1397">
        <v>2016</v>
      </c>
      <c r="G1397">
        <v>11</v>
      </c>
    </row>
    <row r="1398" spans="1:8" x14ac:dyDescent="0.25">
      <c r="A1398" t="s">
        <v>31</v>
      </c>
      <c r="B1398" t="s">
        <v>36</v>
      </c>
      <c r="C1398" t="s">
        <v>70</v>
      </c>
      <c r="D1398" t="s">
        <v>71</v>
      </c>
      <c r="E1398" t="s">
        <v>361</v>
      </c>
      <c r="F1398">
        <v>2014</v>
      </c>
      <c r="G1398">
        <v>7</v>
      </c>
      <c r="H1398">
        <v>1</v>
      </c>
    </row>
    <row r="1399" spans="1:8" x14ac:dyDescent="0.25">
      <c r="A1399" t="s">
        <v>31</v>
      </c>
      <c r="B1399" t="s">
        <v>205</v>
      </c>
      <c r="C1399" t="s">
        <v>33</v>
      </c>
      <c r="D1399" t="s">
        <v>59</v>
      </c>
      <c r="E1399" t="s">
        <v>402</v>
      </c>
      <c r="F1399">
        <v>2015</v>
      </c>
      <c r="G1399">
        <v>10</v>
      </c>
      <c r="H1399">
        <v>2</v>
      </c>
    </row>
    <row r="1400" spans="1:8" x14ac:dyDescent="0.25">
      <c r="A1400" t="s">
        <v>31</v>
      </c>
      <c r="B1400" t="s">
        <v>88</v>
      </c>
      <c r="C1400" t="s">
        <v>23</v>
      </c>
      <c r="D1400" t="s">
        <v>233</v>
      </c>
      <c r="E1400" t="s">
        <v>456</v>
      </c>
      <c r="F1400">
        <v>2015</v>
      </c>
      <c r="G1400">
        <v>2</v>
      </c>
    </row>
    <row r="1401" spans="1:8" x14ac:dyDescent="0.25">
      <c r="A1401" t="s">
        <v>16</v>
      </c>
      <c r="B1401" t="s">
        <v>9</v>
      </c>
      <c r="C1401" t="s">
        <v>33</v>
      </c>
      <c r="D1401" t="s">
        <v>184</v>
      </c>
      <c r="E1401" t="s">
        <v>271</v>
      </c>
      <c r="F1401">
        <v>2013</v>
      </c>
      <c r="G1401">
        <v>5</v>
      </c>
      <c r="H1401">
        <v>3</v>
      </c>
    </row>
    <row r="1402" spans="1:8" x14ac:dyDescent="0.25">
      <c r="A1402" t="s">
        <v>113</v>
      </c>
      <c r="B1402" t="s">
        <v>104</v>
      </c>
      <c r="C1402" t="s">
        <v>33</v>
      </c>
      <c r="D1402" t="s">
        <v>59</v>
      </c>
      <c r="E1402" t="s">
        <v>402</v>
      </c>
      <c r="F1402">
        <v>2015</v>
      </c>
      <c r="G1402">
        <v>1</v>
      </c>
    </row>
    <row r="1403" spans="1:8" x14ac:dyDescent="0.25">
      <c r="A1403" t="s">
        <v>113</v>
      </c>
      <c r="B1403" t="s">
        <v>272</v>
      </c>
      <c r="C1403" t="s">
        <v>33</v>
      </c>
      <c r="D1403" t="s">
        <v>34</v>
      </c>
      <c r="E1403" t="s">
        <v>457</v>
      </c>
      <c r="F1403">
        <v>2015</v>
      </c>
      <c r="G1403">
        <v>1</v>
      </c>
    </row>
    <row r="1404" spans="1:8" x14ac:dyDescent="0.25">
      <c r="A1404" t="s">
        <v>31</v>
      </c>
      <c r="B1404" t="s">
        <v>272</v>
      </c>
      <c r="C1404" t="s">
        <v>33</v>
      </c>
      <c r="D1404" t="s">
        <v>34</v>
      </c>
      <c r="E1404" t="s">
        <v>458</v>
      </c>
      <c r="F1404">
        <v>2016</v>
      </c>
      <c r="G1404">
        <v>5</v>
      </c>
      <c r="H1404">
        <v>5</v>
      </c>
    </row>
    <row r="1405" spans="1:8" x14ac:dyDescent="0.25">
      <c r="A1405" t="s">
        <v>41</v>
      </c>
      <c r="B1405" t="s">
        <v>54</v>
      </c>
      <c r="C1405" t="s">
        <v>33</v>
      </c>
      <c r="D1405" t="s">
        <v>62</v>
      </c>
      <c r="E1405" t="s">
        <v>99</v>
      </c>
      <c r="F1405">
        <v>2014</v>
      </c>
      <c r="G1405">
        <v>1</v>
      </c>
    </row>
    <row r="1406" spans="1:8" x14ac:dyDescent="0.25">
      <c r="A1406" t="s">
        <v>31</v>
      </c>
      <c r="B1406" t="s">
        <v>330</v>
      </c>
      <c r="C1406" t="s">
        <v>33</v>
      </c>
      <c r="D1406" t="s">
        <v>59</v>
      </c>
      <c r="E1406" t="s">
        <v>116</v>
      </c>
      <c r="F1406">
        <v>2015</v>
      </c>
      <c r="G1406">
        <v>4</v>
      </c>
    </row>
    <row r="1407" spans="1:8" x14ac:dyDescent="0.25">
      <c r="A1407" t="s">
        <v>8</v>
      </c>
      <c r="B1407" t="s">
        <v>459</v>
      </c>
      <c r="C1407" t="s">
        <v>23</v>
      </c>
      <c r="D1407" t="s">
        <v>24</v>
      </c>
      <c r="E1407" t="s">
        <v>143</v>
      </c>
      <c r="F1407">
        <v>2013</v>
      </c>
      <c r="G1407">
        <v>2</v>
      </c>
    </row>
    <row r="1408" spans="1:8" x14ac:dyDescent="0.25">
      <c r="A1408" t="s">
        <v>129</v>
      </c>
      <c r="B1408" t="s">
        <v>256</v>
      </c>
      <c r="C1408" t="s">
        <v>33</v>
      </c>
      <c r="D1408" t="s">
        <v>39</v>
      </c>
      <c r="E1408" t="s">
        <v>213</v>
      </c>
      <c r="F1408">
        <v>2015</v>
      </c>
      <c r="G1408">
        <v>2</v>
      </c>
    </row>
    <row r="1409" spans="1:8" x14ac:dyDescent="0.25">
      <c r="A1409" t="s">
        <v>31</v>
      </c>
      <c r="B1409" t="s">
        <v>168</v>
      </c>
      <c r="C1409" t="s">
        <v>33</v>
      </c>
      <c r="D1409" t="s">
        <v>62</v>
      </c>
      <c r="E1409" t="s">
        <v>99</v>
      </c>
      <c r="F1409">
        <v>2017</v>
      </c>
      <c r="G1409">
        <v>2</v>
      </c>
      <c r="H1409">
        <v>1</v>
      </c>
    </row>
    <row r="1410" spans="1:8" x14ac:dyDescent="0.25">
      <c r="A1410" t="s">
        <v>129</v>
      </c>
      <c r="B1410" t="s">
        <v>199</v>
      </c>
      <c r="C1410" t="s">
        <v>33</v>
      </c>
      <c r="D1410" t="s">
        <v>59</v>
      </c>
      <c r="E1410" t="s">
        <v>130</v>
      </c>
      <c r="F1410">
        <v>2015</v>
      </c>
      <c r="G1410">
        <v>2</v>
      </c>
      <c r="H1410">
        <v>1</v>
      </c>
    </row>
    <row r="1411" spans="1:8" x14ac:dyDescent="0.25">
      <c r="A1411" t="s">
        <v>21</v>
      </c>
      <c r="B1411" t="s">
        <v>272</v>
      </c>
      <c r="C1411" t="s">
        <v>33</v>
      </c>
      <c r="D1411" t="s">
        <v>34</v>
      </c>
      <c r="E1411" t="s">
        <v>360</v>
      </c>
      <c r="F1411">
        <v>2019</v>
      </c>
      <c r="G1411">
        <v>2</v>
      </c>
    </row>
    <row r="1412" spans="1:8" x14ac:dyDescent="0.25">
      <c r="A1412" t="s">
        <v>8</v>
      </c>
      <c r="B1412" t="s">
        <v>344</v>
      </c>
      <c r="C1412" t="s">
        <v>23</v>
      </c>
      <c r="D1412" t="s">
        <v>24</v>
      </c>
      <c r="E1412" t="s">
        <v>57</v>
      </c>
      <c r="F1412">
        <v>2013</v>
      </c>
      <c r="G1412">
        <v>5</v>
      </c>
    </row>
    <row r="1413" spans="1:8" x14ac:dyDescent="0.25">
      <c r="A1413" t="s">
        <v>41</v>
      </c>
      <c r="B1413" t="s">
        <v>108</v>
      </c>
      <c r="C1413" t="s">
        <v>33</v>
      </c>
      <c r="D1413" t="s">
        <v>62</v>
      </c>
      <c r="E1413" t="s">
        <v>200</v>
      </c>
      <c r="F1413">
        <v>2014</v>
      </c>
      <c r="G1413">
        <v>2</v>
      </c>
    </row>
    <row r="1414" spans="1:8" x14ac:dyDescent="0.25">
      <c r="A1414" t="s">
        <v>41</v>
      </c>
      <c r="B1414" t="s">
        <v>22</v>
      </c>
      <c r="C1414" t="s">
        <v>23</v>
      </c>
      <c r="D1414" t="s">
        <v>43</v>
      </c>
      <c r="E1414" t="s">
        <v>186</v>
      </c>
      <c r="F1414">
        <v>2015</v>
      </c>
      <c r="G1414">
        <v>5</v>
      </c>
      <c r="H1414">
        <v>1</v>
      </c>
    </row>
    <row r="1415" spans="1:8" x14ac:dyDescent="0.25">
      <c r="A1415" t="s">
        <v>81</v>
      </c>
      <c r="B1415" t="s">
        <v>119</v>
      </c>
      <c r="C1415" t="s">
        <v>70</v>
      </c>
      <c r="D1415" t="s">
        <v>71</v>
      </c>
      <c r="E1415" t="s">
        <v>365</v>
      </c>
      <c r="F1415">
        <v>2014</v>
      </c>
      <c r="G1415">
        <v>1</v>
      </c>
    </row>
    <row r="1416" spans="1:8" x14ac:dyDescent="0.25">
      <c r="A1416" t="s">
        <v>121</v>
      </c>
      <c r="B1416" t="s">
        <v>104</v>
      </c>
      <c r="C1416" t="s">
        <v>70</v>
      </c>
      <c r="D1416" t="s">
        <v>264</v>
      </c>
      <c r="E1416" t="s">
        <v>416</v>
      </c>
      <c r="F1416">
        <v>2013</v>
      </c>
      <c r="G1416">
        <v>17</v>
      </c>
    </row>
    <row r="1417" spans="1:8" x14ac:dyDescent="0.25">
      <c r="A1417" t="s">
        <v>8</v>
      </c>
      <c r="B1417" t="s">
        <v>230</v>
      </c>
      <c r="C1417" t="s">
        <v>23</v>
      </c>
      <c r="D1417" t="s">
        <v>24</v>
      </c>
      <c r="E1417" t="s">
        <v>460</v>
      </c>
      <c r="F1417">
        <v>2015</v>
      </c>
      <c r="G1417">
        <v>3</v>
      </c>
      <c r="H1417">
        <v>1</v>
      </c>
    </row>
    <row r="1418" spans="1:8" x14ac:dyDescent="0.25">
      <c r="A1418" t="s">
        <v>8</v>
      </c>
      <c r="B1418" t="s">
        <v>145</v>
      </c>
      <c r="C1418" t="s">
        <v>10</v>
      </c>
      <c r="D1418" t="s">
        <v>14</v>
      </c>
      <c r="E1418" t="s">
        <v>368</v>
      </c>
      <c r="F1418">
        <v>2015</v>
      </c>
      <c r="G1418">
        <v>3</v>
      </c>
    </row>
    <row r="1419" spans="1:8" x14ac:dyDescent="0.25">
      <c r="A1419" t="s">
        <v>8</v>
      </c>
      <c r="B1419" t="s">
        <v>308</v>
      </c>
      <c r="C1419" t="s">
        <v>23</v>
      </c>
      <c r="D1419" t="s">
        <v>24</v>
      </c>
      <c r="E1419" t="s">
        <v>404</v>
      </c>
      <c r="F1419">
        <v>2014</v>
      </c>
      <c r="G1419">
        <v>4</v>
      </c>
      <c r="H1419">
        <v>2</v>
      </c>
    </row>
    <row r="1420" spans="1:8" x14ac:dyDescent="0.25">
      <c r="A1420" t="s">
        <v>113</v>
      </c>
      <c r="B1420" t="s">
        <v>108</v>
      </c>
      <c r="C1420" t="s">
        <v>33</v>
      </c>
      <c r="D1420" t="s">
        <v>59</v>
      </c>
      <c r="E1420" t="s">
        <v>115</v>
      </c>
      <c r="F1420">
        <v>2014</v>
      </c>
      <c r="G1420">
        <v>1</v>
      </c>
    </row>
    <row r="1421" spans="1:8" x14ac:dyDescent="0.25">
      <c r="A1421" t="s">
        <v>113</v>
      </c>
      <c r="B1421" t="s">
        <v>104</v>
      </c>
      <c r="C1421" t="s">
        <v>33</v>
      </c>
      <c r="D1421" t="s">
        <v>39</v>
      </c>
      <c r="E1421" t="s">
        <v>204</v>
      </c>
      <c r="F1421">
        <v>2014</v>
      </c>
      <c r="G1421">
        <v>7</v>
      </c>
      <c r="H1421">
        <v>6</v>
      </c>
    </row>
    <row r="1422" spans="1:8" x14ac:dyDescent="0.25">
      <c r="A1422" t="s">
        <v>21</v>
      </c>
      <c r="B1422" t="s">
        <v>93</v>
      </c>
      <c r="C1422" t="s">
        <v>10</v>
      </c>
      <c r="D1422" t="s">
        <v>11</v>
      </c>
      <c r="E1422" t="s">
        <v>267</v>
      </c>
      <c r="F1422">
        <v>2018</v>
      </c>
      <c r="G1422">
        <v>3</v>
      </c>
    </row>
    <row r="1423" spans="1:8" x14ac:dyDescent="0.25">
      <c r="A1423" t="s">
        <v>31</v>
      </c>
      <c r="B1423" t="s">
        <v>285</v>
      </c>
      <c r="C1423" t="s">
        <v>33</v>
      </c>
      <c r="D1423" t="s">
        <v>62</v>
      </c>
      <c r="E1423" t="s">
        <v>321</v>
      </c>
      <c r="F1423">
        <v>2014</v>
      </c>
      <c r="G1423">
        <v>2</v>
      </c>
    </row>
    <row r="1424" spans="1:8" x14ac:dyDescent="0.25">
      <c r="A1424" t="s">
        <v>8</v>
      </c>
      <c r="B1424" t="s">
        <v>145</v>
      </c>
      <c r="C1424" t="s">
        <v>23</v>
      </c>
      <c r="D1424" t="s">
        <v>24</v>
      </c>
      <c r="E1424" t="s">
        <v>290</v>
      </c>
      <c r="F1424">
        <v>2016</v>
      </c>
      <c r="G1424">
        <v>5</v>
      </c>
      <c r="H1424">
        <v>1</v>
      </c>
    </row>
    <row r="1425" spans="1:8" x14ac:dyDescent="0.25">
      <c r="A1425" t="s">
        <v>41</v>
      </c>
      <c r="B1425" t="s">
        <v>54</v>
      </c>
      <c r="C1425" t="s">
        <v>33</v>
      </c>
      <c r="D1425" t="s">
        <v>39</v>
      </c>
      <c r="E1425" t="s">
        <v>112</v>
      </c>
      <c r="F1425">
        <v>2014</v>
      </c>
      <c r="G1425">
        <v>1</v>
      </c>
    </row>
    <row r="1426" spans="1:8" x14ac:dyDescent="0.25">
      <c r="A1426" t="s">
        <v>21</v>
      </c>
      <c r="B1426" t="s">
        <v>381</v>
      </c>
      <c r="C1426" t="s">
        <v>23</v>
      </c>
      <c r="D1426" t="s">
        <v>24</v>
      </c>
      <c r="E1426" t="s">
        <v>192</v>
      </c>
      <c r="F1426">
        <v>2016</v>
      </c>
      <c r="G1426">
        <v>9</v>
      </c>
      <c r="H1426">
        <v>1</v>
      </c>
    </row>
    <row r="1427" spans="1:8" x14ac:dyDescent="0.25">
      <c r="A1427" t="s">
        <v>16</v>
      </c>
      <c r="B1427" t="s">
        <v>105</v>
      </c>
      <c r="C1427" t="s">
        <v>23</v>
      </c>
      <c r="D1427" t="s">
        <v>43</v>
      </c>
      <c r="E1427" t="s">
        <v>44</v>
      </c>
      <c r="F1427">
        <v>2013</v>
      </c>
      <c r="G1427">
        <v>1</v>
      </c>
    </row>
    <row r="1428" spans="1:8" x14ac:dyDescent="0.25">
      <c r="A1428" t="s">
        <v>31</v>
      </c>
      <c r="B1428" t="s">
        <v>9</v>
      </c>
      <c r="C1428" t="s">
        <v>33</v>
      </c>
      <c r="D1428" t="s">
        <v>39</v>
      </c>
      <c r="E1428" t="s">
        <v>435</v>
      </c>
      <c r="F1428">
        <v>2015</v>
      </c>
      <c r="G1428">
        <v>1</v>
      </c>
    </row>
    <row r="1429" spans="1:8" x14ac:dyDescent="0.25">
      <c r="A1429" t="s">
        <v>129</v>
      </c>
      <c r="B1429" t="s">
        <v>9</v>
      </c>
      <c r="C1429" t="s">
        <v>33</v>
      </c>
      <c r="D1429" t="s">
        <v>62</v>
      </c>
      <c r="E1429" t="s">
        <v>166</v>
      </c>
      <c r="F1429">
        <v>2014</v>
      </c>
      <c r="G1429">
        <v>2</v>
      </c>
    </row>
    <row r="1430" spans="1:8" x14ac:dyDescent="0.25">
      <c r="A1430" t="s">
        <v>113</v>
      </c>
      <c r="B1430" t="s">
        <v>173</v>
      </c>
      <c r="C1430" t="s">
        <v>18</v>
      </c>
      <c r="D1430" t="s">
        <v>19</v>
      </c>
      <c r="E1430" t="s">
        <v>221</v>
      </c>
      <c r="F1430">
        <v>2013</v>
      </c>
      <c r="G1430">
        <v>2</v>
      </c>
      <c r="H1430">
        <v>1</v>
      </c>
    </row>
    <row r="1431" spans="1:8" x14ac:dyDescent="0.25">
      <c r="A1431" t="s">
        <v>121</v>
      </c>
      <c r="B1431" t="s">
        <v>424</v>
      </c>
      <c r="C1431" t="s">
        <v>33</v>
      </c>
      <c r="D1431" t="s">
        <v>34</v>
      </c>
      <c r="E1431" t="s">
        <v>315</v>
      </c>
      <c r="F1431">
        <v>2013</v>
      </c>
      <c r="G1431">
        <v>1</v>
      </c>
    </row>
    <row r="1432" spans="1:8" x14ac:dyDescent="0.25">
      <c r="A1432" t="s">
        <v>41</v>
      </c>
      <c r="B1432" t="s">
        <v>61</v>
      </c>
      <c r="C1432" t="s">
        <v>33</v>
      </c>
      <c r="D1432" t="s">
        <v>62</v>
      </c>
      <c r="E1432" t="s">
        <v>217</v>
      </c>
      <c r="F1432">
        <v>2014</v>
      </c>
      <c r="G1432">
        <v>11</v>
      </c>
      <c r="H1432">
        <v>1</v>
      </c>
    </row>
    <row r="1433" spans="1:8" x14ac:dyDescent="0.25">
      <c r="A1433" t="s">
        <v>31</v>
      </c>
      <c r="B1433" t="s">
        <v>55</v>
      </c>
      <c r="C1433" t="s">
        <v>33</v>
      </c>
      <c r="D1433" t="s">
        <v>59</v>
      </c>
      <c r="E1433" t="s">
        <v>236</v>
      </c>
      <c r="F1433">
        <v>2013</v>
      </c>
      <c r="G1433">
        <v>11</v>
      </c>
      <c r="H1433">
        <v>1</v>
      </c>
    </row>
    <row r="1434" spans="1:8" x14ac:dyDescent="0.25">
      <c r="A1434" t="s">
        <v>41</v>
      </c>
      <c r="B1434" t="s">
        <v>256</v>
      </c>
      <c r="C1434" t="s">
        <v>33</v>
      </c>
      <c r="D1434" t="s">
        <v>39</v>
      </c>
      <c r="E1434" t="s">
        <v>327</v>
      </c>
      <c r="F1434">
        <v>2015</v>
      </c>
      <c r="G1434">
        <v>9</v>
      </c>
      <c r="H1434">
        <v>12</v>
      </c>
    </row>
    <row r="1435" spans="1:8" x14ac:dyDescent="0.25">
      <c r="A1435" t="s">
        <v>129</v>
      </c>
      <c r="B1435" t="s">
        <v>79</v>
      </c>
      <c r="C1435" t="s">
        <v>33</v>
      </c>
      <c r="D1435" t="s">
        <v>59</v>
      </c>
      <c r="E1435" t="s">
        <v>350</v>
      </c>
      <c r="F1435">
        <v>2015</v>
      </c>
      <c r="G1435">
        <v>2</v>
      </c>
    </row>
    <row r="1436" spans="1:8" x14ac:dyDescent="0.25">
      <c r="A1436" t="s">
        <v>31</v>
      </c>
      <c r="B1436" t="s">
        <v>256</v>
      </c>
      <c r="C1436" t="s">
        <v>33</v>
      </c>
      <c r="D1436" t="s">
        <v>34</v>
      </c>
      <c r="E1436" t="s">
        <v>161</v>
      </c>
      <c r="F1436">
        <v>2018</v>
      </c>
      <c r="G1436">
        <v>7</v>
      </c>
      <c r="H1436">
        <v>1</v>
      </c>
    </row>
    <row r="1437" spans="1:8" x14ac:dyDescent="0.25">
      <c r="A1437" t="s">
        <v>31</v>
      </c>
      <c r="B1437" t="s">
        <v>58</v>
      </c>
      <c r="C1437" t="s">
        <v>33</v>
      </c>
      <c r="D1437" t="s">
        <v>39</v>
      </c>
      <c r="E1437" t="s">
        <v>107</v>
      </c>
      <c r="F1437">
        <v>2017</v>
      </c>
      <c r="G1437">
        <v>6</v>
      </c>
      <c r="H1437">
        <v>5</v>
      </c>
    </row>
    <row r="1438" spans="1:8" x14ac:dyDescent="0.25">
      <c r="A1438" t="s">
        <v>31</v>
      </c>
      <c r="B1438" t="s">
        <v>58</v>
      </c>
      <c r="C1438" t="s">
        <v>33</v>
      </c>
      <c r="D1438" t="s">
        <v>34</v>
      </c>
      <c r="E1438" t="s">
        <v>161</v>
      </c>
      <c r="F1438">
        <v>2019</v>
      </c>
      <c r="G1438">
        <v>4</v>
      </c>
    </row>
    <row r="1439" spans="1:8" x14ac:dyDescent="0.25">
      <c r="A1439" t="s">
        <v>31</v>
      </c>
      <c r="B1439" t="s">
        <v>58</v>
      </c>
      <c r="C1439" t="s">
        <v>33</v>
      </c>
      <c r="D1439" t="s">
        <v>184</v>
      </c>
      <c r="E1439" t="s">
        <v>461</v>
      </c>
      <c r="F1439">
        <v>2017</v>
      </c>
      <c r="G1439">
        <v>5</v>
      </c>
      <c r="H1439">
        <v>5</v>
      </c>
    </row>
    <row r="1440" spans="1:8" x14ac:dyDescent="0.25">
      <c r="A1440" t="s">
        <v>129</v>
      </c>
      <c r="B1440" t="s">
        <v>32</v>
      </c>
      <c r="C1440" t="s">
        <v>33</v>
      </c>
      <c r="D1440" t="s">
        <v>184</v>
      </c>
      <c r="E1440" t="s">
        <v>185</v>
      </c>
      <c r="F1440">
        <v>2015</v>
      </c>
      <c r="G1440">
        <v>3</v>
      </c>
    </row>
    <row r="1441" spans="1:8" x14ac:dyDescent="0.25">
      <c r="A1441" t="s">
        <v>31</v>
      </c>
      <c r="B1441" t="s">
        <v>49</v>
      </c>
      <c r="C1441" t="s">
        <v>33</v>
      </c>
      <c r="D1441" t="s">
        <v>34</v>
      </c>
      <c r="E1441" t="s">
        <v>127</v>
      </c>
      <c r="F1441">
        <v>2013</v>
      </c>
      <c r="G1441">
        <v>5</v>
      </c>
    </row>
    <row r="1442" spans="1:8" x14ac:dyDescent="0.25">
      <c r="A1442" t="s">
        <v>41</v>
      </c>
      <c r="B1442" t="s">
        <v>114</v>
      </c>
      <c r="C1442" t="s">
        <v>33</v>
      </c>
      <c r="D1442" t="s">
        <v>39</v>
      </c>
      <c r="E1442" t="s">
        <v>107</v>
      </c>
      <c r="F1442">
        <v>2014</v>
      </c>
      <c r="G1442">
        <v>27</v>
      </c>
      <c r="H1442">
        <v>9</v>
      </c>
    </row>
    <row r="1443" spans="1:8" x14ac:dyDescent="0.25">
      <c r="A1443" t="s">
        <v>8</v>
      </c>
      <c r="B1443" t="s">
        <v>210</v>
      </c>
      <c r="C1443" t="s">
        <v>10</v>
      </c>
      <c r="D1443" t="s">
        <v>11</v>
      </c>
      <c r="E1443" t="s">
        <v>53</v>
      </c>
      <c r="F1443">
        <v>2015</v>
      </c>
      <c r="G1443">
        <v>5</v>
      </c>
      <c r="H1443">
        <v>1</v>
      </c>
    </row>
    <row r="1444" spans="1:8" x14ac:dyDescent="0.25">
      <c r="A1444" t="s">
        <v>129</v>
      </c>
      <c r="B1444" t="s">
        <v>38</v>
      </c>
      <c r="C1444" t="s">
        <v>33</v>
      </c>
      <c r="D1444" t="s">
        <v>39</v>
      </c>
      <c r="E1444" t="s">
        <v>263</v>
      </c>
      <c r="F1444">
        <v>2015</v>
      </c>
      <c r="G1444">
        <v>6</v>
      </c>
    </row>
    <row r="1445" spans="1:8" x14ac:dyDescent="0.25">
      <c r="A1445" t="s">
        <v>138</v>
      </c>
      <c r="B1445" t="s">
        <v>104</v>
      </c>
      <c r="C1445" t="s">
        <v>76</v>
      </c>
      <c r="D1445" t="s">
        <v>140</v>
      </c>
      <c r="E1445" t="s">
        <v>209</v>
      </c>
      <c r="F1445">
        <v>2016</v>
      </c>
      <c r="G1445">
        <v>1</v>
      </c>
    </row>
    <row r="1446" spans="1:8" x14ac:dyDescent="0.25">
      <c r="A1446" t="s">
        <v>113</v>
      </c>
      <c r="B1446" t="s">
        <v>38</v>
      </c>
      <c r="C1446" t="s">
        <v>33</v>
      </c>
      <c r="D1446" t="s">
        <v>39</v>
      </c>
      <c r="E1446" t="s">
        <v>204</v>
      </c>
      <c r="F1446">
        <v>2014</v>
      </c>
      <c r="G1446">
        <v>9</v>
      </c>
      <c r="H1446">
        <v>2</v>
      </c>
    </row>
    <row r="1447" spans="1:8" x14ac:dyDescent="0.25">
      <c r="A1447" t="s">
        <v>8</v>
      </c>
      <c r="B1447" t="s">
        <v>227</v>
      </c>
      <c r="C1447" t="s">
        <v>10</v>
      </c>
      <c r="D1447" t="s">
        <v>96</v>
      </c>
      <c r="E1447" t="s">
        <v>110</v>
      </c>
      <c r="F1447">
        <v>2016</v>
      </c>
      <c r="G1447">
        <v>7</v>
      </c>
      <c r="H1447">
        <v>1</v>
      </c>
    </row>
    <row r="1448" spans="1:8" x14ac:dyDescent="0.25">
      <c r="A1448" t="s">
        <v>41</v>
      </c>
      <c r="B1448" t="s">
        <v>205</v>
      </c>
      <c r="C1448" t="s">
        <v>23</v>
      </c>
      <c r="D1448" t="s">
        <v>43</v>
      </c>
      <c r="E1448" t="s">
        <v>186</v>
      </c>
      <c r="F1448">
        <v>2016</v>
      </c>
      <c r="G1448">
        <v>2</v>
      </c>
    </row>
    <row r="1449" spans="1:8" x14ac:dyDescent="0.25">
      <c r="A1449" t="s">
        <v>31</v>
      </c>
      <c r="B1449" t="s">
        <v>49</v>
      </c>
      <c r="C1449" t="s">
        <v>33</v>
      </c>
      <c r="D1449" t="s">
        <v>59</v>
      </c>
      <c r="E1449" t="s">
        <v>206</v>
      </c>
      <c r="F1449">
        <v>2014</v>
      </c>
      <c r="G1449">
        <v>5</v>
      </c>
      <c r="H1449">
        <v>2</v>
      </c>
    </row>
    <row r="1450" spans="1:8" x14ac:dyDescent="0.25">
      <c r="A1450" t="s">
        <v>74</v>
      </c>
      <c r="B1450" t="s">
        <v>69</v>
      </c>
      <c r="C1450" t="s">
        <v>70</v>
      </c>
      <c r="D1450" t="s">
        <v>102</v>
      </c>
      <c r="E1450" t="s">
        <v>180</v>
      </c>
      <c r="F1450">
        <v>2019</v>
      </c>
      <c r="G1450">
        <v>4</v>
      </c>
    </row>
    <row r="1451" spans="1:8" x14ac:dyDescent="0.25">
      <c r="A1451" t="s">
        <v>129</v>
      </c>
      <c r="B1451" t="s">
        <v>9</v>
      </c>
      <c r="C1451" t="s">
        <v>33</v>
      </c>
      <c r="D1451" t="s">
        <v>39</v>
      </c>
      <c r="E1451" t="s">
        <v>263</v>
      </c>
      <c r="F1451">
        <v>2014</v>
      </c>
      <c r="G1451">
        <v>2</v>
      </c>
      <c r="H1451">
        <v>2</v>
      </c>
    </row>
    <row r="1452" spans="1:8" x14ac:dyDescent="0.25">
      <c r="A1452" t="s">
        <v>129</v>
      </c>
      <c r="B1452" t="s">
        <v>49</v>
      </c>
      <c r="C1452" t="s">
        <v>33</v>
      </c>
      <c r="D1452" t="s">
        <v>184</v>
      </c>
      <c r="E1452" t="s">
        <v>288</v>
      </c>
      <c r="F1452">
        <v>2016</v>
      </c>
      <c r="G1452">
        <v>6</v>
      </c>
    </row>
    <row r="1453" spans="1:8" x14ac:dyDescent="0.25">
      <c r="A1453" t="s">
        <v>113</v>
      </c>
      <c r="B1453" t="s">
        <v>61</v>
      </c>
      <c r="C1453" t="s">
        <v>33</v>
      </c>
      <c r="D1453" t="s">
        <v>39</v>
      </c>
      <c r="E1453" t="s">
        <v>150</v>
      </c>
      <c r="F1453">
        <v>2015</v>
      </c>
      <c r="G1453">
        <v>1</v>
      </c>
    </row>
    <row r="1454" spans="1:8" x14ac:dyDescent="0.25">
      <c r="A1454" t="s">
        <v>31</v>
      </c>
      <c r="B1454" t="s">
        <v>49</v>
      </c>
      <c r="C1454" t="s">
        <v>33</v>
      </c>
      <c r="D1454" t="s">
        <v>59</v>
      </c>
      <c r="E1454" t="s">
        <v>311</v>
      </c>
      <c r="F1454">
        <v>2019</v>
      </c>
      <c r="G1454">
        <v>1</v>
      </c>
    </row>
    <row r="1455" spans="1:8" x14ac:dyDescent="0.25">
      <c r="A1455" t="s">
        <v>8</v>
      </c>
      <c r="B1455" t="s">
        <v>67</v>
      </c>
      <c r="C1455" t="s">
        <v>10</v>
      </c>
      <c r="D1455" t="s">
        <v>11</v>
      </c>
      <c r="E1455" t="s">
        <v>259</v>
      </c>
      <c r="F1455">
        <v>2013</v>
      </c>
      <c r="G1455">
        <v>1</v>
      </c>
    </row>
    <row r="1456" spans="1:8" x14ac:dyDescent="0.25">
      <c r="A1456" t="s">
        <v>121</v>
      </c>
      <c r="B1456" t="s">
        <v>82</v>
      </c>
      <c r="C1456" t="s">
        <v>76</v>
      </c>
      <c r="D1456" t="s">
        <v>77</v>
      </c>
      <c r="E1456" t="s">
        <v>261</v>
      </c>
      <c r="F1456">
        <v>2014</v>
      </c>
      <c r="G1456">
        <v>7</v>
      </c>
    </row>
    <row r="1457" spans="1:8" x14ac:dyDescent="0.25">
      <c r="A1457" t="s">
        <v>8</v>
      </c>
      <c r="B1457" t="s">
        <v>462</v>
      </c>
      <c r="C1457" t="s">
        <v>10</v>
      </c>
      <c r="D1457" t="s">
        <v>24</v>
      </c>
      <c r="E1457" t="s">
        <v>219</v>
      </c>
      <c r="F1457">
        <v>2013</v>
      </c>
      <c r="G1457">
        <v>3</v>
      </c>
    </row>
    <row r="1458" spans="1:8" x14ac:dyDescent="0.25">
      <c r="A1458" t="s">
        <v>16</v>
      </c>
      <c r="B1458" t="s">
        <v>320</v>
      </c>
      <c r="C1458" t="s">
        <v>23</v>
      </c>
      <c r="D1458" t="s">
        <v>43</v>
      </c>
      <c r="E1458" t="s">
        <v>186</v>
      </c>
      <c r="F1458">
        <v>2013</v>
      </c>
      <c r="G1458">
        <v>2</v>
      </c>
    </row>
    <row r="1459" spans="1:8" x14ac:dyDescent="0.25">
      <c r="A1459" t="s">
        <v>31</v>
      </c>
      <c r="B1459" t="s">
        <v>125</v>
      </c>
      <c r="C1459" t="s">
        <v>33</v>
      </c>
      <c r="D1459" t="s">
        <v>39</v>
      </c>
      <c r="E1459" t="s">
        <v>463</v>
      </c>
      <c r="F1459">
        <v>2018</v>
      </c>
      <c r="G1459">
        <v>3</v>
      </c>
      <c r="H1459">
        <v>3</v>
      </c>
    </row>
    <row r="1460" spans="1:8" x14ac:dyDescent="0.25">
      <c r="A1460" t="s">
        <v>31</v>
      </c>
      <c r="B1460" t="s">
        <v>79</v>
      </c>
      <c r="C1460" t="s">
        <v>33</v>
      </c>
      <c r="D1460" t="s">
        <v>59</v>
      </c>
      <c r="E1460" t="s">
        <v>152</v>
      </c>
      <c r="F1460">
        <v>2013</v>
      </c>
      <c r="G1460">
        <v>2</v>
      </c>
    </row>
    <row r="1461" spans="1:8" x14ac:dyDescent="0.25">
      <c r="A1461" t="s">
        <v>129</v>
      </c>
      <c r="B1461" t="s">
        <v>61</v>
      </c>
      <c r="C1461" t="s">
        <v>33</v>
      </c>
      <c r="D1461" t="s">
        <v>39</v>
      </c>
      <c r="E1461" t="s">
        <v>204</v>
      </c>
      <c r="F1461">
        <v>2014</v>
      </c>
      <c r="G1461">
        <v>2</v>
      </c>
    </row>
    <row r="1462" spans="1:8" x14ac:dyDescent="0.25">
      <c r="A1462" t="s">
        <v>129</v>
      </c>
      <c r="B1462" t="s">
        <v>88</v>
      </c>
      <c r="C1462" t="s">
        <v>70</v>
      </c>
      <c r="D1462" t="s">
        <v>71</v>
      </c>
      <c r="E1462" t="s">
        <v>241</v>
      </c>
      <c r="F1462">
        <v>2015</v>
      </c>
      <c r="G1462">
        <v>5</v>
      </c>
    </row>
    <row r="1463" spans="1:8" x14ac:dyDescent="0.25">
      <c r="A1463" t="s">
        <v>121</v>
      </c>
      <c r="B1463" t="s">
        <v>239</v>
      </c>
      <c r="C1463" t="s">
        <v>18</v>
      </c>
      <c r="D1463" t="s">
        <v>136</v>
      </c>
      <c r="E1463" t="s">
        <v>240</v>
      </c>
      <c r="F1463">
        <v>2016</v>
      </c>
      <c r="G1463">
        <v>5</v>
      </c>
    </row>
    <row r="1464" spans="1:8" x14ac:dyDescent="0.25">
      <c r="A1464" t="s">
        <v>74</v>
      </c>
      <c r="B1464" t="s">
        <v>36</v>
      </c>
      <c r="C1464" t="s">
        <v>70</v>
      </c>
      <c r="D1464" t="s">
        <v>264</v>
      </c>
      <c r="E1464" t="s">
        <v>265</v>
      </c>
      <c r="F1464">
        <v>2018</v>
      </c>
      <c r="G1464">
        <v>15</v>
      </c>
      <c r="H1464">
        <v>2</v>
      </c>
    </row>
    <row r="1465" spans="1:8" x14ac:dyDescent="0.25">
      <c r="A1465" t="s">
        <v>113</v>
      </c>
      <c r="B1465" t="s">
        <v>9</v>
      </c>
      <c r="C1465" t="s">
        <v>33</v>
      </c>
      <c r="D1465" t="s">
        <v>34</v>
      </c>
      <c r="E1465" t="s">
        <v>35</v>
      </c>
      <c r="F1465">
        <v>2015</v>
      </c>
      <c r="G1465">
        <v>2</v>
      </c>
    </row>
    <row r="1466" spans="1:8" x14ac:dyDescent="0.25">
      <c r="A1466" t="s">
        <v>113</v>
      </c>
      <c r="B1466" t="s">
        <v>262</v>
      </c>
      <c r="C1466" t="s">
        <v>33</v>
      </c>
      <c r="D1466" t="s">
        <v>39</v>
      </c>
      <c r="E1466" t="s">
        <v>150</v>
      </c>
      <c r="F1466">
        <v>2016</v>
      </c>
      <c r="G1466">
        <v>2</v>
      </c>
    </row>
    <row r="1467" spans="1:8" x14ac:dyDescent="0.25">
      <c r="A1467" t="s">
        <v>8</v>
      </c>
      <c r="B1467" t="s">
        <v>13</v>
      </c>
      <c r="C1467" t="s">
        <v>10</v>
      </c>
      <c r="D1467" t="s">
        <v>14</v>
      </c>
      <c r="E1467" t="s">
        <v>15</v>
      </c>
      <c r="F1467">
        <v>2017</v>
      </c>
      <c r="G1467">
        <v>2</v>
      </c>
      <c r="H1467">
        <v>2</v>
      </c>
    </row>
    <row r="1468" spans="1:8" x14ac:dyDescent="0.25">
      <c r="A1468" t="s">
        <v>31</v>
      </c>
      <c r="B1468" t="s">
        <v>61</v>
      </c>
      <c r="C1468" t="s">
        <v>33</v>
      </c>
      <c r="D1468" t="s">
        <v>34</v>
      </c>
      <c r="E1468" t="s">
        <v>245</v>
      </c>
      <c r="F1468">
        <v>2013</v>
      </c>
      <c r="G1468">
        <v>21</v>
      </c>
      <c r="H1468">
        <v>6</v>
      </c>
    </row>
    <row r="1469" spans="1:8" x14ac:dyDescent="0.25">
      <c r="A1469" t="s">
        <v>31</v>
      </c>
      <c r="B1469" t="s">
        <v>79</v>
      </c>
      <c r="C1469" t="s">
        <v>33</v>
      </c>
      <c r="D1469" t="s">
        <v>59</v>
      </c>
      <c r="E1469" t="s">
        <v>314</v>
      </c>
      <c r="F1469">
        <v>2013</v>
      </c>
      <c r="G1469">
        <v>10</v>
      </c>
      <c r="H1469">
        <v>13</v>
      </c>
    </row>
    <row r="1470" spans="1:8" x14ac:dyDescent="0.25">
      <c r="A1470" t="s">
        <v>31</v>
      </c>
      <c r="B1470" t="s">
        <v>9</v>
      </c>
      <c r="C1470" t="s">
        <v>33</v>
      </c>
      <c r="D1470" t="s">
        <v>34</v>
      </c>
      <c r="E1470" t="s">
        <v>411</v>
      </c>
      <c r="F1470">
        <v>2018</v>
      </c>
      <c r="G1470">
        <v>6</v>
      </c>
      <c r="H1470">
        <v>1</v>
      </c>
    </row>
    <row r="1471" spans="1:8" x14ac:dyDescent="0.25">
      <c r="A1471" t="s">
        <v>8</v>
      </c>
      <c r="B1471" t="s">
        <v>36</v>
      </c>
      <c r="C1471" t="s">
        <v>10</v>
      </c>
      <c r="D1471" t="s">
        <v>11</v>
      </c>
      <c r="E1471" t="s">
        <v>223</v>
      </c>
      <c r="F1471">
        <v>2013</v>
      </c>
      <c r="G1471">
        <v>5</v>
      </c>
    </row>
    <row r="1472" spans="1:8" x14ac:dyDescent="0.25">
      <c r="A1472" t="s">
        <v>113</v>
      </c>
      <c r="B1472" t="s">
        <v>9</v>
      </c>
      <c r="C1472" t="s">
        <v>33</v>
      </c>
      <c r="D1472" t="s">
        <v>34</v>
      </c>
      <c r="E1472" t="s">
        <v>408</v>
      </c>
      <c r="F1472">
        <v>2015</v>
      </c>
      <c r="G1472">
        <v>1</v>
      </c>
    </row>
    <row r="1473" spans="1:8" x14ac:dyDescent="0.25">
      <c r="A1473" t="s">
        <v>16</v>
      </c>
      <c r="B1473" t="s">
        <v>173</v>
      </c>
      <c r="C1473" t="s">
        <v>18</v>
      </c>
      <c r="D1473" t="s">
        <v>19</v>
      </c>
      <c r="E1473" t="s">
        <v>221</v>
      </c>
      <c r="F1473">
        <v>2015</v>
      </c>
      <c r="G1473">
        <v>7</v>
      </c>
      <c r="H1473">
        <v>1</v>
      </c>
    </row>
    <row r="1474" spans="1:8" x14ac:dyDescent="0.25">
      <c r="A1474" t="s">
        <v>41</v>
      </c>
      <c r="B1474" t="s">
        <v>285</v>
      </c>
      <c r="C1474" t="s">
        <v>33</v>
      </c>
      <c r="D1474" t="s">
        <v>39</v>
      </c>
      <c r="E1474" t="s">
        <v>87</v>
      </c>
      <c r="F1474">
        <v>2017</v>
      </c>
      <c r="G1474">
        <v>8</v>
      </c>
      <c r="H1474">
        <v>1</v>
      </c>
    </row>
    <row r="1475" spans="1:8" x14ac:dyDescent="0.25">
      <c r="A1475" t="s">
        <v>31</v>
      </c>
      <c r="B1475" t="s">
        <v>49</v>
      </c>
      <c r="C1475" t="s">
        <v>33</v>
      </c>
      <c r="D1475" t="s">
        <v>59</v>
      </c>
      <c r="E1475" t="s">
        <v>269</v>
      </c>
      <c r="F1475">
        <v>2016</v>
      </c>
      <c r="G1475">
        <v>6</v>
      </c>
    </row>
    <row r="1476" spans="1:8" x14ac:dyDescent="0.25">
      <c r="A1476" t="s">
        <v>74</v>
      </c>
      <c r="B1476" t="s">
        <v>173</v>
      </c>
      <c r="C1476" t="s">
        <v>70</v>
      </c>
      <c r="D1476" t="s">
        <v>264</v>
      </c>
      <c r="E1476" t="s">
        <v>464</v>
      </c>
      <c r="F1476">
        <v>2013</v>
      </c>
      <c r="G1476">
        <v>4</v>
      </c>
    </row>
    <row r="1477" spans="1:8" x14ac:dyDescent="0.25">
      <c r="A1477" t="s">
        <v>31</v>
      </c>
      <c r="B1477" t="s">
        <v>168</v>
      </c>
      <c r="C1477" t="s">
        <v>33</v>
      </c>
      <c r="D1477" t="s">
        <v>34</v>
      </c>
      <c r="E1477" t="s">
        <v>147</v>
      </c>
      <c r="F1477">
        <v>2014</v>
      </c>
      <c r="G1477">
        <v>5</v>
      </c>
      <c r="H1477">
        <v>5</v>
      </c>
    </row>
    <row r="1478" spans="1:8" x14ac:dyDescent="0.25">
      <c r="A1478" t="s">
        <v>41</v>
      </c>
      <c r="B1478" t="s">
        <v>125</v>
      </c>
      <c r="C1478" t="s">
        <v>33</v>
      </c>
      <c r="D1478" t="s">
        <v>184</v>
      </c>
      <c r="E1478" t="s">
        <v>218</v>
      </c>
      <c r="F1478">
        <v>2016</v>
      </c>
      <c r="G1478">
        <v>7</v>
      </c>
      <c r="H1478">
        <v>16</v>
      </c>
    </row>
    <row r="1479" spans="1:8" x14ac:dyDescent="0.25">
      <c r="A1479" t="s">
        <v>41</v>
      </c>
      <c r="B1479" t="s">
        <v>373</v>
      </c>
      <c r="C1479" t="s">
        <v>23</v>
      </c>
      <c r="D1479" t="s">
        <v>43</v>
      </c>
      <c r="E1479" t="s">
        <v>186</v>
      </c>
      <c r="F1479">
        <v>2018</v>
      </c>
      <c r="G1479">
        <v>8</v>
      </c>
      <c r="H1479">
        <v>2</v>
      </c>
    </row>
    <row r="1480" spans="1:8" x14ac:dyDescent="0.25">
      <c r="A1480" t="s">
        <v>16</v>
      </c>
      <c r="B1480" t="s">
        <v>220</v>
      </c>
      <c r="C1480" t="s">
        <v>18</v>
      </c>
      <c r="D1480" t="s">
        <v>19</v>
      </c>
      <c r="E1480" t="s">
        <v>27</v>
      </c>
      <c r="F1480">
        <v>2019</v>
      </c>
      <c r="G1480">
        <v>5</v>
      </c>
      <c r="H1480">
        <v>3</v>
      </c>
    </row>
    <row r="1481" spans="1:8" x14ac:dyDescent="0.25">
      <c r="A1481" t="s">
        <v>31</v>
      </c>
      <c r="B1481" t="s">
        <v>125</v>
      </c>
      <c r="C1481" t="s">
        <v>33</v>
      </c>
      <c r="D1481" t="s">
        <v>59</v>
      </c>
      <c r="E1481" t="s">
        <v>312</v>
      </c>
      <c r="F1481">
        <v>2015</v>
      </c>
      <c r="G1481">
        <v>7</v>
      </c>
    </row>
    <row r="1482" spans="1:8" x14ac:dyDescent="0.25">
      <c r="A1482" t="s">
        <v>74</v>
      </c>
      <c r="B1482" t="s">
        <v>173</v>
      </c>
      <c r="C1482" t="s">
        <v>18</v>
      </c>
      <c r="D1482" t="s">
        <v>333</v>
      </c>
      <c r="E1482" t="s">
        <v>465</v>
      </c>
      <c r="F1482">
        <v>2015</v>
      </c>
      <c r="G1482">
        <v>10</v>
      </c>
      <c r="H1482">
        <v>1</v>
      </c>
    </row>
    <row r="1483" spans="1:8" x14ac:dyDescent="0.25">
      <c r="A1483" t="s">
        <v>41</v>
      </c>
      <c r="B1483" t="s">
        <v>22</v>
      </c>
      <c r="C1483" t="s">
        <v>23</v>
      </c>
      <c r="D1483" t="s">
        <v>43</v>
      </c>
      <c r="E1483" t="s">
        <v>186</v>
      </c>
      <c r="F1483">
        <v>2017</v>
      </c>
      <c r="G1483">
        <v>23</v>
      </c>
      <c r="H1483">
        <v>10</v>
      </c>
    </row>
    <row r="1484" spans="1:8" x14ac:dyDescent="0.25">
      <c r="A1484" t="s">
        <v>41</v>
      </c>
      <c r="B1484" t="s">
        <v>49</v>
      </c>
      <c r="C1484" t="s">
        <v>33</v>
      </c>
      <c r="D1484" t="s">
        <v>184</v>
      </c>
      <c r="E1484" t="s">
        <v>187</v>
      </c>
      <c r="F1484">
        <v>2014</v>
      </c>
      <c r="G1484">
        <v>7</v>
      </c>
    </row>
    <row r="1485" spans="1:8" x14ac:dyDescent="0.25">
      <c r="A1485" t="s">
        <v>8</v>
      </c>
      <c r="B1485" t="s">
        <v>197</v>
      </c>
      <c r="C1485" t="s">
        <v>10</v>
      </c>
      <c r="D1485" t="s">
        <v>29</v>
      </c>
      <c r="E1485" t="s">
        <v>193</v>
      </c>
      <c r="F1485">
        <v>2015</v>
      </c>
      <c r="G1485">
        <v>4</v>
      </c>
    </row>
    <row r="1486" spans="1:8" x14ac:dyDescent="0.25">
      <c r="A1486" t="s">
        <v>129</v>
      </c>
      <c r="B1486" t="s">
        <v>88</v>
      </c>
      <c r="C1486" t="s">
        <v>70</v>
      </c>
      <c r="D1486" t="s">
        <v>71</v>
      </c>
      <c r="E1486" t="s">
        <v>72</v>
      </c>
      <c r="F1486">
        <v>2016</v>
      </c>
      <c r="G1486">
        <v>3</v>
      </c>
      <c r="H1486">
        <v>3</v>
      </c>
    </row>
    <row r="1487" spans="1:8" x14ac:dyDescent="0.25">
      <c r="A1487" t="s">
        <v>74</v>
      </c>
      <c r="B1487" t="s">
        <v>88</v>
      </c>
      <c r="C1487" t="s">
        <v>70</v>
      </c>
      <c r="D1487" t="s">
        <v>102</v>
      </c>
      <c r="E1487" t="s">
        <v>180</v>
      </c>
      <c r="F1487">
        <v>2019</v>
      </c>
      <c r="G1487">
        <v>1</v>
      </c>
    </row>
    <row r="1488" spans="1:8" x14ac:dyDescent="0.25">
      <c r="A1488" t="s">
        <v>31</v>
      </c>
      <c r="B1488" t="s">
        <v>466</v>
      </c>
      <c r="C1488" t="s">
        <v>23</v>
      </c>
      <c r="D1488" t="s">
        <v>43</v>
      </c>
      <c r="E1488" t="s">
        <v>100</v>
      </c>
      <c r="F1488">
        <v>2016</v>
      </c>
      <c r="G1488">
        <v>1</v>
      </c>
    </row>
    <row r="1489" spans="1:8" x14ac:dyDescent="0.25">
      <c r="A1489" t="s">
        <v>21</v>
      </c>
      <c r="B1489" t="s">
        <v>183</v>
      </c>
      <c r="C1489" t="s">
        <v>23</v>
      </c>
      <c r="D1489" t="s">
        <v>24</v>
      </c>
      <c r="E1489" t="s">
        <v>219</v>
      </c>
      <c r="F1489">
        <v>2017</v>
      </c>
      <c r="G1489">
        <v>3</v>
      </c>
      <c r="H1489">
        <v>1</v>
      </c>
    </row>
    <row r="1490" spans="1:8" x14ac:dyDescent="0.25">
      <c r="A1490" t="s">
        <v>31</v>
      </c>
      <c r="B1490" t="s">
        <v>61</v>
      </c>
      <c r="C1490" t="s">
        <v>33</v>
      </c>
      <c r="D1490" t="s">
        <v>34</v>
      </c>
      <c r="E1490" t="s">
        <v>161</v>
      </c>
      <c r="F1490">
        <v>2014</v>
      </c>
      <c r="G1490">
        <v>2</v>
      </c>
    </row>
    <row r="1491" spans="1:8" x14ac:dyDescent="0.25">
      <c r="A1491" t="s">
        <v>41</v>
      </c>
      <c r="B1491" t="s">
        <v>38</v>
      </c>
      <c r="C1491" t="s">
        <v>33</v>
      </c>
      <c r="D1491" t="s">
        <v>62</v>
      </c>
      <c r="E1491" t="s">
        <v>217</v>
      </c>
      <c r="F1491">
        <v>2014</v>
      </c>
      <c r="G1491">
        <v>6</v>
      </c>
      <c r="H1491">
        <v>2</v>
      </c>
    </row>
    <row r="1492" spans="1:8" x14ac:dyDescent="0.25">
      <c r="A1492" t="s">
        <v>8</v>
      </c>
      <c r="B1492" t="s">
        <v>47</v>
      </c>
      <c r="C1492" t="s">
        <v>10</v>
      </c>
      <c r="D1492" t="s">
        <v>11</v>
      </c>
      <c r="E1492" t="s">
        <v>48</v>
      </c>
      <c r="F1492">
        <v>2017</v>
      </c>
      <c r="G1492">
        <v>1</v>
      </c>
      <c r="H1492">
        <v>1</v>
      </c>
    </row>
    <row r="1493" spans="1:8" x14ac:dyDescent="0.25">
      <c r="A1493" t="s">
        <v>8</v>
      </c>
      <c r="B1493" t="s">
        <v>467</v>
      </c>
      <c r="C1493" t="s">
        <v>10</v>
      </c>
      <c r="D1493" t="s">
        <v>11</v>
      </c>
      <c r="E1493" t="s">
        <v>216</v>
      </c>
      <c r="F1493">
        <v>2015</v>
      </c>
      <c r="G1493">
        <v>3</v>
      </c>
    </row>
    <row r="1494" spans="1:8" x14ac:dyDescent="0.25">
      <c r="A1494" t="s">
        <v>129</v>
      </c>
      <c r="B1494" t="s">
        <v>38</v>
      </c>
      <c r="C1494" t="s">
        <v>33</v>
      </c>
      <c r="D1494" t="s">
        <v>59</v>
      </c>
      <c r="E1494" t="s">
        <v>60</v>
      </c>
      <c r="F1494">
        <v>2014</v>
      </c>
      <c r="G1494">
        <v>1</v>
      </c>
    </row>
    <row r="1495" spans="1:8" x14ac:dyDescent="0.25">
      <c r="A1495" t="s">
        <v>113</v>
      </c>
      <c r="B1495" t="s">
        <v>108</v>
      </c>
      <c r="C1495" t="s">
        <v>33</v>
      </c>
      <c r="D1495" t="s">
        <v>62</v>
      </c>
      <c r="E1495" t="s">
        <v>217</v>
      </c>
      <c r="F1495">
        <v>2014</v>
      </c>
      <c r="G1495">
        <v>1</v>
      </c>
      <c r="H1495">
        <v>1</v>
      </c>
    </row>
    <row r="1496" spans="1:8" x14ac:dyDescent="0.25">
      <c r="A1496" t="s">
        <v>113</v>
      </c>
      <c r="B1496" t="s">
        <v>108</v>
      </c>
      <c r="C1496" t="s">
        <v>33</v>
      </c>
      <c r="D1496" t="s">
        <v>39</v>
      </c>
      <c r="E1496" t="s">
        <v>51</v>
      </c>
      <c r="F1496">
        <v>2014</v>
      </c>
      <c r="G1496">
        <v>1</v>
      </c>
    </row>
    <row r="1497" spans="1:8" x14ac:dyDescent="0.25">
      <c r="A1497" t="s">
        <v>113</v>
      </c>
      <c r="B1497" t="s">
        <v>9</v>
      </c>
      <c r="C1497" t="s">
        <v>33</v>
      </c>
      <c r="D1497" t="s">
        <v>34</v>
      </c>
      <c r="E1497" t="s">
        <v>245</v>
      </c>
      <c r="F1497">
        <v>2014</v>
      </c>
      <c r="G1497">
        <v>1</v>
      </c>
      <c r="H1497">
        <v>1</v>
      </c>
    </row>
    <row r="1498" spans="1:8" x14ac:dyDescent="0.25">
      <c r="A1498" t="s">
        <v>8</v>
      </c>
      <c r="B1498" t="s">
        <v>114</v>
      </c>
      <c r="C1498" t="s">
        <v>33</v>
      </c>
      <c r="D1498" t="s">
        <v>34</v>
      </c>
      <c r="E1498" t="s">
        <v>202</v>
      </c>
      <c r="F1498">
        <v>2014</v>
      </c>
      <c r="G1498">
        <v>1</v>
      </c>
    </row>
    <row r="1499" spans="1:8" x14ac:dyDescent="0.25">
      <c r="A1499" t="s">
        <v>41</v>
      </c>
      <c r="B1499" t="s">
        <v>49</v>
      </c>
      <c r="C1499" t="s">
        <v>33</v>
      </c>
      <c r="D1499" t="s">
        <v>62</v>
      </c>
      <c r="E1499" t="s">
        <v>200</v>
      </c>
      <c r="F1499">
        <v>2019</v>
      </c>
      <c r="G1499">
        <v>8</v>
      </c>
      <c r="H1499">
        <v>4</v>
      </c>
    </row>
    <row r="1500" spans="1:8" x14ac:dyDescent="0.25">
      <c r="A1500" t="s">
        <v>106</v>
      </c>
      <c r="B1500" t="s">
        <v>58</v>
      </c>
      <c r="C1500" t="s">
        <v>33</v>
      </c>
      <c r="D1500" t="s">
        <v>34</v>
      </c>
      <c r="E1500" t="s">
        <v>408</v>
      </c>
      <c r="F1500">
        <v>2017</v>
      </c>
      <c r="G1500">
        <v>2</v>
      </c>
    </row>
    <row r="1501" spans="1:8" x14ac:dyDescent="0.25">
      <c r="A1501" t="s">
        <v>31</v>
      </c>
      <c r="B1501" t="s">
        <v>79</v>
      </c>
      <c r="C1501" t="s">
        <v>33</v>
      </c>
      <c r="D1501" t="s">
        <v>59</v>
      </c>
      <c r="E1501" t="s">
        <v>148</v>
      </c>
      <c r="F1501">
        <v>2017</v>
      </c>
      <c r="G1501">
        <v>3</v>
      </c>
    </row>
    <row r="1502" spans="1:8" x14ac:dyDescent="0.25">
      <c r="A1502" t="s">
        <v>138</v>
      </c>
      <c r="B1502" t="s">
        <v>423</v>
      </c>
      <c r="C1502" t="s">
        <v>76</v>
      </c>
      <c r="D1502" t="s">
        <v>140</v>
      </c>
      <c r="E1502" t="s">
        <v>209</v>
      </c>
      <c r="F1502">
        <v>2017</v>
      </c>
      <c r="G1502">
        <v>3</v>
      </c>
    </row>
    <row r="1503" spans="1:8" x14ac:dyDescent="0.25">
      <c r="A1503" t="s">
        <v>31</v>
      </c>
      <c r="B1503" t="s">
        <v>125</v>
      </c>
      <c r="C1503" t="s">
        <v>23</v>
      </c>
      <c r="D1503" t="s">
        <v>91</v>
      </c>
      <c r="E1503" t="s">
        <v>380</v>
      </c>
      <c r="F1503">
        <v>2013</v>
      </c>
      <c r="G1503">
        <v>6</v>
      </c>
      <c r="H1503">
        <v>1</v>
      </c>
    </row>
    <row r="1504" spans="1:8" x14ac:dyDescent="0.25">
      <c r="A1504" t="s">
        <v>16</v>
      </c>
      <c r="B1504" t="s">
        <v>320</v>
      </c>
      <c r="C1504" t="s">
        <v>23</v>
      </c>
      <c r="D1504" t="s">
        <v>43</v>
      </c>
      <c r="E1504" t="s">
        <v>44</v>
      </c>
      <c r="F1504">
        <v>2013</v>
      </c>
      <c r="G1504">
        <v>2</v>
      </c>
    </row>
    <row r="1505" spans="1:8" x14ac:dyDescent="0.25">
      <c r="A1505" t="s">
        <v>31</v>
      </c>
      <c r="B1505" t="s">
        <v>114</v>
      </c>
      <c r="C1505" t="s">
        <v>33</v>
      </c>
      <c r="D1505" t="s">
        <v>34</v>
      </c>
      <c r="E1505" t="s">
        <v>245</v>
      </c>
      <c r="F1505">
        <v>2015</v>
      </c>
      <c r="G1505">
        <v>3</v>
      </c>
    </row>
    <row r="1506" spans="1:8" x14ac:dyDescent="0.25">
      <c r="A1506" t="s">
        <v>31</v>
      </c>
      <c r="B1506" t="s">
        <v>55</v>
      </c>
      <c r="C1506" t="s">
        <v>33</v>
      </c>
      <c r="D1506" t="s">
        <v>34</v>
      </c>
      <c r="E1506" t="s">
        <v>127</v>
      </c>
      <c r="F1506">
        <v>2015</v>
      </c>
      <c r="G1506">
        <v>6</v>
      </c>
    </row>
    <row r="1507" spans="1:8" x14ac:dyDescent="0.25">
      <c r="A1507" t="s">
        <v>31</v>
      </c>
      <c r="B1507" t="s">
        <v>108</v>
      </c>
      <c r="C1507" t="s">
        <v>33</v>
      </c>
      <c r="D1507" t="s">
        <v>59</v>
      </c>
      <c r="E1507" t="s">
        <v>335</v>
      </c>
      <c r="F1507">
        <v>2014</v>
      </c>
      <c r="G1507">
        <v>5</v>
      </c>
      <c r="H1507">
        <v>1</v>
      </c>
    </row>
    <row r="1508" spans="1:8" x14ac:dyDescent="0.25">
      <c r="A1508" t="s">
        <v>121</v>
      </c>
      <c r="B1508" t="s">
        <v>173</v>
      </c>
      <c r="C1508" t="s">
        <v>76</v>
      </c>
      <c r="D1508" t="s">
        <v>77</v>
      </c>
      <c r="E1508" t="s">
        <v>176</v>
      </c>
      <c r="F1508">
        <v>2017</v>
      </c>
      <c r="G1508">
        <v>4</v>
      </c>
      <c r="H1508">
        <v>1</v>
      </c>
    </row>
    <row r="1509" spans="1:8" x14ac:dyDescent="0.25">
      <c r="A1509" t="s">
        <v>138</v>
      </c>
      <c r="B1509" t="s">
        <v>284</v>
      </c>
      <c r="C1509" t="s">
        <v>76</v>
      </c>
      <c r="D1509" t="s">
        <v>140</v>
      </c>
      <c r="E1509" t="s">
        <v>140</v>
      </c>
      <c r="F1509">
        <v>2013</v>
      </c>
      <c r="G1509">
        <v>6</v>
      </c>
      <c r="H1509">
        <v>2</v>
      </c>
    </row>
    <row r="1510" spans="1:8" x14ac:dyDescent="0.25">
      <c r="A1510" t="s">
        <v>214</v>
      </c>
      <c r="B1510" t="s">
        <v>287</v>
      </c>
      <c r="C1510" t="s">
        <v>76</v>
      </c>
      <c r="D1510" t="s">
        <v>140</v>
      </c>
      <c r="E1510" t="s">
        <v>141</v>
      </c>
      <c r="F1510">
        <v>2018</v>
      </c>
      <c r="G1510">
        <v>5</v>
      </c>
      <c r="H1510">
        <v>2</v>
      </c>
    </row>
    <row r="1511" spans="1:8" x14ac:dyDescent="0.25">
      <c r="A1511" t="s">
        <v>31</v>
      </c>
      <c r="B1511" t="s">
        <v>61</v>
      </c>
      <c r="C1511" t="s">
        <v>33</v>
      </c>
      <c r="D1511" t="s">
        <v>34</v>
      </c>
      <c r="E1511" t="s">
        <v>35</v>
      </c>
      <c r="F1511">
        <v>2015</v>
      </c>
      <c r="G1511">
        <v>4</v>
      </c>
    </row>
    <row r="1512" spans="1:8" x14ac:dyDescent="0.25">
      <c r="A1512" t="s">
        <v>31</v>
      </c>
      <c r="B1512" t="s">
        <v>88</v>
      </c>
      <c r="C1512" t="s">
        <v>70</v>
      </c>
      <c r="D1512" t="s">
        <v>71</v>
      </c>
      <c r="E1512" t="s">
        <v>188</v>
      </c>
      <c r="F1512">
        <v>2018</v>
      </c>
      <c r="G1512">
        <v>4</v>
      </c>
      <c r="H1512">
        <v>2</v>
      </c>
    </row>
    <row r="1513" spans="1:8" x14ac:dyDescent="0.25">
      <c r="A1513" t="s">
        <v>31</v>
      </c>
      <c r="B1513" t="s">
        <v>468</v>
      </c>
      <c r="C1513" t="s">
        <v>33</v>
      </c>
      <c r="D1513" t="s">
        <v>34</v>
      </c>
      <c r="E1513" t="s">
        <v>458</v>
      </c>
      <c r="F1513">
        <v>2019</v>
      </c>
      <c r="G1513">
        <v>1</v>
      </c>
      <c r="H1513">
        <v>1</v>
      </c>
    </row>
    <row r="1514" spans="1:8" x14ac:dyDescent="0.25">
      <c r="A1514" t="s">
        <v>41</v>
      </c>
      <c r="B1514" t="s">
        <v>119</v>
      </c>
      <c r="C1514" t="s">
        <v>70</v>
      </c>
      <c r="D1514" t="s">
        <v>71</v>
      </c>
      <c r="E1514" t="s">
        <v>361</v>
      </c>
      <c r="F1514">
        <v>2018</v>
      </c>
      <c r="G1514">
        <v>3</v>
      </c>
    </row>
    <row r="1515" spans="1:8" x14ac:dyDescent="0.25">
      <c r="A1515" t="s">
        <v>31</v>
      </c>
      <c r="B1515" t="s">
        <v>32</v>
      </c>
      <c r="C1515" t="s">
        <v>33</v>
      </c>
      <c r="D1515" t="s">
        <v>39</v>
      </c>
      <c r="E1515" t="s">
        <v>169</v>
      </c>
      <c r="F1515">
        <v>2013</v>
      </c>
      <c r="G1515">
        <v>3</v>
      </c>
    </row>
    <row r="1516" spans="1:8" x14ac:dyDescent="0.25">
      <c r="A1516" t="s">
        <v>31</v>
      </c>
      <c r="B1516" t="s">
        <v>272</v>
      </c>
      <c r="C1516" t="s">
        <v>33</v>
      </c>
      <c r="D1516" t="s">
        <v>34</v>
      </c>
      <c r="E1516" t="s">
        <v>469</v>
      </c>
      <c r="F1516">
        <v>2015</v>
      </c>
      <c r="G1516">
        <v>2</v>
      </c>
    </row>
    <row r="1517" spans="1:8" x14ac:dyDescent="0.25">
      <c r="A1517" t="s">
        <v>8</v>
      </c>
      <c r="B1517" t="s">
        <v>362</v>
      </c>
      <c r="C1517" t="s">
        <v>10</v>
      </c>
      <c r="D1517" t="s">
        <v>11</v>
      </c>
      <c r="E1517" t="s">
        <v>305</v>
      </c>
      <c r="F1517">
        <v>2016</v>
      </c>
      <c r="G1517">
        <v>3</v>
      </c>
    </row>
    <row r="1518" spans="1:8" x14ac:dyDescent="0.25">
      <c r="A1518" t="s">
        <v>31</v>
      </c>
      <c r="B1518" t="s">
        <v>79</v>
      </c>
      <c r="C1518" t="s">
        <v>33</v>
      </c>
      <c r="D1518" t="s">
        <v>59</v>
      </c>
      <c r="E1518" t="s">
        <v>152</v>
      </c>
      <c r="F1518">
        <v>2015</v>
      </c>
      <c r="G1518">
        <v>5</v>
      </c>
    </row>
    <row r="1519" spans="1:8" x14ac:dyDescent="0.25">
      <c r="A1519" t="s">
        <v>31</v>
      </c>
      <c r="B1519" t="s">
        <v>55</v>
      </c>
      <c r="C1519" t="s">
        <v>33</v>
      </c>
      <c r="D1519" t="s">
        <v>34</v>
      </c>
      <c r="E1519" t="s">
        <v>411</v>
      </c>
      <c r="F1519">
        <v>2019</v>
      </c>
      <c r="G1519">
        <v>4</v>
      </c>
    </row>
    <row r="1520" spans="1:8" x14ac:dyDescent="0.25">
      <c r="A1520" t="s">
        <v>16</v>
      </c>
      <c r="B1520" t="s">
        <v>49</v>
      </c>
      <c r="C1520" t="s">
        <v>33</v>
      </c>
      <c r="D1520" t="s">
        <v>39</v>
      </c>
      <c r="E1520" t="s">
        <v>204</v>
      </c>
      <c r="F1520">
        <v>2013</v>
      </c>
      <c r="G1520">
        <v>2</v>
      </c>
      <c r="H1520">
        <v>1</v>
      </c>
    </row>
    <row r="1521" spans="1:8" x14ac:dyDescent="0.25">
      <c r="A1521" t="s">
        <v>129</v>
      </c>
      <c r="B1521" t="s">
        <v>262</v>
      </c>
      <c r="C1521" t="s">
        <v>33</v>
      </c>
      <c r="D1521" t="s">
        <v>39</v>
      </c>
      <c r="E1521" t="s">
        <v>263</v>
      </c>
      <c r="F1521">
        <v>2016</v>
      </c>
      <c r="G1521">
        <v>1</v>
      </c>
    </row>
    <row r="1522" spans="1:8" x14ac:dyDescent="0.25">
      <c r="A1522" t="s">
        <v>113</v>
      </c>
      <c r="B1522" t="s">
        <v>32</v>
      </c>
      <c r="C1522" t="s">
        <v>33</v>
      </c>
      <c r="D1522" t="s">
        <v>184</v>
      </c>
      <c r="E1522" t="s">
        <v>304</v>
      </c>
      <c r="F1522">
        <v>2014</v>
      </c>
      <c r="G1522">
        <v>1</v>
      </c>
    </row>
    <row r="1523" spans="1:8" x14ac:dyDescent="0.25">
      <c r="A1523" t="s">
        <v>31</v>
      </c>
      <c r="B1523" t="s">
        <v>256</v>
      </c>
      <c r="C1523" t="s">
        <v>33</v>
      </c>
      <c r="D1523" t="s">
        <v>39</v>
      </c>
      <c r="E1523" t="s">
        <v>107</v>
      </c>
      <c r="F1523">
        <v>2018</v>
      </c>
      <c r="G1523">
        <v>4</v>
      </c>
      <c r="H1523">
        <v>1</v>
      </c>
    </row>
    <row r="1524" spans="1:8" x14ac:dyDescent="0.25">
      <c r="A1524" t="s">
        <v>113</v>
      </c>
      <c r="B1524" t="s">
        <v>104</v>
      </c>
      <c r="C1524" t="s">
        <v>33</v>
      </c>
      <c r="D1524" t="s">
        <v>59</v>
      </c>
      <c r="E1524" t="s">
        <v>64</v>
      </c>
      <c r="F1524">
        <v>2014</v>
      </c>
      <c r="G1524">
        <v>1</v>
      </c>
    </row>
    <row r="1525" spans="1:8" x14ac:dyDescent="0.25">
      <c r="A1525" t="s">
        <v>31</v>
      </c>
      <c r="B1525" t="s">
        <v>58</v>
      </c>
      <c r="C1525" t="s">
        <v>33</v>
      </c>
      <c r="D1525" t="s">
        <v>39</v>
      </c>
      <c r="E1525" t="s">
        <v>435</v>
      </c>
      <c r="F1525">
        <v>2019</v>
      </c>
      <c r="G1525">
        <v>1</v>
      </c>
      <c r="H1525">
        <v>2</v>
      </c>
    </row>
    <row r="1526" spans="1:8" x14ac:dyDescent="0.25">
      <c r="A1526" t="s">
        <v>31</v>
      </c>
      <c r="B1526" t="s">
        <v>114</v>
      </c>
      <c r="C1526" t="s">
        <v>33</v>
      </c>
      <c r="D1526" t="s">
        <v>34</v>
      </c>
      <c r="E1526" t="s">
        <v>322</v>
      </c>
      <c r="F1526">
        <v>2017</v>
      </c>
      <c r="G1526">
        <v>3</v>
      </c>
    </row>
    <row r="1527" spans="1:8" x14ac:dyDescent="0.25">
      <c r="A1527" t="s">
        <v>41</v>
      </c>
      <c r="B1527" t="s">
        <v>119</v>
      </c>
      <c r="C1527" t="s">
        <v>70</v>
      </c>
      <c r="D1527" t="s">
        <v>71</v>
      </c>
      <c r="E1527" t="s">
        <v>254</v>
      </c>
      <c r="F1527">
        <v>2017</v>
      </c>
      <c r="G1527">
        <v>2</v>
      </c>
    </row>
    <row r="1528" spans="1:8" x14ac:dyDescent="0.25">
      <c r="A1528" t="s">
        <v>31</v>
      </c>
      <c r="B1528" t="s">
        <v>105</v>
      </c>
      <c r="C1528" t="s">
        <v>23</v>
      </c>
      <c r="D1528" t="s">
        <v>43</v>
      </c>
      <c r="E1528" t="s">
        <v>186</v>
      </c>
      <c r="F1528">
        <v>2016</v>
      </c>
      <c r="G1528">
        <v>4</v>
      </c>
    </row>
    <row r="1529" spans="1:8" x14ac:dyDescent="0.25">
      <c r="A1529" t="s">
        <v>129</v>
      </c>
      <c r="B1529" t="s">
        <v>58</v>
      </c>
      <c r="C1529" t="s">
        <v>33</v>
      </c>
      <c r="D1529" t="s">
        <v>184</v>
      </c>
      <c r="E1529" t="s">
        <v>288</v>
      </c>
      <c r="F1529">
        <v>2017</v>
      </c>
      <c r="G1529">
        <v>4</v>
      </c>
    </row>
    <row r="1530" spans="1:8" x14ac:dyDescent="0.25">
      <c r="A1530" t="s">
        <v>31</v>
      </c>
      <c r="B1530" t="s">
        <v>168</v>
      </c>
      <c r="C1530" t="s">
        <v>33</v>
      </c>
      <c r="D1530" t="s">
        <v>34</v>
      </c>
      <c r="E1530" t="s">
        <v>470</v>
      </c>
      <c r="F1530">
        <v>2018</v>
      </c>
      <c r="G1530">
        <v>9</v>
      </c>
      <c r="H1530">
        <v>1</v>
      </c>
    </row>
    <row r="1531" spans="1:8" x14ac:dyDescent="0.25">
      <c r="A1531" t="s">
        <v>31</v>
      </c>
      <c r="B1531" t="s">
        <v>168</v>
      </c>
      <c r="C1531" t="s">
        <v>33</v>
      </c>
      <c r="D1531" t="s">
        <v>59</v>
      </c>
      <c r="E1531" t="s">
        <v>229</v>
      </c>
      <c r="F1531">
        <v>2016</v>
      </c>
      <c r="G1531">
        <v>3</v>
      </c>
    </row>
    <row r="1532" spans="1:8" x14ac:dyDescent="0.25">
      <c r="A1532" t="s">
        <v>121</v>
      </c>
      <c r="B1532" t="s">
        <v>111</v>
      </c>
      <c r="C1532" t="s">
        <v>76</v>
      </c>
      <c r="D1532" t="s">
        <v>77</v>
      </c>
      <c r="E1532" t="s">
        <v>176</v>
      </c>
      <c r="F1532">
        <v>2015</v>
      </c>
      <c r="G1532">
        <v>10</v>
      </c>
      <c r="H1532">
        <v>4</v>
      </c>
    </row>
    <row r="1533" spans="1:8" x14ac:dyDescent="0.25">
      <c r="A1533" t="s">
        <v>41</v>
      </c>
      <c r="B1533" t="s">
        <v>125</v>
      </c>
      <c r="C1533" t="s">
        <v>23</v>
      </c>
      <c r="D1533" t="s">
        <v>43</v>
      </c>
      <c r="E1533" t="s">
        <v>186</v>
      </c>
      <c r="F1533">
        <v>2014</v>
      </c>
      <c r="G1533">
        <v>3</v>
      </c>
    </row>
    <row r="1534" spans="1:8" x14ac:dyDescent="0.25">
      <c r="A1534" t="s">
        <v>455</v>
      </c>
      <c r="B1534" t="s">
        <v>79</v>
      </c>
      <c r="C1534" t="s">
        <v>33</v>
      </c>
      <c r="D1534" t="s">
        <v>34</v>
      </c>
      <c r="E1534" t="s">
        <v>147</v>
      </c>
      <c r="F1534">
        <v>2017</v>
      </c>
      <c r="G1534">
        <v>3</v>
      </c>
      <c r="H1534">
        <v>2</v>
      </c>
    </row>
    <row r="1535" spans="1:8" x14ac:dyDescent="0.25">
      <c r="A1535" t="s">
        <v>121</v>
      </c>
      <c r="B1535" t="s">
        <v>122</v>
      </c>
      <c r="C1535" t="s">
        <v>18</v>
      </c>
      <c r="D1535" t="s">
        <v>136</v>
      </c>
      <c r="E1535" t="s">
        <v>240</v>
      </c>
      <c r="F1535">
        <v>2015</v>
      </c>
      <c r="G1535">
        <v>2</v>
      </c>
    </row>
    <row r="1536" spans="1:8" x14ac:dyDescent="0.25">
      <c r="A1536" t="s">
        <v>74</v>
      </c>
      <c r="B1536" t="s">
        <v>104</v>
      </c>
      <c r="C1536" t="s">
        <v>70</v>
      </c>
      <c r="D1536" t="s">
        <v>264</v>
      </c>
      <c r="E1536" t="s">
        <v>389</v>
      </c>
      <c r="F1536">
        <v>2015</v>
      </c>
      <c r="G1536">
        <v>12</v>
      </c>
      <c r="H1536">
        <v>1</v>
      </c>
    </row>
    <row r="1537" spans="1:8" x14ac:dyDescent="0.25">
      <c r="A1537" t="s">
        <v>74</v>
      </c>
      <c r="B1537" t="s">
        <v>301</v>
      </c>
      <c r="C1537" t="s">
        <v>70</v>
      </c>
      <c r="D1537" t="s">
        <v>264</v>
      </c>
      <c r="E1537" t="s">
        <v>416</v>
      </c>
      <c r="F1537">
        <v>2015</v>
      </c>
      <c r="G1537">
        <v>2</v>
      </c>
      <c r="H1537">
        <v>2</v>
      </c>
    </row>
    <row r="1538" spans="1:8" x14ac:dyDescent="0.25">
      <c r="A1538" t="s">
        <v>31</v>
      </c>
      <c r="B1538" t="s">
        <v>262</v>
      </c>
      <c r="C1538" t="s">
        <v>33</v>
      </c>
      <c r="D1538" t="s">
        <v>39</v>
      </c>
      <c r="E1538" t="s">
        <v>169</v>
      </c>
      <c r="F1538">
        <v>2015</v>
      </c>
      <c r="G1538">
        <v>2</v>
      </c>
      <c r="H1538">
        <v>1</v>
      </c>
    </row>
    <row r="1539" spans="1:8" x14ac:dyDescent="0.25">
      <c r="A1539" t="s">
        <v>31</v>
      </c>
      <c r="B1539" t="s">
        <v>205</v>
      </c>
      <c r="C1539" t="s">
        <v>33</v>
      </c>
      <c r="D1539" t="s">
        <v>59</v>
      </c>
      <c r="E1539" t="s">
        <v>415</v>
      </c>
      <c r="F1539">
        <v>2014</v>
      </c>
      <c r="G1539">
        <v>3</v>
      </c>
    </row>
    <row r="1540" spans="1:8" x14ac:dyDescent="0.25">
      <c r="A1540" t="s">
        <v>41</v>
      </c>
      <c r="B1540" t="s">
        <v>79</v>
      </c>
      <c r="C1540" t="s">
        <v>33</v>
      </c>
      <c r="D1540" t="s">
        <v>39</v>
      </c>
      <c r="E1540" t="s">
        <v>207</v>
      </c>
      <c r="F1540">
        <v>2018</v>
      </c>
      <c r="G1540">
        <v>4</v>
      </c>
      <c r="H1540">
        <v>2</v>
      </c>
    </row>
    <row r="1541" spans="1:8" x14ac:dyDescent="0.25">
      <c r="A1541" t="s">
        <v>129</v>
      </c>
      <c r="B1541" t="s">
        <v>173</v>
      </c>
      <c r="C1541" t="s">
        <v>70</v>
      </c>
      <c r="D1541" t="s">
        <v>71</v>
      </c>
      <c r="E1541" t="s">
        <v>188</v>
      </c>
      <c r="F1541">
        <v>2015</v>
      </c>
      <c r="G1541">
        <v>9</v>
      </c>
    </row>
    <row r="1542" spans="1:8" x14ac:dyDescent="0.25">
      <c r="A1542" t="s">
        <v>113</v>
      </c>
      <c r="B1542" t="s">
        <v>104</v>
      </c>
      <c r="C1542" t="s">
        <v>70</v>
      </c>
      <c r="D1542" t="s">
        <v>71</v>
      </c>
      <c r="E1542" t="s">
        <v>361</v>
      </c>
      <c r="F1542">
        <v>2015</v>
      </c>
      <c r="G1542">
        <v>2</v>
      </c>
    </row>
    <row r="1543" spans="1:8" x14ac:dyDescent="0.25">
      <c r="A1543" t="s">
        <v>31</v>
      </c>
      <c r="B1543" t="s">
        <v>256</v>
      </c>
      <c r="C1543" t="s">
        <v>33</v>
      </c>
      <c r="D1543" t="s">
        <v>59</v>
      </c>
      <c r="E1543" t="s">
        <v>126</v>
      </c>
      <c r="F1543">
        <v>2014</v>
      </c>
      <c r="G1543">
        <v>3</v>
      </c>
    </row>
    <row r="1544" spans="1:8" x14ac:dyDescent="0.25">
      <c r="A1544" t="s">
        <v>31</v>
      </c>
      <c r="B1544" t="s">
        <v>125</v>
      </c>
      <c r="C1544" t="s">
        <v>33</v>
      </c>
      <c r="D1544" t="s">
        <v>59</v>
      </c>
      <c r="E1544" t="s">
        <v>126</v>
      </c>
      <c r="F1544">
        <v>2013</v>
      </c>
      <c r="G1544">
        <v>6</v>
      </c>
    </row>
    <row r="1545" spans="1:8" x14ac:dyDescent="0.25">
      <c r="A1545" t="s">
        <v>31</v>
      </c>
      <c r="B1545" t="s">
        <v>125</v>
      </c>
      <c r="C1545" t="s">
        <v>33</v>
      </c>
      <c r="D1545" t="s">
        <v>39</v>
      </c>
      <c r="E1545" t="s">
        <v>327</v>
      </c>
      <c r="F1545">
        <v>2013</v>
      </c>
      <c r="G1545">
        <v>5</v>
      </c>
      <c r="H1545">
        <v>14</v>
      </c>
    </row>
    <row r="1546" spans="1:8" x14ac:dyDescent="0.25">
      <c r="A1546" t="s">
        <v>31</v>
      </c>
      <c r="B1546" t="s">
        <v>98</v>
      </c>
      <c r="C1546" t="s">
        <v>33</v>
      </c>
      <c r="D1546" t="s">
        <v>39</v>
      </c>
      <c r="E1546" t="s">
        <v>40</v>
      </c>
      <c r="F1546">
        <v>2019</v>
      </c>
      <c r="G1546">
        <v>7</v>
      </c>
      <c r="H1546">
        <v>17</v>
      </c>
    </row>
    <row r="1547" spans="1:8" x14ac:dyDescent="0.25">
      <c r="A1547" t="s">
        <v>31</v>
      </c>
      <c r="B1547" t="s">
        <v>262</v>
      </c>
      <c r="C1547" t="s">
        <v>33</v>
      </c>
      <c r="D1547" t="s">
        <v>62</v>
      </c>
      <c r="E1547" t="s">
        <v>99</v>
      </c>
      <c r="F1547">
        <v>2017</v>
      </c>
      <c r="G1547">
        <v>5</v>
      </c>
      <c r="H1547">
        <v>3</v>
      </c>
    </row>
    <row r="1548" spans="1:8" x14ac:dyDescent="0.25">
      <c r="A1548" t="s">
        <v>31</v>
      </c>
      <c r="B1548" t="s">
        <v>108</v>
      </c>
      <c r="C1548" t="s">
        <v>33</v>
      </c>
      <c r="D1548" t="s">
        <v>34</v>
      </c>
      <c r="E1548" t="s">
        <v>270</v>
      </c>
      <c r="F1548">
        <v>2018</v>
      </c>
      <c r="G1548">
        <v>5</v>
      </c>
      <c r="H1548">
        <v>1</v>
      </c>
    </row>
    <row r="1549" spans="1:8" x14ac:dyDescent="0.25">
      <c r="A1549" t="s">
        <v>113</v>
      </c>
      <c r="B1549" t="s">
        <v>79</v>
      </c>
      <c r="C1549" t="s">
        <v>33</v>
      </c>
      <c r="D1549" t="s">
        <v>34</v>
      </c>
      <c r="E1549" t="s">
        <v>245</v>
      </c>
      <c r="F1549">
        <v>2015</v>
      </c>
      <c r="G1549">
        <v>1</v>
      </c>
    </row>
    <row r="1550" spans="1:8" x14ac:dyDescent="0.25">
      <c r="A1550" t="s">
        <v>113</v>
      </c>
      <c r="B1550" t="s">
        <v>104</v>
      </c>
      <c r="C1550" t="s">
        <v>33</v>
      </c>
      <c r="D1550" t="s">
        <v>59</v>
      </c>
      <c r="E1550" t="s">
        <v>206</v>
      </c>
      <c r="F1550">
        <v>2014</v>
      </c>
      <c r="G1550">
        <v>1</v>
      </c>
    </row>
    <row r="1551" spans="1:8" x14ac:dyDescent="0.25">
      <c r="A1551" t="s">
        <v>31</v>
      </c>
      <c r="B1551" t="s">
        <v>79</v>
      </c>
      <c r="C1551" t="s">
        <v>33</v>
      </c>
      <c r="D1551" t="s">
        <v>34</v>
      </c>
      <c r="E1551" t="s">
        <v>167</v>
      </c>
      <c r="F1551">
        <v>2018</v>
      </c>
      <c r="G1551">
        <v>4</v>
      </c>
      <c r="H1551">
        <v>3</v>
      </c>
    </row>
    <row r="1552" spans="1:8" x14ac:dyDescent="0.25">
      <c r="A1552" t="s">
        <v>214</v>
      </c>
      <c r="B1552" t="s">
        <v>82</v>
      </c>
      <c r="C1552" t="s">
        <v>76</v>
      </c>
      <c r="D1552" t="s">
        <v>83</v>
      </c>
      <c r="E1552" t="s">
        <v>84</v>
      </c>
      <c r="F1552">
        <v>2018</v>
      </c>
      <c r="G1552">
        <v>3</v>
      </c>
    </row>
    <row r="1553" spans="1:8" x14ac:dyDescent="0.25">
      <c r="A1553" t="s">
        <v>129</v>
      </c>
      <c r="B1553" t="s">
        <v>168</v>
      </c>
      <c r="C1553" t="s">
        <v>33</v>
      </c>
      <c r="D1553" t="s">
        <v>39</v>
      </c>
      <c r="E1553" t="s">
        <v>169</v>
      </c>
      <c r="F1553">
        <v>2015</v>
      </c>
      <c r="G1553">
        <v>1</v>
      </c>
    </row>
    <row r="1554" spans="1:8" x14ac:dyDescent="0.25">
      <c r="A1554" t="s">
        <v>31</v>
      </c>
      <c r="B1554" t="s">
        <v>173</v>
      </c>
      <c r="C1554" t="s">
        <v>70</v>
      </c>
      <c r="D1554" t="s">
        <v>71</v>
      </c>
      <c r="E1554" t="s">
        <v>224</v>
      </c>
      <c r="F1554">
        <v>2013</v>
      </c>
      <c r="G1554">
        <v>6</v>
      </c>
    </row>
    <row r="1555" spans="1:8" x14ac:dyDescent="0.25">
      <c r="A1555" t="s">
        <v>31</v>
      </c>
      <c r="B1555" t="s">
        <v>49</v>
      </c>
      <c r="C1555" t="s">
        <v>33</v>
      </c>
      <c r="D1555" t="s">
        <v>39</v>
      </c>
      <c r="E1555" t="s">
        <v>435</v>
      </c>
      <c r="F1555">
        <v>2014</v>
      </c>
      <c r="G1555">
        <v>3</v>
      </c>
      <c r="H1555">
        <v>1</v>
      </c>
    </row>
    <row r="1556" spans="1:8" x14ac:dyDescent="0.25">
      <c r="A1556" t="s">
        <v>8</v>
      </c>
      <c r="B1556" t="s">
        <v>433</v>
      </c>
      <c r="C1556" t="s">
        <v>10</v>
      </c>
      <c r="D1556" t="s">
        <v>11</v>
      </c>
      <c r="E1556" t="s">
        <v>53</v>
      </c>
      <c r="F1556">
        <v>2015</v>
      </c>
      <c r="G1556">
        <v>2</v>
      </c>
    </row>
    <row r="1557" spans="1:8" x14ac:dyDescent="0.25">
      <c r="A1557" t="s">
        <v>31</v>
      </c>
      <c r="B1557" t="s">
        <v>119</v>
      </c>
      <c r="C1557" t="s">
        <v>70</v>
      </c>
      <c r="D1557" t="s">
        <v>71</v>
      </c>
      <c r="E1557" t="s">
        <v>361</v>
      </c>
      <c r="F1557">
        <v>2018</v>
      </c>
      <c r="G1557">
        <v>4</v>
      </c>
    </row>
    <row r="1558" spans="1:8" x14ac:dyDescent="0.25">
      <c r="A1558" t="s">
        <v>121</v>
      </c>
      <c r="B1558" t="s">
        <v>111</v>
      </c>
      <c r="C1558" t="s">
        <v>76</v>
      </c>
      <c r="D1558" t="s">
        <v>77</v>
      </c>
      <c r="E1558" t="s">
        <v>176</v>
      </c>
      <c r="F1558">
        <v>2017</v>
      </c>
      <c r="G1558">
        <v>2</v>
      </c>
    </row>
    <row r="1559" spans="1:8" x14ac:dyDescent="0.25">
      <c r="A1559" t="s">
        <v>16</v>
      </c>
      <c r="B1559" t="s">
        <v>119</v>
      </c>
      <c r="C1559" t="s">
        <v>33</v>
      </c>
      <c r="D1559" t="s">
        <v>39</v>
      </c>
      <c r="E1559" t="s">
        <v>87</v>
      </c>
      <c r="F1559">
        <v>2013</v>
      </c>
      <c r="G1559">
        <v>3</v>
      </c>
      <c r="H1559">
        <v>1</v>
      </c>
    </row>
    <row r="1560" spans="1:8" x14ac:dyDescent="0.25">
      <c r="A1560" t="s">
        <v>113</v>
      </c>
      <c r="B1560" t="s">
        <v>38</v>
      </c>
      <c r="C1560" t="s">
        <v>33</v>
      </c>
      <c r="D1560" t="s">
        <v>184</v>
      </c>
      <c r="E1560" t="s">
        <v>271</v>
      </c>
      <c r="F1560">
        <v>2016</v>
      </c>
      <c r="G1560">
        <v>2</v>
      </c>
    </row>
    <row r="1561" spans="1:8" x14ac:dyDescent="0.25">
      <c r="A1561" t="s">
        <v>31</v>
      </c>
      <c r="B1561" t="s">
        <v>49</v>
      </c>
      <c r="C1561" t="s">
        <v>33</v>
      </c>
      <c r="D1561" t="s">
        <v>34</v>
      </c>
      <c r="E1561" t="s">
        <v>458</v>
      </c>
      <c r="F1561">
        <v>2018</v>
      </c>
      <c r="G1561">
        <v>4</v>
      </c>
    </row>
    <row r="1562" spans="1:8" x14ac:dyDescent="0.25">
      <c r="A1562" t="s">
        <v>31</v>
      </c>
      <c r="B1562" t="s">
        <v>158</v>
      </c>
      <c r="C1562" t="s">
        <v>70</v>
      </c>
      <c r="D1562" t="s">
        <v>71</v>
      </c>
      <c r="E1562" t="s">
        <v>337</v>
      </c>
      <c r="F1562">
        <v>2017</v>
      </c>
      <c r="G1562">
        <v>3</v>
      </c>
      <c r="H1562">
        <v>2</v>
      </c>
    </row>
    <row r="1563" spans="1:8" x14ac:dyDescent="0.25">
      <c r="A1563" t="s">
        <v>41</v>
      </c>
      <c r="B1563" t="s">
        <v>256</v>
      </c>
      <c r="C1563" t="s">
        <v>33</v>
      </c>
      <c r="D1563" t="s">
        <v>39</v>
      </c>
      <c r="E1563" t="s">
        <v>112</v>
      </c>
      <c r="F1563">
        <v>2015</v>
      </c>
      <c r="G1563">
        <v>2</v>
      </c>
      <c r="H1563">
        <v>3</v>
      </c>
    </row>
    <row r="1564" spans="1:8" x14ac:dyDescent="0.25">
      <c r="A1564" t="s">
        <v>129</v>
      </c>
      <c r="B1564" t="s">
        <v>9</v>
      </c>
      <c r="C1564" t="s">
        <v>33</v>
      </c>
      <c r="D1564" t="s">
        <v>59</v>
      </c>
      <c r="E1564" t="s">
        <v>73</v>
      </c>
      <c r="F1564">
        <v>2014</v>
      </c>
      <c r="G1564">
        <v>3</v>
      </c>
    </row>
    <row r="1565" spans="1:8" x14ac:dyDescent="0.25">
      <c r="A1565" t="s">
        <v>129</v>
      </c>
      <c r="B1565" t="s">
        <v>168</v>
      </c>
      <c r="C1565" t="s">
        <v>33</v>
      </c>
      <c r="D1565" t="s">
        <v>59</v>
      </c>
      <c r="E1565" t="s">
        <v>116</v>
      </c>
      <c r="F1565">
        <v>2015</v>
      </c>
      <c r="G1565">
        <v>1</v>
      </c>
    </row>
    <row r="1566" spans="1:8" x14ac:dyDescent="0.25">
      <c r="A1566" t="s">
        <v>74</v>
      </c>
      <c r="B1566" t="s">
        <v>36</v>
      </c>
      <c r="C1566" t="s">
        <v>70</v>
      </c>
      <c r="D1566" t="s">
        <v>297</v>
      </c>
      <c r="E1566" t="s">
        <v>298</v>
      </c>
      <c r="F1566">
        <v>2016</v>
      </c>
      <c r="G1566">
        <v>6</v>
      </c>
      <c r="H1566">
        <v>1</v>
      </c>
    </row>
    <row r="1567" spans="1:8" x14ac:dyDescent="0.25">
      <c r="A1567" t="s">
        <v>129</v>
      </c>
      <c r="B1567" t="s">
        <v>55</v>
      </c>
      <c r="C1567" t="s">
        <v>33</v>
      </c>
      <c r="D1567" t="s">
        <v>39</v>
      </c>
      <c r="E1567" t="s">
        <v>87</v>
      </c>
      <c r="F1567">
        <v>2014</v>
      </c>
      <c r="G1567">
        <v>1</v>
      </c>
    </row>
    <row r="1568" spans="1:8" x14ac:dyDescent="0.25">
      <c r="A1568" t="s">
        <v>129</v>
      </c>
      <c r="B1568" t="s">
        <v>79</v>
      </c>
      <c r="C1568" t="s">
        <v>33</v>
      </c>
      <c r="D1568" t="s">
        <v>39</v>
      </c>
      <c r="E1568" t="s">
        <v>87</v>
      </c>
      <c r="F1568">
        <v>2017</v>
      </c>
      <c r="G1568">
        <v>3</v>
      </c>
      <c r="H1568">
        <v>1</v>
      </c>
    </row>
    <row r="1569" spans="1:8" x14ac:dyDescent="0.25">
      <c r="A1569" t="s">
        <v>31</v>
      </c>
      <c r="B1569" t="s">
        <v>125</v>
      </c>
      <c r="C1569" t="s">
        <v>33</v>
      </c>
      <c r="D1569" t="s">
        <v>184</v>
      </c>
      <c r="E1569" t="s">
        <v>218</v>
      </c>
      <c r="F1569">
        <v>2015</v>
      </c>
      <c r="G1569">
        <v>7</v>
      </c>
      <c r="H1569">
        <v>5</v>
      </c>
    </row>
    <row r="1570" spans="1:8" x14ac:dyDescent="0.25">
      <c r="A1570" t="s">
        <v>41</v>
      </c>
      <c r="B1570" t="s">
        <v>79</v>
      </c>
      <c r="C1570" t="s">
        <v>33</v>
      </c>
      <c r="D1570" t="s">
        <v>39</v>
      </c>
      <c r="E1570" t="s">
        <v>213</v>
      </c>
      <c r="F1570">
        <v>2015</v>
      </c>
      <c r="G1570">
        <v>1</v>
      </c>
    </row>
    <row r="1571" spans="1:8" x14ac:dyDescent="0.25">
      <c r="A1571" t="s">
        <v>16</v>
      </c>
      <c r="B1571" t="s">
        <v>239</v>
      </c>
      <c r="C1571" t="s">
        <v>18</v>
      </c>
      <c r="D1571" t="s">
        <v>257</v>
      </c>
      <c r="E1571" t="s">
        <v>300</v>
      </c>
      <c r="F1571">
        <v>2019</v>
      </c>
      <c r="G1571">
        <v>1</v>
      </c>
    </row>
    <row r="1572" spans="1:8" x14ac:dyDescent="0.25">
      <c r="A1572" t="s">
        <v>74</v>
      </c>
      <c r="B1572" t="s">
        <v>101</v>
      </c>
      <c r="C1572" t="s">
        <v>70</v>
      </c>
      <c r="D1572" t="s">
        <v>102</v>
      </c>
      <c r="E1572" t="s">
        <v>103</v>
      </c>
      <c r="F1572">
        <v>2019</v>
      </c>
      <c r="G1572">
        <v>2</v>
      </c>
      <c r="H1572">
        <v>1</v>
      </c>
    </row>
    <row r="1573" spans="1:8" x14ac:dyDescent="0.25">
      <c r="A1573" t="s">
        <v>8</v>
      </c>
      <c r="B1573" t="s">
        <v>272</v>
      </c>
      <c r="C1573" t="s">
        <v>33</v>
      </c>
      <c r="D1573" t="s">
        <v>34</v>
      </c>
      <c r="E1573" t="s">
        <v>202</v>
      </c>
      <c r="F1573">
        <v>2014</v>
      </c>
      <c r="G1573">
        <v>5</v>
      </c>
      <c r="H1573">
        <v>1</v>
      </c>
    </row>
    <row r="1574" spans="1:8" x14ac:dyDescent="0.25">
      <c r="A1574" t="s">
        <v>31</v>
      </c>
      <c r="B1574" t="s">
        <v>168</v>
      </c>
      <c r="C1574" t="s">
        <v>33</v>
      </c>
      <c r="D1574" t="s">
        <v>59</v>
      </c>
      <c r="E1574" t="s">
        <v>116</v>
      </c>
      <c r="F1574">
        <v>2013</v>
      </c>
      <c r="G1574">
        <v>4</v>
      </c>
    </row>
    <row r="1575" spans="1:8" x14ac:dyDescent="0.25">
      <c r="A1575" t="s">
        <v>31</v>
      </c>
      <c r="B1575" t="s">
        <v>58</v>
      </c>
      <c r="C1575" t="s">
        <v>33</v>
      </c>
      <c r="D1575" t="s">
        <v>34</v>
      </c>
      <c r="E1575" t="s">
        <v>408</v>
      </c>
      <c r="F1575">
        <v>2014</v>
      </c>
      <c r="G1575">
        <v>1</v>
      </c>
    </row>
    <row r="1576" spans="1:8" x14ac:dyDescent="0.25">
      <c r="A1576" t="s">
        <v>129</v>
      </c>
      <c r="B1576" t="s">
        <v>272</v>
      </c>
      <c r="C1576" t="s">
        <v>33</v>
      </c>
      <c r="D1576" t="s">
        <v>34</v>
      </c>
      <c r="E1576" t="s">
        <v>315</v>
      </c>
      <c r="F1576">
        <v>2014</v>
      </c>
      <c r="G1576">
        <v>1</v>
      </c>
    </row>
    <row r="1577" spans="1:8" x14ac:dyDescent="0.25">
      <c r="A1577" t="s">
        <v>129</v>
      </c>
      <c r="B1577" t="s">
        <v>49</v>
      </c>
      <c r="C1577" t="s">
        <v>33</v>
      </c>
      <c r="D1577" t="s">
        <v>59</v>
      </c>
      <c r="E1577" t="s">
        <v>115</v>
      </c>
      <c r="F1577">
        <v>2015</v>
      </c>
      <c r="G1577">
        <v>1</v>
      </c>
    </row>
    <row r="1578" spans="1:8" x14ac:dyDescent="0.25">
      <c r="A1578" t="s">
        <v>113</v>
      </c>
      <c r="B1578" t="s">
        <v>275</v>
      </c>
      <c r="C1578" t="s">
        <v>18</v>
      </c>
      <c r="D1578" t="s">
        <v>19</v>
      </c>
      <c r="E1578" t="s">
        <v>27</v>
      </c>
      <c r="F1578">
        <v>2013</v>
      </c>
      <c r="G1578">
        <v>1</v>
      </c>
    </row>
    <row r="1579" spans="1:8" x14ac:dyDescent="0.25">
      <c r="A1579" t="s">
        <v>214</v>
      </c>
      <c r="B1579" t="s">
        <v>88</v>
      </c>
      <c r="C1579" t="s">
        <v>76</v>
      </c>
      <c r="D1579" t="s">
        <v>189</v>
      </c>
      <c r="E1579" t="s">
        <v>341</v>
      </c>
      <c r="F1579">
        <v>2018</v>
      </c>
      <c r="G1579">
        <v>1</v>
      </c>
    </row>
    <row r="1580" spans="1:8" x14ac:dyDescent="0.25">
      <c r="A1580" t="s">
        <v>21</v>
      </c>
      <c r="B1580" t="s">
        <v>349</v>
      </c>
      <c r="C1580" t="s">
        <v>10</v>
      </c>
      <c r="D1580" t="s">
        <v>11</v>
      </c>
      <c r="E1580" t="s">
        <v>133</v>
      </c>
      <c r="F1580">
        <v>2019</v>
      </c>
      <c r="G1580">
        <v>2</v>
      </c>
    </row>
    <row r="1581" spans="1:8" x14ac:dyDescent="0.25">
      <c r="A1581" t="s">
        <v>121</v>
      </c>
      <c r="B1581" t="s">
        <v>104</v>
      </c>
      <c r="C1581" t="s">
        <v>70</v>
      </c>
      <c r="D1581" t="s">
        <v>264</v>
      </c>
      <c r="E1581" t="s">
        <v>464</v>
      </c>
      <c r="F1581">
        <v>2015</v>
      </c>
      <c r="G1581">
        <v>2</v>
      </c>
    </row>
    <row r="1582" spans="1:8" x14ac:dyDescent="0.25">
      <c r="A1582" t="s">
        <v>31</v>
      </c>
      <c r="B1582" t="s">
        <v>330</v>
      </c>
      <c r="C1582" t="s">
        <v>33</v>
      </c>
      <c r="D1582" t="s">
        <v>59</v>
      </c>
      <c r="E1582" t="s">
        <v>313</v>
      </c>
      <c r="F1582">
        <v>2013</v>
      </c>
      <c r="G1582">
        <v>1</v>
      </c>
    </row>
    <row r="1583" spans="1:8" x14ac:dyDescent="0.25">
      <c r="A1583" t="s">
        <v>106</v>
      </c>
      <c r="B1583" t="s">
        <v>58</v>
      </c>
      <c r="C1583" t="s">
        <v>33</v>
      </c>
      <c r="D1583" t="s">
        <v>59</v>
      </c>
      <c r="E1583" t="s">
        <v>148</v>
      </c>
      <c r="F1583">
        <v>2017</v>
      </c>
      <c r="G1583">
        <v>1</v>
      </c>
    </row>
    <row r="1584" spans="1:8" x14ac:dyDescent="0.25">
      <c r="A1584" t="s">
        <v>21</v>
      </c>
      <c r="B1584" t="s">
        <v>210</v>
      </c>
      <c r="C1584" t="s">
        <v>10</v>
      </c>
      <c r="D1584" t="s">
        <v>11</v>
      </c>
      <c r="E1584" t="s">
        <v>222</v>
      </c>
      <c r="F1584">
        <v>2016</v>
      </c>
      <c r="G1584">
        <v>1</v>
      </c>
    </row>
    <row r="1585" spans="1:8" x14ac:dyDescent="0.25">
      <c r="A1585" t="s">
        <v>16</v>
      </c>
      <c r="B1585" t="s">
        <v>26</v>
      </c>
      <c r="C1585" t="s">
        <v>70</v>
      </c>
      <c r="D1585" t="s">
        <v>71</v>
      </c>
      <c r="E1585" t="s">
        <v>238</v>
      </c>
      <c r="F1585">
        <v>2013</v>
      </c>
      <c r="G1585">
        <v>1</v>
      </c>
    </row>
    <row r="1586" spans="1:8" x14ac:dyDescent="0.25">
      <c r="A1586" t="s">
        <v>8</v>
      </c>
      <c r="B1586" t="s">
        <v>272</v>
      </c>
      <c r="C1586" t="s">
        <v>33</v>
      </c>
      <c r="D1586" t="s">
        <v>34</v>
      </c>
      <c r="E1586" t="s">
        <v>360</v>
      </c>
      <c r="F1586">
        <v>2014</v>
      </c>
      <c r="G1586">
        <v>1</v>
      </c>
    </row>
    <row r="1587" spans="1:8" x14ac:dyDescent="0.25">
      <c r="A1587" t="s">
        <v>8</v>
      </c>
      <c r="B1587" t="s">
        <v>104</v>
      </c>
      <c r="C1587" t="s">
        <v>33</v>
      </c>
      <c r="D1587" t="s">
        <v>34</v>
      </c>
      <c r="E1587" t="s">
        <v>395</v>
      </c>
      <c r="F1587">
        <v>2015</v>
      </c>
      <c r="G1587">
        <v>1</v>
      </c>
      <c r="H1587">
        <v>1</v>
      </c>
    </row>
    <row r="1588" spans="1:8" x14ac:dyDescent="0.25">
      <c r="A1588" t="s">
        <v>41</v>
      </c>
      <c r="B1588" t="s">
        <v>9</v>
      </c>
      <c r="C1588" t="s">
        <v>33</v>
      </c>
      <c r="D1588" t="s">
        <v>62</v>
      </c>
      <c r="E1588" t="s">
        <v>217</v>
      </c>
      <c r="F1588">
        <v>2019</v>
      </c>
      <c r="G1588">
        <v>4</v>
      </c>
    </row>
    <row r="1589" spans="1:8" x14ac:dyDescent="0.25">
      <c r="A1589" t="s">
        <v>31</v>
      </c>
      <c r="B1589" t="s">
        <v>79</v>
      </c>
      <c r="C1589" t="s">
        <v>33</v>
      </c>
      <c r="D1589" t="s">
        <v>34</v>
      </c>
      <c r="E1589" t="s">
        <v>408</v>
      </c>
      <c r="F1589">
        <v>2019</v>
      </c>
      <c r="G1589">
        <v>3</v>
      </c>
    </row>
    <row r="1590" spans="1:8" x14ac:dyDescent="0.25">
      <c r="A1590" t="s">
        <v>81</v>
      </c>
      <c r="B1590" t="s">
        <v>275</v>
      </c>
      <c r="C1590" t="s">
        <v>18</v>
      </c>
      <c r="D1590" t="s">
        <v>19</v>
      </c>
      <c r="E1590" t="s">
        <v>27</v>
      </c>
      <c r="F1590">
        <v>2015</v>
      </c>
      <c r="G1590">
        <v>2</v>
      </c>
    </row>
    <row r="1591" spans="1:8" x14ac:dyDescent="0.25">
      <c r="A1591" t="s">
        <v>31</v>
      </c>
      <c r="B1591" t="s">
        <v>330</v>
      </c>
      <c r="C1591" t="s">
        <v>33</v>
      </c>
      <c r="D1591" t="s">
        <v>59</v>
      </c>
      <c r="E1591" t="s">
        <v>60</v>
      </c>
      <c r="F1591">
        <v>2016</v>
      </c>
      <c r="G1591">
        <v>2</v>
      </c>
    </row>
    <row r="1592" spans="1:8" x14ac:dyDescent="0.25">
      <c r="A1592" t="s">
        <v>129</v>
      </c>
      <c r="B1592" t="s">
        <v>119</v>
      </c>
      <c r="C1592" t="s">
        <v>33</v>
      </c>
      <c r="D1592" t="s">
        <v>59</v>
      </c>
      <c r="E1592" t="s">
        <v>229</v>
      </c>
      <c r="F1592">
        <v>2016</v>
      </c>
      <c r="G1592">
        <v>1</v>
      </c>
    </row>
    <row r="1593" spans="1:8" x14ac:dyDescent="0.25">
      <c r="A1593" t="s">
        <v>113</v>
      </c>
      <c r="B1593" t="s">
        <v>9</v>
      </c>
      <c r="C1593" t="s">
        <v>33</v>
      </c>
      <c r="D1593" t="s">
        <v>59</v>
      </c>
      <c r="E1593" t="s">
        <v>60</v>
      </c>
      <c r="F1593">
        <v>2015</v>
      </c>
      <c r="G1593">
        <v>4</v>
      </c>
      <c r="H1593">
        <v>5</v>
      </c>
    </row>
    <row r="1594" spans="1:8" x14ac:dyDescent="0.25">
      <c r="A1594" t="s">
        <v>113</v>
      </c>
      <c r="B1594" t="s">
        <v>38</v>
      </c>
      <c r="C1594" t="s">
        <v>33</v>
      </c>
      <c r="D1594" t="s">
        <v>59</v>
      </c>
      <c r="E1594" t="s">
        <v>402</v>
      </c>
      <c r="F1594">
        <v>2015</v>
      </c>
      <c r="G1594">
        <v>2</v>
      </c>
      <c r="H1594">
        <v>5</v>
      </c>
    </row>
    <row r="1595" spans="1:8" x14ac:dyDescent="0.25">
      <c r="A1595" t="s">
        <v>129</v>
      </c>
      <c r="B1595" t="s">
        <v>38</v>
      </c>
      <c r="C1595" t="s">
        <v>33</v>
      </c>
      <c r="D1595" t="s">
        <v>39</v>
      </c>
      <c r="E1595" t="s">
        <v>213</v>
      </c>
      <c r="F1595">
        <v>2017</v>
      </c>
      <c r="G1595">
        <v>1</v>
      </c>
    </row>
    <row r="1596" spans="1:8" x14ac:dyDescent="0.25">
      <c r="A1596" t="s">
        <v>8</v>
      </c>
      <c r="B1596" t="s">
        <v>145</v>
      </c>
      <c r="C1596" t="s">
        <v>23</v>
      </c>
      <c r="D1596" t="s">
        <v>24</v>
      </c>
      <c r="E1596" t="s">
        <v>143</v>
      </c>
      <c r="F1596">
        <v>2017</v>
      </c>
      <c r="G1596">
        <v>1</v>
      </c>
      <c r="H1596">
        <v>1</v>
      </c>
    </row>
    <row r="1597" spans="1:8" x14ac:dyDescent="0.25">
      <c r="A1597" t="s">
        <v>31</v>
      </c>
      <c r="B1597" t="s">
        <v>125</v>
      </c>
      <c r="C1597" t="s">
        <v>33</v>
      </c>
      <c r="D1597" t="s">
        <v>62</v>
      </c>
      <c r="E1597" t="s">
        <v>166</v>
      </c>
      <c r="F1597">
        <v>2015</v>
      </c>
      <c r="G1597">
        <v>2</v>
      </c>
      <c r="H1597">
        <v>1</v>
      </c>
    </row>
    <row r="1598" spans="1:8" x14ac:dyDescent="0.25">
      <c r="A1598" t="s">
        <v>16</v>
      </c>
      <c r="B1598" t="s">
        <v>9</v>
      </c>
      <c r="C1598" t="s">
        <v>33</v>
      </c>
      <c r="D1598" t="s">
        <v>59</v>
      </c>
      <c r="E1598" t="s">
        <v>402</v>
      </c>
      <c r="F1598">
        <v>2013</v>
      </c>
      <c r="G1598">
        <v>1</v>
      </c>
    </row>
    <row r="1599" spans="1:8" x14ac:dyDescent="0.25">
      <c r="A1599" t="s">
        <v>31</v>
      </c>
      <c r="B1599" t="s">
        <v>134</v>
      </c>
      <c r="C1599" t="s">
        <v>70</v>
      </c>
      <c r="D1599" t="s">
        <v>71</v>
      </c>
      <c r="E1599" t="s">
        <v>358</v>
      </c>
      <c r="F1599">
        <v>2013</v>
      </c>
      <c r="G1599">
        <v>1</v>
      </c>
    </row>
    <row r="1600" spans="1:8" x14ac:dyDescent="0.25">
      <c r="A1600" t="s">
        <v>31</v>
      </c>
      <c r="B1600" t="s">
        <v>205</v>
      </c>
      <c r="C1600" t="s">
        <v>23</v>
      </c>
      <c r="D1600" t="s">
        <v>43</v>
      </c>
      <c r="E1600" t="s">
        <v>186</v>
      </c>
      <c r="F1600">
        <v>2014</v>
      </c>
      <c r="G1600">
        <v>8</v>
      </c>
      <c r="H1600">
        <v>4</v>
      </c>
    </row>
    <row r="1601" spans="1:8" x14ac:dyDescent="0.25">
      <c r="A1601" t="s">
        <v>16</v>
      </c>
      <c r="B1601" t="s">
        <v>9</v>
      </c>
      <c r="C1601" t="s">
        <v>33</v>
      </c>
      <c r="D1601" t="s">
        <v>59</v>
      </c>
      <c r="E1601" t="s">
        <v>118</v>
      </c>
      <c r="F1601">
        <v>2013</v>
      </c>
      <c r="G1601">
        <v>5</v>
      </c>
    </row>
    <row r="1602" spans="1:8" x14ac:dyDescent="0.25">
      <c r="A1602" t="s">
        <v>129</v>
      </c>
      <c r="B1602" t="s">
        <v>79</v>
      </c>
      <c r="C1602" t="s">
        <v>33</v>
      </c>
      <c r="D1602" t="s">
        <v>62</v>
      </c>
      <c r="E1602" t="s">
        <v>200</v>
      </c>
      <c r="F1602">
        <v>2016</v>
      </c>
      <c r="G1602">
        <v>3</v>
      </c>
      <c r="H1602">
        <v>1</v>
      </c>
    </row>
    <row r="1603" spans="1:8" x14ac:dyDescent="0.25">
      <c r="A1603" t="s">
        <v>8</v>
      </c>
      <c r="B1603" t="s">
        <v>9</v>
      </c>
      <c r="C1603" t="s">
        <v>10</v>
      </c>
      <c r="D1603" t="s">
        <v>11</v>
      </c>
      <c r="E1603" t="s">
        <v>343</v>
      </c>
      <c r="F1603">
        <v>2017</v>
      </c>
      <c r="G1603">
        <v>1</v>
      </c>
      <c r="H1603">
        <v>1</v>
      </c>
    </row>
    <row r="1604" spans="1:8" x14ac:dyDescent="0.25">
      <c r="A1604" t="s">
        <v>121</v>
      </c>
      <c r="B1604" t="s">
        <v>230</v>
      </c>
      <c r="C1604" t="s">
        <v>70</v>
      </c>
      <c r="D1604" t="s">
        <v>264</v>
      </c>
      <c r="E1604" t="s">
        <v>265</v>
      </c>
      <c r="F1604">
        <v>2016</v>
      </c>
      <c r="G1604">
        <v>1</v>
      </c>
    </row>
    <row r="1605" spans="1:8" x14ac:dyDescent="0.25">
      <c r="A1605" t="s">
        <v>74</v>
      </c>
      <c r="B1605" t="s">
        <v>471</v>
      </c>
      <c r="C1605" t="s">
        <v>18</v>
      </c>
      <c r="D1605" t="s">
        <v>136</v>
      </c>
      <c r="E1605" t="s">
        <v>291</v>
      </c>
      <c r="F1605">
        <v>2017</v>
      </c>
      <c r="G1605">
        <v>2</v>
      </c>
    </row>
    <row r="1606" spans="1:8" x14ac:dyDescent="0.25">
      <c r="A1606" t="s">
        <v>21</v>
      </c>
      <c r="B1606" t="s">
        <v>54</v>
      </c>
      <c r="C1606" t="s">
        <v>10</v>
      </c>
      <c r="D1606" t="s">
        <v>29</v>
      </c>
      <c r="E1606" t="s">
        <v>30</v>
      </c>
      <c r="F1606">
        <v>2018</v>
      </c>
      <c r="G1606">
        <v>3</v>
      </c>
    </row>
    <row r="1607" spans="1:8" x14ac:dyDescent="0.25">
      <c r="A1607" t="s">
        <v>8</v>
      </c>
      <c r="B1607" t="s">
        <v>153</v>
      </c>
      <c r="C1607" t="s">
        <v>10</v>
      </c>
      <c r="D1607" t="s">
        <v>14</v>
      </c>
      <c r="E1607" t="s">
        <v>472</v>
      </c>
      <c r="F1607">
        <v>2013</v>
      </c>
      <c r="G1607">
        <v>2</v>
      </c>
    </row>
    <row r="1608" spans="1:8" x14ac:dyDescent="0.25">
      <c r="A1608" t="s">
        <v>21</v>
      </c>
      <c r="B1608" t="s">
        <v>49</v>
      </c>
      <c r="C1608" t="s">
        <v>33</v>
      </c>
      <c r="D1608" t="s">
        <v>34</v>
      </c>
      <c r="E1608" t="s">
        <v>473</v>
      </c>
      <c r="F1608">
        <v>2016</v>
      </c>
      <c r="G1608">
        <v>2</v>
      </c>
    </row>
    <row r="1609" spans="1:8" x14ac:dyDescent="0.25">
      <c r="A1609" t="s">
        <v>21</v>
      </c>
      <c r="B1609" t="s">
        <v>410</v>
      </c>
      <c r="C1609" t="s">
        <v>23</v>
      </c>
      <c r="D1609" t="s">
        <v>24</v>
      </c>
      <c r="E1609" t="s">
        <v>394</v>
      </c>
      <c r="F1609">
        <v>2016</v>
      </c>
      <c r="G1609">
        <v>2</v>
      </c>
    </row>
    <row r="1610" spans="1:8" x14ac:dyDescent="0.25">
      <c r="A1610" t="s">
        <v>31</v>
      </c>
      <c r="B1610" t="s">
        <v>256</v>
      </c>
      <c r="C1610" t="s">
        <v>33</v>
      </c>
      <c r="D1610" t="s">
        <v>39</v>
      </c>
      <c r="E1610" t="s">
        <v>107</v>
      </c>
      <c r="F1610">
        <v>2019</v>
      </c>
      <c r="G1610">
        <v>3</v>
      </c>
      <c r="H1610">
        <v>5</v>
      </c>
    </row>
    <row r="1611" spans="1:8" x14ac:dyDescent="0.25">
      <c r="A1611" t="s">
        <v>113</v>
      </c>
      <c r="B1611" t="s">
        <v>9</v>
      </c>
      <c r="C1611" t="s">
        <v>33</v>
      </c>
      <c r="D1611" t="s">
        <v>59</v>
      </c>
      <c r="E1611" t="s">
        <v>402</v>
      </c>
      <c r="F1611">
        <v>2015</v>
      </c>
      <c r="G1611">
        <v>3</v>
      </c>
    </row>
    <row r="1612" spans="1:8" x14ac:dyDescent="0.25">
      <c r="A1612" t="s">
        <v>31</v>
      </c>
      <c r="B1612" t="s">
        <v>104</v>
      </c>
      <c r="C1612" t="s">
        <v>33</v>
      </c>
      <c r="D1612" t="s">
        <v>59</v>
      </c>
      <c r="E1612" t="s">
        <v>402</v>
      </c>
      <c r="F1612">
        <v>2019</v>
      </c>
      <c r="G1612">
        <v>3</v>
      </c>
      <c r="H1612">
        <v>1</v>
      </c>
    </row>
    <row r="1613" spans="1:8" x14ac:dyDescent="0.25">
      <c r="A1613" t="s">
        <v>129</v>
      </c>
      <c r="B1613" t="s">
        <v>108</v>
      </c>
      <c r="C1613" t="s">
        <v>33</v>
      </c>
      <c r="D1613" t="s">
        <v>59</v>
      </c>
      <c r="E1613" t="s">
        <v>115</v>
      </c>
      <c r="F1613">
        <v>2014</v>
      </c>
      <c r="G1613">
        <v>1</v>
      </c>
      <c r="H1613">
        <v>1</v>
      </c>
    </row>
    <row r="1614" spans="1:8" x14ac:dyDescent="0.25">
      <c r="A1614" t="s">
        <v>21</v>
      </c>
      <c r="B1614" t="s">
        <v>474</v>
      </c>
      <c r="C1614" t="s">
        <v>23</v>
      </c>
      <c r="D1614" t="s">
        <v>24</v>
      </c>
      <c r="E1614" t="s">
        <v>192</v>
      </c>
      <c r="F1614">
        <v>2018</v>
      </c>
      <c r="G1614">
        <v>1</v>
      </c>
    </row>
    <row r="1615" spans="1:8" x14ac:dyDescent="0.25">
      <c r="A1615" t="s">
        <v>41</v>
      </c>
      <c r="B1615" t="s">
        <v>119</v>
      </c>
      <c r="C1615" t="s">
        <v>70</v>
      </c>
      <c r="D1615" t="s">
        <v>71</v>
      </c>
      <c r="E1615" t="s">
        <v>241</v>
      </c>
      <c r="F1615">
        <v>2018</v>
      </c>
      <c r="G1615">
        <v>4</v>
      </c>
    </row>
    <row r="1616" spans="1:8" x14ac:dyDescent="0.25">
      <c r="A1616" t="s">
        <v>129</v>
      </c>
      <c r="B1616" t="s">
        <v>9</v>
      </c>
      <c r="C1616" t="s">
        <v>33</v>
      </c>
      <c r="D1616" t="s">
        <v>39</v>
      </c>
      <c r="E1616" t="s">
        <v>378</v>
      </c>
      <c r="F1616">
        <v>2015</v>
      </c>
      <c r="G1616">
        <v>1</v>
      </c>
    </row>
    <row r="1617" spans="1:8" x14ac:dyDescent="0.25">
      <c r="A1617" t="s">
        <v>307</v>
      </c>
      <c r="B1617" t="s">
        <v>22</v>
      </c>
      <c r="C1617" t="s">
        <v>23</v>
      </c>
      <c r="D1617" t="s">
        <v>43</v>
      </c>
      <c r="E1617" t="s">
        <v>186</v>
      </c>
      <c r="F1617">
        <v>2018</v>
      </c>
      <c r="G1617">
        <v>2</v>
      </c>
      <c r="H1617">
        <v>2</v>
      </c>
    </row>
    <row r="1618" spans="1:8" x14ac:dyDescent="0.25">
      <c r="A1618" t="s">
        <v>31</v>
      </c>
      <c r="B1618" t="s">
        <v>272</v>
      </c>
      <c r="C1618" t="s">
        <v>33</v>
      </c>
      <c r="D1618" t="s">
        <v>34</v>
      </c>
      <c r="E1618" t="s">
        <v>469</v>
      </c>
      <c r="F1618">
        <v>2016</v>
      </c>
      <c r="G1618">
        <v>1</v>
      </c>
      <c r="H1618">
        <v>1</v>
      </c>
    </row>
    <row r="1619" spans="1:8" x14ac:dyDescent="0.25">
      <c r="A1619" t="s">
        <v>31</v>
      </c>
      <c r="B1619" t="s">
        <v>32</v>
      </c>
      <c r="C1619" t="s">
        <v>33</v>
      </c>
      <c r="D1619" t="s">
        <v>39</v>
      </c>
      <c r="E1619" t="s">
        <v>51</v>
      </c>
      <c r="F1619">
        <v>2016</v>
      </c>
      <c r="G1619">
        <v>5</v>
      </c>
      <c r="H1619">
        <v>15</v>
      </c>
    </row>
    <row r="1620" spans="1:8" x14ac:dyDescent="0.25">
      <c r="A1620" t="s">
        <v>129</v>
      </c>
      <c r="B1620" t="s">
        <v>58</v>
      </c>
      <c r="C1620" t="s">
        <v>33</v>
      </c>
      <c r="D1620" t="s">
        <v>59</v>
      </c>
      <c r="E1620" t="s">
        <v>225</v>
      </c>
      <c r="F1620">
        <v>2017</v>
      </c>
      <c r="G1620">
        <v>1</v>
      </c>
    </row>
    <row r="1621" spans="1:8" x14ac:dyDescent="0.25">
      <c r="A1621" t="s">
        <v>8</v>
      </c>
      <c r="B1621" t="s">
        <v>61</v>
      </c>
      <c r="C1621" t="s">
        <v>33</v>
      </c>
      <c r="D1621" t="s">
        <v>34</v>
      </c>
      <c r="E1621" t="s">
        <v>202</v>
      </c>
      <c r="F1621">
        <v>2013</v>
      </c>
      <c r="G1621">
        <v>3</v>
      </c>
    </row>
    <row r="1622" spans="1:8" x14ac:dyDescent="0.25">
      <c r="A1622" t="s">
        <v>307</v>
      </c>
      <c r="B1622" t="s">
        <v>119</v>
      </c>
      <c r="C1622" t="s">
        <v>23</v>
      </c>
      <c r="D1622" t="s">
        <v>43</v>
      </c>
      <c r="E1622" t="s">
        <v>100</v>
      </c>
      <c r="F1622">
        <v>2019</v>
      </c>
      <c r="G1622">
        <v>3</v>
      </c>
    </row>
    <row r="1623" spans="1:8" x14ac:dyDescent="0.25">
      <c r="A1623" t="s">
        <v>16</v>
      </c>
      <c r="B1623" t="s">
        <v>122</v>
      </c>
      <c r="C1623" t="s">
        <v>18</v>
      </c>
      <c r="D1623" t="s">
        <v>257</v>
      </c>
      <c r="E1623" t="s">
        <v>300</v>
      </c>
      <c r="F1623">
        <v>2014</v>
      </c>
      <c r="G1623">
        <v>2</v>
      </c>
    </row>
    <row r="1624" spans="1:8" x14ac:dyDescent="0.25">
      <c r="A1624" t="s">
        <v>31</v>
      </c>
      <c r="B1624" t="s">
        <v>61</v>
      </c>
      <c r="C1624" t="s">
        <v>33</v>
      </c>
      <c r="D1624" t="s">
        <v>34</v>
      </c>
      <c r="E1624" t="s">
        <v>167</v>
      </c>
      <c r="F1624">
        <v>2016</v>
      </c>
      <c r="G1624">
        <v>2</v>
      </c>
    </row>
    <row r="1625" spans="1:8" x14ac:dyDescent="0.25">
      <c r="A1625" t="s">
        <v>21</v>
      </c>
      <c r="B1625" t="s">
        <v>210</v>
      </c>
      <c r="C1625" t="s">
        <v>10</v>
      </c>
      <c r="D1625" t="s">
        <v>11</v>
      </c>
      <c r="E1625" t="s">
        <v>53</v>
      </c>
      <c r="F1625">
        <v>2016</v>
      </c>
      <c r="G1625">
        <v>4</v>
      </c>
    </row>
    <row r="1626" spans="1:8" x14ac:dyDescent="0.25">
      <c r="A1626" t="s">
        <v>31</v>
      </c>
      <c r="B1626" t="s">
        <v>168</v>
      </c>
      <c r="C1626" t="s">
        <v>33</v>
      </c>
      <c r="D1626" t="s">
        <v>184</v>
      </c>
      <c r="E1626" t="s">
        <v>271</v>
      </c>
      <c r="F1626">
        <v>2015</v>
      </c>
      <c r="G1626">
        <v>3</v>
      </c>
    </row>
    <row r="1627" spans="1:8" x14ac:dyDescent="0.25">
      <c r="A1627" t="s">
        <v>129</v>
      </c>
      <c r="B1627" t="s">
        <v>108</v>
      </c>
      <c r="C1627" t="s">
        <v>33</v>
      </c>
      <c r="D1627" t="s">
        <v>34</v>
      </c>
      <c r="E1627" t="s">
        <v>80</v>
      </c>
      <c r="F1627">
        <v>2016</v>
      </c>
      <c r="G1627">
        <v>1</v>
      </c>
    </row>
    <row r="1628" spans="1:8" x14ac:dyDescent="0.25">
      <c r="A1628" t="s">
        <v>31</v>
      </c>
      <c r="B1628" t="s">
        <v>55</v>
      </c>
      <c r="C1628" t="s">
        <v>33</v>
      </c>
      <c r="D1628" t="s">
        <v>34</v>
      </c>
      <c r="E1628" t="s">
        <v>411</v>
      </c>
      <c r="F1628">
        <v>2016</v>
      </c>
      <c r="G1628">
        <v>2</v>
      </c>
      <c r="H1628">
        <v>1</v>
      </c>
    </row>
    <row r="1629" spans="1:8" x14ac:dyDescent="0.25">
      <c r="A1629" t="s">
        <v>129</v>
      </c>
      <c r="B1629" t="s">
        <v>88</v>
      </c>
      <c r="C1629" t="s">
        <v>23</v>
      </c>
      <c r="D1629" t="s">
        <v>91</v>
      </c>
      <c r="E1629" t="s">
        <v>356</v>
      </c>
      <c r="F1629">
        <v>2014</v>
      </c>
      <c r="G1629">
        <v>1</v>
      </c>
    </row>
    <row r="1630" spans="1:8" x14ac:dyDescent="0.25">
      <c r="A1630" t="s">
        <v>31</v>
      </c>
      <c r="B1630" t="s">
        <v>32</v>
      </c>
      <c r="C1630" t="s">
        <v>33</v>
      </c>
      <c r="D1630" t="s">
        <v>59</v>
      </c>
      <c r="E1630" t="s">
        <v>313</v>
      </c>
      <c r="F1630">
        <v>2014</v>
      </c>
      <c r="G1630">
        <v>2</v>
      </c>
    </row>
    <row r="1631" spans="1:8" x14ac:dyDescent="0.25">
      <c r="A1631" t="s">
        <v>16</v>
      </c>
      <c r="B1631" t="s">
        <v>88</v>
      </c>
      <c r="C1631" t="s">
        <v>70</v>
      </c>
      <c r="D1631" t="s">
        <v>71</v>
      </c>
      <c r="E1631" t="s">
        <v>361</v>
      </c>
      <c r="F1631">
        <v>2013</v>
      </c>
      <c r="G1631">
        <v>1</v>
      </c>
    </row>
    <row r="1632" spans="1:8" x14ac:dyDescent="0.25">
      <c r="A1632" t="s">
        <v>129</v>
      </c>
      <c r="B1632" t="s">
        <v>79</v>
      </c>
      <c r="C1632" t="s">
        <v>33</v>
      </c>
      <c r="D1632" t="s">
        <v>34</v>
      </c>
      <c r="E1632" t="s">
        <v>245</v>
      </c>
      <c r="F1632">
        <v>2017</v>
      </c>
      <c r="G1632">
        <v>1</v>
      </c>
      <c r="H1632">
        <v>1</v>
      </c>
    </row>
    <row r="1633" spans="1:8" x14ac:dyDescent="0.25">
      <c r="A1633" t="s">
        <v>121</v>
      </c>
      <c r="B1633" t="s">
        <v>88</v>
      </c>
      <c r="C1633" t="s">
        <v>70</v>
      </c>
      <c r="D1633" t="s">
        <v>102</v>
      </c>
      <c r="E1633" t="s">
        <v>303</v>
      </c>
      <c r="F1633">
        <v>2013</v>
      </c>
      <c r="G1633">
        <v>3</v>
      </c>
    </row>
    <row r="1634" spans="1:8" x14ac:dyDescent="0.25">
      <c r="A1634" t="s">
        <v>21</v>
      </c>
      <c r="B1634" t="s">
        <v>344</v>
      </c>
      <c r="C1634" t="s">
        <v>10</v>
      </c>
      <c r="D1634" t="s">
        <v>29</v>
      </c>
      <c r="E1634" t="s">
        <v>94</v>
      </c>
      <c r="F1634">
        <v>2019</v>
      </c>
      <c r="G1634">
        <v>3</v>
      </c>
      <c r="H1634">
        <v>1</v>
      </c>
    </row>
    <row r="1635" spans="1:8" x14ac:dyDescent="0.25">
      <c r="A1635" t="s">
        <v>74</v>
      </c>
      <c r="B1635" t="s">
        <v>173</v>
      </c>
      <c r="C1635" t="s">
        <v>70</v>
      </c>
      <c r="D1635" t="s">
        <v>176</v>
      </c>
      <c r="E1635" t="s">
        <v>419</v>
      </c>
      <c r="F1635">
        <v>2014</v>
      </c>
      <c r="G1635">
        <v>1</v>
      </c>
    </row>
    <row r="1636" spans="1:8" x14ac:dyDescent="0.25">
      <c r="A1636" t="s">
        <v>113</v>
      </c>
      <c r="B1636" t="s">
        <v>49</v>
      </c>
      <c r="C1636" t="s">
        <v>33</v>
      </c>
      <c r="D1636" t="s">
        <v>34</v>
      </c>
      <c r="E1636" t="s">
        <v>80</v>
      </c>
      <c r="F1636">
        <v>2013</v>
      </c>
      <c r="G1636">
        <v>1</v>
      </c>
    </row>
    <row r="1637" spans="1:8" x14ac:dyDescent="0.25">
      <c r="A1637" t="s">
        <v>129</v>
      </c>
      <c r="B1637" t="s">
        <v>61</v>
      </c>
      <c r="C1637" t="s">
        <v>33</v>
      </c>
      <c r="D1637" t="s">
        <v>39</v>
      </c>
      <c r="E1637" t="s">
        <v>150</v>
      </c>
      <c r="F1637">
        <v>2016</v>
      </c>
      <c r="G1637">
        <v>1</v>
      </c>
      <c r="H1637">
        <v>2</v>
      </c>
    </row>
    <row r="1638" spans="1:8" x14ac:dyDescent="0.25">
      <c r="A1638" t="s">
        <v>8</v>
      </c>
      <c r="B1638" t="s">
        <v>93</v>
      </c>
      <c r="C1638" t="s">
        <v>10</v>
      </c>
      <c r="D1638" t="s">
        <v>11</v>
      </c>
      <c r="E1638" t="s">
        <v>157</v>
      </c>
      <c r="F1638">
        <v>2017</v>
      </c>
      <c r="G1638">
        <v>1</v>
      </c>
    </row>
    <row r="1639" spans="1:8" x14ac:dyDescent="0.25">
      <c r="A1639" t="s">
        <v>8</v>
      </c>
      <c r="B1639" t="s">
        <v>292</v>
      </c>
      <c r="C1639" t="s">
        <v>10</v>
      </c>
      <c r="D1639" t="s">
        <v>444</v>
      </c>
      <c r="E1639" t="s">
        <v>475</v>
      </c>
      <c r="F1639">
        <v>2013</v>
      </c>
      <c r="G1639">
        <v>1</v>
      </c>
    </row>
    <row r="1640" spans="1:8" x14ac:dyDescent="0.25">
      <c r="A1640" t="s">
        <v>129</v>
      </c>
      <c r="B1640" t="s">
        <v>168</v>
      </c>
      <c r="C1640" t="s">
        <v>33</v>
      </c>
      <c r="D1640" t="s">
        <v>34</v>
      </c>
      <c r="E1640" t="s">
        <v>35</v>
      </c>
      <c r="F1640">
        <v>2016</v>
      </c>
      <c r="G1640">
        <v>1</v>
      </c>
    </row>
    <row r="1641" spans="1:8" x14ac:dyDescent="0.25">
      <c r="A1641" t="s">
        <v>129</v>
      </c>
      <c r="B1641" t="s">
        <v>88</v>
      </c>
      <c r="C1641" t="s">
        <v>23</v>
      </c>
      <c r="D1641" t="s">
        <v>43</v>
      </c>
      <c r="E1641" t="s">
        <v>100</v>
      </c>
      <c r="F1641">
        <v>2014</v>
      </c>
      <c r="G1641">
        <v>1</v>
      </c>
    </row>
    <row r="1642" spans="1:8" x14ac:dyDescent="0.25">
      <c r="A1642" t="s">
        <v>21</v>
      </c>
      <c r="B1642" t="s">
        <v>58</v>
      </c>
      <c r="C1642" t="s">
        <v>33</v>
      </c>
      <c r="D1642" t="s">
        <v>34</v>
      </c>
      <c r="E1642" t="s">
        <v>202</v>
      </c>
      <c r="F1642">
        <v>2016</v>
      </c>
      <c r="G1642">
        <v>1</v>
      </c>
    </row>
    <row r="1643" spans="1:8" x14ac:dyDescent="0.25">
      <c r="A1643" t="s">
        <v>16</v>
      </c>
      <c r="B1643" t="s">
        <v>104</v>
      </c>
      <c r="C1643" t="s">
        <v>23</v>
      </c>
      <c r="D1643" t="s">
        <v>43</v>
      </c>
      <c r="E1643" t="s">
        <v>186</v>
      </c>
      <c r="F1643">
        <v>2013</v>
      </c>
      <c r="G1643">
        <v>1</v>
      </c>
    </row>
    <row r="1644" spans="1:8" x14ac:dyDescent="0.25">
      <c r="A1644" t="s">
        <v>129</v>
      </c>
      <c r="B1644" t="s">
        <v>38</v>
      </c>
      <c r="C1644" t="s">
        <v>33</v>
      </c>
      <c r="D1644" t="s">
        <v>39</v>
      </c>
      <c r="E1644" t="s">
        <v>51</v>
      </c>
      <c r="F1644">
        <v>2017</v>
      </c>
      <c r="G1644">
        <v>2</v>
      </c>
    </row>
    <row r="1645" spans="1:8" x14ac:dyDescent="0.25">
      <c r="A1645" t="s">
        <v>129</v>
      </c>
      <c r="B1645" t="s">
        <v>58</v>
      </c>
      <c r="C1645" t="s">
        <v>33</v>
      </c>
      <c r="D1645" t="s">
        <v>59</v>
      </c>
      <c r="E1645" t="s">
        <v>60</v>
      </c>
      <c r="F1645">
        <v>2016</v>
      </c>
      <c r="G1645">
        <v>1</v>
      </c>
    </row>
    <row r="1646" spans="1:8" x14ac:dyDescent="0.25">
      <c r="A1646" t="s">
        <v>113</v>
      </c>
      <c r="B1646" t="s">
        <v>49</v>
      </c>
      <c r="C1646" t="s">
        <v>33</v>
      </c>
      <c r="D1646" t="s">
        <v>34</v>
      </c>
      <c r="E1646" t="s">
        <v>245</v>
      </c>
      <c r="F1646">
        <v>2013</v>
      </c>
      <c r="G1646">
        <v>1</v>
      </c>
    </row>
    <row r="1647" spans="1:8" x14ac:dyDescent="0.25">
      <c r="A1647" t="s">
        <v>8</v>
      </c>
      <c r="B1647" t="s">
        <v>98</v>
      </c>
      <c r="C1647" t="s">
        <v>10</v>
      </c>
      <c r="D1647" t="s">
        <v>11</v>
      </c>
      <c r="E1647" t="s">
        <v>228</v>
      </c>
      <c r="F1647">
        <v>2016</v>
      </c>
      <c r="G1647">
        <v>2</v>
      </c>
    </row>
    <row r="1648" spans="1:8" x14ac:dyDescent="0.25">
      <c r="A1648" t="s">
        <v>8</v>
      </c>
      <c r="B1648" t="s">
        <v>210</v>
      </c>
      <c r="C1648" t="s">
        <v>10</v>
      </c>
      <c r="D1648" t="s">
        <v>11</v>
      </c>
      <c r="E1648" t="s">
        <v>46</v>
      </c>
      <c r="F1648">
        <v>2016</v>
      </c>
      <c r="G1648">
        <v>1</v>
      </c>
    </row>
    <row r="1649" spans="1:8" x14ac:dyDescent="0.25">
      <c r="A1649" t="s">
        <v>8</v>
      </c>
      <c r="B1649" t="s">
        <v>98</v>
      </c>
      <c r="C1649" t="s">
        <v>10</v>
      </c>
      <c r="D1649" t="s">
        <v>29</v>
      </c>
      <c r="E1649" t="s">
        <v>198</v>
      </c>
      <c r="F1649">
        <v>2014</v>
      </c>
      <c r="G1649">
        <v>1</v>
      </c>
    </row>
    <row r="1650" spans="1:8" x14ac:dyDescent="0.25">
      <c r="A1650" t="s">
        <v>21</v>
      </c>
      <c r="B1650" t="s">
        <v>268</v>
      </c>
      <c r="C1650" t="s">
        <v>10</v>
      </c>
      <c r="D1650" t="s">
        <v>11</v>
      </c>
      <c r="E1650" t="s">
        <v>279</v>
      </c>
      <c r="F1650">
        <v>2019</v>
      </c>
      <c r="G1650">
        <v>3</v>
      </c>
    </row>
    <row r="1651" spans="1:8" x14ac:dyDescent="0.25">
      <c r="A1651" t="s">
        <v>129</v>
      </c>
      <c r="B1651" t="s">
        <v>9</v>
      </c>
      <c r="C1651" t="s">
        <v>33</v>
      </c>
      <c r="D1651" t="s">
        <v>62</v>
      </c>
      <c r="E1651" t="s">
        <v>63</v>
      </c>
      <c r="F1651">
        <v>2014</v>
      </c>
      <c r="G1651">
        <v>1</v>
      </c>
    </row>
    <row r="1652" spans="1:8" x14ac:dyDescent="0.25">
      <c r="A1652" t="s">
        <v>138</v>
      </c>
      <c r="B1652" t="s">
        <v>208</v>
      </c>
      <c r="C1652" t="s">
        <v>76</v>
      </c>
      <c r="D1652" t="s">
        <v>140</v>
      </c>
      <c r="E1652" t="s">
        <v>141</v>
      </c>
      <c r="F1652">
        <v>2015</v>
      </c>
      <c r="G1652">
        <v>2</v>
      </c>
      <c r="H1652">
        <v>1</v>
      </c>
    </row>
    <row r="1653" spans="1:8" x14ac:dyDescent="0.25">
      <c r="A1653" t="s">
        <v>129</v>
      </c>
      <c r="B1653" t="s">
        <v>49</v>
      </c>
      <c r="C1653" t="s">
        <v>33</v>
      </c>
      <c r="D1653" t="s">
        <v>39</v>
      </c>
      <c r="E1653" t="s">
        <v>175</v>
      </c>
      <c r="F1653">
        <v>2015</v>
      </c>
      <c r="G1653">
        <v>1</v>
      </c>
    </row>
    <row r="1654" spans="1:8" x14ac:dyDescent="0.25">
      <c r="A1654" t="s">
        <v>41</v>
      </c>
      <c r="B1654" t="s">
        <v>104</v>
      </c>
      <c r="C1654" t="s">
        <v>70</v>
      </c>
      <c r="D1654" t="s">
        <v>71</v>
      </c>
      <c r="E1654" t="s">
        <v>170</v>
      </c>
      <c r="F1654">
        <v>2018</v>
      </c>
      <c r="G1654">
        <v>7</v>
      </c>
      <c r="H1654">
        <v>3</v>
      </c>
    </row>
    <row r="1655" spans="1:8" x14ac:dyDescent="0.25">
      <c r="A1655" t="s">
        <v>8</v>
      </c>
      <c r="B1655" t="s">
        <v>145</v>
      </c>
      <c r="C1655" t="s">
        <v>10</v>
      </c>
      <c r="D1655" t="s">
        <v>11</v>
      </c>
      <c r="E1655" t="s">
        <v>191</v>
      </c>
      <c r="F1655">
        <v>2016</v>
      </c>
      <c r="G1655">
        <v>1</v>
      </c>
    </row>
    <row r="1656" spans="1:8" x14ac:dyDescent="0.25">
      <c r="A1656" t="s">
        <v>41</v>
      </c>
      <c r="B1656" t="s">
        <v>36</v>
      </c>
      <c r="C1656" t="s">
        <v>70</v>
      </c>
      <c r="D1656" t="s">
        <v>71</v>
      </c>
      <c r="E1656" t="s">
        <v>361</v>
      </c>
      <c r="F1656">
        <v>2016</v>
      </c>
      <c r="G1656">
        <v>1</v>
      </c>
    </row>
    <row r="1657" spans="1:8" x14ac:dyDescent="0.25">
      <c r="A1657" t="s">
        <v>31</v>
      </c>
      <c r="B1657" t="s">
        <v>168</v>
      </c>
      <c r="C1657" t="s">
        <v>33</v>
      </c>
      <c r="D1657" t="s">
        <v>62</v>
      </c>
      <c r="E1657" t="s">
        <v>321</v>
      </c>
      <c r="F1657">
        <v>2019</v>
      </c>
      <c r="G1657">
        <v>1</v>
      </c>
    </row>
    <row r="1658" spans="1:8" x14ac:dyDescent="0.25">
      <c r="A1658" t="s">
        <v>31</v>
      </c>
      <c r="B1658" t="s">
        <v>183</v>
      </c>
      <c r="C1658" t="s">
        <v>33</v>
      </c>
      <c r="D1658" t="s">
        <v>39</v>
      </c>
      <c r="E1658" t="s">
        <v>51</v>
      </c>
      <c r="F1658">
        <v>2014</v>
      </c>
      <c r="G1658">
        <v>2</v>
      </c>
    </row>
    <row r="1659" spans="1:8" x14ac:dyDescent="0.25">
      <c r="A1659" t="s">
        <v>307</v>
      </c>
      <c r="B1659" t="s">
        <v>142</v>
      </c>
      <c r="C1659" t="s">
        <v>23</v>
      </c>
      <c r="D1659" t="s">
        <v>233</v>
      </c>
      <c r="E1659" t="s">
        <v>234</v>
      </c>
      <c r="F1659">
        <v>2018</v>
      </c>
      <c r="G1659">
        <v>1</v>
      </c>
    </row>
    <row r="1660" spans="1:8" x14ac:dyDescent="0.25">
      <c r="A1660" t="s">
        <v>455</v>
      </c>
      <c r="B1660" t="s">
        <v>49</v>
      </c>
      <c r="C1660" t="s">
        <v>33</v>
      </c>
      <c r="D1660" t="s">
        <v>34</v>
      </c>
      <c r="E1660" t="s">
        <v>35</v>
      </c>
      <c r="F1660">
        <v>2017</v>
      </c>
      <c r="G1660">
        <v>4</v>
      </c>
    </row>
    <row r="1661" spans="1:8" x14ac:dyDescent="0.25">
      <c r="A1661" t="s">
        <v>41</v>
      </c>
      <c r="B1661" t="s">
        <v>256</v>
      </c>
      <c r="C1661" t="s">
        <v>33</v>
      </c>
      <c r="D1661" t="s">
        <v>39</v>
      </c>
      <c r="E1661" t="s">
        <v>51</v>
      </c>
      <c r="F1661">
        <v>2018</v>
      </c>
      <c r="G1661">
        <v>1</v>
      </c>
    </row>
    <row r="1662" spans="1:8" x14ac:dyDescent="0.25">
      <c r="A1662" t="s">
        <v>74</v>
      </c>
      <c r="B1662" t="s">
        <v>173</v>
      </c>
      <c r="C1662" t="s">
        <v>76</v>
      </c>
      <c r="D1662" t="s">
        <v>171</v>
      </c>
      <c r="E1662" t="s">
        <v>172</v>
      </c>
      <c r="F1662">
        <v>2018</v>
      </c>
      <c r="G1662">
        <v>1</v>
      </c>
    </row>
    <row r="1663" spans="1:8" x14ac:dyDescent="0.25">
      <c r="A1663" t="s">
        <v>129</v>
      </c>
      <c r="B1663" t="s">
        <v>49</v>
      </c>
      <c r="C1663" t="s">
        <v>33</v>
      </c>
      <c r="D1663" t="s">
        <v>59</v>
      </c>
      <c r="E1663" t="s">
        <v>118</v>
      </c>
      <c r="F1663">
        <v>2016</v>
      </c>
      <c r="G1663">
        <v>2</v>
      </c>
      <c r="H1663">
        <v>1</v>
      </c>
    </row>
    <row r="1664" spans="1:8" x14ac:dyDescent="0.25">
      <c r="A1664" t="s">
        <v>31</v>
      </c>
      <c r="B1664" t="s">
        <v>61</v>
      </c>
      <c r="C1664" t="s">
        <v>33</v>
      </c>
      <c r="D1664" t="s">
        <v>59</v>
      </c>
      <c r="E1664" t="s">
        <v>402</v>
      </c>
      <c r="F1664">
        <v>2013</v>
      </c>
      <c r="G1664">
        <v>1</v>
      </c>
    </row>
    <row r="1665" spans="1:8" x14ac:dyDescent="0.25">
      <c r="A1665" t="s">
        <v>129</v>
      </c>
      <c r="B1665" t="s">
        <v>58</v>
      </c>
      <c r="C1665" t="s">
        <v>33</v>
      </c>
      <c r="D1665" t="s">
        <v>59</v>
      </c>
      <c r="E1665" t="s">
        <v>60</v>
      </c>
      <c r="F1665">
        <v>2017</v>
      </c>
      <c r="G1665">
        <v>1</v>
      </c>
    </row>
    <row r="1666" spans="1:8" x14ac:dyDescent="0.25">
      <c r="A1666" t="s">
        <v>113</v>
      </c>
      <c r="B1666" t="s">
        <v>272</v>
      </c>
      <c r="C1666" t="s">
        <v>33</v>
      </c>
      <c r="D1666" t="s">
        <v>34</v>
      </c>
      <c r="E1666" t="s">
        <v>476</v>
      </c>
      <c r="F1666">
        <v>2015</v>
      </c>
      <c r="G1666">
        <v>1</v>
      </c>
    </row>
    <row r="1667" spans="1:8" x14ac:dyDescent="0.25">
      <c r="A1667" t="s">
        <v>41</v>
      </c>
      <c r="B1667" t="s">
        <v>134</v>
      </c>
      <c r="C1667" t="s">
        <v>70</v>
      </c>
      <c r="D1667" t="s">
        <v>71</v>
      </c>
      <c r="E1667" t="s">
        <v>188</v>
      </c>
      <c r="F1667">
        <v>2018</v>
      </c>
      <c r="G1667">
        <v>3</v>
      </c>
    </row>
    <row r="1668" spans="1:8" x14ac:dyDescent="0.25">
      <c r="A1668" t="s">
        <v>129</v>
      </c>
      <c r="B1668" t="s">
        <v>205</v>
      </c>
      <c r="C1668" t="s">
        <v>33</v>
      </c>
      <c r="D1668" t="s">
        <v>59</v>
      </c>
      <c r="E1668" t="s">
        <v>73</v>
      </c>
      <c r="F1668">
        <v>2015</v>
      </c>
      <c r="G1668">
        <v>1</v>
      </c>
      <c r="H1668">
        <v>5</v>
      </c>
    </row>
    <row r="1669" spans="1:8" x14ac:dyDescent="0.25">
      <c r="A1669" t="s">
        <v>81</v>
      </c>
      <c r="B1669" t="s">
        <v>119</v>
      </c>
      <c r="C1669" t="s">
        <v>76</v>
      </c>
      <c r="D1669" t="s">
        <v>83</v>
      </c>
      <c r="E1669" t="s">
        <v>84</v>
      </c>
      <c r="F1669">
        <v>2016</v>
      </c>
      <c r="G1669">
        <v>1</v>
      </c>
    </row>
    <row r="1670" spans="1:8" x14ac:dyDescent="0.25">
      <c r="A1670" t="s">
        <v>106</v>
      </c>
      <c r="B1670" t="s">
        <v>151</v>
      </c>
      <c r="C1670" t="s">
        <v>33</v>
      </c>
      <c r="D1670" t="s">
        <v>59</v>
      </c>
      <c r="E1670" t="s">
        <v>206</v>
      </c>
      <c r="F1670">
        <v>2018</v>
      </c>
      <c r="G1670">
        <v>1</v>
      </c>
    </row>
    <row r="1671" spans="1:8" x14ac:dyDescent="0.25">
      <c r="A1671" t="s">
        <v>121</v>
      </c>
      <c r="B1671" t="s">
        <v>173</v>
      </c>
      <c r="C1671" t="s">
        <v>70</v>
      </c>
      <c r="D1671" t="s">
        <v>176</v>
      </c>
      <c r="E1671" t="s">
        <v>477</v>
      </c>
      <c r="F1671">
        <v>2013</v>
      </c>
      <c r="G1671">
        <v>2</v>
      </c>
    </row>
    <row r="1672" spans="1:8" x14ac:dyDescent="0.25">
      <c r="A1672" t="s">
        <v>21</v>
      </c>
      <c r="B1672" t="s">
        <v>67</v>
      </c>
      <c r="C1672" t="s">
        <v>10</v>
      </c>
      <c r="D1672" t="s">
        <v>96</v>
      </c>
      <c r="E1672" t="s">
        <v>97</v>
      </c>
      <c r="F1672">
        <v>2019</v>
      </c>
      <c r="G1672">
        <v>3</v>
      </c>
    </row>
    <row r="1673" spans="1:8" x14ac:dyDescent="0.25">
      <c r="A1673" t="s">
        <v>31</v>
      </c>
      <c r="B1673" t="s">
        <v>149</v>
      </c>
      <c r="C1673" t="s">
        <v>33</v>
      </c>
      <c r="D1673" t="s">
        <v>59</v>
      </c>
      <c r="E1673" t="s">
        <v>311</v>
      </c>
      <c r="F1673">
        <v>2019</v>
      </c>
      <c r="G1673">
        <v>1</v>
      </c>
      <c r="H1673">
        <v>7</v>
      </c>
    </row>
    <row r="1674" spans="1:8" x14ac:dyDescent="0.25">
      <c r="A1674" t="s">
        <v>31</v>
      </c>
      <c r="B1674" t="s">
        <v>54</v>
      </c>
      <c r="C1674" t="s">
        <v>33</v>
      </c>
      <c r="D1674" t="s">
        <v>39</v>
      </c>
      <c r="E1674" t="s">
        <v>87</v>
      </c>
      <c r="F1674">
        <v>2013</v>
      </c>
      <c r="G1674">
        <v>2</v>
      </c>
      <c r="H1674">
        <v>3</v>
      </c>
    </row>
    <row r="1675" spans="1:8" x14ac:dyDescent="0.25">
      <c r="A1675" t="s">
        <v>31</v>
      </c>
      <c r="B1675" t="s">
        <v>330</v>
      </c>
      <c r="C1675" t="s">
        <v>33</v>
      </c>
      <c r="D1675" t="s">
        <v>59</v>
      </c>
      <c r="E1675" t="s">
        <v>328</v>
      </c>
      <c r="F1675">
        <v>2017</v>
      </c>
      <c r="G1675">
        <v>2</v>
      </c>
      <c r="H1675">
        <v>1</v>
      </c>
    </row>
    <row r="1676" spans="1:8" x14ac:dyDescent="0.25">
      <c r="A1676" t="s">
        <v>31</v>
      </c>
      <c r="B1676" t="s">
        <v>125</v>
      </c>
      <c r="C1676" t="s">
        <v>23</v>
      </c>
      <c r="D1676" t="s">
        <v>91</v>
      </c>
      <c r="E1676" t="s">
        <v>356</v>
      </c>
      <c r="F1676">
        <v>2013</v>
      </c>
      <c r="G1676">
        <v>1</v>
      </c>
    </row>
    <row r="1677" spans="1:8" x14ac:dyDescent="0.25">
      <c r="A1677" t="s">
        <v>121</v>
      </c>
      <c r="B1677" t="s">
        <v>111</v>
      </c>
      <c r="C1677" t="s">
        <v>76</v>
      </c>
      <c r="D1677" t="s">
        <v>77</v>
      </c>
      <c r="E1677" t="s">
        <v>176</v>
      </c>
      <c r="F1677">
        <v>2016</v>
      </c>
      <c r="G1677">
        <v>5</v>
      </c>
    </row>
    <row r="1678" spans="1:8" x14ac:dyDescent="0.25">
      <c r="A1678" t="s">
        <v>129</v>
      </c>
      <c r="B1678" t="s">
        <v>88</v>
      </c>
      <c r="C1678" t="s">
        <v>70</v>
      </c>
      <c r="D1678" t="s">
        <v>71</v>
      </c>
      <c r="E1678" t="s">
        <v>224</v>
      </c>
      <c r="F1678">
        <v>2014</v>
      </c>
      <c r="G1678">
        <v>1</v>
      </c>
    </row>
    <row r="1679" spans="1:8" x14ac:dyDescent="0.25">
      <c r="A1679" t="s">
        <v>31</v>
      </c>
      <c r="B1679" t="s">
        <v>417</v>
      </c>
      <c r="C1679" t="s">
        <v>33</v>
      </c>
      <c r="D1679" t="s">
        <v>34</v>
      </c>
      <c r="E1679" t="s">
        <v>408</v>
      </c>
      <c r="F1679">
        <v>2016</v>
      </c>
      <c r="G1679">
        <v>1</v>
      </c>
    </row>
    <row r="1680" spans="1:8" x14ac:dyDescent="0.25">
      <c r="A1680" t="s">
        <v>31</v>
      </c>
      <c r="B1680" t="s">
        <v>58</v>
      </c>
      <c r="C1680" t="s">
        <v>33</v>
      </c>
      <c r="D1680" t="s">
        <v>34</v>
      </c>
      <c r="E1680" t="s">
        <v>245</v>
      </c>
      <c r="F1680">
        <v>2019</v>
      </c>
      <c r="G1680">
        <v>1</v>
      </c>
    </row>
    <row r="1681" spans="1:8" x14ac:dyDescent="0.25">
      <c r="A1681" t="s">
        <v>129</v>
      </c>
      <c r="B1681" t="s">
        <v>26</v>
      </c>
      <c r="C1681" t="s">
        <v>70</v>
      </c>
      <c r="D1681" t="s">
        <v>71</v>
      </c>
      <c r="E1681" t="s">
        <v>246</v>
      </c>
      <c r="F1681">
        <v>2016</v>
      </c>
      <c r="G1681">
        <v>6</v>
      </c>
      <c r="H1681">
        <v>5</v>
      </c>
    </row>
    <row r="1682" spans="1:8" x14ac:dyDescent="0.25">
      <c r="A1682" t="s">
        <v>31</v>
      </c>
      <c r="B1682" t="s">
        <v>79</v>
      </c>
      <c r="C1682" t="s">
        <v>33</v>
      </c>
      <c r="D1682" t="s">
        <v>59</v>
      </c>
      <c r="E1682" t="s">
        <v>335</v>
      </c>
      <c r="F1682">
        <v>2019</v>
      </c>
      <c r="G1682">
        <v>1</v>
      </c>
      <c r="H1682">
        <v>1</v>
      </c>
    </row>
    <row r="1683" spans="1:8" x14ac:dyDescent="0.25">
      <c r="A1683" t="s">
        <v>455</v>
      </c>
      <c r="B1683" t="s">
        <v>54</v>
      </c>
      <c r="C1683" t="s">
        <v>33</v>
      </c>
      <c r="D1683" t="s">
        <v>34</v>
      </c>
      <c r="E1683" t="s">
        <v>161</v>
      </c>
      <c r="F1683">
        <v>2017</v>
      </c>
      <c r="G1683">
        <v>2</v>
      </c>
      <c r="H1683">
        <v>1</v>
      </c>
    </row>
    <row r="1684" spans="1:8" x14ac:dyDescent="0.25">
      <c r="A1684" t="s">
        <v>129</v>
      </c>
      <c r="B1684" t="s">
        <v>114</v>
      </c>
      <c r="C1684" t="s">
        <v>33</v>
      </c>
      <c r="D1684" t="s">
        <v>39</v>
      </c>
      <c r="E1684" t="s">
        <v>207</v>
      </c>
      <c r="F1684">
        <v>2017</v>
      </c>
      <c r="G1684">
        <v>1</v>
      </c>
    </row>
    <row r="1685" spans="1:8" x14ac:dyDescent="0.25">
      <c r="A1685" t="s">
        <v>31</v>
      </c>
      <c r="B1685" t="s">
        <v>36</v>
      </c>
      <c r="C1685" t="s">
        <v>70</v>
      </c>
      <c r="D1685" t="s">
        <v>71</v>
      </c>
      <c r="E1685" t="s">
        <v>361</v>
      </c>
      <c r="F1685">
        <v>2018</v>
      </c>
      <c r="G1685">
        <v>1</v>
      </c>
      <c r="H1685">
        <v>1</v>
      </c>
    </row>
    <row r="1686" spans="1:8" x14ac:dyDescent="0.25">
      <c r="A1686" t="s">
        <v>129</v>
      </c>
      <c r="B1686" t="s">
        <v>36</v>
      </c>
      <c r="C1686" t="s">
        <v>70</v>
      </c>
      <c r="D1686" t="s">
        <v>71</v>
      </c>
      <c r="E1686" t="s">
        <v>246</v>
      </c>
      <c r="F1686">
        <v>2017</v>
      </c>
      <c r="G1686">
        <v>1</v>
      </c>
    </row>
    <row r="1687" spans="1:8" x14ac:dyDescent="0.25">
      <c r="A1687" t="s">
        <v>21</v>
      </c>
      <c r="B1687" t="s">
        <v>308</v>
      </c>
      <c r="C1687" t="s">
        <v>23</v>
      </c>
      <c r="D1687" t="s">
        <v>24</v>
      </c>
      <c r="E1687" t="s">
        <v>394</v>
      </c>
      <c r="F1687">
        <v>2016</v>
      </c>
      <c r="G1687">
        <v>1</v>
      </c>
    </row>
    <row r="1688" spans="1:8" x14ac:dyDescent="0.25">
      <c r="A1688" t="s">
        <v>478</v>
      </c>
      <c r="B1688" t="s">
        <v>272</v>
      </c>
      <c r="C1688" t="s">
        <v>33</v>
      </c>
      <c r="D1688" t="s">
        <v>59</v>
      </c>
      <c r="E1688" t="s">
        <v>115</v>
      </c>
      <c r="F1688">
        <v>2014</v>
      </c>
      <c r="G1688">
        <v>1</v>
      </c>
      <c r="H1688">
        <v>4</v>
      </c>
    </row>
    <row r="1689" spans="1:8" x14ac:dyDescent="0.25">
      <c r="A1689" t="s">
        <v>21</v>
      </c>
      <c r="B1689" t="s">
        <v>433</v>
      </c>
      <c r="C1689" t="s">
        <v>10</v>
      </c>
      <c r="D1689" t="s">
        <v>11</v>
      </c>
      <c r="E1689" t="s">
        <v>68</v>
      </c>
      <c r="F1689">
        <v>2019</v>
      </c>
      <c r="G1689">
        <v>2</v>
      </c>
    </row>
    <row r="1690" spans="1:8" x14ac:dyDescent="0.25">
      <c r="A1690" t="s">
        <v>41</v>
      </c>
      <c r="B1690" t="s">
        <v>212</v>
      </c>
      <c r="C1690" t="s">
        <v>33</v>
      </c>
      <c r="D1690" t="s">
        <v>39</v>
      </c>
      <c r="E1690" t="s">
        <v>51</v>
      </c>
      <c r="F1690">
        <v>2018</v>
      </c>
      <c r="G1690">
        <v>1</v>
      </c>
    </row>
    <row r="1691" spans="1:8" x14ac:dyDescent="0.25">
      <c r="A1691" t="s">
        <v>113</v>
      </c>
      <c r="B1691" t="s">
        <v>104</v>
      </c>
      <c r="C1691" t="s">
        <v>33</v>
      </c>
      <c r="D1691" t="s">
        <v>39</v>
      </c>
      <c r="E1691" t="s">
        <v>112</v>
      </c>
      <c r="F1691">
        <v>2014</v>
      </c>
      <c r="G1691">
        <v>2</v>
      </c>
    </row>
    <row r="1692" spans="1:8" x14ac:dyDescent="0.25">
      <c r="A1692" t="s">
        <v>31</v>
      </c>
      <c r="B1692" t="s">
        <v>26</v>
      </c>
      <c r="C1692" t="s">
        <v>70</v>
      </c>
      <c r="D1692" t="s">
        <v>71</v>
      </c>
      <c r="E1692" t="s">
        <v>273</v>
      </c>
      <c r="F1692">
        <v>2014</v>
      </c>
      <c r="G1692">
        <v>1</v>
      </c>
    </row>
    <row r="1693" spans="1:8" x14ac:dyDescent="0.25">
      <c r="A1693" t="s">
        <v>21</v>
      </c>
      <c r="B1693" t="s">
        <v>183</v>
      </c>
      <c r="C1693" t="s">
        <v>23</v>
      </c>
      <c r="D1693" t="s">
        <v>24</v>
      </c>
      <c r="E1693" t="s">
        <v>57</v>
      </c>
      <c r="F1693">
        <v>2016</v>
      </c>
      <c r="G1693">
        <v>2</v>
      </c>
    </row>
    <row r="1694" spans="1:8" x14ac:dyDescent="0.25">
      <c r="A1694" t="s">
        <v>41</v>
      </c>
      <c r="B1694" t="s">
        <v>61</v>
      </c>
      <c r="C1694" t="s">
        <v>33</v>
      </c>
      <c r="D1694" t="s">
        <v>34</v>
      </c>
      <c r="E1694" t="s">
        <v>144</v>
      </c>
      <c r="F1694">
        <v>2017</v>
      </c>
      <c r="G1694">
        <v>1</v>
      </c>
      <c r="H1694">
        <v>2</v>
      </c>
    </row>
    <row r="1695" spans="1:8" x14ac:dyDescent="0.25">
      <c r="A1695" t="s">
        <v>129</v>
      </c>
      <c r="B1695" t="s">
        <v>49</v>
      </c>
      <c r="C1695" t="s">
        <v>33</v>
      </c>
      <c r="D1695" t="s">
        <v>59</v>
      </c>
      <c r="E1695" t="s">
        <v>60</v>
      </c>
      <c r="F1695">
        <v>2017</v>
      </c>
      <c r="G1695">
        <v>1</v>
      </c>
    </row>
    <row r="1696" spans="1:8" x14ac:dyDescent="0.25">
      <c r="A1696" t="s">
        <v>8</v>
      </c>
      <c r="B1696" t="s">
        <v>54</v>
      </c>
      <c r="C1696" t="s">
        <v>33</v>
      </c>
      <c r="D1696" t="s">
        <v>34</v>
      </c>
      <c r="E1696" t="s">
        <v>395</v>
      </c>
      <c r="F1696">
        <v>2015</v>
      </c>
      <c r="G1696">
        <v>1</v>
      </c>
    </row>
    <row r="1697" spans="1:8" x14ac:dyDescent="0.25">
      <c r="A1697" t="s">
        <v>16</v>
      </c>
      <c r="B1697" t="s">
        <v>104</v>
      </c>
      <c r="C1697" t="s">
        <v>33</v>
      </c>
      <c r="D1697" t="s">
        <v>39</v>
      </c>
      <c r="E1697" t="s">
        <v>204</v>
      </c>
      <c r="F1697">
        <v>2013</v>
      </c>
      <c r="G1697">
        <v>1</v>
      </c>
    </row>
    <row r="1698" spans="1:8" x14ac:dyDescent="0.25">
      <c r="A1698" t="s">
        <v>31</v>
      </c>
      <c r="B1698" t="s">
        <v>149</v>
      </c>
      <c r="C1698" t="s">
        <v>33</v>
      </c>
      <c r="D1698" t="s">
        <v>59</v>
      </c>
      <c r="E1698" t="s">
        <v>402</v>
      </c>
      <c r="F1698">
        <v>2017</v>
      </c>
      <c r="G1698">
        <v>1</v>
      </c>
    </row>
    <row r="1699" spans="1:8" x14ac:dyDescent="0.25">
      <c r="A1699" t="s">
        <v>478</v>
      </c>
      <c r="B1699" t="s">
        <v>104</v>
      </c>
      <c r="C1699" t="s">
        <v>33</v>
      </c>
      <c r="D1699" t="s">
        <v>59</v>
      </c>
      <c r="E1699" t="s">
        <v>73</v>
      </c>
      <c r="F1699">
        <v>2014</v>
      </c>
      <c r="G1699">
        <v>1</v>
      </c>
      <c r="H1699">
        <v>1</v>
      </c>
    </row>
    <row r="1700" spans="1:8" x14ac:dyDescent="0.25">
      <c r="A1700" t="s">
        <v>41</v>
      </c>
      <c r="B1700" t="s">
        <v>125</v>
      </c>
      <c r="C1700" t="s">
        <v>33</v>
      </c>
      <c r="D1700" t="s">
        <v>184</v>
      </c>
      <c r="E1700" t="s">
        <v>288</v>
      </c>
      <c r="F1700">
        <v>2015</v>
      </c>
      <c r="G1700">
        <v>2</v>
      </c>
    </row>
    <row r="1701" spans="1:8" x14ac:dyDescent="0.25">
      <c r="A1701" t="s">
        <v>129</v>
      </c>
      <c r="B1701" t="s">
        <v>38</v>
      </c>
      <c r="C1701" t="s">
        <v>33</v>
      </c>
      <c r="D1701" t="s">
        <v>39</v>
      </c>
      <c r="E1701" t="s">
        <v>112</v>
      </c>
      <c r="F1701">
        <v>2014</v>
      </c>
      <c r="G1701">
        <v>1</v>
      </c>
      <c r="H1701">
        <v>1</v>
      </c>
    </row>
    <row r="1702" spans="1:8" x14ac:dyDescent="0.25">
      <c r="A1702" t="s">
        <v>31</v>
      </c>
      <c r="B1702" t="s">
        <v>114</v>
      </c>
      <c r="C1702" t="s">
        <v>33</v>
      </c>
      <c r="D1702" t="s">
        <v>34</v>
      </c>
      <c r="E1702" t="s">
        <v>469</v>
      </c>
      <c r="F1702">
        <v>2015</v>
      </c>
      <c r="G1702">
        <v>1</v>
      </c>
    </row>
    <row r="1703" spans="1:8" x14ac:dyDescent="0.25">
      <c r="A1703" t="s">
        <v>31</v>
      </c>
      <c r="B1703" t="s">
        <v>183</v>
      </c>
      <c r="C1703" t="s">
        <v>33</v>
      </c>
      <c r="D1703" t="s">
        <v>59</v>
      </c>
      <c r="E1703" t="s">
        <v>311</v>
      </c>
      <c r="F1703">
        <v>2013</v>
      </c>
      <c r="G1703">
        <v>1</v>
      </c>
    </row>
    <row r="1704" spans="1:8" x14ac:dyDescent="0.25">
      <c r="A1704" t="s">
        <v>31</v>
      </c>
      <c r="B1704" t="s">
        <v>54</v>
      </c>
      <c r="C1704" t="s">
        <v>33</v>
      </c>
      <c r="D1704" t="s">
        <v>34</v>
      </c>
      <c r="E1704" t="s">
        <v>458</v>
      </c>
      <c r="F1704">
        <v>2014</v>
      </c>
      <c r="G1704">
        <v>1</v>
      </c>
      <c r="H1704">
        <v>2</v>
      </c>
    </row>
    <row r="1705" spans="1:8" x14ac:dyDescent="0.25">
      <c r="A1705" t="s">
        <v>8</v>
      </c>
      <c r="B1705" t="s">
        <v>111</v>
      </c>
      <c r="C1705" t="s">
        <v>10</v>
      </c>
      <c r="D1705" t="s">
        <v>11</v>
      </c>
      <c r="E1705" t="s">
        <v>232</v>
      </c>
      <c r="F1705">
        <v>2016</v>
      </c>
      <c r="G1705">
        <v>2</v>
      </c>
    </row>
    <row r="1706" spans="1:8" x14ac:dyDescent="0.25">
      <c r="A1706" t="s">
        <v>41</v>
      </c>
      <c r="B1706" t="s">
        <v>151</v>
      </c>
      <c r="C1706" t="s">
        <v>33</v>
      </c>
      <c r="D1706" t="s">
        <v>39</v>
      </c>
      <c r="E1706" t="s">
        <v>51</v>
      </c>
      <c r="F1706">
        <v>2015</v>
      </c>
      <c r="G1706">
        <v>6</v>
      </c>
    </row>
    <row r="1707" spans="1:8" x14ac:dyDescent="0.25">
      <c r="A1707" t="s">
        <v>8</v>
      </c>
      <c r="B1707" t="s">
        <v>79</v>
      </c>
      <c r="C1707" t="s">
        <v>33</v>
      </c>
      <c r="D1707" t="s">
        <v>34</v>
      </c>
      <c r="E1707" t="s">
        <v>395</v>
      </c>
      <c r="F1707">
        <v>2015</v>
      </c>
      <c r="G1707">
        <v>1</v>
      </c>
    </row>
    <row r="1708" spans="1:8" x14ac:dyDescent="0.25">
      <c r="A1708" t="s">
        <v>81</v>
      </c>
      <c r="B1708" t="s">
        <v>280</v>
      </c>
      <c r="C1708" t="s">
        <v>76</v>
      </c>
      <c r="D1708" t="s">
        <v>83</v>
      </c>
      <c r="E1708" t="s">
        <v>317</v>
      </c>
      <c r="F1708">
        <v>2015</v>
      </c>
      <c r="G1708">
        <v>3</v>
      </c>
    </row>
    <row r="1709" spans="1:8" x14ac:dyDescent="0.25">
      <c r="A1709" t="s">
        <v>31</v>
      </c>
      <c r="B1709" t="s">
        <v>9</v>
      </c>
      <c r="C1709" t="s">
        <v>33</v>
      </c>
      <c r="D1709" t="s">
        <v>59</v>
      </c>
      <c r="E1709" t="s">
        <v>314</v>
      </c>
      <c r="F1709">
        <v>2019</v>
      </c>
      <c r="G1709">
        <v>1</v>
      </c>
    </row>
    <row r="1710" spans="1:8" x14ac:dyDescent="0.25">
      <c r="A1710" t="s">
        <v>129</v>
      </c>
      <c r="B1710" t="s">
        <v>272</v>
      </c>
      <c r="C1710" t="s">
        <v>33</v>
      </c>
      <c r="D1710" t="s">
        <v>34</v>
      </c>
      <c r="E1710" t="s">
        <v>245</v>
      </c>
      <c r="F1710">
        <v>2015</v>
      </c>
      <c r="G1710">
        <v>1</v>
      </c>
      <c r="H1710">
        <v>1</v>
      </c>
    </row>
    <row r="1711" spans="1:8" x14ac:dyDescent="0.25">
      <c r="A1711" t="s">
        <v>8</v>
      </c>
      <c r="B1711" t="s">
        <v>93</v>
      </c>
      <c r="C1711" t="s">
        <v>23</v>
      </c>
      <c r="D1711" t="s">
        <v>24</v>
      </c>
      <c r="E1711" t="s">
        <v>57</v>
      </c>
      <c r="F1711">
        <v>2017</v>
      </c>
      <c r="G1711">
        <v>1</v>
      </c>
      <c r="H1711">
        <v>1</v>
      </c>
    </row>
    <row r="1712" spans="1:8" x14ac:dyDescent="0.25">
      <c r="A1712" t="s">
        <v>16</v>
      </c>
      <c r="B1712" t="s">
        <v>320</v>
      </c>
      <c r="C1712" t="s">
        <v>23</v>
      </c>
      <c r="D1712" t="s">
        <v>91</v>
      </c>
      <c r="E1712" t="s">
        <v>380</v>
      </c>
      <c r="F1712">
        <v>2013</v>
      </c>
      <c r="G1712">
        <v>1</v>
      </c>
    </row>
    <row r="1713" spans="1:8" x14ac:dyDescent="0.25">
      <c r="A1713" t="s">
        <v>8</v>
      </c>
      <c r="B1713" t="s">
        <v>9</v>
      </c>
      <c r="C1713" t="s">
        <v>33</v>
      </c>
      <c r="D1713" t="s">
        <v>34</v>
      </c>
      <c r="E1713" t="s">
        <v>395</v>
      </c>
      <c r="F1713">
        <v>2016</v>
      </c>
      <c r="G1713">
        <v>1</v>
      </c>
    </row>
    <row r="1714" spans="1:8" x14ac:dyDescent="0.25">
      <c r="A1714" t="s">
        <v>81</v>
      </c>
      <c r="B1714" t="s">
        <v>471</v>
      </c>
      <c r="C1714" t="s">
        <v>76</v>
      </c>
      <c r="D1714" t="s">
        <v>83</v>
      </c>
      <c r="E1714" t="s">
        <v>317</v>
      </c>
      <c r="F1714">
        <v>2018</v>
      </c>
      <c r="G1714">
        <v>1</v>
      </c>
      <c r="H1714">
        <v>1</v>
      </c>
    </row>
    <row r="1715" spans="1:8" x14ac:dyDescent="0.25">
      <c r="A1715" t="s">
        <v>31</v>
      </c>
      <c r="B1715" t="s">
        <v>61</v>
      </c>
      <c r="C1715" t="s">
        <v>33</v>
      </c>
      <c r="D1715" t="s">
        <v>34</v>
      </c>
      <c r="E1715" t="s">
        <v>479</v>
      </c>
      <c r="F1715">
        <v>2013</v>
      </c>
      <c r="G1715">
        <v>1</v>
      </c>
    </row>
    <row r="1716" spans="1:8" x14ac:dyDescent="0.25">
      <c r="A1716" t="s">
        <v>74</v>
      </c>
      <c r="B1716" t="s">
        <v>293</v>
      </c>
      <c r="C1716" t="s">
        <v>18</v>
      </c>
      <c r="D1716" t="s">
        <v>480</v>
      </c>
      <c r="E1716" t="s">
        <v>481</v>
      </c>
      <c r="F1716">
        <v>2013</v>
      </c>
      <c r="G1716">
        <v>1</v>
      </c>
    </row>
    <row r="1717" spans="1:8" x14ac:dyDescent="0.25">
      <c r="A1717" t="s">
        <v>31</v>
      </c>
      <c r="B1717" t="s">
        <v>58</v>
      </c>
      <c r="C1717" t="s">
        <v>33</v>
      </c>
      <c r="D1717" t="s">
        <v>34</v>
      </c>
      <c r="E1717" t="s">
        <v>245</v>
      </c>
      <c r="F1717">
        <v>2017</v>
      </c>
      <c r="G1717">
        <v>2</v>
      </c>
    </row>
    <row r="1718" spans="1:8" x14ac:dyDescent="0.25">
      <c r="A1718" t="s">
        <v>482</v>
      </c>
      <c r="B1718" t="s">
        <v>220</v>
      </c>
      <c r="C1718" t="s">
        <v>18</v>
      </c>
      <c r="D1718" t="s">
        <v>257</v>
      </c>
      <c r="E1718" t="s">
        <v>257</v>
      </c>
      <c r="F1718">
        <v>2013</v>
      </c>
      <c r="G1718">
        <v>1</v>
      </c>
      <c r="H1718">
        <v>1</v>
      </c>
    </row>
    <row r="1719" spans="1:8" x14ac:dyDescent="0.25">
      <c r="A1719" t="s">
        <v>31</v>
      </c>
      <c r="B1719" t="s">
        <v>36</v>
      </c>
      <c r="C1719" t="s">
        <v>70</v>
      </c>
      <c r="D1719" t="s">
        <v>71</v>
      </c>
      <c r="E1719" t="s">
        <v>340</v>
      </c>
      <c r="F1719">
        <v>2019</v>
      </c>
      <c r="G1719">
        <v>1</v>
      </c>
    </row>
    <row r="1720" spans="1:8" x14ac:dyDescent="0.25">
      <c r="A1720" t="s">
        <v>21</v>
      </c>
      <c r="B1720" t="s">
        <v>58</v>
      </c>
      <c r="C1720" t="s">
        <v>10</v>
      </c>
      <c r="D1720" t="s">
        <v>11</v>
      </c>
      <c r="E1720" t="s">
        <v>191</v>
      </c>
      <c r="F1720">
        <v>2020</v>
      </c>
      <c r="G1720">
        <v>1</v>
      </c>
    </row>
    <row r="1721" spans="1:8" x14ac:dyDescent="0.25">
      <c r="A1721" t="s">
        <v>31</v>
      </c>
      <c r="B1721" t="s">
        <v>149</v>
      </c>
      <c r="C1721" t="s">
        <v>33</v>
      </c>
      <c r="D1721" t="s">
        <v>59</v>
      </c>
      <c r="E1721" t="s">
        <v>225</v>
      </c>
      <c r="F1721">
        <v>2014</v>
      </c>
      <c r="G1721">
        <v>2</v>
      </c>
    </row>
    <row r="1722" spans="1:8" x14ac:dyDescent="0.25">
      <c r="A1722" t="s">
        <v>31</v>
      </c>
      <c r="B1722" t="s">
        <v>119</v>
      </c>
      <c r="C1722" t="s">
        <v>23</v>
      </c>
      <c r="D1722" t="s">
        <v>43</v>
      </c>
      <c r="E1722" t="s">
        <v>44</v>
      </c>
      <c r="F1722">
        <v>2015</v>
      </c>
      <c r="G1722">
        <v>1</v>
      </c>
    </row>
    <row r="1723" spans="1:8" x14ac:dyDescent="0.25">
      <c r="A1723" t="s">
        <v>41</v>
      </c>
      <c r="B1723" t="s">
        <v>38</v>
      </c>
      <c r="C1723" t="s">
        <v>33</v>
      </c>
      <c r="D1723" t="s">
        <v>39</v>
      </c>
      <c r="E1723" t="s">
        <v>169</v>
      </c>
      <c r="F1723">
        <v>2018</v>
      </c>
      <c r="G1723">
        <v>1</v>
      </c>
    </row>
    <row r="1724" spans="1:8" x14ac:dyDescent="0.25">
      <c r="A1724" t="s">
        <v>31</v>
      </c>
      <c r="B1724" t="s">
        <v>61</v>
      </c>
      <c r="C1724" t="s">
        <v>33</v>
      </c>
      <c r="D1724" t="s">
        <v>62</v>
      </c>
      <c r="E1724" t="s">
        <v>99</v>
      </c>
      <c r="F1724">
        <v>2013</v>
      </c>
      <c r="G1724">
        <v>1</v>
      </c>
    </row>
    <row r="1725" spans="1:8" x14ac:dyDescent="0.25">
      <c r="A1725" t="s">
        <v>8</v>
      </c>
      <c r="B1725" t="s">
        <v>483</v>
      </c>
      <c r="C1725" t="s">
        <v>10</v>
      </c>
      <c r="D1725" t="s">
        <v>11</v>
      </c>
      <c r="E1725" t="s">
        <v>447</v>
      </c>
      <c r="F1725">
        <v>2015</v>
      </c>
      <c r="G1725">
        <v>2</v>
      </c>
    </row>
    <row r="1726" spans="1:8" x14ac:dyDescent="0.25">
      <c r="A1726" t="s">
        <v>113</v>
      </c>
      <c r="B1726" t="s">
        <v>38</v>
      </c>
      <c r="C1726" t="s">
        <v>33</v>
      </c>
      <c r="D1726" t="s">
        <v>59</v>
      </c>
      <c r="E1726" t="s">
        <v>206</v>
      </c>
      <c r="F1726">
        <v>2015</v>
      </c>
      <c r="G1726">
        <v>1</v>
      </c>
      <c r="H1726">
        <v>2</v>
      </c>
    </row>
    <row r="1727" spans="1:8" x14ac:dyDescent="0.25">
      <c r="A1727" t="s">
        <v>21</v>
      </c>
      <c r="B1727" t="s">
        <v>308</v>
      </c>
      <c r="C1727" t="s">
        <v>23</v>
      </c>
      <c r="D1727" t="s">
        <v>24</v>
      </c>
      <c r="E1727" t="s">
        <v>394</v>
      </c>
      <c r="F1727">
        <v>2017</v>
      </c>
      <c r="G1727">
        <v>1</v>
      </c>
    </row>
    <row r="1728" spans="1:8" x14ac:dyDescent="0.25">
      <c r="A1728" t="s">
        <v>129</v>
      </c>
      <c r="B1728" t="s">
        <v>79</v>
      </c>
      <c r="C1728" t="s">
        <v>33</v>
      </c>
      <c r="D1728" t="s">
        <v>39</v>
      </c>
      <c r="E1728" t="s">
        <v>112</v>
      </c>
      <c r="F1728">
        <v>2015</v>
      </c>
      <c r="G1728">
        <v>1</v>
      </c>
    </row>
    <row r="1729" spans="1:8" x14ac:dyDescent="0.25">
      <c r="A1729" t="s">
        <v>307</v>
      </c>
      <c r="B1729" t="s">
        <v>119</v>
      </c>
      <c r="C1729" t="s">
        <v>23</v>
      </c>
      <c r="D1729" t="s">
        <v>43</v>
      </c>
      <c r="E1729" t="s">
        <v>44</v>
      </c>
      <c r="F1729">
        <v>2018</v>
      </c>
      <c r="G1729">
        <v>1</v>
      </c>
    </row>
    <row r="1730" spans="1:8" x14ac:dyDescent="0.25">
      <c r="A1730" t="s">
        <v>31</v>
      </c>
      <c r="B1730" t="s">
        <v>330</v>
      </c>
      <c r="C1730" t="s">
        <v>33</v>
      </c>
      <c r="D1730" t="s">
        <v>59</v>
      </c>
      <c r="E1730" t="s">
        <v>314</v>
      </c>
      <c r="F1730">
        <v>2013</v>
      </c>
      <c r="G1730">
        <v>1</v>
      </c>
    </row>
    <row r="1731" spans="1:8" x14ac:dyDescent="0.25">
      <c r="A1731" t="s">
        <v>129</v>
      </c>
      <c r="B1731" t="s">
        <v>49</v>
      </c>
      <c r="C1731" t="s">
        <v>33</v>
      </c>
      <c r="D1731" t="s">
        <v>59</v>
      </c>
      <c r="E1731" t="s">
        <v>311</v>
      </c>
      <c r="F1731">
        <v>2016</v>
      </c>
      <c r="G1731">
        <v>2</v>
      </c>
      <c r="H1731">
        <v>2</v>
      </c>
    </row>
    <row r="1732" spans="1:8" x14ac:dyDescent="0.25">
      <c r="A1732" t="s">
        <v>113</v>
      </c>
      <c r="B1732" t="s">
        <v>79</v>
      </c>
      <c r="C1732" t="s">
        <v>33</v>
      </c>
      <c r="D1732" t="s">
        <v>34</v>
      </c>
      <c r="E1732" t="s">
        <v>161</v>
      </c>
      <c r="F1732">
        <v>2015</v>
      </c>
      <c r="G1732">
        <v>1</v>
      </c>
    </row>
    <row r="1733" spans="1:8" x14ac:dyDescent="0.25">
      <c r="A1733" t="s">
        <v>353</v>
      </c>
      <c r="B1733" t="s">
        <v>58</v>
      </c>
      <c r="C1733" t="s">
        <v>33</v>
      </c>
      <c r="D1733" t="s">
        <v>62</v>
      </c>
      <c r="E1733" t="s">
        <v>166</v>
      </c>
      <c r="F1733">
        <v>2018</v>
      </c>
      <c r="G1733">
        <v>2</v>
      </c>
      <c r="H1733">
        <v>5</v>
      </c>
    </row>
    <row r="1734" spans="1:8" x14ac:dyDescent="0.25">
      <c r="A1734" t="s">
        <v>8</v>
      </c>
      <c r="B1734" t="s">
        <v>210</v>
      </c>
      <c r="C1734" t="s">
        <v>23</v>
      </c>
      <c r="D1734" t="s">
        <v>24</v>
      </c>
      <c r="E1734" t="s">
        <v>143</v>
      </c>
      <c r="F1734">
        <v>2014</v>
      </c>
      <c r="G1734">
        <v>2</v>
      </c>
    </row>
    <row r="1735" spans="1:8" x14ac:dyDescent="0.25">
      <c r="A1735" t="s">
        <v>455</v>
      </c>
      <c r="B1735" t="s">
        <v>49</v>
      </c>
      <c r="C1735" t="s">
        <v>33</v>
      </c>
      <c r="D1735" t="s">
        <v>34</v>
      </c>
      <c r="E1735" t="s">
        <v>484</v>
      </c>
      <c r="F1735">
        <v>2017</v>
      </c>
      <c r="G1735">
        <v>1</v>
      </c>
    </row>
    <row r="1736" spans="1:8" x14ac:dyDescent="0.25">
      <c r="A1736" t="s">
        <v>8</v>
      </c>
      <c r="B1736" t="s">
        <v>412</v>
      </c>
      <c r="C1736" t="s">
        <v>23</v>
      </c>
      <c r="D1736" t="s">
        <v>24</v>
      </c>
      <c r="E1736" t="s">
        <v>143</v>
      </c>
      <c r="F1736">
        <v>2018</v>
      </c>
      <c r="G1736">
        <v>1</v>
      </c>
    </row>
    <row r="1737" spans="1:8" x14ac:dyDescent="0.25">
      <c r="A1737" t="s">
        <v>121</v>
      </c>
      <c r="B1737" t="s">
        <v>104</v>
      </c>
      <c r="C1737" t="s">
        <v>70</v>
      </c>
      <c r="D1737" t="s">
        <v>264</v>
      </c>
      <c r="E1737" t="s">
        <v>464</v>
      </c>
      <c r="F1737">
        <v>2016</v>
      </c>
      <c r="G1737">
        <v>1</v>
      </c>
    </row>
    <row r="1738" spans="1:8" x14ac:dyDescent="0.25">
      <c r="A1738" t="s">
        <v>113</v>
      </c>
      <c r="B1738" t="s">
        <v>79</v>
      </c>
      <c r="C1738" t="s">
        <v>33</v>
      </c>
      <c r="D1738" t="s">
        <v>39</v>
      </c>
      <c r="E1738" t="s">
        <v>87</v>
      </c>
      <c r="F1738">
        <v>2014</v>
      </c>
      <c r="G1738">
        <v>2</v>
      </c>
    </row>
    <row r="1739" spans="1:8" x14ac:dyDescent="0.25">
      <c r="A1739" t="s">
        <v>74</v>
      </c>
      <c r="B1739" t="s">
        <v>485</v>
      </c>
      <c r="C1739" t="s">
        <v>70</v>
      </c>
      <c r="D1739" t="s">
        <v>264</v>
      </c>
      <c r="E1739" t="s">
        <v>416</v>
      </c>
      <c r="F1739">
        <v>2013</v>
      </c>
      <c r="G1739">
        <v>2</v>
      </c>
    </row>
    <row r="1740" spans="1:8" x14ac:dyDescent="0.25">
      <c r="A1740" t="s">
        <v>113</v>
      </c>
      <c r="B1740" t="s">
        <v>49</v>
      </c>
      <c r="C1740" t="s">
        <v>33</v>
      </c>
      <c r="D1740" t="s">
        <v>34</v>
      </c>
      <c r="E1740" t="s">
        <v>270</v>
      </c>
      <c r="F1740">
        <v>2015</v>
      </c>
      <c r="G1740">
        <v>1</v>
      </c>
    </row>
    <row r="1741" spans="1:8" x14ac:dyDescent="0.25">
      <c r="A1741" t="s">
        <v>129</v>
      </c>
      <c r="B1741" t="s">
        <v>61</v>
      </c>
      <c r="C1741" t="s">
        <v>33</v>
      </c>
      <c r="D1741" t="s">
        <v>34</v>
      </c>
      <c r="E1741" t="s">
        <v>144</v>
      </c>
      <c r="F1741">
        <v>2017</v>
      </c>
      <c r="G1741">
        <v>1</v>
      </c>
    </row>
    <row r="1742" spans="1:8" x14ac:dyDescent="0.25">
      <c r="A1742" t="s">
        <v>8</v>
      </c>
      <c r="B1742" t="s">
        <v>344</v>
      </c>
      <c r="C1742" t="s">
        <v>23</v>
      </c>
      <c r="D1742" t="s">
        <v>24</v>
      </c>
      <c r="E1742" t="s">
        <v>146</v>
      </c>
      <c r="F1742">
        <v>2015</v>
      </c>
      <c r="G1742">
        <v>1</v>
      </c>
    </row>
    <row r="1743" spans="1:8" x14ac:dyDescent="0.25">
      <c r="A1743" t="s">
        <v>129</v>
      </c>
      <c r="B1743" t="s">
        <v>134</v>
      </c>
      <c r="C1743" t="s">
        <v>70</v>
      </c>
      <c r="D1743" t="s">
        <v>71</v>
      </c>
      <c r="E1743" t="s">
        <v>241</v>
      </c>
      <c r="F1743">
        <v>2015</v>
      </c>
      <c r="G1743">
        <v>1</v>
      </c>
    </row>
    <row r="1744" spans="1:8" x14ac:dyDescent="0.25">
      <c r="A1744" t="s">
        <v>31</v>
      </c>
      <c r="B1744" t="s">
        <v>32</v>
      </c>
      <c r="C1744" t="s">
        <v>33</v>
      </c>
      <c r="D1744" t="s">
        <v>59</v>
      </c>
      <c r="E1744" t="s">
        <v>73</v>
      </c>
      <c r="F1744">
        <v>2013</v>
      </c>
      <c r="G1744">
        <v>1</v>
      </c>
    </row>
    <row r="1745" spans="1:8" x14ac:dyDescent="0.25">
      <c r="A1745" t="s">
        <v>8</v>
      </c>
      <c r="B1745" t="s">
        <v>210</v>
      </c>
      <c r="C1745" t="s">
        <v>10</v>
      </c>
      <c r="D1745" t="s">
        <v>11</v>
      </c>
      <c r="E1745" t="s">
        <v>68</v>
      </c>
      <c r="F1745">
        <v>2016</v>
      </c>
      <c r="G1745">
        <v>1</v>
      </c>
    </row>
    <row r="1746" spans="1:8" x14ac:dyDescent="0.25">
      <c r="A1746" t="s">
        <v>31</v>
      </c>
      <c r="B1746" t="s">
        <v>9</v>
      </c>
      <c r="C1746" t="s">
        <v>33</v>
      </c>
      <c r="D1746" t="s">
        <v>184</v>
      </c>
      <c r="E1746" t="s">
        <v>187</v>
      </c>
      <c r="F1746">
        <v>2015</v>
      </c>
      <c r="G1746">
        <v>1</v>
      </c>
      <c r="H1746">
        <v>6</v>
      </c>
    </row>
    <row r="1747" spans="1:8" x14ac:dyDescent="0.25">
      <c r="A1747" t="s">
        <v>21</v>
      </c>
      <c r="B1747" t="s">
        <v>486</v>
      </c>
      <c r="C1747" t="s">
        <v>23</v>
      </c>
      <c r="D1747" t="s">
        <v>24</v>
      </c>
      <c r="E1747" t="s">
        <v>290</v>
      </c>
      <c r="F1747">
        <v>2019</v>
      </c>
      <c r="G1747">
        <v>1</v>
      </c>
    </row>
    <row r="1748" spans="1:8" x14ac:dyDescent="0.25">
      <c r="A1748" t="s">
        <v>31</v>
      </c>
      <c r="B1748" t="s">
        <v>119</v>
      </c>
      <c r="C1748" t="s">
        <v>33</v>
      </c>
      <c r="D1748" t="s">
        <v>39</v>
      </c>
      <c r="E1748" t="s">
        <v>87</v>
      </c>
      <c r="F1748">
        <v>2016</v>
      </c>
      <c r="G1748">
        <v>1</v>
      </c>
      <c r="H1748">
        <v>1</v>
      </c>
    </row>
    <row r="1749" spans="1:8" x14ac:dyDescent="0.25">
      <c r="A1749" t="s">
        <v>121</v>
      </c>
      <c r="B1749" t="s">
        <v>119</v>
      </c>
      <c r="C1749" t="s">
        <v>18</v>
      </c>
      <c r="D1749" t="s">
        <v>136</v>
      </c>
      <c r="E1749" t="s">
        <v>240</v>
      </c>
      <c r="F1749">
        <v>2013</v>
      </c>
      <c r="G1749">
        <v>1</v>
      </c>
    </row>
    <row r="1750" spans="1:8" x14ac:dyDescent="0.25">
      <c r="A1750" t="s">
        <v>121</v>
      </c>
      <c r="B1750" t="s">
        <v>88</v>
      </c>
      <c r="C1750" t="s">
        <v>70</v>
      </c>
      <c r="D1750" t="s">
        <v>264</v>
      </c>
      <c r="E1750" t="s">
        <v>372</v>
      </c>
      <c r="F1750">
        <v>2013</v>
      </c>
      <c r="G1750">
        <v>1</v>
      </c>
    </row>
    <row r="1751" spans="1:8" x14ac:dyDescent="0.25">
      <c r="A1751" t="s">
        <v>31</v>
      </c>
      <c r="B1751" t="s">
        <v>108</v>
      </c>
      <c r="C1751" t="s">
        <v>33</v>
      </c>
      <c r="D1751" t="s">
        <v>59</v>
      </c>
      <c r="E1751" t="s">
        <v>229</v>
      </c>
      <c r="F1751">
        <v>2019</v>
      </c>
      <c r="G1751">
        <v>1</v>
      </c>
    </row>
    <row r="1752" spans="1:8" x14ac:dyDescent="0.25">
      <c r="A1752" t="s">
        <v>113</v>
      </c>
      <c r="B1752" t="s">
        <v>272</v>
      </c>
      <c r="C1752" t="s">
        <v>33</v>
      </c>
      <c r="D1752" t="s">
        <v>184</v>
      </c>
      <c r="E1752" t="s">
        <v>271</v>
      </c>
      <c r="F1752">
        <v>2014</v>
      </c>
      <c r="G1752">
        <v>1</v>
      </c>
    </row>
    <row r="1753" spans="1:8" x14ac:dyDescent="0.25">
      <c r="A1753" t="s">
        <v>31</v>
      </c>
      <c r="B1753" t="s">
        <v>54</v>
      </c>
      <c r="C1753" t="s">
        <v>33</v>
      </c>
      <c r="D1753" t="s">
        <v>59</v>
      </c>
      <c r="E1753" t="s">
        <v>116</v>
      </c>
      <c r="F1753">
        <v>2014</v>
      </c>
      <c r="G1753">
        <v>1</v>
      </c>
      <c r="H1753">
        <v>2</v>
      </c>
    </row>
    <row r="1754" spans="1:8" x14ac:dyDescent="0.25">
      <c r="A1754" t="s">
        <v>16</v>
      </c>
      <c r="B1754" t="s">
        <v>55</v>
      </c>
      <c r="C1754" t="s">
        <v>33</v>
      </c>
      <c r="D1754" t="s">
        <v>184</v>
      </c>
      <c r="E1754" t="s">
        <v>288</v>
      </c>
      <c r="F1754">
        <v>2013</v>
      </c>
      <c r="G1754">
        <v>1</v>
      </c>
    </row>
    <row r="1755" spans="1:8" x14ac:dyDescent="0.25">
      <c r="A1755" t="s">
        <v>31</v>
      </c>
      <c r="B1755" t="s">
        <v>82</v>
      </c>
      <c r="C1755" t="s">
        <v>70</v>
      </c>
      <c r="D1755" t="s">
        <v>71</v>
      </c>
      <c r="E1755" t="s">
        <v>72</v>
      </c>
      <c r="F1755">
        <v>2019</v>
      </c>
      <c r="G1755">
        <v>1</v>
      </c>
    </row>
    <row r="1756" spans="1:8" x14ac:dyDescent="0.25">
      <c r="A1756" t="s">
        <v>31</v>
      </c>
      <c r="B1756" t="s">
        <v>125</v>
      </c>
      <c r="C1756" t="s">
        <v>33</v>
      </c>
      <c r="D1756" t="s">
        <v>39</v>
      </c>
      <c r="E1756" t="s">
        <v>237</v>
      </c>
      <c r="F1756">
        <v>2016</v>
      </c>
      <c r="G1756">
        <v>1</v>
      </c>
      <c r="H1756">
        <v>1</v>
      </c>
    </row>
    <row r="1757" spans="1:8" x14ac:dyDescent="0.25">
      <c r="A1757" t="s">
        <v>113</v>
      </c>
      <c r="B1757" t="s">
        <v>239</v>
      </c>
      <c r="C1757" t="s">
        <v>18</v>
      </c>
      <c r="D1757" t="s">
        <v>19</v>
      </c>
      <c r="E1757" t="s">
        <v>27</v>
      </c>
      <c r="F1757">
        <v>2013</v>
      </c>
      <c r="G1757">
        <v>1</v>
      </c>
    </row>
    <row r="1758" spans="1:8" x14ac:dyDescent="0.25">
      <c r="A1758" t="s">
        <v>8</v>
      </c>
      <c r="B1758" t="s">
        <v>462</v>
      </c>
      <c r="C1758" t="s">
        <v>10</v>
      </c>
      <c r="D1758" t="s">
        <v>24</v>
      </c>
      <c r="E1758" t="s">
        <v>290</v>
      </c>
      <c r="F1758">
        <v>2013</v>
      </c>
      <c r="G1758">
        <v>2</v>
      </c>
    </row>
    <row r="1759" spans="1:8" x14ac:dyDescent="0.25">
      <c r="A1759" t="s">
        <v>31</v>
      </c>
      <c r="B1759" t="s">
        <v>158</v>
      </c>
      <c r="C1759" t="s">
        <v>70</v>
      </c>
      <c r="D1759" t="s">
        <v>71</v>
      </c>
      <c r="E1759" t="s">
        <v>170</v>
      </c>
      <c r="F1759">
        <v>2019</v>
      </c>
      <c r="G1759">
        <v>1</v>
      </c>
    </row>
    <row r="1760" spans="1:8" x14ac:dyDescent="0.25">
      <c r="A1760" t="s">
        <v>8</v>
      </c>
      <c r="B1760" t="s">
        <v>210</v>
      </c>
      <c r="C1760" t="s">
        <v>23</v>
      </c>
      <c r="D1760" t="s">
        <v>24</v>
      </c>
      <c r="E1760" t="s">
        <v>487</v>
      </c>
      <c r="F1760">
        <v>2013</v>
      </c>
      <c r="G1760">
        <v>1</v>
      </c>
    </row>
    <row r="1761" spans="1:8" x14ac:dyDescent="0.25">
      <c r="A1761" t="s">
        <v>113</v>
      </c>
      <c r="B1761" t="s">
        <v>32</v>
      </c>
      <c r="C1761" t="s">
        <v>33</v>
      </c>
      <c r="D1761" t="s">
        <v>34</v>
      </c>
      <c r="E1761" t="s">
        <v>315</v>
      </c>
      <c r="F1761">
        <v>2014</v>
      </c>
      <c r="G1761">
        <v>1</v>
      </c>
    </row>
    <row r="1762" spans="1:8" x14ac:dyDescent="0.25">
      <c r="A1762" t="s">
        <v>113</v>
      </c>
      <c r="B1762" t="s">
        <v>36</v>
      </c>
      <c r="C1762" t="s">
        <v>70</v>
      </c>
      <c r="D1762" t="s">
        <v>71</v>
      </c>
      <c r="E1762" t="s">
        <v>224</v>
      </c>
      <c r="F1762">
        <v>2015</v>
      </c>
      <c r="G1762">
        <v>1</v>
      </c>
    </row>
    <row r="1763" spans="1:8" x14ac:dyDescent="0.25">
      <c r="A1763" t="s">
        <v>121</v>
      </c>
      <c r="B1763" t="s">
        <v>119</v>
      </c>
      <c r="C1763" t="s">
        <v>18</v>
      </c>
      <c r="D1763" t="s">
        <v>136</v>
      </c>
      <c r="E1763" t="s">
        <v>240</v>
      </c>
      <c r="F1763">
        <v>2016</v>
      </c>
      <c r="G1763">
        <v>1</v>
      </c>
    </row>
    <row r="1764" spans="1:8" x14ac:dyDescent="0.25">
      <c r="A1764" t="s">
        <v>41</v>
      </c>
      <c r="B1764" t="s">
        <v>26</v>
      </c>
      <c r="C1764" t="s">
        <v>70</v>
      </c>
      <c r="D1764" t="s">
        <v>71</v>
      </c>
      <c r="E1764" t="s">
        <v>241</v>
      </c>
      <c r="F1764">
        <v>2015</v>
      </c>
      <c r="G1764">
        <v>1</v>
      </c>
    </row>
    <row r="1765" spans="1:8" x14ac:dyDescent="0.25">
      <c r="A1765" t="s">
        <v>31</v>
      </c>
      <c r="B1765" t="s">
        <v>79</v>
      </c>
      <c r="C1765" t="s">
        <v>33</v>
      </c>
      <c r="D1765" t="s">
        <v>39</v>
      </c>
      <c r="E1765" t="s">
        <v>331</v>
      </c>
      <c r="F1765">
        <v>2016</v>
      </c>
      <c r="G1765">
        <v>1</v>
      </c>
    </row>
    <row r="1766" spans="1:8" x14ac:dyDescent="0.25">
      <c r="A1766" t="s">
        <v>129</v>
      </c>
      <c r="B1766" t="s">
        <v>9</v>
      </c>
      <c r="C1766" t="s">
        <v>33</v>
      </c>
      <c r="D1766" t="s">
        <v>34</v>
      </c>
      <c r="E1766" t="s">
        <v>322</v>
      </c>
      <c r="F1766">
        <v>2014</v>
      </c>
      <c r="G1766">
        <v>1</v>
      </c>
    </row>
    <row r="1767" spans="1:8" x14ac:dyDescent="0.25">
      <c r="A1767" t="s">
        <v>41</v>
      </c>
      <c r="B1767" t="s">
        <v>125</v>
      </c>
      <c r="C1767" t="s">
        <v>33</v>
      </c>
      <c r="D1767" t="s">
        <v>39</v>
      </c>
      <c r="E1767" t="s">
        <v>463</v>
      </c>
      <c r="F1767">
        <v>2016</v>
      </c>
      <c r="G1767">
        <v>1</v>
      </c>
    </row>
    <row r="1768" spans="1:8" x14ac:dyDescent="0.25">
      <c r="A1768" t="s">
        <v>113</v>
      </c>
      <c r="B1768" t="s">
        <v>272</v>
      </c>
      <c r="C1768" t="s">
        <v>33</v>
      </c>
      <c r="D1768" t="s">
        <v>34</v>
      </c>
      <c r="E1768" t="s">
        <v>245</v>
      </c>
      <c r="F1768">
        <v>2015</v>
      </c>
      <c r="G1768">
        <v>1</v>
      </c>
    </row>
    <row r="1769" spans="1:8" x14ac:dyDescent="0.25">
      <c r="A1769" t="s">
        <v>31</v>
      </c>
      <c r="B1769" t="s">
        <v>114</v>
      </c>
      <c r="C1769" t="s">
        <v>33</v>
      </c>
      <c r="D1769" t="s">
        <v>34</v>
      </c>
      <c r="E1769" t="s">
        <v>127</v>
      </c>
      <c r="F1769">
        <v>2014</v>
      </c>
      <c r="G1769">
        <v>1</v>
      </c>
      <c r="H1769">
        <v>5</v>
      </c>
    </row>
    <row r="1770" spans="1:8" x14ac:dyDescent="0.25">
      <c r="A1770" t="s">
        <v>31</v>
      </c>
      <c r="B1770" t="s">
        <v>255</v>
      </c>
      <c r="C1770" t="s">
        <v>23</v>
      </c>
      <c r="D1770" t="s">
        <v>43</v>
      </c>
      <c r="E1770" t="s">
        <v>258</v>
      </c>
      <c r="F1770">
        <v>2017</v>
      </c>
      <c r="G1770">
        <v>1</v>
      </c>
      <c r="H1770">
        <v>1</v>
      </c>
    </row>
    <row r="1771" spans="1:8" x14ac:dyDescent="0.25">
      <c r="A1771" t="s">
        <v>16</v>
      </c>
      <c r="B1771" t="s">
        <v>9</v>
      </c>
      <c r="C1771" t="s">
        <v>33</v>
      </c>
      <c r="D1771" t="s">
        <v>39</v>
      </c>
      <c r="E1771" t="s">
        <v>263</v>
      </c>
      <c r="F1771">
        <v>2013</v>
      </c>
      <c r="G1771">
        <v>1</v>
      </c>
      <c r="H1771">
        <v>2</v>
      </c>
    </row>
    <row r="1772" spans="1:8" x14ac:dyDescent="0.25">
      <c r="A1772" t="s">
        <v>8</v>
      </c>
      <c r="B1772" t="s">
        <v>36</v>
      </c>
      <c r="C1772" t="s">
        <v>10</v>
      </c>
      <c r="D1772" t="s">
        <v>96</v>
      </c>
      <c r="E1772" t="s">
        <v>226</v>
      </c>
      <c r="F1772">
        <v>2013</v>
      </c>
      <c r="G1772">
        <v>876</v>
      </c>
      <c r="H1772">
        <v>12</v>
      </c>
    </row>
    <row r="1773" spans="1:8" x14ac:dyDescent="0.25">
      <c r="A1773" t="s">
        <v>16</v>
      </c>
      <c r="B1773" t="s">
        <v>275</v>
      </c>
      <c r="C1773" t="s">
        <v>18</v>
      </c>
      <c r="D1773" t="s">
        <v>19</v>
      </c>
      <c r="E1773" t="s">
        <v>221</v>
      </c>
      <c r="F1773">
        <v>2014</v>
      </c>
      <c r="G1773">
        <v>3668</v>
      </c>
      <c r="H1773">
        <v>1093</v>
      </c>
    </row>
    <row r="1774" spans="1:8" x14ac:dyDescent="0.25">
      <c r="A1774" t="s">
        <v>16</v>
      </c>
      <c r="B1774" t="s">
        <v>122</v>
      </c>
      <c r="C1774" t="s">
        <v>18</v>
      </c>
      <c r="D1774" t="s">
        <v>257</v>
      </c>
      <c r="E1774" t="s">
        <v>257</v>
      </c>
      <c r="F1774">
        <v>2014</v>
      </c>
      <c r="G1774">
        <v>566</v>
      </c>
      <c r="H1774">
        <v>80</v>
      </c>
    </row>
    <row r="1775" spans="1:8" x14ac:dyDescent="0.25">
      <c r="A1775" t="s">
        <v>74</v>
      </c>
      <c r="B1775" t="s">
        <v>122</v>
      </c>
      <c r="C1775" t="s">
        <v>18</v>
      </c>
      <c r="D1775" t="s">
        <v>123</v>
      </c>
      <c r="E1775" t="s">
        <v>253</v>
      </c>
      <c r="F1775">
        <v>2015</v>
      </c>
      <c r="G1775">
        <v>11910</v>
      </c>
      <c r="H1775">
        <v>1048</v>
      </c>
    </row>
    <row r="1776" spans="1:8" x14ac:dyDescent="0.25">
      <c r="A1776" t="s">
        <v>21</v>
      </c>
      <c r="B1776" t="s">
        <v>13</v>
      </c>
      <c r="C1776" t="s">
        <v>10</v>
      </c>
      <c r="D1776" t="s">
        <v>11</v>
      </c>
      <c r="E1776" t="s">
        <v>223</v>
      </c>
      <c r="F1776">
        <v>2016</v>
      </c>
      <c r="G1776">
        <v>586</v>
      </c>
      <c r="H1776">
        <v>9</v>
      </c>
    </row>
    <row r="1777" spans="1:8" x14ac:dyDescent="0.25">
      <c r="A1777" t="s">
        <v>138</v>
      </c>
      <c r="B1777" t="s">
        <v>287</v>
      </c>
      <c r="C1777" t="s">
        <v>76</v>
      </c>
      <c r="D1777" t="s">
        <v>140</v>
      </c>
      <c r="E1777" t="s">
        <v>209</v>
      </c>
      <c r="F1777">
        <v>2016</v>
      </c>
      <c r="G1777">
        <v>1644</v>
      </c>
      <c r="H1777">
        <v>1071</v>
      </c>
    </row>
    <row r="1778" spans="1:8" x14ac:dyDescent="0.25">
      <c r="A1778" t="s">
        <v>21</v>
      </c>
      <c r="B1778" t="s">
        <v>13</v>
      </c>
      <c r="C1778" t="s">
        <v>10</v>
      </c>
      <c r="D1778" t="s">
        <v>11</v>
      </c>
      <c r="E1778" t="s">
        <v>195</v>
      </c>
      <c r="F1778">
        <v>2016</v>
      </c>
      <c r="G1778">
        <v>339</v>
      </c>
      <c r="H1778">
        <v>10</v>
      </c>
    </row>
    <row r="1779" spans="1:8" x14ac:dyDescent="0.25">
      <c r="A1779" t="s">
        <v>21</v>
      </c>
      <c r="B1779" t="s">
        <v>9</v>
      </c>
      <c r="C1779" t="s">
        <v>10</v>
      </c>
      <c r="D1779" t="s">
        <v>11</v>
      </c>
      <c r="E1779" t="s">
        <v>343</v>
      </c>
      <c r="F1779">
        <v>2017</v>
      </c>
      <c r="G1779">
        <v>1455</v>
      </c>
      <c r="H1779">
        <v>48</v>
      </c>
    </row>
    <row r="1780" spans="1:8" x14ac:dyDescent="0.25">
      <c r="A1780" t="s">
        <v>31</v>
      </c>
      <c r="B1780" t="s">
        <v>79</v>
      </c>
      <c r="C1780" t="s">
        <v>33</v>
      </c>
      <c r="D1780" t="s">
        <v>39</v>
      </c>
      <c r="E1780" t="s">
        <v>204</v>
      </c>
      <c r="F1780">
        <v>2017</v>
      </c>
      <c r="G1780">
        <v>438</v>
      </c>
      <c r="H1780">
        <v>114</v>
      </c>
    </row>
    <row r="1781" spans="1:8" x14ac:dyDescent="0.25">
      <c r="A1781" t="s">
        <v>31</v>
      </c>
      <c r="B1781" t="s">
        <v>104</v>
      </c>
      <c r="C1781" t="s">
        <v>70</v>
      </c>
      <c r="D1781" t="s">
        <v>71</v>
      </c>
      <c r="E1781" t="s">
        <v>135</v>
      </c>
      <c r="F1781">
        <v>2017</v>
      </c>
      <c r="G1781">
        <v>3513</v>
      </c>
      <c r="H1781">
        <v>529</v>
      </c>
    </row>
    <row r="1782" spans="1:8" x14ac:dyDescent="0.25">
      <c r="A1782" t="s">
        <v>41</v>
      </c>
      <c r="B1782" t="s">
        <v>173</v>
      </c>
      <c r="C1782" t="s">
        <v>70</v>
      </c>
      <c r="D1782" t="s">
        <v>71</v>
      </c>
      <c r="E1782" t="s">
        <v>135</v>
      </c>
      <c r="F1782">
        <v>2017</v>
      </c>
      <c r="G1782">
        <v>338</v>
      </c>
      <c r="H1782">
        <v>36</v>
      </c>
    </row>
    <row r="1783" spans="1:8" x14ac:dyDescent="0.25">
      <c r="A1783" t="s">
        <v>31</v>
      </c>
      <c r="B1783" t="s">
        <v>38</v>
      </c>
      <c r="C1783" t="s">
        <v>33</v>
      </c>
      <c r="D1783" t="s">
        <v>39</v>
      </c>
      <c r="E1783" t="s">
        <v>87</v>
      </c>
      <c r="F1783">
        <v>2013</v>
      </c>
      <c r="G1783">
        <v>848</v>
      </c>
      <c r="H1783">
        <v>227</v>
      </c>
    </row>
    <row r="1784" spans="1:8" x14ac:dyDescent="0.25">
      <c r="A1784" t="s">
        <v>31</v>
      </c>
      <c r="B1784" t="s">
        <v>22</v>
      </c>
      <c r="C1784" t="s">
        <v>23</v>
      </c>
      <c r="D1784" t="s">
        <v>43</v>
      </c>
      <c r="E1784" t="s">
        <v>100</v>
      </c>
      <c r="F1784">
        <v>2014</v>
      </c>
      <c r="G1784">
        <v>120</v>
      </c>
      <c r="H1784">
        <v>18</v>
      </c>
    </row>
    <row r="1785" spans="1:8" x14ac:dyDescent="0.25">
      <c r="A1785" t="s">
        <v>31</v>
      </c>
      <c r="B1785" t="s">
        <v>173</v>
      </c>
      <c r="C1785" t="s">
        <v>70</v>
      </c>
      <c r="D1785" t="s">
        <v>71</v>
      </c>
      <c r="E1785" t="s">
        <v>246</v>
      </c>
      <c r="F1785">
        <v>2015</v>
      </c>
      <c r="G1785">
        <v>710</v>
      </c>
      <c r="H1785">
        <v>169</v>
      </c>
    </row>
    <row r="1786" spans="1:8" x14ac:dyDescent="0.25">
      <c r="A1786" t="s">
        <v>31</v>
      </c>
      <c r="B1786" t="s">
        <v>9</v>
      </c>
      <c r="C1786" t="s">
        <v>33</v>
      </c>
      <c r="D1786" t="s">
        <v>59</v>
      </c>
      <c r="E1786" t="s">
        <v>311</v>
      </c>
      <c r="F1786">
        <v>2016</v>
      </c>
      <c r="G1786">
        <v>215</v>
      </c>
      <c r="H1786">
        <v>96</v>
      </c>
    </row>
    <row r="1787" spans="1:8" x14ac:dyDescent="0.25">
      <c r="A1787" t="s">
        <v>31</v>
      </c>
      <c r="B1787" t="s">
        <v>58</v>
      </c>
      <c r="C1787" t="s">
        <v>33</v>
      </c>
      <c r="D1787" t="s">
        <v>39</v>
      </c>
      <c r="E1787" t="s">
        <v>204</v>
      </c>
      <c r="F1787">
        <v>2016</v>
      </c>
      <c r="G1787">
        <v>1073</v>
      </c>
      <c r="H1787">
        <v>322</v>
      </c>
    </row>
    <row r="1788" spans="1:8" x14ac:dyDescent="0.25">
      <c r="A1788" t="s">
        <v>21</v>
      </c>
      <c r="B1788" t="s">
        <v>22</v>
      </c>
      <c r="C1788" t="s">
        <v>23</v>
      </c>
      <c r="D1788" t="s">
        <v>24</v>
      </c>
      <c r="E1788" t="s">
        <v>146</v>
      </c>
      <c r="F1788">
        <v>2016</v>
      </c>
      <c r="G1788">
        <v>431</v>
      </c>
      <c r="H1788">
        <v>1</v>
      </c>
    </row>
    <row r="1789" spans="1:8" x14ac:dyDescent="0.25">
      <c r="A1789" t="s">
        <v>31</v>
      </c>
      <c r="B1789" t="s">
        <v>158</v>
      </c>
      <c r="C1789" t="s">
        <v>70</v>
      </c>
      <c r="D1789" t="s">
        <v>71</v>
      </c>
      <c r="E1789" t="s">
        <v>159</v>
      </c>
      <c r="F1789">
        <v>2017</v>
      </c>
      <c r="G1789">
        <v>1835</v>
      </c>
      <c r="H1789">
        <v>120</v>
      </c>
    </row>
    <row r="1790" spans="1:8" x14ac:dyDescent="0.25">
      <c r="A1790" t="s">
        <v>138</v>
      </c>
      <c r="B1790" t="s">
        <v>139</v>
      </c>
      <c r="C1790" t="s">
        <v>76</v>
      </c>
      <c r="D1790" t="s">
        <v>140</v>
      </c>
      <c r="E1790" t="s">
        <v>209</v>
      </c>
      <c r="F1790">
        <v>2017</v>
      </c>
      <c r="G1790">
        <v>718</v>
      </c>
      <c r="H1790">
        <v>320</v>
      </c>
    </row>
    <row r="1791" spans="1:8" x14ac:dyDescent="0.25">
      <c r="A1791" t="s">
        <v>74</v>
      </c>
      <c r="B1791" t="s">
        <v>104</v>
      </c>
      <c r="C1791" t="s">
        <v>76</v>
      </c>
      <c r="D1791" t="s">
        <v>171</v>
      </c>
      <c r="E1791" t="s">
        <v>174</v>
      </c>
      <c r="F1791">
        <v>2017</v>
      </c>
      <c r="G1791">
        <v>310</v>
      </c>
      <c r="H1791">
        <v>3</v>
      </c>
    </row>
    <row r="1792" spans="1:8" x14ac:dyDescent="0.25">
      <c r="A1792" t="s">
        <v>31</v>
      </c>
      <c r="B1792" t="s">
        <v>105</v>
      </c>
      <c r="C1792" t="s">
        <v>23</v>
      </c>
      <c r="D1792" t="s">
        <v>43</v>
      </c>
      <c r="E1792" t="s">
        <v>44</v>
      </c>
      <c r="F1792">
        <v>2017</v>
      </c>
      <c r="G1792">
        <v>354</v>
      </c>
      <c r="H1792">
        <v>41</v>
      </c>
    </row>
    <row r="1793" spans="1:8" x14ac:dyDescent="0.25">
      <c r="A1793" t="s">
        <v>31</v>
      </c>
      <c r="B1793" t="s">
        <v>55</v>
      </c>
      <c r="C1793" t="s">
        <v>33</v>
      </c>
      <c r="D1793" t="s">
        <v>34</v>
      </c>
      <c r="E1793" t="s">
        <v>147</v>
      </c>
      <c r="F1793">
        <v>2018</v>
      </c>
      <c r="G1793">
        <v>410</v>
      </c>
      <c r="H1793">
        <v>56</v>
      </c>
    </row>
    <row r="1794" spans="1:8" x14ac:dyDescent="0.25">
      <c r="A1794" t="s">
        <v>41</v>
      </c>
      <c r="B1794" t="s">
        <v>320</v>
      </c>
      <c r="C1794" t="s">
        <v>23</v>
      </c>
      <c r="D1794" t="s">
        <v>43</v>
      </c>
      <c r="E1794" t="s">
        <v>56</v>
      </c>
      <c r="F1794">
        <v>2018</v>
      </c>
      <c r="G1794">
        <v>605</v>
      </c>
      <c r="H1794">
        <v>160</v>
      </c>
    </row>
    <row r="1795" spans="1:8" x14ac:dyDescent="0.25">
      <c r="A1795" t="s">
        <v>21</v>
      </c>
      <c r="B1795" t="s">
        <v>197</v>
      </c>
      <c r="C1795" t="s">
        <v>10</v>
      </c>
      <c r="D1795" t="s">
        <v>29</v>
      </c>
      <c r="E1795" t="s">
        <v>488</v>
      </c>
      <c r="F1795">
        <v>2019</v>
      </c>
      <c r="G1795">
        <v>241</v>
      </c>
      <c r="H1795">
        <v>17</v>
      </c>
    </row>
    <row r="1796" spans="1:8" x14ac:dyDescent="0.25">
      <c r="A1796" t="s">
        <v>31</v>
      </c>
      <c r="B1796" t="s">
        <v>36</v>
      </c>
      <c r="C1796" t="s">
        <v>70</v>
      </c>
      <c r="D1796" t="s">
        <v>71</v>
      </c>
      <c r="E1796" t="s">
        <v>246</v>
      </c>
      <c r="F1796">
        <v>2019</v>
      </c>
      <c r="G1796">
        <v>172</v>
      </c>
      <c r="H1796">
        <v>40</v>
      </c>
    </row>
    <row r="1797" spans="1:8" x14ac:dyDescent="0.25">
      <c r="A1797" t="s">
        <v>21</v>
      </c>
      <c r="B1797" t="s">
        <v>22</v>
      </c>
      <c r="C1797" t="s">
        <v>23</v>
      </c>
      <c r="D1797" t="s">
        <v>24</v>
      </c>
      <c r="E1797" t="s">
        <v>290</v>
      </c>
      <c r="F1797">
        <v>2018</v>
      </c>
      <c r="G1797">
        <v>1461</v>
      </c>
      <c r="H1797">
        <v>105</v>
      </c>
    </row>
    <row r="1798" spans="1:8" x14ac:dyDescent="0.25">
      <c r="A1798" t="s">
        <v>106</v>
      </c>
      <c r="B1798" t="s">
        <v>104</v>
      </c>
      <c r="C1798" t="s">
        <v>33</v>
      </c>
      <c r="D1798" t="s">
        <v>39</v>
      </c>
      <c r="E1798" t="s">
        <v>112</v>
      </c>
      <c r="F1798">
        <v>2018</v>
      </c>
      <c r="G1798">
        <v>153</v>
      </c>
      <c r="H1798">
        <v>48</v>
      </c>
    </row>
    <row r="1799" spans="1:8" x14ac:dyDescent="0.25">
      <c r="A1799" t="s">
        <v>41</v>
      </c>
      <c r="B1799" t="s">
        <v>104</v>
      </c>
      <c r="C1799" t="s">
        <v>33</v>
      </c>
      <c r="D1799" t="s">
        <v>39</v>
      </c>
      <c r="E1799" t="s">
        <v>112</v>
      </c>
      <c r="F1799">
        <v>2019</v>
      </c>
      <c r="G1799">
        <v>178</v>
      </c>
      <c r="H1799">
        <v>79</v>
      </c>
    </row>
    <row r="1800" spans="1:8" x14ac:dyDescent="0.25">
      <c r="A1800" t="s">
        <v>31</v>
      </c>
      <c r="B1800" t="s">
        <v>108</v>
      </c>
      <c r="C1800" t="s">
        <v>33</v>
      </c>
      <c r="D1800" t="s">
        <v>59</v>
      </c>
      <c r="E1800" t="s">
        <v>148</v>
      </c>
      <c r="F1800">
        <v>2015</v>
      </c>
      <c r="G1800">
        <v>71</v>
      </c>
      <c r="H1800">
        <v>4</v>
      </c>
    </row>
    <row r="1801" spans="1:8" x14ac:dyDescent="0.25">
      <c r="A1801" t="s">
        <v>8</v>
      </c>
      <c r="B1801" t="s">
        <v>67</v>
      </c>
      <c r="C1801" t="s">
        <v>10</v>
      </c>
      <c r="D1801" t="s">
        <v>11</v>
      </c>
      <c r="E1801" t="s">
        <v>223</v>
      </c>
      <c r="F1801">
        <v>2016</v>
      </c>
      <c r="G1801">
        <v>283</v>
      </c>
      <c r="H1801">
        <v>12</v>
      </c>
    </row>
    <row r="1802" spans="1:8" x14ac:dyDescent="0.25">
      <c r="A1802" t="s">
        <v>106</v>
      </c>
      <c r="B1802" t="s">
        <v>98</v>
      </c>
      <c r="C1802" t="s">
        <v>33</v>
      </c>
      <c r="D1802" t="s">
        <v>59</v>
      </c>
      <c r="E1802" t="s">
        <v>128</v>
      </c>
      <c r="F1802">
        <v>2019</v>
      </c>
      <c r="G1802">
        <v>182</v>
      </c>
      <c r="H1802">
        <v>42</v>
      </c>
    </row>
    <row r="1803" spans="1:8" x14ac:dyDescent="0.25">
      <c r="A1803" t="s">
        <v>41</v>
      </c>
      <c r="B1803" t="s">
        <v>55</v>
      </c>
      <c r="C1803" t="s">
        <v>33</v>
      </c>
      <c r="D1803" t="s">
        <v>39</v>
      </c>
      <c r="E1803" t="s">
        <v>51</v>
      </c>
      <c r="F1803">
        <v>2019</v>
      </c>
      <c r="G1803">
        <v>139</v>
      </c>
      <c r="H1803">
        <v>38</v>
      </c>
    </row>
    <row r="1804" spans="1:8" x14ac:dyDescent="0.25">
      <c r="A1804" t="s">
        <v>21</v>
      </c>
      <c r="B1804" t="s">
        <v>489</v>
      </c>
      <c r="C1804" t="s">
        <v>10</v>
      </c>
      <c r="D1804" t="s">
        <v>96</v>
      </c>
      <c r="E1804" t="s">
        <v>154</v>
      </c>
      <c r="F1804">
        <v>2020</v>
      </c>
      <c r="G1804">
        <v>206</v>
      </c>
      <c r="H1804">
        <v>19</v>
      </c>
    </row>
    <row r="1805" spans="1:8" x14ac:dyDescent="0.25">
      <c r="A1805" t="s">
        <v>31</v>
      </c>
      <c r="B1805" t="s">
        <v>22</v>
      </c>
      <c r="C1805" t="s">
        <v>23</v>
      </c>
      <c r="D1805" t="s">
        <v>43</v>
      </c>
      <c r="E1805" t="s">
        <v>56</v>
      </c>
      <c r="F1805">
        <v>2015</v>
      </c>
      <c r="G1805">
        <v>101</v>
      </c>
      <c r="H1805">
        <v>2</v>
      </c>
    </row>
    <row r="1806" spans="1:8" x14ac:dyDescent="0.25">
      <c r="A1806" t="s">
        <v>21</v>
      </c>
      <c r="B1806" t="s">
        <v>9</v>
      </c>
      <c r="C1806" t="s">
        <v>10</v>
      </c>
      <c r="D1806" t="s">
        <v>11</v>
      </c>
      <c r="E1806" t="s">
        <v>279</v>
      </c>
      <c r="F1806">
        <v>2020</v>
      </c>
      <c r="G1806">
        <v>685</v>
      </c>
      <c r="H1806">
        <v>56</v>
      </c>
    </row>
    <row r="1807" spans="1:8" x14ac:dyDescent="0.25">
      <c r="A1807" t="s">
        <v>8</v>
      </c>
      <c r="B1807" t="s">
        <v>295</v>
      </c>
      <c r="C1807" t="s">
        <v>10</v>
      </c>
      <c r="D1807" t="s">
        <v>96</v>
      </c>
      <c r="E1807" t="s">
        <v>154</v>
      </c>
      <c r="F1807">
        <v>2014</v>
      </c>
      <c r="G1807">
        <v>158</v>
      </c>
      <c r="H1807">
        <v>7</v>
      </c>
    </row>
    <row r="1808" spans="1:8" x14ac:dyDescent="0.25">
      <c r="A1808" t="s">
        <v>31</v>
      </c>
      <c r="B1808" t="s">
        <v>61</v>
      </c>
      <c r="C1808" t="s">
        <v>33</v>
      </c>
      <c r="D1808" t="s">
        <v>62</v>
      </c>
      <c r="E1808" t="s">
        <v>166</v>
      </c>
      <c r="F1808">
        <v>2016</v>
      </c>
      <c r="G1808">
        <v>62</v>
      </c>
      <c r="H1808">
        <v>26</v>
      </c>
    </row>
    <row r="1809" spans="1:8" x14ac:dyDescent="0.25">
      <c r="A1809" t="s">
        <v>21</v>
      </c>
      <c r="B1809" t="s">
        <v>36</v>
      </c>
      <c r="C1809" t="s">
        <v>10</v>
      </c>
      <c r="D1809" t="s">
        <v>11</v>
      </c>
      <c r="E1809" t="s">
        <v>222</v>
      </c>
      <c r="F1809">
        <v>2020</v>
      </c>
      <c r="G1809">
        <v>529</v>
      </c>
      <c r="H1809">
        <v>9</v>
      </c>
    </row>
    <row r="1810" spans="1:8" x14ac:dyDescent="0.25">
      <c r="A1810" t="s">
        <v>31</v>
      </c>
      <c r="B1810" t="s">
        <v>98</v>
      </c>
      <c r="C1810" t="s">
        <v>33</v>
      </c>
      <c r="D1810" t="s">
        <v>62</v>
      </c>
      <c r="E1810" t="s">
        <v>99</v>
      </c>
      <c r="F1810">
        <v>2016</v>
      </c>
      <c r="G1810">
        <v>67</v>
      </c>
      <c r="H1810">
        <v>28</v>
      </c>
    </row>
    <row r="1811" spans="1:8" x14ac:dyDescent="0.25">
      <c r="A1811" t="s">
        <v>31</v>
      </c>
      <c r="B1811" t="s">
        <v>199</v>
      </c>
      <c r="C1811" t="s">
        <v>33</v>
      </c>
      <c r="D1811" t="s">
        <v>59</v>
      </c>
      <c r="E1811" t="s">
        <v>130</v>
      </c>
      <c r="F1811">
        <v>2017</v>
      </c>
      <c r="G1811">
        <v>67</v>
      </c>
      <c r="H1811">
        <v>11</v>
      </c>
    </row>
    <row r="1812" spans="1:8" x14ac:dyDescent="0.25">
      <c r="A1812" t="s">
        <v>74</v>
      </c>
      <c r="B1812" t="s">
        <v>104</v>
      </c>
      <c r="C1812" t="s">
        <v>70</v>
      </c>
      <c r="D1812" t="s">
        <v>264</v>
      </c>
      <c r="E1812" t="s">
        <v>464</v>
      </c>
      <c r="F1812">
        <v>2013</v>
      </c>
      <c r="G1812">
        <v>6</v>
      </c>
    </row>
    <row r="1813" spans="1:8" x14ac:dyDescent="0.25">
      <c r="A1813" t="s">
        <v>31</v>
      </c>
      <c r="B1813" t="s">
        <v>134</v>
      </c>
      <c r="C1813" t="s">
        <v>70</v>
      </c>
      <c r="D1813" t="s">
        <v>71</v>
      </c>
      <c r="E1813" t="s">
        <v>159</v>
      </c>
      <c r="F1813">
        <v>2015</v>
      </c>
      <c r="G1813">
        <v>66</v>
      </c>
      <c r="H1813">
        <v>3</v>
      </c>
    </row>
    <row r="1814" spans="1:8" x14ac:dyDescent="0.25">
      <c r="A1814" t="s">
        <v>31</v>
      </c>
      <c r="B1814" t="s">
        <v>272</v>
      </c>
      <c r="C1814" t="s">
        <v>33</v>
      </c>
      <c r="D1814" t="s">
        <v>34</v>
      </c>
      <c r="E1814" t="s">
        <v>245</v>
      </c>
      <c r="F1814">
        <v>2014</v>
      </c>
      <c r="G1814">
        <v>48</v>
      </c>
      <c r="H1814">
        <v>13</v>
      </c>
    </row>
    <row r="1815" spans="1:8" x14ac:dyDescent="0.25">
      <c r="A1815" t="s">
        <v>8</v>
      </c>
      <c r="B1815" t="s">
        <v>79</v>
      </c>
      <c r="C1815" t="s">
        <v>33</v>
      </c>
      <c r="D1815" t="s">
        <v>34</v>
      </c>
      <c r="E1815" t="s">
        <v>202</v>
      </c>
      <c r="F1815">
        <v>2015</v>
      </c>
      <c r="G1815">
        <v>38</v>
      </c>
      <c r="H1815">
        <v>1</v>
      </c>
    </row>
    <row r="1816" spans="1:8" x14ac:dyDescent="0.25">
      <c r="A1816" t="s">
        <v>31</v>
      </c>
      <c r="B1816" t="s">
        <v>199</v>
      </c>
      <c r="C1816" t="s">
        <v>23</v>
      </c>
      <c r="D1816" t="s">
        <v>43</v>
      </c>
      <c r="E1816" t="s">
        <v>100</v>
      </c>
      <c r="F1816">
        <v>2017</v>
      </c>
      <c r="G1816">
        <v>11</v>
      </c>
      <c r="H1816">
        <v>1</v>
      </c>
    </row>
    <row r="1817" spans="1:8" x14ac:dyDescent="0.25">
      <c r="A1817" t="s">
        <v>31</v>
      </c>
      <c r="B1817" t="s">
        <v>285</v>
      </c>
      <c r="C1817" t="s">
        <v>33</v>
      </c>
      <c r="D1817" t="s">
        <v>39</v>
      </c>
      <c r="E1817" t="s">
        <v>87</v>
      </c>
      <c r="F1817">
        <v>2016</v>
      </c>
      <c r="G1817">
        <v>121</v>
      </c>
      <c r="H1817">
        <v>13</v>
      </c>
    </row>
    <row r="1818" spans="1:8" x14ac:dyDescent="0.25">
      <c r="A1818" t="s">
        <v>31</v>
      </c>
      <c r="B1818" t="s">
        <v>168</v>
      </c>
      <c r="C1818" t="s">
        <v>33</v>
      </c>
      <c r="D1818" t="s">
        <v>34</v>
      </c>
      <c r="E1818" t="s">
        <v>80</v>
      </c>
      <c r="F1818">
        <v>2014</v>
      </c>
      <c r="G1818">
        <v>105</v>
      </c>
      <c r="H1818">
        <v>34</v>
      </c>
    </row>
    <row r="1819" spans="1:8" x14ac:dyDescent="0.25">
      <c r="A1819" t="s">
        <v>81</v>
      </c>
      <c r="B1819" t="s">
        <v>471</v>
      </c>
      <c r="C1819" t="s">
        <v>76</v>
      </c>
      <c r="D1819" t="s">
        <v>83</v>
      </c>
      <c r="E1819" t="s">
        <v>317</v>
      </c>
      <c r="F1819">
        <v>2016</v>
      </c>
      <c r="G1819">
        <v>34</v>
      </c>
      <c r="H1819">
        <v>14</v>
      </c>
    </row>
    <row r="1820" spans="1:8" x14ac:dyDescent="0.25">
      <c r="A1820" t="s">
        <v>74</v>
      </c>
      <c r="B1820" t="s">
        <v>119</v>
      </c>
      <c r="C1820" t="s">
        <v>70</v>
      </c>
      <c r="D1820" t="s">
        <v>264</v>
      </c>
      <c r="E1820" t="s">
        <v>464</v>
      </c>
      <c r="F1820">
        <v>2013</v>
      </c>
      <c r="G1820">
        <v>3</v>
      </c>
    </row>
    <row r="1821" spans="1:8" x14ac:dyDescent="0.25">
      <c r="A1821" t="s">
        <v>106</v>
      </c>
      <c r="B1821" t="s">
        <v>58</v>
      </c>
      <c r="C1821" t="s">
        <v>33</v>
      </c>
      <c r="D1821" t="s">
        <v>39</v>
      </c>
      <c r="E1821" t="s">
        <v>40</v>
      </c>
      <c r="F1821">
        <v>2019</v>
      </c>
      <c r="G1821">
        <v>35</v>
      </c>
      <c r="H1821">
        <v>7</v>
      </c>
    </row>
    <row r="1822" spans="1:8" x14ac:dyDescent="0.25">
      <c r="A1822" t="s">
        <v>41</v>
      </c>
      <c r="B1822" t="s">
        <v>104</v>
      </c>
      <c r="C1822" t="s">
        <v>33</v>
      </c>
      <c r="D1822" t="s">
        <v>39</v>
      </c>
      <c r="E1822" t="s">
        <v>327</v>
      </c>
      <c r="F1822">
        <v>2016</v>
      </c>
      <c r="G1822">
        <v>120</v>
      </c>
      <c r="H1822">
        <v>123</v>
      </c>
    </row>
    <row r="1823" spans="1:8" x14ac:dyDescent="0.25">
      <c r="A1823" t="s">
        <v>31</v>
      </c>
      <c r="B1823" t="s">
        <v>244</v>
      </c>
      <c r="C1823" t="s">
        <v>23</v>
      </c>
      <c r="D1823" t="s">
        <v>43</v>
      </c>
      <c r="E1823" t="s">
        <v>100</v>
      </c>
      <c r="F1823">
        <v>2019</v>
      </c>
      <c r="G1823">
        <v>107</v>
      </c>
      <c r="H1823">
        <v>29</v>
      </c>
    </row>
    <row r="1824" spans="1:8" x14ac:dyDescent="0.25">
      <c r="A1824" t="s">
        <v>41</v>
      </c>
      <c r="B1824" t="s">
        <v>9</v>
      </c>
      <c r="C1824" t="s">
        <v>33</v>
      </c>
      <c r="D1824" t="s">
        <v>62</v>
      </c>
      <c r="E1824" t="s">
        <v>166</v>
      </c>
      <c r="F1824">
        <v>2015</v>
      </c>
      <c r="G1824">
        <v>18</v>
      </c>
      <c r="H1824">
        <v>1</v>
      </c>
    </row>
    <row r="1825" spans="1:8" x14ac:dyDescent="0.25">
      <c r="A1825" t="s">
        <v>129</v>
      </c>
      <c r="B1825" t="s">
        <v>119</v>
      </c>
      <c r="C1825" t="s">
        <v>70</v>
      </c>
      <c r="D1825" t="s">
        <v>71</v>
      </c>
      <c r="E1825" t="s">
        <v>170</v>
      </c>
      <c r="F1825">
        <v>2015</v>
      </c>
      <c r="G1825">
        <v>3</v>
      </c>
      <c r="H1825">
        <v>3</v>
      </c>
    </row>
    <row r="1826" spans="1:8" x14ac:dyDescent="0.25">
      <c r="A1826" t="s">
        <v>113</v>
      </c>
      <c r="B1826" t="s">
        <v>38</v>
      </c>
      <c r="C1826" t="s">
        <v>33</v>
      </c>
      <c r="D1826" t="s">
        <v>59</v>
      </c>
      <c r="E1826" t="s">
        <v>64</v>
      </c>
      <c r="F1826">
        <v>2014</v>
      </c>
      <c r="G1826">
        <v>7</v>
      </c>
      <c r="H1826">
        <v>3</v>
      </c>
    </row>
    <row r="1827" spans="1:8" x14ac:dyDescent="0.25">
      <c r="A1827" t="s">
        <v>74</v>
      </c>
      <c r="B1827" t="s">
        <v>104</v>
      </c>
      <c r="C1827" t="s">
        <v>18</v>
      </c>
      <c r="D1827" t="s">
        <v>136</v>
      </c>
      <c r="E1827" t="s">
        <v>160</v>
      </c>
      <c r="F1827">
        <v>2014</v>
      </c>
      <c r="G1827">
        <v>9</v>
      </c>
    </row>
    <row r="1828" spans="1:8" x14ac:dyDescent="0.25">
      <c r="A1828" t="s">
        <v>41</v>
      </c>
      <c r="B1828" t="s">
        <v>108</v>
      </c>
      <c r="C1828" t="s">
        <v>33</v>
      </c>
      <c r="D1828" t="s">
        <v>39</v>
      </c>
      <c r="E1828" t="s">
        <v>120</v>
      </c>
      <c r="F1828">
        <v>2019</v>
      </c>
      <c r="G1828">
        <v>14</v>
      </c>
      <c r="H1828">
        <v>6</v>
      </c>
    </row>
    <row r="1829" spans="1:8" x14ac:dyDescent="0.25">
      <c r="A1829" t="s">
        <v>31</v>
      </c>
      <c r="B1829" t="s">
        <v>272</v>
      </c>
      <c r="C1829" t="s">
        <v>33</v>
      </c>
      <c r="D1829" t="s">
        <v>34</v>
      </c>
      <c r="E1829" t="s">
        <v>407</v>
      </c>
      <c r="F1829">
        <v>2016</v>
      </c>
      <c r="G1829">
        <v>19</v>
      </c>
    </row>
    <row r="1830" spans="1:8" x14ac:dyDescent="0.25">
      <c r="A1830" t="s">
        <v>31</v>
      </c>
      <c r="B1830" t="s">
        <v>54</v>
      </c>
      <c r="C1830" t="s">
        <v>33</v>
      </c>
      <c r="D1830" t="s">
        <v>34</v>
      </c>
      <c r="E1830" t="s">
        <v>127</v>
      </c>
      <c r="F1830">
        <v>2017</v>
      </c>
      <c r="G1830">
        <v>6</v>
      </c>
      <c r="H1830">
        <v>2</v>
      </c>
    </row>
    <row r="1831" spans="1:8" x14ac:dyDescent="0.25">
      <c r="A1831" t="s">
        <v>8</v>
      </c>
      <c r="B1831" t="s">
        <v>54</v>
      </c>
      <c r="C1831" t="s">
        <v>10</v>
      </c>
      <c r="D1831" t="s">
        <v>29</v>
      </c>
      <c r="E1831" t="s">
        <v>30</v>
      </c>
      <c r="F1831">
        <v>2013</v>
      </c>
      <c r="G1831">
        <v>15</v>
      </c>
    </row>
    <row r="1832" spans="1:8" x14ac:dyDescent="0.25">
      <c r="A1832" t="s">
        <v>21</v>
      </c>
      <c r="B1832" t="s">
        <v>210</v>
      </c>
      <c r="C1832" t="s">
        <v>10</v>
      </c>
      <c r="D1832" t="s">
        <v>11</v>
      </c>
      <c r="E1832" t="s">
        <v>86</v>
      </c>
      <c r="F1832">
        <v>2016</v>
      </c>
      <c r="G1832">
        <v>20</v>
      </c>
      <c r="H1832">
        <v>2</v>
      </c>
    </row>
    <row r="1833" spans="1:8" x14ac:dyDescent="0.25">
      <c r="A1833" t="s">
        <v>41</v>
      </c>
      <c r="B1833" t="s">
        <v>256</v>
      </c>
      <c r="C1833" t="s">
        <v>33</v>
      </c>
      <c r="D1833" t="s">
        <v>39</v>
      </c>
      <c r="E1833" t="s">
        <v>207</v>
      </c>
      <c r="F1833">
        <v>2014</v>
      </c>
      <c r="G1833">
        <v>2</v>
      </c>
    </row>
    <row r="1834" spans="1:8" x14ac:dyDescent="0.25">
      <c r="A1834" t="s">
        <v>121</v>
      </c>
      <c r="B1834" t="s">
        <v>88</v>
      </c>
      <c r="C1834" t="s">
        <v>76</v>
      </c>
      <c r="D1834" t="s">
        <v>171</v>
      </c>
      <c r="E1834" t="s">
        <v>174</v>
      </c>
      <c r="F1834">
        <v>2014</v>
      </c>
      <c r="G1834">
        <v>20</v>
      </c>
    </row>
    <row r="1835" spans="1:8" x14ac:dyDescent="0.25">
      <c r="A1835" t="s">
        <v>21</v>
      </c>
      <c r="B1835" t="s">
        <v>88</v>
      </c>
      <c r="C1835" t="s">
        <v>10</v>
      </c>
      <c r="D1835" t="s">
        <v>96</v>
      </c>
      <c r="E1835" t="s">
        <v>324</v>
      </c>
      <c r="F1835">
        <v>2018</v>
      </c>
      <c r="G1835">
        <v>123</v>
      </c>
      <c r="H1835">
        <v>4</v>
      </c>
    </row>
    <row r="1836" spans="1:8" x14ac:dyDescent="0.25">
      <c r="A1836" t="s">
        <v>8</v>
      </c>
      <c r="B1836" t="s">
        <v>145</v>
      </c>
      <c r="C1836" t="s">
        <v>10</v>
      </c>
      <c r="D1836" t="s">
        <v>14</v>
      </c>
      <c r="E1836" t="s">
        <v>37</v>
      </c>
      <c r="F1836">
        <v>2013</v>
      </c>
      <c r="G1836">
        <v>3715</v>
      </c>
      <c r="H1836">
        <v>571</v>
      </c>
    </row>
    <row r="1837" spans="1:8" x14ac:dyDescent="0.25">
      <c r="A1837" t="s">
        <v>31</v>
      </c>
      <c r="B1837" t="s">
        <v>244</v>
      </c>
      <c r="C1837" t="s">
        <v>23</v>
      </c>
      <c r="D1837" t="s">
        <v>91</v>
      </c>
      <c r="E1837" t="s">
        <v>380</v>
      </c>
      <c r="F1837">
        <v>2013</v>
      </c>
      <c r="G1837">
        <v>10</v>
      </c>
      <c r="H1837">
        <v>2</v>
      </c>
    </row>
    <row r="1838" spans="1:8" x14ac:dyDescent="0.25">
      <c r="A1838" t="s">
        <v>138</v>
      </c>
      <c r="B1838" t="s">
        <v>119</v>
      </c>
      <c r="C1838" t="s">
        <v>76</v>
      </c>
      <c r="D1838" t="s">
        <v>140</v>
      </c>
      <c r="E1838" t="s">
        <v>209</v>
      </c>
      <c r="F1838">
        <v>2014</v>
      </c>
      <c r="G1838">
        <v>1297</v>
      </c>
      <c r="H1838">
        <v>381</v>
      </c>
    </row>
    <row r="1839" spans="1:8" x14ac:dyDescent="0.25">
      <c r="A1839" t="s">
        <v>31</v>
      </c>
      <c r="B1839" t="s">
        <v>9</v>
      </c>
      <c r="C1839" t="s">
        <v>33</v>
      </c>
      <c r="D1839" t="s">
        <v>39</v>
      </c>
      <c r="E1839" t="s">
        <v>204</v>
      </c>
      <c r="F1839">
        <v>2014</v>
      </c>
      <c r="G1839">
        <v>658</v>
      </c>
      <c r="H1839">
        <v>106</v>
      </c>
    </row>
    <row r="1840" spans="1:8" x14ac:dyDescent="0.25">
      <c r="A1840" t="s">
        <v>31</v>
      </c>
      <c r="B1840" t="s">
        <v>55</v>
      </c>
      <c r="C1840" t="s">
        <v>33</v>
      </c>
      <c r="D1840" t="s">
        <v>59</v>
      </c>
      <c r="E1840" t="s">
        <v>402</v>
      </c>
      <c r="F1840">
        <v>2014</v>
      </c>
      <c r="G1840">
        <v>186</v>
      </c>
      <c r="H1840">
        <v>32</v>
      </c>
    </row>
    <row r="1841" spans="1:8" x14ac:dyDescent="0.25">
      <c r="A1841" t="s">
        <v>8</v>
      </c>
      <c r="B1841" t="s">
        <v>36</v>
      </c>
      <c r="C1841" t="s">
        <v>10</v>
      </c>
      <c r="D1841" t="s">
        <v>29</v>
      </c>
      <c r="E1841" t="s">
        <v>193</v>
      </c>
      <c r="F1841">
        <v>2015</v>
      </c>
      <c r="G1841">
        <v>1064</v>
      </c>
      <c r="H1841">
        <v>79</v>
      </c>
    </row>
    <row r="1842" spans="1:8" x14ac:dyDescent="0.25">
      <c r="A1842" t="s">
        <v>31</v>
      </c>
      <c r="B1842" t="s">
        <v>158</v>
      </c>
      <c r="C1842" t="s">
        <v>70</v>
      </c>
      <c r="D1842" t="s">
        <v>71</v>
      </c>
      <c r="E1842" t="s">
        <v>72</v>
      </c>
      <c r="F1842">
        <v>2015</v>
      </c>
      <c r="G1842">
        <v>56</v>
      </c>
      <c r="H1842">
        <v>2</v>
      </c>
    </row>
    <row r="1843" spans="1:8" x14ac:dyDescent="0.25">
      <c r="A1843" t="s">
        <v>21</v>
      </c>
      <c r="B1843" t="s">
        <v>67</v>
      </c>
      <c r="C1843" t="s">
        <v>10</v>
      </c>
      <c r="D1843" t="s">
        <v>11</v>
      </c>
      <c r="E1843" t="s">
        <v>53</v>
      </c>
      <c r="F1843">
        <v>2016</v>
      </c>
      <c r="G1843">
        <v>250</v>
      </c>
      <c r="H1843">
        <v>8</v>
      </c>
    </row>
    <row r="1844" spans="1:8" x14ac:dyDescent="0.25">
      <c r="A1844" t="s">
        <v>21</v>
      </c>
      <c r="B1844" t="s">
        <v>151</v>
      </c>
      <c r="C1844" t="s">
        <v>10</v>
      </c>
      <c r="D1844" t="s">
        <v>11</v>
      </c>
      <c r="E1844" t="s">
        <v>157</v>
      </c>
      <c r="F1844">
        <v>2017</v>
      </c>
      <c r="G1844">
        <v>394</v>
      </c>
      <c r="H1844">
        <v>28</v>
      </c>
    </row>
    <row r="1845" spans="1:8" x14ac:dyDescent="0.25">
      <c r="A1845" t="s">
        <v>31</v>
      </c>
      <c r="B1845" t="s">
        <v>417</v>
      </c>
      <c r="C1845" t="s">
        <v>33</v>
      </c>
      <c r="D1845" t="s">
        <v>184</v>
      </c>
      <c r="E1845" t="s">
        <v>288</v>
      </c>
      <c r="F1845">
        <v>2018</v>
      </c>
      <c r="G1845">
        <v>139</v>
      </c>
      <c r="H1845">
        <v>43</v>
      </c>
    </row>
    <row r="1846" spans="1:8" x14ac:dyDescent="0.25">
      <c r="A1846" t="s">
        <v>31</v>
      </c>
      <c r="B1846" t="s">
        <v>38</v>
      </c>
      <c r="C1846" t="s">
        <v>33</v>
      </c>
      <c r="D1846" t="s">
        <v>59</v>
      </c>
      <c r="E1846" t="s">
        <v>313</v>
      </c>
      <c r="F1846">
        <v>2018</v>
      </c>
      <c r="G1846">
        <v>68</v>
      </c>
      <c r="H1846">
        <v>10</v>
      </c>
    </row>
    <row r="1847" spans="1:8" x14ac:dyDescent="0.25">
      <c r="A1847" t="s">
        <v>21</v>
      </c>
      <c r="B1847" t="s">
        <v>196</v>
      </c>
      <c r="C1847" t="s">
        <v>10</v>
      </c>
      <c r="D1847" t="s">
        <v>29</v>
      </c>
      <c r="E1847" t="s">
        <v>94</v>
      </c>
      <c r="F1847">
        <v>2018</v>
      </c>
      <c r="G1847">
        <v>4026</v>
      </c>
      <c r="H1847">
        <v>271</v>
      </c>
    </row>
    <row r="1848" spans="1:8" x14ac:dyDescent="0.25">
      <c r="A1848" t="s">
        <v>307</v>
      </c>
      <c r="B1848" t="s">
        <v>255</v>
      </c>
      <c r="C1848" t="s">
        <v>23</v>
      </c>
      <c r="D1848" t="s">
        <v>43</v>
      </c>
      <c r="E1848" t="s">
        <v>186</v>
      </c>
      <c r="F1848">
        <v>2018</v>
      </c>
      <c r="G1848">
        <v>259</v>
      </c>
      <c r="H1848">
        <v>113</v>
      </c>
    </row>
    <row r="1849" spans="1:8" x14ac:dyDescent="0.25">
      <c r="A1849" t="s">
        <v>214</v>
      </c>
      <c r="B1849" t="s">
        <v>139</v>
      </c>
      <c r="C1849" t="s">
        <v>76</v>
      </c>
      <c r="D1849" t="s">
        <v>189</v>
      </c>
      <c r="E1849" t="s">
        <v>341</v>
      </c>
      <c r="F1849">
        <v>2018</v>
      </c>
      <c r="G1849">
        <v>130</v>
      </c>
      <c r="H1849">
        <v>4</v>
      </c>
    </row>
    <row r="1850" spans="1:8" x14ac:dyDescent="0.25">
      <c r="A1850" t="s">
        <v>21</v>
      </c>
      <c r="B1850" t="s">
        <v>98</v>
      </c>
      <c r="C1850" t="s">
        <v>10</v>
      </c>
      <c r="D1850" t="s">
        <v>11</v>
      </c>
      <c r="E1850" t="s">
        <v>165</v>
      </c>
      <c r="F1850">
        <v>2019</v>
      </c>
      <c r="G1850">
        <v>1971</v>
      </c>
      <c r="H1850">
        <v>160</v>
      </c>
    </row>
    <row r="1851" spans="1:8" x14ac:dyDescent="0.25">
      <c r="A1851" t="s">
        <v>31</v>
      </c>
      <c r="B1851" t="s">
        <v>69</v>
      </c>
      <c r="C1851" t="s">
        <v>70</v>
      </c>
      <c r="D1851" t="s">
        <v>71</v>
      </c>
      <c r="E1851" t="s">
        <v>188</v>
      </c>
      <c r="F1851">
        <v>2019</v>
      </c>
      <c r="G1851">
        <v>350</v>
      </c>
      <c r="H1851">
        <v>182</v>
      </c>
    </row>
    <row r="1852" spans="1:8" x14ac:dyDescent="0.25">
      <c r="A1852" t="s">
        <v>41</v>
      </c>
      <c r="B1852" t="s">
        <v>104</v>
      </c>
      <c r="C1852" t="s">
        <v>33</v>
      </c>
      <c r="D1852" t="s">
        <v>39</v>
      </c>
      <c r="E1852" t="s">
        <v>51</v>
      </c>
      <c r="F1852">
        <v>2015</v>
      </c>
      <c r="G1852">
        <v>814</v>
      </c>
      <c r="H1852">
        <v>205</v>
      </c>
    </row>
    <row r="1853" spans="1:8" x14ac:dyDescent="0.25">
      <c r="A1853" t="s">
        <v>8</v>
      </c>
      <c r="B1853" t="s">
        <v>9</v>
      </c>
      <c r="C1853" t="s">
        <v>10</v>
      </c>
      <c r="D1853" t="s">
        <v>11</v>
      </c>
      <c r="E1853" t="s">
        <v>232</v>
      </c>
      <c r="F1853">
        <v>2015</v>
      </c>
      <c r="G1853">
        <v>364</v>
      </c>
      <c r="H1853">
        <v>9</v>
      </c>
    </row>
    <row r="1854" spans="1:8" x14ac:dyDescent="0.25">
      <c r="A1854" t="s">
        <v>106</v>
      </c>
      <c r="B1854" t="s">
        <v>55</v>
      </c>
      <c r="C1854" t="s">
        <v>33</v>
      </c>
      <c r="D1854" t="s">
        <v>184</v>
      </c>
      <c r="E1854" t="s">
        <v>288</v>
      </c>
      <c r="F1854">
        <v>2018</v>
      </c>
      <c r="G1854">
        <v>261</v>
      </c>
      <c r="H1854">
        <v>62</v>
      </c>
    </row>
    <row r="1855" spans="1:8" x14ac:dyDescent="0.25">
      <c r="A1855" t="s">
        <v>31</v>
      </c>
      <c r="B1855" t="s">
        <v>55</v>
      </c>
      <c r="C1855" t="s">
        <v>33</v>
      </c>
      <c r="D1855" t="s">
        <v>59</v>
      </c>
      <c r="E1855" t="s">
        <v>130</v>
      </c>
      <c r="F1855">
        <v>2013</v>
      </c>
      <c r="G1855">
        <v>139</v>
      </c>
      <c r="H1855">
        <v>16</v>
      </c>
    </row>
    <row r="1856" spans="1:8" x14ac:dyDescent="0.25">
      <c r="A1856" t="s">
        <v>31</v>
      </c>
      <c r="B1856" t="s">
        <v>119</v>
      </c>
      <c r="C1856" t="s">
        <v>70</v>
      </c>
      <c r="D1856" t="s">
        <v>71</v>
      </c>
      <c r="E1856" t="s">
        <v>238</v>
      </c>
      <c r="F1856">
        <v>2014</v>
      </c>
      <c r="G1856">
        <v>232</v>
      </c>
      <c r="H1856">
        <v>7</v>
      </c>
    </row>
    <row r="1857" spans="1:8" x14ac:dyDescent="0.25">
      <c r="A1857" t="s">
        <v>31</v>
      </c>
      <c r="B1857" t="s">
        <v>104</v>
      </c>
      <c r="C1857" t="s">
        <v>33</v>
      </c>
      <c r="D1857" t="s">
        <v>39</v>
      </c>
      <c r="E1857" t="s">
        <v>107</v>
      </c>
      <c r="F1857">
        <v>2019</v>
      </c>
      <c r="G1857">
        <v>60</v>
      </c>
      <c r="H1857">
        <v>20</v>
      </c>
    </row>
    <row r="1858" spans="1:8" x14ac:dyDescent="0.25">
      <c r="A1858" t="s">
        <v>21</v>
      </c>
      <c r="B1858" t="s">
        <v>433</v>
      </c>
      <c r="C1858" t="s">
        <v>10</v>
      </c>
      <c r="D1858" t="s">
        <v>11</v>
      </c>
      <c r="E1858" t="s">
        <v>53</v>
      </c>
      <c r="F1858">
        <v>2018</v>
      </c>
      <c r="G1858">
        <v>6</v>
      </c>
    </row>
    <row r="1859" spans="1:8" x14ac:dyDescent="0.25">
      <c r="A1859" t="s">
        <v>31</v>
      </c>
      <c r="B1859" t="s">
        <v>125</v>
      </c>
      <c r="C1859" t="s">
        <v>23</v>
      </c>
      <c r="D1859" t="s">
        <v>43</v>
      </c>
      <c r="E1859" t="s">
        <v>100</v>
      </c>
      <c r="F1859">
        <v>2018</v>
      </c>
      <c r="G1859">
        <v>148</v>
      </c>
      <c r="H1859">
        <v>36</v>
      </c>
    </row>
    <row r="1860" spans="1:8" x14ac:dyDescent="0.25">
      <c r="A1860" t="s">
        <v>21</v>
      </c>
      <c r="B1860" t="s">
        <v>344</v>
      </c>
      <c r="C1860" t="s">
        <v>10</v>
      </c>
      <c r="D1860" t="s">
        <v>29</v>
      </c>
      <c r="E1860" t="s">
        <v>193</v>
      </c>
      <c r="F1860">
        <v>2018</v>
      </c>
      <c r="G1860">
        <v>269</v>
      </c>
      <c r="H1860">
        <v>8</v>
      </c>
    </row>
    <row r="1861" spans="1:8" x14ac:dyDescent="0.25">
      <c r="A1861" t="s">
        <v>31</v>
      </c>
      <c r="B1861" t="s">
        <v>58</v>
      </c>
      <c r="C1861" t="s">
        <v>33</v>
      </c>
      <c r="D1861" t="s">
        <v>184</v>
      </c>
      <c r="E1861" t="s">
        <v>185</v>
      </c>
      <c r="F1861">
        <v>2015</v>
      </c>
      <c r="G1861">
        <v>146</v>
      </c>
      <c r="H1861">
        <v>65</v>
      </c>
    </row>
    <row r="1862" spans="1:8" x14ac:dyDescent="0.25">
      <c r="A1862" t="s">
        <v>8</v>
      </c>
      <c r="B1862" t="s">
        <v>85</v>
      </c>
      <c r="C1862" t="s">
        <v>10</v>
      </c>
      <c r="D1862" t="s">
        <v>11</v>
      </c>
      <c r="E1862" t="s">
        <v>216</v>
      </c>
      <c r="F1862">
        <v>2013</v>
      </c>
      <c r="G1862">
        <v>74</v>
      </c>
    </row>
    <row r="1863" spans="1:8" x14ac:dyDescent="0.25">
      <c r="A1863" t="s">
        <v>41</v>
      </c>
      <c r="B1863" t="s">
        <v>58</v>
      </c>
      <c r="C1863" t="s">
        <v>33</v>
      </c>
      <c r="D1863" t="s">
        <v>39</v>
      </c>
      <c r="E1863" t="s">
        <v>51</v>
      </c>
      <c r="F1863">
        <v>2016</v>
      </c>
      <c r="G1863">
        <v>49</v>
      </c>
      <c r="H1863">
        <v>24</v>
      </c>
    </row>
    <row r="1864" spans="1:8" x14ac:dyDescent="0.25">
      <c r="A1864" t="s">
        <v>74</v>
      </c>
      <c r="B1864" t="s">
        <v>173</v>
      </c>
      <c r="C1864" t="s">
        <v>70</v>
      </c>
      <c r="D1864" t="s">
        <v>264</v>
      </c>
      <c r="E1864" t="s">
        <v>389</v>
      </c>
      <c r="F1864">
        <v>2013</v>
      </c>
      <c r="G1864">
        <v>60</v>
      </c>
    </row>
    <row r="1865" spans="1:8" x14ac:dyDescent="0.25">
      <c r="A1865" t="s">
        <v>41</v>
      </c>
      <c r="B1865" t="s">
        <v>108</v>
      </c>
      <c r="C1865" t="s">
        <v>33</v>
      </c>
      <c r="D1865" t="s">
        <v>39</v>
      </c>
      <c r="E1865" t="s">
        <v>112</v>
      </c>
      <c r="F1865">
        <v>2016</v>
      </c>
      <c r="G1865">
        <v>54</v>
      </c>
      <c r="H1865">
        <v>26</v>
      </c>
    </row>
    <row r="1866" spans="1:8" x14ac:dyDescent="0.25">
      <c r="A1866" t="s">
        <v>31</v>
      </c>
      <c r="B1866" t="s">
        <v>108</v>
      </c>
      <c r="C1866" t="s">
        <v>33</v>
      </c>
      <c r="D1866" t="s">
        <v>62</v>
      </c>
      <c r="E1866" t="s">
        <v>166</v>
      </c>
      <c r="F1866">
        <v>2017</v>
      </c>
      <c r="G1866">
        <v>4</v>
      </c>
      <c r="H1866">
        <v>3</v>
      </c>
    </row>
    <row r="1867" spans="1:8" x14ac:dyDescent="0.25">
      <c r="A1867" t="s">
        <v>41</v>
      </c>
      <c r="B1867" t="s">
        <v>61</v>
      </c>
      <c r="C1867" t="s">
        <v>33</v>
      </c>
      <c r="D1867" t="s">
        <v>39</v>
      </c>
      <c r="E1867" t="s">
        <v>112</v>
      </c>
      <c r="F1867">
        <v>2019</v>
      </c>
      <c r="G1867">
        <v>91</v>
      </c>
      <c r="H1867">
        <v>31</v>
      </c>
    </row>
    <row r="1868" spans="1:8" x14ac:dyDescent="0.25">
      <c r="A1868" t="s">
        <v>31</v>
      </c>
      <c r="B1868" t="s">
        <v>330</v>
      </c>
      <c r="C1868" t="s">
        <v>33</v>
      </c>
      <c r="D1868" t="s">
        <v>59</v>
      </c>
      <c r="E1868" t="s">
        <v>229</v>
      </c>
      <c r="F1868">
        <v>2019</v>
      </c>
      <c r="G1868">
        <v>27</v>
      </c>
      <c r="H1868">
        <v>19</v>
      </c>
    </row>
    <row r="1869" spans="1:8" x14ac:dyDescent="0.25">
      <c r="A1869" t="s">
        <v>31</v>
      </c>
      <c r="B1869" t="s">
        <v>151</v>
      </c>
      <c r="C1869" t="s">
        <v>33</v>
      </c>
      <c r="D1869" t="s">
        <v>34</v>
      </c>
      <c r="E1869" t="s">
        <v>35</v>
      </c>
      <c r="F1869">
        <v>2019</v>
      </c>
      <c r="G1869">
        <v>67</v>
      </c>
      <c r="H1869">
        <v>5</v>
      </c>
    </row>
    <row r="1870" spans="1:8" x14ac:dyDescent="0.25">
      <c r="A1870" t="s">
        <v>21</v>
      </c>
      <c r="B1870" t="s">
        <v>49</v>
      </c>
      <c r="C1870" t="s">
        <v>10</v>
      </c>
      <c r="D1870" t="s">
        <v>11</v>
      </c>
      <c r="E1870" t="s">
        <v>228</v>
      </c>
      <c r="F1870">
        <v>2018</v>
      </c>
      <c r="G1870">
        <v>45</v>
      </c>
      <c r="H1870">
        <v>13</v>
      </c>
    </row>
    <row r="1871" spans="1:8" x14ac:dyDescent="0.25">
      <c r="A1871" t="s">
        <v>21</v>
      </c>
      <c r="B1871" t="s">
        <v>486</v>
      </c>
      <c r="C1871" t="s">
        <v>10</v>
      </c>
      <c r="D1871" t="s">
        <v>11</v>
      </c>
      <c r="E1871" t="s">
        <v>86</v>
      </c>
      <c r="F1871">
        <v>2019</v>
      </c>
      <c r="G1871">
        <v>75</v>
      </c>
    </row>
    <row r="1872" spans="1:8" x14ac:dyDescent="0.25">
      <c r="A1872" t="s">
        <v>8</v>
      </c>
      <c r="B1872" t="s">
        <v>197</v>
      </c>
      <c r="C1872" t="s">
        <v>10</v>
      </c>
      <c r="D1872" t="s">
        <v>29</v>
      </c>
      <c r="E1872" t="s">
        <v>193</v>
      </c>
      <c r="F1872">
        <v>2013</v>
      </c>
      <c r="G1872">
        <v>11</v>
      </c>
      <c r="H1872">
        <v>1</v>
      </c>
    </row>
    <row r="1873" spans="1:8" x14ac:dyDescent="0.25">
      <c r="A1873" t="s">
        <v>31</v>
      </c>
      <c r="B1873" t="s">
        <v>61</v>
      </c>
      <c r="C1873" t="s">
        <v>33</v>
      </c>
      <c r="D1873" t="s">
        <v>39</v>
      </c>
      <c r="E1873" t="s">
        <v>336</v>
      </c>
      <c r="F1873">
        <v>2017</v>
      </c>
      <c r="G1873">
        <v>7</v>
      </c>
      <c r="H1873">
        <v>3</v>
      </c>
    </row>
    <row r="1874" spans="1:8" x14ac:dyDescent="0.25">
      <c r="A1874" t="s">
        <v>41</v>
      </c>
      <c r="B1874" t="s">
        <v>168</v>
      </c>
      <c r="C1874" t="s">
        <v>33</v>
      </c>
      <c r="D1874" t="s">
        <v>39</v>
      </c>
      <c r="E1874" t="s">
        <v>87</v>
      </c>
      <c r="F1874">
        <v>2014</v>
      </c>
      <c r="G1874">
        <v>25</v>
      </c>
      <c r="H1874">
        <v>13</v>
      </c>
    </row>
    <row r="1875" spans="1:8" x14ac:dyDescent="0.25">
      <c r="A1875" t="s">
        <v>21</v>
      </c>
      <c r="B1875" t="s">
        <v>429</v>
      </c>
      <c r="C1875" t="s">
        <v>23</v>
      </c>
      <c r="D1875" t="s">
        <v>24</v>
      </c>
      <c r="E1875" t="s">
        <v>192</v>
      </c>
      <c r="F1875">
        <v>2018</v>
      </c>
      <c r="G1875">
        <v>36</v>
      </c>
      <c r="H1875">
        <v>1</v>
      </c>
    </row>
    <row r="1876" spans="1:8" x14ac:dyDescent="0.25">
      <c r="A1876" t="s">
        <v>307</v>
      </c>
      <c r="B1876" t="s">
        <v>490</v>
      </c>
      <c r="C1876" t="s">
        <v>23</v>
      </c>
      <c r="D1876" t="s">
        <v>43</v>
      </c>
      <c r="E1876" t="s">
        <v>100</v>
      </c>
      <c r="F1876">
        <v>2019</v>
      </c>
      <c r="G1876">
        <v>7</v>
      </c>
      <c r="H1876">
        <v>9</v>
      </c>
    </row>
    <row r="1877" spans="1:8" x14ac:dyDescent="0.25">
      <c r="A1877" t="s">
        <v>31</v>
      </c>
      <c r="B1877" t="s">
        <v>49</v>
      </c>
      <c r="C1877" t="s">
        <v>33</v>
      </c>
      <c r="D1877" t="s">
        <v>39</v>
      </c>
      <c r="E1877" t="s">
        <v>107</v>
      </c>
      <c r="F1877">
        <v>2017</v>
      </c>
      <c r="G1877">
        <v>99</v>
      </c>
      <c r="H1877">
        <v>32</v>
      </c>
    </row>
    <row r="1878" spans="1:8" x14ac:dyDescent="0.25">
      <c r="A1878" t="s">
        <v>8</v>
      </c>
      <c r="B1878" t="s">
        <v>108</v>
      </c>
      <c r="C1878" t="s">
        <v>10</v>
      </c>
      <c r="D1878" t="s">
        <v>29</v>
      </c>
      <c r="E1878" t="s">
        <v>94</v>
      </c>
      <c r="F1878">
        <v>2013</v>
      </c>
      <c r="G1878">
        <v>47</v>
      </c>
      <c r="H1878">
        <v>8</v>
      </c>
    </row>
    <row r="1879" spans="1:8" x14ac:dyDescent="0.25">
      <c r="A1879" t="s">
        <v>8</v>
      </c>
      <c r="B1879" t="s">
        <v>52</v>
      </c>
      <c r="C1879" t="s">
        <v>10</v>
      </c>
      <c r="D1879" t="s">
        <v>11</v>
      </c>
      <c r="E1879" t="s">
        <v>53</v>
      </c>
      <c r="F1879">
        <v>2015</v>
      </c>
      <c r="G1879">
        <v>3</v>
      </c>
    </row>
    <row r="1880" spans="1:8" x14ac:dyDescent="0.25">
      <c r="A1880" t="s">
        <v>31</v>
      </c>
      <c r="B1880" t="s">
        <v>119</v>
      </c>
      <c r="C1880" t="s">
        <v>33</v>
      </c>
      <c r="D1880" t="s">
        <v>39</v>
      </c>
      <c r="E1880" t="s">
        <v>112</v>
      </c>
      <c r="F1880">
        <v>2016</v>
      </c>
      <c r="G1880">
        <v>156</v>
      </c>
      <c r="H1880">
        <v>65</v>
      </c>
    </row>
    <row r="1881" spans="1:8" x14ac:dyDescent="0.25">
      <c r="A1881" t="s">
        <v>31</v>
      </c>
      <c r="B1881" t="s">
        <v>61</v>
      </c>
      <c r="C1881" t="s">
        <v>33</v>
      </c>
      <c r="D1881" t="s">
        <v>62</v>
      </c>
      <c r="E1881" t="s">
        <v>99</v>
      </c>
      <c r="F1881">
        <v>2016</v>
      </c>
      <c r="G1881">
        <v>5</v>
      </c>
    </row>
    <row r="1882" spans="1:8" x14ac:dyDescent="0.25">
      <c r="A1882" t="s">
        <v>41</v>
      </c>
      <c r="B1882" t="s">
        <v>384</v>
      </c>
      <c r="C1882" t="s">
        <v>23</v>
      </c>
      <c r="D1882" t="s">
        <v>43</v>
      </c>
      <c r="E1882" t="s">
        <v>186</v>
      </c>
      <c r="F1882">
        <v>2016</v>
      </c>
      <c r="G1882">
        <v>16</v>
      </c>
      <c r="H1882">
        <v>9</v>
      </c>
    </row>
    <row r="1883" spans="1:8" x14ac:dyDescent="0.25">
      <c r="A1883" t="s">
        <v>31</v>
      </c>
      <c r="B1883" t="s">
        <v>149</v>
      </c>
      <c r="C1883" t="s">
        <v>70</v>
      </c>
      <c r="D1883" t="s">
        <v>71</v>
      </c>
      <c r="E1883" t="s">
        <v>361</v>
      </c>
      <c r="F1883">
        <v>2019</v>
      </c>
      <c r="G1883">
        <v>1</v>
      </c>
    </row>
    <row r="1884" spans="1:8" x14ac:dyDescent="0.25">
      <c r="A1884" t="s">
        <v>8</v>
      </c>
      <c r="B1884" t="s">
        <v>295</v>
      </c>
      <c r="C1884" t="s">
        <v>10</v>
      </c>
      <c r="D1884" t="s">
        <v>11</v>
      </c>
      <c r="E1884" t="s">
        <v>250</v>
      </c>
      <c r="F1884">
        <v>2016</v>
      </c>
      <c r="G1884">
        <v>20</v>
      </c>
    </row>
    <row r="1885" spans="1:8" x14ac:dyDescent="0.25">
      <c r="A1885" t="s">
        <v>74</v>
      </c>
      <c r="B1885" t="s">
        <v>491</v>
      </c>
      <c r="C1885" t="s">
        <v>76</v>
      </c>
      <c r="D1885" t="s">
        <v>77</v>
      </c>
      <c r="E1885" t="s">
        <v>176</v>
      </c>
      <c r="F1885">
        <v>2016</v>
      </c>
      <c r="G1885">
        <v>72</v>
      </c>
      <c r="H1885">
        <v>7</v>
      </c>
    </row>
    <row r="1886" spans="1:8" x14ac:dyDescent="0.25">
      <c r="A1886" t="s">
        <v>121</v>
      </c>
      <c r="B1886" t="s">
        <v>173</v>
      </c>
      <c r="C1886" t="s">
        <v>70</v>
      </c>
      <c r="D1886" t="s">
        <v>102</v>
      </c>
      <c r="E1886" t="s">
        <v>278</v>
      </c>
      <c r="F1886">
        <v>2013</v>
      </c>
      <c r="G1886">
        <v>19</v>
      </c>
      <c r="H1886">
        <v>1</v>
      </c>
    </row>
    <row r="1887" spans="1:8" x14ac:dyDescent="0.25">
      <c r="A1887" t="s">
        <v>74</v>
      </c>
      <c r="B1887" t="s">
        <v>252</v>
      </c>
      <c r="C1887" t="s">
        <v>70</v>
      </c>
      <c r="D1887" t="s">
        <v>102</v>
      </c>
      <c r="E1887" t="s">
        <v>103</v>
      </c>
      <c r="F1887">
        <v>2013</v>
      </c>
      <c r="G1887">
        <v>32</v>
      </c>
      <c r="H1887">
        <v>3</v>
      </c>
    </row>
    <row r="1888" spans="1:8" x14ac:dyDescent="0.25">
      <c r="A1888" t="s">
        <v>8</v>
      </c>
      <c r="B1888" t="s">
        <v>308</v>
      </c>
      <c r="C1888" t="s">
        <v>23</v>
      </c>
      <c r="D1888" t="s">
        <v>24</v>
      </c>
      <c r="E1888" t="s">
        <v>339</v>
      </c>
      <c r="F1888">
        <v>2016</v>
      </c>
      <c r="G1888">
        <v>12</v>
      </c>
    </row>
    <row r="1889" spans="1:8" x14ac:dyDescent="0.25">
      <c r="A1889" t="s">
        <v>31</v>
      </c>
      <c r="B1889" t="s">
        <v>38</v>
      </c>
      <c r="C1889" t="s">
        <v>33</v>
      </c>
      <c r="D1889" t="s">
        <v>34</v>
      </c>
      <c r="E1889" t="s">
        <v>245</v>
      </c>
      <c r="F1889">
        <v>2019</v>
      </c>
      <c r="G1889">
        <v>4</v>
      </c>
    </row>
    <row r="1890" spans="1:8" x14ac:dyDescent="0.25">
      <c r="A1890" t="s">
        <v>8</v>
      </c>
      <c r="B1890" t="s">
        <v>67</v>
      </c>
      <c r="C1890" t="s">
        <v>10</v>
      </c>
      <c r="D1890" t="s">
        <v>11</v>
      </c>
      <c r="E1890" t="s">
        <v>223</v>
      </c>
      <c r="F1890">
        <v>2013</v>
      </c>
      <c r="G1890">
        <v>2259</v>
      </c>
      <c r="H1890">
        <v>65</v>
      </c>
    </row>
    <row r="1891" spans="1:8" x14ac:dyDescent="0.25">
      <c r="A1891" t="s">
        <v>41</v>
      </c>
      <c r="B1891" t="s">
        <v>105</v>
      </c>
      <c r="C1891" t="s">
        <v>23</v>
      </c>
      <c r="D1891" t="s">
        <v>43</v>
      </c>
      <c r="E1891" t="s">
        <v>186</v>
      </c>
      <c r="F1891">
        <v>2014</v>
      </c>
      <c r="G1891">
        <v>38</v>
      </c>
      <c r="H1891">
        <v>10</v>
      </c>
    </row>
    <row r="1892" spans="1:8" x14ac:dyDescent="0.25">
      <c r="A1892" t="s">
        <v>41</v>
      </c>
      <c r="B1892" t="s">
        <v>104</v>
      </c>
      <c r="C1892" t="s">
        <v>70</v>
      </c>
      <c r="D1892" t="s">
        <v>71</v>
      </c>
      <c r="E1892" t="s">
        <v>159</v>
      </c>
      <c r="F1892">
        <v>2016</v>
      </c>
      <c r="G1892">
        <v>630</v>
      </c>
      <c r="H1892">
        <v>17</v>
      </c>
    </row>
    <row r="1893" spans="1:8" x14ac:dyDescent="0.25">
      <c r="A1893" t="s">
        <v>41</v>
      </c>
      <c r="B1893" t="s">
        <v>9</v>
      </c>
      <c r="C1893" t="s">
        <v>33</v>
      </c>
      <c r="D1893" t="s">
        <v>39</v>
      </c>
      <c r="E1893" t="s">
        <v>112</v>
      </c>
      <c r="F1893">
        <v>2016</v>
      </c>
      <c r="G1893">
        <v>175</v>
      </c>
      <c r="H1893">
        <v>65</v>
      </c>
    </row>
    <row r="1894" spans="1:8" x14ac:dyDescent="0.25">
      <c r="A1894" t="s">
        <v>31</v>
      </c>
      <c r="B1894" t="s">
        <v>22</v>
      </c>
      <c r="C1894" t="s">
        <v>23</v>
      </c>
      <c r="D1894" t="s">
        <v>43</v>
      </c>
      <c r="E1894" t="s">
        <v>186</v>
      </c>
      <c r="F1894">
        <v>2013</v>
      </c>
      <c r="G1894">
        <v>76</v>
      </c>
      <c r="H1894">
        <v>8</v>
      </c>
    </row>
    <row r="1895" spans="1:8" x14ac:dyDescent="0.25">
      <c r="A1895" t="s">
        <v>31</v>
      </c>
      <c r="B1895" t="s">
        <v>79</v>
      </c>
      <c r="C1895" t="s">
        <v>33</v>
      </c>
      <c r="D1895" t="s">
        <v>39</v>
      </c>
      <c r="E1895" t="s">
        <v>175</v>
      </c>
      <c r="F1895">
        <v>2013</v>
      </c>
      <c r="G1895">
        <v>216</v>
      </c>
      <c r="H1895">
        <v>106</v>
      </c>
    </row>
    <row r="1896" spans="1:8" x14ac:dyDescent="0.25">
      <c r="A1896" t="s">
        <v>31</v>
      </c>
      <c r="B1896" t="s">
        <v>119</v>
      </c>
      <c r="C1896" t="s">
        <v>33</v>
      </c>
      <c r="D1896" t="s">
        <v>59</v>
      </c>
      <c r="E1896" t="s">
        <v>64</v>
      </c>
      <c r="F1896">
        <v>2014</v>
      </c>
      <c r="G1896">
        <v>1273</v>
      </c>
      <c r="H1896">
        <v>157</v>
      </c>
    </row>
    <row r="1897" spans="1:8" x14ac:dyDescent="0.25">
      <c r="A1897" t="s">
        <v>31</v>
      </c>
      <c r="B1897" t="s">
        <v>205</v>
      </c>
      <c r="C1897" t="s">
        <v>33</v>
      </c>
      <c r="D1897" t="s">
        <v>59</v>
      </c>
      <c r="E1897" t="s">
        <v>130</v>
      </c>
      <c r="F1897">
        <v>2014</v>
      </c>
      <c r="G1897">
        <v>100</v>
      </c>
      <c r="H1897">
        <v>10</v>
      </c>
    </row>
    <row r="1898" spans="1:8" x14ac:dyDescent="0.25">
      <c r="A1898" t="s">
        <v>8</v>
      </c>
      <c r="B1898" t="s">
        <v>131</v>
      </c>
      <c r="C1898" t="s">
        <v>10</v>
      </c>
      <c r="D1898" t="s">
        <v>96</v>
      </c>
      <c r="E1898" t="s">
        <v>154</v>
      </c>
      <c r="F1898">
        <v>2014</v>
      </c>
      <c r="G1898">
        <v>704</v>
      </c>
      <c r="H1898">
        <v>9</v>
      </c>
    </row>
    <row r="1899" spans="1:8" x14ac:dyDescent="0.25">
      <c r="A1899" t="s">
        <v>16</v>
      </c>
      <c r="B1899" t="s">
        <v>239</v>
      </c>
      <c r="C1899" t="s">
        <v>18</v>
      </c>
      <c r="D1899" t="s">
        <v>257</v>
      </c>
      <c r="E1899" t="s">
        <v>300</v>
      </c>
      <c r="F1899">
        <v>2014</v>
      </c>
      <c r="G1899">
        <v>75</v>
      </c>
      <c r="H1899">
        <v>14</v>
      </c>
    </row>
    <row r="1900" spans="1:8" x14ac:dyDescent="0.25">
      <c r="A1900" t="s">
        <v>31</v>
      </c>
      <c r="B1900" t="s">
        <v>28</v>
      </c>
      <c r="C1900" t="s">
        <v>33</v>
      </c>
      <c r="D1900" t="s">
        <v>59</v>
      </c>
      <c r="E1900" t="s">
        <v>225</v>
      </c>
      <c r="F1900">
        <v>2015</v>
      </c>
      <c r="G1900">
        <v>118</v>
      </c>
      <c r="H1900">
        <v>3</v>
      </c>
    </row>
    <row r="1901" spans="1:8" x14ac:dyDescent="0.25">
      <c r="A1901" t="s">
        <v>31</v>
      </c>
      <c r="B1901" t="s">
        <v>168</v>
      </c>
      <c r="C1901" t="s">
        <v>33</v>
      </c>
      <c r="D1901" t="s">
        <v>184</v>
      </c>
      <c r="E1901" t="s">
        <v>288</v>
      </c>
      <c r="F1901">
        <v>2016</v>
      </c>
      <c r="G1901">
        <v>137</v>
      </c>
      <c r="H1901">
        <v>18</v>
      </c>
    </row>
    <row r="1902" spans="1:8" x14ac:dyDescent="0.25">
      <c r="A1902" t="s">
        <v>21</v>
      </c>
      <c r="B1902" t="s">
        <v>55</v>
      </c>
      <c r="C1902" t="s">
        <v>10</v>
      </c>
      <c r="D1902" t="s">
        <v>11</v>
      </c>
      <c r="E1902" t="s">
        <v>223</v>
      </c>
      <c r="F1902">
        <v>2016</v>
      </c>
      <c r="G1902">
        <v>852</v>
      </c>
      <c r="H1902">
        <v>7</v>
      </c>
    </row>
    <row r="1903" spans="1:8" x14ac:dyDescent="0.25">
      <c r="A1903" t="s">
        <v>31</v>
      </c>
      <c r="B1903" t="s">
        <v>61</v>
      </c>
      <c r="C1903" t="s">
        <v>33</v>
      </c>
      <c r="D1903" t="s">
        <v>39</v>
      </c>
      <c r="E1903" t="s">
        <v>204</v>
      </c>
      <c r="F1903">
        <v>2016</v>
      </c>
      <c r="G1903">
        <v>254</v>
      </c>
      <c r="H1903">
        <v>133</v>
      </c>
    </row>
    <row r="1904" spans="1:8" x14ac:dyDescent="0.25">
      <c r="A1904" t="s">
        <v>16</v>
      </c>
      <c r="B1904" t="s">
        <v>239</v>
      </c>
      <c r="C1904" t="s">
        <v>18</v>
      </c>
      <c r="D1904" t="s">
        <v>19</v>
      </c>
      <c r="E1904" t="s">
        <v>221</v>
      </c>
      <c r="F1904">
        <v>2017</v>
      </c>
      <c r="G1904">
        <v>992</v>
      </c>
      <c r="H1904">
        <v>207</v>
      </c>
    </row>
    <row r="1905" spans="1:8" x14ac:dyDescent="0.25">
      <c r="A1905" t="s">
        <v>31</v>
      </c>
      <c r="B1905" t="s">
        <v>79</v>
      </c>
      <c r="C1905" t="s">
        <v>33</v>
      </c>
      <c r="D1905" t="s">
        <v>39</v>
      </c>
      <c r="E1905" t="s">
        <v>51</v>
      </c>
      <c r="F1905">
        <v>2017</v>
      </c>
      <c r="G1905">
        <v>278</v>
      </c>
      <c r="H1905">
        <v>179</v>
      </c>
    </row>
    <row r="1906" spans="1:8" x14ac:dyDescent="0.25">
      <c r="A1906" t="s">
        <v>41</v>
      </c>
      <c r="B1906" t="s">
        <v>119</v>
      </c>
      <c r="C1906" t="s">
        <v>33</v>
      </c>
      <c r="D1906" t="s">
        <v>39</v>
      </c>
      <c r="E1906" t="s">
        <v>40</v>
      </c>
      <c r="F1906">
        <v>2018</v>
      </c>
      <c r="G1906">
        <v>107</v>
      </c>
      <c r="H1906">
        <v>65</v>
      </c>
    </row>
    <row r="1907" spans="1:8" x14ac:dyDescent="0.25">
      <c r="A1907" t="s">
        <v>21</v>
      </c>
      <c r="B1907" t="s">
        <v>93</v>
      </c>
      <c r="C1907" t="s">
        <v>10</v>
      </c>
      <c r="D1907" t="s">
        <v>11</v>
      </c>
      <c r="E1907" t="s">
        <v>249</v>
      </c>
      <c r="F1907">
        <v>2018</v>
      </c>
      <c r="G1907">
        <v>921</v>
      </c>
      <c r="H1907">
        <v>22</v>
      </c>
    </row>
    <row r="1908" spans="1:8" x14ac:dyDescent="0.25">
      <c r="A1908" t="s">
        <v>106</v>
      </c>
      <c r="B1908" t="s">
        <v>205</v>
      </c>
      <c r="C1908" t="s">
        <v>33</v>
      </c>
      <c r="D1908" t="s">
        <v>59</v>
      </c>
      <c r="E1908" t="s">
        <v>402</v>
      </c>
      <c r="F1908">
        <v>2018</v>
      </c>
      <c r="G1908">
        <v>75</v>
      </c>
      <c r="H1908">
        <v>13</v>
      </c>
    </row>
    <row r="1909" spans="1:8" x14ac:dyDescent="0.25">
      <c r="A1909" t="s">
        <v>31</v>
      </c>
      <c r="B1909" t="s">
        <v>255</v>
      </c>
      <c r="C1909" t="s">
        <v>23</v>
      </c>
      <c r="D1909" t="s">
        <v>43</v>
      </c>
      <c r="E1909" t="s">
        <v>56</v>
      </c>
      <c r="F1909">
        <v>2018</v>
      </c>
      <c r="G1909">
        <v>539</v>
      </c>
      <c r="H1909">
        <v>96</v>
      </c>
    </row>
    <row r="1910" spans="1:8" x14ac:dyDescent="0.25">
      <c r="A1910" t="s">
        <v>31</v>
      </c>
      <c r="B1910" t="s">
        <v>9</v>
      </c>
      <c r="C1910" t="s">
        <v>33</v>
      </c>
      <c r="D1910" t="s">
        <v>62</v>
      </c>
      <c r="E1910" t="s">
        <v>321</v>
      </c>
      <c r="F1910">
        <v>2018</v>
      </c>
      <c r="G1910">
        <v>156</v>
      </c>
      <c r="H1910">
        <v>25</v>
      </c>
    </row>
    <row r="1911" spans="1:8" x14ac:dyDescent="0.25">
      <c r="A1911" t="s">
        <v>31</v>
      </c>
      <c r="B1911" t="s">
        <v>125</v>
      </c>
      <c r="C1911" t="s">
        <v>33</v>
      </c>
      <c r="D1911" t="s">
        <v>184</v>
      </c>
      <c r="E1911" t="s">
        <v>185</v>
      </c>
      <c r="F1911">
        <v>2019</v>
      </c>
      <c r="G1911">
        <v>132</v>
      </c>
      <c r="H1911">
        <v>37</v>
      </c>
    </row>
    <row r="1912" spans="1:8" x14ac:dyDescent="0.25">
      <c r="A1912" t="s">
        <v>31</v>
      </c>
      <c r="B1912" t="s">
        <v>9</v>
      </c>
      <c r="C1912" t="s">
        <v>33</v>
      </c>
      <c r="D1912" t="s">
        <v>34</v>
      </c>
      <c r="E1912" t="s">
        <v>80</v>
      </c>
      <c r="F1912">
        <v>2019</v>
      </c>
      <c r="G1912">
        <v>24</v>
      </c>
      <c r="H1912">
        <v>12</v>
      </c>
    </row>
    <row r="1913" spans="1:8" x14ac:dyDescent="0.25">
      <c r="A1913" t="s">
        <v>21</v>
      </c>
      <c r="B1913" t="s">
        <v>93</v>
      </c>
      <c r="C1913" t="s">
        <v>23</v>
      </c>
      <c r="D1913" t="s">
        <v>24</v>
      </c>
      <c r="E1913" t="s">
        <v>326</v>
      </c>
      <c r="F1913">
        <v>2019</v>
      </c>
      <c r="G1913">
        <v>443</v>
      </c>
      <c r="H1913">
        <v>13</v>
      </c>
    </row>
    <row r="1914" spans="1:8" x14ac:dyDescent="0.25">
      <c r="A1914" t="s">
        <v>21</v>
      </c>
      <c r="B1914" t="s">
        <v>212</v>
      </c>
      <c r="C1914" t="s">
        <v>10</v>
      </c>
      <c r="D1914" t="s">
        <v>96</v>
      </c>
      <c r="E1914" t="s">
        <v>97</v>
      </c>
      <c r="F1914">
        <v>2020</v>
      </c>
      <c r="G1914">
        <v>164</v>
      </c>
      <c r="H1914">
        <v>2</v>
      </c>
    </row>
    <row r="1915" spans="1:8" x14ac:dyDescent="0.25">
      <c r="A1915" t="s">
        <v>74</v>
      </c>
      <c r="B1915" t="s">
        <v>36</v>
      </c>
      <c r="C1915" t="s">
        <v>76</v>
      </c>
      <c r="D1915" t="s">
        <v>171</v>
      </c>
      <c r="E1915" t="s">
        <v>174</v>
      </c>
      <c r="F1915">
        <v>2015</v>
      </c>
      <c r="G1915">
        <v>216</v>
      </c>
      <c r="H1915">
        <v>6</v>
      </c>
    </row>
    <row r="1916" spans="1:8" x14ac:dyDescent="0.25">
      <c r="A1916" t="s">
        <v>41</v>
      </c>
      <c r="B1916" t="s">
        <v>158</v>
      </c>
      <c r="C1916" t="s">
        <v>70</v>
      </c>
      <c r="D1916" t="s">
        <v>71</v>
      </c>
      <c r="E1916" t="s">
        <v>135</v>
      </c>
      <c r="F1916">
        <v>2016</v>
      </c>
      <c r="G1916">
        <v>492</v>
      </c>
      <c r="H1916">
        <v>58</v>
      </c>
    </row>
    <row r="1917" spans="1:8" x14ac:dyDescent="0.25">
      <c r="A1917" t="s">
        <v>41</v>
      </c>
      <c r="B1917" t="s">
        <v>244</v>
      </c>
      <c r="C1917" t="s">
        <v>23</v>
      </c>
      <c r="D1917" t="s">
        <v>43</v>
      </c>
      <c r="E1917" t="s">
        <v>100</v>
      </c>
      <c r="F1917">
        <v>2018</v>
      </c>
      <c r="G1917">
        <v>133</v>
      </c>
      <c r="H1917">
        <v>40</v>
      </c>
    </row>
    <row r="1918" spans="1:8" x14ac:dyDescent="0.25">
      <c r="A1918" t="s">
        <v>21</v>
      </c>
      <c r="B1918" t="s">
        <v>151</v>
      </c>
      <c r="C1918" t="s">
        <v>10</v>
      </c>
      <c r="D1918" t="s">
        <v>11</v>
      </c>
      <c r="E1918" t="s">
        <v>157</v>
      </c>
      <c r="F1918">
        <v>2019</v>
      </c>
      <c r="G1918">
        <v>322</v>
      </c>
      <c r="H1918">
        <v>14</v>
      </c>
    </row>
    <row r="1919" spans="1:8" x14ac:dyDescent="0.25">
      <c r="A1919" t="s">
        <v>31</v>
      </c>
      <c r="B1919" t="s">
        <v>256</v>
      </c>
      <c r="C1919" t="s">
        <v>33</v>
      </c>
      <c r="D1919" t="s">
        <v>39</v>
      </c>
      <c r="E1919" t="s">
        <v>51</v>
      </c>
      <c r="F1919">
        <v>2013</v>
      </c>
      <c r="G1919">
        <v>6</v>
      </c>
      <c r="H1919">
        <v>4</v>
      </c>
    </row>
    <row r="1920" spans="1:8" x14ac:dyDescent="0.25">
      <c r="A1920" t="s">
        <v>21</v>
      </c>
      <c r="B1920" t="s">
        <v>45</v>
      </c>
      <c r="C1920" t="s">
        <v>10</v>
      </c>
      <c r="D1920" t="s">
        <v>11</v>
      </c>
      <c r="E1920" t="s">
        <v>250</v>
      </c>
      <c r="F1920">
        <v>2017</v>
      </c>
      <c r="G1920">
        <v>441</v>
      </c>
      <c r="H1920">
        <v>2</v>
      </c>
    </row>
    <row r="1921" spans="1:8" x14ac:dyDescent="0.25">
      <c r="A1921" t="s">
        <v>41</v>
      </c>
      <c r="B1921" t="s">
        <v>285</v>
      </c>
      <c r="C1921" t="s">
        <v>33</v>
      </c>
      <c r="D1921" t="s">
        <v>62</v>
      </c>
      <c r="E1921" t="s">
        <v>217</v>
      </c>
      <c r="F1921">
        <v>2019</v>
      </c>
      <c r="G1921">
        <v>25</v>
      </c>
      <c r="H1921">
        <v>23</v>
      </c>
    </row>
    <row r="1922" spans="1:8" x14ac:dyDescent="0.25">
      <c r="A1922" t="s">
        <v>31</v>
      </c>
      <c r="B1922" t="s">
        <v>320</v>
      </c>
      <c r="C1922" t="s">
        <v>23</v>
      </c>
      <c r="D1922" t="s">
        <v>43</v>
      </c>
      <c r="E1922" t="s">
        <v>44</v>
      </c>
      <c r="F1922">
        <v>2019</v>
      </c>
      <c r="G1922">
        <v>239</v>
      </c>
      <c r="H1922">
        <v>23</v>
      </c>
    </row>
    <row r="1923" spans="1:8" x14ac:dyDescent="0.25">
      <c r="A1923" t="s">
        <v>21</v>
      </c>
      <c r="B1923" t="s">
        <v>212</v>
      </c>
      <c r="C1923" t="s">
        <v>10</v>
      </c>
      <c r="D1923" t="s">
        <v>11</v>
      </c>
      <c r="E1923" t="s">
        <v>228</v>
      </c>
      <c r="F1923">
        <v>2020</v>
      </c>
      <c r="G1923">
        <v>62</v>
      </c>
      <c r="H1923">
        <v>25</v>
      </c>
    </row>
    <row r="1924" spans="1:8" x14ac:dyDescent="0.25">
      <c r="A1924" t="s">
        <v>31</v>
      </c>
      <c r="B1924" t="s">
        <v>79</v>
      </c>
      <c r="C1924" t="s">
        <v>33</v>
      </c>
      <c r="D1924" t="s">
        <v>34</v>
      </c>
      <c r="E1924" t="s">
        <v>144</v>
      </c>
      <c r="F1924">
        <v>2014</v>
      </c>
      <c r="G1924">
        <v>85</v>
      </c>
      <c r="H1924">
        <v>43</v>
      </c>
    </row>
    <row r="1925" spans="1:8" x14ac:dyDescent="0.25">
      <c r="A1925" t="s">
        <v>41</v>
      </c>
      <c r="B1925" t="s">
        <v>108</v>
      </c>
      <c r="C1925" t="s">
        <v>33</v>
      </c>
      <c r="D1925" t="s">
        <v>39</v>
      </c>
      <c r="E1925" t="s">
        <v>51</v>
      </c>
      <c r="F1925">
        <v>2014</v>
      </c>
      <c r="G1925">
        <v>99</v>
      </c>
      <c r="H1925">
        <v>27</v>
      </c>
    </row>
    <row r="1926" spans="1:8" x14ac:dyDescent="0.25">
      <c r="A1926" t="s">
        <v>31</v>
      </c>
      <c r="B1926" t="s">
        <v>55</v>
      </c>
      <c r="C1926" t="s">
        <v>33</v>
      </c>
      <c r="D1926" t="s">
        <v>184</v>
      </c>
      <c r="E1926" t="s">
        <v>304</v>
      </c>
      <c r="F1926">
        <v>2017</v>
      </c>
      <c r="G1926">
        <v>84</v>
      </c>
      <c r="H1926">
        <v>52</v>
      </c>
    </row>
    <row r="1927" spans="1:8" x14ac:dyDescent="0.25">
      <c r="A1927" t="s">
        <v>74</v>
      </c>
      <c r="B1927" t="s">
        <v>158</v>
      </c>
      <c r="C1927" t="s">
        <v>70</v>
      </c>
      <c r="D1927" t="s">
        <v>297</v>
      </c>
      <c r="E1927" t="s">
        <v>298</v>
      </c>
      <c r="F1927">
        <v>2013</v>
      </c>
      <c r="G1927">
        <v>258</v>
      </c>
      <c r="H1927">
        <v>33</v>
      </c>
    </row>
    <row r="1928" spans="1:8" x14ac:dyDescent="0.25">
      <c r="A1928" t="s">
        <v>106</v>
      </c>
      <c r="B1928" t="s">
        <v>104</v>
      </c>
      <c r="C1928" t="s">
        <v>33</v>
      </c>
      <c r="D1928" t="s">
        <v>39</v>
      </c>
      <c r="E1928" t="s">
        <v>120</v>
      </c>
      <c r="F1928">
        <v>2019</v>
      </c>
      <c r="G1928">
        <v>81</v>
      </c>
      <c r="H1928">
        <v>50</v>
      </c>
    </row>
    <row r="1929" spans="1:8" x14ac:dyDescent="0.25">
      <c r="A1929" t="s">
        <v>41</v>
      </c>
      <c r="B1929" t="s">
        <v>158</v>
      </c>
      <c r="C1929" t="s">
        <v>70</v>
      </c>
      <c r="D1929" t="s">
        <v>71</v>
      </c>
      <c r="E1929" t="s">
        <v>246</v>
      </c>
      <c r="F1929">
        <v>2015</v>
      </c>
      <c r="G1929">
        <v>166</v>
      </c>
      <c r="H1929">
        <v>122</v>
      </c>
    </row>
    <row r="1930" spans="1:8" x14ac:dyDescent="0.25">
      <c r="A1930" t="s">
        <v>31</v>
      </c>
      <c r="B1930" t="s">
        <v>36</v>
      </c>
      <c r="C1930" t="s">
        <v>70</v>
      </c>
      <c r="D1930" t="s">
        <v>71</v>
      </c>
      <c r="E1930" t="s">
        <v>241</v>
      </c>
      <c r="F1930">
        <v>2014</v>
      </c>
      <c r="G1930">
        <v>87</v>
      </c>
      <c r="H1930">
        <v>29</v>
      </c>
    </row>
    <row r="1931" spans="1:8" x14ac:dyDescent="0.25">
      <c r="A1931" t="s">
        <v>41</v>
      </c>
      <c r="B1931" t="s">
        <v>104</v>
      </c>
      <c r="C1931" t="s">
        <v>33</v>
      </c>
      <c r="D1931" t="s">
        <v>39</v>
      </c>
      <c r="E1931" t="s">
        <v>120</v>
      </c>
      <c r="F1931">
        <v>2017</v>
      </c>
      <c r="G1931">
        <v>90</v>
      </c>
      <c r="H1931">
        <v>31</v>
      </c>
    </row>
    <row r="1932" spans="1:8" x14ac:dyDescent="0.25">
      <c r="A1932" t="s">
        <v>74</v>
      </c>
      <c r="B1932" t="s">
        <v>36</v>
      </c>
      <c r="C1932" t="s">
        <v>70</v>
      </c>
      <c r="D1932" t="s">
        <v>264</v>
      </c>
      <c r="E1932" t="s">
        <v>372</v>
      </c>
      <c r="F1932">
        <v>2014</v>
      </c>
      <c r="G1932">
        <v>24</v>
      </c>
    </row>
    <row r="1933" spans="1:8" x14ac:dyDescent="0.25">
      <c r="A1933" t="s">
        <v>31</v>
      </c>
      <c r="B1933" t="s">
        <v>168</v>
      </c>
      <c r="C1933" t="s">
        <v>33</v>
      </c>
      <c r="D1933" t="s">
        <v>34</v>
      </c>
      <c r="E1933" t="s">
        <v>35</v>
      </c>
      <c r="F1933">
        <v>2016</v>
      </c>
      <c r="G1933">
        <v>119</v>
      </c>
      <c r="H1933">
        <v>11</v>
      </c>
    </row>
    <row r="1934" spans="1:8" x14ac:dyDescent="0.25">
      <c r="A1934" t="s">
        <v>31</v>
      </c>
      <c r="B1934" t="s">
        <v>330</v>
      </c>
      <c r="C1934" t="s">
        <v>33</v>
      </c>
      <c r="D1934" t="s">
        <v>59</v>
      </c>
      <c r="E1934" t="s">
        <v>350</v>
      </c>
      <c r="F1934">
        <v>2018</v>
      </c>
      <c r="G1934">
        <v>30</v>
      </c>
    </row>
    <row r="1935" spans="1:8" x14ac:dyDescent="0.25">
      <c r="A1935" t="s">
        <v>31</v>
      </c>
      <c r="B1935" t="s">
        <v>32</v>
      </c>
      <c r="C1935" t="s">
        <v>33</v>
      </c>
      <c r="D1935" t="s">
        <v>34</v>
      </c>
      <c r="E1935" t="s">
        <v>408</v>
      </c>
      <c r="F1935">
        <v>2013</v>
      </c>
      <c r="G1935">
        <v>53</v>
      </c>
      <c r="H1935">
        <v>2</v>
      </c>
    </row>
    <row r="1936" spans="1:8" x14ac:dyDescent="0.25">
      <c r="A1936" t="s">
        <v>74</v>
      </c>
      <c r="B1936" t="s">
        <v>119</v>
      </c>
      <c r="C1936" t="s">
        <v>70</v>
      </c>
      <c r="D1936" t="s">
        <v>102</v>
      </c>
      <c r="E1936" t="s">
        <v>492</v>
      </c>
      <c r="F1936">
        <v>2014</v>
      </c>
      <c r="G1936">
        <v>2</v>
      </c>
    </row>
    <row r="1937" spans="1:8" x14ac:dyDescent="0.25">
      <c r="A1937" t="s">
        <v>121</v>
      </c>
      <c r="B1937" t="s">
        <v>275</v>
      </c>
      <c r="C1937" t="s">
        <v>18</v>
      </c>
      <c r="D1937" t="s">
        <v>136</v>
      </c>
      <c r="E1937" t="s">
        <v>240</v>
      </c>
      <c r="F1937">
        <v>2018</v>
      </c>
      <c r="G1937">
        <v>12</v>
      </c>
      <c r="H1937">
        <v>3</v>
      </c>
    </row>
    <row r="1938" spans="1:8" x14ac:dyDescent="0.25">
      <c r="A1938" t="s">
        <v>31</v>
      </c>
      <c r="B1938" t="s">
        <v>36</v>
      </c>
      <c r="C1938" t="s">
        <v>70</v>
      </c>
      <c r="D1938" t="s">
        <v>71</v>
      </c>
      <c r="E1938" t="s">
        <v>254</v>
      </c>
      <c r="F1938">
        <v>2015</v>
      </c>
      <c r="G1938">
        <v>14</v>
      </c>
      <c r="H1938">
        <v>5</v>
      </c>
    </row>
    <row r="1939" spans="1:8" x14ac:dyDescent="0.25">
      <c r="A1939" t="s">
        <v>21</v>
      </c>
      <c r="B1939" t="s">
        <v>13</v>
      </c>
      <c r="C1939" t="s">
        <v>10</v>
      </c>
      <c r="D1939" t="s">
        <v>29</v>
      </c>
      <c r="E1939" t="s">
        <v>94</v>
      </c>
      <c r="F1939">
        <v>2018</v>
      </c>
      <c r="G1939">
        <v>121</v>
      </c>
      <c r="H1939">
        <v>12</v>
      </c>
    </row>
    <row r="1940" spans="1:8" x14ac:dyDescent="0.25">
      <c r="A1940" t="s">
        <v>41</v>
      </c>
      <c r="B1940" t="s">
        <v>151</v>
      </c>
      <c r="C1940" t="s">
        <v>33</v>
      </c>
      <c r="D1940" t="s">
        <v>184</v>
      </c>
      <c r="E1940" t="s">
        <v>187</v>
      </c>
      <c r="F1940">
        <v>2019</v>
      </c>
      <c r="G1940">
        <v>220</v>
      </c>
      <c r="H1940">
        <v>53</v>
      </c>
    </row>
    <row r="1941" spans="1:8" x14ac:dyDescent="0.25">
      <c r="A1941" t="s">
        <v>106</v>
      </c>
      <c r="B1941" t="s">
        <v>58</v>
      </c>
      <c r="C1941" t="s">
        <v>33</v>
      </c>
      <c r="D1941" t="s">
        <v>39</v>
      </c>
      <c r="E1941" t="s">
        <v>213</v>
      </c>
      <c r="F1941">
        <v>2018</v>
      </c>
      <c r="G1941">
        <v>52</v>
      </c>
      <c r="H1941">
        <v>20</v>
      </c>
    </row>
    <row r="1942" spans="1:8" x14ac:dyDescent="0.25">
      <c r="A1942" t="s">
        <v>307</v>
      </c>
      <c r="B1942" t="s">
        <v>105</v>
      </c>
      <c r="C1942" t="s">
        <v>23</v>
      </c>
      <c r="D1942" t="s">
        <v>43</v>
      </c>
      <c r="E1942" t="s">
        <v>186</v>
      </c>
      <c r="F1942">
        <v>2018</v>
      </c>
      <c r="G1942">
        <v>31</v>
      </c>
      <c r="H1942">
        <v>5</v>
      </c>
    </row>
    <row r="1943" spans="1:8" x14ac:dyDescent="0.25">
      <c r="A1943" t="s">
        <v>129</v>
      </c>
      <c r="B1943" t="s">
        <v>55</v>
      </c>
      <c r="C1943" t="s">
        <v>33</v>
      </c>
      <c r="D1943" t="s">
        <v>59</v>
      </c>
      <c r="E1943" t="s">
        <v>128</v>
      </c>
      <c r="F1943">
        <v>2015</v>
      </c>
      <c r="G1943">
        <v>2</v>
      </c>
    </row>
    <row r="1944" spans="1:8" x14ac:dyDescent="0.25">
      <c r="A1944" t="s">
        <v>129</v>
      </c>
      <c r="B1944" t="s">
        <v>272</v>
      </c>
      <c r="C1944" t="s">
        <v>33</v>
      </c>
      <c r="D1944" t="s">
        <v>34</v>
      </c>
      <c r="E1944" t="s">
        <v>144</v>
      </c>
      <c r="F1944">
        <v>2016</v>
      </c>
      <c r="G1944">
        <v>2</v>
      </c>
    </row>
    <row r="1945" spans="1:8" x14ac:dyDescent="0.25">
      <c r="A1945" t="s">
        <v>31</v>
      </c>
      <c r="B1945" t="s">
        <v>36</v>
      </c>
      <c r="C1945" t="s">
        <v>70</v>
      </c>
      <c r="D1945" t="s">
        <v>71</v>
      </c>
      <c r="E1945" t="s">
        <v>358</v>
      </c>
      <c r="F1945">
        <v>2018</v>
      </c>
      <c r="G1945">
        <v>8</v>
      </c>
      <c r="H1945">
        <v>3</v>
      </c>
    </row>
    <row r="1946" spans="1:8" x14ac:dyDescent="0.25">
      <c r="A1946" t="s">
        <v>113</v>
      </c>
      <c r="B1946" t="s">
        <v>119</v>
      </c>
      <c r="C1946" t="s">
        <v>70</v>
      </c>
      <c r="D1946" t="s">
        <v>71</v>
      </c>
      <c r="E1946" t="s">
        <v>241</v>
      </c>
      <c r="F1946">
        <v>2015</v>
      </c>
      <c r="G1946">
        <v>77</v>
      </c>
      <c r="H1946">
        <v>12</v>
      </c>
    </row>
    <row r="1947" spans="1:8" x14ac:dyDescent="0.25">
      <c r="A1947" t="s">
        <v>307</v>
      </c>
      <c r="B1947" t="s">
        <v>177</v>
      </c>
      <c r="C1947" t="s">
        <v>23</v>
      </c>
      <c r="D1947" t="s">
        <v>43</v>
      </c>
      <c r="E1947" t="s">
        <v>186</v>
      </c>
      <c r="F1947">
        <v>2018</v>
      </c>
      <c r="G1947">
        <v>61</v>
      </c>
      <c r="H1947">
        <v>8</v>
      </c>
    </row>
    <row r="1948" spans="1:8" x14ac:dyDescent="0.25">
      <c r="A1948" t="s">
        <v>41</v>
      </c>
      <c r="B1948" t="s">
        <v>108</v>
      </c>
      <c r="C1948" t="s">
        <v>33</v>
      </c>
      <c r="D1948" t="s">
        <v>39</v>
      </c>
      <c r="E1948" t="s">
        <v>150</v>
      </c>
      <c r="F1948">
        <v>2017</v>
      </c>
      <c r="G1948">
        <v>17</v>
      </c>
      <c r="H1948">
        <v>8</v>
      </c>
    </row>
    <row r="1949" spans="1:8" x14ac:dyDescent="0.25">
      <c r="A1949" t="s">
        <v>31</v>
      </c>
      <c r="B1949" t="s">
        <v>108</v>
      </c>
      <c r="C1949" t="s">
        <v>33</v>
      </c>
      <c r="D1949" t="s">
        <v>39</v>
      </c>
      <c r="E1949" t="s">
        <v>207</v>
      </c>
      <c r="F1949">
        <v>2018</v>
      </c>
      <c r="G1949">
        <v>10</v>
      </c>
      <c r="H1949">
        <v>1</v>
      </c>
    </row>
    <row r="1950" spans="1:8" x14ac:dyDescent="0.25">
      <c r="A1950" t="s">
        <v>21</v>
      </c>
      <c r="B1950" t="s">
        <v>467</v>
      </c>
      <c r="C1950" t="s">
        <v>10</v>
      </c>
      <c r="D1950" t="s">
        <v>11</v>
      </c>
      <c r="E1950" t="s">
        <v>447</v>
      </c>
      <c r="F1950">
        <v>2017</v>
      </c>
      <c r="G1950">
        <v>28</v>
      </c>
    </row>
    <row r="1951" spans="1:8" x14ac:dyDescent="0.25">
      <c r="A1951" t="s">
        <v>31</v>
      </c>
      <c r="B1951" t="s">
        <v>55</v>
      </c>
      <c r="C1951" t="s">
        <v>33</v>
      </c>
      <c r="D1951" t="s">
        <v>62</v>
      </c>
      <c r="E1951" t="s">
        <v>321</v>
      </c>
      <c r="F1951">
        <v>2013</v>
      </c>
      <c r="G1951">
        <v>173</v>
      </c>
      <c r="H1951">
        <v>82</v>
      </c>
    </row>
    <row r="1952" spans="1:8" x14ac:dyDescent="0.25">
      <c r="A1952" t="s">
        <v>8</v>
      </c>
      <c r="B1952" t="s">
        <v>93</v>
      </c>
      <c r="C1952" t="s">
        <v>10</v>
      </c>
      <c r="D1952" t="s">
        <v>96</v>
      </c>
      <c r="E1952" t="s">
        <v>97</v>
      </c>
      <c r="F1952">
        <v>2014</v>
      </c>
      <c r="G1952">
        <v>2211</v>
      </c>
      <c r="H1952">
        <v>335</v>
      </c>
    </row>
    <row r="1953" spans="1:8" x14ac:dyDescent="0.25">
      <c r="A1953" t="s">
        <v>21</v>
      </c>
      <c r="B1953" t="s">
        <v>210</v>
      </c>
      <c r="C1953" t="s">
        <v>23</v>
      </c>
      <c r="D1953" t="s">
        <v>24</v>
      </c>
      <c r="E1953" t="s">
        <v>162</v>
      </c>
      <c r="F1953">
        <v>2016</v>
      </c>
      <c r="G1953">
        <v>898</v>
      </c>
      <c r="H1953">
        <v>35</v>
      </c>
    </row>
    <row r="1954" spans="1:8" x14ac:dyDescent="0.25">
      <c r="A1954" t="s">
        <v>31</v>
      </c>
      <c r="B1954" t="s">
        <v>38</v>
      </c>
      <c r="C1954" t="s">
        <v>33</v>
      </c>
      <c r="D1954" t="s">
        <v>39</v>
      </c>
      <c r="E1954" t="s">
        <v>175</v>
      </c>
      <c r="F1954">
        <v>2013</v>
      </c>
      <c r="G1954">
        <v>114</v>
      </c>
      <c r="H1954">
        <v>44</v>
      </c>
    </row>
    <row r="1955" spans="1:8" x14ac:dyDescent="0.25">
      <c r="A1955" t="s">
        <v>31</v>
      </c>
      <c r="B1955" t="s">
        <v>38</v>
      </c>
      <c r="C1955" t="s">
        <v>33</v>
      </c>
      <c r="D1955" t="s">
        <v>39</v>
      </c>
      <c r="E1955" t="s">
        <v>51</v>
      </c>
      <c r="F1955">
        <v>2014</v>
      </c>
      <c r="G1955">
        <v>272</v>
      </c>
      <c r="H1955">
        <v>97</v>
      </c>
    </row>
    <row r="1956" spans="1:8" x14ac:dyDescent="0.25">
      <c r="A1956" t="s">
        <v>8</v>
      </c>
      <c r="B1956" t="s">
        <v>125</v>
      </c>
      <c r="C1956" t="s">
        <v>10</v>
      </c>
      <c r="D1956" t="s">
        <v>11</v>
      </c>
      <c r="E1956" t="s">
        <v>223</v>
      </c>
      <c r="F1956">
        <v>2015</v>
      </c>
      <c r="G1956">
        <v>190</v>
      </c>
      <c r="H1956">
        <v>18</v>
      </c>
    </row>
    <row r="1957" spans="1:8" x14ac:dyDescent="0.25">
      <c r="A1957" t="s">
        <v>8</v>
      </c>
      <c r="B1957" t="s">
        <v>13</v>
      </c>
      <c r="C1957" t="s">
        <v>10</v>
      </c>
      <c r="D1957" t="s">
        <v>14</v>
      </c>
      <c r="E1957" t="s">
        <v>66</v>
      </c>
      <c r="F1957">
        <v>2016</v>
      </c>
      <c r="G1957">
        <v>243</v>
      </c>
      <c r="H1957">
        <v>7</v>
      </c>
    </row>
    <row r="1958" spans="1:8" x14ac:dyDescent="0.25">
      <c r="A1958" t="s">
        <v>31</v>
      </c>
      <c r="B1958" t="s">
        <v>104</v>
      </c>
      <c r="C1958" t="s">
        <v>33</v>
      </c>
      <c r="D1958" t="s">
        <v>39</v>
      </c>
      <c r="E1958" t="s">
        <v>120</v>
      </c>
      <c r="F1958">
        <v>2016</v>
      </c>
      <c r="G1958">
        <v>172</v>
      </c>
      <c r="H1958">
        <v>97</v>
      </c>
    </row>
    <row r="1959" spans="1:8" x14ac:dyDescent="0.25">
      <c r="A1959" t="s">
        <v>31</v>
      </c>
      <c r="B1959" t="s">
        <v>49</v>
      </c>
      <c r="C1959" t="s">
        <v>33</v>
      </c>
      <c r="D1959" t="s">
        <v>39</v>
      </c>
      <c r="E1959" t="s">
        <v>112</v>
      </c>
      <c r="F1959">
        <v>2016</v>
      </c>
      <c r="G1959">
        <v>538</v>
      </c>
      <c r="H1959">
        <v>139</v>
      </c>
    </row>
    <row r="1960" spans="1:8" x14ac:dyDescent="0.25">
      <c r="A1960" t="s">
        <v>21</v>
      </c>
      <c r="B1960" t="s">
        <v>93</v>
      </c>
      <c r="C1960" t="s">
        <v>23</v>
      </c>
      <c r="D1960" t="s">
        <v>24</v>
      </c>
      <c r="E1960" t="s">
        <v>281</v>
      </c>
      <c r="F1960">
        <v>2016</v>
      </c>
      <c r="G1960">
        <v>535</v>
      </c>
      <c r="H1960">
        <v>4</v>
      </c>
    </row>
    <row r="1961" spans="1:8" x14ac:dyDescent="0.25">
      <c r="A1961" t="s">
        <v>21</v>
      </c>
      <c r="B1961" t="s">
        <v>67</v>
      </c>
      <c r="C1961" t="s">
        <v>10</v>
      </c>
      <c r="D1961" t="s">
        <v>29</v>
      </c>
      <c r="E1961" t="s">
        <v>94</v>
      </c>
      <c r="F1961">
        <v>2017</v>
      </c>
      <c r="G1961">
        <v>847</v>
      </c>
      <c r="H1961">
        <v>59</v>
      </c>
    </row>
    <row r="1962" spans="1:8" x14ac:dyDescent="0.25">
      <c r="A1962" t="s">
        <v>41</v>
      </c>
      <c r="B1962" t="s">
        <v>49</v>
      </c>
      <c r="C1962" t="s">
        <v>33</v>
      </c>
      <c r="D1962" t="s">
        <v>184</v>
      </c>
      <c r="E1962" t="s">
        <v>271</v>
      </c>
      <c r="F1962">
        <v>2017</v>
      </c>
      <c r="G1962">
        <v>5</v>
      </c>
    </row>
    <row r="1963" spans="1:8" x14ac:dyDescent="0.25">
      <c r="A1963" t="s">
        <v>21</v>
      </c>
      <c r="B1963" t="s">
        <v>36</v>
      </c>
      <c r="C1963" t="s">
        <v>10</v>
      </c>
      <c r="D1963" t="s">
        <v>96</v>
      </c>
      <c r="E1963" t="s">
        <v>296</v>
      </c>
      <c r="F1963">
        <v>2017</v>
      </c>
      <c r="G1963">
        <v>1610</v>
      </c>
      <c r="H1963">
        <v>48</v>
      </c>
    </row>
    <row r="1964" spans="1:8" x14ac:dyDescent="0.25">
      <c r="A1964" t="s">
        <v>41</v>
      </c>
      <c r="B1964" t="s">
        <v>104</v>
      </c>
      <c r="C1964" t="s">
        <v>33</v>
      </c>
      <c r="D1964" t="s">
        <v>39</v>
      </c>
      <c r="E1964" t="s">
        <v>327</v>
      </c>
      <c r="F1964">
        <v>2017</v>
      </c>
      <c r="G1964">
        <v>65</v>
      </c>
      <c r="H1964">
        <v>47</v>
      </c>
    </row>
    <row r="1965" spans="1:8" x14ac:dyDescent="0.25">
      <c r="A1965" t="s">
        <v>31</v>
      </c>
      <c r="B1965" t="s">
        <v>272</v>
      </c>
      <c r="C1965" t="s">
        <v>33</v>
      </c>
      <c r="D1965" t="s">
        <v>34</v>
      </c>
      <c r="E1965" t="s">
        <v>245</v>
      </c>
      <c r="F1965">
        <v>2018</v>
      </c>
      <c r="G1965">
        <v>51</v>
      </c>
      <c r="H1965">
        <v>4</v>
      </c>
    </row>
    <row r="1966" spans="1:8" x14ac:dyDescent="0.25">
      <c r="A1966" t="s">
        <v>21</v>
      </c>
      <c r="B1966" t="s">
        <v>85</v>
      </c>
      <c r="C1966" t="s">
        <v>10</v>
      </c>
      <c r="D1966" t="s">
        <v>11</v>
      </c>
      <c r="E1966" t="s">
        <v>86</v>
      </c>
      <c r="F1966">
        <v>2018</v>
      </c>
      <c r="G1966">
        <v>222</v>
      </c>
      <c r="H1966">
        <v>1</v>
      </c>
    </row>
    <row r="1967" spans="1:8" x14ac:dyDescent="0.25">
      <c r="A1967" t="s">
        <v>21</v>
      </c>
      <c r="B1967" t="s">
        <v>98</v>
      </c>
      <c r="C1967" t="s">
        <v>10</v>
      </c>
      <c r="D1967" t="s">
        <v>11</v>
      </c>
      <c r="E1967" t="s">
        <v>165</v>
      </c>
      <c r="F1967">
        <v>2018</v>
      </c>
      <c r="G1967">
        <v>1707</v>
      </c>
      <c r="H1967">
        <v>129</v>
      </c>
    </row>
    <row r="1968" spans="1:8" x14ac:dyDescent="0.25">
      <c r="A1968" t="s">
        <v>41</v>
      </c>
      <c r="B1968" t="s">
        <v>58</v>
      </c>
      <c r="C1968" t="s">
        <v>33</v>
      </c>
      <c r="D1968" t="s">
        <v>39</v>
      </c>
      <c r="E1968" t="s">
        <v>112</v>
      </c>
      <c r="F1968">
        <v>2018</v>
      </c>
      <c r="G1968">
        <v>83</v>
      </c>
      <c r="H1968">
        <v>14</v>
      </c>
    </row>
    <row r="1969" spans="1:8" x14ac:dyDescent="0.25">
      <c r="A1969" t="s">
        <v>74</v>
      </c>
      <c r="B1969" t="s">
        <v>301</v>
      </c>
      <c r="C1969" t="s">
        <v>76</v>
      </c>
      <c r="D1969" t="s">
        <v>77</v>
      </c>
      <c r="E1969" t="s">
        <v>176</v>
      </c>
      <c r="F1969">
        <v>2019</v>
      </c>
      <c r="G1969">
        <v>539</v>
      </c>
      <c r="H1969">
        <v>33</v>
      </c>
    </row>
    <row r="1970" spans="1:8" x14ac:dyDescent="0.25">
      <c r="A1970" t="s">
        <v>41</v>
      </c>
      <c r="B1970" t="s">
        <v>98</v>
      </c>
      <c r="C1970" t="s">
        <v>33</v>
      </c>
      <c r="D1970" t="s">
        <v>62</v>
      </c>
      <c r="E1970" t="s">
        <v>99</v>
      </c>
      <c r="F1970">
        <v>2019</v>
      </c>
      <c r="G1970">
        <v>109</v>
      </c>
      <c r="H1970">
        <v>35</v>
      </c>
    </row>
    <row r="1971" spans="1:8" x14ac:dyDescent="0.25">
      <c r="A1971" t="s">
        <v>121</v>
      </c>
      <c r="B1971" t="s">
        <v>239</v>
      </c>
      <c r="C1971" t="s">
        <v>18</v>
      </c>
      <c r="D1971" t="s">
        <v>136</v>
      </c>
      <c r="E1971" t="s">
        <v>240</v>
      </c>
      <c r="F1971">
        <v>2019</v>
      </c>
      <c r="G1971">
        <v>100</v>
      </c>
      <c r="H1971">
        <v>6</v>
      </c>
    </row>
    <row r="1972" spans="1:8" x14ac:dyDescent="0.25">
      <c r="A1972" t="s">
        <v>21</v>
      </c>
      <c r="B1972" t="s">
        <v>295</v>
      </c>
      <c r="C1972" t="s">
        <v>10</v>
      </c>
      <c r="D1972" t="s">
        <v>96</v>
      </c>
      <c r="E1972" t="s">
        <v>400</v>
      </c>
      <c r="F1972">
        <v>2020</v>
      </c>
      <c r="G1972">
        <v>42</v>
      </c>
      <c r="H1972">
        <v>2</v>
      </c>
    </row>
    <row r="1973" spans="1:8" x14ac:dyDescent="0.25">
      <c r="A1973" t="s">
        <v>41</v>
      </c>
      <c r="B1973" t="s">
        <v>55</v>
      </c>
      <c r="C1973" t="s">
        <v>33</v>
      </c>
      <c r="D1973" t="s">
        <v>39</v>
      </c>
      <c r="E1973" t="s">
        <v>112</v>
      </c>
      <c r="F1973">
        <v>2017</v>
      </c>
      <c r="G1973">
        <v>202</v>
      </c>
      <c r="H1973">
        <v>52</v>
      </c>
    </row>
    <row r="1974" spans="1:8" x14ac:dyDescent="0.25">
      <c r="A1974" t="s">
        <v>21</v>
      </c>
      <c r="B1974" t="s">
        <v>210</v>
      </c>
      <c r="C1974" t="s">
        <v>10</v>
      </c>
      <c r="D1974" t="s">
        <v>11</v>
      </c>
      <c r="E1974" t="s">
        <v>157</v>
      </c>
      <c r="F1974">
        <v>2017</v>
      </c>
      <c r="G1974">
        <v>825</v>
      </c>
      <c r="H1974">
        <v>92</v>
      </c>
    </row>
    <row r="1975" spans="1:8" x14ac:dyDescent="0.25">
      <c r="A1975" t="s">
        <v>21</v>
      </c>
      <c r="B1975" t="s">
        <v>412</v>
      </c>
      <c r="C1975" t="s">
        <v>23</v>
      </c>
      <c r="D1975" t="s">
        <v>24</v>
      </c>
      <c r="E1975" t="s">
        <v>143</v>
      </c>
      <c r="F1975">
        <v>2017</v>
      </c>
      <c r="G1975">
        <v>575</v>
      </c>
      <c r="H1975">
        <v>31</v>
      </c>
    </row>
    <row r="1976" spans="1:8" x14ac:dyDescent="0.25">
      <c r="A1976" t="s">
        <v>31</v>
      </c>
      <c r="B1976" t="s">
        <v>55</v>
      </c>
      <c r="C1976" t="s">
        <v>33</v>
      </c>
      <c r="D1976" t="s">
        <v>39</v>
      </c>
      <c r="E1976" t="s">
        <v>87</v>
      </c>
      <c r="F1976">
        <v>2018</v>
      </c>
      <c r="G1976">
        <v>590</v>
      </c>
      <c r="H1976">
        <v>85</v>
      </c>
    </row>
    <row r="1977" spans="1:8" x14ac:dyDescent="0.25">
      <c r="A1977" t="s">
        <v>21</v>
      </c>
      <c r="B1977" t="s">
        <v>194</v>
      </c>
      <c r="C1977" t="s">
        <v>10</v>
      </c>
      <c r="D1977" t="s">
        <v>11</v>
      </c>
      <c r="E1977" t="s">
        <v>90</v>
      </c>
      <c r="F1977">
        <v>2017</v>
      </c>
      <c r="G1977">
        <v>546</v>
      </c>
      <c r="H1977">
        <v>8</v>
      </c>
    </row>
    <row r="1978" spans="1:8" x14ac:dyDescent="0.25">
      <c r="A1978" t="s">
        <v>31</v>
      </c>
      <c r="B1978" t="s">
        <v>125</v>
      </c>
      <c r="C1978" t="s">
        <v>33</v>
      </c>
      <c r="D1978" t="s">
        <v>59</v>
      </c>
      <c r="E1978" t="s">
        <v>399</v>
      </c>
      <c r="F1978">
        <v>2017</v>
      </c>
      <c r="G1978">
        <v>110</v>
      </c>
      <c r="H1978">
        <v>3</v>
      </c>
    </row>
    <row r="1979" spans="1:8" x14ac:dyDescent="0.25">
      <c r="A1979" t="s">
        <v>21</v>
      </c>
      <c r="B1979" t="s">
        <v>67</v>
      </c>
      <c r="C1979" t="s">
        <v>10</v>
      </c>
      <c r="D1979" t="s">
        <v>11</v>
      </c>
      <c r="E1979" t="s">
        <v>191</v>
      </c>
      <c r="F1979">
        <v>2018</v>
      </c>
      <c r="G1979">
        <v>684</v>
      </c>
      <c r="H1979">
        <v>55</v>
      </c>
    </row>
    <row r="1980" spans="1:8" x14ac:dyDescent="0.25">
      <c r="A1980" t="s">
        <v>74</v>
      </c>
      <c r="B1980" t="s">
        <v>158</v>
      </c>
      <c r="C1980" t="s">
        <v>70</v>
      </c>
      <c r="D1980" t="s">
        <v>264</v>
      </c>
      <c r="E1980" t="s">
        <v>416</v>
      </c>
      <c r="F1980">
        <v>2019</v>
      </c>
      <c r="G1980">
        <v>161</v>
      </c>
      <c r="H1980">
        <v>19</v>
      </c>
    </row>
    <row r="1981" spans="1:8" x14ac:dyDescent="0.25">
      <c r="A1981" t="s">
        <v>21</v>
      </c>
      <c r="B1981" t="s">
        <v>256</v>
      </c>
      <c r="C1981" t="s">
        <v>10</v>
      </c>
      <c r="D1981" t="s">
        <v>29</v>
      </c>
      <c r="E1981" t="s">
        <v>493</v>
      </c>
      <c r="F1981">
        <v>2020</v>
      </c>
      <c r="G1981">
        <v>17</v>
      </c>
    </row>
    <row r="1982" spans="1:8" x14ac:dyDescent="0.25">
      <c r="A1982" t="s">
        <v>8</v>
      </c>
      <c r="B1982" t="s">
        <v>98</v>
      </c>
      <c r="C1982" t="s">
        <v>23</v>
      </c>
      <c r="D1982" t="s">
        <v>24</v>
      </c>
      <c r="E1982" t="s">
        <v>290</v>
      </c>
      <c r="F1982">
        <v>2013</v>
      </c>
      <c r="G1982">
        <v>378</v>
      </c>
      <c r="H1982">
        <v>8</v>
      </c>
    </row>
    <row r="1983" spans="1:8" x14ac:dyDescent="0.25">
      <c r="A1983" t="s">
        <v>21</v>
      </c>
      <c r="B1983" t="s">
        <v>235</v>
      </c>
      <c r="C1983" t="s">
        <v>10</v>
      </c>
      <c r="D1983" t="s">
        <v>96</v>
      </c>
      <c r="E1983" t="s">
        <v>226</v>
      </c>
      <c r="F1983">
        <v>2017</v>
      </c>
      <c r="G1983">
        <v>274</v>
      </c>
      <c r="H1983">
        <v>12</v>
      </c>
    </row>
    <row r="1984" spans="1:8" x14ac:dyDescent="0.25">
      <c r="A1984" t="s">
        <v>31</v>
      </c>
      <c r="B1984" t="s">
        <v>272</v>
      </c>
      <c r="C1984" t="s">
        <v>33</v>
      </c>
      <c r="D1984" t="s">
        <v>34</v>
      </c>
      <c r="E1984" t="s">
        <v>144</v>
      </c>
      <c r="F1984">
        <v>2014</v>
      </c>
      <c r="G1984">
        <v>412</v>
      </c>
      <c r="H1984">
        <v>52</v>
      </c>
    </row>
    <row r="1985" spans="1:8" x14ac:dyDescent="0.25">
      <c r="A1985" t="s">
        <v>8</v>
      </c>
      <c r="B1985" t="s">
        <v>183</v>
      </c>
      <c r="C1985" t="s">
        <v>23</v>
      </c>
      <c r="D1985" t="s">
        <v>24</v>
      </c>
      <c r="E1985" t="s">
        <v>215</v>
      </c>
      <c r="F1985">
        <v>2015</v>
      </c>
      <c r="G1985">
        <v>244</v>
      </c>
      <c r="H1985">
        <v>19</v>
      </c>
    </row>
    <row r="1986" spans="1:8" x14ac:dyDescent="0.25">
      <c r="A1986" t="s">
        <v>74</v>
      </c>
      <c r="B1986" t="s">
        <v>494</v>
      </c>
      <c r="C1986" t="s">
        <v>18</v>
      </c>
      <c r="D1986" t="s">
        <v>136</v>
      </c>
      <c r="E1986" t="s">
        <v>137</v>
      </c>
      <c r="F1986">
        <v>2017</v>
      </c>
      <c r="G1986">
        <v>195</v>
      </c>
      <c r="H1986">
        <v>5</v>
      </c>
    </row>
    <row r="1987" spans="1:8" x14ac:dyDescent="0.25">
      <c r="A1987" t="s">
        <v>41</v>
      </c>
      <c r="B1987" t="s">
        <v>125</v>
      </c>
      <c r="C1987" t="s">
        <v>33</v>
      </c>
      <c r="D1987" t="s">
        <v>184</v>
      </c>
      <c r="E1987" t="s">
        <v>288</v>
      </c>
      <c r="F1987">
        <v>2014</v>
      </c>
      <c r="G1987">
        <v>5</v>
      </c>
      <c r="H1987">
        <v>3</v>
      </c>
    </row>
    <row r="1988" spans="1:8" x14ac:dyDescent="0.25">
      <c r="A1988" t="s">
        <v>31</v>
      </c>
      <c r="B1988" t="s">
        <v>384</v>
      </c>
      <c r="C1988" t="s">
        <v>23</v>
      </c>
      <c r="D1988" t="s">
        <v>43</v>
      </c>
      <c r="E1988" t="s">
        <v>385</v>
      </c>
      <c r="F1988">
        <v>2015</v>
      </c>
      <c r="G1988">
        <v>85</v>
      </c>
      <c r="H1988">
        <v>5</v>
      </c>
    </row>
    <row r="1989" spans="1:8" x14ac:dyDescent="0.25">
      <c r="A1989" t="s">
        <v>41</v>
      </c>
      <c r="B1989" t="s">
        <v>38</v>
      </c>
      <c r="C1989" t="s">
        <v>33</v>
      </c>
      <c r="D1989" t="s">
        <v>39</v>
      </c>
      <c r="E1989" t="s">
        <v>435</v>
      </c>
      <c r="F1989">
        <v>2015</v>
      </c>
      <c r="G1989">
        <v>32</v>
      </c>
      <c r="H1989">
        <v>14</v>
      </c>
    </row>
    <row r="1990" spans="1:8" x14ac:dyDescent="0.25">
      <c r="A1990" t="s">
        <v>41</v>
      </c>
      <c r="B1990" t="s">
        <v>149</v>
      </c>
      <c r="C1990" t="s">
        <v>33</v>
      </c>
      <c r="D1990" t="s">
        <v>39</v>
      </c>
      <c r="E1990" t="s">
        <v>204</v>
      </c>
      <c r="F1990">
        <v>2019</v>
      </c>
      <c r="G1990">
        <v>55</v>
      </c>
      <c r="H1990">
        <v>38</v>
      </c>
    </row>
    <row r="1991" spans="1:8" x14ac:dyDescent="0.25">
      <c r="A1991" t="s">
        <v>8</v>
      </c>
      <c r="B1991" t="s">
        <v>13</v>
      </c>
      <c r="C1991" t="s">
        <v>10</v>
      </c>
      <c r="D1991" t="s">
        <v>11</v>
      </c>
      <c r="E1991" t="s">
        <v>68</v>
      </c>
      <c r="F1991">
        <v>2014</v>
      </c>
      <c r="G1991">
        <v>123</v>
      </c>
      <c r="H1991">
        <v>4</v>
      </c>
    </row>
    <row r="1992" spans="1:8" x14ac:dyDescent="0.25">
      <c r="A1992" t="s">
        <v>31</v>
      </c>
      <c r="B1992" t="s">
        <v>38</v>
      </c>
      <c r="C1992" t="s">
        <v>33</v>
      </c>
      <c r="D1992" t="s">
        <v>39</v>
      </c>
      <c r="E1992" t="s">
        <v>150</v>
      </c>
      <c r="F1992">
        <v>2015</v>
      </c>
      <c r="G1992">
        <v>19</v>
      </c>
      <c r="H1992">
        <v>13</v>
      </c>
    </row>
    <row r="1993" spans="1:8" x14ac:dyDescent="0.25">
      <c r="A1993" t="s">
        <v>307</v>
      </c>
      <c r="B1993" t="s">
        <v>22</v>
      </c>
      <c r="C1993" t="s">
        <v>23</v>
      </c>
      <c r="D1993" t="s">
        <v>43</v>
      </c>
      <c r="E1993" t="s">
        <v>100</v>
      </c>
      <c r="F1993">
        <v>2018</v>
      </c>
      <c r="G1993">
        <v>12</v>
      </c>
      <c r="H1993">
        <v>1</v>
      </c>
    </row>
    <row r="1994" spans="1:8" x14ac:dyDescent="0.25">
      <c r="A1994" t="s">
        <v>31</v>
      </c>
      <c r="B1994" t="s">
        <v>58</v>
      </c>
      <c r="C1994" t="s">
        <v>33</v>
      </c>
      <c r="D1994" t="s">
        <v>59</v>
      </c>
      <c r="E1994" t="s">
        <v>335</v>
      </c>
      <c r="F1994">
        <v>2013</v>
      </c>
      <c r="G1994">
        <v>100</v>
      </c>
      <c r="H1994">
        <v>1</v>
      </c>
    </row>
    <row r="1995" spans="1:8" x14ac:dyDescent="0.25">
      <c r="A1995" t="s">
        <v>41</v>
      </c>
      <c r="B1995" t="s">
        <v>28</v>
      </c>
      <c r="C1995" t="s">
        <v>33</v>
      </c>
      <c r="D1995" t="s">
        <v>39</v>
      </c>
      <c r="E1995" t="s">
        <v>51</v>
      </c>
      <c r="F1995">
        <v>2014</v>
      </c>
      <c r="G1995">
        <v>32</v>
      </c>
      <c r="H1995">
        <v>12</v>
      </c>
    </row>
    <row r="1996" spans="1:8" x14ac:dyDescent="0.25">
      <c r="A1996" t="s">
        <v>21</v>
      </c>
      <c r="B1996" t="s">
        <v>210</v>
      </c>
      <c r="C1996" t="s">
        <v>10</v>
      </c>
      <c r="D1996" t="s">
        <v>29</v>
      </c>
      <c r="E1996" t="s">
        <v>30</v>
      </c>
      <c r="F1996">
        <v>2017</v>
      </c>
      <c r="G1996">
        <v>46</v>
      </c>
      <c r="H1996">
        <v>5</v>
      </c>
    </row>
    <row r="1997" spans="1:8" x14ac:dyDescent="0.25">
      <c r="A1997" t="s">
        <v>106</v>
      </c>
      <c r="B1997" t="s">
        <v>125</v>
      </c>
      <c r="C1997" t="s">
        <v>33</v>
      </c>
      <c r="D1997" t="s">
        <v>59</v>
      </c>
      <c r="E1997" t="s">
        <v>130</v>
      </c>
      <c r="F1997">
        <v>2019</v>
      </c>
      <c r="G1997">
        <v>28</v>
      </c>
      <c r="H1997">
        <v>5</v>
      </c>
    </row>
    <row r="1998" spans="1:8" x14ac:dyDescent="0.25">
      <c r="A1998" t="s">
        <v>21</v>
      </c>
      <c r="B1998" t="s">
        <v>93</v>
      </c>
      <c r="C1998" t="s">
        <v>10</v>
      </c>
      <c r="D1998" t="s">
        <v>11</v>
      </c>
      <c r="E1998" t="s">
        <v>249</v>
      </c>
      <c r="F1998">
        <v>2020</v>
      </c>
      <c r="G1998">
        <v>158</v>
      </c>
      <c r="H1998">
        <v>3</v>
      </c>
    </row>
    <row r="1999" spans="1:8" x14ac:dyDescent="0.25">
      <c r="A1999" t="s">
        <v>214</v>
      </c>
      <c r="B1999" t="s">
        <v>495</v>
      </c>
      <c r="C1999" t="s">
        <v>76</v>
      </c>
      <c r="D1999" t="s">
        <v>189</v>
      </c>
      <c r="E1999" t="s">
        <v>341</v>
      </c>
      <c r="F1999">
        <v>2018</v>
      </c>
      <c r="G1999">
        <v>43</v>
      </c>
      <c r="H1999">
        <v>5</v>
      </c>
    </row>
    <row r="2000" spans="1:8" x14ac:dyDescent="0.25">
      <c r="A2000" t="s">
        <v>31</v>
      </c>
      <c r="B2000" t="s">
        <v>396</v>
      </c>
      <c r="C2000" t="s">
        <v>70</v>
      </c>
      <c r="D2000" t="s">
        <v>71</v>
      </c>
      <c r="E2000" t="s">
        <v>72</v>
      </c>
      <c r="F2000">
        <v>2014</v>
      </c>
      <c r="G2000">
        <v>87</v>
      </c>
      <c r="H2000">
        <v>21</v>
      </c>
    </row>
    <row r="2001" spans="1:8" x14ac:dyDescent="0.25">
      <c r="A2001" t="s">
        <v>41</v>
      </c>
      <c r="B2001" t="s">
        <v>58</v>
      </c>
      <c r="C2001" t="s">
        <v>33</v>
      </c>
      <c r="D2001" t="s">
        <v>39</v>
      </c>
      <c r="E2001" t="s">
        <v>150</v>
      </c>
      <c r="F2001">
        <v>2016</v>
      </c>
      <c r="G2001">
        <v>8</v>
      </c>
      <c r="H2001">
        <v>1</v>
      </c>
    </row>
    <row r="2002" spans="1:8" x14ac:dyDescent="0.25">
      <c r="A2002" t="s">
        <v>31</v>
      </c>
      <c r="B2002" t="s">
        <v>330</v>
      </c>
      <c r="C2002" t="s">
        <v>33</v>
      </c>
      <c r="D2002" t="s">
        <v>59</v>
      </c>
      <c r="E2002" t="s">
        <v>148</v>
      </c>
      <c r="F2002">
        <v>2016</v>
      </c>
      <c r="G2002">
        <v>18</v>
      </c>
      <c r="H2002">
        <v>3</v>
      </c>
    </row>
    <row r="2003" spans="1:8" x14ac:dyDescent="0.25">
      <c r="A2003" t="s">
        <v>41</v>
      </c>
      <c r="B2003" t="s">
        <v>26</v>
      </c>
      <c r="C2003" t="s">
        <v>23</v>
      </c>
      <c r="D2003" t="s">
        <v>43</v>
      </c>
      <c r="E2003" t="s">
        <v>186</v>
      </c>
      <c r="F2003">
        <v>2014</v>
      </c>
      <c r="G2003">
        <v>26</v>
      </c>
      <c r="H2003">
        <v>13</v>
      </c>
    </row>
    <row r="2004" spans="1:8" x14ac:dyDescent="0.25">
      <c r="A2004" t="s">
        <v>31</v>
      </c>
      <c r="B2004" t="s">
        <v>108</v>
      </c>
      <c r="C2004" t="s">
        <v>33</v>
      </c>
      <c r="D2004" t="s">
        <v>184</v>
      </c>
      <c r="E2004" t="s">
        <v>288</v>
      </c>
      <c r="F2004">
        <v>2014</v>
      </c>
      <c r="G2004">
        <v>31</v>
      </c>
      <c r="H2004">
        <v>13</v>
      </c>
    </row>
    <row r="2005" spans="1:8" x14ac:dyDescent="0.25">
      <c r="A2005" t="s">
        <v>74</v>
      </c>
      <c r="B2005" t="s">
        <v>496</v>
      </c>
      <c r="C2005" t="s">
        <v>70</v>
      </c>
      <c r="D2005" t="s">
        <v>102</v>
      </c>
      <c r="E2005" t="s">
        <v>103</v>
      </c>
      <c r="F2005">
        <v>2019</v>
      </c>
      <c r="G2005">
        <v>39</v>
      </c>
    </row>
    <row r="2006" spans="1:8" x14ac:dyDescent="0.25">
      <c r="A2006" t="s">
        <v>121</v>
      </c>
      <c r="B2006" t="s">
        <v>122</v>
      </c>
      <c r="C2006" t="s">
        <v>18</v>
      </c>
      <c r="D2006" t="s">
        <v>123</v>
      </c>
      <c r="E2006" t="s">
        <v>124</v>
      </c>
      <c r="F2006">
        <v>2019</v>
      </c>
      <c r="G2006">
        <v>51</v>
      </c>
    </row>
    <row r="2007" spans="1:8" x14ac:dyDescent="0.25">
      <c r="A2007" t="s">
        <v>129</v>
      </c>
      <c r="B2007" t="s">
        <v>55</v>
      </c>
      <c r="C2007" t="s">
        <v>33</v>
      </c>
      <c r="D2007" t="s">
        <v>184</v>
      </c>
      <c r="E2007" t="s">
        <v>288</v>
      </c>
      <c r="F2007">
        <v>2014</v>
      </c>
      <c r="G2007">
        <v>6</v>
      </c>
      <c r="H2007">
        <v>6</v>
      </c>
    </row>
    <row r="2008" spans="1:8" x14ac:dyDescent="0.25">
      <c r="A2008" t="s">
        <v>113</v>
      </c>
      <c r="B2008" t="s">
        <v>104</v>
      </c>
      <c r="C2008" t="s">
        <v>70</v>
      </c>
      <c r="D2008" t="s">
        <v>71</v>
      </c>
      <c r="E2008" t="s">
        <v>241</v>
      </c>
      <c r="F2008">
        <v>2016</v>
      </c>
      <c r="G2008">
        <v>2</v>
      </c>
    </row>
    <row r="2009" spans="1:8" x14ac:dyDescent="0.25">
      <c r="A2009" t="s">
        <v>31</v>
      </c>
      <c r="B2009" t="s">
        <v>108</v>
      </c>
      <c r="C2009" t="s">
        <v>33</v>
      </c>
      <c r="D2009" t="s">
        <v>34</v>
      </c>
      <c r="E2009" t="s">
        <v>161</v>
      </c>
      <c r="F2009">
        <v>2014</v>
      </c>
      <c r="G2009">
        <v>5</v>
      </c>
      <c r="H2009">
        <v>3</v>
      </c>
    </row>
    <row r="2010" spans="1:8" x14ac:dyDescent="0.25">
      <c r="A2010" t="s">
        <v>41</v>
      </c>
      <c r="B2010" t="s">
        <v>173</v>
      </c>
      <c r="C2010" t="s">
        <v>70</v>
      </c>
      <c r="D2010" t="s">
        <v>71</v>
      </c>
      <c r="E2010" t="s">
        <v>170</v>
      </c>
      <c r="F2010">
        <v>2015</v>
      </c>
      <c r="G2010">
        <v>19</v>
      </c>
      <c r="H2010">
        <v>1</v>
      </c>
    </row>
    <row r="2011" spans="1:8" x14ac:dyDescent="0.25">
      <c r="A2011" t="s">
        <v>8</v>
      </c>
      <c r="B2011" t="s">
        <v>183</v>
      </c>
      <c r="C2011" t="s">
        <v>23</v>
      </c>
      <c r="D2011" t="s">
        <v>24</v>
      </c>
      <c r="E2011" t="s">
        <v>497</v>
      </c>
      <c r="F2011">
        <v>2016</v>
      </c>
      <c r="G2011">
        <v>22</v>
      </c>
      <c r="H2011">
        <v>9</v>
      </c>
    </row>
    <row r="2012" spans="1:8" x14ac:dyDescent="0.25">
      <c r="A2012" t="s">
        <v>8</v>
      </c>
      <c r="B2012" t="s">
        <v>54</v>
      </c>
      <c r="C2012" t="s">
        <v>10</v>
      </c>
      <c r="D2012" t="s">
        <v>11</v>
      </c>
      <c r="E2012" t="s">
        <v>251</v>
      </c>
      <c r="F2012">
        <v>2013</v>
      </c>
      <c r="G2012">
        <v>6</v>
      </c>
    </row>
    <row r="2013" spans="1:8" x14ac:dyDescent="0.25">
      <c r="A2013" t="s">
        <v>31</v>
      </c>
      <c r="B2013" t="s">
        <v>61</v>
      </c>
      <c r="C2013" t="s">
        <v>33</v>
      </c>
      <c r="D2013" t="s">
        <v>34</v>
      </c>
      <c r="E2013" t="s">
        <v>161</v>
      </c>
      <c r="F2013">
        <v>2013</v>
      </c>
      <c r="G2013">
        <v>10</v>
      </c>
      <c r="H2013">
        <v>4</v>
      </c>
    </row>
    <row r="2014" spans="1:8" x14ac:dyDescent="0.25">
      <c r="A2014" t="s">
        <v>31</v>
      </c>
      <c r="B2014" t="s">
        <v>58</v>
      </c>
      <c r="C2014" t="s">
        <v>33</v>
      </c>
      <c r="D2014" t="s">
        <v>34</v>
      </c>
      <c r="E2014" t="s">
        <v>408</v>
      </c>
      <c r="F2014">
        <v>2017</v>
      </c>
      <c r="G2014">
        <v>22</v>
      </c>
      <c r="H2014">
        <v>5</v>
      </c>
    </row>
    <row r="2015" spans="1:8" x14ac:dyDescent="0.25">
      <c r="A2015" t="s">
        <v>31</v>
      </c>
      <c r="B2015" t="s">
        <v>28</v>
      </c>
      <c r="C2015" t="s">
        <v>33</v>
      </c>
      <c r="D2015" t="s">
        <v>59</v>
      </c>
      <c r="E2015" t="s">
        <v>350</v>
      </c>
      <c r="F2015">
        <v>2019</v>
      </c>
      <c r="G2015">
        <v>14</v>
      </c>
    </row>
    <row r="2016" spans="1:8" x14ac:dyDescent="0.25">
      <c r="A2016" t="s">
        <v>455</v>
      </c>
      <c r="B2016" t="s">
        <v>108</v>
      </c>
      <c r="C2016" t="s">
        <v>33</v>
      </c>
      <c r="D2016" t="s">
        <v>34</v>
      </c>
      <c r="E2016" t="s">
        <v>408</v>
      </c>
      <c r="F2016">
        <v>2017</v>
      </c>
      <c r="G2016">
        <v>2</v>
      </c>
      <c r="H2016">
        <v>6</v>
      </c>
    </row>
    <row r="2017" spans="1:8" x14ac:dyDescent="0.25">
      <c r="A2017" t="s">
        <v>41</v>
      </c>
      <c r="B2017" t="s">
        <v>54</v>
      </c>
      <c r="C2017" t="s">
        <v>33</v>
      </c>
      <c r="D2017" t="s">
        <v>62</v>
      </c>
      <c r="E2017" t="s">
        <v>99</v>
      </c>
      <c r="F2017">
        <v>2016</v>
      </c>
      <c r="G2017">
        <v>38</v>
      </c>
      <c r="H2017">
        <v>6</v>
      </c>
    </row>
    <row r="2018" spans="1:8" x14ac:dyDescent="0.25">
      <c r="A2018" t="s">
        <v>31</v>
      </c>
      <c r="B2018" t="s">
        <v>168</v>
      </c>
      <c r="C2018" t="s">
        <v>33</v>
      </c>
      <c r="D2018" t="s">
        <v>34</v>
      </c>
      <c r="E2018" t="s">
        <v>144</v>
      </c>
      <c r="F2018">
        <v>2016</v>
      </c>
      <c r="G2018">
        <v>206</v>
      </c>
      <c r="H2018">
        <v>34</v>
      </c>
    </row>
    <row r="2019" spans="1:8" x14ac:dyDescent="0.25">
      <c r="A2019" t="s">
        <v>106</v>
      </c>
      <c r="B2019" t="s">
        <v>61</v>
      </c>
      <c r="C2019" t="s">
        <v>33</v>
      </c>
      <c r="D2019" t="s">
        <v>39</v>
      </c>
      <c r="E2019" t="s">
        <v>51</v>
      </c>
      <c r="F2019">
        <v>2019</v>
      </c>
      <c r="G2019">
        <v>29</v>
      </c>
      <c r="H2019">
        <v>22</v>
      </c>
    </row>
    <row r="2020" spans="1:8" x14ac:dyDescent="0.25">
      <c r="A2020" t="s">
        <v>31</v>
      </c>
      <c r="B2020" t="s">
        <v>98</v>
      </c>
      <c r="C2020" t="s">
        <v>33</v>
      </c>
      <c r="D2020" t="s">
        <v>62</v>
      </c>
      <c r="E2020" t="s">
        <v>99</v>
      </c>
      <c r="F2020">
        <v>2019</v>
      </c>
      <c r="G2020">
        <v>325</v>
      </c>
      <c r="H2020">
        <v>149</v>
      </c>
    </row>
    <row r="2021" spans="1:8" x14ac:dyDescent="0.25">
      <c r="A2021" t="s">
        <v>31</v>
      </c>
      <c r="B2021" t="s">
        <v>36</v>
      </c>
      <c r="C2021" t="s">
        <v>70</v>
      </c>
      <c r="D2021" t="s">
        <v>71</v>
      </c>
      <c r="E2021" t="s">
        <v>365</v>
      </c>
      <c r="F2021">
        <v>2013</v>
      </c>
      <c r="G2021">
        <v>279</v>
      </c>
      <c r="H2021">
        <v>23</v>
      </c>
    </row>
    <row r="2022" spans="1:8" x14ac:dyDescent="0.25">
      <c r="A2022" t="s">
        <v>8</v>
      </c>
      <c r="B2022" t="s">
        <v>183</v>
      </c>
      <c r="C2022" t="s">
        <v>23</v>
      </c>
      <c r="D2022" t="s">
        <v>24</v>
      </c>
      <c r="E2022" t="s">
        <v>215</v>
      </c>
      <c r="F2022">
        <v>2013</v>
      </c>
      <c r="G2022">
        <v>121</v>
      </c>
      <c r="H2022">
        <v>6</v>
      </c>
    </row>
    <row r="2023" spans="1:8" x14ac:dyDescent="0.25">
      <c r="A2023" t="s">
        <v>31</v>
      </c>
      <c r="B2023" t="s">
        <v>79</v>
      </c>
      <c r="C2023" t="s">
        <v>33</v>
      </c>
      <c r="D2023" t="s">
        <v>59</v>
      </c>
      <c r="E2023" t="s">
        <v>73</v>
      </c>
      <c r="F2023">
        <v>2014</v>
      </c>
      <c r="G2023">
        <v>312</v>
      </c>
      <c r="H2023">
        <v>62</v>
      </c>
    </row>
    <row r="2024" spans="1:8" x14ac:dyDescent="0.25">
      <c r="A2024" t="s">
        <v>8</v>
      </c>
      <c r="B2024" t="s">
        <v>111</v>
      </c>
      <c r="C2024" t="s">
        <v>10</v>
      </c>
      <c r="D2024" t="s">
        <v>11</v>
      </c>
      <c r="E2024" t="s">
        <v>251</v>
      </c>
      <c r="F2024">
        <v>2014</v>
      </c>
      <c r="G2024">
        <v>622</v>
      </c>
      <c r="H2024">
        <v>8</v>
      </c>
    </row>
    <row r="2025" spans="1:8" x14ac:dyDescent="0.25">
      <c r="A2025" t="s">
        <v>31</v>
      </c>
      <c r="B2025" t="s">
        <v>104</v>
      </c>
      <c r="C2025" t="s">
        <v>33</v>
      </c>
      <c r="D2025" t="s">
        <v>39</v>
      </c>
      <c r="E2025" t="s">
        <v>204</v>
      </c>
      <c r="F2025">
        <v>2014</v>
      </c>
      <c r="G2025">
        <v>382</v>
      </c>
      <c r="H2025">
        <v>68</v>
      </c>
    </row>
    <row r="2026" spans="1:8" x14ac:dyDescent="0.25">
      <c r="A2026" t="s">
        <v>21</v>
      </c>
      <c r="B2026" t="s">
        <v>22</v>
      </c>
      <c r="C2026" t="s">
        <v>23</v>
      </c>
      <c r="D2026" t="s">
        <v>24</v>
      </c>
      <c r="E2026" t="s">
        <v>290</v>
      </c>
      <c r="F2026">
        <v>2016</v>
      </c>
      <c r="G2026">
        <v>1458</v>
      </c>
      <c r="H2026">
        <v>29</v>
      </c>
    </row>
    <row r="2027" spans="1:8" x14ac:dyDescent="0.25">
      <c r="A2027" t="s">
        <v>121</v>
      </c>
      <c r="B2027" t="s">
        <v>119</v>
      </c>
      <c r="C2027" t="s">
        <v>70</v>
      </c>
      <c r="D2027" t="s">
        <v>71</v>
      </c>
      <c r="E2027" t="s">
        <v>155</v>
      </c>
      <c r="F2027">
        <v>2013</v>
      </c>
      <c r="G2027">
        <v>156</v>
      </c>
      <c r="H2027">
        <v>7</v>
      </c>
    </row>
    <row r="2028" spans="1:8" x14ac:dyDescent="0.25">
      <c r="A2028" t="s">
        <v>31</v>
      </c>
      <c r="B2028" t="s">
        <v>104</v>
      </c>
      <c r="C2028" t="s">
        <v>33</v>
      </c>
      <c r="D2028" t="s">
        <v>39</v>
      </c>
      <c r="E2028" t="s">
        <v>112</v>
      </c>
      <c r="F2028">
        <v>2015</v>
      </c>
      <c r="G2028">
        <v>141</v>
      </c>
      <c r="H2028">
        <v>37</v>
      </c>
    </row>
    <row r="2029" spans="1:8" x14ac:dyDescent="0.25">
      <c r="A2029" t="s">
        <v>21</v>
      </c>
      <c r="B2029" t="s">
        <v>111</v>
      </c>
      <c r="C2029" t="s">
        <v>10</v>
      </c>
      <c r="D2029" t="s">
        <v>11</v>
      </c>
      <c r="E2029" t="s">
        <v>46</v>
      </c>
      <c r="F2029">
        <v>2016</v>
      </c>
      <c r="G2029">
        <v>63</v>
      </c>
      <c r="H2029">
        <v>1</v>
      </c>
    </row>
    <row r="2030" spans="1:8" x14ac:dyDescent="0.25">
      <c r="A2030" t="s">
        <v>21</v>
      </c>
      <c r="B2030" t="s">
        <v>111</v>
      </c>
      <c r="C2030" t="s">
        <v>10</v>
      </c>
      <c r="D2030" t="s">
        <v>11</v>
      </c>
      <c r="E2030" t="s">
        <v>251</v>
      </c>
      <c r="F2030">
        <v>2017</v>
      </c>
      <c r="G2030">
        <v>881</v>
      </c>
      <c r="H2030">
        <v>13</v>
      </c>
    </row>
    <row r="2031" spans="1:8" x14ac:dyDescent="0.25">
      <c r="A2031" t="s">
        <v>21</v>
      </c>
      <c r="B2031" t="s">
        <v>235</v>
      </c>
      <c r="C2031" t="s">
        <v>10</v>
      </c>
      <c r="D2031" t="s">
        <v>96</v>
      </c>
      <c r="E2031" t="s">
        <v>154</v>
      </c>
      <c r="F2031">
        <v>2019</v>
      </c>
      <c r="G2031">
        <v>1029</v>
      </c>
      <c r="H2031">
        <v>11</v>
      </c>
    </row>
    <row r="2032" spans="1:8" x14ac:dyDescent="0.25">
      <c r="A2032" t="s">
        <v>31</v>
      </c>
      <c r="B2032" t="s">
        <v>104</v>
      </c>
      <c r="C2032" t="s">
        <v>33</v>
      </c>
      <c r="D2032" t="s">
        <v>59</v>
      </c>
      <c r="E2032" t="s">
        <v>60</v>
      </c>
      <c r="F2032">
        <v>2019</v>
      </c>
      <c r="G2032">
        <v>319</v>
      </c>
      <c r="H2032">
        <v>89</v>
      </c>
    </row>
    <row r="2033" spans="1:8" x14ac:dyDescent="0.25">
      <c r="A2033" t="s">
        <v>21</v>
      </c>
      <c r="B2033" t="s">
        <v>9</v>
      </c>
      <c r="C2033" t="s">
        <v>10</v>
      </c>
      <c r="D2033" t="s">
        <v>11</v>
      </c>
      <c r="E2033" t="s">
        <v>203</v>
      </c>
      <c r="F2033">
        <v>2019</v>
      </c>
      <c r="G2033">
        <v>829</v>
      </c>
      <c r="H2033">
        <v>3</v>
      </c>
    </row>
    <row r="2034" spans="1:8" x14ac:dyDescent="0.25">
      <c r="A2034" t="s">
        <v>31</v>
      </c>
      <c r="B2034" t="s">
        <v>168</v>
      </c>
      <c r="C2034" t="s">
        <v>33</v>
      </c>
      <c r="D2034" t="s">
        <v>184</v>
      </c>
      <c r="E2034" t="s">
        <v>288</v>
      </c>
      <c r="F2034">
        <v>2015</v>
      </c>
      <c r="G2034">
        <v>42</v>
      </c>
      <c r="H2034">
        <v>6</v>
      </c>
    </row>
    <row r="2035" spans="1:8" x14ac:dyDescent="0.25">
      <c r="A2035" t="s">
        <v>121</v>
      </c>
      <c r="B2035" t="s">
        <v>332</v>
      </c>
      <c r="C2035" t="s">
        <v>18</v>
      </c>
      <c r="D2035" t="s">
        <v>333</v>
      </c>
      <c r="E2035" t="s">
        <v>334</v>
      </c>
      <c r="F2035">
        <v>2016</v>
      </c>
      <c r="G2035">
        <v>231</v>
      </c>
      <c r="H2035">
        <v>11</v>
      </c>
    </row>
    <row r="2036" spans="1:8" x14ac:dyDescent="0.25">
      <c r="A2036" t="s">
        <v>21</v>
      </c>
      <c r="B2036" t="s">
        <v>13</v>
      </c>
      <c r="C2036" t="s">
        <v>10</v>
      </c>
      <c r="D2036" t="s">
        <v>11</v>
      </c>
      <c r="E2036" t="s">
        <v>249</v>
      </c>
      <c r="F2036">
        <v>2018</v>
      </c>
      <c r="G2036">
        <v>266</v>
      </c>
      <c r="H2036">
        <v>7</v>
      </c>
    </row>
    <row r="2037" spans="1:8" x14ac:dyDescent="0.25">
      <c r="A2037" t="s">
        <v>21</v>
      </c>
      <c r="B2037" t="s">
        <v>9</v>
      </c>
      <c r="C2037" t="s">
        <v>10</v>
      </c>
      <c r="D2037" t="s">
        <v>11</v>
      </c>
      <c r="E2037" t="s">
        <v>195</v>
      </c>
      <c r="F2037">
        <v>2019</v>
      </c>
      <c r="G2037">
        <v>1640</v>
      </c>
      <c r="H2037">
        <v>11</v>
      </c>
    </row>
    <row r="2038" spans="1:8" x14ac:dyDescent="0.25">
      <c r="A2038" t="s">
        <v>41</v>
      </c>
      <c r="B2038" t="s">
        <v>119</v>
      </c>
      <c r="C2038" t="s">
        <v>70</v>
      </c>
      <c r="D2038" t="s">
        <v>71</v>
      </c>
      <c r="E2038" t="s">
        <v>72</v>
      </c>
      <c r="F2038">
        <v>2019</v>
      </c>
      <c r="G2038">
        <v>780</v>
      </c>
      <c r="H2038">
        <v>265</v>
      </c>
    </row>
    <row r="2039" spans="1:8" x14ac:dyDescent="0.25">
      <c r="A2039" t="s">
        <v>21</v>
      </c>
      <c r="B2039" t="s">
        <v>13</v>
      </c>
      <c r="C2039" t="s">
        <v>10</v>
      </c>
      <c r="D2039" t="s">
        <v>14</v>
      </c>
      <c r="E2039" t="s">
        <v>66</v>
      </c>
      <c r="F2039">
        <v>2019</v>
      </c>
      <c r="G2039">
        <v>428</v>
      </c>
      <c r="H2039">
        <v>19</v>
      </c>
    </row>
    <row r="2040" spans="1:8" x14ac:dyDescent="0.25">
      <c r="A2040" t="s">
        <v>8</v>
      </c>
      <c r="B2040" t="s">
        <v>374</v>
      </c>
      <c r="C2040" t="s">
        <v>10</v>
      </c>
      <c r="D2040" t="s">
        <v>29</v>
      </c>
      <c r="E2040" t="s">
        <v>94</v>
      </c>
      <c r="F2040">
        <v>2013</v>
      </c>
      <c r="G2040">
        <v>166</v>
      </c>
      <c r="H2040">
        <v>4</v>
      </c>
    </row>
    <row r="2041" spans="1:8" x14ac:dyDescent="0.25">
      <c r="A2041" t="s">
        <v>31</v>
      </c>
      <c r="B2041" t="s">
        <v>79</v>
      </c>
      <c r="C2041" t="s">
        <v>33</v>
      </c>
      <c r="D2041" t="s">
        <v>39</v>
      </c>
      <c r="E2041" t="s">
        <v>150</v>
      </c>
      <c r="F2041">
        <v>2016</v>
      </c>
      <c r="G2041">
        <v>329</v>
      </c>
      <c r="H2041">
        <v>145</v>
      </c>
    </row>
    <row r="2042" spans="1:8" x14ac:dyDescent="0.25">
      <c r="A2042" t="s">
        <v>41</v>
      </c>
      <c r="B2042" t="s">
        <v>158</v>
      </c>
      <c r="C2042" t="s">
        <v>70</v>
      </c>
      <c r="D2042" t="s">
        <v>71</v>
      </c>
      <c r="E2042" t="s">
        <v>188</v>
      </c>
      <c r="F2042">
        <v>2017</v>
      </c>
      <c r="G2042">
        <v>133</v>
      </c>
      <c r="H2042">
        <v>32</v>
      </c>
    </row>
    <row r="2043" spans="1:8" x14ac:dyDescent="0.25">
      <c r="A2043" t="s">
        <v>31</v>
      </c>
      <c r="B2043" t="s">
        <v>49</v>
      </c>
      <c r="C2043" t="s">
        <v>33</v>
      </c>
      <c r="D2043" t="s">
        <v>184</v>
      </c>
      <c r="E2043" t="s">
        <v>185</v>
      </c>
      <c r="F2043">
        <v>2017</v>
      </c>
      <c r="G2043">
        <v>122</v>
      </c>
      <c r="H2043">
        <v>22</v>
      </c>
    </row>
    <row r="2044" spans="1:8" x14ac:dyDescent="0.25">
      <c r="A2044" t="s">
        <v>21</v>
      </c>
      <c r="B2044" t="s">
        <v>13</v>
      </c>
      <c r="C2044" t="s">
        <v>10</v>
      </c>
      <c r="D2044" t="s">
        <v>11</v>
      </c>
      <c r="E2044" t="s">
        <v>223</v>
      </c>
      <c r="F2044">
        <v>2018</v>
      </c>
      <c r="G2044">
        <v>617</v>
      </c>
      <c r="H2044">
        <v>6</v>
      </c>
    </row>
    <row r="2045" spans="1:8" x14ac:dyDescent="0.25">
      <c r="A2045" t="s">
        <v>121</v>
      </c>
      <c r="B2045" t="s">
        <v>104</v>
      </c>
      <c r="C2045" t="s">
        <v>70</v>
      </c>
      <c r="D2045" t="s">
        <v>264</v>
      </c>
      <c r="E2045" t="s">
        <v>389</v>
      </c>
      <c r="F2045">
        <v>2019</v>
      </c>
      <c r="G2045">
        <v>214</v>
      </c>
      <c r="H2045">
        <v>9</v>
      </c>
    </row>
    <row r="2046" spans="1:8" x14ac:dyDescent="0.25">
      <c r="A2046" t="s">
        <v>8</v>
      </c>
      <c r="B2046" t="s">
        <v>98</v>
      </c>
      <c r="C2046" t="s">
        <v>10</v>
      </c>
      <c r="D2046" t="s">
        <v>11</v>
      </c>
      <c r="E2046" t="s">
        <v>232</v>
      </c>
      <c r="F2046">
        <v>2013</v>
      </c>
      <c r="G2046">
        <v>37</v>
      </c>
    </row>
    <row r="2047" spans="1:8" x14ac:dyDescent="0.25">
      <c r="A2047" t="s">
        <v>21</v>
      </c>
      <c r="B2047" t="s">
        <v>210</v>
      </c>
      <c r="C2047" t="s">
        <v>23</v>
      </c>
      <c r="D2047" t="s">
        <v>24</v>
      </c>
      <c r="E2047" t="s">
        <v>281</v>
      </c>
      <c r="F2047">
        <v>2018</v>
      </c>
      <c r="G2047">
        <v>235</v>
      </c>
      <c r="H2047">
        <v>6</v>
      </c>
    </row>
    <row r="2048" spans="1:8" x14ac:dyDescent="0.25">
      <c r="A2048" t="s">
        <v>16</v>
      </c>
      <c r="B2048" t="s">
        <v>105</v>
      </c>
      <c r="C2048" t="s">
        <v>18</v>
      </c>
      <c r="D2048" t="s">
        <v>257</v>
      </c>
      <c r="E2048" t="s">
        <v>257</v>
      </c>
      <c r="F2048">
        <v>2013</v>
      </c>
      <c r="G2048">
        <v>86</v>
      </c>
      <c r="H2048">
        <v>11</v>
      </c>
    </row>
    <row r="2049" spans="1:8" x14ac:dyDescent="0.25">
      <c r="A2049" t="s">
        <v>31</v>
      </c>
      <c r="B2049" t="s">
        <v>119</v>
      </c>
      <c r="C2049" t="s">
        <v>33</v>
      </c>
      <c r="D2049" t="s">
        <v>59</v>
      </c>
      <c r="E2049" t="s">
        <v>73</v>
      </c>
      <c r="F2049">
        <v>2018</v>
      </c>
      <c r="G2049">
        <v>191</v>
      </c>
      <c r="H2049">
        <v>15</v>
      </c>
    </row>
    <row r="2050" spans="1:8" x14ac:dyDescent="0.25">
      <c r="A2050" t="s">
        <v>31</v>
      </c>
      <c r="B2050" t="s">
        <v>104</v>
      </c>
      <c r="C2050" t="s">
        <v>33</v>
      </c>
      <c r="D2050" t="s">
        <v>39</v>
      </c>
      <c r="E2050" t="s">
        <v>204</v>
      </c>
      <c r="F2050">
        <v>2018</v>
      </c>
      <c r="G2050">
        <v>503</v>
      </c>
      <c r="H2050">
        <v>74</v>
      </c>
    </row>
    <row r="2051" spans="1:8" x14ac:dyDescent="0.25">
      <c r="A2051" t="s">
        <v>31</v>
      </c>
      <c r="B2051" t="s">
        <v>256</v>
      </c>
      <c r="C2051" t="s">
        <v>33</v>
      </c>
      <c r="D2051" t="s">
        <v>39</v>
      </c>
      <c r="E2051" t="s">
        <v>112</v>
      </c>
      <c r="F2051">
        <v>2019</v>
      </c>
      <c r="G2051">
        <v>64</v>
      </c>
      <c r="H2051">
        <v>21</v>
      </c>
    </row>
    <row r="2052" spans="1:8" x14ac:dyDescent="0.25">
      <c r="A2052" t="s">
        <v>21</v>
      </c>
      <c r="B2052" t="s">
        <v>362</v>
      </c>
      <c r="C2052" t="s">
        <v>10</v>
      </c>
      <c r="D2052" t="s">
        <v>11</v>
      </c>
      <c r="E2052" t="s">
        <v>223</v>
      </c>
      <c r="F2052">
        <v>2020</v>
      </c>
      <c r="G2052">
        <v>98</v>
      </c>
      <c r="H2052">
        <v>7</v>
      </c>
    </row>
    <row r="2053" spans="1:8" x14ac:dyDescent="0.25">
      <c r="A2053" t="s">
        <v>31</v>
      </c>
      <c r="B2053" t="s">
        <v>58</v>
      </c>
      <c r="C2053" t="s">
        <v>33</v>
      </c>
      <c r="D2053" t="s">
        <v>34</v>
      </c>
      <c r="E2053" t="s">
        <v>147</v>
      </c>
      <c r="F2053">
        <v>2016</v>
      </c>
      <c r="G2053">
        <v>6</v>
      </c>
    </row>
    <row r="2054" spans="1:8" x14ac:dyDescent="0.25">
      <c r="A2054" t="s">
        <v>21</v>
      </c>
      <c r="B2054" t="s">
        <v>235</v>
      </c>
      <c r="C2054" t="s">
        <v>10</v>
      </c>
      <c r="D2054" t="s">
        <v>96</v>
      </c>
      <c r="E2054" t="s">
        <v>132</v>
      </c>
      <c r="F2054">
        <v>2016</v>
      </c>
      <c r="G2054">
        <v>267</v>
      </c>
      <c r="H2054">
        <v>10</v>
      </c>
    </row>
    <row r="2055" spans="1:8" x14ac:dyDescent="0.25">
      <c r="A2055" t="s">
        <v>31</v>
      </c>
      <c r="B2055" t="s">
        <v>183</v>
      </c>
      <c r="C2055" t="s">
        <v>33</v>
      </c>
      <c r="D2055" t="s">
        <v>39</v>
      </c>
      <c r="E2055" t="s">
        <v>51</v>
      </c>
      <c r="F2055">
        <v>2013</v>
      </c>
      <c r="G2055">
        <v>64</v>
      </c>
      <c r="H2055">
        <v>62</v>
      </c>
    </row>
    <row r="2056" spans="1:8" x14ac:dyDescent="0.25">
      <c r="A2056" t="s">
        <v>41</v>
      </c>
      <c r="B2056" t="s">
        <v>61</v>
      </c>
      <c r="C2056" t="s">
        <v>33</v>
      </c>
      <c r="D2056" t="s">
        <v>39</v>
      </c>
      <c r="E2056" t="s">
        <v>40</v>
      </c>
      <c r="F2056">
        <v>2018</v>
      </c>
      <c r="G2056">
        <v>31</v>
      </c>
      <c r="H2056">
        <v>12</v>
      </c>
    </row>
    <row r="2057" spans="1:8" x14ac:dyDescent="0.25">
      <c r="A2057" t="s">
        <v>31</v>
      </c>
      <c r="B2057" t="s">
        <v>108</v>
      </c>
      <c r="C2057" t="s">
        <v>33</v>
      </c>
      <c r="D2057" t="s">
        <v>39</v>
      </c>
      <c r="E2057" t="s">
        <v>213</v>
      </c>
      <c r="F2057">
        <v>2016</v>
      </c>
      <c r="G2057">
        <v>149</v>
      </c>
      <c r="H2057">
        <v>106</v>
      </c>
    </row>
    <row r="2058" spans="1:8" x14ac:dyDescent="0.25">
      <c r="A2058" t="s">
        <v>31</v>
      </c>
      <c r="B2058" t="s">
        <v>168</v>
      </c>
      <c r="C2058" t="s">
        <v>33</v>
      </c>
      <c r="D2058" t="s">
        <v>62</v>
      </c>
      <c r="E2058" t="s">
        <v>321</v>
      </c>
      <c r="F2058">
        <v>2013</v>
      </c>
      <c r="G2058">
        <v>9</v>
      </c>
    </row>
    <row r="2059" spans="1:8" x14ac:dyDescent="0.25">
      <c r="A2059" t="s">
        <v>31</v>
      </c>
      <c r="B2059" t="s">
        <v>98</v>
      </c>
      <c r="C2059" t="s">
        <v>33</v>
      </c>
      <c r="D2059" t="s">
        <v>59</v>
      </c>
      <c r="E2059" t="s">
        <v>311</v>
      </c>
      <c r="F2059">
        <v>2016</v>
      </c>
      <c r="G2059">
        <v>68</v>
      </c>
      <c r="H2059">
        <v>15</v>
      </c>
    </row>
    <row r="2060" spans="1:8" x14ac:dyDescent="0.25">
      <c r="A2060" t="s">
        <v>31</v>
      </c>
      <c r="B2060" t="s">
        <v>104</v>
      </c>
      <c r="C2060" t="s">
        <v>33</v>
      </c>
      <c r="D2060" t="s">
        <v>59</v>
      </c>
      <c r="E2060" t="s">
        <v>269</v>
      </c>
      <c r="F2060">
        <v>2017</v>
      </c>
      <c r="G2060">
        <v>175</v>
      </c>
      <c r="H2060">
        <v>32</v>
      </c>
    </row>
    <row r="2061" spans="1:8" x14ac:dyDescent="0.25">
      <c r="A2061" t="s">
        <v>8</v>
      </c>
      <c r="B2061" t="s">
        <v>295</v>
      </c>
      <c r="C2061" t="s">
        <v>10</v>
      </c>
      <c r="D2061" t="s">
        <v>11</v>
      </c>
      <c r="E2061" t="s">
        <v>250</v>
      </c>
      <c r="F2061">
        <v>2013</v>
      </c>
      <c r="G2061">
        <v>33</v>
      </c>
    </row>
    <row r="2062" spans="1:8" x14ac:dyDescent="0.25">
      <c r="A2062" t="s">
        <v>31</v>
      </c>
      <c r="B2062" t="s">
        <v>55</v>
      </c>
      <c r="C2062" t="s">
        <v>33</v>
      </c>
      <c r="D2062" t="s">
        <v>34</v>
      </c>
      <c r="E2062" t="s">
        <v>270</v>
      </c>
      <c r="F2062">
        <v>2016</v>
      </c>
      <c r="G2062">
        <v>96</v>
      </c>
      <c r="H2062">
        <v>16</v>
      </c>
    </row>
    <row r="2063" spans="1:8" x14ac:dyDescent="0.25">
      <c r="A2063" t="s">
        <v>21</v>
      </c>
      <c r="B2063" t="s">
        <v>111</v>
      </c>
      <c r="C2063" t="s">
        <v>10</v>
      </c>
      <c r="D2063" t="s">
        <v>11</v>
      </c>
      <c r="E2063" t="s">
        <v>133</v>
      </c>
      <c r="F2063">
        <v>2016</v>
      </c>
      <c r="G2063">
        <v>157</v>
      </c>
      <c r="H2063">
        <v>18</v>
      </c>
    </row>
    <row r="2064" spans="1:8" x14ac:dyDescent="0.25">
      <c r="A2064" t="s">
        <v>41</v>
      </c>
      <c r="B2064" t="s">
        <v>54</v>
      </c>
      <c r="C2064" t="s">
        <v>33</v>
      </c>
      <c r="D2064" t="s">
        <v>39</v>
      </c>
      <c r="E2064" t="s">
        <v>120</v>
      </c>
      <c r="F2064">
        <v>2019</v>
      </c>
      <c r="G2064">
        <v>5</v>
      </c>
      <c r="H2064">
        <v>7</v>
      </c>
    </row>
    <row r="2065" spans="1:8" x14ac:dyDescent="0.25">
      <c r="A2065" t="s">
        <v>121</v>
      </c>
      <c r="B2065" t="s">
        <v>101</v>
      </c>
      <c r="C2065" t="s">
        <v>70</v>
      </c>
      <c r="D2065" t="s">
        <v>102</v>
      </c>
      <c r="E2065" t="s">
        <v>103</v>
      </c>
      <c r="F2065">
        <v>2014</v>
      </c>
      <c r="G2065">
        <v>35</v>
      </c>
      <c r="H2065">
        <v>6</v>
      </c>
    </row>
    <row r="2066" spans="1:8" x14ac:dyDescent="0.25">
      <c r="A2066" t="s">
        <v>31</v>
      </c>
      <c r="B2066" t="s">
        <v>79</v>
      </c>
      <c r="C2066" t="s">
        <v>33</v>
      </c>
      <c r="D2066" t="s">
        <v>59</v>
      </c>
      <c r="E2066" t="s">
        <v>148</v>
      </c>
      <c r="F2066">
        <v>2016</v>
      </c>
      <c r="G2066">
        <v>16</v>
      </c>
      <c r="H2066">
        <v>2</v>
      </c>
    </row>
    <row r="2067" spans="1:8" x14ac:dyDescent="0.25">
      <c r="A2067" t="s">
        <v>31</v>
      </c>
      <c r="B2067" t="s">
        <v>168</v>
      </c>
      <c r="C2067" t="s">
        <v>33</v>
      </c>
      <c r="D2067" t="s">
        <v>39</v>
      </c>
      <c r="E2067" t="s">
        <v>169</v>
      </c>
      <c r="F2067">
        <v>2016</v>
      </c>
      <c r="G2067">
        <v>14</v>
      </c>
      <c r="H2067">
        <v>3</v>
      </c>
    </row>
    <row r="2068" spans="1:8" x14ac:dyDescent="0.25">
      <c r="A2068" t="s">
        <v>129</v>
      </c>
      <c r="B2068" t="s">
        <v>55</v>
      </c>
      <c r="C2068" t="s">
        <v>33</v>
      </c>
      <c r="D2068" t="s">
        <v>184</v>
      </c>
      <c r="E2068" t="s">
        <v>187</v>
      </c>
      <c r="F2068">
        <v>2016</v>
      </c>
      <c r="G2068">
        <v>12</v>
      </c>
      <c r="H2068">
        <v>2</v>
      </c>
    </row>
    <row r="2069" spans="1:8" x14ac:dyDescent="0.25">
      <c r="A2069" t="s">
        <v>8</v>
      </c>
      <c r="B2069" t="s">
        <v>392</v>
      </c>
      <c r="C2069" t="s">
        <v>23</v>
      </c>
      <c r="D2069" t="s">
        <v>24</v>
      </c>
      <c r="E2069" t="s">
        <v>219</v>
      </c>
      <c r="F2069">
        <v>2014</v>
      </c>
      <c r="G2069">
        <v>138</v>
      </c>
      <c r="H2069">
        <v>5</v>
      </c>
    </row>
    <row r="2070" spans="1:8" x14ac:dyDescent="0.25">
      <c r="A2070" t="s">
        <v>31</v>
      </c>
      <c r="B2070" t="s">
        <v>55</v>
      </c>
      <c r="C2070" t="s">
        <v>33</v>
      </c>
      <c r="D2070" t="s">
        <v>184</v>
      </c>
      <c r="E2070" t="s">
        <v>218</v>
      </c>
      <c r="F2070">
        <v>2016</v>
      </c>
      <c r="G2070">
        <v>75</v>
      </c>
      <c r="H2070">
        <v>24</v>
      </c>
    </row>
    <row r="2071" spans="1:8" x14ac:dyDescent="0.25">
      <c r="A2071" t="s">
        <v>121</v>
      </c>
      <c r="B2071" t="s">
        <v>122</v>
      </c>
      <c r="C2071" t="s">
        <v>18</v>
      </c>
      <c r="D2071" t="s">
        <v>136</v>
      </c>
      <c r="E2071" t="s">
        <v>240</v>
      </c>
      <c r="F2071">
        <v>2017</v>
      </c>
      <c r="G2071">
        <v>5</v>
      </c>
    </row>
    <row r="2072" spans="1:8" x14ac:dyDescent="0.25">
      <c r="A2072" t="s">
        <v>41</v>
      </c>
      <c r="B2072" t="s">
        <v>49</v>
      </c>
      <c r="C2072" t="s">
        <v>33</v>
      </c>
      <c r="D2072" t="s">
        <v>39</v>
      </c>
      <c r="E2072" t="s">
        <v>107</v>
      </c>
      <c r="F2072">
        <v>2017</v>
      </c>
      <c r="G2072">
        <v>75</v>
      </c>
      <c r="H2072">
        <v>18</v>
      </c>
    </row>
    <row r="2073" spans="1:8" x14ac:dyDescent="0.25">
      <c r="A2073" t="s">
        <v>21</v>
      </c>
      <c r="B2073" t="s">
        <v>67</v>
      </c>
      <c r="C2073" t="s">
        <v>10</v>
      </c>
      <c r="D2073" t="s">
        <v>11</v>
      </c>
      <c r="E2073" t="s">
        <v>12</v>
      </c>
      <c r="F2073">
        <v>2018</v>
      </c>
      <c r="G2073">
        <v>291</v>
      </c>
      <c r="H2073">
        <v>16</v>
      </c>
    </row>
    <row r="2074" spans="1:8" x14ac:dyDescent="0.25">
      <c r="A2074" t="s">
        <v>31</v>
      </c>
      <c r="B2074" t="s">
        <v>9</v>
      </c>
      <c r="C2074" t="s">
        <v>33</v>
      </c>
      <c r="D2074" t="s">
        <v>59</v>
      </c>
      <c r="E2074" t="s">
        <v>229</v>
      </c>
      <c r="F2074">
        <v>2013</v>
      </c>
      <c r="G2074">
        <v>450</v>
      </c>
      <c r="H2074">
        <v>24</v>
      </c>
    </row>
    <row r="2075" spans="1:8" x14ac:dyDescent="0.25">
      <c r="A2075" t="s">
        <v>31</v>
      </c>
      <c r="B2075" t="s">
        <v>88</v>
      </c>
      <c r="C2075" t="s">
        <v>23</v>
      </c>
      <c r="D2075" t="s">
        <v>43</v>
      </c>
      <c r="E2075" t="s">
        <v>56</v>
      </c>
      <c r="F2075">
        <v>2014</v>
      </c>
      <c r="G2075">
        <v>243</v>
      </c>
      <c r="H2075">
        <v>40</v>
      </c>
    </row>
    <row r="2076" spans="1:8" x14ac:dyDescent="0.25">
      <c r="A2076" t="s">
        <v>31</v>
      </c>
      <c r="B2076" t="s">
        <v>38</v>
      </c>
      <c r="C2076" t="s">
        <v>33</v>
      </c>
      <c r="D2076" t="s">
        <v>59</v>
      </c>
      <c r="E2076" t="s">
        <v>130</v>
      </c>
      <c r="F2076">
        <v>2014</v>
      </c>
      <c r="G2076">
        <v>372</v>
      </c>
      <c r="H2076">
        <v>51</v>
      </c>
    </row>
    <row r="2077" spans="1:8" x14ac:dyDescent="0.25">
      <c r="A2077" t="s">
        <v>8</v>
      </c>
      <c r="B2077" t="s">
        <v>22</v>
      </c>
      <c r="C2077" t="s">
        <v>23</v>
      </c>
      <c r="D2077" t="s">
        <v>24</v>
      </c>
      <c r="E2077" t="s">
        <v>497</v>
      </c>
      <c r="F2077">
        <v>2015</v>
      </c>
      <c r="G2077">
        <v>77</v>
      </c>
      <c r="H2077">
        <v>15</v>
      </c>
    </row>
    <row r="2078" spans="1:8" x14ac:dyDescent="0.25">
      <c r="A2078" t="s">
        <v>31</v>
      </c>
      <c r="B2078" t="s">
        <v>119</v>
      </c>
      <c r="C2078" t="s">
        <v>70</v>
      </c>
      <c r="D2078" t="s">
        <v>71</v>
      </c>
      <c r="E2078" t="s">
        <v>135</v>
      </c>
      <c r="F2078">
        <v>2015</v>
      </c>
      <c r="G2078">
        <v>4097</v>
      </c>
      <c r="H2078">
        <v>320</v>
      </c>
    </row>
    <row r="2079" spans="1:8" x14ac:dyDescent="0.25">
      <c r="A2079" t="s">
        <v>21</v>
      </c>
      <c r="B2079" t="s">
        <v>256</v>
      </c>
      <c r="C2079" t="s">
        <v>10</v>
      </c>
      <c r="D2079" t="s">
        <v>29</v>
      </c>
      <c r="E2079" t="s">
        <v>193</v>
      </c>
      <c r="F2079">
        <v>2016</v>
      </c>
      <c r="G2079">
        <v>3039</v>
      </c>
      <c r="H2079">
        <v>128</v>
      </c>
    </row>
    <row r="2080" spans="1:8" x14ac:dyDescent="0.25">
      <c r="A2080" t="s">
        <v>31</v>
      </c>
      <c r="B2080" t="s">
        <v>158</v>
      </c>
      <c r="C2080" t="s">
        <v>70</v>
      </c>
      <c r="D2080" t="s">
        <v>71</v>
      </c>
      <c r="E2080" t="s">
        <v>135</v>
      </c>
      <c r="F2080">
        <v>2014</v>
      </c>
      <c r="G2080">
        <v>2348</v>
      </c>
      <c r="H2080">
        <v>735</v>
      </c>
    </row>
    <row r="2081" spans="1:8" x14ac:dyDescent="0.25">
      <c r="A2081" t="s">
        <v>8</v>
      </c>
      <c r="B2081" t="s">
        <v>93</v>
      </c>
      <c r="C2081" t="s">
        <v>23</v>
      </c>
      <c r="D2081" t="s">
        <v>24</v>
      </c>
      <c r="E2081" t="s">
        <v>146</v>
      </c>
      <c r="F2081">
        <v>2014</v>
      </c>
      <c r="G2081">
        <v>411</v>
      </c>
      <c r="H2081">
        <v>56</v>
      </c>
    </row>
    <row r="2082" spans="1:8" x14ac:dyDescent="0.25">
      <c r="A2082" t="s">
        <v>31</v>
      </c>
      <c r="B2082" t="s">
        <v>104</v>
      </c>
      <c r="C2082" t="s">
        <v>70</v>
      </c>
      <c r="D2082" t="s">
        <v>71</v>
      </c>
      <c r="E2082" t="s">
        <v>246</v>
      </c>
      <c r="F2082">
        <v>2015</v>
      </c>
      <c r="G2082">
        <v>2621</v>
      </c>
      <c r="H2082">
        <v>599</v>
      </c>
    </row>
    <row r="2083" spans="1:8" x14ac:dyDescent="0.25">
      <c r="A2083" t="s">
        <v>21</v>
      </c>
      <c r="B2083" t="s">
        <v>98</v>
      </c>
      <c r="C2083" t="s">
        <v>23</v>
      </c>
      <c r="D2083" t="s">
        <v>24</v>
      </c>
      <c r="E2083" t="s">
        <v>215</v>
      </c>
      <c r="F2083">
        <v>2016</v>
      </c>
      <c r="G2083">
        <v>638</v>
      </c>
      <c r="H2083">
        <v>8</v>
      </c>
    </row>
    <row r="2084" spans="1:8" x14ac:dyDescent="0.25">
      <c r="A2084" t="s">
        <v>41</v>
      </c>
      <c r="B2084" t="s">
        <v>49</v>
      </c>
      <c r="C2084" t="s">
        <v>33</v>
      </c>
      <c r="D2084" t="s">
        <v>39</v>
      </c>
      <c r="E2084" t="s">
        <v>204</v>
      </c>
      <c r="F2084">
        <v>2016</v>
      </c>
      <c r="G2084">
        <v>172</v>
      </c>
      <c r="H2084">
        <v>32</v>
      </c>
    </row>
    <row r="2085" spans="1:8" x14ac:dyDescent="0.25">
      <c r="A2085" t="s">
        <v>21</v>
      </c>
      <c r="B2085" t="s">
        <v>153</v>
      </c>
      <c r="C2085" t="s">
        <v>23</v>
      </c>
      <c r="D2085" t="s">
        <v>24</v>
      </c>
      <c r="E2085" t="s">
        <v>162</v>
      </c>
      <c r="F2085">
        <v>2017</v>
      </c>
      <c r="G2085">
        <v>670</v>
      </c>
      <c r="H2085">
        <v>28</v>
      </c>
    </row>
    <row r="2086" spans="1:8" x14ac:dyDescent="0.25">
      <c r="A2086" t="s">
        <v>21</v>
      </c>
      <c r="B2086" t="s">
        <v>125</v>
      </c>
      <c r="C2086" t="s">
        <v>10</v>
      </c>
      <c r="D2086" t="s">
        <v>29</v>
      </c>
      <c r="E2086" t="s">
        <v>193</v>
      </c>
      <c r="F2086">
        <v>2017</v>
      </c>
      <c r="G2086">
        <v>138</v>
      </c>
      <c r="H2086">
        <v>15</v>
      </c>
    </row>
    <row r="2087" spans="1:8" x14ac:dyDescent="0.25">
      <c r="A2087" t="s">
        <v>31</v>
      </c>
      <c r="B2087" t="s">
        <v>105</v>
      </c>
      <c r="C2087" t="s">
        <v>23</v>
      </c>
      <c r="D2087" t="s">
        <v>43</v>
      </c>
      <c r="E2087" t="s">
        <v>56</v>
      </c>
      <c r="F2087">
        <v>2017</v>
      </c>
      <c r="G2087">
        <v>573</v>
      </c>
      <c r="H2087">
        <v>27</v>
      </c>
    </row>
    <row r="2088" spans="1:8" x14ac:dyDescent="0.25">
      <c r="A2088" t="s">
        <v>31</v>
      </c>
      <c r="B2088" t="s">
        <v>104</v>
      </c>
      <c r="C2088" t="s">
        <v>33</v>
      </c>
      <c r="D2088" t="s">
        <v>39</v>
      </c>
      <c r="E2088" t="s">
        <v>120</v>
      </c>
      <c r="F2088">
        <v>2017</v>
      </c>
      <c r="G2088">
        <v>549</v>
      </c>
      <c r="H2088">
        <v>196</v>
      </c>
    </row>
    <row r="2089" spans="1:8" x14ac:dyDescent="0.25">
      <c r="A2089" t="s">
        <v>41</v>
      </c>
      <c r="B2089" t="s">
        <v>55</v>
      </c>
      <c r="C2089" t="s">
        <v>33</v>
      </c>
      <c r="D2089" t="s">
        <v>39</v>
      </c>
      <c r="E2089" t="s">
        <v>40</v>
      </c>
      <c r="F2089">
        <v>2018</v>
      </c>
      <c r="G2089">
        <v>431</v>
      </c>
      <c r="H2089">
        <v>77</v>
      </c>
    </row>
    <row r="2090" spans="1:8" x14ac:dyDescent="0.25">
      <c r="A2090" t="s">
        <v>31</v>
      </c>
      <c r="B2090" t="s">
        <v>9</v>
      </c>
      <c r="C2090" t="s">
        <v>33</v>
      </c>
      <c r="D2090" t="s">
        <v>59</v>
      </c>
      <c r="E2090" t="s">
        <v>229</v>
      </c>
      <c r="F2090">
        <v>2018</v>
      </c>
      <c r="G2090">
        <v>765</v>
      </c>
      <c r="H2090">
        <v>102</v>
      </c>
    </row>
    <row r="2091" spans="1:8" x14ac:dyDescent="0.25">
      <c r="A2091" t="s">
        <v>21</v>
      </c>
      <c r="B2091" t="s">
        <v>194</v>
      </c>
      <c r="C2091" t="s">
        <v>10</v>
      </c>
      <c r="D2091" t="s">
        <v>11</v>
      </c>
      <c r="E2091" t="s">
        <v>279</v>
      </c>
      <c r="F2091">
        <v>2018</v>
      </c>
      <c r="G2091">
        <v>211</v>
      </c>
      <c r="H2091">
        <v>14</v>
      </c>
    </row>
    <row r="2092" spans="1:8" x14ac:dyDescent="0.25">
      <c r="A2092" t="s">
        <v>21</v>
      </c>
      <c r="B2092" t="s">
        <v>111</v>
      </c>
      <c r="C2092" t="s">
        <v>10</v>
      </c>
      <c r="D2092" t="s">
        <v>11</v>
      </c>
      <c r="E2092" t="s">
        <v>68</v>
      </c>
      <c r="F2092">
        <v>2019</v>
      </c>
      <c r="G2092">
        <v>2981</v>
      </c>
      <c r="H2092">
        <v>128</v>
      </c>
    </row>
    <row r="2093" spans="1:8" x14ac:dyDescent="0.25">
      <c r="A2093" t="s">
        <v>41</v>
      </c>
      <c r="B2093" t="s">
        <v>173</v>
      </c>
      <c r="C2093" t="s">
        <v>70</v>
      </c>
      <c r="D2093" t="s">
        <v>71</v>
      </c>
      <c r="E2093" t="s">
        <v>72</v>
      </c>
      <c r="F2093">
        <v>2019</v>
      </c>
      <c r="G2093">
        <v>231</v>
      </c>
      <c r="H2093">
        <v>47</v>
      </c>
    </row>
    <row r="2094" spans="1:8" x14ac:dyDescent="0.25">
      <c r="A2094" t="s">
        <v>41</v>
      </c>
      <c r="B2094" t="s">
        <v>26</v>
      </c>
      <c r="C2094" t="s">
        <v>70</v>
      </c>
      <c r="D2094" t="s">
        <v>71</v>
      </c>
      <c r="E2094" t="s">
        <v>135</v>
      </c>
      <c r="F2094">
        <v>2014</v>
      </c>
      <c r="G2094">
        <v>514</v>
      </c>
      <c r="H2094">
        <v>112</v>
      </c>
    </row>
    <row r="2095" spans="1:8" x14ac:dyDescent="0.25">
      <c r="A2095" t="s">
        <v>31</v>
      </c>
      <c r="B2095" t="s">
        <v>108</v>
      </c>
      <c r="C2095" t="s">
        <v>33</v>
      </c>
      <c r="D2095" t="s">
        <v>39</v>
      </c>
      <c r="E2095" t="s">
        <v>51</v>
      </c>
      <c r="F2095">
        <v>2016</v>
      </c>
      <c r="G2095">
        <v>339</v>
      </c>
      <c r="H2095">
        <v>94</v>
      </c>
    </row>
    <row r="2096" spans="1:8" x14ac:dyDescent="0.25">
      <c r="A2096" t="s">
        <v>41</v>
      </c>
      <c r="B2096" t="s">
        <v>410</v>
      </c>
      <c r="C2096" t="s">
        <v>33</v>
      </c>
      <c r="D2096" t="s">
        <v>39</v>
      </c>
      <c r="E2096" t="s">
        <v>87</v>
      </c>
      <c r="F2096">
        <v>2018</v>
      </c>
      <c r="G2096">
        <v>159</v>
      </c>
      <c r="H2096">
        <v>34</v>
      </c>
    </row>
    <row r="2097" spans="1:8" x14ac:dyDescent="0.25">
      <c r="A2097" t="s">
        <v>31</v>
      </c>
      <c r="B2097" t="s">
        <v>244</v>
      </c>
      <c r="C2097" t="s">
        <v>23</v>
      </c>
      <c r="D2097" t="s">
        <v>43</v>
      </c>
      <c r="E2097" t="s">
        <v>100</v>
      </c>
      <c r="F2097">
        <v>2015</v>
      </c>
      <c r="G2097">
        <v>53</v>
      </c>
      <c r="H2097">
        <v>15</v>
      </c>
    </row>
    <row r="2098" spans="1:8" x14ac:dyDescent="0.25">
      <c r="A2098" t="s">
        <v>31</v>
      </c>
      <c r="B2098" t="s">
        <v>9</v>
      </c>
      <c r="C2098" t="s">
        <v>33</v>
      </c>
      <c r="D2098" t="s">
        <v>184</v>
      </c>
      <c r="E2098" t="s">
        <v>288</v>
      </c>
      <c r="F2098">
        <v>2016</v>
      </c>
      <c r="G2098">
        <v>166</v>
      </c>
      <c r="H2098">
        <v>21</v>
      </c>
    </row>
    <row r="2099" spans="1:8" x14ac:dyDescent="0.25">
      <c r="A2099" t="s">
        <v>74</v>
      </c>
      <c r="B2099" t="s">
        <v>101</v>
      </c>
      <c r="C2099" t="s">
        <v>70</v>
      </c>
      <c r="D2099" t="s">
        <v>102</v>
      </c>
      <c r="E2099" t="s">
        <v>103</v>
      </c>
      <c r="F2099">
        <v>2017</v>
      </c>
      <c r="G2099">
        <v>35</v>
      </c>
      <c r="H2099">
        <v>1</v>
      </c>
    </row>
    <row r="2100" spans="1:8" x14ac:dyDescent="0.25">
      <c r="A2100" t="s">
        <v>121</v>
      </c>
      <c r="B2100" t="s">
        <v>354</v>
      </c>
      <c r="C2100" t="s">
        <v>18</v>
      </c>
      <c r="D2100" t="s">
        <v>333</v>
      </c>
      <c r="E2100" t="s">
        <v>498</v>
      </c>
      <c r="F2100">
        <v>2018</v>
      </c>
      <c r="G2100">
        <v>209</v>
      </c>
      <c r="H2100">
        <v>42</v>
      </c>
    </row>
    <row r="2101" spans="1:8" x14ac:dyDescent="0.25">
      <c r="A2101" t="s">
        <v>41</v>
      </c>
      <c r="B2101" t="s">
        <v>134</v>
      </c>
      <c r="C2101" t="s">
        <v>70</v>
      </c>
      <c r="D2101" t="s">
        <v>71</v>
      </c>
      <c r="E2101" t="s">
        <v>159</v>
      </c>
      <c r="F2101">
        <v>2018</v>
      </c>
      <c r="G2101">
        <v>18</v>
      </c>
    </row>
    <row r="2102" spans="1:8" x14ac:dyDescent="0.25">
      <c r="A2102" t="s">
        <v>8</v>
      </c>
      <c r="B2102" t="s">
        <v>93</v>
      </c>
      <c r="C2102" t="s">
        <v>10</v>
      </c>
      <c r="D2102" t="s">
        <v>11</v>
      </c>
      <c r="E2102" t="s">
        <v>211</v>
      </c>
      <c r="F2102">
        <v>2014</v>
      </c>
      <c r="G2102">
        <v>94</v>
      </c>
      <c r="H2102">
        <v>13</v>
      </c>
    </row>
    <row r="2103" spans="1:8" x14ac:dyDescent="0.25">
      <c r="A2103" t="s">
        <v>74</v>
      </c>
      <c r="B2103" t="s">
        <v>119</v>
      </c>
      <c r="C2103" t="s">
        <v>18</v>
      </c>
      <c r="D2103" t="s">
        <v>136</v>
      </c>
      <c r="E2103" t="s">
        <v>160</v>
      </c>
      <c r="F2103">
        <v>2014</v>
      </c>
      <c r="G2103">
        <v>58</v>
      </c>
    </row>
    <row r="2104" spans="1:8" x14ac:dyDescent="0.25">
      <c r="A2104" t="s">
        <v>31</v>
      </c>
      <c r="B2104" t="s">
        <v>417</v>
      </c>
      <c r="C2104" t="s">
        <v>33</v>
      </c>
      <c r="D2104" t="s">
        <v>184</v>
      </c>
      <c r="E2104" t="s">
        <v>185</v>
      </c>
      <c r="F2104">
        <v>2017</v>
      </c>
      <c r="G2104">
        <v>85</v>
      </c>
      <c r="H2104">
        <v>16</v>
      </c>
    </row>
    <row r="2105" spans="1:8" x14ac:dyDescent="0.25">
      <c r="A2105" t="s">
        <v>41</v>
      </c>
      <c r="B2105" t="s">
        <v>108</v>
      </c>
      <c r="C2105" t="s">
        <v>33</v>
      </c>
      <c r="D2105" t="s">
        <v>39</v>
      </c>
      <c r="E2105" t="s">
        <v>204</v>
      </c>
      <c r="F2105">
        <v>2016</v>
      </c>
      <c r="G2105">
        <v>113</v>
      </c>
      <c r="H2105">
        <v>33</v>
      </c>
    </row>
    <row r="2106" spans="1:8" x14ac:dyDescent="0.25">
      <c r="A2106" t="s">
        <v>41</v>
      </c>
      <c r="B2106" t="s">
        <v>88</v>
      </c>
      <c r="C2106" t="s">
        <v>23</v>
      </c>
      <c r="D2106" t="s">
        <v>43</v>
      </c>
      <c r="E2106" t="s">
        <v>56</v>
      </c>
      <c r="F2106">
        <v>2016</v>
      </c>
      <c r="G2106">
        <v>93</v>
      </c>
      <c r="H2106">
        <v>17</v>
      </c>
    </row>
    <row r="2107" spans="1:8" x14ac:dyDescent="0.25">
      <c r="A2107" t="s">
        <v>31</v>
      </c>
      <c r="B2107" t="s">
        <v>168</v>
      </c>
      <c r="C2107" t="s">
        <v>33</v>
      </c>
      <c r="D2107" t="s">
        <v>184</v>
      </c>
      <c r="E2107" t="s">
        <v>288</v>
      </c>
      <c r="F2107">
        <v>2018</v>
      </c>
      <c r="G2107">
        <v>332</v>
      </c>
      <c r="H2107">
        <v>38</v>
      </c>
    </row>
    <row r="2108" spans="1:8" x14ac:dyDescent="0.25">
      <c r="A2108" t="s">
        <v>31</v>
      </c>
      <c r="B2108" t="s">
        <v>205</v>
      </c>
      <c r="C2108" t="s">
        <v>33</v>
      </c>
      <c r="D2108" t="s">
        <v>59</v>
      </c>
      <c r="E2108" t="s">
        <v>206</v>
      </c>
      <c r="F2108">
        <v>2018</v>
      </c>
      <c r="G2108">
        <v>58</v>
      </c>
      <c r="H2108">
        <v>7</v>
      </c>
    </row>
    <row r="2109" spans="1:8" x14ac:dyDescent="0.25">
      <c r="A2109" t="s">
        <v>8</v>
      </c>
      <c r="B2109" t="s">
        <v>67</v>
      </c>
      <c r="C2109" t="s">
        <v>23</v>
      </c>
      <c r="D2109" t="s">
        <v>24</v>
      </c>
      <c r="E2109" t="s">
        <v>290</v>
      </c>
      <c r="F2109">
        <v>2014</v>
      </c>
      <c r="G2109">
        <v>65</v>
      </c>
      <c r="H2109">
        <v>1</v>
      </c>
    </row>
    <row r="2110" spans="1:8" x14ac:dyDescent="0.25">
      <c r="A2110" t="s">
        <v>31</v>
      </c>
      <c r="B2110" t="s">
        <v>79</v>
      </c>
      <c r="C2110" t="s">
        <v>33</v>
      </c>
      <c r="D2110" t="s">
        <v>59</v>
      </c>
      <c r="E2110" t="s">
        <v>313</v>
      </c>
      <c r="F2110">
        <v>2015</v>
      </c>
      <c r="G2110">
        <v>44</v>
      </c>
      <c r="H2110">
        <v>9</v>
      </c>
    </row>
    <row r="2111" spans="1:8" x14ac:dyDescent="0.25">
      <c r="A2111" t="s">
        <v>41</v>
      </c>
      <c r="B2111" t="s">
        <v>114</v>
      </c>
      <c r="C2111" t="s">
        <v>33</v>
      </c>
      <c r="D2111" t="s">
        <v>39</v>
      </c>
      <c r="E2111" t="s">
        <v>207</v>
      </c>
      <c r="F2111">
        <v>2019</v>
      </c>
      <c r="G2111">
        <v>24</v>
      </c>
      <c r="H2111">
        <v>12</v>
      </c>
    </row>
    <row r="2112" spans="1:8" x14ac:dyDescent="0.25">
      <c r="A2112" t="s">
        <v>31</v>
      </c>
      <c r="B2112" t="s">
        <v>330</v>
      </c>
      <c r="C2112" t="s">
        <v>33</v>
      </c>
      <c r="D2112" t="s">
        <v>59</v>
      </c>
      <c r="E2112" t="s">
        <v>130</v>
      </c>
      <c r="F2112">
        <v>2017</v>
      </c>
      <c r="G2112">
        <v>48</v>
      </c>
      <c r="H2112">
        <v>9</v>
      </c>
    </row>
    <row r="2113" spans="1:8" x14ac:dyDescent="0.25">
      <c r="A2113" t="s">
        <v>21</v>
      </c>
      <c r="B2113" t="s">
        <v>67</v>
      </c>
      <c r="C2113" t="s">
        <v>10</v>
      </c>
      <c r="D2113" t="s">
        <v>11</v>
      </c>
      <c r="E2113" t="s">
        <v>329</v>
      </c>
      <c r="F2113">
        <v>2019</v>
      </c>
      <c r="G2113">
        <v>79</v>
      </c>
      <c r="H2113">
        <v>18</v>
      </c>
    </row>
    <row r="2114" spans="1:8" x14ac:dyDescent="0.25">
      <c r="A2114" t="s">
        <v>41</v>
      </c>
      <c r="B2114" t="s">
        <v>38</v>
      </c>
      <c r="C2114" t="s">
        <v>33</v>
      </c>
      <c r="D2114" t="s">
        <v>184</v>
      </c>
      <c r="E2114" t="s">
        <v>271</v>
      </c>
      <c r="F2114">
        <v>2014</v>
      </c>
      <c r="G2114">
        <v>5</v>
      </c>
      <c r="H2114">
        <v>1</v>
      </c>
    </row>
    <row r="2115" spans="1:8" x14ac:dyDescent="0.25">
      <c r="A2115" t="s">
        <v>31</v>
      </c>
      <c r="B2115" t="s">
        <v>32</v>
      </c>
      <c r="C2115" t="s">
        <v>33</v>
      </c>
      <c r="D2115" t="s">
        <v>184</v>
      </c>
      <c r="E2115" t="s">
        <v>218</v>
      </c>
      <c r="F2115">
        <v>2017</v>
      </c>
      <c r="G2115">
        <v>46</v>
      </c>
      <c r="H2115">
        <v>9</v>
      </c>
    </row>
    <row r="2116" spans="1:8" x14ac:dyDescent="0.25">
      <c r="A2116" t="s">
        <v>121</v>
      </c>
      <c r="B2116" t="s">
        <v>412</v>
      </c>
      <c r="C2116" t="s">
        <v>23</v>
      </c>
      <c r="D2116" t="s">
        <v>24</v>
      </c>
      <c r="E2116" t="s">
        <v>143</v>
      </c>
      <c r="F2116">
        <v>2013</v>
      </c>
      <c r="G2116">
        <v>1</v>
      </c>
    </row>
    <row r="2117" spans="1:8" x14ac:dyDescent="0.25">
      <c r="A2117" t="s">
        <v>31</v>
      </c>
      <c r="B2117" t="s">
        <v>36</v>
      </c>
      <c r="C2117" t="s">
        <v>70</v>
      </c>
      <c r="D2117" t="s">
        <v>71</v>
      </c>
      <c r="E2117" t="s">
        <v>72</v>
      </c>
      <c r="F2117">
        <v>2017</v>
      </c>
      <c r="G2117">
        <v>21</v>
      </c>
      <c r="H2117">
        <v>11</v>
      </c>
    </row>
    <row r="2118" spans="1:8" x14ac:dyDescent="0.25">
      <c r="A2118" t="s">
        <v>31</v>
      </c>
      <c r="B2118" t="s">
        <v>168</v>
      </c>
      <c r="C2118" t="s">
        <v>33</v>
      </c>
      <c r="D2118" t="s">
        <v>62</v>
      </c>
      <c r="E2118" t="s">
        <v>321</v>
      </c>
      <c r="F2118">
        <v>2016</v>
      </c>
      <c r="G2118">
        <v>62</v>
      </c>
      <c r="H2118">
        <v>32</v>
      </c>
    </row>
    <row r="2119" spans="1:8" x14ac:dyDescent="0.25">
      <c r="A2119" t="s">
        <v>21</v>
      </c>
      <c r="B2119" t="s">
        <v>212</v>
      </c>
      <c r="C2119" t="s">
        <v>10</v>
      </c>
      <c r="D2119" t="s">
        <v>96</v>
      </c>
      <c r="E2119" t="s">
        <v>154</v>
      </c>
      <c r="F2119">
        <v>2019</v>
      </c>
      <c r="G2119">
        <v>73</v>
      </c>
    </row>
    <row r="2120" spans="1:8" x14ac:dyDescent="0.25">
      <c r="A2120" t="s">
        <v>31</v>
      </c>
      <c r="B2120" t="s">
        <v>49</v>
      </c>
      <c r="C2120" t="s">
        <v>33</v>
      </c>
      <c r="D2120" t="s">
        <v>62</v>
      </c>
      <c r="E2120" t="s">
        <v>200</v>
      </c>
      <c r="F2120">
        <v>2018</v>
      </c>
      <c r="G2120">
        <v>46</v>
      </c>
      <c r="H2120">
        <v>8</v>
      </c>
    </row>
    <row r="2121" spans="1:8" x14ac:dyDescent="0.25">
      <c r="A2121" t="s">
        <v>121</v>
      </c>
      <c r="B2121" t="s">
        <v>122</v>
      </c>
      <c r="C2121" t="s">
        <v>18</v>
      </c>
      <c r="D2121" t="s">
        <v>123</v>
      </c>
      <c r="E2121" t="s">
        <v>253</v>
      </c>
      <c r="F2121">
        <v>2016</v>
      </c>
      <c r="G2121">
        <v>63</v>
      </c>
      <c r="H2121">
        <v>17</v>
      </c>
    </row>
    <row r="2122" spans="1:8" x14ac:dyDescent="0.25">
      <c r="A2122" t="s">
        <v>117</v>
      </c>
      <c r="B2122" t="s">
        <v>58</v>
      </c>
      <c r="C2122" t="s">
        <v>33</v>
      </c>
      <c r="D2122" t="s">
        <v>59</v>
      </c>
      <c r="E2122" t="s">
        <v>229</v>
      </c>
      <c r="F2122">
        <v>2017</v>
      </c>
      <c r="G2122">
        <v>14</v>
      </c>
    </row>
    <row r="2123" spans="1:8" x14ac:dyDescent="0.25">
      <c r="A2123" t="s">
        <v>31</v>
      </c>
      <c r="B2123" t="s">
        <v>104</v>
      </c>
      <c r="C2123" t="s">
        <v>70</v>
      </c>
      <c r="D2123" t="s">
        <v>71</v>
      </c>
      <c r="E2123" t="s">
        <v>241</v>
      </c>
      <c r="F2123">
        <v>2018</v>
      </c>
      <c r="G2123">
        <v>1</v>
      </c>
    </row>
    <row r="2124" spans="1:8" x14ac:dyDescent="0.25">
      <c r="A2124" t="s">
        <v>113</v>
      </c>
      <c r="B2124" t="s">
        <v>104</v>
      </c>
      <c r="C2124" t="s">
        <v>70</v>
      </c>
      <c r="D2124" t="s">
        <v>71</v>
      </c>
      <c r="E2124" t="s">
        <v>224</v>
      </c>
      <c r="F2124">
        <v>2015</v>
      </c>
      <c r="G2124">
        <v>23</v>
      </c>
      <c r="H2124">
        <v>1</v>
      </c>
    </row>
    <row r="2125" spans="1:8" x14ac:dyDescent="0.25">
      <c r="A2125" t="s">
        <v>31</v>
      </c>
      <c r="B2125" t="s">
        <v>256</v>
      </c>
      <c r="C2125" t="s">
        <v>33</v>
      </c>
      <c r="D2125" t="s">
        <v>39</v>
      </c>
      <c r="E2125" t="s">
        <v>150</v>
      </c>
      <c r="F2125">
        <v>2017</v>
      </c>
      <c r="G2125">
        <v>30</v>
      </c>
      <c r="H2125">
        <v>31</v>
      </c>
    </row>
    <row r="2126" spans="1:8" x14ac:dyDescent="0.25">
      <c r="A2126" t="s">
        <v>41</v>
      </c>
      <c r="B2126" t="s">
        <v>9</v>
      </c>
      <c r="C2126" t="s">
        <v>33</v>
      </c>
      <c r="D2126" t="s">
        <v>39</v>
      </c>
      <c r="E2126" t="s">
        <v>107</v>
      </c>
      <c r="F2126">
        <v>2014</v>
      </c>
      <c r="G2126">
        <v>51</v>
      </c>
      <c r="H2126">
        <v>11</v>
      </c>
    </row>
    <row r="2127" spans="1:8" x14ac:dyDescent="0.25">
      <c r="A2127" t="s">
        <v>8</v>
      </c>
      <c r="B2127" t="s">
        <v>256</v>
      </c>
      <c r="C2127" t="s">
        <v>10</v>
      </c>
      <c r="D2127" t="s">
        <v>29</v>
      </c>
      <c r="E2127" t="s">
        <v>30</v>
      </c>
      <c r="F2127">
        <v>2013</v>
      </c>
      <c r="G2127">
        <v>23</v>
      </c>
      <c r="H2127">
        <v>4</v>
      </c>
    </row>
    <row r="2128" spans="1:8" x14ac:dyDescent="0.25">
      <c r="A2128" t="s">
        <v>121</v>
      </c>
      <c r="B2128" t="s">
        <v>173</v>
      </c>
      <c r="C2128" t="s">
        <v>70</v>
      </c>
      <c r="D2128" t="s">
        <v>102</v>
      </c>
      <c r="E2128" t="s">
        <v>180</v>
      </c>
      <c r="F2128">
        <v>2018</v>
      </c>
      <c r="G2128">
        <v>43</v>
      </c>
      <c r="H2128">
        <v>2</v>
      </c>
    </row>
    <row r="2129" spans="1:8" x14ac:dyDescent="0.25">
      <c r="A2129" t="s">
        <v>8</v>
      </c>
      <c r="B2129" t="s">
        <v>67</v>
      </c>
      <c r="C2129" t="s">
        <v>10</v>
      </c>
      <c r="D2129" t="s">
        <v>11</v>
      </c>
      <c r="E2129" t="s">
        <v>329</v>
      </c>
      <c r="F2129">
        <v>2014</v>
      </c>
      <c r="G2129">
        <v>65</v>
      </c>
      <c r="H2129">
        <v>14</v>
      </c>
    </row>
    <row r="2130" spans="1:8" x14ac:dyDescent="0.25">
      <c r="A2130" t="s">
        <v>41</v>
      </c>
      <c r="B2130" t="s">
        <v>158</v>
      </c>
      <c r="C2130" t="s">
        <v>70</v>
      </c>
      <c r="D2130" t="s">
        <v>71</v>
      </c>
      <c r="E2130" t="s">
        <v>273</v>
      </c>
      <c r="F2130">
        <v>2014</v>
      </c>
      <c r="G2130">
        <v>3</v>
      </c>
    </row>
    <row r="2131" spans="1:8" x14ac:dyDescent="0.25">
      <c r="A2131" t="s">
        <v>74</v>
      </c>
      <c r="B2131" t="s">
        <v>52</v>
      </c>
      <c r="C2131" t="s">
        <v>76</v>
      </c>
      <c r="D2131" t="s">
        <v>171</v>
      </c>
      <c r="E2131" t="s">
        <v>174</v>
      </c>
      <c r="F2131">
        <v>2018</v>
      </c>
      <c r="G2131">
        <v>7</v>
      </c>
    </row>
    <row r="2132" spans="1:8" x14ac:dyDescent="0.25">
      <c r="A2132" t="s">
        <v>21</v>
      </c>
      <c r="B2132" t="s">
        <v>434</v>
      </c>
      <c r="C2132" t="s">
        <v>23</v>
      </c>
      <c r="D2132" t="s">
        <v>24</v>
      </c>
      <c r="E2132" t="s">
        <v>348</v>
      </c>
      <c r="F2132">
        <v>2019</v>
      </c>
      <c r="G2132">
        <v>1</v>
      </c>
    </row>
    <row r="2133" spans="1:8" x14ac:dyDescent="0.25">
      <c r="A2133" t="s">
        <v>8</v>
      </c>
      <c r="B2133" t="s">
        <v>98</v>
      </c>
      <c r="C2133" t="s">
        <v>10</v>
      </c>
      <c r="D2133" t="s">
        <v>11</v>
      </c>
      <c r="E2133" t="s">
        <v>211</v>
      </c>
      <c r="F2133">
        <v>2015</v>
      </c>
      <c r="G2133">
        <v>26</v>
      </c>
      <c r="H2133">
        <v>7</v>
      </c>
    </row>
    <row r="2134" spans="1:8" x14ac:dyDescent="0.25">
      <c r="A2134" t="s">
        <v>31</v>
      </c>
      <c r="B2134" t="s">
        <v>108</v>
      </c>
      <c r="C2134" t="s">
        <v>33</v>
      </c>
      <c r="D2134" t="s">
        <v>39</v>
      </c>
      <c r="E2134" t="s">
        <v>204</v>
      </c>
      <c r="F2134">
        <v>2013</v>
      </c>
      <c r="G2134">
        <v>962</v>
      </c>
      <c r="H2134">
        <v>222</v>
      </c>
    </row>
    <row r="2135" spans="1:8" x14ac:dyDescent="0.25">
      <c r="A2135" t="s">
        <v>8</v>
      </c>
      <c r="B2135" t="s">
        <v>145</v>
      </c>
      <c r="C2135" t="s">
        <v>10</v>
      </c>
      <c r="D2135" t="s">
        <v>14</v>
      </c>
      <c r="E2135" t="s">
        <v>276</v>
      </c>
      <c r="F2135">
        <v>2014</v>
      </c>
      <c r="G2135">
        <v>4755</v>
      </c>
      <c r="H2135">
        <v>520</v>
      </c>
    </row>
    <row r="2136" spans="1:8" x14ac:dyDescent="0.25">
      <c r="A2136" t="s">
        <v>81</v>
      </c>
      <c r="B2136" t="s">
        <v>119</v>
      </c>
      <c r="C2136" t="s">
        <v>76</v>
      </c>
      <c r="D2136" t="s">
        <v>83</v>
      </c>
      <c r="E2136" t="s">
        <v>317</v>
      </c>
      <c r="F2136">
        <v>2015</v>
      </c>
      <c r="G2136">
        <v>1504</v>
      </c>
      <c r="H2136">
        <v>399</v>
      </c>
    </row>
    <row r="2137" spans="1:8" x14ac:dyDescent="0.25">
      <c r="A2137" t="s">
        <v>21</v>
      </c>
      <c r="B2137" t="s">
        <v>111</v>
      </c>
      <c r="C2137" t="s">
        <v>10</v>
      </c>
      <c r="D2137" t="s">
        <v>11</v>
      </c>
      <c r="E2137" t="s">
        <v>191</v>
      </c>
      <c r="F2137">
        <v>2016</v>
      </c>
      <c r="G2137">
        <v>2476</v>
      </c>
      <c r="H2137">
        <v>124</v>
      </c>
    </row>
    <row r="2138" spans="1:8" x14ac:dyDescent="0.25">
      <c r="A2138" t="s">
        <v>138</v>
      </c>
      <c r="B2138" t="s">
        <v>17</v>
      </c>
      <c r="C2138" t="s">
        <v>76</v>
      </c>
      <c r="D2138" t="s">
        <v>140</v>
      </c>
      <c r="E2138" t="s">
        <v>140</v>
      </c>
      <c r="F2138">
        <v>2016</v>
      </c>
      <c r="G2138">
        <v>3068</v>
      </c>
      <c r="H2138">
        <v>996</v>
      </c>
    </row>
    <row r="2139" spans="1:8" x14ac:dyDescent="0.25">
      <c r="A2139" t="s">
        <v>21</v>
      </c>
      <c r="B2139" t="s">
        <v>320</v>
      </c>
      <c r="C2139" t="s">
        <v>23</v>
      </c>
      <c r="D2139" t="s">
        <v>24</v>
      </c>
      <c r="E2139" t="s">
        <v>143</v>
      </c>
      <c r="F2139">
        <v>2016</v>
      </c>
      <c r="G2139">
        <v>518</v>
      </c>
      <c r="H2139">
        <v>33</v>
      </c>
    </row>
    <row r="2140" spans="1:8" x14ac:dyDescent="0.25">
      <c r="A2140" t="s">
        <v>31</v>
      </c>
      <c r="B2140" t="s">
        <v>108</v>
      </c>
      <c r="C2140" t="s">
        <v>33</v>
      </c>
      <c r="D2140" t="s">
        <v>59</v>
      </c>
      <c r="E2140" t="s">
        <v>269</v>
      </c>
      <c r="F2140">
        <v>2014</v>
      </c>
      <c r="G2140">
        <v>35</v>
      </c>
      <c r="H2140">
        <v>18</v>
      </c>
    </row>
    <row r="2141" spans="1:8" x14ac:dyDescent="0.25">
      <c r="A2141" t="s">
        <v>31</v>
      </c>
      <c r="B2141" t="s">
        <v>108</v>
      </c>
      <c r="C2141" t="s">
        <v>33</v>
      </c>
      <c r="D2141" t="s">
        <v>39</v>
      </c>
      <c r="E2141" t="s">
        <v>51</v>
      </c>
      <c r="F2141">
        <v>2014</v>
      </c>
      <c r="G2141">
        <v>160</v>
      </c>
      <c r="H2141">
        <v>48</v>
      </c>
    </row>
    <row r="2142" spans="1:8" x14ac:dyDescent="0.25">
      <c r="A2142" t="s">
        <v>74</v>
      </c>
      <c r="B2142" t="s">
        <v>104</v>
      </c>
      <c r="C2142" t="s">
        <v>76</v>
      </c>
      <c r="D2142" t="s">
        <v>171</v>
      </c>
      <c r="E2142" t="s">
        <v>174</v>
      </c>
      <c r="F2142">
        <v>2014</v>
      </c>
      <c r="G2142">
        <v>254</v>
      </c>
      <c r="H2142">
        <v>2</v>
      </c>
    </row>
    <row r="2143" spans="1:8" x14ac:dyDescent="0.25">
      <c r="A2143" t="s">
        <v>31</v>
      </c>
      <c r="B2143" t="s">
        <v>119</v>
      </c>
      <c r="C2143" t="s">
        <v>33</v>
      </c>
      <c r="D2143" t="s">
        <v>59</v>
      </c>
      <c r="E2143" t="s">
        <v>73</v>
      </c>
      <c r="F2143">
        <v>2015</v>
      </c>
      <c r="G2143">
        <v>119</v>
      </c>
      <c r="H2143">
        <v>8</v>
      </c>
    </row>
    <row r="2144" spans="1:8" x14ac:dyDescent="0.25">
      <c r="A2144" t="s">
        <v>121</v>
      </c>
      <c r="B2144" t="s">
        <v>301</v>
      </c>
      <c r="C2144" t="s">
        <v>76</v>
      </c>
      <c r="D2144" t="s">
        <v>171</v>
      </c>
      <c r="E2144" t="s">
        <v>174</v>
      </c>
      <c r="F2144">
        <v>2016</v>
      </c>
      <c r="G2144">
        <v>74</v>
      </c>
      <c r="H2144">
        <v>4</v>
      </c>
    </row>
    <row r="2145" spans="1:8" x14ac:dyDescent="0.25">
      <c r="A2145" t="s">
        <v>21</v>
      </c>
      <c r="B2145" t="s">
        <v>131</v>
      </c>
      <c r="C2145" t="s">
        <v>10</v>
      </c>
      <c r="D2145" t="s">
        <v>96</v>
      </c>
      <c r="E2145" t="s">
        <v>110</v>
      </c>
      <c r="F2145">
        <v>2016</v>
      </c>
      <c r="G2145">
        <v>512</v>
      </c>
      <c r="H2145">
        <v>3</v>
      </c>
    </row>
    <row r="2146" spans="1:8" x14ac:dyDescent="0.25">
      <c r="A2146" t="s">
        <v>21</v>
      </c>
      <c r="B2146" t="s">
        <v>98</v>
      </c>
      <c r="C2146" t="s">
        <v>10</v>
      </c>
      <c r="D2146" t="s">
        <v>11</v>
      </c>
      <c r="E2146" t="s">
        <v>46</v>
      </c>
      <c r="F2146">
        <v>2017</v>
      </c>
      <c r="G2146">
        <v>344</v>
      </c>
      <c r="H2146">
        <v>34</v>
      </c>
    </row>
    <row r="2147" spans="1:8" x14ac:dyDescent="0.25">
      <c r="A2147" t="s">
        <v>31</v>
      </c>
      <c r="B2147" t="s">
        <v>55</v>
      </c>
      <c r="C2147" t="s">
        <v>23</v>
      </c>
      <c r="D2147" t="s">
        <v>43</v>
      </c>
      <c r="E2147" t="s">
        <v>56</v>
      </c>
      <c r="F2147">
        <v>2017</v>
      </c>
      <c r="G2147">
        <v>565</v>
      </c>
      <c r="H2147">
        <v>44</v>
      </c>
    </row>
    <row r="2148" spans="1:8" x14ac:dyDescent="0.25">
      <c r="A2148" t="s">
        <v>21</v>
      </c>
      <c r="B2148" t="s">
        <v>28</v>
      </c>
      <c r="C2148" t="s">
        <v>10</v>
      </c>
      <c r="D2148" t="s">
        <v>11</v>
      </c>
      <c r="E2148" t="s">
        <v>48</v>
      </c>
      <c r="F2148">
        <v>2017</v>
      </c>
      <c r="G2148">
        <v>1310</v>
      </c>
      <c r="H2148">
        <v>111</v>
      </c>
    </row>
    <row r="2149" spans="1:8" x14ac:dyDescent="0.25">
      <c r="A2149" t="s">
        <v>31</v>
      </c>
      <c r="B2149" t="s">
        <v>98</v>
      </c>
      <c r="C2149" t="s">
        <v>33</v>
      </c>
      <c r="D2149" t="s">
        <v>39</v>
      </c>
      <c r="E2149" t="s">
        <v>112</v>
      </c>
      <c r="F2149">
        <v>2018</v>
      </c>
      <c r="G2149">
        <v>482</v>
      </c>
      <c r="H2149">
        <v>196</v>
      </c>
    </row>
    <row r="2150" spans="1:8" x14ac:dyDescent="0.25">
      <c r="A2150" t="s">
        <v>21</v>
      </c>
      <c r="B2150" t="s">
        <v>125</v>
      </c>
      <c r="C2150" t="s">
        <v>23</v>
      </c>
      <c r="D2150" t="s">
        <v>24</v>
      </c>
      <c r="E2150" t="s">
        <v>146</v>
      </c>
      <c r="F2150">
        <v>2016</v>
      </c>
      <c r="G2150">
        <v>197</v>
      </c>
      <c r="H2150">
        <v>3</v>
      </c>
    </row>
    <row r="2151" spans="1:8" x14ac:dyDescent="0.25">
      <c r="A2151" t="s">
        <v>41</v>
      </c>
      <c r="B2151" t="s">
        <v>49</v>
      </c>
      <c r="C2151" t="s">
        <v>33</v>
      </c>
      <c r="D2151" t="s">
        <v>39</v>
      </c>
      <c r="E2151" t="s">
        <v>40</v>
      </c>
      <c r="F2151">
        <v>2017</v>
      </c>
      <c r="G2151">
        <v>329</v>
      </c>
      <c r="H2151">
        <v>103</v>
      </c>
    </row>
    <row r="2152" spans="1:8" x14ac:dyDescent="0.25">
      <c r="A2152" t="s">
        <v>16</v>
      </c>
      <c r="B2152" t="s">
        <v>436</v>
      </c>
      <c r="C2152" t="s">
        <v>18</v>
      </c>
      <c r="D2152" t="s">
        <v>257</v>
      </c>
      <c r="E2152" t="s">
        <v>300</v>
      </c>
      <c r="F2152">
        <v>2019</v>
      </c>
      <c r="G2152">
        <v>84</v>
      </c>
      <c r="H2152">
        <v>12</v>
      </c>
    </row>
    <row r="2153" spans="1:8" x14ac:dyDescent="0.25">
      <c r="A2153" t="s">
        <v>31</v>
      </c>
      <c r="B2153" t="s">
        <v>38</v>
      </c>
      <c r="C2153" t="s">
        <v>33</v>
      </c>
      <c r="D2153" t="s">
        <v>59</v>
      </c>
      <c r="E2153" t="s">
        <v>313</v>
      </c>
      <c r="F2153">
        <v>2014</v>
      </c>
      <c r="G2153">
        <v>74</v>
      </c>
      <c r="H2153">
        <v>6</v>
      </c>
    </row>
    <row r="2154" spans="1:8" x14ac:dyDescent="0.25">
      <c r="A2154" t="s">
        <v>21</v>
      </c>
      <c r="B2154" t="s">
        <v>85</v>
      </c>
      <c r="C2154" t="s">
        <v>10</v>
      </c>
      <c r="D2154" t="s">
        <v>11</v>
      </c>
      <c r="E2154" t="s">
        <v>12</v>
      </c>
      <c r="F2154">
        <v>2018</v>
      </c>
      <c r="G2154">
        <v>149</v>
      </c>
      <c r="H2154">
        <v>26</v>
      </c>
    </row>
    <row r="2155" spans="1:8" x14ac:dyDescent="0.25">
      <c r="A2155" t="s">
        <v>31</v>
      </c>
      <c r="B2155" t="s">
        <v>125</v>
      </c>
      <c r="C2155" t="s">
        <v>33</v>
      </c>
      <c r="D2155" t="s">
        <v>59</v>
      </c>
      <c r="E2155" t="s">
        <v>109</v>
      </c>
      <c r="F2155">
        <v>2014</v>
      </c>
      <c r="G2155">
        <v>58</v>
      </c>
      <c r="H2155">
        <v>4</v>
      </c>
    </row>
    <row r="2156" spans="1:8" x14ac:dyDescent="0.25">
      <c r="A2156" t="s">
        <v>8</v>
      </c>
      <c r="B2156" t="s">
        <v>36</v>
      </c>
      <c r="C2156" t="s">
        <v>10</v>
      </c>
      <c r="D2156" t="s">
        <v>11</v>
      </c>
      <c r="E2156" t="s">
        <v>279</v>
      </c>
      <c r="F2156">
        <v>2014</v>
      </c>
      <c r="G2156">
        <v>158</v>
      </c>
      <c r="H2156">
        <v>7</v>
      </c>
    </row>
    <row r="2157" spans="1:8" x14ac:dyDescent="0.25">
      <c r="A2157" t="s">
        <v>31</v>
      </c>
      <c r="B2157" t="s">
        <v>272</v>
      </c>
      <c r="C2157" t="s">
        <v>33</v>
      </c>
      <c r="D2157" t="s">
        <v>34</v>
      </c>
      <c r="E2157" t="s">
        <v>161</v>
      </c>
      <c r="F2157">
        <v>2017</v>
      </c>
      <c r="G2157">
        <v>57</v>
      </c>
      <c r="H2157">
        <v>11</v>
      </c>
    </row>
    <row r="2158" spans="1:8" x14ac:dyDescent="0.25">
      <c r="A2158" t="s">
        <v>31</v>
      </c>
      <c r="B2158" t="s">
        <v>58</v>
      </c>
      <c r="C2158" t="s">
        <v>33</v>
      </c>
      <c r="D2158" t="s">
        <v>59</v>
      </c>
      <c r="E2158" t="s">
        <v>148</v>
      </c>
      <c r="F2158">
        <v>2017</v>
      </c>
      <c r="G2158">
        <v>162</v>
      </c>
      <c r="H2158">
        <v>12</v>
      </c>
    </row>
    <row r="2159" spans="1:8" x14ac:dyDescent="0.25">
      <c r="A2159" t="s">
        <v>31</v>
      </c>
      <c r="B2159" t="s">
        <v>79</v>
      </c>
      <c r="C2159" t="s">
        <v>33</v>
      </c>
      <c r="D2159" t="s">
        <v>59</v>
      </c>
      <c r="E2159" t="s">
        <v>130</v>
      </c>
      <c r="F2159">
        <v>2019</v>
      </c>
      <c r="G2159">
        <v>156</v>
      </c>
      <c r="H2159">
        <v>19</v>
      </c>
    </row>
    <row r="2160" spans="1:8" x14ac:dyDescent="0.25">
      <c r="A2160" t="s">
        <v>21</v>
      </c>
      <c r="B2160" t="s">
        <v>125</v>
      </c>
      <c r="C2160" t="s">
        <v>10</v>
      </c>
      <c r="D2160" t="s">
        <v>11</v>
      </c>
      <c r="E2160" t="s">
        <v>251</v>
      </c>
      <c r="F2160">
        <v>2020</v>
      </c>
      <c r="G2160">
        <v>171</v>
      </c>
      <c r="H2160">
        <v>10</v>
      </c>
    </row>
    <row r="2161" spans="1:8" x14ac:dyDescent="0.25">
      <c r="A2161" t="s">
        <v>31</v>
      </c>
      <c r="B2161" t="s">
        <v>32</v>
      </c>
      <c r="C2161" t="s">
        <v>33</v>
      </c>
      <c r="D2161" t="s">
        <v>184</v>
      </c>
      <c r="E2161" t="s">
        <v>288</v>
      </c>
      <c r="F2161">
        <v>2017</v>
      </c>
      <c r="G2161">
        <v>40</v>
      </c>
      <c r="H2161">
        <v>7</v>
      </c>
    </row>
    <row r="2162" spans="1:8" x14ac:dyDescent="0.25">
      <c r="A2162" t="s">
        <v>8</v>
      </c>
      <c r="B2162" t="s">
        <v>93</v>
      </c>
      <c r="C2162" t="s">
        <v>23</v>
      </c>
      <c r="D2162" t="s">
        <v>24</v>
      </c>
      <c r="E2162" t="s">
        <v>57</v>
      </c>
      <c r="F2162">
        <v>2013</v>
      </c>
      <c r="G2162">
        <v>192</v>
      </c>
      <c r="H2162">
        <v>9</v>
      </c>
    </row>
    <row r="2163" spans="1:8" x14ac:dyDescent="0.25">
      <c r="A2163" t="s">
        <v>41</v>
      </c>
      <c r="B2163" t="s">
        <v>183</v>
      </c>
      <c r="C2163" t="s">
        <v>33</v>
      </c>
      <c r="D2163" t="s">
        <v>184</v>
      </c>
      <c r="E2163" t="s">
        <v>288</v>
      </c>
      <c r="F2163">
        <v>2016</v>
      </c>
      <c r="G2163">
        <v>60</v>
      </c>
      <c r="H2163">
        <v>19</v>
      </c>
    </row>
    <row r="2164" spans="1:8" x14ac:dyDescent="0.25">
      <c r="A2164" t="s">
        <v>41</v>
      </c>
      <c r="B2164" t="s">
        <v>108</v>
      </c>
      <c r="C2164" t="s">
        <v>33</v>
      </c>
      <c r="D2164" t="s">
        <v>39</v>
      </c>
      <c r="E2164" t="s">
        <v>107</v>
      </c>
      <c r="F2164">
        <v>2019</v>
      </c>
      <c r="G2164">
        <v>75</v>
      </c>
      <c r="H2164">
        <v>22</v>
      </c>
    </row>
    <row r="2165" spans="1:8" x14ac:dyDescent="0.25">
      <c r="A2165" t="s">
        <v>31</v>
      </c>
      <c r="B2165" t="s">
        <v>36</v>
      </c>
      <c r="C2165" t="s">
        <v>70</v>
      </c>
      <c r="D2165" t="s">
        <v>71</v>
      </c>
      <c r="E2165" t="s">
        <v>135</v>
      </c>
      <c r="F2165">
        <v>2019</v>
      </c>
      <c r="G2165">
        <v>291</v>
      </c>
      <c r="H2165">
        <v>20</v>
      </c>
    </row>
    <row r="2166" spans="1:8" x14ac:dyDescent="0.25">
      <c r="A2166" t="s">
        <v>41</v>
      </c>
      <c r="B2166" t="s">
        <v>55</v>
      </c>
      <c r="C2166" t="s">
        <v>33</v>
      </c>
      <c r="D2166" t="s">
        <v>39</v>
      </c>
      <c r="E2166" t="s">
        <v>204</v>
      </c>
      <c r="F2166">
        <v>2015</v>
      </c>
      <c r="G2166">
        <v>137</v>
      </c>
      <c r="H2166">
        <v>25</v>
      </c>
    </row>
    <row r="2167" spans="1:8" x14ac:dyDescent="0.25">
      <c r="A2167" t="s">
        <v>121</v>
      </c>
      <c r="B2167" t="s">
        <v>252</v>
      </c>
      <c r="C2167" t="s">
        <v>70</v>
      </c>
      <c r="D2167" t="s">
        <v>102</v>
      </c>
      <c r="E2167" t="s">
        <v>103</v>
      </c>
      <c r="F2167">
        <v>2015</v>
      </c>
      <c r="G2167">
        <v>125</v>
      </c>
      <c r="H2167">
        <v>5</v>
      </c>
    </row>
    <row r="2168" spans="1:8" x14ac:dyDescent="0.25">
      <c r="A2168" t="s">
        <v>138</v>
      </c>
      <c r="B2168" t="s">
        <v>471</v>
      </c>
      <c r="C2168" t="s">
        <v>76</v>
      </c>
      <c r="D2168" t="s">
        <v>140</v>
      </c>
      <c r="E2168" t="s">
        <v>141</v>
      </c>
      <c r="F2168">
        <v>2018</v>
      </c>
      <c r="G2168">
        <v>4</v>
      </c>
      <c r="H2168">
        <v>2</v>
      </c>
    </row>
    <row r="2169" spans="1:8" x14ac:dyDescent="0.25">
      <c r="A2169" t="s">
        <v>138</v>
      </c>
      <c r="B2169" t="s">
        <v>423</v>
      </c>
      <c r="C2169" t="s">
        <v>76</v>
      </c>
      <c r="D2169" t="s">
        <v>140</v>
      </c>
      <c r="E2169" t="s">
        <v>209</v>
      </c>
      <c r="F2169">
        <v>2018</v>
      </c>
      <c r="G2169">
        <v>8</v>
      </c>
      <c r="H2169">
        <v>2</v>
      </c>
    </row>
    <row r="2170" spans="1:8" x14ac:dyDescent="0.25">
      <c r="A2170" t="s">
        <v>353</v>
      </c>
      <c r="B2170" t="s">
        <v>54</v>
      </c>
      <c r="C2170" t="s">
        <v>33</v>
      </c>
      <c r="D2170" t="s">
        <v>39</v>
      </c>
      <c r="E2170" t="s">
        <v>51</v>
      </c>
      <c r="F2170">
        <v>2017</v>
      </c>
      <c r="G2170">
        <v>7</v>
      </c>
      <c r="H2170">
        <v>4</v>
      </c>
    </row>
    <row r="2171" spans="1:8" x14ac:dyDescent="0.25">
      <c r="A2171" t="s">
        <v>31</v>
      </c>
      <c r="B2171" t="s">
        <v>330</v>
      </c>
      <c r="C2171" t="s">
        <v>33</v>
      </c>
      <c r="D2171" t="s">
        <v>59</v>
      </c>
      <c r="E2171" t="s">
        <v>313</v>
      </c>
      <c r="F2171">
        <v>2014</v>
      </c>
      <c r="G2171">
        <v>6</v>
      </c>
    </row>
    <row r="2172" spans="1:8" x14ac:dyDescent="0.25">
      <c r="A2172" t="s">
        <v>31</v>
      </c>
      <c r="B2172" t="s">
        <v>454</v>
      </c>
      <c r="C2172" t="s">
        <v>33</v>
      </c>
      <c r="D2172" t="s">
        <v>59</v>
      </c>
      <c r="E2172" t="s">
        <v>60</v>
      </c>
      <c r="F2172">
        <v>2016</v>
      </c>
      <c r="G2172">
        <v>15</v>
      </c>
      <c r="H2172">
        <v>2</v>
      </c>
    </row>
    <row r="2173" spans="1:8" x14ac:dyDescent="0.25">
      <c r="A2173" t="s">
        <v>129</v>
      </c>
      <c r="B2173" t="s">
        <v>183</v>
      </c>
      <c r="C2173" t="s">
        <v>33</v>
      </c>
      <c r="D2173" t="s">
        <v>59</v>
      </c>
      <c r="E2173" t="s">
        <v>311</v>
      </c>
      <c r="F2173">
        <v>2014</v>
      </c>
      <c r="G2173">
        <v>1</v>
      </c>
    </row>
    <row r="2174" spans="1:8" x14ac:dyDescent="0.25">
      <c r="A2174" t="s">
        <v>129</v>
      </c>
      <c r="B2174" t="s">
        <v>49</v>
      </c>
      <c r="C2174" t="s">
        <v>33</v>
      </c>
      <c r="D2174" t="s">
        <v>39</v>
      </c>
      <c r="E2174" t="s">
        <v>51</v>
      </c>
      <c r="F2174">
        <v>2016</v>
      </c>
      <c r="G2174">
        <v>18</v>
      </c>
      <c r="H2174">
        <v>1</v>
      </c>
    </row>
    <row r="2175" spans="1:8" x14ac:dyDescent="0.25">
      <c r="A2175" t="s">
        <v>31</v>
      </c>
      <c r="B2175" t="s">
        <v>256</v>
      </c>
      <c r="C2175" t="s">
        <v>33</v>
      </c>
      <c r="D2175" t="s">
        <v>39</v>
      </c>
      <c r="E2175" t="s">
        <v>112</v>
      </c>
      <c r="F2175">
        <v>2013</v>
      </c>
      <c r="G2175">
        <v>27</v>
      </c>
      <c r="H2175">
        <v>12</v>
      </c>
    </row>
    <row r="2176" spans="1:8" x14ac:dyDescent="0.25">
      <c r="A2176" t="s">
        <v>31</v>
      </c>
      <c r="B2176" t="s">
        <v>256</v>
      </c>
      <c r="C2176" t="s">
        <v>33</v>
      </c>
      <c r="D2176" t="s">
        <v>59</v>
      </c>
      <c r="E2176" t="s">
        <v>126</v>
      </c>
      <c r="F2176">
        <v>2018</v>
      </c>
      <c r="G2176">
        <v>29</v>
      </c>
    </row>
    <row r="2177" spans="1:8" x14ac:dyDescent="0.25">
      <c r="A2177" t="s">
        <v>31</v>
      </c>
      <c r="B2177" t="s">
        <v>345</v>
      </c>
      <c r="C2177" t="s">
        <v>23</v>
      </c>
      <c r="D2177" t="s">
        <v>43</v>
      </c>
      <c r="E2177" t="s">
        <v>100</v>
      </c>
      <c r="F2177">
        <v>2018</v>
      </c>
      <c r="G2177">
        <v>18</v>
      </c>
      <c r="H2177">
        <v>6</v>
      </c>
    </row>
    <row r="2178" spans="1:8" x14ac:dyDescent="0.25">
      <c r="A2178" t="s">
        <v>31</v>
      </c>
      <c r="B2178" t="s">
        <v>28</v>
      </c>
      <c r="C2178" t="s">
        <v>33</v>
      </c>
      <c r="D2178" t="s">
        <v>59</v>
      </c>
      <c r="E2178" t="s">
        <v>328</v>
      </c>
      <c r="F2178">
        <v>2019</v>
      </c>
      <c r="G2178">
        <v>13</v>
      </c>
    </row>
    <row r="2179" spans="1:8" x14ac:dyDescent="0.25">
      <c r="A2179" t="s">
        <v>21</v>
      </c>
      <c r="B2179" t="s">
        <v>486</v>
      </c>
      <c r="C2179" t="s">
        <v>10</v>
      </c>
      <c r="D2179" t="s">
        <v>11</v>
      </c>
      <c r="E2179" t="s">
        <v>48</v>
      </c>
      <c r="F2179">
        <v>2020</v>
      </c>
      <c r="G2179">
        <v>17</v>
      </c>
      <c r="H2179">
        <v>10</v>
      </c>
    </row>
    <row r="2180" spans="1:8" x14ac:dyDescent="0.25">
      <c r="A2180" t="s">
        <v>31</v>
      </c>
      <c r="B2180" t="s">
        <v>58</v>
      </c>
      <c r="C2180" t="s">
        <v>33</v>
      </c>
      <c r="D2180" t="s">
        <v>59</v>
      </c>
      <c r="E2180" t="s">
        <v>126</v>
      </c>
      <c r="F2180">
        <v>2016</v>
      </c>
      <c r="G2180">
        <v>18</v>
      </c>
    </row>
    <row r="2181" spans="1:8" x14ac:dyDescent="0.25">
      <c r="A2181" t="s">
        <v>81</v>
      </c>
      <c r="B2181" t="s">
        <v>119</v>
      </c>
      <c r="C2181" t="s">
        <v>76</v>
      </c>
      <c r="D2181" t="s">
        <v>83</v>
      </c>
      <c r="E2181" t="s">
        <v>317</v>
      </c>
      <c r="F2181">
        <v>2019</v>
      </c>
      <c r="G2181">
        <v>23</v>
      </c>
      <c r="H2181">
        <v>8</v>
      </c>
    </row>
    <row r="2182" spans="1:8" x14ac:dyDescent="0.25">
      <c r="A2182" t="s">
        <v>41</v>
      </c>
      <c r="B2182" t="s">
        <v>417</v>
      </c>
      <c r="C2182" t="s">
        <v>33</v>
      </c>
      <c r="D2182" t="s">
        <v>184</v>
      </c>
      <c r="E2182" t="s">
        <v>187</v>
      </c>
      <c r="F2182">
        <v>2017</v>
      </c>
      <c r="G2182">
        <v>79</v>
      </c>
      <c r="H2182">
        <v>9</v>
      </c>
    </row>
    <row r="2183" spans="1:8" x14ac:dyDescent="0.25">
      <c r="A2183" t="s">
        <v>31</v>
      </c>
      <c r="B2183" t="s">
        <v>205</v>
      </c>
      <c r="C2183" t="s">
        <v>33</v>
      </c>
      <c r="D2183" t="s">
        <v>59</v>
      </c>
      <c r="E2183" t="s">
        <v>311</v>
      </c>
      <c r="F2183">
        <v>2016</v>
      </c>
      <c r="G2183">
        <v>48</v>
      </c>
      <c r="H2183">
        <v>18</v>
      </c>
    </row>
    <row r="2184" spans="1:8" x14ac:dyDescent="0.25">
      <c r="A2184" t="s">
        <v>8</v>
      </c>
      <c r="B2184" t="s">
        <v>45</v>
      </c>
      <c r="C2184" t="s">
        <v>10</v>
      </c>
      <c r="D2184" t="s">
        <v>11</v>
      </c>
      <c r="E2184" t="s">
        <v>86</v>
      </c>
      <c r="F2184">
        <v>2015</v>
      </c>
      <c r="G2184">
        <v>99</v>
      </c>
      <c r="H2184">
        <v>3</v>
      </c>
    </row>
    <row r="2185" spans="1:8" x14ac:dyDescent="0.25">
      <c r="A2185" t="s">
        <v>16</v>
      </c>
      <c r="B2185" t="s">
        <v>119</v>
      </c>
      <c r="C2185" t="s">
        <v>18</v>
      </c>
      <c r="D2185" t="s">
        <v>19</v>
      </c>
      <c r="E2185" t="s">
        <v>221</v>
      </c>
      <c r="F2185">
        <v>2013</v>
      </c>
      <c r="G2185">
        <v>1331</v>
      </c>
      <c r="H2185">
        <v>405</v>
      </c>
    </row>
    <row r="2186" spans="1:8" x14ac:dyDescent="0.25">
      <c r="A2186" t="s">
        <v>31</v>
      </c>
      <c r="B2186" t="s">
        <v>55</v>
      </c>
      <c r="C2186" t="s">
        <v>33</v>
      </c>
      <c r="D2186" t="s">
        <v>59</v>
      </c>
      <c r="E2186" t="s">
        <v>60</v>
      </c>
      <c r="F2186">
        <v>2013</v>
      </c>
      <c r="G2186">
        <v>246</v>
      </c>
      <c r="H2186">
        <v>46</v>
      </c>
    </row>
    <row r="2187" spans="1:8" x14ac:dyDescent="0.25">
      <c r="A2187" t="s">
        <v>8</v>
      </c>
      <c r="B2187" t="s">
        <v>22</v>
      </c>
      <c r="C2187" t="s">
        <v>23</v>
      </c>
      <c r="D2187" t="s">
        <v>24</v>
      </c>
      <c r="E2187" t="s">
        <v>497</v>
      </c>
      <c r="F2187">
        <v>2013</v>
      </c>
      <c r="G2187">
        <v>632</v>
      </c>
      <c r="H2187">
        <v>50</v>
      </c>
    </row>
    <row r="2188" spans="1:8" x14ac:dyDescent="0.25">
      <c r="A2188" t="s">
        <v>74</v>
      </c>
      <c r="B2188" t="s">
        <v>104</v>
      </c>
      <c r="C2188" t="s">
        <v>76</v>
      </c>
      <c r="D2188" t="s">
        <v>171</v>
      </c>
      <c r="E2188" t="s">
        <v>174</v>
      </c>
      <c r="F2188">
        <v>2013</v>
      </c>
      <c r="G2188">
        <v>285</v>
      </c>
      <c r="H2188">
        <v>8</v>
      </c>
    </row>
    <row r="2189" spans="1:8" x14ac:dyDescent="0.25">
      <c r="A2189" t="s">
        <v>8</v>
      </c>
      <c r="B2189" t="s">
        <v>153</v>
      </c>
      <c r="C2189" t="s">
        <v>10</v>
      </c>
      <c r="D2189" t="s">
        <v>96</v>
      </c>
      <c r="E2189" t="s">
        <v>154</v>
      </c>
      <c r="F2189">
        <v>2014</v>
      </c>
      <c r="G2189">
        <v>4695</v>
      </c>
      <c r="H2189">
        <v>421</v>
      </c>
    </row>
    <row r="2190" spans="1:8" x14ac:dyDescent="0.25">
      <c r="A2190" t="s">
        <v>8</v>
      </c>
      <c r="B2190" t="s">
        <v>183</v>
      </c>
      <c r="C2190" t="s">
        <v>23</v>
      </c>
      <c r="D2190" t="s">
        <v>24</v>
      </c>
      <c r="E2190" t="s">
        <v>162</v>
      </c>
      <c r="F2190">
        <v>2015</v>
      </c>
      <c r="G2190">
        <v>73</v>
      </c>
      <c r="H2190">
        <v>3</v>
      </c>
    </row>
    <row r="2191" spans="1:8" x14ac:dyDescent="0.25">
      <c r="A2191" t="s">
        <v>8</v>
      </c>
      <c r="B2191" t="s">
        <v>36</v>
      </c>
      <c r="C2191" t="s">
        <v>10</v>
      </c>
      <c r="D2191" t="s">
        <v>96</v>
      </c>
      <c r="E2191" t="s">
        <v>243</v>
      </c>
      <c r="F2191">
        <v>2015</v>
      </c>
      <c r="G2191">
        <v>2071</v>
      </c>
      <c r="H2191">
        <v>134</v>
      </c>
    </row>
    <row r="2192" spans="1:8" x14ac:dyDescent="0.25">
      <c r="A2192" t="s">
        <v>8</v>
      </c>
      <c r="B2192" t="s">
        <v>36</v>
      </c>
      <c r="C2192" t="s">
        <v>10</v>
      </c>
      <c r="D2192" t="s">
        <v>96</v>
      </c>
      <c r="E2192" t="s">
        <v>296</v>
      </c>
      <c r="F2192">
        <v>2015</v>
      </c>
      <c r="G2192">
        <v>1169</v>
      </c>
      <c r="H2192">
        <v>101</v>
      </c>
    </row>
    <row r="2193" spans="1:8" x14ac:dyDescent="0.25">
      <c r="A2193" t="s">
        <v>31</v>
      </c>
      <c r="B2193" t="s">
        <v>38</v>
      </c>
      <c r="C2193" t="s">
        <v>33</v>
      </c>
      <c r="D2193" t="s">
        <v>39</v>
      </c>
      <c r="E2193" t="s">
        <v>87</v>
      </c>
      <c r="F2193">
        <v>2015</v>
      </c>
      <c r="G2193">
        <v>667</v>
      </c>
      <c r="H2193">
        <v>135</v>
      </c>
    </row>
    <row r="2194" spans="1:8" x14ac:dyDescent="0.25">
      <c r="A2194" t="s">
        <v>31</v>
      </c>
      <c r="B2194" t="s">
        <v>9</v>
      </c>
      <c r="C2194" t="s">
        <v>33</v>
      </c>
      <c r="D2194" t="s">
        <v>34</v>
      </c>
      <c r="E2194" t="s">
        <v>147</v>
      </c>
      <c r="F2194">
        <v>2016</v>
      </c>
      <c r="G2194">
        <v>64</v>
      </c>
      <c r="H2194">
        <v>11</v>
      </c>
    </row>
    <row r="2195" spans="1:8" x14ac:dyDescent="0.25">
      <c r="A2195" t="s">
        <v>31</v>
      </c>
      <c r="B2195" t="s">
        <v>417</v>
      </c>
      <c r="C2195" t="s">
        <v>33</v>
      </c>
      <c r="D2195" t="s">
        <v>184</v>
      </c>
      <c r="E2195" t="s">
        <v>187</v>
      </c>
      <c r="F2195">
        <v>2016</v>
      </c>
      <c r="G2195">
        <v>1134</v>
      </c>
      <c r="H2195">
        <v>154</v>
      </c>
    </row>
    <row r="2196" spans="1:8" x14ac:dyDescent="0.25">
      <c r="A2196" t="s">
        <v>8</v>
      </c>
      <c r="B2196" t="s">
        <v>67</v>
      </c>
      <c r="C2196" t="s">
        <v>10</v>
      </c>
      <c r="D2196" t="s">
        <v>11</v>
      </c>
      <c r="E2196" t="s">
        <v>46</v>
      </c>
      <c r="F2196">
        <v>2014</v>
      </c>
      <c r="G2196">
        <v>1190</v>
      </c>
      <c r="H2196">
        <v>126</v>
      </c>
    </row>
    <row r="2197" spans="1:8" x14ac:dyDescent="0.25">
      <c r="A2197" t="s">
        <v>31</v>
      </c>
      <c r="B2197" t="s">
        <v>119</v>
      </c>
      <c r="C2197" t="s">
        <v>70</v>
      </c>
      <c r="D2197" t="s">
        <v>71</v>
      </c>
      <c r="E2197" t="s">
        <v>72</v>
      </c>
      <c r="F2197">
        <v>2015</v>
      </c>
      <c r="G2197">
        <v>913</v>
      </c>
      <c r="H2197">
        <v>213</v>
      </c>
    </row>
    <row r="2198" spans="1:8" x14ac:dyDescent="0.25">
      <c r="A2198" t="s">
        <v>74</v>
      </c>
      <c r="B2198" t="s">
        <v>119</v>
      </c>
      <c r="C2198" t="s">
        <v>18</v>
      </c>
      <c r="D2198" t="s">
        <v>123</v>
      </c>
      <c r="E2198" t="s">
        <v>124</v>
      </c>
      <c r="F2198">
        <v>2016</v>
      </c>
      <c r="G2198">
        <v>167</v>
      </c>
      <c r="H2198">
        <v>5</v>
      </c>
    </row>
    <row r="2199" spans="1:8" x14ac:dyDescent="0.25">
      <c r="A2199" t="s">
        <v>21</v>
      </c>
      <c r="B2199" t="s">
        <v>28</v>
      </c>
      <c r="C2199" t="s">
        <v>23</v>
      </c>
      <c r="D2199" t="s">
        <v>24</v>
      </c>
      <c r="E2199" t="s">
        <v>281</v>
      </c>
      <c r="F2199">
        <v>2016</v>
      </c>
      <c r="G2199">
        <v>470</v>
      </c>
      <c r="H2199">
        <v>20</v>
      </c>
    </row>
    <row r="2200" spans="1:8" x14ac:dyDescent="0.25">
      <c r="A2200" t="s">
        <v>21</v>
      </c>
      <c r="B2200" t="s">
        <v>235</v>
      </c>
      <c r="C2200" t="s">
        <v>10</v>
      </c>
      <c r="D2200" t="s">
        <v>96</v>
      </c>
      <c r="E2200" t="s">
        <v>243</v>
      </c>
      <c r="F2200">
        <v>2017</v>
      </c>
      <c r="G2200">
        <v>880</v>
      </c>
      <c r="H2200">
        <v>14</v>
      </c>
    </row>
    <row r="2201" spans="1:8" x14ac:dyDescent="0.25">
      <c r="A2201" t="s">
        <v>41</v>
      </c>
      <c r="B2201" t="s">
        <v>104</v>
      </c>
      <c r="C2201" t="s">
        <v>70</v>
      </c>
      <c r="D2201" t="s">
        <v>71</v>
      </c>
      <c r="E2201" t="s">
        <v>246</v>
      </c>
      <c r="F2201">
        <v>2018</v>
      </c>
      <c r="G2201">
        <v>1313</v>
      </c>
      <c r="H2201">
        <v>169</v>
      </c>
    </row>
    <row r="2202" spans="1:8" x14ac:dyDescent="0.25">
      <c r="A2202" t="s">
        <v>74</v>
      </c>
      <c r="B2202" t="s">
        <v>104</v>
      </c>
      <c r="C2202" t="s">
        <v>18</v>
      </c>
      <c r="D2202" t="s">
        <v>136</v>
      </c>
      <c r="E2202" t="s">
        <v>137</v>
      </c>
      <c r="F2202">
        <v>2018</v>
      </c>
      <c r="G2202">
        <v>515</v>
      </c>
      <c r="H2202">
        <v>11</v>
      </c>
    </row>
    <row r="2203" spans="1:8" x14ac:dyDescent="0.25">
      <c r="A2203" t="s">
        <v>21</v>
      </c>
      <c r="B2203" t="s">
        <v>45</v>
      </c>
      <c r="C2203" t="s">
        <v>10</v>
      </c>
      <c r="D2203" t="s">
        <v>11</v>
      </c>
      <c r="E2203" t="s">
        <v>191</v>
      </c>
      <c r="F2203">
        <v>2018</v>
      </c>
      <c r="G2203">
        <v>1925</v>
      </c>
      <c r="H2203">
        <v>84</v>
      </c>
    </row>
    <row r="2204" spans="1:8" x14ac:dyDescent="0.25">
      <c r="A2204" t="s">
        <v>31</v>
      </c>
      <c r="B2204" t="s">
        <v>98</v>
      </c>
      <c r="C2204" t="s">
        <v>33</v>
      </c>
      <c r="D2204" t="s">
        <v>62</v>
      </c>
      <c r="E2204" t="s">
        <v>200</v>
      </c>
      <c r="F2204">
        <v>2018</v>
      </c>
      <c r="G2204">
        <v>427</v>
      </c>
      <c r="H2204">
        <v>150</v>
      </c>
    </row>
    <row r="2205" spans="1:8" x14ac:dyDescent="0.25">
      <c r="A2205" t="s">
        <v>31</v>
      </c>
      <c r="B2205" t="s">
        <v>149</v>
      </c>
      <c r="C2205" t="s">
        <v>33</v>
      </c>
      <c r="D2205" t="s">
        <v>59</v>
      </c>
      <c r="E2205" t="s">
        <v>64</v>
      </c>
      <c r="F2205">
        <v>2018</v>
      </c>
      <c r="G2205">
        <v>570</v>
      </c>
      <c r="H2205">
        <v>215</v>
      </c>
    </row>
    <row r="2206" spans="1:8" x14ac:dyDescent="0.25">
      <c r="A2206" t="s">
        <v>31</v>
      </c>
      <c r="B2206" t="s">
        <v>151</v>
      </c>
      <c r="C2206" t="s">
        <v>33</v>
      </c>
      <c r="D2206" t="s">
        <v>59</v>
      </c>
      <c r="E2206" t="s">
        <v>116</v>
      </c>
      <c r="F2206">
        <v>2019</v>
      </c>
      <c r="G2206">
        <v>320</v>
      </c>
      <c r="H2206">
        <v>30</v>
      </c>
    </row>
    <row r="2207" spans="1:8" x14ac:dyDescent="0.25">
      <c r="A2207" t="s">
        <v>21</v>
      </c>
      <c r="B2207" t="s">
        <v>36</v>
      </c>
      <c r="C2207" t="s">
        <v>10</v>
      </c>
      <c r="D2207" t="s">
        <v>11</v>
      </c>
      <c r="E2207" t="s">
        <v>53</v>
      </c>
      <c r="F2207">
        <v>2019</v>
      </c>
      <c r="G2207">
        <v>1574</v>
      </c>
      <c r="H2207">
        <v>26</v>
      </c>
    </row>
    <row r="2208" spans="1:8" x14ac:dyDescent="0.25">
      <c r="A2208" t="s">
        <v>31</v>
      </c>
      <c r="B2208" t="s">
        <v>119</v>
      </c>
      <c r="C2208" t="s">
        <v>70</v>
      </c>
      <c r="D2208" t="s">
        <v>71</v>
      </c>
      <c r="E2208" t="s">
        <v>337</v>
      </c>
      <c r="F2208">
        <v>2019</v>
      </c>
      <c r="G2208">
        <v>359</v>
      </c>
      <c r="H2208">
        <v>101</v>
      </c>
    </row>
    <row r="2209" spans="1:8" x14ac:dyDescent="0.25">
      <c r="A2209" t="s">
        <v>41</v>
      </c>
      <c r="B2209" t="s">
        <v>55</v>
      </c>
      <c r="C2209" t="s">
        <v>33</v>
      </c>
      <c r="D2209" t="s">
        <v>184</v>
      </c>
      <c r="E2209" t="s">
        <v>288</v>
      </c>
      <c r="F2209">
        <v>2019</v>
      </c>
      <c r="G2209">
        <v>265</v>
      </c>
      <c r="H2209">
        <v>106</v>
      </c>
    </row>
    <row r="2210" spans="1:8" x14ac:dyDescent="0.25">
      <c r="A2210" t="s">
        <v>31</v>
      </c>
      <c r="B2210" t="s">
        <v>256</v>
      </c>
      <c r="C2210" t="s">
        <v>33</v>
      </c>
      <c r="D2210" t="s">
        <v>39</v>
      </c>
      <c r="E2210" t="s">
        <v>150</v>
      </c>
      <c r="F2210">
        <v>2019</v>
      </c>
      <c r="G2210">
        <v>120</v>
      </c>
      <c r="H2210">
        <v>99</v>
      </c>
    </row>
    <row r="2211" spans="1:8" x14ac:dyDescent="0.25">
      <c r="A2211" t="s">
        <v>41</v>
      </c>
      <c r="B2211" t="s">
        <v>79</v>
      </c>
      <c r="C2211" t="s">
        <v>33</v>
      </c>
      <c r="D2211" t="s">
        <v>39</v>
      </c>
      <c r="E2211" t="s">
        <v>175</v>
      </c>
      <c r="F2211">
        <v>2015</v>
      </c>
      <c r="G2211">
        <v>109</v>
      </c>
      <c r="H2211">
        <v>51</v>
      </c>
    </row>
    <row r="2212" spans="1:8" x14ac:dyDescent="0.25">
      <c r="A2212" t="s">
        <v>41</v>
      </c>
      <c r="B2212" t="s">
        <v>58</v>
      </c>
      <c r="C2212" t="s">
        <v>33</v>
      </c>
      <c r="D2212" t="s">
        <v>39</v>
      </c>
      <c r="E2212" t="s">
        <v>175</v>
      </c>
      <c r="F2212">
        <v>2016</v>
      </c>
      <c r="G2212">
        <v>59</v>
      </c>
      <c r="H2212">
        <v>17</v>
      </c>
    </row>
    <row r="2213" spans="1:8" x14ac:dyDescent="0.25">
      <c r="A2213" t="s">
        <v>307</v>
      </c>
      <c r="B2213" t="s">
        <v>105</v>
      </c>
      <c r="C2213" t="s">
        <v>23</v>
      </c>
      <c r="D2213" t="s">
        <v>43</v>
      </c>
      <c r="E2213" t="s">
        <v>44</v>
      </c>
      <c r="F2213">
        <v>2018</v>
      </c>
      <c r="G2213">
        <v>85</v>
      </c>
      <c r="H2213">
        <v>23</v>
      </c>
    </row>
    <row r="2214" spans="1:8" x14ac:dyDescent="0.25">
      <c r="A2214" t="s">
        <v>31</v>
      </c>
      <c r="B2214" t="s">
        <v>104</v>
      </c>
      <c r="C2214" t="s">
        <v>33</v>
      </c>
      <c r="D2214" t="s">
        <v>59</v>
      </c>
      <c r="E2214" t="s">
        <v>499</v>
      </c>
      <c r="F2214">
        <v>2019</v>
      </c>
      <c r="G2214">
        <v>234</v>
      </c>
      <c r="H2214">
        <v>83</v>
      </c>
    </row>
    <row r="2215" spans="1:8" x14ac:dyDescent="0.25">
      <c r="A2215" t="s">
        <v>106</v>
      </c>
      <c r="B2215" t="s">
        <v>9</v>
      </c>
      <c r="C2215" t="s">
        <v>33</v>
      </c>
      <c r="D2215" t="s">
        <v>34</v>
      </c>
      <c r="E2215" t="s">
        <v>35</v>
      </c>
      <c r="F2215">
        <v>2017</v>
      </c>
      <c r="G2215">
        <v>82</v>
      </c>
      <c r="H2215">
        <v>6</v>
      </c>
    </row>
    <row r="2216" spans="1:8" x14ac:dyDescent="0.25">
      <c r="A2216" t="s">
        <v>8</v>
      </c>
      <c r="B2216" t="s">
        <v>119</v>
      </c>
      <c r="C2216" t="s">
        <v>10</v>
      </c>
      <c r="D2216" t="s">
        <v>11</v>
      </c>
      <c r="E2216" t="s">
        <v>249</v>
      </c>
      <c r="F2216">
        <v>2014</v>
      </c>
      <c r="G2216">
        <v>823</v>
      </c>
      <c r="H2216">
        <v>22</v>
      </c>
    </row>
    <row r="2217" spans="1:8" x14ac:dyDescent="0.25">
      <c r="A2217" t="s">
        <v>8</v>
      </c>
      <c r="B2217" t="s">
        <v>98</v>
      </c>
      <c r="C2217" t="s">
        <v>10</v>
      </c>
      <c r="D2217" t="s">
        <v>11</v>
      </c>
      <c r="E2217" t="s">
        <v>86</v>
      </c>
      <c r="F2217">
        <v>2015</v>
      </c>
      <c r="G2217">
        <v>76</v>
      </c>
    </row>
    <row r="2218" spans="1:8" x14ac:dyDescent="0.25">
      <c r="A2218" t="s">
        <v>41</v>
      </c>
      <c r="B2218" t="s">
        <v>58</v>
      </c>
      <c r="C2218" t="s">
        <v>33</v>
      </c>
      <c r="D2218" t="s">
        <v>184</v>
      </c>
      <c r="E2218" t="s">
        <v>288</v>
      </c>
      <c r="F2218">
        <v>2015</v>
      </c>
      <c r="G2218">
        <v>203</v>
      </c>
      <c r="H2218">
        <v>73</v>
      </c>
    </row>
    <row r="2219" spans="1:8" x14ac:dyDescent="0.25">
      <c r="A2219" t="s">
        <v>74</v>
      </c>
      <c r="B2219" t="s">
        <v>134</v>
      </c>
      <c r="C2219" t="s">
        <v>76</v>
      </c>
      <c r="D2219" t="s">
        <v>171</v>
      </c>
      <c r="E2219" t="s">
        <v>174</v>
      </c>
      <c r="F2219">
        <v>2019</v>
      </c>
      <c r="G2219">
        <v>23</v>
      </c>
    </row>
    <row r="2220" spans="1:8" x14ac:dyDescent="0.25">
      <c r="A2220" t="s">
        <v>214</v>
      </c>
      <c r="B2220" t="s">
        <v>500</v>
      </c>
      <c r="C2220" t="s">
        <v>76</v>
      </c>
      <c r="D2220" t="s">
        <v>140</v>
      </c>
      <c r="E2220" t="s">
        <v>209</v>
      </c>
      <c r="F2220">
        <v>2018</v>
      </c>
      <c r="G2220">
        <v>203</v>
      </c>
      <c r="H2220">
        <v>14</v>
      </c>
    </row>
    <row r="2221" spans="1:8" x14ac:dyDescent="0.25">
      <c r="A2221" t="s">
        <v>31</v>
      </c>
      <c r="B2221" t="s">
        <v>114</v>
      </c>
      <c r="C2221" t="s">
        <v>33</v>
      </c>
      <c r="D2221" t="s">
        <v>39</v>
      </c>
      <c r="E2221" t="s">
        <v>237</v>
      </c>
      <c r="F2221">
        <v>2014</v>
      </c>
      <c r="G2221">
        <v>141</v>
      </c>
      <c r="H2221">
        <v>148</v>
      </c>
    </row>
    <row r="2222" spans="1:8" x14ac:dyDescent="0.25">
      <c r="A2222" t="s">
        <v>31</v>
      </c>
      <c r="B2222" t="s">
        <v>55</v>
      </c>
      <c r="C2222" t="s">
        <v>33</v>
      </c>
      <c r="D2222" t="s">
        <v>34</v>
      </c>
      <c r="E2222" t="s">
        <v>161</v>
      </c>
      <c r="F2222">
        <v>2014</v>
      </c>
      <c r="G2222">
        <v>52</v>
      </c>
      <c r="H2222">
        <v>8</v>
      </c>
    </row>
    <row r="2223" spans="1:8" x14ac:dyDescent="0.25">
      <c r="A2223" t="s">
        <v>31</v>
      </c>
      <c r="B2223" t="s">
        <v>173</v>
      </c>
      <c r="C2223" t="s">
        <v>70</v>
      </c>
      <c r="D2223" t="s">
        <v>71</v>
      </c>
      <c r="E2223" t="s">
        <v>361</v>
      </c>
      <c r="F2223">
        <v>2016</v>
      </c>
      <c r="G2223">
        <v>11</v>
      </c>
      <c r="H2223">
        <v>3</v>
      </c>
    </row>
    <row r="2224" spans="1:8" x14ac:dyDescent="0.25">
      <c r="A2224" t="s">
        <v>41</v>
      </c>
      <c r="B2224" t="s">
        <v>61</v>
      </c>
      <c r="C2224" t="s">
        <v>33</v>
      </c>
      <c r="D2224" t="s">
        <v>62</v>
      </c>
      <c r="E2224" t="s">
        <v>63</v>
      </c>
      <c r="F2224">
        <v>2018</v>
      </c>
      <c r="G2224">
        <v>70</v>
      </c>
      <c r="H2224">
        <v>12</v>
      </c>
    </row>
    <row r="2225" spans="1:8" x14ac:dyDescent="0.25">
      <c r="A2225" t="s">
        <v>31</v>
      </c>
      <c r="B2225" t="s">
        <v>149</v>
      </c>
      <c r="C2225" t="s">
        <v>33</v>
      </c>
      <c r="D2225" t="s">
        <v>59</v>
      </c>
      <c r="E2225" t="s">
        <v>206</v>
      </c>
      <c r="F2225">
        <v>2018</v>
      </c>
      <c r="G2225">
        <v>130</v>
      </c>
      <c r="H2225">
        <v>18</v>
      </c>
    </row>
    <row r="2226" spans="1:8" x14ac:dyDescent="0.25">
      <c r="A2226" t="s">
        <v>21</v>
      </c>
      <c r="B2226" t="s">
        <v>344</v>
      </c>
      <c r="C2226" t="s">
        <v>10</v>
      </c>
      <c r="D2226" t="s">
        <v>29</v>
      </c>
      <c r="E2226" t="s">
        <v>193</v>
      </c>
      <c r="F2226">
        <v>2016</v>
      </c>
      <c r="G2226">
        <v>169</v>
      </c>
      <c r="H2226">
        <v>8</v>
      </c>
    </row>
    <row r="2227" spans="1:8" x14ac:dyDescent="0.25">
      <c r="A2227" t="s">
        <v>31</v>
      </c>
      <c r="B2227" t="s">
        <v>38</v>
      </c>
      <c r="C2227" t="s">
        <v>33</v>
      </c>
      <c r="D2227" t="s">
        <v>39</v>
      </c>
      <c r="E2227" t="s">
        <v>204</v>
      </c>
      <c r="F2227">
        <v>2017</v>
      </c>
      <c r="G2227">
        <v>142</v>
      </c>
      <c r="H2227">
        <v>41</v>
      </c>
    </row>
    <row r="2228" spans="1:8" x14ac:dyDescent="0.25">
      <c r="A2228" t="s">
        <v>31</v>
      </c>
      <c r="B2228" t="s">
        <v>32</v>
      </c>
      <c r="C2228" t="s">
        <v>33</v>
      </c>
      <c r="D2228" t="s">
        <v>184</v>
      </c>
      <c r="E2228" t="s">
        <v>185</v>
      </c>
      <c r="F2228">
        <v>2018</v>
      </c>
      <c r="G2228">
        <v>66</v>
      </c>
      <c r="H2228">
        <v>11</v>
      </c>
    </row>
    <row r="2229" spans="1:8" x14ac:dyDescent="0.25">
      <c r="A2229" t="s">
        <v>31</v>
      </c>
      <c r="B2229" t="s">
        <v>61</v>
      </c>
      <c r="C2229" t="s">
        <v>33</v>
      </c>
      <c r="D2229" t="s">
        <v>62</v>
      </c>
      <c r="E2229" t="s">
        <v>217</v>
      </c>
      <c r="F2229">
        <v>2019</v>
      </c>
      <c r="G2229">
        <v>52</v>
      </c>
      <c r="H2229">
        <v>11</v>
      </c>
    </row>
    <row r="2230" spans="1:8" x14ac:dyDescent="0.25">
      <c r="A2230" t="s">
        <v>31</v>
      </c>
      <c r="B2230" t="s">
        <v>173</v>
      </c>
      <c r="C2230" t="s">
        <v>70</v>
      </c>
      <c r="D2230" t="s">
        <v>71</v>
      </c>
      <c r="E2230" t="s">
        <v>358</v>
      </c>
      <c r="F2230">
        <v>2017</v>
      </c>
      <c r="G2230">
        <v>10</v>
      </c>
    </row>
    <row r="2231" spans="1:8" x14ac:dyDescent="0.25">
      <c r="A2231" t="s">
        <v>106</v>
      </c>
      <c r="B2231" t="s">
        <v>98</v>
      </c>
      <c r="C2231" t="s">
        <v>33</v>
      </c>
      <c r="D2231" t="s">
        <v>59</v>
      </c>
      <c r="E2231" t="s">
        <v>311</v>
      </c>
      <c r="F2231">
        <v>2017</v>
      </c>
      <c r="G2231">
        <v>99</v>
      </c>
      <c r="H2231">
        <v>61</v>
      </c>
    </row>
    <row r="2232" spans="1:8" x14ac:dyDescent="0.25">
      <c r="A2232" t="s">
        <v>31</v>
      </c>
      <c r="B2232" t="s">
        <v>256</v>
      </c>
      <c r="C2232" t="s">
        <v>33</v>
      </c>
      <c r="D2232" t="s">
        <v>39</v>
      </c>
      <c r="E2232" t="s">
        <v>213</v>
      </c>
      <c r="F2232">
        <v>2018</v>
      </c>
      <c r="G2232">
        <v>178</v>
      </c>
      <c r="H2232">
        <v>156</v>
      </c>
    </row>
    <row r="2233" spans="1:8" x14ac:dyDescent="0.25">
      <c r="A2233" t="s">
        <v>31</v>
      </c>
      <c r="B2233" t="s">
        <v>49</v>
      </c>
      <c r="C2233" t="s">
        <v>33</v>
      </c>
      <c r="D2233" t="s">
        <v>62</v>
      </c>
      <c r="E2233" t="s">
        <v>63</v>
      </c>
      <c r="F2233">
        <v>2017</v>
      </c>
      <c r="G2233">
        <v>14</v>
      </c>
      <c r="H2233">
        <v>1</v>
      </c>
    </row>
    <row r="2234" spans="1:8" x14ac:dyDescent="0.25">
      <c r="A2234" t="s">
        <v>8</v>
      </c>
      <c r="B2234" t="s">
        <v>392</v>
      </c>
      <c r="C2234" t="s">
        <v>23</v>
      </c>
      <c r="D2234" t="s">
        <v>24</v>
      </c>
      <c r="E2234" t="s">
        <v>219</v>
      </c>
      <c r="F2234">
        <v>2016</v>
      </c>
      <c r="G2234">
        <v>20</v>
      </c>
    </row>
    <row r="2235" spans="1:8" x14ac:dyDescent="0.25">
      <c r="A2235" t="s">
        <v>31</v>
      </c>
      <c r="B2235" t="s">
        <v>58</v>
      </c>
      <c r="C2235" t="s">
        <v>33</v>
      </c>
      <c r="D2235" t="s">
        <v>39</v>
      </c>
      <c r="E2235" t="s">
        <v>150</v>
      </c>
      <c r="F2235">
        <v>2015</v>
      </c>
      <c r="G2235">
        <v>19</v>
      </c>
      <c r="H2235">
        <v>11</v>
      </c>
    </row>
    <row r="2236" spans="1:8" x14ac:dyDescent="0.25">
      <c r="A2236" t="s">
        <v>31</v>
      </c>
      <c r="B2236" t="s">
        <v>330</v>
      </c>
      <c r="C2236" t="s">
        <v>33</v>
      </c>
      <c r="D2236" t="s">
        <v>59</v>
      </c>
      <c r="E2236" t="s">
        <v>225</v>
      </c>
      <c r="F2236">
        <v>2015</v>
      </c>
      <c r="G2236">
        <v>7</v>
      </c>
    </row>
    <row r="2237" spans="1:8" x14ac:dyDescent="0.25">
      <c r="A2237" t="s">
        <v>31</v>
      </c>
      <c r="B2237" t="s">
        <v>125</v>
      </c>
      <c r="C2237" t="s">
        <v>33</v>
      </c>
      <c r="D2237" t="s">
        <v>59</v>
      </c>
      <c r="E2237" t="s">
        <v>126</v>
      </c>
      <c r="F2237">
        <v>2016</v>
      </c>
      <c r="G2237">
        <v>13</v>
      </c>
      <c r="H2237">
        <v>4</v>
      </c>
    </row>
    <row r="2238" spans="1:8" x14ac:dyDescent="0.25">
      <c r="A2238" t="s">
        <v>31</v>
      </c>
      <c r="B2238" t="s">
        <v>104</v>
      </c>
      <c r="C2238" t="s">
        <v>70</v>
      </c>
      <c r="D2238" t="s">
        <v>71</v>
      </c>
      <c r="E2238" t="s">
        <v>170</v>
      </c>
      <c r="F2238">
        <v>2016</v>
      </c>
      <c r="G2238">
        <v>24</v>
      </c>
      <c r="H2238">
        <v>5</v>
      </c>
    </row>
    <row r="2239" spans="1:8" x14ac:dyDescent="0.25">
      <c r="A2239" t="s">
        <v>129</v>
      </c>
      <c r="B2239" t="s">
        <v>55</v>
      </c>
      <c r="C2239" t="s">
        <v>33</v>
      </c>
      <c r="D2239" t="s">
        <v>34</v>
      </c>
      <c r="E2239" t="s">
        <v>144</v>
      </c>
      <c r="F2239">
        <v>2015</v>
      </c>
      <c r="G2239">
        <v>3</v>
      </c>
      <c r="H2239">
        <v>1</v>
      </c>
    </row>
    <row r="2240" spans="1:8" x14ac:dyDescent="0.25">
      <c r="A2240" t="s">
        <v>31</v>
      </c>
      <c r="B2240" t="s">
        <v>104</v>
      </c>
      <c r="C2240" t="s">
        <v>33</v>
      </c>
      <c r="D2240" t="s">
        <v>59</v>
      </c>
      <c r="E2240" t="s">
        <v>313</v>
      </c>
      <c r="F2240">
        <v>2019</v>
      </c>
      <c r="G2240">
        <v>17</v>
      </c>
      <c r="H2240">
        <v>1</v>
      </c>
    </row>
    <row r="2241" spans="1:8" x14ac:dyDescent="0.25">
      <c r="A2241" t="s">
        <v>31</v>
      </c>
      <c r="B2241" t="s">
        <v>373</v>
      </c>
      <c r="C2241" t="s">
        <v>23</v>
      </c>
      <c r="D2241" t="s">
        <v>43</v>
      </c>
      <c r="E2241" t="s">
        <v>44</v>
      </c>
      <c r="F2241">
        <v>2018</v>
      </c>
      <c r="G2241">
        <v>14</v>
      </c>
      <c r="H2241">
        <v>3</v>
      </c>
    </row>
    <row r="2242" spans="1:8" x14ac:dyDescent="0.25">
      <c r="A2242" t="s">
        <v>31</v>
      </c>
      <c r="B2242" t="s">
        <v>38</v>
      </c>
      <c r="C2242" t="s">
        <v>33</v>
      </c>
      <c r="D2242" t="s">
        <v>59</v>
      </c>
      <c r="E2242" t="s">
        <v>130</v>
      </c>
      <c r="F2242">
        <v>2013</v>
      </c>
      <c r="G2242">
        <v>230</v>
      </c>
      <c r="H2242">
        <v>21</v>
      </c>
    </row>
    <row r="2243" spans="1:8" x14ac:dyDescent="0.25">
      <c r="A2243" t="s">
        <v>31</v>
      </c>
      <c r="B2243" t="s">
        <v>79</v>
      </c>
      <c r="C2243" t="s">
        <v>33</v>
      </c>
      <c r="D2243" t="s">
        <v>59</v>
      </c>
      <c r="E2243" t="s">
        <v>335</v>
      </c>
      <c r="F2243">
        <v>2014</v>
      </c>
      <c r="G2243">
        <v>7</v>
      </c>
      <c r="H2243">
        <v>1</v>
      </c>
    </row>
    <row r="2244" spans="1:8" x14ac:dyDescent="0.25">
      <c r="A2244" t="s">
        <v>31</v>
      </c>
      <c r="B2244" t="s">
        <v>55</v>
      </c>
      <c r="C2244" t="s">
        <v>33</v>
      </c>
      <c r="D2244" t="s">
        <v>39</v>
      </c>
      <c r="E2244" t="s">
        <v>175</v>
      </c>
      <c r="F2244">
        <v>2014</v>
      </c>
      <c r="G2244">
        <v>249</v>
      </c>
      <c r="H2244">
        <v>60</v>
      </c>
    </row>
    <row r="2245" spans="1:8" x14ac:dyDescent="0.25">
      <c r="A2245" t="s">
        <v>8</v>
      </c>
      <c r="B2245" t="s">
        <v>22</v>
      </c>
      <c r="C2245" t="s">
        <v>23</v>
      </c>
      <c r="D2245" t="s">
        <v>24</v>
      </c>
      <c r="E2245" t="s">
        <v>497</v>
      </c>
      <c r="F2245">
        <v>2014</v>
      </c>
      <c r="G2245">
        <v>706</v>
      </c>
      <c r="H2245">
        <v>91</v>
      </c>
    </row>
    <row r="2246" spans="1:8" x14ac:dyDescent="0.25">
      <c r="A2246" t="s">
        <v>8</v>
      </c>
      <c r="B2246" t="s">
        <v>362</v>
      </c>
      <c r="C2246" t="s">
        <v>10</v>
      </c>
      <c r="D2246" t="s">
        <v>11</v>
      </c>
      <c r="E2246" t="s">
        <v>250</v>
      </c>
      <c r="F2246">
        <v>2015</v>
      </c>
      <c r="G2246">
        <v>530</v>
      </c>
      <c r="H2246">
        <v>6</v>
      </c>
    </row>
    <row r="2247" spans="1:8" x14ac:dyDescent="0.25">
      <c r="A2247" t="s">
        <v>16</v>
      </c>
      <c r="B2247" t="s">
        <v>122</v>
      </c>
      <c r="C2247" t="s">
        <v>18</v>
      </c>
      <c r="D2247" t="s">
        <v>19</v>
      </c>
      <c r="E2247" t="s">
        <v>221</v>
      </c>
      <c r="F2247">
        <v>2016</v>
      </c>
      <c r="G2247">
        <v>6183</v>
      </c>
      <c r="H2247">
        <v>1392</v>
      </c>
    </row>
    <row r="2248" spans="1:8" x14ac:dyDescent="0.25">
      <c r="A2248" t="s">
        <v>41</v>
      </c>
      <c r="B2248" t="s">
        <v>108</v>
      </c>
      <c r="C2248" t="s">
        <v>33</v>
      </c>
      <c r="D2248" t="s">
        <v>39</v>
      </c>
      <c r="E2248" t="s">
        <v>213</v>
      </c>
      <c r="F2248">
        <v>2016</v>
      </c>
      <c r="G2248">
        <v>133</v>
      </c>
      <c r="H2248">
        <v>96</v>
      </c>
    </row>
    <row r="2249" spans="1:8" x14ac:dyDescent="0.25">
      <c r="A2249" t="s">
        <v>31</v>
      </c>
      <c r="B2249" t="s">
        <v>320</v>
      </c>
      <c r="C2249" t="s">
        <v>23</v>
      </c>
      <c r="D2249" t="s">
        <v>43</v>
      </c>
      <c r="E2249" t="s">
        <v>56</v>
      </c>
      <c r="F2249">
        <v>2016</v>
      </c>
      <c r="G2249">
        <v>1036</v>
      </c>
      <c r="H2249">
        <v>102</v>
      </c>
    </row>
    <row r="2250" spans="1:8" x14ac:dyDescent="0.25">
      <c r="A2250" t="s">
        <v>138</v>
      </c>
      <c r="B2250" t="s">
        <v>82</v>
      </c>
      <c r="C2250" t="s">
        <v>76</v>
      </c>
      <c r="D2250" t="s">
        <v>140</v>
      </c>
      <c r="E2250" t="s">
        <v>141</v>
      </c>
      <c r="F2250">
        <v>2016</v>
      </c>
      <c r="G2250">
        <v>100</v>
      </c>
      <c r="H2250">
        <v>50</v>
      </c>
    </row>
    <row r="2251" spans="1:8" x14ac:dyDescent="0.25">
      <c r="A2251" t="s">
        <v>21</v>
      </c>
      <c r="B2251" t="s">
        <v>194</v>
      </c>
      <c r="C2251" t="s">
        <v>10</v>
      </c>
      <c r="D2251" t="s">
        <v>11</v>
      </c>
      <c r="E2251" t="s">
        <v>46</v>
      </c>
      <c r="F2251">
        <v>2016</v>
      </c>
      <c r="G2251">
        <v>1760</v>
      </c>
      <c r="H2251">
        <v>78</v>
      </c>
    </row>
    <row r="2252" spans="1:8" x14ac:dyDescent="0.25">
      <c r="A2252" t="s">
        <v>31</v>
      </c>
      <c r="B2252" t="s">
        <v>119</v>
      </c>
      <c r="C2252" t="s">
        <v>70</v>
      </c>
      <c r="D2252" t="s">
        <v>71</v>
      </c>
      <c r="E2252" t="s">
        <v>188</v>
      </c>
      <c r="F2252">
        <v>2015</v>
      </c>
      <c r="G2252">
        <v>209</v>
      </c>
      <c r="H2252">
        <v>67</v>
      </c>
    </row>
    <row r="2253" spans="1:8" x14ac:dyDescent="0.25">
      <c r="A2253" t="s">
        <v>8</v>
      </c>
      <c r="B2253" t="s">
        <v>93</v>
      </c>
      <c r="C2253" t="s">
        <v>10</v>
      </c>
      <c r="D2253" t="s">
        <v>11</v>
      </c>
      <c r="E2253" t="s">
        <v>267</v>
      </c>
      <c r="F2253">
        <v>2015</v>
      </c>
      <c r="G2253">
        <v>131</v>
      </c>
    </row>
    <row r="2254" spans="1:8" x14ac:dyDescent="0.25">
      <c r="A2254" t="s">
        <v>41</v>
      </c>
      <c r="B2254" t="s">
        <v>183</v>
      </c>
      <c r="C2254" t="s">
        <v>33</v>
      </c>
      <c r="D2254" t="s">
        <v>184</v>
      </c>
      <c r="E2254" t="s">
        <v>187</v>
      </c>
      <c r="F2254">
        <v>2016</v>
      </c>
      <c r="G2254">
        <v>68</v>
      </c>
      <c r="H2254">
        <v>16</v>
      </c>
    </row>
    <row r="2255" spans="1:8" x14ac:dyDescent="0.25">
      <c r="A2255" t="s">
        <v>41</v>
      </c>
      <c r="B2255" t="s">
        <v>158</v>
      </c>
      <c r="C2255" t="s">
        <v>70</v>
      </c>
      <c r="D2255" t="s">
        <v>71</v>
      </c>
      <c r="E2255" t="s">
        <v>241</v>
      </c>
      <c r="F2255">
        <v>2018</v>
      </c>
      <c r="G2255">
        <v>34</v>
      </c>
      <c r="H2255">
        <v>4</v>
      </c>
    </row>
    <row r="2256" spans="1:8" x14ac:dyDescent="0.25">
      <c r="A2256" t="s">
        <v>31</v>
      </c>
      <c r="B2256" t="s">
        <v>119</v>
      </c>
      <c r="C2256" t="s">
        <v>70</v>
      </c>
      <c r="D2256" t="s">
        <v>71</v>
      </c>
      <c r="E2256" t="s">
        <v>246</v>
      </c>
      <c r="F2256">
        <v>2018</v>
      </c>
      <c r="G2256">
        <v>3568</v>
      </c>
      <c r="H2256">
        <v>785</v>
      </c>
    </row>
    <row r="2257" spans="1:8" x14ac:dyDescent="0.25">
      <c r="A2257" t="s">
        <v>31</v>
      </c>
      <c r="B2257" t="s">
        <v>104</v>
      </c>
      <c r="C2257" t="s">
        <v>33</v>
      </c>
      <c r="D2257" t="s">
        <v>59</v>
      </c>
      <c r="E2257" t="s">
        <v>73</v>
      </c>
      <c r="F2257">
        <v>2018</v>
      </c>
      <c r="G2257">
        <v>402</v>
      </c>
      <c r="H2257">
        <v>24</v>
      </c>
    </row>
    <row r="2258" spans="1:8" x14ac:dyDescent="0.25">
      <c r="A2258" t="s">
        <v>41</v>
      </c>
      <c r="B2258" t="s">
        <v>149</v>
      </c>
      <c r="C2258" t="s">
        <v>70</v>
      </c>
      <c r="D2258" t="s">
        <v>71</v>
      </c>
      <c r="E2258" t="s">
        <v>135</v>
      </c>
      <c r="F2258">
        <v>2018</v>
      </c>
      <c r="G2258">
        <v>94</v>
      </c>
      <c r="H2258">
        <v>10</v>
      </c>
    </row>
    <row r="2259" spans="1:8" x14ac:dyDescent="0.25">
      <c r="A2259" t="s">
        <v>31</v>
      </c>
      <c r="B2259" t="s">
        <v>134</v>
      </c>
      <c r="C2259" t="s">
        <v>70</v>
      </c>
      <c r="D2259" t="s">
        <v>71</v>
      </c>
      <c r="E2259" t="s">
        <v>135</v>
      </c>
      <c r="F2259">
        <v>2018</v>
      </c>
      <c r="G2259">
        <v>201</v>
      </c>
      <c r="H2259">
        <v>14</v>
      </c>
    </row>
    <row r="2260" spans="1:8" x14ac:dyDescent="0.25">
      <c r="A2260" t="s">
        <v>21</v>
      </c>
      <c r="B2260" t="s">
        <v>95</v>
      </c>
      <c r="C2260" t="s">
        <v>10</v>
      </c>
      <c r="D2260" t="s">
        <v>96</v>
      </c>
      <c r="E2260" t="s">
        <v>132</v>
      </c>
      <c r="F2260">
        <v>2018</v>
      </c>
      <c r="G2260">
        <v>236</v>
      </c>
      <c r="H2260">
        <v>6</v>
      </c>
    </row>
    <row r="2261" spans="1:8" x14ac:dyDescent="0.25">
      <c r="A2261" t="s">
        <v>31</v>
      </c>
      <c r="B2261" t="s">
        <v>125</v>
      </c>
      <c r="C2261" t="s">
        <v>33</v>
      </c>
      <c r="D2261" t="s">
        <v>59</v>
      </c>
      <c r="E2261" t="s">
        <v>116</v>
      </c>
      <c r="F2261">
        <v>2019</v>
      </c>
      <c r="G2261">
        <v>174</v>
      </c>
      <c r="H2261">
        <v>65</v>
      </c>
    </row>
    <row r="2262" spans="1:8" x14ac:dyDescent="0.25">
      <c r="A2262" t="s">
        <v>21</v>
      </c>
      <c r="B2262" t="s">
        <v>9</v>
      </c>
      <c r="C2262" t="s">
        <v>10</v>
      </c>
      <c r="D2262" t="s">
        <v>11</v>
      </c>
      <c r="E2262" t="s">
        <v>53</v>
      </c>
      <c r="F2262">
        <v>2019</v>
      </c>
      <c r="G2262">
        <v>381</v>
      </c>
      <c r="H2262">
        <v>7</v>
      </c>
    </row>
    <row r="2263" spans="1:8" x14ac:dyDescent="0.25">
      <c r="A2263" t="s">
        <v>74</v>
      </c>
      <c r="B2263" t="s">
        <v>122</v>
      </c>
      <c r="C2263" t="s">
        <v>18</v>
      </c>
      <c r="D2263" t="s">
        <v>123</v>
      </c>
      <c r="E2263" t="s">
        <v>124</v>
      </c>
      <c r="F2263">
        <v>2019</v>
      </c>
      <c r="G2263">
        <v>240</v>
      </c>
      <c r="H2263">
        <v>11</v>
      </c>
    </row>
    <row r="2264" spans="1:8" x14ac:dyDescent="0.25">
      <c r="A2264" t="s">
        <v>121</v>
      </c>
      <c r="B2264" t="s">
        <v>122</v>
      </c>
      <c r="C2264" t="s">
        <v>18</v>
      </c>
      <c r="D2264" t="s">
        <v>123</v>
      </c>
      <c r="E2264" t="s">
        <v>253</v>
      </c>
      <c r="F2264">
        <v>2019</v>
      </c>
      <c r="G2264">
        <v>132</v>
      </c>
      <c r="H2264">
        <v>6</v>
      </c>
    </row>
    <row r="2265" spans="1:8" x14ac:dyDescent="0.25">
      <c r="A2265" t="s">
        <v>21</v>
      </c>
      <c r="B2265" t="s">
        <v>125</v>
      </c>
      <c r="C2265" t="s">
        <v>10</v>
      </c>
      <c r="D2265" t="s">
        <v>11</v>
      </c>
      <c r="E2265" t="s">
        <v>48</v>
      </c>
      <c r="F2265">
        <v>2020</v>
      </c>
      <c r="G2265">
        <v>331</v>
      </c>
      <c r="H2265">
        <v>53</v>
      </c>
    </row>
    <row r="2266" spans="1:8" x14ac:dyDescent="0.25">
      <c r="A2266" t="s">
        <v>41</v>
      </c>
      <c r="B2266" t="s">
        <v>38</v>
      </c>
      <c r="C2266" t="s">
        <v>33</v>
      </c>
      <c r="D2266" t="s">
        <v>39</v>
      </c>
      <c r="E2266" t="s">
        <v>51</v>
      </c>
      <c r="F2266">
        <v>2016</v>
      </c>
      <c r="G2266">
        <v>183</v>
      </c>
      <c r="H2266">
        <v>35</v>
      </c>
    </row>
    <row r="2267" spans="1:8" x14ac:dyDescent="0.25">
      <c r="A2267" t="s">
        <v>31</v>
      </c>
      <c r="B2267" t="s">
        <v>79</v>
      </c>
      <c r="C2267" t="s">
        <v>33</v>
      </c>
      <c r="D2267" t="s">
        <v>39</v>
      </c>
      <c r="E2267" t="s">
        <v>150</v>
      </c>
      <c r="F2267">
        <v>2018</v>
      </c>
      <c r="G2267">
        <v>381</v>
      </c>
      <c r="H2267">
        <v>136</v>
      </c>
    </row>
    <row r="2268" spans="1:8" x14ac:dyDescent="0.25">
      <c r="A2268" t="s">
        <v>307</v>
      </c>
      <c r="B2268" t="s">
        <v>373</v>
      </c>
      <c r="C2268" t="s">
        <v>23</v>
      </c>
      <c r="D2268" t="s">
        <v>43</v>
      </c>
      <c r="E2268" t="s">
        <v>56</v>
      </c>
      <c r="F2268">
        <v>2019</v>
      </c>
      <c r="G2268">
        <v>147</v>
      </c>
      <c r="H2268">
        <v>54</v>
      </c>
    </row>
    <row r="2269" spans="1:8" x14ac:dyDescent="0.25">
      <c r="A2269" t="s">
        <v>74</v>
      </c>
      <c r="B2269" t="s">
        <v>104</v>
      </c>
      <c r="C2269" t="s">
        <v>76</v>
      </c>
      <c r="D2269" t="s">
        <v>171</v>
      </c>
      <c r="E2269" t="s">
        <v>172</v>
      </c>
      <c r="F2269">
        <v>2014</v>
      </c>
      <c r="G2269">
        <v>8</v>
      </c>
    </row>
    <row r="2270" spans="1:8" x14ac:dyDescent="0.25">
      <c r="A2270" t="s">
        <v>8</v>
      </c>
      <c r="B2270" t="s">
        <v>376</v>
      </c>
      <c r="C2270" t="s">
        <v>23</v>
      </c>
      <c r="D2270" t="s">
        <v>24</v>
      </c>
      <c r="E2270" t="s">
        <v>281</v>
      </c>
      <c r="F2270">
        <v>2014</v>
      </c>
      <c r="G2270">
        <v>27</v>
      </c>
    </row>
    <row r="2271" spans="1:8" x14ac:dyDescent="0.25">
      <c r="A2271" t="s">
        <v>21</v>
      </c>
      <c r="B2271" t="s">
        <v>414</v>
      </c>
      <c r="C2271" t="s">
        <v>10</v>
      </c>
      <c r="D2271" t="s">
        <v>96</v>
      </c>
      <c r="E2271" t="s">
        <v>132</v>
      </c>
      <c r="F2271">
        <v>2020</v>
      </c>
      <c r="G2271">
        <v>460</v>
      </c>
      <c r="H2271">
        <v>24</v>
      </c>
    </row>
    <row r="2272" spans="1:8" x14ac:dyDescent="0.25">
      <c r="A2272" t="s">
        <v>8</v>
      </c>
      <c r="B2272" t="s">
        <v>194</v>
      </c>
      <c r="C2272" t="s">
        <v>10</v>
      </c>
      <c r="D2272" t="s">
        <v>11</v>
      </c>
      <c r="E2272" t="s">
        <v>259</v>
      </c>
      <c r="F2272">
        <v>2013</v>
      </c>
      <c r="G2272">
        <v>137</v>
      </c>
      <c r="H2272">
        <v>3</v>
      </c>
    </row>
    <row r="2273" spans="1:8" x14ac:dyDescent="0.25">
      <c r="A2273" t="s">
        <v>31</v>
      </c>
      <c r="B2273" t="s">
        <v>272</v>
      </c>
      <c r="C2273" t="s">
        <v>33</v>
      </c>
      <c r="D2273" t="s">
        <v>34</v>
      </c>
      <c r="E2273" t="s">
        <v>408</v>
      </c>
      <c r="F2273">
        <v>2014</v>
      </c>
      <c r="G2273">
        <v>38</v>
      </c>
      <c r="H2273">
        <v>3</v>
      </c>
    </row>
    <row r="2274" spans="1:8" x14ac:dyDescent="0.25">
      <c r="A2274" t="s">
        <v>74</v>
      </c>
      <c r="B2274" t="s">
        <v>36</v>
      </c>
      <c r="C2274" t="s">
        <v>76</v>
      </c>
      <c r="D2274" t="s">
        <v>171</v>
      </c>
      <c r="E2274" t="s">
        <v>174</v>
      </c>
      <c r="F2274">
        <v>2014</v>
      </c>
      <c r="G2274">
        <v>133</v>
      </c>
      <c r="H2274">
        <v>4</v>
      </c>
    </row>
    <row r="2275" spans="1:8" x14ac:dyDescent="0.25">
      <c r="A2275" t="s">
        <v>21</v>
      </c>
      <c r="B2275" t="s">
        <v>342</v>
      </c>
      <c r="C2275" t="s">
        <v>23</v>
      </c>
      <c r="D2275" t="s">
        <v>24</v>
      </c>
      <c r="E2275" t="s">
        <v>192</v>
      </c>
      <c r="F2275">
        <v>2018</v>
      </c>
      <c r="G2275">
        <v>54</v>
      </c>
      <c r="H2275">
        <v>7</v>
      </c>
    </row>
    <row r="2276" spans="1:8" x14ac:dyDescent="0.25">
      <c r="A2276" t="s">
        <v>31</v>
      </c>
      <c r="B2276" t="s">
        <v>168</v>
      </c>
      <c r="C2276" t="s">
        <v>33</v>
      </c>
      <c r="D2276" t="s">
        <v>184</v>
      </c>
      <c r="E2276" t="s">
        <v>185</v>
      </c>
      <c r="F2276">
        <v>2019</v>
      </c>
      <c r="G2276">
        <v>37</v>
      </c>
      <c r="H2276">
        <v>4</v>
      </c>
    </row>
    <row r="2277" spans="1:8" x14ac:dyDescent="0.25">
      <c r="A2277" t="s">
        <v>41</v>
      </c>
      <c r="B2277" t="s">
        <v>38</v>
      </c>
      <c r="C2277" t="s">
        <v>33</v>
      </c>
      <c r="D2277" t="s">
        <v>39</v>
      </c>
      <c r="E2277" t="s">
        <v>51</v>
      </c>
      <c r="F2277">
        <v>2019</v>
      </c>
      <c r="G2277">
        <v>103</v>
      </c>
      <c r="H2277">
        <v>36</v>
      </c>
    </row>
    <row r="2278" spans="1:8" x14ac:dyDescent="0.25">
      <c r="A2278" t="s">
        <v>21</v>
      </c>
      <c r="B2278" t="s">
        <v>196</v>
      </c>
      <c r="C2278" t="s">
        <v>10</v>
      </c>
      <c r="D2278" t="s">
        <v>29</v>
      </c>
      <c r="E2278" t="s">
        <v>30</v>
      </c>
      <c r="F2278">
        <v>2020</v>
      </c>
      <c r="G2278">
        <v>413</v>
      </c>
      <c r="H2278">
        <v>128</v>
      </c>
    </row>
    <row r="2279" spans="1:8" x14ac:dyDescent="0.25">
      <c r="A2279" t="s">
        <v>8</v>
      </c>
      <c r="B2279" t="s">
        <v>111</v>
      </c>
      <c r="C2279" t="s">
        <v>10</v>
      </c>
      <c r="D2279" t="s">
        <v>11</v>
      </c>
      <c r="E2279" t="s">
        <v>86</v>
      </c>
      <c r="F2279">
        <v>2014</v>
      </c>
      <c r="G2279">
        <v>450</v>
      </c>
      <c r="H2279">
        <v>10</v>
      </c>
    </row>
    <row r="2280" spans="1:8" x14ac:dyDescent="0.25">
      <c r="A2280" t="s">
        <v>117</v>
      </c>
      <c r="B2280" t="s">
        <v>104</v>
      </c>
      <c r="C2280" t="s">
        <v>33</v>
      </c>
      <c r="D2280" t="s">
        <v>59</v>
      </c>
      <c r="E2280" t="s">
        <v>64</v>
      </c>
      <c r="F2280">
        <v>2017</v>
      </c>
      <c r="G2280">
        <v>58</v>
      </c>
      <c r="H2280">
        <v>8</v>
      </c>
    </row>
    <row r="2281" spans="1:8" x14ac:dyDescent="0.25">
      <c r="A2281" t="s">
        <v>31</v>
      </c>
      <c r="B2281" t="s">
        <v>28</v>
      </c>
      <c r="C2281" t="s">
        <v>33</v>
      </c>
      <c r="D2281" t="s">
        <v>39</v>
      </c>
      <c r="E2281" t="s">
        <v>87</v>
      </c>
      <c r="F2281">
        <v>2019</v>
      </c>
      <c r="G2281">
        <v>115</v>
      </c>
      <c r="H2281">
        <v>20</v>
      </c>
    </row>
    <row r="2282" spans="1:8" x14ac:dyDescent="0.25">
      <c r="A2282" t="s">
        <v>31</v>
      </c>
      <c r="B2282" t="s">
        <v>151</v>
      </c>
      <c r="C2282" t="s">
        <v>33</v>
      </c>
      <c r="D2282" t="s">
        <v>59</v>
      </c>
      <c r="E2282" t="s">
        <v>328</v>
      </c>
      <c r="F2282">
        <v>2018</v>
      </c>
      <c r="G2282">
        <v>120</v>
      </c>
    </row>
    <row r="2283" spans="1:8" x14ac:dyDescent="0.25">
      <c r="A2283" t="s">
        <v>21</v>
      </c>
      <c r="B2283" t="s">
        <v>67</v>
      </c>
      <c r="C2283" t="s">
        <v>10</v>
      </c>
      <c r="D2283" t="s">
        <v>11</v>
      </c>
      <c r="E2283" t="s">
        <v>157</v>
      </c>
      <c r="F2283">
        <v>2017</v>
      </c>
      <c r="G2283">
        <v>380</v>
      </c>
      <c r="H2283">
        <v>37</v>
      </c>
    </row>
    <row r="2284" spans="1:8" x14ac:dyDescent="0.25">
      <c r="A2284" t="s">
        <v>138</v>
      </c>
      <c r="B2284" t="s">
        <v>104</v>
      </c>
      <c r="C2284" t="s">
        <v>76</v>
      </c>
      <c r="D2284" t="s">
        <v>189</v>
      </c>
      <c r="E2284" t="s">
        <v>190</v>
      </c>
      <c r="F2284">
        <v>2014</v>
      </c>
      <c r="G2284">
        <v>287</v>
      </c>
      <c r="H2284">
        <v>53</v>
      </c>
    </row>
    <row r="2285" spans="1:8" x14ac:dyDescent="0.25">
      <c r="A2285" t="s">
        <v>138</v>
      </c>
      <c r="B2285" t="s">
        <v>88</v>
      </c>
      <c r="C2285" t="s">
        <v>76</v>
      </c>
      <c r="D2285" t="s">
        <v>189</v>
      </c>
      <c r="E2285" t="s">
        <v>341</v>
      </c>
      <c r="F2285">
        <v>2018</v>
      </c>
      <c r="G2285">
        <v>30</v>
      </c>
      <c r="H2285">
        <v>5</v>
      </c>
    </row>
    <row r="2286" spans="1:8" x14ac:dyDescent="0.25">
      <c r="A2286" t="s">
        <v>31</v>
      </c>
      <c r="B2286" t="s">
        <v>212</v>
      </c>
      <c r="C2286" t="s">
        <v>33</v>
      </c>
      <c r="D2286" t="s">
        <v>39</v>
      </c>
      <c r="E2286" t="s">
        <v>107</v>
      </c>
      <c r="F2286">
        <v>2019</v>
      </c>
      <c r="G2286">
        <v>46</v>
      </c>
      <c r="H2286">
        <v>13</v>
      </c>
    </row>
    <row r="2287" spans="1:8" x14ac:dyDescent="0.25">
      <c r="A2287" t="s">
        <v>21</v>
      </c>
      <c r="B2287" t="s">
        <v>93</v>
      </c>
      <c r="C2287" t="s">
        <v>10</v>
      </c>
      <c r="D2287" t="s">
        <v>11</v>
      </c>
      <c r="E2287" t="s">
        <v>211</v>
      </c>
      <c r="F2287">
        <v>2016</v>
      </c>
      <c r="G2287">
        <v>100</v>
      </c>
      <c r="H2287">
        <v>8</v>
      </c>
    </row>
    <row r="2288" spans="1:8" x14ac:dyDescent="0.25">
      <c r="A2288" t="s">
        <v>121</v>
      </c>
      <c r="B2288" t="s">
        <v>301</v>
      </c>
      <c r="C2288" t="s">
        <v>76</v>
      </c>
      <c r="D2288" t="s">
        <v>171</v>
      </c>
      <c r="E2288" t="s">
        <v>174</v>
      </c>
      <c r="F2288">
        <v>2017</v>
      </c>
      <c r="G2288">
        <v>62</v>
      </c>
      <c r="H2288">
        <v>1</v>
      </c>
    </row>
    <row r="2289" spans="1:8" x14ac:dyDescent="0.25">
      <c r="A2289" t="s">
        <v>31</v>
      </c>
      <c r="B2289" t="s">
        <v>125</v>
      </c>
      <c r="C2289" t="s">
        <v>23</v>
      </c>
      <c r="D2289" t="s">
        <v>43</v>
      </c>
      <c r="E2289" t="s">
        <v>186</v>
      </c>
      <c r="F2289">
        <v>2013</v>
      </c>
      <c r="G2289">
        <v>8</v>
      </c>
      <c r="H2289">
        <v>8</v>
      </c>
    </row>
    <row r="2290" spans="1:8" x14ac:dyDescent="0.25">
      <c r="A2290" t="s">
        <v>31</v>
      </c>
      <c r="B2290" t="s">
        <v>79</v>
      </c>
      <c r="C2290" t="s">
        <v>33</v>
      </c>
      <c r="D2290" t="s">
        <v>59</v>
      </c>
      <c r="E2290" t="s">
        <v>64</v>
      </c>
      <c r="F2290">
        <v>2016</v>
      </c>
      <c r="G2290">
        <v>79</v>
      </c>
      <c r="H2290">
        <v>14</v>
      </c>
    </row>
    <row r="2291" spans="1:8" x14ac:dyDescent="0.25">
      <c r="A2291" t="s">
        <v>41</v>
      </c>
      <c r="B2291" t="s">
        <v>55</v>
      </c>
      <c r="C2291" t="s">
        <v>33</v>
      </c>
      <c r="D2291" t="s">
        <v>184</v>
      </c>
      <c r="E2291" t="s">
        <v>304</v>
      </c>
      <c r="F2291">
        <v>2017</v>
      </c>
      <c r="G2291">
        <v>30</v>
      </c>
      <c r="H2291">
        <v>24</v>
      </c>
    </row>
    <row r="2292" spans="1:8" x14ac:dyDescent="0.25">
      <c r="A2292" t="s">
        <v>31</v>
      </c>
      <c r="B2292" t="s">
        <v>58</v>
      </c>
      <c r="C2292" t="s">
        <v>33</v>
      </c>
      <c r="D2292" t="s">
        <v>59</v>
      </c>
      <c r="E2292" t="s">
        <v>73</v>
      </c>
      <c r="F2292">
        <v>2017</v>
      </c>
      <c r="G2292">
        <v>3</v>
      </c>
    </row>
    <row r="2293" spans="1:8" x14ac:dyDescent="0.25">
      <c r="A2293" t="s">
        <v>8</v>
      </c>
      <c r="B2293" t="s">
        <v>125</v>
      </c>
      <c r="C2293" t="s">
        <v>10</v>
      </c>
      <c r="D2293" t="s">
        <v>11</v>
      </c>
      <c r="E2293" t="s">
        <v>249</v>
      </c>
      <c r="F2293">
        <v>2015</v>
      </c>
      <c r="G2293">
        <v>113</v>
      </c>
      <c r="H2293">
        <v>10</v>
      </c>
    </row>
    <row r="2294" spans="1:8" x14ac:dyDescent="0.25">
      <c r="A2294" t="s">
        <v>106</v>
      </c>
      <c r="B2294" t="s">
        <v>55</v>
      </c>
      <c r="C2294" t="s">
        <v>33</v>
      </c>
      <c r="D2294" t="s">
        <v>184</v>
      </c>
      <c r="E2294" t="s">
        <v>185</v>
      </c>
      <c r="F2294">
        <v>2019</v>
      </c>
      <c r="G2294">
        <v>23</v>
      </c>
      <c r="H2294">
        <v>5</v>
      </c>
    </row>
    <row r="2295" spans="1:8" x14ac:dyDescent="0.25">
      <c r="A2295" t="s">
        <v>8</v>
      </c>
      <c r="B2295" t="s">
        <v>462</v>
      </c>
      <c r="C2295" t="s">
        <v>23</v>
      </c>
      <c r="D2295" t="s">
        <v>24</v>
      </c>
      <c r="E2295" t="s">
        <v>146</v>
      </c>
      <c r="F2295">
        <v>2013</v>
      </c>
      <c r="G2295">
        <v>55</v>
      </c>
    </row>
    <row r="2296" spans="1:8" x14ac:dyDescent="0.25">
      <c r="A2296" t="s">
        <v>129</v>
      </c>
      <c r="B2296" t="s">
        <v>79</v>
      </c>
      <c r="C2296" t="s">
        <v>33</v>
      </c>
      <c r="D2296" t="s">
        <v>39</v>
      </c>
      <c r="E2296" t="s">
        <v>175</v>
      </c>
      <c r="F2296">
        <v>2014</v>
      </c>
      <c r="G2296">
        <v>5</v>
      </c>
      <c r="H2296">
        <v>1</v>
      </c>
    </row>
    <row r="2297" spans="1:8" x14ac:dyDescent="0.25">
      <c r="A2297" t="s">
        <v>31</v>
      </c>
      <c r="B2297" t="s">
        <v>104</v>
      </c>
      <c r="C2297" t="s">
        <v>70</v>
      </c>
      <c r="D2297" t="s">
        <v>71</v>
      </c>
      <c r="E2297" t="s">
        <v>501</v>
      </c>
      <c r="F2297">
        <v>2018</v>
      </c>
      <c r="G2297">
        <v>6</v>
      </c>
      <c r="H2297">
        <v>1</v>
      </c>
    </row>
    <row r="2298" spans="1:8" x14ac:dyDescent="0.25">
      <c r="A2298" t="s">
        <v>113</v>
      </c>
      <c r="B2298" t="s">
        <v>79</v>
      </c>
      <c r="C2298" t="s">
        <v>33</v>
      </c>
      <c r="D2298" t="s">
        <v>59</v>
      </c>
      <c r="E2298" t="s">
        <v>64</v>
      </c>
      <c r="F2298">
        <v>2015</v>
      </c>
      <c r="G2298">
        <v>1</v>
      </c>
    </row>
    <row r="2299" spans="1:8" x14ac:dyDescent="0.25">
      <c r="A2299" t="s">
        <v>31</v>
      </c>
      <c r="B2299" t="s">
        <v>54</v>
      </c>
      <c r="C2299" t="s">
        <v>33</v>
      </c>
      <c r="D2299" t="s">
        <v>62</v>
      </c>
      <c r="E2299" t="s">
        <v>99</v>
      </c>
      <c r="F2299">
        <v>2015</v>
      </c>
      <c r="G2299">
        <v>40</v>
      </c>
      <c r="H2299">
        <v>5</v>
      </c>
    </row>
    <row r="2300" spans="1:8" x14ac:dyDescent="0.25">
      <c r="A2300" t="s">
        <v>8</v>
      </c>
      <c r="B2300" t="s">
        <v>45</v>
      </c>
      <c r="C2300" t="s">
        <v>10</v>
      </c>
      <c r="D2300" t="s">
        <v>11</v>
      </c>
      <c r="E2300" t="s">
        <v>53</v>
      </c>
      <c r="F2300">
        <v>2013</v>
      </c>
      <c r="G2300">
        <v>20</v>
      </c>
    </row>
    <row r="2301" spans="1:8" x14ac:dyDescent="0.25">
      <c r="A2301" t="s">
        <v>31</v>
      </c>
      <c r="B2301" t="s">
        <v>168</v>
      </c>
      <c r="C2301" t="s">
        <v>33</v>
      </c>
      <c r="D2301" t="s">
        <v>39</v>
      </c>
      <c r="E2301" t="s">
        <v>40</v>
      </c>
      <c r="F2301">
        <v>2017</v>
      </c>
      <c r="G2301">
        <v>7</v>
      </c>
      <c r="H2301">
        <v>2</v>
      </c>
    </row>
    <row r="2302" spans="1:8" x14ac:dyDescent="0.25">
      <c r="A2302" t="s">
        <v>21</v>
      </c>
      <c r="B2302" t="s">
        <v>54</v>
      </c>
      <c r="C2302" t="s">
        <v>33</v>
      </c>
      <c r="D2302" t="s">
        <v>34</v>
      </c>
      <c r="E2302" t="s">
        <v>202</v>
      </c>
      <c r="F2302">
        <v>2019</v>
      </c>
      <c r="G2302">
        <v>8</v>
      </c>
    </row>
    <row r="2303" spans="1:8" x14ac:dyDescent="0.25">
      <c r="A2303" t="s">
        <v>31</v>
      </c>
      <c r="B2303" t="s">
        <v>108</v>
      </c>
      <c r="C2303" t="s">
        <v>33</v>
      </c>
      <c r="D2303" t="s">
        <v>62</v>
      </c>
      <c r="E2303" t="s">
        <v>99</v>
      </c>
      <c r="F2303">
        <v>2014</v>
      </c>
      <c r="G2303">
        <v>43</v>
      </c>
      <c r="H2303">
        <v>19</v>
      </c>
    </row>
    <row r="2304" spans="1:8" x14ac:dyDescent="0.25">
      <c r="A2304" t="s">
        <v>31</v>
      </c>
      <c r="B2304" t="s">
        <v>9</v>
      </c>
      <c r="C2304" t="s">
        <v>33</v>
      </c>
      <c r="D2304" t="s">
        <v>34</v>
      </c>
      <c r="E2304" t="s">
        <v>147</v>
      </c>
      <c r="F2304">
        <v>2015</v>
      </c>
      <c r="G2304">
        <v>9</v>
      </c>
    </row>
    <row r="2305" spans="1:8" x14ac:dyDescent="0.25">
      <c r="A2305" t="s">
        <v>31</v>
      </c>
      <c r="B2305" t="s">
        <v>54</v>
      </c>
      <c r="C2305" t="s">
        <v>33</v>
      </c>
      <c r="D2305" t="s">
        <v>34</v>
      </c>
      <c r="E2305" t="s">
        <v>458</v>
      </c>
      <c r="F2305">
        <v>2017</v>
      </c>
      <c r="G2305">
        <v>4</v>
      </c>
      <c r="H2305">
        <v>1</v>
      </c>
    </row>
    <row r="2306" spans="1:8" x14ac:dyDescent="0.25">
      <c r="A2306" t="s">
        <v>21</v>
      </c>
      <c r="B2306" t="s">
        <v>308</v>
      </c>
      <c r="C2306" t="s">
        <v>23</v>
      </c>
      <c r="D2306" t="s">
        <v>24</v>
      </c>
      <c r="E2306" t="s">
        <v>347</v>
      </c>
      <c r="F2306">
        <v>2019</v>
      </c>
      <c r="G2306">
        <v>7</v>
      </c>
    </row>
    <row r="2307" spans="1:8" x14ac:dyDescent="0.25">
      <c r="A2307" t="s">
        <v>21</v>
      </c>
      <c r="B2307" t="s">
        <v>349</v>
      </c>
      <c r="C2307" t="s">
        <v>10</v>
      </c>
      <c r="D2307" t="s">
        <v>11</v>
      </c>
      <c r="E2307" t="s">
        <v>195</v>
      </c>
      <c r="F2307">
        <v>2016</v>
      </c>
      <c r="G2307">
        <v>8</v>
      </c>
      <c r="H2307">
        <v>2</v>
      </c>
    </row>
    <row r="2308" spans="1:8" x14ac:dyDescent="0.25">
      <c r="A2308" t="s">
        <v>31</v>
      </c>
      <c r="B2308" t="s">
        <v>36</v>
      </c>
      <c r="C2308" t="s">
        <v>70</v>
      </c>
      <c r="D2308" t="s">
        <v>71</v>
      </c>
      <c r="E2308" t="s">
        <v>358</v>
      </c>
      <c r="F2308">
        <v>2017</v>
      </c>
      <c r="G2308">
        <v>2</v>
      </c>
    </row>
    <row r="2309" spans="1:8" x14ac:dyDescent="0.25">
      <c r="A2309" t="s">
        <v>74</v>
      </c>
      <c r="B2309" t="s">
        <v>158</v>
      </c>
      <c r="C2309" t="s">
        <v>70</v>
      </c>
      <c r="D2309" t="s">
        <v>264</v>
      </c>
      <c r="E2309" t="s">
        <v>416</v>
      </c>
      <c r="F2309">
        <v>2014</v>
      </c>
      <c r="G2309">
        <v>95</v>
      </c>
      <c r="H2309">
        <v>11</v>
      </c>
    </row>
    <row r="2310" spans="1:8" x14ac:dyDescent="0.25">
      <c r="A2310" t="s">
        <v>8</v>
      </c>
      <c r="B2310" t="s">
        <v>36</v>
      </c>
      <c r="C2310" t="s">
        <v>10</v>
      </c>
      <c r="D2310" t="s">
        <v>96</v>
      </c>
      <c r="E2310" t="s">
        <v>97</v>
      </c>
      <c r="F2310">
        <v>2014</v>
      </c>
      <c r="G2310">
        <v>2793</v>
      </c>
      <c r="H2310">
        <v>45</v>
      </c>
    </row>
    <row r="2311" spans="1:8" x14ac:dyDescent="0.25">
      <c r="A2311" t="s">
        <v>8</v>
      </c>
      <c r="B2311" t="s">
        <v>119</v>
      </c>
      <c r="C2311" t="s">
        <v>10</v>
      </c>
      <c r="D2311" t="s">
        <v>29</v>
      </c>
      <c r="E2311" t="s">
        <v>193</v>
      </c>
      <c r="F2311">
        <v>2014</v>
      </c>
      <c r="G2311">
        <v>1358</v>
      </c>
      <c r="H2311">
        <v>152</v>
      </c>
    </row>
    <row r="2312" spans="1:8" x14ac:dyDescent="0.25">
      <c r="A2312" t="s">
        <v>8</v>
      </c>
      <c r="B2312" t="s">
        <v>36</v>
      </c>
      <c r="C2312" t="s">
        <v>10</v>
      </c>
      <c r="D2312" t="s">
        <v>11</v>
      </c>
      <c r="E2312" t="s">
        <v>86</v>
      </c>
      <c r="F2312">
        <v>2014</v>
      </c>
      <c r="G2312">
        <v>772</v>
      </c>
      <c r="H2312">
        <v>8</v>
      </c>
    </row>
    <row r="2313" spans="1:8" x14ac:dyDescent="0.25">
      <c r="A2313" t="s">
        <v>41</v>
      </c>
      <c r="B2313" t="s">
        <v>55</v>
      </c>
      <c r="C2313" t="s">
        <v>33</v>
      </c>
      <c r="D2313" t="s">
        <v>39</v>
      </c>
      <c r="E2313" t="s">
        <v>204</v>
      </c>
      <c r="F2313">
        <v>2016</v>
      </c>
      <c r="G2313">
        <v>141</v>
      </c>
      <c r="H2313">
        <v>18</v>
      </c>
    </row>
    <row r="2314" spans="1:8" x14ac:dyDescent="0.25">
      <c r="A2314" t="s">
        <v>138</v>
      </c>
      <c r="B2314" t="s">
        <v>280</v>
      </c>
      <c r="C2314" t="s">
        <v>76</v>
      </c>
      <c r="D2314" t="s">
        <v>140</v>
      </c>
      <c r="E2314" t="s">
        <v>209</v>
      </c>
      <c r="F2314">
        <v>2016</v>
      </c>
      <c r="G2314">
        <v>3154</v>
      </c>
      <c r="H2314">
        <v>1014</v>
      </c>
    </row>
    <row r="2315" spans="1:8" x14ac:dyDescent="0.25">
      <c r="A2315" t="s">
        <v>21</v>
      </c>
      <c r="B2315" t="s">
        <v>54</v>
      </c>
      <c r="C2315" t="s">
        <v>10</v>
      </c>
      <c r="D2315" t="s">
        <v>29</v>
      </c>
      <c r="E2315" t="s">
        <v>193</v>
      </c>
      <c r="F2315">
        <v>2017</v>
      </c>
      <c r="G2315">
        <v>1549</v>
      </c>
      <c r="H2315">
        <v>40</v>
      </c>
    </row>
    <row r="2316" spans="1:8" x14ac:dyDescent="0.25">
      <c r="A2316" t="s">
        <v>8</v>
      </c>
      <c r="B2316" t="s">
        <v>210</v>
      </c>
      <c r="C2316" t="s">
        <v>23</v>
      </c>
      <c r="D2316" t="s">
        <v>24</v>
      </c>
      <c r="E2316" t="s">
        <v>146</v>
      </c>
      <c r="F2316">
        <v>2013</v>
      </c>
      <c r="G2316">
        <v>192</v>
      </c>
      <c r="H2316">
        <v>10</v>
      </c>
    </row>
    <row r="2317" spans="1:8" x14ac:dyDescent="0.25">
      <c r="A2317" t="s">
        <v>31</v>
      </c>
      <c r="B2317" t="s">
        <v>205</v>
      </c>
      <c r="C2317" t="s">
        <v>33</v>
      </c>
      <c r="D2317" t="s">
        <v>59</v>
      </c>
      <c r="E2317" t="s">
        <v>130</v>
      </c>
      <c r="F2317">
        <v>2013</v>
      </c>
      <c r="G2317">
        <v>90</v>
      </c>
      <c r="H2317">
        <v>5</v>
      </c>
    </row>
    <row r="2318" spans="1:8" x14ac:dyDescent="0.25">
      <c r="A2318" t="s">
        <v>21</v>
      </c>
      <c r="B2318" t="s">
        <v>502</v>
      </c>
      <c r="C2318" t="s">
        <v>23</v>
      </c>
      <c r="D2318" t="s">
        <v>24</v>
      </c>
      <c r="E2318" t="s">
        <v>146</v>
      </c>
      <c r="F2318">
        <v>2016</v>
      </c>
      <c r="G2318">
        <v>1173</v>
      </c>
      <c r="H2318">
        <v>2</v>
      </c>
    </row>
    <row r="2319" spans="1:8" x14ac:dyDescent="0.25">
      <c r="A2319" t="s">
        <v>21</v>
      </c>
      <c r="B2319" t="s">
        <v>28</v>
      </c>
      <c r="C2319" t="s">
        <v>23</v>
      </c>
      <c r="D2319" t="s">
        <v>24</v>
      </c>
      <c r="E2319" t="s">
        <v>394</v>
      </c>
      <c r="F2319">
        <v>2016</v>
      </c>
      <c r="G2319">
        <v>184</v>
      </c>
      <c r="H2319">
        <v>1</v>
      </c>
    </row>
    <row r="2320" spans="1:8" x14ac:dyDescent="0.25">
      <c r="A2320" t="s">
        <v>21</v>
      </c>
      <c r="B2320" t="s">
        <v>28</v>
      </c>
      <c r="C2320" t="s">
        <v>10</v>
      </c>
      <c r="D2320" t="s">
        <v>11</v>
      </c>
      <c r="E2320" t="s">
        <v>48</v>
      </c>
      <c r="F2320">
        <v>2018</v>
      </c>
      <c r="G2320">
        <v>1853</v>
      </c>
      <c r="H2320">
        <v>133</v>
      </c>
    </row>
    <row r="2321" spans="1:8" x14ac:dyDescent="0.25">
      <c r="A2321" t="s">
        <v>21</v>
      </c>
      <c r="B2321" t="s">
        <v>295</v>
      </c>
      <c r="C2321" t="s">
        <v>10</v>
      </c>
      <c r="D2321" t="s">
        <v>96</v>
      </c>
      <c r="E2321" t="s">
        <v>154</v>
      </c>
      <c r="F2321">
        <v>2018</v>
      </c>
      <c r="G2321">
        <v>184</v>
      </c>
      <c r="H2321">
        <v>8</v>
      </c>
    </row>
    <row r="2322" spans="1:8" x14ac:dyDescent="0.25">
      <c r="A2322" t="s">
        <v>21</v>
      </c>
      <c r="B2322" t="s">
        <v>145</v>
      </c>
      <c r="C2322" t="s">
        <v>10</v>
      </c>
      <c r="D2322" t="s">
        <v>11</v>
      </c>
      <c r="E2322" t="s">
        <v>46</v>
      </c>
      <c r="F2322">
        <v>2018</v>
      </c>
      <c r="G2322">
        <v>488</v>
      </c>
      <c r="H2322">
        <v>58</v>
      </c>
    </row>
    <row r="2323" spans="1:8" x14ac:dyDescent="0.25">
      <c r="A2323" t="s">
        <v>21</v>
      </c>
      <c r="B2323" t="s">
        <v>111</v>
      </c>
      <c r="C2323" t="s">
        <v>10</v>
      </c>
      <c r="D2323" t="s">
        <v>11</v>
      </c>
      <c r="E2323" t="s">
        <v>191</v>
      </c>
      <c r="F2323">
        <v>2019</v>
      </c>
      <c r="G2323">
        <v>4813</v>
      </c>
      <c r="H2323">
        <v>180</v>
      </c>
    </row>
    <row r="2324" spans="1:8" x14ac:dyDescent="0.25">
      <c r="A2324" t="s">
        <v>21</v>
      </c>
      <c r="B2324" t="s">
        <v>28</v>
      </c>
      <c r="C2324" t="s">
        <v>23</v>
      </c>
      <c r="D2324" t="s">
        <v>24</v>
      </c>
      <c r="E2324" t="s">
        <v>143</v>
      </c>
      <c r="F2324">
        <v>2019</v>
      </c>
      <c r="G2324">
        <v>1439</v>
      </c>
      <c r="H2324">
        <v>73</v>
      </c>
    </row>
    <row r="2325" spans="1:8" x14ac:dyDescent="0.25">
      <c r="A2325" t="s">
        <v>74</v>
      </c>
      <c r="B2325" t="s">
        <v>122</v>
      </c>
      <c r="C2325" t="s">
        <v>18</v>
      </c>
      <c r="D2325" t="s">
        <v>123</v>
      </c>
      <c r="E2325" t="s">
        <v>253</v>
      </c>
      <c r="F2325">
        <v>2019</v>
      </c>
      <c r="G2325">
        <v>9490</v>
      </c>
      <c r="H2325">
        <v>477</v>
      </c>
    </row>
    <row r="2326" spans="1:8" x14ac:dyDescent="0.25">
      <c r="A2326" t="s">
        <v>21</v>
      </c>
      <c r="B2326" t="s">
        <v>111</v>
      </c>
      <c r="C2326" t="s">
        <v>10</v>
      </c>
      <c r="D2326" t="s">
        <v>11</v>
      </c>
      <c r="E2326" t="s">
        <v>86</v>
      </c>
      <c r="F2326">
        <v>2019</v>
      </c>
      <c r="G2326">
        <v>321</v>
      </c>
      <c r="H2326">
        <v>8</v>
      </c>
    </row>
    <row r="2327" spans="1:8" x14ac:dyDescent="0.25">
      <c r="A2327" t="s">
        <v>74</v>
      </c>
      <c r="B2327" t="s">
        <v>122</v>
      </c>
      <c r="C2327" t="s">
        <v>18</v>
      </c>
      <c r="D2327" t="s">
        <v>123</v>
      </c>
      <c r="E2327" t="s">
        <v>163</v>
      </c>
      <c r="F2327">
        <v>2019</v>
      </c>
      <c r="G2327">
        <v>573</v>
      </c>
      <c r="H2327">
        <v>17</v>
      </c>
    </row>
    <row r="2328" spans="1:8" x14ac:dyDescent="0.25">
      <c r="A2328" t="s">
        <v>21</v>
      </c>
      <c r="B2328" t="s">
        <v>36</v>
      </c>
      <c r="C2328" t="s">
        <v>10</v>
      </c>
      <c r="D2328" t="s">
        <v>96</v>
      </c>
      <c r="E2328" t="s">
        <v>132</v>
      </c>
      <c r="F2328">
        <v>2020</v>
      </c>
      <c r="G2328">
        <v>2150</v>
      </c>
      <c r="H2328">
        <v>27</v>
      </c>
    </row>
    <row r="2329" spans="1:8" x14ac:dyDescent="0.25">
      <c r="A2329" t="s">
        <v>8</v>
      </c>
      <c r="B2329" t="s">
        <v>320</v>
      </c>
      <c r="C2329" t="s">
        <v>10</v>
      </c>
      <c r="D2329" t="s">
        <v>11</v>
      </c>
      <c r="E2329" t="s">
        <v>249</v>
      </c>
      <c r="F2329">
        <v>2013</v>
      </c>
      <c r="G2329">
        <v>392</v>
      </c>
      <c r="H2329">
        <v>9</v>
      </c>
    </row>
    <row r="2330" spans="1:8" x14ac:dyDescent="0.25">
      <c r="A2330" t="s">
        <v>41</v>
      </c>
      <c r="B2330" t="s">
        <v>55</v>
      </c>
      <c r="C2330" t="s">
        <v>23</v>
      </c>
      <c r="D2330" t="s">
        <v>43</v>
      </c>
      <c r="E2330" t="s">
        <v>100</v>
      </c>
      <c r="F2330">
        <v>2017</v>
      </c>
      <c r="G2330">
        <v>452</v>
      </c>
      <c r="H2330">
        <v>125</v>
      </c>
    </row>
    <row r="2331" spans="1:8" x14ac:dyDescent="0.25">
      <c r="A2331" t="s">
        <v>41</v>
      </c>
      <c r="B2331" t="s">
        <v>55</v>
      </c>
      <c r="C2331" t="s">
        <v>33</v>
      </c>
      <c r="D2331" t="s">
        <v>39</v>
      </c>
      <c r="E2331" t="s">
        <v>112</v>
      </c>
      <c r="F2331">
        <v>2015</v>
      </c>
      <c r="G2331">
        <v>100</v>
      </c>
      <c r="H2331">
        <v>20</v>
      </c>
    </row>
    <row r="2332" spans="1:8" x14ac:dyDescent="0.25">
      <c r="A2332" t="s">
        <v>41</v>
      </c>
      <c r="B2332" t="s">
        <v>22</v>
      </c>
      <c r="C2332" t="s">
        <v>23</v>
      </c>
      <c r="D2332" t="s">
        <v>43</v>
      </c>
      <c r="E2332" t="s">
        <v>100</v>
      </c>
      <c r="F2332">
        <v>2016</v>
      </c>
      <c r="G2332">
        <v>49</v>
      </c>
      <c r="H2332">
        <v>17</v>
      </c>
    </row>
    <row r="2333" spans="1:8" x14ac:dyDescent="0.25">
      <c r="A2333" t="s">
        <v>31</v>
      </c>
      <c r="B2333" t="s">
        <v>61</v>
      </c>
      <c r="C2333" t="s">
        <v>33</v>
      </c>
      <c r="D2333" t="s">
        <v>59</v>
      </c>
      <c r="E2333" t="s">
        <v>328</v>
      </c>
      <c r="F2333">
        <v>2016</v>
      </c>
      <c r="G2333">
        <v>48</v>
      </c>
      <c r="H2333">
        <v>2</v>
      </c>
    </row>
    <row r="2334" spans="1:8" x14ac:dyDescent="0.25">
      <c r="A2334" t="s">
        <v>31</v>
      </c>
      <c r="B2334" t="s">
        <v>61</v>
      </c>
      <c r="C2334" t="s">
        <v>33</v>
      </c>
      <c r="D2334" t="s">
        <v>34</v>
      </c>
      <c r="E2334" t="s">
        <v>245</v>
      </c>
      <c r="F2334">
        <v>2018</v>
      </c>
      <c r="G2334">
        <v>303</v>
      </c>
      <c r="H2334">
        <v>83</v>
      </c>
    </row>
    <row r="2335" spans="1:8" x14ac:dyDescent="0.25">
      <c r="A2335" t="s">
        <v>214</v>
      </c>
      <c r="B2335" t="s">
        <v>139</v>
      </c>
      <c r="C2335" t="s">
        <v>76</v>
      </c>
      <c r="D2335" t="s">
        <v>189</v>
      </c>
      <c r="E2335" t="s">
        <v>190</v>
      </c>
      <c r="F2335">
        <v>2018</v>
      </c>
      <c r="G2335">
        <v>86</v>
      </c>
      <c r="H2335">
        <v>1</v>
      </c>
    </row>
    <row r="2336" spans="1:8" x14ac:dyDescent="0.25">
      <c r="A2336" t="s">
        <v>74</v>
      </c>
      <c r="B2336" t="s">
        <v>82</v>
      </c>
      <c r="C2336" t="s">
        <v>76</v>
      </c>
      <c r="D2336" t="s">
        <v>77</v>
      </c>
      <c r="E2336" t="s">
        <v>261</v>
      </c>
      <c r="F2336">
        <v>2019</v>
      </c>
      <c r="G2336">
        <v>340</v>
      </c>
      <c r="H2336">
        <v>13</v>
      </c>
    </row>
    <row r="2337" spans="1:8" x14ac:dyDescent="0.25">
      <c r="A2337" t="s">
        <v>41</v>
      </c>
      <c r="B2337" t="s">
        <v>58</v>
      </c>
      <c r="C2337" t="s">
        <v>33</v>
      </c>
      <c r="D2337" t="s">
        <v>39</v>
      </c>
      <c r="E2337" t="s">
        <v>150</v>
      </c>
      <c r="F2337">
        <v>2018</v>
      </c>
      <c r="G2337">
        <v>91</v>
      </c>
      <c r="H2337">
        <v>30</v>
      </c>
    </row>
    <row r="2338" spans="1:8" x14ac:dyDescent="0.25">
      <c r="A2338" t="s">
        <v>41</v>
      </c>
      <c r="B2338" t="s">
        <v>26</v>
      </c>
      <c r="C2338" t="s">
        <v>70</v>
      </c>
      <c r="D2338" t="s">
        <v>71</v>
      </c>
      <c r="E2338" t="s">
        <v>72</v>
      </c>
      <c r="F2338">
        <v>2015</v>
      </c>
      <c r="G2338">
        <v>272</v>
      </c>
      <c r="H2338">
        <v>107</v>
      </c>
    </row>
    <row r="2339" spans="1:8" x14ac:dyDescent="0.25">
      <c r="A2339" t="s">
        <v>31</v>
      </c>
      <c r="B2339" t="s">
        <v>119</v>
      </c>
      <c r="C2339" t="s">
        <v>33</v>
      </c>
      <c r="D2339" t="s">
        <v>59</v>
      </c>
      <c r="E2339" t="s">
        <v>311</v>
      </c>
      <c r="F2339">
        <v>2019</v>
      </c>
      <c r="G2339">
        <v>111</v>
      </c>
      <c r="H2339">
        <v>74</v>
      </c>
    </row>
    <row r="2340" spans="1:8" x14ac:dyDescent="0.25">
      <c r="A2340" t="s">
        <v>21</v>
      </c>
      <c r="B2340" t="s">
        <v>108</v>
      </c>
      <c r="C2340" t="s">
        <v>23</v>
      </c>
      <c r="D2340" t="s">
        <v>24</v>
      </c>
      <c r="E2340" t="s">
        <v>394</v>
      </c>
      <c r="F2340">
        <v>2019</v>
      </c>
      <c r="G2340">
        <v>58</v>
      </c>
    </row>
    <row r="2341" spans="1:8" x14ac:dyDescent="0.25">
      <c r="A2341" t="s">
        <v>74</v>
      </c>
      <c r="B2341" t="s">
        <v>158</v>
      </c>
      <c r="C2341" t="s">
        <v>76</v>
      </c>
      <c r="D2341" t="s">
        <v>171</v>
      </c>
      <c r="E2341" t="s">
        <v>174</v>
      </c>
      <c r="F2341">
        <v>2015</v>
      </c>
      <c r="G2341">
        <v>109</v>
      </c>
      <c r="H2341">
        <v>9</v>
      </c>
    </row>
    <row r="2342" spans="1:8" x14ac:dyDescent="0.25">
      <c r="A2342" t="s">
        <v>41</v>
      </c>
      <c r="B2342" t="s">
        <v>49</v>
      </c>
      <c r="C2342" t="s">
        <v>33</v>
      </c>
      <c r="D2342" t="s">
        <v>39</v>
      </c>
      <c r="E2342" t="s">
        <v>40</v>
      </c>
      <c r="F2342">
        <v>2018</v>
      </c>
      <c r="G2342">
        <v>437</v>
      </c>
      <c r="H2342">
        <v>63</v>
      </c>
    </row>
    <row r="2343" spans="1:8" x14ac:dyDescent="0.25">
      <c r="A2343" t="s">
        <v>21</v>
      </c>
      <c r="B2343" t="s">
        <v>93</v>
      </c>
      <c r="C2343" t="s">
        <v>23</v>
      </c>
      <c r="D2343" t="s">
        <v>24</v>
      </c>
      <c r="E2343" t="s">
        <v>282</v>
      </c>
      <c r="F2343">
        <v>2017</v>
      </c>
      <c r="G2343">
        <v>79</v>
      </c>
      <c r="H2343">
        <v>8</v>
      </c>
    </row>
    <row r="2344" spans="1:8" x14ac:dyDescent="0.25">
      <c r="A2344" t="s">
        <v>74</v>
      </c>
      <c r="B2344" t="s">
        <v>230</v>
      </c>
      <c r="C2344" t="s">
        <v>70</v>
      </c>
      <c r="D2344" t="s">
        <v>264</v>
      </c>
      <c r="E2344" t="s">
        <v>265</v>
      </c>
      <c r="F2344">
        <v>2019</v>
      </c>
      <c r="G2344">
        <v>128</v>
      </c>
      <c r="H2344">
        <v>12</v>
      </c>
    </row>
    <row r="2345" spans="1:8" x14ac:dyDescent="0.25">
      <c r="A2345" t="s">
        <v>8</v>
      </c>
      <c r="B2345" t="s">
        <v>67</v>
      </c>
      <c r="C2345" t="s">
        <v>10</v>
      </c>
      <c r="D2345" t="s">
        <v>11</v>
      </c>
      <c r="E2345" t="s">
        <v>157</v>
      </c>
      <c r="F2345">
        <v>2016</v>
      </c>
      <c r="G2345">
        <v>12</v>
      </c>
      <c r="H2345">
        <v>1</v>
      </c>
    </row>
    <row r="2346" spans="1:8" x14ac:dyDescent="0.25">
      <c r="A2346" t="s">
        <v>31</v>
      </c>
      <c r="B2346" t="s">
        <v>28</v>
      </c>
      <c r="C2346" t="s">
        <v>33</v>
      </c>
      <c r="D2346" t="s">
        <v>39</v>
      </c>
      <c r="E2346" t="s">
        <v>87</v>
      </c>
      <c r="F2346">
        <v>2016</v>
      </c>
      <c r="G2346">
        <v>139</v>
      </c>
      <c r="H2346">
        <v>22</v>
      </c>
    </row>
    <row r="2347" spans="1:8" x14ac:dyDescent="0.25">
      <c r="A2347" t="s">
        <v>16</v>
      </c>
      <c r="B2347" t="s">
        <v>17</v>
      </c>
      <c r="C2347" t="s">
        <v>18</v>
      </c>
      <c r="D2347" t="s">
        <v>257</v>
      </c>
      <c r="E2347" t="s">
        <v>409</v>
      </c>
      <c r="F2347">
        <v>2017</v>
      </c>
      <c r="G2347">
        <v>99</v>
      </c>
      <c r="H2347">
        <v>1</v>
      </c>
    </row>
    <row r="2348" spans="1:8" x14ac:dyDescent="0.25">
      <c r="A2348" t="s">
        <v>31</v>
      </c>
      <c r="B2348" t="s">
        <v>177</v>
      </c>
      <c r="C2348" t="s">
        <v>23</v>
      </c>
      <c r="D2348" t="s">
        <v>43</v>
      </c>
      <c r="E2348" t="s">
        <v>56</v>
      </c>
      <c r="F2348">
        <v>2013</v>
      </c>
      <c r="G2348">
        <v>88</v>
      </c>
      <c r="H2348">
        <v>4</v>
      </c>
    </row>
    <row r="2349" spans="1:8" x14ac:dyDescent="0.25">
      <c r="A2349" t="s">
        <v>31</v>
      </c>
      <c r="B2349" t="s">
        <v>108</v>
      </c>
      <c r="C2349" t="s">
        <v>33</v>
      </c>
      <c r="D2349" t="s">
        <v>34</v>
      </c>
      <c r="E2349" t="s">
        <v>408</v>
      </c>
      <c r="F2349">
        <v>2013</v>
      </c>
      <c r="G2349">
        <v>53</v>
      </c>
      <c r="H2349">
        <v>6</v>
      </c>
    </row>
    <row r="2350" spans="1:8" x14ac:dyDescent="0.25">
      <c r="A2350" t="s">
        <v>31</v>
      </c>
      <c r="B2350" t="s">
        <v>125</v>
      </c>
      <c r="C2350" t="s">
        <v>33</v>
      </c>
      <c r="D2350" t="s">
        <v>59</v>
      </c>
      <c r="E2350" t="s">
        <v>503</v>
      </c>
      <c r="F2350">
        <v>2018</v>
      </c>
      <c r="G2350">
        <v>41</v>
      </c>
      <c r="H2350">
        <v>3</v>
      </c>
    </row>
    <row r="2351" spans="1:8" x14ac:dyDescent="0.25">
      <c r="A2351" t="s">
        <v>31</v>
      </c>
      <c r="B2351" t="s">
        <v>49</v>
      </c>
      <c r="C2351" t="s">
        <v>33</v>
      </c>
      <c r="D2351" t="s">
        <v>62</v>
      </c>
      <c r="E2351" t="s">
        <v>217</v>
      </c>
      <c r="F2351">
        <v>2015</v>
      </c>
      <c r="G2351">
        <v>19</v>
      </c>
      <c r="H2351">
        <v>4</v>
      </c>
    </row>
    <row r="2352" spans="1:8" x14ac:dyDescent="0.25">
      <c r="A2352" t="s">
        <v>307</v>
      </c>
      <c r="B2352" t="s">
        <v>22</v>
      </c>
      <c r="C2352" t="s">
        <v>23</v>
      </c>
      <c r="D2352" t="s">
        <v>43</v>
      </c>
      <c r="E2352" t="s">
        <v>56</v>
      </c>
      <c r="F2352">
        <v>2018</v>
      </c>
      <c r="G2352">
        <v>12</v>
      </c>
      <c r="H2352">
        <v>1</v>
      </c>
    </row>
    <row r="2353" spans="1:8" x14ac:dyDescent="0.25">
      <c r="A2353" t="s">
        <v>31</v>
      </c>
      <c r="B2353" t="s">
        <v>55</v>
      </c>
      <c r="C2353" t="s">
        <v>33</v>
      </c>
      <c r="D2353" t="s">
        <v>39</v>
      </c>
      <c r="E2353" t="s">
        <v>150</v>
      </c>
      <c r="F2353">
        <v>2018</v>
      </c>
      <c r="G2353">
        <v>17</v>
      </c>
      <c r="H2353">
        <v>3</v>
      </c>
    </row>
    <row r="2354" spans="1:8" x14ac:dyDescent="0.25">
      <c r="A2354" t="s">
        <v>113</v>
      </c>
      <c r="B2354" t="s">
        <v>61</v>
      </c>
      <c r="C2354" t="s">
        <v>33</v>
      </c>
      <c r="D2354" t="s">
        <v>184</v>
      </c>
      <c r="E2354" t="s">
        <v>271</v>
      </c>
      <c r="F2354">
        <v>2014</v>
      </c>
      <c r="G2354">
        <v>1</v>
      </c>
    </row>
    <row r="2355" spans="1:8" x14ac:dyDescent="0.25">
      <c r="A2355" t="s">
        <v>31</v>
      </c>
      <c r="B2355" t="s">
        <v>54</v>
      </c>
      <c r="C2355" t="s">
        <v>33</v>
      </c>
      <c r="D2355" t="s">
        <v>34</v>
      </c>
      <c r="E2355" t="s">
        <v>469</v>
      </c>
      <c r="F2355">
        <v>2017</v>
      </c>
      <c r="G2355">
        <v>3</v>
      </c>
      <c r="H2355">
        <v>1</v>
      </c>
    </row>
    <row r="2356" spans="1:8" x14ac:dyDescent="0.25">
      <c r="A2356" t="s">
        <v>214</v>
      </c>
      <c r="B2356" t="s">
        <v>332</v>
      </c>
      <c r="C2356" t="s">
        <v>76</v>
      </c>
      <c r="D2356" t="s">
        <v>140</v>
      </c>
      <c r="E2356" t="s">
        <v>209</v>
      </c>
      <c r="F2356">
        <v>2018</v>
      </c>
      <c r="G2356">
        <v>4</v>
      </c>
      <c r="H2356">
        <v>2</v>
      </c>
    </row>
    <row r="2357" spans="1:8" x14ac:dyDescent="0.25">
      <c r="A2357" t="s">
        <v>74</v>
      </c>
      <c r="B2357" t="s">
        <v>173</v>
      </c>
      <c r="C2357" t="s">
        <v>70</v>
      </c>
      <c r="D2357" t="s">
        <v>264</v>
      </c>
      <c r="E2357" t="s">
        <v>464</v>
      </c>
      <c r="F2357">
        <v>2018</v>
      </c>
      <c r="G2357">
        <v>4</v>
      </c>
    </row>
    <row r="2358" spans="1:8" x14ac:dyDescent="0.25">
      <c r="A2358" t="s">
        <v>31</v>
      </c>
      <c r="B2358" t="s">
        <v>58</v>
      </c>
      <c r="C2358" t="s">
        <v>33</v>
      </c>
      <c r="D2358" t="s">
        <v>34</v>
      </c>
      <c r="E2358" t="s">
        <v>245</v>
      </c>
      <c r="F2358">
        <v>2016</v>
      </c>
      <c r="G2358">
        <v>5</v>
      </c>
      <c r="H2358">
        <v>2</v>
      </c>
    </row>
    <row r="2359" spans="1:8" x14ac:dyDescent="0.25">
      <c r="A2359" t="s">
        <v>8</v>
      </c>
      <c r="B2359" t="s">
        <v>36</v>
      </c>
      <c r="C2359" t="s">
        <v>10</v>
      </c>
      <c r="D2359" t="s">
        <v>96</v>
      </c>
      <c r="E2359" t="s">
        <v>97</v>
      </c>
      <c r="F2359">
        <v>2013</v>
      </c>
      <c r="G2359">
        <v>1134</v>
      </c>
      <c r="H2359">
        <v>26</v>
      </c>
    </row>
    <row r="2360" spans="1:8" x14ac:dyDescent="0.25">
      <c r="A2360" t="s">
        <v>138</v>
      </c>
      <c r="B2360" t="s">
        <v>208</v>
      </c>
      <c r="C2360" t="s">
        <v>76</v>
      </c>
      <c r="D2360" t="s">
        <v>189</v>
      </c>
      <c r="E2360" t="s">
        <v>341</v>
      </c>
      <c r="F2360">
        <v>2013</v>
      </c>
      <c r="G2360">
        <v>212</v>
      </c>
      <c r="H2360">
        <v>32</v>
      </c>
    </row>
    <row r="2361" spans="1:8" x14ac:dyDescent="0.25">
      <c r="A2361" t="s">
        <v>138</v>
      </c>
      <c r="B2361" t="s">
        <v>104</v>
      </c>
      <c r="C2361" t="s">
        <v>76</v>
      </c>
      <c r="D2361" t="s">
        <v>140</v>
      </c>
      <c r="E2361" t="s">
        <v>140</v>
      </c>
      <c r="F2361">
        <v>2014</v>
      </c>
      <c r="G2361">
        <v>894</v>
      </c>
      <c r="H2361">
        <v>308</v>
      </c>
    </row>
    <row r="2362" spans="1:8" x14ac:dyDescent="0.25">
      <c r="A2362" t="s">
        <v>8</v>
      </c>
      <c r="B2362" t="s">
        <v>98</v>
      </c>
      <c r="C2362" t="s">
        <v>10</v>
      </c>
      <c r="D2362" t="s">
        <v>11</v>
      </c>
      <c r="E2362" t="s">
        <v>46</v>
      </c>
      <c r="F2362">
        <v>2014</v>
      </c>
      <c r="G2362">
        <v>681</v>
      </c>
      <c r="H2362">
        <v>66</v>
      </c>
    </row>
    <row r="2363" spans="1:8" x14ac:dyDescent="0.25">
      <c r="A2363" t="s">
        <v>31</v>
      </c>
      <c r="B2363" t="s">
        <v>9</v>
      </c>
      <c r="C2363" t="s">
        <v>33</v>
      </c>
      <c r="D2363" t="s">
        <v>39</v>
      </c>
      <c r="E2363" t="s">
        <v>51</v>
      </c>
      <c r="F2363">
        <v>2015</v>
      </c>
      <c r="G2363">
        <v>1500</v>
      </c>
      <c r="H2363">
        <v>312</v>
      </c>
    </row>
    <row r="2364" spans="1:8" x14ac:dyDescent="0.25">
      <c r="A2364" t="s">
        <v>138</v>
      </c>
      <c r="B2364" t="s">
        <v>104</v>
      </c>
      <c r="C2364" t="s">
        <v>76</v>
      </c>
      <c r="D2364" t="s">
        <v>140</v>
      </c>
      <c r="E2364" t="s">
        <v>140</v>
      </c>
      <c r="F2364">
        <v>2016</v>
      </c>
      <c r="G2364">
        <v>768</v>
      </c>
      <c r="H2364">
        <v>339</v>
      </c>
    </row>
    <row r="2365" spans="1:8" x14ac:dyDescent="0.25">
      <c r="A2365" t="s">
        <v>21</v>
      </c>
      <c r="B2365" t="s">
        <v>36</v>
      </c>
      <c r="C2365" t="s">
        <v>10</v>
      </c>
      <c r="D2365" t="s">
        <v>96</v>
      </c>
      <c r="E2365" t="s">
        <v>110</v>
      </c>
      <c r="F2365">
        <v>2016</v>
      </c>
      <c r="G2365">
        <v>552</v>
      </c>
      <c r="H2365">
        <v>2</v>
      </c>
    </row>
    <row r="2366" spans="1:8" x14ac:dyDescent="0.25">
      <c r="A2366" t="s">
        <v>31</v>
      </c>
      <c r="B2366" t="s">
        <v>9</v>
      </c>
      <c r="C2366" t="s">
        <v>33</v>
      </c>
      <c r="D2366" t="s">
        <v>39</v>
      </c>
      <c r="E2366" t="s">
        <v>112</v>
      </c>
      <c r="F2366">
        <v>2013</v>
      </c>
      <c r="G2366">
        <v>422</v>
      </c>
      <c r="H2366">
        <v>163</v>
      </c>
    </row>
    <row r="2367" spans="1:8" x14ac:dyDescent="0.25">
      <c r="A2367" t="s">
        <v>21</v>
      </c>
      <c r="B2367" t="s">
        <v>13</v>
      </c>
      <c r="C2367" t="s">
        <v>10</v>
      </c>
      <c r="D2367" t="s">
        <v>11</v>
      </c>
      <c r="E2367" t="s">
        <v>191</v>
      </c>
      <c r="F2367">
        <v>2016</v>
      </c>
      <c r="G2367">
        <v>391</v>
      </c>
      <c r="H2367">
        <v>45</v>
      </c>
    </row>
    <row r="2368" spans="1:8" x14ac:dyDescent="0.25">
      <c r="A2368" t="s">
        <v>21</v>
      </c>
      <c r="B2368" t="s">
        <v>194</v>
      </c>
      <c r="C2368" t="s">
        <v>10</v>
      </c>
      <c r="D2368" t="s">
        <v>11</v>
      </c>
      <c r="E2368" t="s">
        <v>222</v>
      </c>
      <c r="F2368">
        <v>2018</v>
      </c>
      <c r="G2368">
        <v>1496</v>
      </c>
      <c r="H2368">
        <v>28</v>
      </c>
    </row>
    <row r="2369" spans="1:8" x14ac:dyDescent="0.25">
      <c r="A2369" t="s">
        <v>31</v>
      </c>
      <c r="B2369" t="s">
        <v>55</v>
      </c>
      <c r="C2369" t="s">
        <v>33</v>
      </c>
      <c r="D2369" t="s">
        <v>34</v>
      </c>
      <c r="E2369" t="s">
        <v>80</v>
      </c>
      <c r="F2369">
        <v>2018</v>
      </c>
      <c r="G2369">
        <v>175</v>
      </c>
      <c r="H2369">
        <v>40</v>
      </c>
    </row>
    <row r="2370" spans="1:8" x14ac:dyDescent="0.25">
      <c r="A2370" t="s">
        <v>106</v>
      </c>
      <c r="B2370" t="s">
        <v>9</v>
      </c>
      <c r="C2370" t="s">
        <v>33</v>
      </c>
      <c r="D2370" t="s">
        <v>184</v>
      </c>
      <c r="E2370" t="s">
        <v>288</v>
      </c>
      <c r="F2370">
        <v>2018</v>
      </c>
      <c r="G2370">
        <v>85</v>
      </c>
      <c r="H2370">
        <v>18</v>
      </c>
    </row>
    <row r="2371" spans="1:8" x14ac:dyDescent="0.25">
      <c r="A2371" t="s">
        <v>31</v>
      </c>
      <c r="B2371" t="s">
        <v>104</v>
      </c>
      <c r="C2371" t="s">
        <v>33</v>
      </c>
      <c r="D2371" t="s">
        <v>59</v>
      </c>
      <c r="E2371" t="s">
        <v>60</v>
      </c>
      <c r="F2371">
        <v>2018</v>
      </c>
      <c r="G2371">
        <v>512</v>
      </c>
      <c r="H2371">
        <v>120</v>
      </c>
    </row>
    <row r="2372" spans="1:8" x14ac:dyDescent="0.25">
      <c r="A2372" t="s">
        <v>21</v>
      </c>
      <c r="B2372" t="s">
        <v>295</v>
      </c>
      <c r="C2372" t="s">
        <v>10</v>
      </c>
      <c r="D2372" t="s">
        <v>11</v>
      </c>
      <c r="E2372" t="s">
        <v>250</v>
      </c>
      <c r="F2372">
        <v>2019</v>
      </c>
      <c r="G2372">
        <v>447</v>
      </c>
      <c r="H2372">
        <v>2</v>
      </c>
    </row>
    <row r="2373" spans="1:8" x14ac:dyDescent="0.25">
      <c r="A2373" t="s">
        <v>21</v>
      </c>
      <c r="B2373" t="s">
        <v>28</v>
      </c>
      <c r="C2373" t="s">
        <v>10</v>
      </c>
      <c r="D2373" t="s">
        <v>11</v>
      </c>
      <c r="E2373" t="s">
        <v>48</v>
      </c>
      <c r="F2373">
        <v>2019</v>
      </c>
      <c r="G2373">
        <v>2368</v>
      </c>
      <c r="H2373">
        <v>296</v>
      </c>
    </row>
    <row r="2374" spans="1:8" x14ac:dyDescent="0.25">
      <c r="A2374" t="s">
        <v>21</v>
      </c>
      <c r="B2374" t="s">
        <v>247</v>
      </c>
      <c r="C2374" t="s">
        <v>10</v>
      </c>
      <c r="D2374" t="s">
        <v>11</v>
      </c>
      <c r="E2374" t="s">
        <v>274</v>
      </c>
      <c r="F2374">
        <v>2019</v>
      </c>
      <c r="G2374">
        <v>3897</v>
      </c>
      <c r="H2374">
        <v>232</v>
      </c>
    </row>
    <row r="2375" spans="1:8" x14ac:dyDescent="0.25">
      <c r="A2375" t="s">
        <v>21</v>
      </c>
      <c r="B2375" t="s">
        <v>36</v>
      </c>
      <c r="C2375" t="s">
        <v>10</v>
      </c>
      <c r="D2375" t="s">
        <v>29</v>
      </c>
      <c r="E2375" t="s">
        <v>193</v>
      </c>
      <c r="F2375">
        <v>2020</v>
      </c>
      <c r="G2375">
        <v>1127</v>
      </c>
      <c r="H2375">
        <v>33</v>
      </c>
    </row>
    <row r="2376" spans="1:8" x14ac:dyDescent="0.25">
      <c r="A2376" t="s">
        <v>31</v>
      </c>
      <c r="B2376" t="s">
        <v>119</v>
      </c>
      <c r="C2376" t="s">
        <v>33</v>
      </c>
      <c r="D2376" t="s">
        <v>59</v>
      </c>
      <c r="E2376" t="s">
        <v>313</v>
      </c>
      <c r="F2376">
        <v>2014</v>
      </c>
      <c r="G2376">
        <v>174</v>
      </c>
      <c r="H2376">
        <v>22</v>
      </c>
    </row>
    <row r="2377" spans="1:8" x14ac:dyDescent="0.25">
      <c r="A2377" t="s">
        <v>31</v>
      </c>
      <c r="B2377" t="s">
        <v>108</v>
      </c>
      <c r="C2377" t="s">
        <v>33</v>
      </c>
      <c r="D2377" t="s">
        <v>34</v>
      </c>
      <c r="E2377" t="s">
        <v>322</v>
      </c>
      <c r="F2377">
        <v>2015</v>
      </c>
      <c r="G2377">
        <v>19</v>
      </c>
      <c r="H2377">
        <v>7</v>
      </c>
    </row>
    <row r="2378" spans="1:8" x14ac:dyDescent="0.25">
      <c r="A2378" t="s">
        <v>41</v>
      </c>
      <c r="B2378" t="s">
        <v>61</v>
      </c>
      <c r="C2378" t="s">
        <v>33</v>
      </c>
      <c r="D2378" t="s">
        <v>39</v>
      </c>
      <c r="E2378" t="s">
        <v>51</v>
      </c>
      <c r="F2378">
        <v>2017</v>
      </c>
      <c r="G2378">
        <v>174</v>
      </c>
      <c r="H2378">
        <v>61</v>
      </c>
    </row>
    <row r="2379" spans="1:8" x14ac:dyDescent="0.25">
      <c r="A2379" t="s">
        <v>41</v>
      </c>
      <c r="B2379" t="s">
        <v>119</v>
      </c>
      <c r="C2379" t="s">
        <v>70</v>
      </c>
      <c r="D2379" t="s">
        <v>71</v>
      </c>
      <c r="E2379" t="s">
        <v>337</v>
      </c>
      <c r="F2379">
        <v>2017</v>
      </c>
      <c r="G2379">
        <v>197</v>
      </c>
      <c r="H2379">
        <v>55</v>
      </c>
    </row>
    <row r="2380" spans="1:8" x14ac:dyDescent="0.25">
      <c r="A2380" t="s">
        <v>8</v>
      </c>
      <c r="B2380" t="s">
        <v>9</v>
      </c>
      <c r="C2380" t="s">
        <v>10</v>
      </c>
      <c r="D2380" t="s">
        <v>96</v>
      </c>
      <c r="E2380" t="s">
        <v>97</v>
      </c>
      <c r="F2380">
        <v>2013</v>
      </c>
      <c r="G2380">
        <v>253</v>
      </c>
      <c r="H2380">
        <v>5</v>
      </c>
    </row>
    <row r="2381" spans="1:8" x14ac:dyDescent="0.25">
      <c r="A2381" t="s">
        <v>41</v>
      </c>
      <c r="B2381" t="s">
        <v>58</v>
      </c>
      <c r="C2381" t="s">
        <v>33</v>
      </c>
      <c r="D2381" t="s">
        <v>184</v>
      </c>
      <c r="E2381" t="s">
        <v>288</v>
      </c>
      <c r="F2381">
        <v>2016</v>
      </c>
      <c r="G2381">
        <v>150</v>
      </c>
      <c r="H2381">
        <v>57</v>
      </c>
    </row>
    <row r="2382" spans="1:8" x14ac:dyDescent="0.25">
      <c r="A2382" t="s">
        <v>31</v>
      </c>
      <c r="B2382" t="s">
        <v>272</v>
      </c>
      <c r="C2382" t="s">
        <v>33</v>
      </c>
      <c r="D2382" t="s">
        <v>34</v>
      </c>
      <c r="E2382" t="s">
        <v>167</v>
      </c>
      <c r="F2382">
        <v>2017</v>
      </c>
      <c r="G2382">
        <v>139</v>
      </c>
      <c r="H2382">
        <v>93</v>
      </c>
    </row>
    <row r="2383" spans="1:8" x14ac:dyDescent="0.25">
      <c r="A2383" t="s">
        <v>31</v>
      </c>
      <c r="B2383" t="s">
        <v>9</v>
      </c>
      <c r="C2383" t="s">
        <v>33</v>
      </c>
      <c r="D2383" t="s">
        <v>39</v>
      </c>
      <c r="E2383" t="s">
        <v>87</v>
      </c>
      <c r="F2383">
        <v>2017</v>
      </c>
      <c r="G2383">
        <v>552</v>
      </c>
      <c r="H2383">
        <v>84</v>
      </c>
    </row>
    <row r="2384" spans="1:8" x14ac:dyDescent="0.25">
      <c r="A2384" t="s">
        <v>8</v>
      </c>
      <c r="B2384" t="s">
        <v>93</v>
      </c>
      <c r="C2384" t="s">
        <v>23</v>
      </c>
      <c r="D2384" t="s">
        <v>24</v>
      </c>
      <c r="E2384" t="s">
        <v>339</v>
      </c>
      <c r="F2384">
        <v>2014</v>
      </c>
      <c r="G2384">
        <v>280</v>
      </c>
      <c r="H2384">
        <v>18</v>
      </c>
    </row>
    <row r="2385" spans="1:8" x14ac:dyDescent="0.25">
      <c r="A2385" t="s">
        <v>41</v>
      </c>
      <c r="B2385" t="s">
        <v>114</v>
      </c>
      <c r="C2385" t="s">
        <v>33</v>
      </c>
      <c r="D2385" t="s">
        <v>39</v>
      </c>
      <c r="E2385" t="s">
        <v>237</v>
      </c>
      <c r="F2385">
        <v>2014</v>
      </c>
      <c r="G2385">
        <v>170</v>
      </c>
      <c r="H2385">
        <v>122</v>
      </c>
    </row>
    <row r="2386" spans="1:8" x14ac:dyDescent="0.25">
      <c r="A2386" t="s">
        <v>74</v>
      </c>
      <c r="B2386" t="s">
        <v>491</v>
      </c>
      <c r="C2386" t="s">
        <v>76</v>
      </c>
      <c r="D2386" t="s">
        <v>77</v>
      </c>
      <c r="E2386" t="s">
        <v>176</v>
      </c>
      <c r="F2386">
        <v>2017</v>
      </c>
      <c r="G2386">
        <v>88</v>
      </c>
      <c r="H2386">
        <v>2</v>
      </c>
    </row>
    <row r="2387" spans="1:8" x14ac:dyDescent="0.25">
      <c r="A2387" t="s">
        <v>8</v>
      </c>
      <c r="B2387" t="s">
        <v>183</v>
      </c>
      <c r="C2387" t="s">
        <v>10</v>
      </c>
      <c r="D2387" t="s">
        <v>11</v>
      </c>
      <c r="E2387" t="s">
        <v>251</v>
      </c>
      <c r="F2387">
        <v>2013</v>
      </c>
      <c r="G2387">
        <v>161</v>
      </c>
      <c r="H2387">
        <v>2</v>
      </c>
    </row>
    <row r="2388" spans="1:8" x14ac:dyDescent="0.25">
      <c r="A2388" t="s">
        <v>74</v>
      </c>
      <c r="B2388" t="s">
        <v>173</v>
      </c>
      <c r="C2388" t="s">
        <v>76</v>
      </c>
      <c r="D2388" t="s">
        <v>171</v>
      </c>
      <c r="E2388" t="s">
        <v>172</v>
      </c>
      <c r="F2388">
        <v>2015</v>
      </c>
      <c r="G2388">
        <v>33</v>
      </c>
      <c r="H2388">
        <v>1</v>
      </c>
    </row>
    <row r="2389" spans="1:8" x14ac:dyDescent="0.25">
      <c r="A2389" t="s">
        <v>21</v>
      </c>
      <c r="B2389" t="s">
        <v>67</v>
      </c>
      <c r="C2389" t="s">
        <v>10</v>
      </c>
      <c r="D2389" t="s">
        <v>11</v>
      </c>
      <c r="E2389" t="s">
        <v>12</v>
      </c>
      <c r="F2389">
        <v>2020</v>
      </c>
      <c r="G2389">
        <v>667</v>
      </c>
      <c r="H2389">
        <v>18</v>
      </c>
    </row>
    <row r="2390" spans="1:8" x14ac:dyDescent="0.25">
      <c r="A2390" t="s">
        <v>106</v>
      </c>
      <c r="B2390" t="s">
        <v>98</v>
      </c>
      <c r="C2390" t="s">
        <v>33</v>
      </c>
      <c r="D2390" t="s">
        <v>59</v>
      </c>
      <c r="E2390" t="s">
        <v>229</v>
      </c>
      <c r="F2390">
        <v>2019</v>
      </c>
      <c r="G2390">
        <v>103</v>
      </c>
      <c r="H2390">
        <v>25</v>
      </c>
    </row>
    <row r="2391" spans="1:8" x14ac:dyDescent="0.25">
      <c r="A2391" t="s">
        <v>8</v>
      </c>
      <c r="B2391" t="s">
        <v>28</v>
      </c>
      <c r="C2391" t="s">
        <v>23</v>
      </c>
      <c r="D2391" t="s">
        <v>24</v>
      </c>
      <c r="E2391" t="s">
        <v>215</v>
      </c>
      <c r="F2391">
        <v>2016</v>
      </c>
      <c r="G2391">
        <v>47</v>
      </c>
      <c r="H2391">
        <v>1</v>
      </c>
    </row>
    <row r="2392" spans="1:8" x14ac:dyDescent="0.25">
      <c r="A2392" t="s">
        <v>31</v>
      </c>
      <c r="B2392" t="s">
        <v>330</v>
      </c>
      <c r="C2392" t="s">
        <v>33</v>
      </c>
      <c r="D2392" t="s">
        <v>59</v>
      </c>
      <c r="E2392" t="s">
        <v>335</v>
      </c>
      <c r="F2392">
        <v>2014</v>
      </c>
      <c r="G2392">
        <v>16</v>
      </c>
    </row>
    <row r="2393" spans="1:8" x14ac:dyDescent="0.25">
      <c r="A2393" t="s">
        <v>41</v>
      </c>
      <c r="B2393" t="s">
        <v>183</v>
      </c>
      <c r="C2393" t="s">
        <v>33</v>
      </c>
      <c r="D2393" t="s">
        <v>184</v>
      </c>
      <c r="E2393" t="s">
        <v>288</v>
      </c>
      <c r="F2393">
        <v>2015</v>
      </c>
      <c r="G2393">
        <v>86</v>
      </c>
      <c r="H2393">
        <v>48</v>
      </c>
    </row>
    <row r="2394" spans="1:8" x14ac:dyDescent="0.25">
      <c r="A2394" t="s">
        <v>31</v>
      </c>
      <c r="B2394" t="s">
        <v>61</v>
      </c>
      <c r="C2394" t="s">
        <v>33</v>
      </c>
      <c r="D2394" t="s">
        <v>59</v>
      </c>
      <c r="E2394" t="s">
        <v>225</v>
      </c>
      <c r="F2394">
        <v>2019</v>
      </c>
      <c r="G2394">
        <v>8</v>
      </c>
    </row>
    <row r="2395" spans="1:8" x14ac:dyDescent="0.25">
      <c r="A2395" t="s">
        <v>31</v>
      </c>
      <c r="B2395" t="s">
        <v>199</v>
      </c>
      <c r="C2395" t="s">
        <v>33</v>
      </c>
      <c r="D2395" t="s">
        <v>59</v>
      </c>
      <c r="E2395" t="s">
        <v>130</v>
      </c>
      <c r="F2395">
        <v>2018</v>
      </c>
      <c r="G2395">
        <v>79</v>
      </c>
      <c r="H2395">
        <v>7</v>
      </c>
    </row>
    <row r="2396" spans="1:8" x14ac:dyDescent="0.25">
      <c r="A2396" t="s">
        <v>31</v>
      </c>
      <c r="B2396" t="s">
        <v>58</v>
      </c>
      <c r="C2396" t="s">
        <v>33</v>
      </c>
      <c r="D2396" t="s">
        <v>62</v>
      </c>
      <c r="E2396" t="s">
        <v>99</v>
      </c>
      <c r="F2396">
        <v>2018</v>
      </c>
      <c r="G2396">
        <v>27</v>
      </c>
      <c r="H2396">
        <v>10</v>
      </c>
    </row>
    <row r="2397" spans="1:8" x14ac:dyDescent="0.25">
      <c r="A2397" t="s">
        <v>21</v>
      </c>
      <c r="B2397" t="s">
        <v>381</v>
      </c>
      <c r="C2397" t="s">
        <v>23</v>
      </c>
      <c r="D2397" t="s">
        <v>24</v>
      </c>
      <c r="E2397" t="s">
        <v>192</v>
      </c>
      <c r="F2397">
        <v>2018</v>
      </c>
      <c r="G2397">
        <v>14</v>
      </c>
    </row>
    <row r="2398" spans="1:8" x14ac:dyDescent="0.25">
      <c r="A2398" t="s">
        <v>31</v>
      </c>
      <c r="B2398" t="s">
        <v>330</v>
      </c>
      <c r="C2398" t="s">
        <v>33</v>
      </c>
      <c r="D2398" t="s">
        <v>59</v>
      </c>
      <c r="E2398" t="s">
        <v>269</v>
      </c>
      <c r="F2398">
        <v>2018</v>
      </c>
      <c r="G2398">
        <v>13</v>
      </c>
      <c r="H2398">
        <v>5</v>
      </c>
    </row>
    <row r="2399" spans="1:8" x14ac:dyDescent="0.25">
      <c r="A2399" t="s">
        <v>41</v>
      </c>
      <c r="B2399" t="s">
        <v>108</v>
      </c>
      <c r="C2399" t="s">
        <v>33</v>
      </c>
      <c r="D2399" t="s">
        <v>39</v>
      </c>
      <c r="E2399" t="s">
        <v>169</v>
      </c>
      <c r="F2399">
        <v>2016</v>
      </c>
      <c r="G2399">
        <v>2</v>
      </c>
    </row>
    <row r="2400" spans="1:8" x14ac:dyDescent="0.25">
      <c r="A2400" t="s">
        <v>31</v>
      </c>
      <c r="B2400" t="s">
        <v>49</v>
      </c>
      <c r="C2400" t="s">
        <v>33</v>
      </c>
      <c r="D2400" t="s">
        <v>34</v>
      </c>
      <c r="E2400" t="s">
        <v>161</v>
      </c>
      <c r="F2400">
        <v>2013</v>
      </c>
      <c r="G2400">
        <v>37</v>
      </c>
      <c r="H2400">
        <v>13</v>
      </c>
    </row>
    <row r="2401" spans="1:8" x14ac:dyDescent="0.25">
      <c r="A2401" t="s">
        <v>8</v>
      </c>
      <c r="B2401" t="s">
        <v>45</v>
      </c>
      <c r="C2401" t="s">
        <v>10</v>
      </c>
      <c r="D2401" t="s">
        <v>11</v>
      </c>
      <c r="E2401" t="s">
        <v>46</v>
      </c>
      <c r="F2401">
        <v>2014</v>
      </c>
      <c r="G2401">
        <v>85</v>
      </c>
      <c r="H2401">
        <v>2</v>
      </c>
    </row>
    <row r="2402" spans="1:8" x14ac:dyDescent="0.25">
      <c r="A2402" t="s">
        <v>121</v>
      </c>
      <c r="B2402" t="s">
        <v>173</v>
      </c>
      <c r="C2402" t="s">
        <v>70</v>
      </c>
      <c r="D2402" t="s">
        <v>264</v>
      </c>
      <c r="E2402" t="s">
        <v>372</v>
      </c>
      <c r="F2402">
        <v>2015</v>
      </c>
      <c r="G2402">
        <v>2</v>
      </c>
    </row>
    <row r="2403" spans="1:8" x14ac:dyDescent="0.25">
      <c r="A2403" t="s">
        <v>31</v>
      </c>
      <c r="B2403" t="s">
        <v>105</v>
      </c>
      <c r="C2403" t="s">
        <v>23</v>
      </c>
      <c r="D2403" t="s">
        <v>43</v>
      </c>
      <c r="E2403" t="s">
        <v>44</v>
      </c>
      <c r="F2403">
        <v>2016</v>
      </c>
      <c r="G2403">
        <v>38</v>
      </c>
      <c r="H2403">
        <v>4</v>
      </c>
    </row>
    <row r="2404" spans="1:8" x14ac:dyDescent="0.25">
      <c r="A2404" t="s">
        <v>41</v>
      </c>
      <c r="B2404" t="s">
        <v>168</v>
      </c>
      <c r="C2404" t="s">
        <v>33</v>
      </c>
      <c r="D2404" t="s">
        <v>62</v>
      </c>
      <c r="E2404" t="s">
        <v>166</v>
      </c>
      <c r="F2404">
        <v>2014</v>
      </c>
      <c r="G2404">
        <v>7</v>
      </c>
      <c r="H2404">
        <v>6</v>
      </c>
    </row>
    <row r="2405" spans="1:8" x14ac:dyDescent="0.25">
      <c r="A2405" t="s">
        <v>129</v>
      </c>
      <c r="B2405" t="s">
        <v>88</v>
      </c>
      <c r="C2405" t="s">
        <v>23</v>
      </c>
      <c r="D2405" t="s">
        <v>43</v>
      </c>
      <c r="E2405" t="s">
        <v>56</v>
      </c>
      <c r="F2405">
        <v>2014</v>
      </c>
      <c r="G2405">
        <v>2</v>
      </c>
    </row>
    <row r="2406" spans="1:8" x14ac:dyDescent="0.25">
      <c r="A2406" t="s">
        <v>113</v>
      </c>
      <c r="B2406" t="s">
        <v>104</v>
      </c>
      <c r="C2406" t="s">
        <v>33</v>
      </c>
      <c r="D2406" t="s">
        <v>39</v>
      </c>
      <c r="E2406" t="s">
        <v>51</v>
      </c>
      <c r="F2406">
        <v>2014</v>
      </c>
      <c r="G2406">
        <v>28</v>
      </c>
      <c r="H2406">
        <v>14</v>
      </c>
    </row>
    <row r="2407" spans="1:8" x14ac:dyDescent="0.25">
      <c r="A2407" t="s">
        <v>31</v>
      </c>
      <c r="B2407" t="s">
        <v>168</v>
      </c>
      <c r="C2407" t="s">
        <v>33</v>
      </c>
      <c r="D2407" t="s">
        <v>34</v>
      </c>
      <c r="E2407" t="s">
        <v>161</v>
      </c>
      <c r="F2407">
        <v>2014</v>
      </c>
      <c r="G2407">
        <v>6</v>
      </c>
      <c r="H2407">
        <v>5</v>
      </c>
    </row>
    <row r="2408" spans="1:8" x14ac:dyDescent="0.25">
      <c r="A2408" t="s">
        <v>31</v>
      </c>
      <c r="B2408" t="s">
        <v>79</v>
      </c>
      <c r="C2408" t="s">
        <v>33</v>
      </c>
      <c r="D2408" t="s">
        <v>59</v>
      </c>
      <c r="E2408" t="s">
        <v>206</v>
      </c>
      <c r="F2408">
        <v>2014</v>
      </c>
      <c r="G2408">
        <v>3</v>
      </c>
    </row>
    <row r="2409" spans="1:8" x14ac:dyDescent="0.25">
      <c r="A2409" t="s">
        <v>74</v>
      </c>
      <c r="B2409" t="s">
        <v>69</v>
      </c>
      <c r="C2409" t="s">
        <v>76</v>
      </c>
      <c r="D2409" t="s">
        <v>77</v>
      </c>
      <c r="E2409" t="s">
        <v>176</v>
      </c>
      <c r="F2409">
        <v>2015</v>
      </c>
      <c r="G2409">
        <v>1</v>
      </c>
    </row>
    <row r="2410" spans="1:8" x14ac:dyDescent="0.25">
      <c r="A2410" t="s">
        <v>31</v>
      </c>
      <c r="B2410" t="s">
        <v>320</v>
      </c>
      <c r="C2410" t="s">
        <v>23</v>
      </c>
      <c r="D2410" t="s">
        <v>43</v>
      </c>
      <c r="E2410" t="s">
        <v>258</v>
      </c>
      <c r="F2410">
        <v>2017</v>
      </c>
      <c r="G2410">
        <v>1</v>
      </c>
    </row>
    <row r="2411" spans="1:8" x14ac:dyDescent="0.25">
      <c r="A2411" t="s">
        <v>8</v>
      </c>
      <c r="B2411" t="s">
        <v>131</v>
      </c>
      <c r="C2411" t="s">
        <v>10</v>
      </c>
      <c r="D2411" t="s">
        <v>96</v>
      </c>
      <c r="E2411" t="s">
        <v>97</v>
      </c>
      <c r="F2411">
        <v>2014</v>
      </c>
      <c r="G2411">
        <v>722</v>
      </c>
      <c r="H2411">
        <v>30</v>
      </c>
    </row>
    <row r="2412" spans="1:8" x14ac:dyDescent="0.25">
      <c r="A2412" t="s">
        <v>74</v>
      </c>
      <c r="B2412" t="s">
        <v>260</v>
      </c>
      <c r="C2412" t="s">
        <v>76</v>
      </c>
      <c r="D2412" t="s">
        <v>77</v>
      </c>
      <c r="E2412" t="s">
        <v>261</v>
      </c>
      <c r="F2412">
        <v>2014</v>
      </c>
      <c r="G2412">
        <v>265</v>
      </c>
      <c r="H2412">
        <v>8</v>
      </c>
    </row>
    <row r="2413" spans="1:8" x14ac:dyDescent="0.25">
      <c r="A2413" t="s">
        <v>31</v>
      </c>
      <c r="B2413" t="s">
        <v>105</v>
      </c>
      <c r="C2413" t="s">
        <v>23</v>
      </c>
      <c r="D2413" t="s">
        <v>43</v>
      </c>
      <c r="E2413" t="s">
        <v>100</v>
      </c>
      <c r="F2413">
        <v>2015</v>
      </c>
      <c r="G2413">
        <v>493</v>
      </c>
      <c r="H2413">
        <v>69</v>
      </c>
    </row>
    <row r="2414" spans="1:8" x14ac:dyDescent="0.25">
      <c r="A2414" t="s">
        <v>31</v>
      </c>
      <c r="B2414" t="s">
        <v>55</v>
      </c>
      <c r="C2414" t="s">
        <v>23</v>
      </c>
      <c r="D2414" t="s">
        <v>43</v>
      </c>
      <c r="E2414" t="s">
        <v>56</v>
      </c>
      <c r="F2414">
        <v>2015</v>
      </c>
      <c r="G2414">
        <v>105</v>
      </c>
      <c r="H2414">
        <v>14</v>
      </c>
    </row>
    <row r="2415" spans="1:8" x14ac:dyDescent="0.25">
      <c r="A2415" t="s">
        <v>31</v>
      </c>
      <c r="B2415" t="s">
        <v>105</v>
      </c>
      <c r="C2415" t="s">
        <v>23</v>
      </c>
      <c r="D2415" t="s">
        <v>43</v>
      </c>
      <c r="E2415" t="s">
        <v>44</v>
      </c>
      <c r="F2415">
        <v>2013</v>
      </c>
      <c r="G2415">
        <v>91</v>
      </c>
      <c r="H2415">
        <v>13</v>
      </c>
    </row>
    <row r="2416" spans="1:8" x14ac:dyDescent="0.25">
      <c r="A2416" t="s">
        <v>8</v>
      </c>
      <c r="B2416" t="s">
        <v>22</v>
      </c>
      <c r="C2416" t="s">
        <v>23</v>
      </c>
      <c r="D2416" t="s">
        <v>24</v>
      </c>
      <c r="E2416" t="s">
        <v>339</v>
      </c>
      <c r="F2416">
        <v>2013</v>
      </c>
      <c r="G2416">
        <v>189</v>
      </c>
      <c r="H2416">
        <v>4</v>
      </c>
    </row>
    <row r="2417" spans="1:8" x14ac:dyDescent="0.25">
      <c r="A2417" t="s">
        <v>8</v>
      </c>
      <c r="B2417" t="s">
        <v>28</v>
      </c>
      <c r="C2417" t="s">
        <v>10</v>
      </c>
      <c r="D2417" t="s">
        <v>11</v>
      </c>
      <c r="E2417" t="s">
        <v>157</v>
      </c>
      <c r="F2417">
        <v>2014</v>
      </c>
      <c r="G2417">
        <v>475</v>
      </c>
      <c r="H2417">
        <v>44</v>
      </c>
    </row>
    <row r="2418" spans="1:8" x14ac:dyDescent="0.25">
      <c r="A2418" t="s">
        <v>8</v>
      </c>
      <c r="B2418" t="s">
        <v>93</v>
      </c>
      <c r="C2418" t="s">
        <v>23</v>
      </c>
      <c r="D2418" t="s">
        <v>24</v>
      </c>
      <c r="E2418" t="s">
        <v>143</v>
      </c>
      <c r="F2418">
        <v>2014</v>
      </c>
      <c r="G2418">
        <v>81</v>
      </c>
      <c r="H2418">
        <v>4</v>
      </c>
    </row>
    <row r="2419" spans="1:8" x14ac:dyDescent="0.25">
      <c r="A2419" t="s">
        <v>21</v>
      </c>
      <c r="B2419" t="s">
        <v>504</v>
      </c>
      <c r="C2419" t="s">
        <v>10</v>
      </c>
      <c r="D2419" t="s">
        <v>11</v>
      </c>
      <c r="E2419" t="s">
        <v>165</v>
      </c>
      <c r="F2419">
        <v>2016</v>
      </c>
      <c r="G2419">
        <v>333</v>
      </c>
      <c r="H2419">
        <v>13</v>
      </c>
    </row>
    <row r="2420" spans="1:8" x14ac:dyDescent="0.25">
      <c r="A2420" t="s">
        <v>41</v>
      </c>
      <c r="B2420" t="s">
        <v>119</v>
      </c>
      <c r="C2420" t="s">
        <v>33</v>
      </c>
      <c r="D2420" t="s">
        <v>39</v>
      </c>
      <c r="E2420" t="s">
        <v>51</v>
      </c>
      <c r="F2420">
        <v>2016</v>
      </c>
      <c r="G2420">
        <v>207</v>
      </c>
      <c r="H2420">
        <v>132</v>
      </c>
    </row>
    <row r="2421" spans="1:8" x14ac:dyDescent="0.25">
      <c r="A2421" t="s">
        <v>31</v>
      </c>
      <c r="B2421" t="s">
        <v>55</v>
      </c>
      <c r="C2421" t="s">
        <v>33</v>
      </c>
      <c r="D2421" t="s">
        <v>34</v>
      </c>
      <c r="E2421" t="s">
        <v>80</v>
      </c>
      <c r="F2421">
        <v>2017</v>
      </c>
      <c r="G2421">
        <v>185</v>
      </c>
      <c r="H2421">
        <v>31</v>
      </c>
    </row>
    <row r="2422" spans="1:8" x14ac:dyDescent="0.25">
      <c r="A2422" t="s">
        <v>41</v>
      </c>
      <c r="B2422" t="s">
        <v>61</v>
      </c>
      <c r="C2422" t="s">
        <v>33</v>
      </c>
      <c r="D2422" t="s">
        <v>62</v>
      </c>
      <c r="E2422" t="s">
        <v>217</v>
      </c>
      <c r="F2422">
        <v>2017</v>
      </c>
      <c r="G2422">
        <v>35</v>
      </c>
      <c r="H2422">
        <v>5</v>
      </c>
    </row>
    <row r="2423" spans="1:8" x14ac:dyDescent="0.25">
      <c r="A2423" t="s">
        <v>31</v>
      </c>
      <c r="B2423" t="s">
        <v>173</v>
      </c>
      <c r="C2423" t="s">
        <v>70</v>
      </c>
      <c r="D2423" t="s">
        <v>71</v>
      </c>
      <c r="E2423" t="s">
        <v>135</v>
      </c>
      <c r="F2423">
        <v>2018</v>
      </c>
      <c r="G2423">
        <v>982</v>
      </c>
      <c r="H2423">
        <v>73</v>
      </c>
    </row>
    <row r="2424" spans="1:8" x14ac:dyDescent="0.25">
      <c r="A2424" t="s">
        <v>41</v>
      </c>
      <c r="B2424" t="s">
        <v>55</v>
      </c>
      <c r="C2424" t="s">
        <v>33</v>
      </c>
      <c r="D2424" t="s">
        <v>62</v>
      </c>
      <c r="E2424" t="s">
        <v>166</v>
      </c>
      <c r="F2424">
        <v>2018</v>
      </c>
      <c r="G2424">
        <v>157</v>
      </c>
      <c r="H2424">
        <v>17</v>
      </c>
    </row>
    <row r="2425" spans="1:8" x14ac:dyDescent="0.25">
      <c r="A2425" t="s">
        <v>21</v>
      </c>
      <c r="B2425" t="s">
        <v>235</v>
      </c>
      <c r="C2425" t="s">
        <v>10</v>
      </c>
      <c r="D2425" t="s">
        <v>96</v>
      </c>
      <c r="E2425" t="s">
        <v>132</v>
      </c>
      <c r="F2425">
        <v>2020</v>
      </c>
      <c r="G2425">
        <v>112</v>
      </c>
      <c r="H2425">
        <v>8</v>
      </c>
    </row>
    <row r="2426" spans="1:8" x14ac:dyDescent="0.25">
      <c r="A2426" t="s">
        <v>21</v>
      </c>
      <c r="B2426" t="s">
        <v>235</v>
      </c>
      <c r="C2426" t="s">
        <v>10</v>
      </c>
      <c r="D2426" t="s">
        <v>96</v>
      </c>
      <c r="E2426" t="s">
        <v>97</v>
      </c>
      <c r="F2426">
        <v>2020</v>
      </c>
      <c r="G2426">
        <v>727</v>
      </c>
      <c r="H2426">
        <v>9</v>
      </c>
    </row>
    <row r="2427" spans="1:8" x14ac:dyDescent="0.25">
      <c r="A2427" t="s">
        <v>41</v>
      </c>
      <c r="B2427" t="s">
        <v>158</v>
      </c>
      <c r="C2427" t="s">
        <v>70</v>
      </c>
      <c r="D2427" t="s">
        <v>71</v>
      </c>
      <c r="E2427" t="s">
        <v>159</v>
      </c>
      <c r="F2427">
        <v>2016</v>
      </c>
      <c r="G2427">
        <v>315</v>
      </c>
      <c r="H2427">
        <v>23</v>
      </c>
    </row>
    <row r="2428" spans="1:8" x14ac:dyDescent="0.25">
      <c r="A2428" t="s">
        <v>21</v>
      </c>
      <c r="B2428" t="s">
        <v>196</v>
      </c>
      <c r="C2428" t="s">
        <v>10</v>
      </c>
      <c r="D2428" t="s">
        <v>29</v>
      </c>
      <c r="E2428" t="s">
        <v>30</v>
      </c>
      <c r="F2428">
        <v>2019</v>
      </c>
      <c r="G2428">
        <v>436</v>
      </c>
      <c r="H2428">
        <v>129</v>
      </c>
    </row>
    <row r="2429" spans="1:8" x14ac:dyDescent="0.25">
      <c r="A2429" t="s">
        <v>31</v>
      </c>
      <c r="B2429" t="s">
        <v>32</v>
      </c>
      <c r="C2429" t="s">
        <v>33</v>
      </c>
      <c r="D2429" t="s">
        <v>34</v>
      </c>
      <c r="E2429" t="s">
        <v>144</v>
      </c>
      <c r="F2429">
        <v>2018</v>
      </c>
      <c r="G2429">
        <v>48</v>
      </c>
      <c r="H2429">
        <v>9</v>
      </c>
    </row>
    <row r="2430" spans="1:8" x14ac:dyDescent="0.25">
      <c r="A2430" t="s">
        <v>31</v>
      </c>
      <c r="B2430" t="s">
        <v>61</v>
      </c>
      <c r="C2430" t="s">
        <v>33</v>
      </c>
      <c r="D2430" t="s">
        <v>59</v>
      </c>
      <c r="E2430" t="s">
        <v>128</v>
      </c>
      <c r="F2430">
        <v>2015</v>
      </c>
      <c r="G2430">
        <v>71</v>
      </c>
      <c r="H2430">
        <v>36</v>
      </c>
    </row>
    <row r="2431" spans="1:8" x14ac:dyDescent="0.25">
      <c r="A2431" t="s">
        <v>41</v>
      </c>
      <c r="B2431" t="s">
        <v>212</v>
      </c>
      <c r="C2431" t="s">
        <v>33</v>
      </c>
      <c r="D2431" t="s">
        <v>39</v>
      </c>
      <c r="E2431" t="s">
        <v>51</v>
      </c>
      <c r="F2431">
        <v>2019</v>
      </c>
      <c r="G2431">
        <v>65</v>
      </c>
      <c r="H2431">
        <v>33</v>
      </c>
    </row>
    <row r="2432" spans="1:8" x14ac:dyDescent="0.25">
      <c r="A2432" t="s">
        <v>31</v>
      </c>
      <c r="B2432" t="s">
        <v>108</v>
      </c>
      <c r="C2432" t="s">
        <v>33</v>
      </c>
      <c r="D2432" t="s">
        <v>59</v>
      </c>
      <c r="E2432" t="s">
        <v>148</v>
      </c>
      <c r="F2432">
        <v>2013</v>
      </c>
      <c r="G2432">
        <v>79</v>
      </c>
    </row>
    <row r="2433" spans="1:8" x14ac:dyDescent="0.25">
      <c r="A2433" t="s">
        <v>8</v>
      </c>
      <c r="B2433" t="s">
        <v>391</v>
      </c>
      <c r="C2433" t="s">
        <v>10</v>
      </c>
      <c r="D2433" t="s">
        <v>11</v>
      </c>
      <c r="E2433" t="s">
        <v>46</v>
      </c>
      <c r="F2433">
        <v>2013</v>
      </c>
      <c r="G2433">
        <v>51</v>
      </c>
      <c r="H2433">
        <v>2</v>
      </c>
    </row>
    <row r="2434" spans="1:8" x14ac:dyDescent="0.25">
      <c r="A2434" t="s">
        <v>8</v>
      </c>
      <c r="B2434" t="s">
        <v>28</v>
      </c>
      <c r="C2434" t="s">
        <v>23</v>
      </c>
      <c r="D2434" t="s">
        <v>24</v>
      </c>
      <c r="E2434" t="s">
        <v>143</v>
      </c>
      <c r="F2434">
        <v>2015</v>
      </c>
      <c r="G2434">
        <v>532</v>
      </c>
      <c r="H2434">
        <v>29</v>
      </c>
    </row>
    <row r="2435" spans="1:8" x14ac:dyDescent="0.25">
      <c r="A2435" t="s">
        <v>21</v>
      </c>
      <c r="B2435" t="s">
        <v>247</v>
      </c>
      <c r="C2435" t="s">
        <v>10</v>
      </c>
      <c r="D2435" t="s">
        <v>11</v>
      </c>
      <c r="E2435" t="s">
        <v>165</v>
      </c>
      <c r="F2435">
        <v>2018</v>
      </c>
      <c r="G2435">
        <v>387</v>
      </c>
      <c r="H2435">
        <v>102</v>
      </c>
    </row>
    <row r="2436" spans="1:8" x14ac:dyDescent="0.25">
      <c r="A2436" t="s">
        <v>31</v>
      </c>
      <c r="B2436" t="s">
        <v>104</v>
      </c>
      <c r="C2436" t="s">
        <v>33</v>
      </c>
      <c r="D2436" t="s">
        <v>39</v>
      </c>
      <c r="E2436" t="s">
        <v>107</v>
      </c>
      <c r="F2436">
        <v>2018</v>
      </c>
      <c r="G2436">
        <v>73</v>
      </c>
      <c r="H2436">
        <v>24</v>
      </c>
    </row>
    <row r="2437" spans="1:8" x14ac:dyDescent="0.25">
      <c r="A2437" t="s">
        <v>21</v>
      </c>
      <c r="B2437" t="s">
        <v>235</v>
      </c>
      <c r="C2437" t="s">
        <v>10</v>
      </c>
      <c r="D2437" t="s">
        <v>96</v>
      </c>
      <c r="E2437" t="s">
        <v>243</v>
      </c>
      <c r="F2437">
        <v>2019</v>
      </c>
      <c r="G2437">
        <v>912</v>
      </c>
      <c r="H2437">
        <v>12</v>
      </c>
    </row>
    <row r="2438" spans="1:8" x14ac:dyDescent="0.25">
      <c r="A2438" t="s">
        <v>31</v>
      </c>
      <c r="B2438" t="s">
        <v>98</v>
      </c>
      <c r="C2438" t="s">
        <v>33</v>
      </c>
      <c r="D2438" t="s">
        <v>59</v>
      </c>
      <c r="E2438" t="s">
        <v>311</v>
      </c>
      <c r="F2438">
        <v>2019</v>
      </c>
      <c r="G2438">
        <v>101</v>
      </c>
      <c r="H2438">
        <v>94</v>
      </c>
    </row>
    <row r="2439" spans="1:8" x14ac:dyDescent="0.25">
      <c r="A2439" t="s">
        <v>31</v>
      </c>
      <c r="B2439" t="s">
        <v>32</v>
      </c>
      <c r="C2439" t="s">
        <v>33</v>
      </c>
      <c r="D2439" t="s">
        <v>34</v>
      </c>
      <c r="E2439" t="s">
        <v>35</v>
      </c>
      <c r="F2439">
        <v>2013</v>
      </c>
      <c r="G2439">
        <v>78</v>
      </c>
      <c r="H2439">
        <v>15</v>
      </c>
    </row>
    <row r="2440" spans="1:8" x14ac:dyDescent="0.25">
      <c r="A2440" t="s">
        <v>138</v>
      </c>
      <c r="B2440" t="s">
        <v>505</v>
      </c>
      <c r="C2440" t="s">
        <v>76</v>
      </c>
      <c r="D2440" t="s">
        <v>140</v>
      </c>
      <c r="E2440" t="s">
        <v>140</v>
      </c>
      <c r="F2440">
        <v>2013</v>
      </c>
      <c r="G2440">
        <v>141</v>
      </c>
      <c r="H2440">
        <v>55</v>
      </c>
    </row>
    <row r="2441" spans="1:8" x14ac:dyDescent="0.25">
      <c r="A2441" t="s">
        <v>41</v>
      </c>
      <c r="B2441" t="s">
        <v>104</v>
      </c>
      <c r="C2441" t="s">
        <v>70</v>
      </c>
      <c r="D2441" t="s">
        <v>71</v>
      </c>
      <c r="E2441" t="s">
        <v>361</v>
      </c>
      <c r="F2441">
        <v>2014</v>
      </c>
      <c r="G2441">
        <v>72</v>
      </c>
      <c r="H2441">
        <v>16</v>
      </c>
    </row>
    <row r="2442" spans="1:8" x14ac:dyDescent="0.25">
      <c r="A2442" t="s">
        <v>41</v>
      </c>
      <c r="B2442" t="s">
        <v>177</v>
      </c>
      <c r="C2442" t="s">
        <v>23</v>
      </c>
      <c r="D2442" t="s">
        <v>43</v>
      </c>
      <c r="E2442" t="s">
        <v>100</v>
      </c>
      <c r="F2442">
        <v>2014</v>
      </c>
      <c r="G2442">
        <v>43</v>
      </c>
      <c r="H2442">
        <v>7</v>
      </c>
    </row>
    <row r="2443" spans="1:8" x14ac:dyDescent="0.25">
      <c r="A2443" t="s">
        <v>8</v>
      </c>
      <c r="B2443" t="s">
        <v>36</v>
      </c>
      <c r="C2443" t="s">
        <v>10</v>
      </c>
      <c r="D2443" t="s">
        <v>96</v>
      </c>
      <c r="E2443" t="s">
        <v>294</v>
      </c>
      <c r="F2443">
        <v>2016</v>
      </c>
      <c r="G2443">
        <v>28</v>
      </c>
      <c r="H2443">
        <v>1</v>
      </c>
    </row>
    <row r="2444" spans="1:8" x14ac:dyDescent="0.25">
      <c r="A2444" t="s">
        <v>121</v>
      </c>
      <c r="B2444" t="s">
        <v>471</v>
      </c>
      <c r="C2444" t="s">
        <v>18</v>
      </c>
      <c r="D2444" t="s">
        <v>136</v>
      </c>
      <c r="E2444" t="s">
        <v>291</v>
      </c>
      <c r="F2444">
        <v>2017</v>
      </c>
      <c r="G2444">
        <v>43</v>
      </c>
    </row>
    <row r="2445" spans="1:8" x14ac:dyDescent="0.25">
      <c r="A2445" t="s">
        <v>74</v>
      </c>
      <c r="B2445" t="s">
        <v>173</v>
      </c>
      <c r="C2445" t="s">
        <v>70</v>
      </c>
      <c r="D2445" t="s">
        <v>297</v>
      </c>
      <c r="E2445" t="s">
        <v>298</v>
      </c>
      <c r="F2445">
        <v>2016</v>
      </c>
      <c r="G2445">
        <v>15</v>
      </c>
      <c r="H2445">
        <v>2</v>
      </c>
    </row>
    <row r="2446" spans="1:8" x14ac:dyDescent="0.25">
      <c r="A2446" t="s">
        <v>31</v>
      </c>
      <c r="B2446" t="s">
        <v>36</v>
      </c>
      <c r="C2446" t="s">
        <v>70</v>
      </c>
      <c r="D2446" t="s">
        <v>71</v>
      </c>
      <c r="E2446" t="s">
        <v>72</v>
      </c>
      <c r="F2446">
        <v>2015</v>
      </c>
      <c r="G2446">
        <v>50</v>
      </c>
      <c r="H2446">
        <v>33</v>
      </c>
    </row>
    <row r="2447" spans="1:8" x14ac:dyDescent="0.25">
      <c r="A2447" t="s">
        <v>31</v>
      </c>
      <c r="B2447" t="s">
        <v>108</v>
      </c>
      <c r="C2447" t="s">
        <v>33</v>
      </c>
      <c r="D2447" t="s">
        <v>39</v>
      </c>
      <c r="E2447" t="s">
        <v>107</v>
      </c>
      <c r="F2447">
        <v>2016</v>
      </c>
      <c r="G2447">
        <v>109</v>
      </c>
      <c r="H2447">
        <v>79</v>
      </c>
    </row>
    <row r="2448" spans="1:8" x14ac:dyDescent="0.25">
      <c r="A2448" t="s">
        <v>31</v>
      </c>
      <c r="B2448" t="s">
        <v>58</v>
      </c>
      <c r="C2448" t="s">
        <v>33</v>
      </c>
      <c r="D2448" t="s">
        <v>39</v>
      </c>
      <c r="E2448" t="s">
        <v>213</v>
      </c>
      <c r="F2448">
        <v>2018</v>
      </c>
      <c r="G2448">
        <v>172</v>
      </c>
      <c r="H2448">
        <v>82</v>
      </c>
    </row>
    <row r="2449" spans="1:8" x14ac:dyDescent="0.25">
      <c r="A2449" t="s">
        <v>31</v>
      </c>
      <c r="B2449" t="s">
        <v>330</v>
      </c>
      <c r="C2449" t="s">
        <v>33</v>
      </c>
      <c r="D2449" t="s">
        <v>59</v>
      </c>
      <c r="E2449" t="s">
        <v>64</v>
      </c>
      <c r="F2449">
        <v>2013</v>
      </c>
      <c r="G2449">
        <v>112</v>
      </c>
      <c r="H2449">
        <v>25</v>
      </c>
    </row>
    <row r="2450" spans="1:8" x14ac:dyDescent="0.25">
      <c r="A2450" t="s">
        <v>31</v>
      </c>
      <c r="B2450" t="s">
        <v>88</v>
      </c>
      <c r="C2450" t="s">
        <v>70</v>
      </c>
      <c r="D2450" t="s">
        <v>71</v>
      </c>
      <c r="E2450" t="s">
        <v>358</v>
      </c>
      <c r="F2450">
        <v>2014</v>
      </c>
      <c r="G2450">
        <v>52</v>
      </c>
      <c r="H2450">
        <v>8</v>
      </c>
    </row>
    <row r="2451" spans="1:8" x14ac:dyDescent="0.25">
      <c r="A2451" t="s">
        <v>41</v>
      </c>
      <c r="B2451" t="s">
        <v>98</v>
      </c>
      <c r="C2451" t="s">
        <v>33</v>
      </c>
      <c r="D2451" t="s">
        <v>39</v>
      </c>
      <c r="E2451" t="s">
        <v>51</v>
      </c>
      <c r="F2451">
        <v>2019</v>
      </c>
      <c r="G2451">
        <v>103</v>
      </c>
      <c r="H2451">
        <v>65</v>
      </c>
    </row>
    <row r="2452" spans="1:8" x14ac:dyDescent="0.25">
      <c r="A2452" t="s">
        <v>31</v>
      </c>
      <c r="B2452" t="s">
        <v>49</v>
      </c>
      <c r="C2452" t="s">
        <v>33</v>
      </c>
      <c r="D2452" t="s">
        <v>34</v>
      </c>
      <c r="E2452" t="s">
        <v>479</v>
      </c>
      <c r="F2452">
        <v>2015</v>
      </c>
      <c r="G2452">
        <v>4</v>
      </c>
    </row>
    <row r="2453" spans="1:8" x14ac:dyDescent="0.25">
      <c r="A2453" t="s">
        <v>31</v>
      </c>
      <c r="B2453" t="s">
        <v>98</v>
      </c>
      <c r="C2453" t="s">
        <v>33</v>
      </c>
      <c r="D2453" t="s">
        <v>184</v>
      </c>
      <c r="E2453" t="s">
        <v>288</v>
      </c>
      <c r="F2453">
        <v>2018</v>
      </c>
      <c r="G2453">
        <v>70</v>
      </c>
      <c r="H2453">
        <v>28</v>
      </c>
    </row>
    <row r="2454" spans="1:8" x14ac:dyDescent="0.25">
      <c r="A2454" t="s">
        <v>41</v>
      </c>
      <c r="B2454" t="s">
        <v>212</v>
      </c>
      <c r="C2454" t="s">
        <v>33</v>
      </c>
      <c r="D2454" t="s">
        <v>39</v>
      </c>
      <c r="E2454" t="s">
        <v>40</v>
      </c>
      <c r="F2454">
        <v>2018</v>
      </c>
      <c r="G2454">
        <v>39</v>
      </c>
      <c r="H2454">
        <v>8</v>
      </c>
    </row>
    <row r="2455" spans="1:8" x14ac:dyDescent="0.25">
      <c r="A2455" t="s">
        <v>41</v>
      </c>
      <c r="B2455" t="s">
        <v>58</v>
      </c>
      <c r="C2455" t="s">
        <v>33</v>
      </c>
      <c r="D2455" t="s">
        <v>39</v>
      </c>
      <c r="E2455" t="s">
        <v>51</v>
      </c>
      <c r="F2455">
        <v>2015</v>
      </c>
      <c r="G2455">
        <v>13</v>
      </c>
      <c r="H2455">
        <v>6</v>
      </c>
    </row>
    <row r="2456" spans="1:8" x14ac:dyDescent="0.25">
      <c r="A2456" t="s">
        <v>129</v>
      </c>
      <c r="B2456" t="s">
        <v>104</v>
      </c>
      <c r="C2456" t="s">
        <v>33</v>
      </c>
      <c r="D2456" t="s">
        <v>59</v>
      </c>
      <c r="E2456" t="s">
        <v>311</v>
      </c>
      <c r="F2456">
        <v>2015</v>
      </c>
      <c r="G2456">
        <v>3</v>
      </c>
    </row>
    <row r="2457" spans="1:8" x14ac:dyDescent="0.25">
      <c r="A2457" t="s">
        <v>113</v>
      </c>
      <c r="B2457" t="s">
        <v>55</v>
      </c>
      <c r="C2457" t="s">
        <v>33</v>
      </c>
      <c r="D2457" t="s">
        <v>184</v>
      </c>
      <c r="E2457" t="s">
        <v>271</v>
      </c>
      <c r="F2457">
        <v>2014</v>
      </c>
      <c r="G2457">
        <v>42</v>
      </c>
      <c r="H2457">
        <v>17</v>
      </c>
    </row>
    <row r="2458" spans="1:8" x14ac:dyDescent="0.25">
      <c r="A2458" t="s">
        <v>113</v>
      </c>
      <c r="B2458" t="s">
        <v>119</v>
      </c>
      <c r="C2458" t="s">
        <v>70</v>
      </c>
      <c r="D2458" t="s">
        <v>71</v>
      </c>
      <c r="E2458" t="s">
        <v>254</v>
      </c>
      <c r="F2458">
        <v>2014</v>
      </c>
      <c r="G2458">
        <v>33</v>
      </c>
      <c r="H2458">
        <v>8</v>
      </c>
    </row>
    <row r="2459" spans="1:8" x14ac:dyDescent="0.25">
      <c r="A2459" t="s">
        <v>41</v>
      </c>
      <c r="B2459" t="s">
        <v>54</v>
      </c>
      <c r="C2459" t="s">
        <v>33</v>
      </c>
      <c r="D2459" t="s">
        <v>39</v>
      </c>
      <c r="E2459" t="s">
        <v>175</v>
      </c>
      <c r="F2459">
        <v>2017</v>
      </c>
      <c r="G2459">
        <v>5</v>
      </c>
      <c r="H2459">
        <v>3</v>
      </c>
    </row>
    <row r="2460" spans="1:8" x14ac:dyDescent="0.25">
      <c r="A2460" t="s">
        <v>41</v>
      </c>
      <c r="B2460" t="s">
        <v>125</v>
      </c>
      <c r="C2460" t="s">
        <v>33</v>
      </c>
      <c r="D2460" t="s">
        <v>39</v>
      </c>
      <c r="E2460" t="s">
        <v>40</v>
      </c>
      <c r="F2460">
        <v>2014</v>
      </c>
      <c r="G2460">
        <v>19</v>
      </c>
      <c r="H2460">
        <v>8</v>
      </c>
    </row>
    <row r="2461" spans="1:8" x14ac:dyDescent="0.25">
      <c r="A2461" t="s">
        <v>8</v>
      </c>
      <c r="B2461" t="s">
        <v>462</v>
      </c>
      <c r="C2461" t="s">
        <v>23</v>
      </c>
      <c r="D2461" t="s">
        <v>24</v>
      </c>
      <c r="E2461" t="s">
        <v>394</v>
      </c>
      <c r="F2461">
        <v>2015</v>
      </c>
      <c r="G2461">
        <v>44</v>
      </c>
      <c r="H2461">
        <v>1</v>
      </c>
    </row>
    <row r="2462" spans="1:8" x14ac:dyDescent="0.25">
      <c r="A2462" t="s">
        <v>117</v>
      </c>
      <c r="B2462" t="s">
        <v>272</v>
      </c>
      <c r="C2462" t="s">
        <v>33</v>
      </c>
      <c r="D2462" t="s">
        <v>34</v>
      </c>
      <c r="E2462" t="s">
        <v>270</v>
      </c>
      <c r="F2462">
        <v>2016</v>
      </c>
      <c r="G2462">
        <v>12</v>
      </c>
      <c r="H2462">
        <v>1</v>
      </c>
    </row>
    <row r="2463" spans="1:8" x14ac:dyDescent="0.25">
      <c r="A2463" t="s">
        <v>31</v>
      </c>
      <c r="B2463" t="s">
        <v>454</v>
      </c>
      <c r="C2463" t="s">
        <v>33</v>
      </c>
      <c r="D2463" t="s">
        <v>59</v>
      </c>
      <c r="E2463" t="s">
        <v>402</v>
      </c>
      <c r="F2463">
        <v>2013</v>
      </c>
      <c r="G2463">
        <v>3</v>
      </c>
    </row>
    <row r="2464" spans="1:8" x14ac:dyDescent="0.25">
      <c r="A2464" t="s">
        <v>8</v>
      </c>
      <c r="B2464" t="s">
        <v>210</v>
      </c>
      <c r="C2464" t="s">
        <v>10</v>
      </c>
      <c r="D2464" t="s">
        <v>11</v>
      </c>
      <c r="E2464" t="s">
        <v>68</v>
      </c>
      <c r="F2464">
        <v>2015</v>
      </c>
      <c r="G2464">
        <v>22</v>
      </c>
    </row>
    <row r="2465" spans="1:8" x14ac:dyDescent="0.25">
      <c r="A2465" t="s">
        <v>31</v>
      </c>
      <c r="B2465" t="s">
        <v>61</v>
      </c>
      <c r="C2465" t="s">
        <v>33</v>
      </c>
      <c r="D2465" t="s">
        <v>59</v>
      </c>
      <c r="E2465" t="s">
        <v>350</v>
      </c>
      <c r="F2465">
        <v>2018</v>
      </c>
      <c r="G2465">
        <v>4</v>
      </c>
    </row>
    <row r="2466" spans="1:8" x14ac:dyDescent="0.25">
      <c r="A2466" t="s">
        <v>41</v>
      </c>
      <c r="B2466" t="s">
        <v>125</v>
      </c>
      <c r="C2466" t="s">
        <v>33</v>
      </c>
      <c r="D2466" t="s">
        <v>39</v>
      </c>
      <c r="E2466" t="s">
        <v>237</v>
      </c>
      <c r="F2466">
        <v>2019</v>
      </c>
      <c r="G2466">
        <v>3</v>
      </c>
      <c r="H2466">
        <v>2</v>
      </c>
    </row>
    <row r="2467" spans="1:8" x14ac:dyDescent="0.25">
      <c r="A2467" t="s">
        <v>31</v>
      </c>
      <c r="B2467" t="s">
        <v>104</v>
      </c>
      <c r="C2467" t="s">
        <v>70</v>
      </c>
      <c r="D2467" t="s">
        <v>71</v>
      </c>
      <c r="E2467" t="s">
        <v>135</v>
      </c>
      <c r="F2467">
        <v>2013</v>
      </c>
      <c r="G2467">
        <v>2604</v>
      </c>
      <c r="H2467">
        <v>393</v>
      </c>
    </row>
    <row r="2468" spans="1:8" x14ac:dyDescent="0.25">
      <c r="A2468" t="s">
        <v>8</v>
      </c>
      <c r="B2468" t="s">
        <v>145</v>
      </c>
      <c r="C2468" t="s">
        <v>10</v>
      </c>
      <c r="D2468" t="s">
        <v>29</v>
      </c>
      <c r="E2468" t="s">
        <v>193</v>
      </c>
      <c r="F2468">
        <v>2015</v>
      </c>
      <c r="G2468">
        <v>4512</v>
      </c>
      <c r="H2468">
        <v>145</v>
      </c>
    </row>
    <row r="2469" spans="1:8" x14ac:dyDescent="0.25">
      <c r="A2469" t="s">
        <v>41</v>
      </c>
      <c r="B2469" t="s">
        <v>61</v>
      </c>
      <c r="C2469" t="s">
        <v>33</v>
      </c>
      <c r="D2469" t="s">
        <v>39</v>
      </c>
      <c r="E2469" t="s">
        <v>204</v>
      </c>
      <c r="F2469">
        <v>2015</v>
      </c>
      <c r="G2469">
        <v>101</v>
      </c>
      <c r="H2469">
        <v>43</v>
      </c>
    </row>
    <row r="2470" spans="1:8" x14ac:dyDescent="0.25">
      <c r="A2470" t="s">
        <v>21</v>
      </c>
      <c r="B2470" t="s">
        <v>151</v>
      </c>
      <c r="C2470" t="s">
        <v>10</v>
      </c>
      <c r="D2470" t="s">
        <v>11</v>
      </c>
      <c r="E2470" t="s">
        <v>48</v>
      </c>
      <c r="F2470">
        <v>2016</v>
      </c>
      <c r="G2470">
        <v>1365</v>
      </c>
      <c r="H2470">
        <v>83</v>
      </c>
    </row>
    <row r="2471" spans="1:8" x14ac:dyDescent="0.25">
      <c r="A2471" t="s">
        <v>21</v>
      </c>
      <c r="B2471" t="s">
        <v>98</v>
      </c>
      <c r="C2471" t="s">
        <v>23</v>
      </c>
      <c r="D2471" t="s">
        <v>24</v>
      </c>
      <c r="E2471" t="s">
        <v>143</v>
      </c>
      <c r="F2471">
        <v>2017</v>
      </c>
      <c r="G2471">
        <v>2322</v>
      </c>
      <c r="H2471">
        <v>67</v>
      </c>
    </row>
    <row r="2472" spans="1:8" x14ac:dyDescent="0.25">
      <c r="A2472" t="s">
        <v>8</v>
      </c>
      <c r="B2472" t="s">
        <v>67</v>
      </c>
      <c r="C2472" t="s">
        <v>10</v>
      </c>
      <c r="D2472" t="s">
        <v>11</v>
      </c>
      <c r="E2472" t="s">
        <v>203</v>
      </c>
      <c r="F2472">
        <v>2013</v>
      </c>
      <c r="G2472">
        <v>815</v>
      </c>
      <c r="H2472">
        <v>46</v>
      </c>
    </row>
    <row r="2473" spans="1:8" x14ac:dyDescent="0.25">
      <c r="A2473" t="s">
        <v>74</v>
      </c>
      <c r="B2473" t="s">
        <v>119</v>
      </c>
      <c r="C2473" t="s">
        <v>70</v>
      </c>
      <c r="D2473" t="s">
        <v>71</v>
      </c>
      <c r="E2473" t="s">
        <v>159</v>
      </c>
      <c r="F2473">
        <v>2013</v>
      </c>
      <c r="G2473">
        <v>1657</v>
      </c>
      <c r="H2473">
        <v>18</v>
      </c>
    </row>
    <row r="2474" spans="1:8" x14ac:dyDescent="0.25">
      <c r="A2474" t="s">
        <v>21</v>
      </c>
      <c r="B2474" t="s">
        <v>247</v>
      </c>
      <c r="C2474" t="s">
        <v>10</v>
      </c>
      <c r="D2474" t="s">
        <v>11</v>
      </c>
      <c r="E2474" t="s">
        <v>165</v>
      </c>
      <c r="F2474">
        <v>2017</v>
      </c>
      <c r="G2474">
        <v>265</v>
      </c>
      <c r="H2474">
        <v>70</v>
      </c>
    </row>
    <row r="2475" spans="1:8" x14ac:dyDescent="0.25">
      <c r="A2475" t="s">
        <v>74</v>
      </c>
      <c r="B2475" t="s">
        <v>173</v>
      </c>
      <c r="C2475" t="s">
        <v>70</v>
      </c>
      <c r="D2475" t="s">
        <v>264</v>
      </c>
      <c r="E2475" t="s">
        <v>372</v>
      </c>
      <c r="F2475">
        <v>2017</v>
      </c>
      <c r="G2475">
        <v>142</v>
      </c>
      <c r="H2475">
        <v>5</v>
      </c>
    </row>
    <row r="2476" spans="1:8" x14ac:dyDescent="0.25">
      <c r="A2476" t="s">
        <v>41</v>
      </c>
      <c r="B2476" t="s">
        <v>173</v>
      </c>
      <c r="C2476" t="s">
        <v>70</v>
      </c>
      <c r="D2476" t="s">
        <v>71</v>
      </c>
      <c r="E2476" t="s">
        <v>72</v>
      </c>
      <c r="F2476">
        <v>2018</v>
      </c>
      <c r="G2476">
        <v>524</v>
      </c>
      <c r="H2476">
        <v>95</v>
      </c>
    </row>
    <row r="2477" spans="1:8" x14ac:dyDescent="0.25">
      <c r="A2477" t="s">
        <v>31</v>
      </c>
      <c r="B2477" t="s">
        <v>54</v>
      </c>
      <c r="C2477" t="s">
        <v>33</v>
      </c>
      <c r="D2477" t="s">
        <v>34</v>
      </c>
      <c r="E2477" t="s">
        <v>35</v>
      </c>
      <c r="F2477">
        <v>2018</v>
      </c>
      <c r="G2477">
        <v>137</v>
      </c>
      <c r="H2477">
        <v>30</v>
      </c>
    </row>
    <row r="2478" spans="1:8" x14ac:dyDescent="0.25">
      <c r="A2478" t="s">
        <v>31</v>
      </c>
      <c r="B2478" t="s">
        <v>272</v>
      </c>
      <c r="C2478" t="s">
        <v>33</v>
      </c>
      <c r="D2478" t="s">
        <v>34</v>
      </c>
      <c r="E2478" t="s">
        <v>270</v>
      </c>
      <c r="F2478">
        <v>2019</v>
      </c>
      <c r="G2478">
        <v>69</v>
      </c>
      <c r="H2478">
        <v>13</v>
      </c>
    </row>
    <row r="2479" spans="1:8" x14ac:dyDescent="0.25">
      <c r="A2479" t="s">
        <v>21</v>
      </c>
      <c r="B2479" t="s">
        <v>256</v>
      </c>
      <c r="C2479" t="s">
        <v>10</v>
      </c>
      <c r="D2479" t="s">
        <v>29</v>
      </c>
      <c r="E2479" t="s">
        <v>193</v>
      </c>
      <c r="F2479">
        <v>2020</v>
      </c>
      <c r="G2479">
        <v>5402</v>
      </c>
      <c r="H2479">
        <v>165</v>
      </c>
    </row>
    <row r="2480" spans="1:8" x14ac:dyDescent="0.25">
      <c r="A2480" t="s">
        <v>21</v>
      </c>
      <c r="B2480" t="s">
        <v>410</v>
      </c>
      <c r="C2480" t="s">
        <v>10</v>
      </c>
      <c r="D2480" t="s">
        <v>11</v>
      </c>
      <c r="E2480" t="s">
        <v>249</v>
      </c>
      <c r="F2480">
        <v>2020</v>
      </c>
      <c r="G2480">
        <v>2472</v>
      </c>
      <c r="H2480">
        <v>54</v>
      </c>
    </row>
    <row r="2481" spans="1:8" x14ac:dyDescent="0.25">
      <c r="A2481" t="s">
        <v>21</v>
      </c>
      <c r="B2481" t="s">
        <v>88</v>
      </c>
      <c r="C2481" t="s">
        <v>10</v>
      </c>
      <c r="D2481" t="s">
        <v>11</v>
      </c>
      <c r="E2481" t="s">
        <v>251</v>
      </c>
      <c r="F2481">
        <v>2020</v>
      </c>
      <c r="G2481">
        <v>345</v>
      </c>
      <c r="H2481">
        <v>8</v>
      </c>
    </row>
    <row r="2482" spans="1:8" x14ac:dyDescent="0.25">
      <c r="A2482" t="s">
        <v>138</v>
      </c>
      <c r="B2482" t="s">
        <v>139</v>
      </c>
      <c r="C2482" t="s">
        <v>76</v>
      </c>
      <c r="D2482" t="s">
        <v>189</v>
      </c>
      <c r="E2482" t="s">
        <v>341</v>
      </c>
      <c r="F2482">
        <v>2016</v>
      </c>
      <c r="G2482">
        <v>405</v>
      </c>
      <c r="H2482">
        <v>84</v>
      </c>
    </row>
    <row r="2483" spans="1:8" x14ac:dyDescent="0.25">
      <c r="A2483" t="s">
        <v>31</v>
      </c>
      <c r="B2483" t="s">
        <v>256</v>
      </c>
      <c r="C2483" t="s">
        <v>33</v>
      </c>
      <c r="D2483" t="s">
        <v>39</v>
      </c>
      <c r="E2483" t="s">
        <v>336</v>
      </c>
      <c r="F2483">
        <v>2013</v>
      </c>
      <c r="G2483">
        <v>55</v>
      </c>
      <c r="H2483">
        <v>53</v>
      </c>
    </row>
    <row r="2484" spans="1:8" x14ac:dyDescent="0.25">
      <c r="A2484" t="s">
        <v>121</v>
      </c>
      <c r="B2484" t="s">
        <v>119</v>
      </c>
      <c r="C2484" t="s">
        <v>18</v>
      </c>
      <c r="D2484" t="s">
        <v>123</v>
      </c>
      <c r="E2484" t="s">
        <v>163</v>
      </c>
      <c r="F2484">
        <v>2014</v>
      </c>
      <c r="G2484">
        <v>13</v>
      </c>
      <c r="H2484">
        <v>2</v>
      </c>
    </row>
    <row r="2485" spans="1:8" x14ac:dyDescent="0.25">
      <c r="A2485" t="s">
        <v>21</v>
      </c>
      <c r="B2485" t="s">
        <v>67</v>
      </c>
      <c r="C2485" t="s">
        <v>10</v>
      </c>
      <c r="D2485" t="s">
        <v>11</v>
      </c>
      <c r="E2485" t="s">
        <v>157</v>
      </c>
      <c r="F2485">
        <v>2019</v>
      </c>
      <c r="G2485">
        <v>827</v>
      </c>
      <c r="H2485">
        <v>87</v>
      </c>
    </row>
    <row r="2486" spans="1:8" x14ac:dyDescent="0.25">
      <c r="A2486" t="s">
        <v>8</v>
      </c>
      <c r="B2486" t="s">
        <v>28</v>
      </c>
      <c r="C2486" t="s">
        <v>10</v>
      </c>
      <c r="D2486" t="s">
        <v>29</v>
      </c>
      <c r="E2486" t="s">
        <v>193</v>
      </c>
      <c r="F2486">
        <v>2013</v>
      </c>
      <c r="G2486">
        <v>153</v>
      </c>
      <c r="H2486">
        <v>8</v>
      </c>
    </row>
    <row r="2487" spans="1:8" x14ac:dyDescent="0.25">
      <c r="A2487" t="s">
        <v>31</v>
      </c>
      <c r="B2487" t="s">
        <v>201</v>
      </c>
      <c r="C2487" t="s">
        <v>23</v>
      </c>
      <c r="D2487" t="s">
        <v>43</v>
      </c>
      <c r="E2487" t="s">
        <v>56</v>
      </c>
      <c r="F2487">
        <v>2014</v>
      </c>
      <c r="G2487">
        <v>60</v>
      </c>
      <c r="H2487">
        <v>8</v>
      </c>
    </row>
    <row r="2488" spans="1:8" x14ac:dyDescent="0.25">
      <c r="A2488" t="s">
        <v>31</v>
      </c>
      <c r="B2488" t="s">
        <v>125</v>
      </c>
      <c r="C2488" t="s">
        <v>33</v>
      </c>
      <c r="D2488" t="s">
        <v>59</v>
      </c>
      <c r="E2488" t="s">
        <v>126</v>
      </c>
      <c r="F2488">
        <v>2017</v>
      </c>
      <c r="G2488">
        <v>11</v>
      </c>
    </row>
    <row r="2489" spans="1:8" x14ac:dyDescent="0.25">
      <c r="A2489" t="s">
        <v>74</v>
      </c>
      <c r="B2489" t="s">
        <v>173</v>
      </c>
      <c r="C2489" t="s">
        <v>76</v>
      </c>
      <c r="D2489" t="s">
        <v>77</v>
      </c>
      <c r="E2489" t="s">
        <v>176</v>
      </c>
      <c r="F2489">
        <v>2019</v>
      </c>
      <c r="G2489">
        <v>291</v>
      </c>
      <c r="H2489">
        <v>2</v>
      </c>
    </row>
    <row r="2490" spans="1:8" x14ac:dyDescent="0.25">
      <c r="A2490" t="s">
        <v>31</v>
      </c>
      <c r="B2490" t="s">
        <v>9</v>
      </c>
      <c r="C2490" t="s">
        <v>33</v>
      </c>
      <c r="D2490" t="s">
        <v>62</v>
      </c>
      <c r="E2490" t="s">
        <v>321</v>
      </c>
      <c r="F2490">
        <v>2019</v>
      </c>
      <c r="G2490">
        <v>124</v>
      </c>
      <c r="H2490">
        <v>32</v>
      </c>
    </row>
    <row r="2491" spans="1:8" x14ac:dyDescent="0.25">
      <c r="A2491" t="s">
        <v>41</v>
      </c>
      <c r="B2491" t="s">
        <v>114</v>
      </c>
      <c r="C2491" t="s">
        <v>33</v>
      </c>
      <c r="D2491" t="s">
        <v>39</v>
      </c>
      <c r="E2491" t="s">
        <v>107</v>
      </c>
      <c r="F2491">
        <v>2017</v>
      </c>
      <c r="G2491">
        <v>66</v>
      </c>
      <c r="H2491">
        <v>60</v>
      </c>
    </row>
    <row r="2492" spans="1:8" x14ac:dyDescent="0.25">
      <c r="A2492" t="s">
        <v>41</v>
      </c>
      <c r="B2492" t="s">
        <v>417</v>
      </c>
      <c r="C2492" t="s">
        <v>33</v>
      </c>
      <c r="D2492" t="s">
        <v>184</v>
      </c>
      <c r="E2492" t="s">
        <v>187</v>
      </c>
      <c r="F2492">
        <v>2019</v>
      </c>
      <c r="G2492">
        <v>15</v>
      </c>
      <c r="H2492">
        <v>9</v>
      </c>
    </row>
    <row r="2493" spans="1:8" x14ac:dyDescent="0.25">
      <c r="A2493" t="s">
        <v>74</v>
      </c>
      <c r="B2493" t="s">
        <v>413</v>
      </c>
      <c r="C2493" t="s">
        <v>70</v>
      </c>
      <c r="D2493" t="s">
        <v>102</v>
      </c>
      <c r="E2493" t="s">
        <v>103</v>
      </c>
      <c r="F2493">
        <v>2019</v>
      </c>
      <c r="G2493">
        <v>82</v>
      </c>
      <c r="H2493">
        <v>1</v>
      </c>
    </row>
    <row r="2494" spans="1:8" x14ac:dyDescent="0.25">
      <c r="A2494" t="s">
        <v>41</v>
      </c>
      <c r="B2494" t="s">
        <v>134</v>
      </c>
      <c r="C2494" t="s">
        <v>70</v>
      </c>
      <c r="D2494" t="s">
        <v>71</v>
      </c>
      <c r="E2494" t="s">
        <v>159</v>
      </c>
      <c r="F2494">
        <v>2016</v>
      </c>
      <c r="G2494">
        <v>15</v>
      </c>
      <c r="H2494">
        <v>2</v>
      </c>
    </row>
    <row r="2495" spans="1:8" x14ac:dyDescent="0.25">
      <c r="A2495" t="s">
        <v>121</v>
      </c>
      <c r="B2495" t="s">
        <v>119</v>
      </c>
      <c r="C2495" t="s">
        <v>70</v>
      </c>
      <c r="D2495" t="s">
        <v>264</v>
      </c>
      <c r="E2495" t="s">
        <v>265</v>
      </c>
      <c r="F2495">
        <v>2018</v>
      </c>
      <c r="G2495">
        <v>81</v>
      </c>
      <c r="H2495">
        <v>1</v>
      </c>
    </row>
    <row r="2496" spans="1:8" x14ac:dyDescent="0.25">
      <c r="A2496" t="s">
        <v>31</v>
      </c>
      <c r="B2496" t="s">
        <v>149</v>
      </c>
      <c r="C2496" t="s">
        <v>33</v>
      </c>
      <c r="D2496" t="s">
        <v>39</v>
      </c>
      <c r="E2496" t="s">
        <v>87</v>
      </c>
      <c r="F2496">
        <v>2018</v>
      </c>
      <c r="G2496">
        <v>385</v>
      </c>
      <c r="H2496">
        <v>114</v>
      </c>
    </row>
    <row r="2497" spans="1:8" x14ac:dyDescent="0.25">
      <c r="A2497" t="s">
        <v>121</v>
      </c>
      <c r="B2497" t="s">
        <v>252</v>
      </c>
      <c r="C2497" t="s">
        <v>70</v>
      </c>
      <c r="D2497" t="s">
        <v>102</v>
      </c>
      <c r="E2497" t="s">
        <v>278</v>
      </c>
      <c r="F2497">
        <v>2015</v>
      </c>
      <c r="G2497">
        <v>208</v>
      </c>
      <c r="H2497">
        <v>8</v>
      </c>
    </row>
    <row r="2498" spans="1:8" x14ac:dyDescent="0.25">
      <c r="A2498" t="s">
        <v>106</v>
      </c>
      <c r="B2498" t="s">
        <v>58</v>
      </c>
      <c r="C2498" t="s">
        <v>33</v>
      </c>
      <c r="D2498" t="s">
        <v>59</v>
      </c>
      <c r="E2498" t="s">
        <v>148</v>
      </c>
      <c r="F2498">
        <v>2018</v>
      </c>
      <c r="G2498">
        <v>37</v>
      </c>
    </row>
    <row r="2499" spans="1:8" x14ac:dyDescent="0.25">
      <c r="A2499" t="s">
        <v>31</v>
      </c>
      <c r="B2499" t="s">
        <v>330</v>
      </c>
      <c r="C2499" t="s">
        <v>33</v>
      </c>
      <c r="D2499" t="s">
        <v>59</v>
      </c>
      <c r="E2499" t="s">
        <v>229</v>
      </c>
      <c r="F2499">
        <v>2018</v>
      </c>
      <c r="G2499">
        <v>75</v>
      </c>
      <c r="H2499">
        <v>61</v>
      </c>
    </row>
    <row r="2500" spans="1:8" x14ac:dyDescent="0.25">
      <c r="A2500" t="s">
        <v>21</v>
      </c>
      <c r="B2500" t="s">
        <v>212</v>
      </c>
      <c r="C2500" t="s">
        <v>10</v>
      </c>
      <c r="D2500" t="s">
        <v>11</v>
      </c>
      <c r="E2500" t="s">
        <v>195</v>
      </c>
      <c r="F2500">
        <v>2018</v>
      </c>
      <c r="G2500">
        <v>56</v>
      </c>
      <c r="H2500">
        <v>5</v>
      </c>
    </row>
    <row r="2501" spans="1:8" x14ac:dyDescent="0.25">
      <c r="A2501" t="s">
        <v>31</v>
      </c>
      <c r="B2501" t="s">
        <v>55</v>
      </c>
      <c r="C2501" t="s">
        <v>33</v>
      </c>
      <c r="D2501" t="s">
        <v>34</v>
      </c>
      <c r="E2501" t="s">
        <v>147</v>
      </c>
      <c r="F2501">
        <v>2014</v>
      </c>
      <c r="G2501">
        <v>74</v>
      </c>
      <c r="H2501">
        <v>16</v>
      </c>
    </row>
    <row r="2502" spans="1:8" x14ac:dyDescent="0.25">
      <c r="A2502" t="s">
        <v>8</v>
      </c>
      <c r="B2502" t="s">
        <v>98</v>
      </c>
      <c r="C2502" t="s">
        <v>23</v>
      </c>
      <c r="D2502" t="s">
        <v>24</v>
      </c>
      <c r="E2502" t="s">
        <v>219</v>
      </c>
      <c r="F2502">
        <v>2015</v>
      </c>
      <c r="G2502">
        <v>162</v>
      </c>
      <c r="H2502">
        <v>12</v>
      </c>
    </row>
    <row r="2503" spans="1:8" x14ac:dyDescent="0.25">
      <c r="A2503" t="s">
        <v>21</v>
      </c>
      <c r="B2503" t="s">
        <v>486</v>
      </c>
      <c r="C2503" t="s">
        <v>23</v>
      </c>
      <c r="D2503" t="s">
        <v>24</v>
      </c>
      <c r="E2503" t="s">
        <v>146</v>
      </c>
      <c r="F2503">
        <v>2019</v>
      </c>
      <c r="G2503">
        <v>266</v>
      </c>
      <c r="H2503">
        <v>2</v>
      </c>
    </row>
    <row r="2504" spans="1:8" x14ac:dyDescent="0.25">
      <c r="A2504" t="s">
        <v>31</v>
      </c>
      <c r="B2504" t="s">
        <v>32</v>
      </c>
      <c r="C2504" t="s">
        <v>33</v>
      </c>
      <c r="D2504" t="s">
        <v>184</v>
      </c>
      <c r="E2504" t="s">
        <v>185</v>
      </c>
      <c r="F2504">
        <v>2014</v>
      </c>
      <c r="G2504">
        <v>87</v>
      </c>
      <c r="H2504">
        <v>20</v>
      </c>
    </row>
    <row r="2505" spans="1:8" x14ac:dyDescent="0.25">
      <c r="A2505" t="s">
        <v>31</v>
      </c>
      <c r="B2505" t="s">
        <v>54</v>
      </c>
      <c r="C2505" t="s">
        <v>33</v>
      </c>
      <c r="D2505" t="s">
        <v>34</v>
      </c>
      <c r="E2505" t="s">
        <v>161</v>
      </c>
      <c r="F2505">
        <v>2015</v>
      </c>
      <c r="G2505">
        <v>66</v>
      </c>
      <c r="H2505">
        <v>8</v>
      </c>
    </row>
    <row r="2506" spans="1:8" x14ac:dyDescent="0.25">
      <c r="A2506" t="s">
        <v>31</v>
      </c>
      <c r="B2506" t="s">
        <v>61</v>
      </c>
      <c r="C2506" t="s">
        <v>33</v>
      </c>
      <c r="D2506" t="s">
        <v>62</v>
      </c>
      <c r="E2506" t="s">
        <v>200</v>
      </c>
      <c r="F2506">
        <v>2018</v>
      </c>
      <c r="G2506">
        <v>15</v>
      </c>
      <c r="H2506">
        <v>12</v>
      </c>
    </row>
    <row r="2507" spans="1:8" x14ac:dyDescent="0.25">
      <c r="A2507" t="s">
        <v>31</v>
      </c>
      <c r="B2507" t="s">
        <v>149</v>
      </c>
      <c r="C2507" t="s">
        <v>70</v>
      </c>
      <c r="D2507" t="s">
        <v>71</v>
      </c>
      <c r="E2507" t="s">
        <v>188</v>
      </c>
      <c r="F2507">
        <v>2018</v>
      </c>
      <c r="G2507">
        <v>31</v>
      </c>
      <c r="H2507">
        <v>23</v>
      </c>
    </row>
    <row r="2508" spans="1:8" x14ac:dyDescent="0.25">
      <c r="A2508" t="s">
        <v>8</v>
      </c>
      <c r="B2508" t="s">
        <v>93</v>
      </c>
      <c r="C2508" t="s">
        <v>10</v>
      </c>
      <c r="D2508" t="s">
        <v>11</v>
      </c>
      <c r="E2508" t="s">
        <v>267</v>
      </c>
      <c r="F2508">
        <v>2016</v>
      </c>
      <c r="G2508">
        <v>2</v>
      </c>
    </row>
    <row r="2509" spans="1:8" x14ac:dyDescent="0.25">
      <c r="A2509" t="s">
        <v>31</v>
      </c>
      <c r="B2509" t="s">
        <v>104</v>
      </c>
      <c r="C2509" t="s">
        <v>70</v>
      </c>
      <c r="D2509" t="s">
        <v>71</v>
      </c>
      <c r="E2509" t="s">
        <v>506</v>
      </c>
      <c r="F2509">
        <v>2019</v>
      </c>
      <c r="G2509">
        <v>59</v>
      </c>
      <c r="H2509">
        <v>13</v>
      </c>
    </row>
    <row r="2510" spans="1:8" x14ac:dyDescent="0.25">
      <c r="A2510" t="s">
        <v>31</v>
      </c>
      <c r="B2510" t="s">
        <v>104</v>
      </c>
      <c r="C2510" t="s">
        <v>33</v>
      </c>
      <c r="D2510" t="s">
        <v>39</v>
      </c>
      <c r="E2510" t="s">
        <v>40</v>
      </c>
      <c r="F2510">
        <v>2019</v>
      </c>
      <c r="G2510">
        <v>76</v>
      </c>
      <c r="H2510">
        <v>28</v>
      </c>
    </row>
    <row r="2511" spans="1:8" x14ac:dyDescent="0.25">
      <c r="A2511" t="s">
        <v>21</v>
      </c>
      <c r="B2511" t="s">
        <v>9</v>
      </c>
      <c r="C2511" t="s">
        <v>10</v>
      </c>
      <c r="D2511" t="s">
        <v>11</v>
      </c>
      <c r="E2511" t="s">
        <v>53</v>
      </c>
      <c r="F2511">
        <v>2016</v>
      </c>
      <c r="G2511">
        <v>11</v>
      </c>
    </row>
    <row r="2512" spans="1:8" x14ac:dyDescent="0.25">
      <c r="A2512" t="s">
        <v>16</v>
      </c>
      <c r="B2512" t="s">
        <v>105</v>
      </c>
      <c r="C2512" t="s">
        <v>18</v>
      </c>
      <c r="D2512" t="s">
        <v>257</v>
      </c>
      <c r="E2512" t="s">
        <v>257</v>
      </c>
      <c r="F2512">
        <v>2014</v>
      </c>
      <c r="G2512">
        <v>11</v>
      </c>
      <c r="H2512">
        <v>1</v>
      </c>
    </row>
    <row r="2513" spans="1:8" x14ac:dyDescent="0.25">
      <c r="A2513" t="s">
        <v>31</v>
      </c>
      <c r="B2513" t="s">
        <v>119</v>
      </c>
      <c r="C2513" t="s">
        <v>23</v>
      </c>
      <c r="D2513" t="s">
        <v>43</v>
      </c>
      <c r="E2513" t="s">
        <v>56</v>
      </c>
      <c r="F2513">
        <v>2019</v>
      </c>
      <c r="G2513">
        <v>3</v>
      </c>
    </row>
    <row r="2514" spans="1:8" x14ac:dyDescent="0.25">
      <c r="A2514" t="s">
        <v>21</v>
      </c>
      <c r="B2514" t="s">
        <v>433</v>
      </c>
      <c r="C2514" t="s">
        <v>10</v>
      </c>
      <c r="D2514" t="s">
        <v>11</v>
      </c>
      <c r="E2514" t="s">
        <v>46</v>
      </c>
      <c r="F2514">
        <v>2016</v>
      </c>
      <c r="G2514">
        <v>4</v>
      </c>
      <c r="H2514">
        <v>1</v>
      </c>
    </row>
    <row r="2515" spans="1:8" x14ac:dyDescent="0.25">
      <c r="A2515" t="s">
        <v>31</v>
      </c>
      <c r="B2515" t="s">
        <v>168</v>
      </c>
      <c r="C2515" t="s">
        <v>33</v>
      </c>
      <c r="D2515" t="s">
        <v>34</v>
      </c>
      <c r="E2515" t="s">
        <v>245</v>
      </c>
      <c r="F2515">
        <v>2014</v>
      </c>
      <c r="G2515">
        <v>15</v>
      </c>
      <c r="H2515">
        <v>6</v>
      </c>
    </row>
    <row r="2516" spans="1:8" x14ac:dyDescent="0.25">
      <c r="A2516" t="s">
        <v>121</v>
      </c>
      <c r="B2516" t="s">
        <v>104</v>
      </c>
      <c r="C2516" t="s">
        <v>76</v>
      </c>
      <c r="D2516" t="s">
        <v>171</v>
      </c>
      <c r="E2516" t="s">
        <v>174</v>
      </c>
      <c r="F2516">
        <v>2017</v>
      </c>
      <c r="G2516">
        <v>33</v>
      </c>
    </row>
    <row r="2517" spans="1:8" x14ac:dyDescent="0.25">
      <c r="A2517" t="s">
        <v>31</v>
      </c>
      <c r="B2517" t="s">
        <v>108</v>
      </c>
      <c r="C2517" t="s">
        <v>33</v>
      </c>
      <c r="D2517" t="s">
        <v>184</v>
      </c>
      <c r="E2517" t="s">
        <v>185</v>
      </c>
      <c r="F2517">
        <v>2018</v>
      </c>
      <c r="G2517">
        <v>10</v>
      </c>
      <c r="H2517">
        <v>1</v>
      </c>
    </row>
    <row r="2518" spans="1:8" x14ac:dyDescent="0.25">
      <c r="A2518" t="s">
        <v>138</v>
      </c>
      <c r="B2518" t="s">
        <v>280</v>
      </c>
      <c r="C2518" t="s">
        <v>76</v>
      </c>
      <c r="D2518" t="s">
        <v>140</v>
      </c>
      <c r="E2518" t="s">
        <v>141</v>
      </c>
      <c r="F2518">
        <v>2019</v>
      </c>
      <c r="G2518">
        <v>404</v>
      </c>
      <c r="H2518">
        <v>136</v>
      </c>
    </row>
    <row r="2519" spans="1:8" x14ac:dyDescent="0.25">
      <c r="A2519" t="s">
        <v>8</v>
      </c>
      <c r="B2519" t="s">
        <v>108</v>
      </c>
      <c r="C2519" t="s">
        <v>10</v>
      </c>
      <c r="D2519" t="s">
        <v>29</v>
      </c>
      <c r="E2519" t="s">
        <v>193</v>
      </c>
      <c r="F2519">
        <v>2014</v>
      </c>
      <c r="G2519">
        <v>2620</v>
      </c>
      <c r="H2519">
        <v>85</v>
      </c>
    </row>
    <row r="2520" spans="1:8" x14ac:dyDescent="0.25">
      <c r="A2520" t="s">
        <v>41</v>
      </c>
      <c r="B2520" t="s">
        <v>173</v>
      </c>
      <c r="C2520" t="s">
        <v>70</v>
      </c>
      <c r="D2520" t="s">
        <v>71</v>
      </c>
      <c r="E2520" t="s">
        <v>246</v>
      </c>
      <c r="F2520">
        <v>2014</v>
      </c>
      <c r="G2520">
        <v>1760</v>
      </c>
      <c r="H2520">
        <v>377</v>
      </c>
    </row>
    <row r="2521" spans="1:8" x14ac:dyDescent="0.25">
      <c r="A2521" t="s">
        <v>31</v>
      </c>
      <c r="B2521" t="s">
        <v>119</v>
      </c>
      <c r="C2521" t="s">
        <v>70</v>
      </c>
      <c r="D2521" t="s">
        <v>71</v>
      </c>
      <c r="E2521" t="s">
        <v>135</v>
      </c>
      <c r="F2521">
        <v>2014</v>
      </c>
      <c r="G2521">
        <v>5530</v>
      </c>
      <c r="H2521">
        <v>657</v>
      </c>
    </row>
    <row r="2522" spans="1:8" x14ac:dyDescent="0.25">
      <c r="A2522" t="s">
        <v>41</v>
      </c>
      <c r="B2522" t="s">
        <v>104</v>
      </c>
      <c r="C2522" t="s">
        <v>70</v>
      </c>
      <c r="D2522" t="s">
        <v>71</v>
      </c>
      <c r="E2522" t="s">
        <v>135</v>
      </c>
      <c r="F2522">
        <v>2015</v>
      </c>
      <c r="G2522">
        <v>875</v>
      </c>
      <c r="H2522">
        <v>217</v>
      </c>
    </row>
    <row r="2523" spans="1:8" x14ac:dyDescent="0.25">
      <c r="A2523" t="s">
        <v>8</v>
      </c>
      <c r="B2523" t="s">
        <v>9</v>
      </c>
      <c r="C2523" t="s">
        <v>10</v>
      </c>
      <c r="D2523" t="s">
        <v>29</v>
      </c>
      <c r="E2523" t="s">
        <v>193</v>
      </c>
      <c r="F2523">
        <v>2015</v>
      </c>
      <c r="G2523">
        <v>3881</v>
      </c>
      <c r="H2523">
        <v>151</v>
      </c>
    </row>
    <row r="2524" spans="1:8" x14ac:dyDescent="0.25">
      <c r="A2524" t="s">
        <v>8</v>
      </c>
      <c r="B2524" t="s">
        <v>145</v>
      </c>
      <c r="C2524" t="s">
        <v>23</v>
      </c>
      <c r="D2524" t="s">
        <v>24</v>
      </c>
      <c r="E2524" t="s">
        <v>143</v>
      </c>
      <c r="F2524">
        <v>2015</v>
      </c>
      <c r="G2524">
        <v>2606</v>
      </c>
      <c r="H2524">
        <v>385</v>
      </c>
    </row>
    <row r="2525" spans="1:8" x14ac:dyDescent="0.25">
      <c r="A2525" t="s">
        <v>8</v>
      </c>
      <c r="B2525" t="s">
        <v>111</v>
      </c>
      <c r="C2525" t="s">
        <v>10</v>
      </c>
      <c r="D2525" t="s">
        <v>11</v>
      </c>
      <c r="E2525" t="s">
        <v>191</v>
      </c>
      <c r="F2525">
        <v>2015</v>
      </c>
      <c r="G2525">
        <v>2535</v>
      </c>
      <c r="H2525">
        <v>215</v>
      </c>
    </row>
    <row r="2526" spans="1:8" x14ac:dyDescent="0.25">
      <c r="A2526" t="s">
        <v>31</v>
      </c>
      <c r="B2526" t="s">
        <v>55</v>
      </c>
      <c r="C2526" t="s">
        <v>33</v>
      </c>
      <c r="D2526" t="s">
        <v>39</v>
      </c>
      <c r="E2526" t="s">
        <v>51</v>
      </c>
      <c r="F2526">
        <v>2016</v>
      </c>
      <c r="G2526">
        <v>735</v>
      </c>
      <c r="H2526">
        <v>136</v>
      </c>
    </row>
    <row r="2527" spans="1:8" x14ac:dyDescent="0.25">
      <c r="A2527" t="s">
        <v>21</v>
      </c>
      <c r="B2527" t="s">
        <v>28</v>
      </c>
      <c r="C2527" t="s">
        <v>10</v>
      </c>
      <c r="D2527" t="s">
        <v>29</v>
      </c>
      <c r="E2527" t="s">
        <v>193</v>
      </c>
      <c r="F2527">
        <v>2016</v>
      </c>
      <c r="G2527">
        <v>315</v>
      </c>
      <c r="H2527">
        <v>8</v>
      </c>
    </row>
    <row r="2528" spans="1:8" x14ac:dyDescent="0.25">
      <c r="A2528" t="s">
        <v>21</v>
      </c>
      <c r="B2528" t="s">
        <v>55</v>
      </c>
      <c r="C2528" t="s">
        <v>10</v>
      </c>
      <c r="D2528" t="s">
        <v>11</v>
      </c>
      <c r="E2528" t="s">
        <v>46</v>
      </c>
      <c r="F2528">
        <v>2016</v>
      </c>
      <c r="G2528">
        <v>586</v>
      </c>
      <c r="H2528">
        <v>69</v>
      </c>
    </row>
    <row r="2529" spans="1:8" x14ac:dyDescent="0.25">
      <c r="A2529" t="s">
        <v>21</v>
      </c>
      <c r="B2529" t="s">
        <v>98</v>
      </c>
      <c r="C2529" t="s">
        <v>10</v>
      </c>
      <c r="D2529" t="s">
        <v>11</v>
      </c>
      <c r="E2529" t="s">
        <v>248</v>
      </c>
      <c r="F2529">
        <v>2017</v>
      </c>
      <c r="G2529">
        <v>2454</v>
      </c>
      <c r="H2529">
        <v>88</v>
      </c>
    </row>
    <row r="2530" spans="1:8" x14ac:dyDescent="0.25">
      <c r="A2530" t="s">
        <v>31</v>
      </c>
      <c r="B2530" t="s">
        <v>104</v>
      </c>
      <c r="C2530" t="s">
        <v>33</v>
      </c>
      <c r="D2530" t="s">
        <v>39</v>
      </c>
      <c r="E2530" t="s">
        <v>112</v>
      </c>
      <c r="F2530">
        <v>2013</v>
      </c>
      <c r="G2530">
        <v>190</v>
      </c>
      <c r="H2530">
        <v>53</v>
      </c>
    </row>
    <row r="2531" spans="1:8" x14ac:dyDescent="0.25">
      <c r="A2531" t="s">
        <v>31</v>
      </c>
      <c r="B2531" t="s">
        <v>396</v>
      </c>
      <c r="C2531" t="s">
        <v>70</v>
      </c>
      <c r="D2531" t="s">
        <v>71</v>
      </c>
      <c r="E2531" t="s">
        <v>241</v>
      </c>
      <c r="F2531">
        <v>2013</v>
      </c>
      <c r="G2531">
        <v>114</v>
      </c>
      <c r="H2531">
        <v>66</v>
      </c>
    </row>
    <row r="2532" spans="1:8" x14ac:dyDescent="0.25">
      <c r="A2532" t="s">
        <v>8</v>
      </c>
      <c r="B2532" t="s">
        <v>9</v>
      </c>
      <c r="C2532" t="s">
        <v>10</v>
      </c>
      <c r="D2532" t="s">
        <v>11</v>
      </c>
      <c r="E2532" t="s">
        <v>195</v>
      </c>
      <c r="F2532">
        <v>2014</v>
      </c>
      <c r="G2532">
        <v>1210</v>
      </c>
      <c r="H2532">
        <v>3</v>
      </c>
    </row>
    <row r="2533" spans="1:8" x14ac:dyDescent="0.25">
      <c r="A2533" t="s">
        <v>31</v>
      </c>
      <c r="B2533" t="s">
        <v>38</v>
      </c>
      <c r="C2533" t="s">
        <v>33</v>
      </c>
      <c r="D2533" t="s">
        <v>62</v>
      </c>
      <c r="E2533" t="s">
        <v>166</v>
      </c>
      <c r="F2533">
        <v>2014</v>
      </c>
      <c r="G2533">
        <v>111</v>
      </c>
      <c r="H2533">
        <v>19</v>
      </c>
    </row>
    <row r="2534" spans="1:8" x14ac:dyDescent="0.25">
      <c r="A2534" t="s">
        <v>41</v>
      </c>
      <c r="B2534" t="s">
        <v>145</v>
      </c>
      <c r="C2534" t="s">
        <v>23</v>
      </c>
      <c r="D2534" t="s">
        <v>43</v>
      </c>
      <c r="E2534" t="s">
        <v>100</v>
      </c>
      <c r="F2534">
        <v>2017</v>
      </c>
      <c r="G2534">
        <v>114</v>
      </c>
      <c r="H2534">
        <v>44</v>
      </c>
    </row>
    <row r="2535" spans="1:8" x14ac:dyDescent="0.25">
      <c r="A2535" t="s">
        <v>31</v>
      </c>
      <c r="B2535" t="s">
        <v>151</v>
      </c>
      <c r="C2535" t="s">
        <v>33</v>
      </c>
      <c r="D2535" t="s">
        <v>39</v>
      </c>
      <c r="E2535" t="s">
        <v>204</v>
      </c>
      <c r="F2535">
        <v>2017</v>
      </c>
      <c r="G2535">
        <v>254</v>
      </c>
      <c r="H2535">
        <v>40</v>
      </c>
    </row>
    <row r="2536" spans="1:8" x14ac:dyDescent="0.25">
      <c r="A2536" t="s">
        <v>16</v>
      </c>
      <c r="B2536" t="s">
        <v>371</v>
      </c>
      <c r="C2536" t="s">
        <v>18</v>
      </c>
      <c r="D2536" t="s">
        <v>257</v>
      </c>
      <c r="E2536" t="s">
        <v>257</v>
      </c>
      <c r="F2536">
        <v>2017</v>
      </c>
      <c r="G2536">
        <v>121</v>
      </c>
      <c r="H2536">
        <v>16</v>
      </c>
    </row>
    <row r="2537" spans="1:8" x14ac:dyDescent="0.25">
      <c r="A2537" t="s">
        <v>31</v>
      </c>
      <c r="B2537" t="s">
        <v>168</v>
      </c>
      <c r="C2537" t="s">
        <v>33</v>
      </c>
      <c r="D2537" t="s">
        <v>184</v>
      </c>
      <c r="E2537" t="s">
        <v>288</v>
      </c>
      <c r="F2537">
        <v>2017</v>
      </c>
      <c r="G2537">
        <v>203</v>
      </c>
      <c r="H2537">
        <v>17</v>
      </c>
    </row>
    <row r="2538" spans="1:8" x14ac:dyDescent="0.25">
      <c r="A2538" t="s">
        <v>21</v>
      </c>
      <c r="B2538" t="s">
        <v>9</v>
      </c>
      <c r="C2538" t="s">
        <v>10</v>
      </c>
      <c r="D2538" t="s">
        <v>11</v>
      </c>
      <c r="E2538" t="s">
        <v>46</v>
      </c>
      <c r="F2538">
        <v>2018</v>
      </c>
      <c r="G2538">
        <v>1908</v>
      </c>
      <c r="H2538">
        <v>59</v>
      </c>
    </row>
    <row r="2539" spans="1:8" x14ac:dyDescent="0.25">
      <c r="A2539" t="s">
        <v>41</v>
      </c>
      <c r="B2539" t="s">
        <v>69</v>
      </c>
      <c r="C2539" t="s">
        <v>70</v>
      </c>
      <c r="D2539" t="s">
        <v>71</v>
      </c>
      <c r="E2539" t="s">
        <v>246</v>
      </c>
      <c r="F2539">
        <v>2018</v>
      </c>
      <c r="G2539">
        <v>684</v>
      </c>
      <c r="H2539">
        <v>267</v>
      </c>
    </row>
    <row r="2540" spans="1:8" x14ac:dyDescent="0.25">
      <c r="A2540" t="s">
        <v>31</v>
      </c>
      <c r="B2540" t="s">
        <v>256</v>
      </c>
      <c r="C2540" t="s">
        <v>33</v>
      </c>
      <c r="D2540" t="s">
        <v>39</v>
      </c>
      <c r="E2540" t="s">
        <v>51</v>
      </c>
      <c r="F2540">
        <v>2019</v>
      </c>
      <c r="G2540">
        <v>165</v>
      </c>
      <c r="H2540">
        <v>77</v>
      </c>
    </row>
    <row r="2541" spans="1:8" x14ac:dyDescent="0.25">
      <c r="A2541" t="s">
        <v>21</v>
      </c>
      <c r="B2541" t="s">
        <v>507</v>
      </c>
      <c r="C2541" t="s">
        <v>10</v>
      </c>
      <c r="D2541" t="s">
        <v>29</v>
      </c>
      <c r="E2541" t="s">
        <v>193</v>
      </c>
      <c r="F2541">
        <v>2019</v>
      </c>
      <c r="G2541">
        <v>393</v>
      </c>
      <c r="H2541">
        <v>21</v>
      </c>
    </row>
    <row r="2542" spans="1:8" x14ac:dyDescent="0.25">
      <c r="A2542" t="s">
        <v>307</v>
      </c>
      <c r="B2542" t="s">
        <v>145</v>
      </c>
      <c r="C2542" t="s">
        <v>23</v>
      </c>
      <c r="D2542" t="s">
        <v>43</v>
      </c>
      <c r="E2542" t="s">
        <v>100</v>
      </c>
      <c r="F2542">
        <v>2019</v>
      </c>
      <c r="G2542">
        <v>198</v>
      </c>
      <c r="H2542">
        <v>58</v>
      </c>
    </row>
    <row r="2543" spans="1:8" x14ac:dyDescent="0.25">
      <c r="A2543" t="s">
        <v>21</v>
      </c>
      <c r="B2543" t="s">
        <v>295</v>
      </c>
      <c r="C2543" t="s">
        <v>10</v>
      </c>
      <c r="D2543" t="s">
        <v>96</v>
      </c>
      <c r="E2543" t="s">
        <v>132</v>
      </c>
      <c r="F2543">
        <v>2020</v>
      </c>
      <c r="G2543">
        <v>295</v>
      </c>
      <c r="H2543">
        <v>9</v>
      </c>
    </row>
    <row r="2544" spans="1:8" x14ac:dyDescent="0.25">
      <c r="A2544" t="s">
        <v>138</v>
      </c>
      <c r="B2544" t="s">
        <v>139</v>
      </c>
      <c r="C2544" t="s">
        <v>76</v>
      </c>
      <c r="D2544" t="s">
        <v>189</v>
      </c>
      <c r="E2544" t="s">
        <v>190</v>
      </c>
      <c r="F2544">
        <v>2016</v>
      </c>
      <c r="G2544">
        <v>53</v>
      </c>
      <c r="H2544">
        <v>3</v>
      </c>
    </row>
    <row r="2545" spans="1:8" x14ac:dyDescent="0.25">
      <c r="A2545" t="s">
        <v>307</v>
      </c>
      <c r="B2545" t="s">
        <v>55</v>
      </c>
      <c r="C2545" t="s">
        <v>23</v>
      </c>
      <c r="D2545" t="s">
        <v>43</v>
      </c>
      <c r="E2545" t="s">
        <v>100</v>
      </c>
      <c r="F2545">
        <v>2018</v>
      </c>
      <c r="G2545">
        <v>329</v>
      </c>
      <c r="H2545">
        <v>86</v>
      </c>
    </row>
    <row r="2546" spans="1:8" x14ac:dyDescent="0.25">
      <c r="A2546" t="s">
        <v>31</v>
      </c>
      <c r="B2546" t="s">
        <v>262</v>
      </c>
      <c r="C2546" t="s">
        <v>33</v>
      </c>
      <c r="D2546" t="s">
        <v>39</v>
      </c>
      <c r="E2546" t="s">
        <v>175</v>
      </c>
      <c r="F2546">
        <v>2018</v>
      </c>
      <c r="G2546">
        <v>219</v>
      </c>
      <c r="H2546">
        <v>106</v>
      </c>
    </row>
    <row r="2547" spans="1:8" x14ac:dyDescent="0.25">
      <c r="A2547" t="s">
        <v>21</v>
      </c>
      <c r="B2547" t="s">
        <v>93</v>
      </c>
      <c r="C2547" t="s">
        <v>10</v>
      </c>
      <c r="D2547" t="s">
        <v>11</v>
      </c>
      <c r="E2547" t="s">
        <v>203</v>
      </c>
      <c r="F2547">
        <v>2019</v>
      </c>
      <c r="G2547">
        <v>609</v>
      </c>
      <c r="H2547">
        <v>23</v>
      </c>
    </row>
    <row r="2548" spans="1:8" x14ac:dyDescent="0.25">
      <c r="A2548" t="s">
        <v>31</v>
      </c>
      <c r="B2548" t="s">
        <v>49</v>
      </c>
      <c r="C2548" t="s">
        <v>33</v>
      </c>
      <c r="D2548" t="s">
        <v>62</v>
      </c>
      <c r="E2548" t="s">
        <v>166</v>
      </c>
      <c r="F2548">
        <v>2013</v>
      </c>
      <c r="G2548">
        <v>141</v>
      </c>
      <c r="H2548">
        <v>28</v>
      </c>
    </row>
    <row r="2549" spans="1:8" x14ac:dyDescent="0.25">
      <c r="A2549" t="s">
        <v>214</v>
      </c>
      <c r="B2549" t="s">
        <v>220</v>
      </c>
      <c r="C2549" t="s">
        <v>76</v>
      </c>
      <c r="D2549" t="s">
        <v>83</v>
      </c>
      <c r="E2549" t="s">
        <v>317</v>
      </c>
      <c r="F2549">
        <v>2019</v>
      </c>
      <c r="G2549">
        <v>27</v>
      </c>
      <c r="H2549">
        <v>7</v>
      </c>
    </row>
    <row r="2550" spans="1:8" x14ac:dyDescent="0.25">
      <c r="A2550" t="s">
        <v>21</v>
      </c>
      <c r="B2550" t="s">
        <v>67</v>
      </c>
      <c r="C2550" t="s">
        <v>23</v>
      </c>
      <c r="D2550" t="s">
        <v>24</v>
      </c>
      <c r="E2550" t="s">
        <v>57</v>
      </c>
      <c r="F2550">
        <v>2019</v>
      </c>
      <c r="G2550">
        <v>191</v>
      </c>
      <c r="H2550">
        <v>19</v>
      </c>
    </row>
    <row r="2551" spans="1:8" x14ac:dyDescent="0.25">
      <c r="A2551" t="s">
        <v>8</v>
      </c>
      <c r="B2551" t="s">
        <v>36</v>
      </c>
      <c r="C2551" t="s">
        <v>10</v>
      </c>
      <c r="D2551" t="s">
        <v>11</v>
      </c>
      <c r="E2551" t="s">
        <v>46</v>
      </c>
      <c r="F2551">
        <v>2015</v>
      </c>
      <c r="G2551">
        <v>631</v>
      </c>
      <c r="H2551">
        <v>39</v>
      </c>
    </row>
    <row r="2552" spans="1:8" x14ac:dyDescent="0.25">
      <c r="A2552" t="s">
        <v>21</v>
      </c>
      <c r="B2552" t="s">
        <v>295</v>
      </c>
      <c r="C2552" t="s">
        <v>10</v>
      </c>
      <c r="D2552" t="s">
        <v>11</v>
      </c>
      <c r="E2552" t="s">
        <v>46</v>
      </c>
      <c r="F2552">
        <v>2017</v>
      </c>
      <c r="G2552">
        <v>467</v>
      </c>
      <c r="H2552">
        <v>10</v>
      </c>
    </row>
    <row r="2553" spans="1:8" x14ac:dyDescent="0.25">
      <c r="A2553" t="s">
        <v>74</v>
      </c>
      <c r="B2553" t="s">
        <v>471</v>
      </c>
      <c r="C2553" t="s">
        <v>18</v>
      </c>
      <c r="D2553" t="s">
        <v>136</v>
      </c>
      <c r="E2553" t="s">
        <v>291</v>
      </c>
      <c r="F2553">
        <v>2019</v>
      </c>
      <c r="G2553">
        <v>61</v>
      </c>
      <c r="H2553">
        <v>3</v>
      </c>
    </row>
    <row r="2554" spans="1:8" x14ac:dyDescent="0.25">
      <c r="A2554" t="s">
        <v>31</v>
      </c>
      <c r="B2554" t="s">
        <v>61</v>
      </c>
      <c r="C2554" t="s">
        <v>33</v>
      </c>
      <c r="D2554" t="s">
        <v>59</v>
      </c>
      <c r="E2554" t="s">
        <v>116</v>
      </c>
      <c r="F2554">
        <v>2019</v>
      </c>
      <c r="G2554">
        <v>3</v>
      </c>
    </row>
    <row r="2555" spans="1:8" x14ac:dyDescent="0.25">
      <c r="A2555" t="s">
        <v>21</v>
      </c>
      <c r="B2555" t="s">
        <v>58</v>
      </c>
      <c r="C2555" t="s">
        <v>33</v>
      </c>
      <c r="D2555" t="s">
        <v>34</v>
      </c>
      <c r="E2555" t="s">
        <v>202</v>
      </c>
      <c r="F2555">
        <v>2019</v>
      </c>
      <c r="G2555">
        <v>10</v>
      </c>
    </row>
    <row r="2556" spans="1:8" x14ac:dyDescent="0.25">
      <c r="A2556" t="s">
        <v>21</v>
      </c>
      <c r="B2556" t="s">
        <v>295</v>
      </c>
      <c r="C2556" t="s">
        <v>10</v>
      </c>
      <c r="D2556" t="s">
        <v>96</v>
      </c>
      <c r="E2556" t="s">
        <v>97</v>
      </c>
      <c r="F2556">
        <v>2016</v>
      </c>
      <c r="G2556">
        <v>171</v>
      </c>
      <c r="H2556">
        <v>6</v>
      </c>
    </row>
    <row r="2557" spans="1:8" x14ac:dyDescent="0.25">
      <c r="A2557" t="s">
        <v>21</v>
      </c>
      <c r="B2557" t="s">
        <v>443</v>
      </c>
      <c r="C2557" t="s">
        <v>10</v>
      </c>
      <c r="D2557" t="s">
        <v>11</v>
      </c>
      <c r="E2557" t="s">
        <v>46</v>
      </c>
      <c r="F2557">
        <v>2019</v>
      </c>
      <c r="G2557">
        <v>25</v>
      </c>
    </row>
    <row r="2558" spans="1:8" x14ac:dyDescent="0.25">
      <c r="A2558" t="s">
        <v>31</v>
      </c>
      <c r="B2558" t="s">
        <v>47</v>
      </c>
      <c r="C2558" t="s">
        <v>33</v>
      </c>
      <c r="D2558" t="s">
        <v>184</v>
      </c>
      <c r="E2558" t="s">
        <v>187</v>
      </c>
      <c r="F2558">
        <v>2017</v>
      </c>
      <c r="G2558">
        <v>252</v>
      </c>
      <c r="H2558">
        <v>35</v>
      </c>
    </row>
    <row r="2559" spans="1:8" x14ac:dyDescent="0.25">
      <c r="A2559" t="s">
        <v>41</v>
      </c>
      <c r="B2559" t="s">
        <v>61</v>
      </c>
      <c r="C2559" t="s">
        <v>33</v>
      </c>
      <c r="D2559" t="s">
        <v>62</v>
      </c>
      <c r="E2559" t="s">
        <v>99</v>
      </c>
      <c r="F2559">
        <v>2016</v>
      </c>
      <c r="G2559">
        <v>7</v>
      </c>
    </row>
    <row r="2560" spans="1:8" x14ac:dyDescent="0.25">
      <c r="A2560" t="s">
        <v>41</v>
      </c>
      <c r="B2560" t="s">
        <v>79</v>
      </c>
      <c r="C2560" t="s">
        <v>33</v>
      </c>
      <c r="D2560" t="s">
        <v>39</v>
      </c>
      <c r="E2560" t="s">
        <v>87</v>
      </c>
      <c r="F2560">
        <v>2018</v>
      </c>
      <c r="G2560">
        <v>78</v>
      </c>
      <c r="H2560">
        <v>25</v>
      </c>
    </row>
    <row r="2561" spans="1:8" x14ac:dyDescent="0.25">
      <c r="A2561" t="s">
        <v>31</v>
      </c>
      <c r="B2561" t="s">
        <v>9</v>
      </c>
      <c r="C2561" t="s">
        <v>33</v>
      </c>
      <c r="D2561" t="s">
        <v>62</v>
      </c>
      <c r="E2561" t="s">
        <v>63</v>
      </c>
      <c r="F2561">
        <v>2014</v>
      </c>
      <c r="G2561">
        <v>85</v>
      </c>
      <c r="H2561">
        <v>18</v>
      </c>
    </row>
    <row r="2562" spans="1:8" x14ac:dyDescent="0.25">
      <c r="A2562" t="s">
        <v>121</v>
      </c>
      <c r="B2562" t="s">
        <v>332</v>
      </c>
      <c r="C2562" t="s">
        <v>18</v>
      </c>
      <c r="D2562" t="s">
        <v>333</v>
      </c>
      <c r="E2562" t="s">
        <v>357</v>
      </c>
      <c r="F2562">
        <v>2015</v>
      </c>
      <c r="G2562">
        <v>50</v>
      </c>
      <c r="H2562">
        <v>6</v>
      </c>
    </row>
    <row r="2563" spans="1:8" x14ac:dyDescent="0.25">
      <c r="A2563" t="s">
        <v>8</v>
      </c>
      <c r="B2563" t="s">
        <v>67</v>
      </c>
      <c r="C2563" t="s">
        <v>10</v>
      </c>
      <c r="D2563" t="s">
        <v>11</v>
      </c>
      <c r="E2563" t="s">
        <v>343</v>
      </c>
      <c r="F2563">
        <v>2016</v>
      </c>
      <c r="G2563">
        <v>23</v>
      </c>
      <c r="H2563">
        <v>6</v>
      </c>
    </row>
    <row r="2564" spans="1:8" x14ac:dyDescent="0.25">
      <c r="A2564" t="s">
        <v>21</v>
      </c>
      <c r="B2564" t="s">
        <v>486</v>
      </c>
      <c r="C2564" t="s">
        <v>10</v>
      </c>
      <c r="D2564" t="s">
        <v>11</v>
      </c>
      <c r="E2564" t="s">
        <v>68</v>
      </c>
      <c r="F2564">
        <v>2019</v>
      </c>
      <c r="G2564">
        <v>47</v>
      </c>
      <c r="H2564">
        <v>3</v>
      </c>
    </row>
    <row r="2565" spans="1:8" x14ac:dyDescent="0.25">
      <c r="A2565" t="s">
        <v>21</v>
      </c>
      <c r="B2565" t="s">
        <v>344</v>
      </c>
      <c r="C2565" t="s">
        <v>10</v>
      </c>
      <c r="D2565" t="s">
        <v>29</v>
      </c>
      <c r="E2565" t="s">
        <v>193</v>
      </c>
      <c r="F2565">
        <v>2017</v>
      </c>
      <c r="G2565">
        <v>238</v>
      </c>
      <c r="H2565">
        <v>9</v>
      </c>
    </row>
    <row r="2566" spans="1:8" x14ac:dyDescent="0.25">
      <c r="A2566" t="s">
        <v>307</v>
      </c>
      <c r="B2566" t="s">
        <v>320</v>
      </c>
      <c r="C2566" t="s">
        <v>23</v>
      </c>
      <c r="D2566" t="s">
        <v>43</v>
      </c>
      <c r="E2566" t="s">
        <v>258</v>
      </c>
      <c r="F2566">
        <v>2019</v>
      </c>
      <c r="G2566">
        <v>64</v>
      </c>
      <c r="H2566">
        <v>18</v>
      </c>
    </row>
    <row r="2567" spans="1:8" x14ac:dyDescent="0.25">
      <c r="A2567" t="s">
        <v>8</v>
      </c>
      <c r="B2567" t="s">
        <v>196</v>
      </c>
      <c r="C2567" t="s">
        <v>10</v>
      </c>
      <c r="D2567" t="s">
        <v>29</v>
      </c>
      <c r="E2567" t="s">
        <v>325</v>
      </c>
      <c r="F2567">
        <v>2015</v>
      </c>
      <c r="G2567">
        <v>176</v>
      </c>
      <c r="H2567">
        <v>13</v>
      </c>
    </row>
    <row r="2568" spans="1:8" x14ac:dyDescent="0.25">
      <c r="A2568" t="s">
        <v>31</v>
      </c>
      <c r="B2568" t="s">
        <v>54</v>
      </c>
      <c r="C2568" t="s">
        <v>33</v>
      </c>
      <c r="D2568" t="s">
        <v>39</v>
      </c>
      <c r="E2568" t="s">
        <v>175</v>
      </c>
      <c r="F2568">
        <v>2015</v>
      </c>
      <c r="G2568">
        <v>8</v>
      </c>
      <c r="H2568">
        <v>5</v>
      </c>
    </row>
    <row r="2569" spans="1:8" x14ac:dyDescent="0.25">
      <c r="A2569" t="s">
        <v>21</v>
      </c>
      <c r="B2569" t="s">
        <v>344</v>
      </c>
      <c r="C2569" t="s">
        <v>10</v>
      </c>
      <c r="D2569" t="s">
        <v>29</v>
      </c>
      <c r="E2569" t="s">
        <v>30</v>
      </c>
      <c r="F2569">
        <v>2019</v>
      </c>
      <c r="G2569">
        <v>129</v>
      </c>
      <c r="H2569">
        <v>38</v>
      </c>
    </row>
    <row r="2570" spans="1:8" x14ac:dyDescent="0.25">
      <c r="A2570" t="s">
        <v>21</v>
      </c>
      <c r="B2570" t="s">
        <v>45</v>
      </c>
      <c r="C2570" t="s">
        <v>10</v>
      </c>
      <c r="D2570" t="s">
        <v>29</v>
      </c>
      <c r="E2570" t="s">
        <v>30</v>
      </c>
      <c r="F2570">
        <v>2020</v>
      </c>
      <c r="G2570">
        <v>10</v>
      </c>
      <c r="H2570">
        <v>2</v>
      </c>
    </row>
    <row r="2571" spans="1:8" x14ac:dyDescent="0.25">
      <c r="A2571" t="s">
        <v>129</v>
      </c>
      <c r="B2571" t="s">
        <v>168</v>
      </c>
      <c r="C2571" t="s">
        <v>33</v>
      </c>
      <c r="D2571" t="s">
        <v>59</v>
      </c>
      <c r="E2571" t="s">
        <v>335</v>
      </c>
      <c r="F2571">
        <v>2016</v>
      </c>
      <c r="G2571">
        <v>2</v>
      </c>
    </row>
    <row r="2572" spans="1:8" x14ac:dyDescent="0.25">
      <c r="A2572" t="s">
        <v>81</v>
      </c>
      <c r="B2572" t="s">
        <v>119</v>
      </c>
      <c r="C2572" t="s">
        <v>18</v>
      </c>
      <c r="D2572" t="s">
        <v>19</v>
      </c>
      <c r="E2572" t="s">
        <v>221</v>
      </c>
      <c r="F2572">
        <v>2014</v>
      </c>
      <c r="G2572">
        <v>10</v>
      </c>
      <c r="H2572">
        <v>2</v>
      </c>
    </row>
    <row r="2573" spans="1:8" x14ac:dyDescent="0.25">
      <c r="A2573" t="s">
        <v>81</v>
      </c>
      <c r="B2573" t="s">
        <v>122</v>
      </c>
      <c r="C2573" t="s">
        <v>18</v>
      </c>
      <c r="D2573" t="s">
        <v>19</v>
      </c>
      <c r="E2573" t="s">
        <v>221</v>
      </c>
      <c r="F2573">
        <v>2015</v>
      </c>
      <c r="G2573">
        <v>9</v>
      </c>
      <c r="H2573">
        <v>4</v>
      </c>
    </row>
    <row r="2574" spans="1:8" x14ac:dyDescent="0.25">
      <c r="A2574" t="s">
        <v>31</v>
      </c>
      <c r="B2574" t="s">
        <v>49</v>
      </c>
      <c r="C2574" t="s">
        <v>33</v>
      </c>
      <c r="D2574" t="s">
        <v>34</v>
      </c>
      <c r="E2574" t="s">
        <v>457</v>
      </c>
      <c r="F2574">
        <v>2013</v>
      </c>
      <c r="G2574">
        <v>3</v>
      </c>
    </row>
    <row r="2575" spans="1:8" x14ac:dyDescent="0.25">
      <c r="A2575" t="s">
        <v>106</v>
      </c>
      <c r="B2575" t="s">
        <v>417</v>
      </c>
      <c r="C2575" t="s">
        <v>33</v>
      </c>
      <c r="D2575" t="s">
        <v>184</v>
      </c>
      <c r="E2575" t="s">
        <v>187</v>
      </c>
      <c r="F2575">
        <v>2018</v>
      </c>
      <c r="G2575">
        <v>32</v>
      </c>
      <c r="H2575">
        <v>6</v>
      </c>
    </row>
    <row r="2576" spans="1:8" x14ac:dyDescent="0.25">
      <c r="A2576" t="s">
        <v>31</v>
      </c>
      <c r="B2576" t="s">
        <v>272</v>
      </c>
      <c r="C2576" t="s">
        <v>33</v>
      </c>
      <c r="D2576" t="s">
        <v>34</v>
      </c>
      <c r="E2576" t="s">
        <v>411</v>
      </c>
      <c r="F2576">
        <v>2019</v>
      </c>
      <c r="G2576">
        <v>28</v>
      </c>
      <c r="H2576">
        <v>2</v>
      </c>
    </row>
    <row r="2577" spans="1:8" x14ac:dyDescent="0.25">
      <c r="A2577" t="s">
        <v>21</v>
      </c>
      <c r="B2577" t="s">
        <v>36</v>
      </c>
      <c r="C2577" t="s">
        <v>10</v>
      </c>
      <c r="D2577" t="s">
        <v>96</v>
      </c>
      <c r="E2577" t="s">
        <v>400</v>
      </c>
      <c r="F2577">
        <v>2019</v>
      </c>
      <c r="G2577">
        <v>25</v>
      </c>
    </row>
    <row r="2578" spans="1:8" x14ac:dyDescent="0.25">
      <c r="A2578" t="s">
        <v>41</v>
      </c>
      <c r="B2578" t="s">
        <v>55</v>
      </c>
      <c r="C2578" t="s">
        <v>23</v>
      </c>
      <c r="D2578" t="s">
        <v>43</v>
      </c>
      <c r="E2578" t="s">
        <v>100</v>
      </c>
      <c r="F2578">
        <v>2014</v>
      </c>
      <c r="G2578">
        <v>9</v>
      </c>
      <c r="H2578">
        <v>1</v>
      </c>
    </row>
    <row r="2579" spans="1:8" x14ac:dyDescent="0.25">
      <c r="A2579" t="s">
        <v>31</v>
      </c>
      <c r="B2579" t="s">
        <v>256</v>
      </c>
      <c r="C2579" t="s">
        <v>33</v>
      </c>
      <c r="D2579" t="s">
        <v>39</v>
      </c>
      <c r="E2579" t="s">
        <v>336</v>
      </c>
      <c r="F2579">
        <v>2017</v>
      </c>
      <c r="G2579">
        <v>37</v>
      </c>
      <c r="H2579">
        <v>43</v>
      </c>
    </row>
    <row r="2580" spans="1:8" x14ac:dyDescent="0.25">
      <c r="A2580" t="s">
        <v>121</v>
      </c>
      <c r="B2580" t="s">
        <v>119</v>
      </c>
      <c r="C2580" t="s">
        <v>70</v>
      </c>
      <c r="D2580" t="s">
        <v>264</v>
      </c>
      <c r="E2580" t="s">
        <v>372</v>
      </c>
      <c r="F2580">
        <v>2018</v>
      </c>
      <c r="G2580">
        <v>16</v>
      </c>
    </row>
    <row r="2581" spans="1:8" x14ac:dyDescent="0.25">
      <c r="A2581" t="s">
        <v>41</v>
      </c>
      <c r="B2581" t="s">
        <v>26</v>
      </c>
      <c r="C2581" t="s">
        <v>70</v>
      </c>
      <c r="D2581" t="s">
        <v>71</v>
      </c>
      <c r="E2581" t="s">
        <v>246</v>
      </c>
      <c r="F2581">
        <v>2016</v>
      </c>
      <c r="G2581">
        <v>1</v>
      </c>
    </row>
    <row r="2582" spans="1:8" x14ac:dyDescent="0.25">
      <c r="A2582" t="s">
        <v>41</v>
      </c>
      <c r="B2582" t="s">
        <v>32</v>
      </c>
      <c r="C2582" t="s">
        <v>33</v>
      </c>
      <c r="D2582" t="s">
        <v>39</v>
      </c>
      <c r="E2582" t="s">
        <v>51</v>
      </c>
      <c r="F2582">
        <v>2016</v>
      </c>
      <c r="G2582">
        <v>5</v>
      </c>
      <c r="H2582">
        <v>4</v>
      </c>
    </row>
    <row r="2583" spans="1:8" x14ac:dyDescent="0.25">
      <c r="A2583" t="s">
        <v>21</v>
      </c>
      <c r="B2583" t="s">
        <v>349</v>
      </c>
      <c r="C2583" t="s">
        <v>10</v>
      </c>
      <c r="D2583" t="s">
        <v>11</v>
      </c>
      <c r="E2583" t="s">
        <v>203</v>
      </c>
      <c r="F2583">
        <v>2017</v>
      </c>
      <c r="G2583">
        <v>49</v>
      </c>
      <c r="H2583">
        <v>4</v>
      </c>
    </row>
    <row r="2584" spans="1:8" x14ac:dyDescent="0.25">
      <c r="A2584" t="s">
        <v>8</v>
      </c>
      <c r="B2584" t="s">
        <v>9</v>
      </c>
      <c r="C2584" t="s">
        <v>10</v>
      </c>
      <c r="D2584" t="s">
        <v>11</v>
      </c>
      <c r="E2584" t="s">
        <v>274</v>
      </c>
      <c r="F2584">
        <v>2014</v>
      </c>
      <c r="G2584">
        <v>4557</v>
      </c>
      <c r="H2584">
        <v>121</v>
      </c>
    </row>
    <row r="2585" spans="1:8" x14ac:dyDescent="0.25">
      <c r="A2585" t="s">
        <v>8</v>
      </c>
      <c r="B2585" t="s">
        <v>67</v>
      </c>
      <c r="C2585" t="s">
        <v>10</v>
      </c>
      <c r="D2585" t="s">
        <v>11</v>
      </c>
      <c r="E2585" t="s">
        <v>223</v>
      </c>
      <c r="F2585">
        <v>2015</v>
      </c>
      <c r="G2585">
        <v>5677</v>
      </c>
      <c r="H2585">
        <v>206</v>
      </c>
    </row>
    <row r="2586" spans="1:8" x14ac:dyDescent="0.25">
      <c r="A2586" t="s">
        <v>138</v>
      </c>
      <c r="B2586" t="s">
        <v>104</v>
      </c>
      <c r="C2586" t="s">
        <v>76</v>
      </c>
      <c r="D2586" t="s">
        <v>140</v>
      </c>
      <c r="E2586" t="s">
        <v>141</v>
      </c>
      <c r="F2586">
        <v>2015</v>
      </c>
      <c r="G2586">
        <v>484</v>
      </c>
      <c r="H2586">
        <v>200</v>
      </c>
    </row>
    <row r="2587" spans="1:8" x14ac:dyDescent="0.25">
      <c r="A2587" t="s">
        <v>31</v>
      </c>
      <c r="B2587" t="s">
        <v>26</v>
      </c>
      <c r="C2587" t="s">
        <v>23</v>
      </c>
      <c r="D2587" t="s">
        <v>43</v>
      </c>
      <c r="E2587" t="s">
        <v>508</v>
      </c>
      <c r="F2587">
        <v>2013</v>
      </c>
      <c r="G2587">
        <v>171</v>
      </c>
      <c r="H2587">
        <v>19</v>
      </c>
    </row>
    <row r="2588" spans="1:8" x14ac:dyDescent="0.25">
      <c r="A2588" t="s">
        <v>31</v>
      </c>
      <c r="B2588" t="s">
        <v>9</v>
      </c>
      <c r="C2588" t="s">
        <v>33</v>
      </c>
      <c r="D2588" t="s">
        <v>34</v>
      </c>
      <c r="E2588" t="s">
        <v>245</v>
      </c>
      <c r="F2588">
        <v>2013</v>
      </c>
      <c r="G2588">
        <v>50</v>
      </c>
      <c r="H2588">
        <v>6</v>
      </c>
    </row>
    <row r="2589" spans="1:8" x14ac:dyDescent="0.25">
      <c r="A2589" t="s">
        <v>31</v>
      </c>
      <c r="B2589" t="s">
        <v>125</v>
      </c>
      <c r="C2589" t="s">
        <v>33</v>
      </c>
      <c r="D2589" t="s">
        <v>59</v>
      </c>
      <c r="E2589" t="s">
        <v>311</v>
      </c>
      <c r="F2589">
        <v>2013</v>
      </c>
      <c r="G2589">
        <v>86</v>
      </c>
      <c r="H2589">
        <v>32</v>
      </c>
    </row>
    <row r="2590" spans="1:8" x14ac:dyDescent="0.25">
      <c r="A2590" t="s">
        <v>31</v>
      </c>
      <c r="B2590" t="s">
        <v>108</v>
      </c>
      <c r="C2590" t="s">
        <v>33</v>
      </c>
      <c r="D2590" t="s">
        <v>39</v>
      </c>
      <c r="E2590" t="s">
        <v>175</v>
      </c>
      <c r="F2590">
        <v>2013</v>
      </c>
      <c r="G2590">
        <v>136</v>
      </c>
      <c r="H2590">
        <v>51</v>
      </c>
    </row>
    <row r="2591" spans="1:8" x14ac:dyDescent="0.25">
      <c r="A2591" t="s">
        <v>8</v>
      </c>
      <c r="B2591" t="s">
        <v>36</v>
      </c>
      <c r="C2591" t="s">
        <v>10</v>
      </c>
      <c r="D2591" t="s">
        <v>11</v>
      </c>
      <c r="E2591" t="s">
        <v>86</v>
      </c>
      <c r="F2591">
        <v>2015</v>
      </c>
      <c r="G2591">
        <v>906</v>
      </c>
      <c r="H2591">
        <v>19</v>
      </c>
    </row>
    <row r="2592" spans="1:8" x14ac:dyDescent="0.25">
      <c r="A2592" t="s">
        <v>41</v>
      </c>
      <c r="B2592" t="s">
        <v>55</v>
      </c>
      <c r="C2592" t="s">
        <v>23</v>
      </c>
      <c r="D2592" t="s">
        <v>43</v>
      </c>
      <c r="E2592" t="s">
        <v>56</v>
      </c>
      <c r="F2592">
        <v>2016</v>
      </c>
      <c r="G2592">
        <v>110</v>
      </c>
      <c r="H2592">
        <v>27</v>
      </c>
    </row>
    <row r="2593" spans="1:8" x14ac:dyDescent="0.25">
      <c r="A2593" t="s">
        <v>21</v>
      </c>
      <c r="B2593" t="s">
        <v>295</v>
      </c>
      <c r="C2593" t="s">
        <v>10</v>
      </c>
      <c r="D2593" t="s">
        <v>11</v>
      </c>
      <c r="E2593" t="s">
        <v>222</v>
      </c>
      <c r="F2593">
        <v>2017</v>
      </c>
      <c r="G2593">
        <v>425</v>
      </c>
      <c r="H2593">
        <v>5</v>
      </c>
    </row>
    <row r="2594" spans="1:8" x14ac:dyDescent="0.25">
      <c r="A2594" t="s">
        <v>21</v>
      </c>
      <c r="B2594" t="s">
        <v>131</v>
      </c>
      <c r="C2594" t="s">
        <v>10</v>
      </c>
      <c r="D2594" t="s">
        <v>96</v>
      </c>
      <c r="E2594" t="s">
        <v>377</v>
      </c>
      <c r="F2594">
        <v>2017</v>
      </c>
      <c r="G2594">
        <v>351</v>
      </c>
      <c r="H2594">
        <v>1</v>
      </c>
    </row>
    <row r="2595" spans="1:8" x14ac:dyDescent="0.25">
      <c r="A2595" t="s">
        <v>106</v>
      </c>
      <c r="B2595" t="s">
        <v>9</v>
      </c>
      <c r="C2595" t="s">
        <v>33</v>
      </c>
      <c r="D2595" t="s">
        <v>59</v>
      </c>
      <c r="E2595" t="s">
        <v>118</v>
      </c>
      <c r="F2595">
        <v>2018</v>
      </c>
      <c r="G2595">
        <v>251</v>
      </c>
      <c r="H2595">
        <v>33</v>
      </c>
    </row>
    <row r="2596" spans="1:8" x14ac:dyDescent="0.25">
      <c r="A2596" t="s">
        <v>41</v>
      </c>
      <c r="B2596" t="s">
        <v>119</v>
      </c>
      <c r="C2596" t="s">
        <v>70</v>
      </c>
      <c r="D2596" t="s">
        <v>71</v>
      </c>
      <c r="E2596" t="s">
        <v>337</v>
      </c>
      <c r="F2596">
        <v>2019</v>
      </c>
      <c r="G2596">
        <v>317</v>
      </c>
      <c r="H2596">
        <v>114</v>
      </c>
    </row>
    <row r="2597" spans="1:8" x14ac:dyDescent="0.25">
      <c r="A2597" t="s">
        <v>21</v>
      </c>
      <c r="B2597" t="s">
        <v>373</v>
      </c>
      <c r="C2597" t="s">
        <v>23</v>
      </c>
      <c r="D2597" t="s">
        <v>24</v>
      </c>
      <c r="E2597" t="s">
        <v>143</v>
      </c>
      <c r="F2597">
        <v>2019</v>
      </c>
      <c r="G2597">
        <v>6561</v>
      </c>
      <c r="H2597">
        <v>154</v>
      </c>
    </row>
    <row r="2598" spans="1:8" x14ac:dyDescent="0.25">
      <c r="A2598" t="s">
        <v>21</v>
      </c>
      <c r="B2598" t="s">
        <v>256</v>
      </c>
      <c r="C2598" t="s">
        <v>10</v>
      </c>
      <c r="D2598" t="s">
        <v>29</v>
      </c>
      <c r="E2598" t="s">
        <v>198</v>
      </c>
      <c r="F2598">
        <v>2019</v>
      </c>
      <c r="G2598">
        <v>71</v>
      </c>
      <c r="H2598">
        <v>4</v>
      </c>
    </row>
    <row r="2599" spans="1:8" x14ac:dyDescent="0.25">
      <c r="A2599" t="s">
        <v>41</v>
      </c>
      <c r="B2599" t="s">
        <v>32</v>
      </c>
      <c r="C2599" t="s">
        <v>33</v>
      </c>
      <c r="D2599" t="s">
        <v>184</v>
      </c>
      <c r="E2599" t="s">
        <v>187</v>
      </c>
      <c r="F2599">
        <v>2016</v>
      </c>
      <c r="G2599">
        <v>58</v>
      </c>
      <c r="H2599">
        <v>9</v>
      </c>
    </row>
    <row r="2600" spans="1:8" x14ac:dyDescent="0.25">
      <c r="A2600" t="s">
        <v>21</v>
      </c>
      <c r="B2600" t="s">
        <v>125</v>
      </c>
      <c r="C2600" t="s">
        <v>23</v>
      </c>
      <c r="D2600" t="s">
        <v>24</v>
      </c>
      <c r="E2600" t="s">
        <v>215</v>
      </c>
      <c r="F2600">
        <v>2017</v>
      </c>
      <c r="G2600">
        <v>255</v>
      </c>
      <c r="H2600">
        <v>21</v>
      </c>
    </row>
    <row r="2601" spans="1:8" x14ac:dyDescent="0.25">
      <c r="A2601" t="s">
        <v>31</v>
      </c>
      <c r="B2601" t="s">
        <v>244</v>
      </c>
      <c r="C2601" t="s">
        <v>33</v>
      </c>
      <c r="D2601" t="s">
        <v>59</v>
      </c>
      <c r="E2601" t="s">
        <v>60</v>
      </c>
      <c r="F2601">
        <v>2015</v>
      </c>
      <c r="G2601">
        <v>250</v>
      </c>
      <c r="H2601">
        <v>55</v>
      </c>
    </row>
    <row r="2602" spans="1:8" x14ac:dyDescent="0.25">
      <c r="A2602" t="s">
        <v>41</v>
      </c>
      <c r="B2602" t="s">
        <v>36</v>
      </c>
      <c r="C2602" t="s">
        <v>70</v>
      </c>
      <c r="D2602" t="s">
        <v>71</v>
      </c>
      <c r="E2602" t="s">
        <v>365</v>
      </c>
      <c r="F2602">
        <v>2017</v>
      </c>
      <c r="G2602">
        <v>1</v>
      </c>
    </row>
    <row r="2603" spans="1:8" x14ac:dyDescent="0.25">
      <c r="A2603" t="s">
        <v>74</v>
      </c>
      <c r="B2603" t="s">
        <v>173</v>
      </c>
      <c r="C2603" t="s">
        <v>70</v>
      </c>
      <c r="D2603" t="s">
        <v>264</v>
      </c>
      <c r="E2603" t="s">
        <v>372</v>
      </c>
      <c r="F2603">
        <v>2019</v>
      </c>
      <c r="G2603">
        <v>269</v>
      </c>
      <c r="H2603">
        <v>6</v>
      </c>
    </row>
    <row r="2604" spans="1:8" x14ac:dyDescent="0.25">
      <c r="A2604" t="s">
        <v>21</v>
      </c>
      <c r="B2604" t="s">
        <v>362</v>
      </c>
      <c r="C2604" t="s">
        <v>10</v>
      </c>
      <c r="D2604" t="s">
        <v>11</v>
      </c>
      <c r="E2604" t="s">
        <v>305</v>
      </c>
      <c r="F2604">
        <v>2019</v>
      </c>
      <c r="G2604">
        <v>286</v>
      </c>
      <c r="H2604">
        <v>18</v>
      </c>
    </row>
    <row r="2605" spans="1:8" x14ac:dyDescent="0.25">
      <c r="A2605" t="s">
        <v>16</v>
      </c>
      <c r="B2605" t="s">
        <v>119</v>
      </c>
      <c r="C2605" t="s">
        <v>18</v>
      </c>
      <c r="D2605" t="s">
        <v>19</v>
      </c>
      <c r="E2605" t="s">
        <v>221</v>
      </c>
      <c r="F2605">
        <v>2014</v>
      </c>
      <c r="G2605">
        <v>245</v>
      </c>
      <c r="H2605">
        <v>42</v>
      </c>
    </row>
    <row r="2606" spans="1:8" x14ac:dyDescent="0.25">
      <c r="A2606" t="s">
        <v>8</v>
      </c>
      <c r="B2606" t="s">
        <v>98</v>
      </c>
      <c r="C2606" t="s">
        <v>23</v>
      </c>
      <c r="D2606" t="s">
        <v>24</v>
      </c>
      <c r="E2606" t="s">
        <v>146</v>
      </c>
      <c r="F2606">
        <v>2014</v>
      </c>
      <c r="G2606">
        <v>172</v>
      </c>
      <c r="H2606">
        <v>6</v>
      </c>
    </row>
    <row r="2607" spans="1:8" x14ac:dyDescent="0.25">
      <c r="A2607" t="s">
        <v>41</v>
      </c>
      <c r="B2607" t="s">
        <v>104</v>
      </c>
      <c r="C2607" t="s">
        <v>33</v>
      </c>
      <c r="D2607" t="s">
        <v>39</v>
      </c>
      <c r="E2607" t="s">
        <v>112</v>
      </c>
      <c r="F2607">
        <v>2016</v>
      </c>
      <c r="G2607">
        <v>194</v>
      </c>
      <c r="H2607">
        <v>57</v>
      </c>
    </row>
    <row r="2608" spans="1:8" x14ac:dyDescent="0.25">
      <c r="A2608" t="s">
        <v>74</v>
      </c>
      <c r="B2608" t="s">
        <v>471</v>
      </c>
      <c r="C2608" t="s">
        <v>18</v>
      </c>
      <c r="D2608" t="s">
        <v>136</v>
      </c>
      <c r="E2608" t="s">
        <v>137</v>
      </c>
      <c r="F2608">
        <v>2016</v>
      </c>
      <c r="G2608">
        <v>8</v>
      </c>
    </row>
    <row r="2609" spans="1:8" x14ac:dyDescent="0.25">
      <c r="A2609" t="s">
        <v>307</v>
      </c>
      <c r="B2609" t="s">
        <v>509</v>
      </c>
      <c r="C2609" t="s">
        <v>23</v>
      </c>
      <c r="D2609" t="s">
        <v>43</v>
      </c>
      <c r="E2609" t="s">
        <v>56</v>
      </c>
      <c r="F2609">
        <v>2019</v>
      </c>
      <c r="G2609">
        <v>149</v>
      </c>
      <c r="H2609">
        <v>20</v>
      </c>
    </row>
    <row r="2610" spans="1:8" x14ac:dyDescent="0.25">
      <c r="A2610" t="s">
        <v>81</v>
      </c>
      <c r="B2610" t="s">
        <v>442</v>
      </c>
      <c r="C2610" t="s">
        <v>76</v>
      </c>
      <c r="D2610" t="s">
        <v>83</v>
      </c>
      <c r="E2610" t="s">
        <v>317</v>
      </c>
      <c r="F2610">
        <v>2014</v>
      </c>
      <c r="G2610">
        <v>6</v>
      </c>
      <c r="H2610">
        <v>8</v>
      </c>
    </row>
    <row r="2611" spans="1:8" x14ac:dyDescent="0.25">
      <c r="A2611" t="s">
        <v>21</v>
      </c>
      <c r="B2611" t="s">
        <v>111</v>
      </c>
      <c r="C2611" t="s">
        <v>10</v>
      </c>
      <c r="D2611" t="s">
        <v>11</v>
      </c>
      <c r="E2611" t="s">
        <v>329</v>
      </c>
      <c r="F2611">
        <v>2016</v>
      </c>
      <c r="G2611">
        <v>58</v>
      </c>
      <c r="H2611">
        <v>3</v>
      </c>
    </row>
    <row r="2612" spans="1:8" x14ac:dyDescent="0.25">
      <c r="A2612" t="s">
        <v>121</v>
      </c>
      <c r="B2612" t="s">
        <v>260</v>
      </c>
      <c r="C2612" t="s">
        <v>76</v>
      </c>
      <c r="D2612" t="s">
        <v>77</v>
      </c>
      <c r="E2612" t="s">
        <v>261</v>
      </c>
      <c r="F2612">
        <v>2014</v>
      </c>
      <c r="G2612">
        <v>67</v>
      </c>
      <c r="H2612">
        <v>6</v>
      </c>
    </row>
    <row r="2613" spans="1:8" x14ac:dyDescent="0.25">
      <c r="A2613" t="s">
        <v>21</v>
      </c>
      <c r="B2613" t="s">
        <v>210</v>
      </c>
      <c r="C2613" t="s">
        <v>23</v>
      </c>
      <c r="D2613" t="s">
        <v>24</v>
      </c>
      <c r="E2613" t="s">
        <v>282</v>
      </c>
      <c r="F2613">
        <v>2016</v>
      </c>
      <c r="G2613">
        <v>97</v>
      </c>
      <c r="H2613">
        <v>10</v>
      </c>
    </row>
    <row r="2614" spans="1:8" x14ac:dyDescent="0.25">
      <c r="A2614" t="s">
        <v>21</v>
      </c>
      <c r="B2614" t="s">
        <v>210</v>
      </c>
      <c r="C2614" t="s">
        <v>23</v>
      </c>
      <c r="D2614" t="s">
        <v>24</v>
      </c>
      <c r="E2614" t="s">
        <v>57</v>
      </c>
      <c r="F2614">
        <v>2018</v>
      </c>
      <c r="G2614">
        <v>158</v>
      </c>
      <c r="H2614">
        <v>12</v>
      </c>
    </row>
    <row r="2615" spans="1:8" x14ac:dyDescent="0.25">
      <c r="A2615" t="s">
        <v>41</v>
      </c>
      <c r="B2615" t="s">
        <v>9</v>
      </c>
      <c r="C2615" t="s">
        <v>33</v>
      </c>
      <c r="D2615" t="s">
        <v>62</v>
      </c>
      <c r="E2615" t="s">
        <v>99</v>
      </c>
      <c r="F2615">
        <v>2018</v>
      </c>
      <c r="G2615">
        <v>134</v>
      </c>
      <c r="H2615">
        <v>44</v>
      </c>
    </row>
    <row r="2616" spans="1:8" x14ac:dyDescent="0.25">
      <c r="A2616" t="s">
        <v>31</v>
      </c>
      <c r="B2616" t="s">
        <v>58</v>
      </c>
      <c r="C2616" t="s">
        <v>33</v>
      </c>
      <c r="D2616" t="s">
        <v>39</v>
      </c>
      <c r="E2616" t="s">
        <v>204</v>
      </c>
      <c r="F2616">
        <v>2019</v>
      </c>
      <c r="G2616">
        <v>68</v>
      </c>
      <c r="H2616">
        <v>38</v>
      </c>
    </row>
    <row r="2617" spans="1:8" x14ac:dyDescent="0.25">
      <c r="A2617" t="s">
        <v>41</v>
      </c>
      <c r="B2617" t="s">
        <v>119</v>
      </c>
      <c r="C2617" t="s">
        <v>33</v>
      </c>
      <c r="D2617" t="s">
        <v>39</v>
      </c>
      <c r="E2617" t="s">
        <v>213</v>
      </c>
      <c r="F2617">
        <v>2018</v>
      </c>
      <c r="G2617">
        <v>19</v>
      </c>
      <c r="H2617">
        <v>4</v>
      </c>
    </row>
    <row r="2618" spans="1:8" x14ac:dyDescent="0.25">
      <c r="A2618" t="s">
        <v>106</v>
      </c>
      <c r="B2618" t="s">
        <v>104</v>
      </c>
      <c r="C2618" t="s">
        <v>33</v>
      </c>
      <c r="D2618" t="s">
        <v>59</v>
      </c>
      <c r="E2618" t="s">
        <v>64</v>
      </c>
      <c r="F2618">
        <v>2019</v>
      </c>
      <c r="G2618">
        <v>58</v>
      </c>
      <c r="H2618">
        <v>9</v>
      </c>
    </row>
    <row r="2619" spans="1:8" x14ac:dyDescent="0.25">
      <c r="A2619" t="s">
        <v>16</v>
      </c>
      <c r="B2619" t="s">
        <v>239</v>
      </c>
      <c r="C2619" t="s">
        <v>18</v>
      </c>
      <c r="D2619" t="s">
        <v>257</v>
      </c>
      <c r="E2619" t="s">
        <v>257</v>
      </c>
      <c r="F2619">
        <v>2017</v>
      </c>
      <c r="G2619">
        <v>146</v>
      </c>
      <c r="H2619">
        <v>18</v>
      </c>
    </row>
    <row r="2620" spans="1:8" x14ac:dyDescent="0.25">
      <c r="A2620" t="s">
        <v>214</v>
      </c>
      <c r="B2620" t="s">
        <v>139</v>
      </c>
      <c r="C2620" t="s">
        <v>76</v>
      </c>
      <c r="D2620" t="s">
        <v>189</v>
      </c>
      <c r="E2620" t="s">
        <v>341</v>
      </c>
      <c r="F2620">
        <v>2019</v>
      </c>
      <c r="G2620">
        <v>122</v>
      </c>
      <c r="H2620">
        <v>10</v>
      </c>
    </row>
    <row r="2621" spans="1:8" x14ac:dyDescent="0.25">
      <c r="A2621" t="s">
        <v>31</v>
      </c>
      <c r="B2621" t="s">
        <v>108</v>
      </c>
      <c r="C2621" t="s">
        <v>33</v>
      </c>
      <c r="D2621" t="s">
        <v>39</v>
      </c>
      <c r="E2621" t="s">
        <v>112</v>
      </c>
      <c r="F2621">
        <v>2013</v>
      </c>
      <c r="G2621">
        <v>166</v>
      </c>
      <c r="H2621">
        <v>110</v>
      </c>
    </row>
    <row r="2622" spans="1:8" x14ac:dyDescent="0.25">
      <c r="A2622" t="s">
        <v>31</v>
      </c>
      <c r="B2622" t="s">
        <v>168</v>
      </c>
      <c r="C2622" t="s">
        <v>33</v>
      </c>
      <c r="D2622" t="s">
        <v>59</v>
      </c>
      <c r="E2622" t="s">
        <v>229</v>
      </c>
      <c r="F2622">
        <v>2014</v>
      </c>
      <c r="G2622">
        <v>14</v>
      </c>
      <c r="H2622">
        <v>2</v>
      </c>
    </row>
    <row r="2623" spans="1:8" x14ac:dyDescent="0.25">
      <c r="A2623" t="s">
        <v>31</v>
      </c>
      <c r="B2623" t="s">
        <v>149</v>
      </c>
      <c r="C2623" t="s">
        <v>33</v>
      </c>
      <c r="D2623" t="s">
        <v>59</v>
      </c>
      <c r="E2623" t="s">
        <v>116</v>
      </c>
      <c r="F2623">
        <v>2015</v>
      </c>
      <c r="G2623">
        <v>52</v>
      </c>
      <c r="H2623">
        <v>6</v>
      </c>
    </row>
    <row r="2624" spans="1:8" x14ac:dyDescent="0.25">
      <c r="A2624" t="s">
        <v>41</v>
      </c>
      <c r="B2624" t="s">
        <v>32</v>
      </c>
      <c r="C2624" t="s">
        <v>33</v>
      </c>
      <c r="D2624" t="s">
        <v>184</v>
      </c>
      <c r="E2624" t="s">
        <v>304</v>
      </c>
      <c r="F2624">
        <v>2017</v>
      </c>
      <c r="G2624">
        <v>13</v>
      </c>
      <c r="H2624">
        <v>7</v>
      </c>
    </row>
    <row r="2625" spans="1:8" x14ac:dyDescent="0.25">
      <c r="A2625" t="s">
        <v>113</v>
      </c>
      <c r="B2625" t="s">
        <v>9</v>
      </c>
      <c r="C2625" t="s">
        <v>33</v>
      </c>
      <c r="D2625" t="s">
        <v>34</v>
      </c>
      <c r="E2625" t="s">
        <v>315</v>
      </c>
      <c r="F2625">
        <v>2014</v>
      </c>
      <c r="G2625">
        <v>110</v>
      </c>
      <c r="H2625">
        <v>20</v>
      </c>
    </row>
    <row r="2626" spans="1:8" x14ac:dyDescent="0.25">
      <c r="A2626" t="s">
        <v>129</v>
      </c>
      <c r="B2626" t="s">
        <v>88</v>
      </c>
      <c r="C2626" t="s">
        <v>70</v>
      </c>
      <c r="D2626" t="s">
        <v>71</v>
      </c>
      <c r="E2626" t="s">
        <v>224</v>
      </c>
      <c r="F2626">
        <v>2015</v>
      </c>
      <c r="G2626">
        <v>4</v>
      </c>
    </row>
    <row r="2627" spans="1:8" x14ac:dyDescent="0.25">
      <c r="A2627" t="s">
        <v>129</v>
      </c>
      <c r="B2627" t="s">
        <v>244</v>
      </c>
      <c r="C2627" t="s">
        <v>33</v>
      </c>
      <c r="D2627" t="s">
        <v>59</v>
      </c>
      <c r="E2627" t="s">
        <v>130</v>
      </c>
      <c r="F2627">
        <v>2015</v>
      </c>
      <c r="G2627">
        <v>5</v>
      </c>
      <c r="H2627">
        <v>1</v>
      </c>
    </row>
    <row r="2628" spans="1:8" x14ac:dyDescent="0.25">
      <c r="A2628" t="s">
        <v>129</v>
      </c>
      <c r="B2628" t="s">
        <v>55</v>
      </c>
      <c r="C2628" t="s">
        <v>33</v>
      </c>
      <c r="D2628" t="s">
        <v>34</v>
      </c>
      <c r="E2628" t="s">
        <v>479</v>
      </c>
      <c r="F2628">
        <v>2015</v>
      </c>
      <c r="G2628">
        <v>3</v>
      </c>
    </row>
    <row r="2629" spans="1:8" x14ac:dyDescent="0.25">
      <c r="A2629" t="s">
        <v>113</v>
      </c>
      <c r="B2629" t="s">
        <v>104</v>
      </c>
      <c r="C2629" t="s">
        <v>70</v>
      </c>
      <c r="D2629" t="s">
        <v>71</v>
      </c>
      <c r="E2629" t="s">
        <v>224</v>
      </c>
      <c r="F2629">
        <v>2014</v>
      </c>
      <c r="G2629">
        <v>26</v>
      </c>
      <c r="H2629">
        <v>4</v>
      </c>
    </row>
    <row r="2630" spans="1:8" x14ac:dyDescent="0.25">
      <c r="A2630" t="s">
        <v>31</v>
      </c>
      <c r="B2630" t="s">
        <v>119</v>
      </c>
      <c r="C2630" t="s">
        <v>33</v>
      </c>
      <c r="D2630" t="s">
        <v>39</v>
      </c>
      <c r="E2630" t="s">
        <v>112</v>
      </c>
      <c r="F2630">
        <v>2015</v>
      </c>
      <c r="G2630">
        <v>38</v>
      </c>
      <c r="H2630">
        <v>32</v>
      </c>
    </row>
    <row r="2631" spans="1:8" x14ac:dyDescent="0.25">
      <c r="A2631" t="s">
        <v>31</v>
      </c>
      <c r="B2631" t="s">
        <v>26</v>
      </c>
      <c r="C2631" t="s">
        <v>23</v>
      </c>
      <c r="D2631" t="s">
        <v>43</v>
      </c>
      <c r="E2631" t="s">
        <v>186</v>
      </c>
      <c r="F2631">
        <v>2019</v>
      </c>
      <c r="G2631">
        <v>15</v>
      </c>
      <c r="H2631">
        <v>3</v>
      </c>
    </row>
    <row r="2632" spans="1:8" x14ac:dyDescent="0.25">
      <c r="A2632" t="s">
        <v>8</v>
      </c>
      <c r="B2632" t="s">
        <v>467</v>
      </c>
      <c r="C2632" t="s">
        <v>10</v>
      </c>
      <c r="D2632" t="s">
        <v>11</v>
      </c>
      <c r="E2632" t="s">
        <v>447</v>
      </c>
      <c r="F2632">
        <v>2015</v>
      </c>
      <c r="G2632">
        <v>13</v>
      </c>
    </row>
    <row r="2633" spans="1:8" x14ac:dyDescent="0.25">
      <c r="A2633" t="s">
        <v>8</v>
      </c>
      <c r="B2633" t="s">
        <v>210</v>
      </c>
      <c r="C2633" t="s">
        <v>23</v>
      </c>
      <c r="D2633" t="s">
        <v>24</v>
      </c>
      <c r="E2633" t="s">
        <v>282</v>
      </c>
      <c r="F2633">
        <v>2013</v>
      </c>
      <c r="G2633">
        <v>31</v>
      </c>
      <c r="H2633">
        <v>2</v>
      </c>
    </row>
    <row r="2634" spans="1:8" x14ac:dyDescent="0.25">
      <c r="A2634" t="s">
        <v>138</v>
      </c>
      <c r="B2634" t="s">
        <v>17</v>
      </c>
      <c r="C2634" t="s">
        <v>76</v>
      </c>
      <c r="D2634" t="s">
        <v>140</v>
      </c>
      <c r="E2634" t="s">
        <v>141</v>
      </c>
      <c r="F2634">
        <v>2019</v>
      </c>
      <c r="G2634">
        <v>46</v>
      </c>
      <c r="H2634">
        <v>3</v>
      </c>
    </row>
    <row r="2635" spans="1:8" x14ac:dyDescent="0.25">
      <c r="A2635" t="s">
        <v>41</v>
      </c>
      <c r="B2635" t="s">
        <v>79</v>
      </c>
      <c r="C2635" t="s">
        <v>33</v>
      </c>
      <c r="D2635" t="s">
        <v>39</v>
      </c>
      <c r="E2635" t="s">
        <v>207</v>
      </c>
      <c r="F2635">
        <v>2014</v>
      </c>
      <c r="G2635">
        <v>22</v>
      </c>
      <c r="H2635">
        <v>7</v>
      </c>
    </row>
    <row r="2636" spans="1:8" x14ac:dyDescent="0.25">
      <c r="A2636" t="s">
        <v>81</v>
      </c>
      <c r="B2636" t="s">
        <v>370</v>
      </c>
      <c r="C2636" t="s">
        <v>76</v>
      </c>
      <c r="D2636" t="s">
        <v>83</v>
      </c>
      <c r="E2636" t="s">
        <v>317</v>
      </c>
      <c r="F2636">
        <v>2014</v>
      </c>
      <c r="G2636">
        <v>1863</v>
      </c>
      <c r="H2636">
        <v>1786</v>
      </c>
    </row>
    <row r="2637" spans="1:8" x14ac:dyDescent="0.25">
      <c r="A2637" t="s">
        <v>41</v>
      </c>
      <c r="B2637" t="s">
        <v>38</v>
      </c>
      <c r="C2637" t="s">
        <v>33</v>
      </c>
      <c r="D2637" t="s">
        <v>39</v>
      </c>
      <c r="E2637" t="s">
        <v>204</v>
      </c>
      <c r="F2637">
        <v>2014</v>
      </c>
      <c r="G2637">
        <v>184</v>
      </c>
      <c r="H2637">
        <v>65</v>
      </c>
    </row>
    <row r="2638" spans="1:8" x14ac:dyDescent="0.25">
      <c r="A2638" t="s">
        <v>41</v>
      </c>
      <c r="B2638" t="s">
        <v>9</v>
      </c>
      <c r="C2638" t="s">
        <v>33</v>
      </c>
      <c r="D2638" t="s">
        <v>62</v>
      </c>
      <c r="E2638" t="s">
        <v>63</v>
      </c>
      <c r="F2638">
        <v>2015</v>
      </c>
      <c r="G2638">
        <v>44</v>
      </c>
      <c r="H2638">
        <v>8</v>
      </c>
    </row>
    <row r="2639" spans="1:8" x14ac:dyDescent="0.25">
      <c r="A2639" t="s">
        <v>8</v>
      </c>
      <c r="B2639" t="s">
        <v>9</v>
      </c>
      <c r="C2639" t="s">
        <v>10</v>
      </c>
      <c r="D2639" t="s">
        <v>11</v>
      </c>
      <c r="E2639" t="s">
        <v>12</v>
      </c>
      <c r="F2639">
        <v>2015</v>
      </c>
      <c r="G2639">
        <v>777</v>
      </c>
      <c r="H2639">
        <v>18</v>
      </c>
    </row>
    <row r="2640" spans="1:8" x14ac:dyDescent="0.25">
      <c r="A2640" t="s">
        <v>21</v>
      </c>
      <c r="B2640" t="s">
        <v>28</v>
      </c>
      <c r="C2640" t="s">
        <v>10</v>
      </c>
      <c r="D2640" t="s">
        <v>11</v>
      </c>
      <c r="E2640" t="s">
        <v>157</v>
      </c>
      <c r="F2640">
        <v>2016</v>
      </c>
      <c r="G2640">
        <v>854</v>
      </c>
      <c r="H2640">
        <v>86</v>
      </c>
    </row>
    <row r="2641" spans="1:8" x14ac:dyDescent="0.25">
      <c r="A2641" t="s">
        <v>21</v>
      </c>
      <c r="B2641" t="s">
        <v>125</v>
      </c>
      <c r="C2641" t="s">
        <v>10</v>
      </c>
      <c r="D2641" t="s">
        <v>11</v>
      </c>
      <c r="E2641" t="s">
        <v>249</v>
      </c>
      <c r="F2641">
        <v>2016</v>
      </c>
      <c r="G2641">
        <v>127</v>
      </c>
      <c r="H2641">
        <v>3</v>
      </c>
    </row>
    <row r="2642" spans="1:8" x14ac:dyDescent="0.25">
      <c r="A2642" t="s">
        <v>31</v>
      </c>
      <c r="B2642" t="s">
        <v>79</v>
      </c>
      <c r="C2642" t="s">
        <v>33</v>
      </c>
      <c r="D2642" t="s">
        <v>39</v>
      </c>
      <c r="E2642" t="s">
        <v>87</v>
      </c>
      <c r="F2642">
        <v>2014</v>
      </c>
      <c r="G2642">
        <v>304</v>
      </c>
      <c r="H2642">
        <v>89</v>
      </c>
    </row>
    <row r="2643" spans="1:8" x14ac:dyDescent="0.25">
      <c r="A2643" t="s">
        <v>31</v>
      </c>
      <c r="B2643" t="s">
        <v>49</v>
      </c>
      <c r="C2643" t="s">
        <v>33</v>
      </c>
      <c r="D2643" t="s">
        <v>39</v>
      </c>
      <c r="E2643" t="s">
        <v>112</v>
      </c>
      <c r="F2643">
        <v>2014</v>
      </c>
      <c r="G2643">
        <v>23</v>
      </c>
      <c r="H2643">
        <v>5</v>
      </c>
    </row>
    <row r="2644" spans="1:8" x14ac:dyDescent="0.25">
      <c r="A2644" t="s">
        <v>31</v>
      </c>
      <c r="B2644" t="s">
        <v>55</v>
      </c>
      <c r="C2644" t="s">
        <v>33</v>
      </c>
      <c r="D2644" t="s">
        <v>62</v>
      </c>
      <c r="E2644" t="s">
        <v>166</v>
      </c>
      <c r="F2644">
        <v>2015</v>
      </c>
      <c r="G2644">
        <v>185</v>
      </c>
      <c r="H2644">
        <v>22</v>
      </c>
    </row>
    <row r="2645" spans="1:8" x14ac:dyDescent="0.25">
      <c r="A2645" t="s">
        <v>74</v>
      </c>
      <c r="B2645" t="s">
        <v>173</v>
      </c>
      <c r="C2645" t="s">
        <v>76</v>
      </c>
      <c r="D2645" t="s">
        <v>77</v>
      </c>
      <c r="E2645" t="s">
        <v>176</v>
      </c>
      <c r="F2645">
        <v>2016</v>
      </c>
      <c r="G2645">
        <v>320</v>
      </c>
      <c r="H2645">
        <v>16</v>
      </c>
    </row>
    <row r="2646" spans="1:8" x14ac:dyDescent="0.25">
      <c r="A2646" t="s">
        <v>81</v>
      </c>
      <c r="B2646" t="s">
        <v>280</v>
      </c>
      <c r="C2646" t="s">
        <v>76</v>
      </c>
      <c r="D2646" t="s">
        <v>83</v>
      </c>
      <c r="E2646" t="s">
        <v>317</v>
      </c>
      <c r="F2646">
        <v>2017</v>
      </c>
      <c r="G2646">
        <v>109</v>
      </c>
      <c r="H2646">
        <v>31</v>
      </c>
    </row>
    <row r="2647" spans="1:8" x14ac:dyDescent="0.25">
      <c r="A2647" t="s">
        <v>31</v>
      </c>
      <c r="B2647" t="s">
        <v>119</v>
      </c>
      <c r="C2647" t="s">
        <v>33</v>
      </c>
      <c r="D2647" t="s">
        <v>39</v>
      </c>
      <c r="E2647" t="s">
        <v>51</v>
      </c>
      <c r="F2647">
        <v>2017</v>
      </c>
      <c r="G2647">
        <v>788</v>
      </c>
      <c r="H2647">
        <v>223</v>
      </c>
    </row>
    <row r="2648" spans="1:8" x14ac:dyDescent="0.25">
      <c r="A2648" t="s">
        <v>31</v>
      </c>
      <c r="B2648" t="s">
        <v>38</v>
      </c>
      <c r="C2648" t="s">
        <v>33</v>
      </c>
      <c r="D2648" t="s">
        <v>39</v>
      </c>
      <c r="E2648" t="s">
        <v>51</v>
      </c>
      <c r="F2648">
        <v>2018</v>
      </c>
      <c r="G2648">
        <v>182</v>
      </c>
      <c r="H2648">
        <v>40</v>
      </c>
    </row>
    <row r="2649" spans="1:8" x14ac:dyDescent="0.25">
      <c r="A2649" t="s">
        <v>21</v>
      </c>
      <c r="B2649" t="s">
        <v>93</v>
      </c>
      <c r="C2649" t="s">
        <v>10</v>
      </c>
      <c r="D2649" t="s">
        <v>11</v>
      </c>
      <c r="E2649" t="s">
        <v>279</v>
      </c>
      <c r="F2649">
        <v>2018</v>
      </c>
      <c r="G2649">
        <v>980</v>
      </c>
      <c r="H2649">
        <v>57</v>
      </c>
    </row>
    <row r="2650" spans="1:8" x14ac:dyDescent="0.25">
      <c r="A2650" t="s">
        <v>41</v>
      </c>
      <c r="B2650" t="s">
        <v>55</v>
      </c>
      <c r="C2650" t="s">
        <v>33</v>
      </c>
      <c r="D2650" t="s">
        <v>39</v>
      </c>
      <c r="E2650" t="s">
        <v>112</v>
      </c>
      <c r="F2650">
        <v>2019</v>
      </c>
      <c r="G2650">
        <v>157</v>
      </c>
      <c r="H2650">
        <v>42</v>
      </c>
    </row>
    <row r="2651" spans="1:8" x14ac:dyDescent="0.25">
      <c r="A2651" t="s">
        <v>21</v>
      </c>
      <c r="B2651" t="s">
        <v>362</v>
      </c>
      <c r="C2651" t="s">
        <v>10</v>
      </c>
      <c r="D2651" t="s">
        <v>11</v>
      </c>
      <c r="E2651" t="s">
        <v>191</v>
      </c>
      <c r="F2651">
        <v>2019</v>
      </c>
      <c r="G2651">
        <v>1127</v>
      </c>
      <c r="H2651">
        <v>38</v>
      </c>
    </row>
    <row r="2652" spans="1:8" x14ac:dyDescent="0.25">
      <c r="A2652" t="s">
        <v>21</v>
      </c>
      <c r="B2652" t="s">
        <v>36</v>
      </c>
      <c r="C2652" t="s">
        <v>10</v>
      </c>
      <c r="D2652" t="s">
        <v>11</v>
      </c>
      <c r="E2652" t="s">
        <v>53</v>
      </c>
      <c r="F2652">
        <v>2020</v>
      </c>
      <c r="G2652">
        <v>873</v>
      </c>
      <c r="H2652">
        <v>15</v>
      </c>
    </row>
    <row r="2653" spans="1:8" x14ac:dyDescent="0.25">
      <c r="A2653" t="s">
        <v>8</v>
      </c>
      <c r="B2653" t="s">
        <v>295</v>
      </c>
      <c r="C2653" t="s">
        <v>10</v>
      </c>
      <c r="D2653" t="s">
        <v>14</v>
      </c>
      <c r="E2653" t="s">
        <v>276</v>
      </c>
      <c r="F2653">
        <v>2013</v>
      </c>
      <c r="G2653">
        <v>99</v>
      </c>
      <c r="H2653">
        <v>11</v>
      </c>
    </row>
    <row r="2654" spans="1:8" x14ac:dyDescent="0.25">
      <c r="A2654" t="s">
        <v>31</v>
      </c>
      <c r="B2654" t="s">
        <v>54</v>
      </c>
      <c r="C2654" t="s">
        <v>33</v>
      </c>
      <c r="D2654" t="s">
        <v>62</v>
      </c>
      <c r="E2654" t="s">
        <v>200</v>
      </c>
      <c r="F2654">
        <v>2014</v>
      </c>
      <c r="G2654">
        <v>83</v>
      </c>
      <c r="H2654">
        <v>25</v>
      </c>
    </row>
    <row r="2655" spans="1:8" x14ac:dyDescent="0.25">
      <c r="A2655" t="s">
        <v>21</v>
      </c>
      <c r="B2655" t="s">
        <v>429</v>
      </c>
      <c r="C2655" t="s">
        <v>23</v>
      </c>
      <c r="D2655" t="s">
        <v>24</v>
      </c>
      <c r="E2655" t="s">
        <v>348</v>
      </c>
      <c r="F2655">
        <v>2018</v>
      </c>
      <c r="G2655">
        <v>81</v>
      </c>
      <c r="H2655">
        <v>6</v>
      </c>
    </row>
    <row r="2656" spans="1:8" x14ac:dyDescent="0.25">
      <c r="A2656" t="s">
        <v>121</v>
      </c>
      <c r="B2656" t="s">
        <v>354</v>
      </c>
      <c r="C2656" t="s">
        <v>18</v>
      </c>
      <c r="D2656" t="s">
        <v>333</v>
      </c>
      <c r="E2656" t="s">
        <v>498</v>
      </c>
      <c r="F2656">
        <v>2019</v>
      </c>
      <c r="G2656">
        <v>408</v>
      </c>
      <c r="H2656">
        <v>47</v>
      </c>
    </row>
    <row r="2657" spans="1:8" x14ac:dyDescent="0.25">
      <c r="A2657" t="s">
        <v>41</v>
      </c>
      <c r="B2657" t="s">
        <v>58</v>
      </c>
      <c r="C2657" t="s">
        <v>33</v>
      </c>
      <c r="D2657" t="s">
        <v>39</v>
      </c>
      <c r="E2657" t="s">
        <v>112</v>
      </c>
      <c r="F2657">
        <v>2015</v>
      </c>
      <c r="G2657">
        <v>15</v>
      </c>
      <c r="H2657">
        <v>2</v>
      </c>
    </row>
    <row r="2658" spans="1:8" x14ac:dyDescent="0.25">
      <c r="A2658" t="s">
        <v>31</v>
      </c>
      <c r="B2658" t="s">
        <v>55</v>
      </c>
      <c r="C2658" t="s">
        <v>33</v>
      </c>
      <c r="D2658" t="s">
        <v>59</v>
      </c>
      <c r="E2658" t="s">
        <v>402</v>
      </c>
      <c r="F2658">
        <v>2016</v>
      </c>
      <c r="G2658">
        <v>222</v>
      </c>
      <c r="H2658">
        <v>44</v>
      </c>
    </row>
    <row r="2659" spans="1:8" x14ac:dyDescent="0.25">
      <c r="A2659" t="s">
        <v>41</v>
      </c>
      <c r="B2659" t="s">
        <v>108</v>
      </c>
      <c r="C2659" t="s">
        <v>33</v>
      </c>
      <c r="D2659" t="s">
        <v>62</v>
      </c>
      <c r="E2659" t="s">
        <v>321</v>
      </c>
      <c r="F2659">
        <v>2017</v>
      </c>
      <c r="G2659">
        <v>8</v>
      </c>
      <c r="H2659">
        <v>3</v>
      </c>
    </row>
    <row r="2660" spans="1:8" x14ac:dyDescent="0.25">
      <c r="A2660" t="s">
        <v>106</v>
      </c>
      <c r="B2660" t="s">
        <v>58</v>
      </c>
      <c r="C2660" t="s">
        <v>33</v>
      </c>
      <c r="D2660" t="s">
        <v>39</v>
      </c>
      <c r="E2660" t="s">
        <v>213</v>
      </c>
      <c r="F2660">
        <v>2017</v>
      </c>
      <c r="G2660">
        <v>64</v>
      </c>
      <c r="H2660">
        <v>48</v>
      </c>
    </row>
    <row r="2661" spans="1:8" x14ac:dyDescent="0.25">
      <c r="A2661" t="s">
        <v>8</v>
      </c>
      <c r="B2661" t="s">
        <v>119</v>
      </c>
      <c r="C2661" t="s">
        <v>10</v>
      </c>
      <c r="D2661" t="s">
        <v>11</v>
      </c>
      <c r="E2661" t="s">
        <v>251</v>
      </c>
      <c r="F2661">
        <v>2013</v>
      </c>
      <c r="G2661">
        <v>286</v>
      </c>
      <c r="H2661">
        <v>4</v>
      </c>
    </row>
    <row r="2662" spans="1:8" x14ac:dyDescent="0.25">
      <c r="A2662" t="s">
        <v>21</v>
      </c>
      <c r="B2662" t="s">
        <v>346</v>
      </c>
      <c r="C2662" t="s">
        <v>23</v>
      </c>
      <c r="D2662" t="s">
        <v>24</v>
      </c>
      <c r="E2662" t="s">
        <v>347</v>
      </c>
      <c r="F2662">
        <v>2017</v>
      </c>
      <c r="G2662">
        <v>41</v>
      </c>
      <c r="H2662">
        <v>2</v>
      </c>
    </row>
    <row r="2663" spans="1:8" x14ac:dyDescent="0.25">
      <c r="A2663" t="s">
        <v>31</v>
      </c>
      <c r="B2663" t="s">
        <v>108</v>
      </c>
      <c r="C2663" t="s">
        <v>33</v>
      </c>
      <c r="D2663" t="s">
        <v>34</v>
      </c>
      <c r="E2663" t="s">
        <v>35</v>
      </c>
      <c r="F2663">
        <v>2019</v>
      </c>
      <c r="G2663">
        <v>244</v>
      </c>
      <c r="H2663">
        <v>23</v>
      </c>
    </row>
    <row r="2664" spans="1:8" x14ac:dyDescent="0.25">
      <c r="A2664" t="s">
        <v>31</v>
      </c>
      <c r="B2664" t="s">
        <v>49</v>
      </c>
      <c r="C2664" t="s">
        <v>33</v>
      </c>
      <c r="D2664" t="s">
        <v>59</v>
      </c>
      <c r="E2664" t="s">
        <v>229</v>
      </c>
      <c r="F2664">
        <v>2017</v>
      </c>
      <c r="G2664">
        <v>215</v>
      </c>
      <c r="H2664">
        <v>44</v>
      </c>
    </row>
    <row r="2665" spans="1:8" x14ac:dyDescent="0.25">
      <c r="A2665" t="s">
        <v>31</v>
      </c>
      <c r="B2665" t="s">
        <v>272</v>
      </c>
      <c r="C2665" t="s">
        <v>33</v>
      </c>
      <c r="D2665" t="s">
        <v>34</v>
      </c>
      <c r="E2665" t="s">
        <v>407</v>
      </c>
      <c r="F2665">
        <v>2019</v>
      </c>
      <c r="G2665">
        <v>19</v>
      </c>
    </row>
    <row r="2666" spans="1:8" x14ac:dyDescent="0.25">
      <c r="A2666" t="s">
        <v>31</v>
      </c>
      <c r="B2666" t="s">
        <v>244</v>
      </c>
      <c r="C2666" t="s">
        <v>23</v>
      </c>
      <c r="D2666" t="s">
        <v>43</v>
      </c>
      <c r="E2666" t="s">
        <v>100</v>
      </c>
      <c r="F2666">
        <v>2013</v>
      </c>
      <c r="G2666">
        <v>1</v>
      </c>
    </row>
    <row r="2667" spans="1:8" x14ac:dyDescent="0.25">
      <c r="A2667" t="s">
        <v>8</v>
      </c>
      <c r="B2667" t="s">
        <v>410</v>
      </c>
      <c r="C2667" t="s">
        <v>23</v>
      </c>
      <c r="D2667" t="s">
        <v>24</v>
      </c>
      <c r="E2667" t="s">
        <v>394</v>
      </c>
      <c r="F2667">
        <v>2015</v>
      </c>
      <c r="G2667">
        <v>28</v>
      </c>
    </row>
    <row r="2668" spans="1:8" x14ac:dyDescent="0.25">
      <c r="A2668" t="s">
        <v>31</v>
      </c>
      <c r="B2668" t="s">
        <v>32</v>
      </c>
      <c r="C2668" t="s">
        <v>33</v>
      </c>
      <c r="D2668" t="s">
        <v>34</v>
      </c>
      <c r="E2668" t="s">
        <v>408</v>
      </c>
      <c r="F2668">
        <v>2015</v>
      </c>
      <c r="G2668">
        <v>33</v>
      </c>
      <c r="H2668">
        <v>4</v>
      </c>
    </row>
    <row r="2669" spans="1:8" x14ac:dyDescent="0.25">
      <c r="A2669" t="s">
        <v>41</v>
      </c>
      <c r="B2669" t="s">
        <v>9</v>
      </c>
      <c r="C2669" t="s">
        <v>33</v>
      </c>
      <c r="D2669" t="s">
        <v>184</v>
      </c>
      <c r="E2669" t="s">
        <v>304</v>
      </c>
      <c r="F2669">
        <v>2019</v>
      </c>
      <c r="G2669">
        <v>55</v>
      </c>
      <c r="H2669">
        <v>27</v>
      </c>
    </row>
    <row r="2670" spans="1:8" x14ac:dyDescent="0.25">
      <c r="A2670" t="s">
        <v>31</v>
      </c>
      <c r="B2670" t="s">
        <v>396</v>
      </c>
      <c r="C2670" t="s">
        <v>70</v>
      </c>
      <c r="D2670" t="s">
        <v>71</v>
      </c>
      <c r="E2670" t="s">
        <v>238</v>
      </c>
      <c r="F2670">
        <v>2013</v>
      </c>
      <c r="G2670">
        <v>104</v>
      </c>
      <c r="H2670">
        <v>8</v>
      </c>
    </row>
    <row r="2671" spans="1:8" x14ac:dyDescent="0.25">
      <c r="A2671" t="s">
        <v>21</v>
      </c>
      <c r="B2671" t="s">
        <v>295</v>
      </c>
      <c r="C2671" t="s">
        <v>10</v>
      </c>
      <c r="D2671" t="s">
        <v>11</v>
      </c>
      <c r="E2671" t="s">
        <v>46</v>
      </c>
      <c r="F2671">
        <v>2020</v>
      </c>
      <c r="G2671">
        <v>243</v>
      </c>
      <c r="H2671">
        <v>13</v>
      </c>
    </row>
    <row r="2672" spans="1:8" x14ac:dyDescent="0.25">
      <c r="A2672" t="s">
        <v>31</v>
      </c>
      <c r="B2672" t="s">
        <v>119</v>
      </c>
      <c r="C2672" t="s">
        <v>70</v>
      </c>
      <c r="D2672" t="s">
        <v>71</v>
      </c>
      <c r="E2672" t="s">
        <v>170</v>
      </c>
      <c r="F2672">
        <v>2017</v>
      </c>
      <c r="G2672">
        <v>49</v>
      </c>
      <c r="H2672">
        <v>15</v>
      </c>
    </row>
    <row r="2673" spans="1:8" x14ac:dyDescent="0.25">
      <c r="A2673" t="s">
        <v>81</v>
      </c>
      <c r="B2673" t="s">
        <v>510</v>
      </c>
      <c r="C2673" t="s">
        <v>76</v>
      </c>
      <c r="D2673" t="s">
        <v>83</v>
      </c>
      <c r="E2673" t="s">
        <v>317</v>
      </c>
      <c r="F2673">
        <v>2014</v>
      </c>
      <c r="G2673">
        <v>76</v>
      </c>
      <c r="H2673">
        <v>116</v>
      </c>
    </row>
    <row r="2674" spans="1:8" x14ac:dyDescent="0.25">
      <c r="A2674" t="s">
        <v>31</v>
      </c>
      <c r="B2674" t="s">
        <v>98</v>
      </c>
      <c r="C2674" t="s">
        <v>33</v>
      </c>
      <c r="D2674" t="s">
        <v>59</v>
      </c>
      <c r="E2674" t="s">
        <v>229</v>
      </c>
      <c r="F2674">
        <v>2017</v>
      </c>
      <c r="G2674">
        <v>375</v>
      </c>
      <c r="H2674">
        <v>729</v>
      </c>
    </row>
    <row r="2675" spans="1:8" x14ac:dyDescent="0.25">
      <c r="A2675" t="s">
        <v>31</v>
      </c>
      <c r="B2675" t="s">
        <v>88</v>
      </c>
      <c r="C2675" t="s">
        <v>70</v>
      </c>
      <c r="D2675" t="s">
        <v>71</v>
      </c>
      <c r="E2675" t="s">
        <v>135</v>
      </c>
      <c r="F2675">
        <v>2017</v>
      </c>
      <c r="G2675">
        <v>88</v>
      </c>
      <c r="H2675">
        <v>29</v>
      </c>
    </row>
    <row r="2676" spans="1:8" x14ac:dyDescent="0.25">
      <c r="A2676" t="s">
        <v>31</v>
      </c>
      <c r="B2676" t="s">
        <v>201</v>
      </c>
      <c r="C2676" t="s">
        <v>23</v>
      </c>
      <c r="D2676" t="s">
        <v>43</v>
      </c>
      <c r="E2676" t="s">
        <v>100</v>
      </c>
      <c r="F2676">
        <v>2015</v>
      </c>
      <c r="G2676">
        <v>23</v>
      </c>
      <c r="H2676">
        <v>4</v>
      </c>
    </row>
    <row r="2677" spans="1:8" x14ac:dyDescent="0.25">
      <c r="A2677" t="s">
        <v>31</v>
      </c>
      <c r="B2677" t="s">
        <v>58</v>
      </c>
      <c r="C2677" t="s">
        <v>33</v>
      </c>
      <c r="D2677" t="s">
        <v>34</v>
      </c>
      <c r="E2677" t="s">
        <v>167</v>
      </c>
      <c r="F2677">
        <v>2016</v>
      </c>
      <c r="G2677">
        <v>25</v>
      </c>
      <c r="H2677">
        <v>7</v>
      </c>
    </row>
    <row r="2678" spans="1:8" x14ac:dyDescent="0.25">
      <c r="A2678" t="s">
        <v>31</v>
      </c>
      <c r="B2678" t="s">
        <v>61</v>
      </c>
      <c r="C2678" t="s">
        <v>33</v>
      </c>
      <c r="D2678" t="s">
        <v>62</v>
      </c>
      <c r="E2678" t="s">
        <v>166</v>
      </c>
      <c r="F2678">
        <v>2015</v>
      </c>
      <c r="G2678">
        <v>60</v>
      </c>
      <c r="H2678">
        <v>10</v>
      </c>
    </row>
    <row r="2679" spans="1:8" x14ac:dyDescent="0.25">
      <c r="A2679" t="s">
        <v>138</v>
      </c>
      <c r="B2679" t="s">
        <v>332</v>
      </c>
      <c r="C2679" t="s">
        <v>76</v>
      </c>
      <c r="D2679" t="s">
        <v>140</v>
      </c>
      <c r="E2679" t="s">
        <v>141</v>
      </c>
      <c r="F2679">
        <v>2015</v>
      </c>
      <c r="G2679">
        <v>144</v>
      </c>
      <c r="H2679">
        <v>56</v>
      </c>
    </row>
    <row r="2680" spans="1:8" x14ac:dyDescent="0.25">
      <c r="A2680" t="s">
        <v>41</v>
      </c>
      <c r="B2680" t="s">
        <v>61</v>
      </c>
      <c r="C2680" t="s">
        <v>33</v>
      </c>
      <c r="D2680" t="s">
        <v>62</v>
      </c>
      <c r="E2680" t="s">
        <v>166</v>
      </c>
      <c r="F2680">
        <v>2014</v>
      </c>
      <c r="G2680">
        <v>38</v>
      </c>
      <c r="H2680">
        <v>17</v>
      </c>
    </row>
    <row r="2681" spans="1:8" x14ac:dyDescent="0.25">
      <c r="A2681" t="s">
        <v>31</v>
      </c>
      <c r="B2681" t="s">
        <v>151</v>
      </c>
      <c r="C2681" t="s">
        <v>33</v>
      </c>
      <c r="D2681" t="s">
        <v>59</v>
      </c>
      <c r="E2681" t="s">
        <v>148</v>
      </c>
      <c r="F2681">
        <v>2018</v>
      </c>
      <c r="G2681">
        <v>143</v>
      </c>
      <c r="H2681">
        <v>9</v>
      </c>
    </row>
    <row r="2682" spans="1:8" x14ac:dyDescent="0.25">
      <c r="A2682" t="s">
        <v>106</v>
      </c>
      <c r="B2682" t="s">
        <v>256</v>
      </c>
      <c r="C2682" t="s">
        <v>33</v>
      </c>
      <c r="D2682" t="s">
        <v>39</v>
      </c>
      <c r="E2682" t="s">
        <v>112</v>
      </c>
      <c r="F2682">
        <v>2018</v>
      </c>
      <c r="G2682">
        <v>15</v>
      </c>
      <c r="H2682">
        <v>8</v>
      </c>
    </row>
    <row r="2683" spans="1:8" x14ac:dyDescent="0.25">
      <c r="A2683" t="s">
        <v>31</v>
      </c>
      <c r="B2683" t="s">
        <v>88</v>
      </c>
      <c r="C2683" t="s">
        <v>23</v>
      </c>
      <c r="D2683" t="s">
        <v>91</v>
      </c>
      <c r="E2683" t="s">
        <v>356</v>
      </c>
      <c r="F2683">
        <v>2013</v>
      </c>
      <c r="G2683">
        <v>34</v>
      </c>
      <c r="H2683">
        <v>5</v>
      </c>
    </row>
    <row r="2684" spans="1:8" x14ac:dyDescent="0.25">
      <c r="A2684" t="s">
        <v>31</v>
      </c>
      <c r="B2684" t="s">
        <v>79</v>
      </c>
      <c r="C2684" t="s">
        <v>33</v>
      </c>
      <c r="D2684" t="s">
        <v>59</v>
      </c>
      <c r="E2684" t="s">
        <v>314</v>
      </c>
      <c r="F2684">
        <v>2016</v>
      </c>
      <c r="G2684">
        <v>21</v>
      </c>
      <c r="H2684">
        <v>16</v>
      </c>
    </row>
    <row r="2685" spans="1:8" x14ac:dyDescent="0.25">
      <c r="A2685" t="s">
        <v>41</v>
      </c>
      <c r="B2685" t="s">
        <v>54</v>
      </c>
      <c r="C2685" t="s">
        <v>33</v>
      </c>
      <c r="D2685" t="s">
        <v>39</v>
      </c>
      <c r="E2685" t="s">
        <v>112</v>
      </c>
      <c r="F2685">
        <v>2018</v>
      </c>
      <c r="G2685">
        <v>24</v>
      </c>
      <c r="H2685">
        <v>4</v>
      </c>
    </row>
    <row r="2686" spans="1:8" x14ac:dyDescent="0.25">
      <c r="A2686" t="s">
        <v>31</v>
      </c>
      <c r="B2686" t="s">
        <v>79</v>
      </c>
      <c r="C2686" t="s">
        <v>33</v>
      </c>
      <c r="D2686" t="s">
        <v>39</v>
      </c>
      <c r="E2686" t="s">
        <v>107</v>
      </c>
      <c r="F2686">
        <v>2018</v>
      </c>
      <c r="G2686">
        <v>29</v>
      </c>
      <c r="H2686">
        <v>9</v>
      </c>
    </row>
    <row r="2687" spans="1:8" x14ac:dyDescent="0.25">
      <c r="A2687" t="s">
        <v>307</v>
      </c>
      <c r="B2687" t="s">
        <v>26</v>
      </c>
      <c r="C2687" t="s">
        <v>23</v>
      </c>
      <c r="D2687" t="s">
        <v>43</v>
      </c>
      <c r="E2687" t="s">
        <v>508</v>
      </c>
      <c r="F2687">
        <v>2018</v>
      </c>
      <c r="G2687">
        <v>54</v>
      </c>
      <c r="H2687">
        <v>12</v>
      </c>
    </row>
    <row r="2688" spans="1:8" x14ac:dyDescent="0.25">
      <c r="A2688" t="s">
        <v>113</v>
      </c>
      <c r="B2688" t="s">
        <v>9</v>
      </c>
      <c r="C2688" t="s">
        <v>33</v>
      </c>
      <c r="D2688" t="s">
        <v>39</v>
      </c>
      <c r="E2688" t="s">
        <v>204</v>
      </c>
      <c r="F2688">
        <v>2014</v>
      </c>
      <c r="G2688">
        <v>75</v>
      </c>
      <c r="H2688">
        <v>10</v>
      </c>
    </row>
    <row r="2689" spans="1:8" x14ac:dyDescent="0.25">
      <c r="A2689" t="s">
        <v>113</v>
      </c>
      <c r="B2689" t="s">
        <v>119</v>
      </c>
      <c r="C2689" t="s">
        <v>70</v>
      </c>
      <c r="D2689" t="s">
        <v>71</v>
      </c>
      <c r="E2689" t="s">
        <v>241</v>
      </c>
      <c r="F2689">
        <v>2014</v>
      </c>
      <c r="G2689">
        <v>98</v>
      </c>
      <c r="H2689">
        <v>24</v>
      </c>
    </row>
    <row r="2690" spans="1:8" x14ac:dyDescent="0.25">
      <c r="A2690" t="s">
        <v>31</v>
      </c>
      <c r="B2690" t="s">
        <v>158</v>
      </c>
      <c r="C2690" t="s">
        <v>23</v>
      </c>
      <c r="D2690" t="s">
        <v>233</v>
      </c>
      <c r="E2690" t="s">
        <v>234</v>
      </c>
      <c r="F2690">
        <v>2013</v>
      </c>
      <c r="G2690">
        <v>20</v>
      </c>
      <c r="H2690">
        <v>5</v>
      </c>
    </row>
    <row r="2691" spans="1:8" x14ac:dyDescent="0.25">
      <c r="A2691" t="s">
        <v>8</v>
      </c>
      <c r="B2691" t="s">
        <v>227</v>
      </c>
      <c r="C2691" t="s">
        <v>10</v>
      </c>
      <c r="D2691" t="s">
        <v>96</v>
      </c>
      <c r="E2691" t="s">
        <v>97</v>
      </c>
      <c r="F2691">
        <v>2014</v>
      </c>
      <c r="G2691">
        <v>25</v>
      </c>
      <c r="H2691">
        <v>5</v>
      </c>
    </row>
    <row r="2692" spans="1:8" x14ac:dyDescent="0.25">
      <c r="A2692" t="s">
        <v>41</v>
      </c>
      <c r="B2692" t="s">
        <v>119</v>
      </c>
      <c r="C2692" t="s">
        <v>33</v>
      </c>
      <c r="D2692" t="s">
        <v>39</v>
      </c>
      <c r="E2692" t="s">
        <v>120</v>
      </c>
      <c r="F2692">
        <v>2016</v>
      </c>
      <c r="G2692">
        <v>2</v>
      </c>
    </row>
    <row r="2693" spans="1:8" x14ac:dyDescent="0.25">
      <c r="A2693" t="s">
        <v>21</v>
      </c>
      <c r="B2693" t="s">
        <v>272</v>
      </c>
      <c r="C2693" t="s">
        <v>33</v>
      </c>
      <c r="D2693" t="s">
        <v>34</v>
      </c>
      <c r="E2693" t="s">
        <v>202</v>
      </c>
      <c r="F2693">
        <v>2019</v>
      </c>
      <c r="G2693">
        <v>11</v>
      </c>
      <c r="H2693">
        <v>1</v>
      </c>
    </row>
    <row r="2694" spans="1:8" x14ac:dyDescent="0.25">
      <c r="A2694" t="s">
        <v>138</v>
      </c>
      <c r="B2694" t="s">
        <v>287</v>
      </c>
      <c r="C2694" t="s">
        <v>76</v>
      </c>
      <c r="D2694" t="s">
        <v>140</v>
      </c>
      <c r="E2694" t="s">
        <v>141</v>
      </c>
      <c r="F2694">
        <v>2018</v>
      </c>
      <c r="G2694">
        <v>12</v>
      </c>
      <c r="H2694">
        <v>11</v>
      </c>
    </row>
    <row r="2695" spans="1:8" x14ac:dyDescent="0.25">
      <c r="A2695" t="s">
        <v>8</v>
      </c>
      <c r="B2695" t="s">
        <v>511</v>
      </c>
      <c r="C2695" t="s">
        <v>10</v>
      </c>
      <c r="D2695" t="s">
        <v>96</v>
      </c>
      <c r="E2695" t="s">
        <v>226</v>
      </c>
      <c r="F2695">
        <v>2013</v>
      </c>
      <c r="G2695">
        <v>1</v>
      </c>
    </row>
    <row r="2696" spans="1:8" x14ac:dyDescent="0.25">
      <c r="A2696" t="s">
        <v>21</v>
      </c>
      <c r="B2696" t="s">
        <v>85</v>
      </c>
      <c r="C2696" t="s">
        <v>10</v>
      </c>
      <c r="D2696" t="s">
        <v>11</v>
      </c>
      <c r="E2696" t="s">
        <v>232</v>
      </c>
      <c r="F2696">
        <v>2020</v>
      </c>
      <c r="G2696">
        <v>18</v>
      </c>
      <c r="H2696">
        <v>3</v>
      </c>
    </row>
    <row r="2697" spans="1:8" x14ac:dyDescent="0.25">
      <c r="A2697" t="s">
        <v>353</v>
      </c>
      <c r="B2697" t="s">
        <v>54</v>
      </c>
      <c r="C2697" t="s">
        <v>33</v>
      </c>
      <c r="D2697" t="s">
        <v>39</v>
      </c>
      <c r="E2697" t="s">
        <v>51</v>
      </c>
      <c r="F2697">
        <v>2016</v>
      </c>
      <c r="G2697">
        <v>14</v>
      </c>
      <c r="H2697">
        <v>9</v>
      </c>
    </row>
    <row r="2698" spans="1:8" x14ac:dyDescent="0.25">
      <c r="A2698" t="s">
        <v>8</v>
      </c>
      <c r="B2698" t="s">
        <v>111</v>
      </c>
      <c r="C2698" t="s">
        <v>10</v>
      </c>
      <c r="D2698" t="s">
        <v>11</v>
      </c>
      <c r="E2698" t="s">
        <v>250</v>
      </c>
      <c r="F2698">
        <v>2015</v>
      </c>
      <c r="G2698">
        <v>3</v>
      </c>
    </row>
    <row r="2699" spans="1:8" x14ac:dyDescent="0.25">
      <c r="A2699" t="s">
        <v>8</v>
      </c>
      <c r="B2699" t="s">
        <v>362</v>
      </c>
      <c r="C2699" t="s">
        <v>10</v>
      </c>
      <c r="D2699" t="s">
        <v>11</v>
      </c>
      <c r="E2699" t="s">
        <v>86</v>
      </c>
      <c r="F2699">
        <v>2016</v>
      </c>
      <c r="G2699">
        <v>29</v>
      </c>
      <c r="H2699">
        <v>1</v>
      </c>
    </row>
    <row r="2700" spans="1:8" x14ac:dyDescent="0.25">
      <c r="A2700" t="s">
        <v>81</v>
      </c>
      <c r="B2700" t="s">
        <v>105</v>
      </c>
      <c r="C2700" t="s">
        <v>18</v>
      </c>
      <c r="D2700" t="s">
        <v>19</v>
      </c>
      <c r="E2700" t="s">
        <v>27</v>
      </c>
      <c r="F2700">
        <v>2015</v>
      </c>
      <c r="G2700">
        <v>8</v>
      </c>
      <c r="H2700">
        <v>4</v>
      </c>
    </row>
    <row r="2701" spans="1:8" x14ac:dyDescent="0.25">
      <c r="A2701" t="s">
        <v>455</v>
      </c>
      <c r="B2701" t="s">
        <v>272</v>
      </c>
      <c r="C2701" t="s">
        <v>33</v>
      </c>
      <c r="D2701" t="s">
        <v>34</v>
      </c>
      <c r="E2701" t="s">
        <v>167</v>
      </c>
      <c r="F2701">
        <v>2017</v>
      </c>
      <c r="G2701">
        <v>2</v>
      </c>
      <c r="H2701">
        <v>6</v>
      </c>
    </row>
    <row r="2702" spans="1:8" x14ac:dyDescent="0.25">
      <c r="A2702" t="s">
        <v>31</v>
      </c>
      <c r="B2702" t="s">
        <v>125</v>
      </c>
      <c r="C2702" t="s">
        <v>23</v>
      </c>
      <c r="D2702" t="s">
        <v>43</v>
      </c>
      <c r="E2702" t="s">
        <v>56</v>
      </c>
      <c r="F2702">
        <v>2013</v>
      </c>
      <c r="G2702">
        <v>7</v>
      </c>
      <c r="H2702">
        <v>2</v>
      </c>
    </row>
    <row r="2703" spans="1:8" x14ac:dyDescent="0.25">
      <c r="A2703" t="s">
        <v>8</v>
      </c>
      <c r="B2703" t="s">
        <v>28</v>
      </c>
      <c r="C2703" t="s">
        <v>10</v>
      </c>
      <c r="D2703" t="s">
        <v>11</v>
      </c>
      <c r="E2703" t="s">
        <v>211</v>
      </c>
      <c r="F2703">
        <v>2016</v>
      </c>
      <c r="G2703">
        <v>14</v>
      </c>
      <c r="H2703">
        <v>2</v>
      </c>
    </row>
    <row r="2704" spans="1:8" x14ac:dyDescent="0.25">
      <c r="A2704" t="s">
        <v>41</v>
      </c>
      <c r="B2704" t="s">
        <v>119</v>
      </c>
      <c r="C2704" t="s">
        <v>23</v>
      </c>
      <c r="D2704" t="s">
        <v>43</v>
      </c>
      <c r="E2704" t="s">
        <v>44</v>
      </c>
      <c r="F2704">
        <v>2016</v>
      </c>
      <c r="G2704">
        <v>4</v>
      </c>
      <c r="H2704">
        <v>1</v>
      </c>
    </row>
    <row r="2705" spans="1:8" x14ac:dyDescent="0.25">
      <c r="A2705" t="s">
        <v>41</v>
      </c>
      <c r="B2705" t="s">
        <v>38</v>
      </c>
      <c r="C2705" t="s">
        <v>33</v>
      </c>
      <c r="D2705" t="s">
        <v>39</v>
      </c>
      <c r="E2705" t="s">
        <v>213</v>
      </c>
      <c r="F2705">
        <v>2014</v>
      </c>
      <c r="G2705">
        <v>15</v>
      </c>
      <c r="H2705">
        <v>5</v>
      </c>
    </row>
    <row r="2706" spans="1:8" x14ac:dyDescent="0.25">
      <c r="A2706" t="s">
        <v>31</v>
      </c>
      <c r="B2706" t="s">
        <v>125</v>
      </c>
      <c r="C2706" t="s">
        <v>33</v>
      </c>
      <c r="D2706" t="s">
        <v>39</v>
      </c>
      <c r="E2706" t="s">
        <v>87</v>
      </c>
      <c r="F2706">
        <v>2016</v>
      </c>
      <c r="G2706">
        <v>2</v>
      </c>
      <c r="H2706">
        <v>1</v>
      </c>
    </row>
    <row r="2707" spans="1:8" x14ac:dyDescent="0.25">
      <c r="A2707" t="s">
        <v>31</v>
      </c>
      <c r="B2707" t="s">
        <v>149</v>
      </c>
      <c r="C2707" t="s">
        <v>33</v>
      </c>
      <c r="D2707" t="s">
        <v>59</v>
      </c>
      <c r="E2707" t="s">
        <v>512</v>
      </c>
      <c r="F2707">
        <v>2015</v>
      </c>
      <c r="G2707">
        <v>6</v>
      </c>
    </row>
    <row r="2708" spans="1:8" x14ac:dyDescent="0.25">
      <c r="A2708" t="s">
        <v>129</v>
      </c>
      <c r="B2708" t="s">
        <v>119</v>
      </c>
      <c r="C2708" t="s">
        <v>70</v>
      </c>
      <c r="D2708" t="s">
        <v>71</v>
      </c>
      <c r="E2708" t="s">
        <v>254</v>
      </c>
      <c r="F2708">
        <v>2014</v>
      </c>
      <c r="G2708">
        <v>20</v>
      </c>
      <c r="H2708">
        <v>9</v>
      </c>
    </row>
    <row r="2709" spans="1:8" x14ac:dyDescent="0.25">
      <c r="A2709" t="s">
        <v>129</v>
      </c>
      <c r="B2709" t="s">
        <v>38</v>
      </c>
      <c r="C2709" t="s">
        <v>33</v>
      </c>
      <c r="D2709" t="s">
        <v>34</v>
      </c>
      <c r="E2709" t="s">
        <v>35</v>
      </c>
      <c r="F2709">
        <v>2015</v>
      </c>
      <c r="G2709">
        <v>2</v>
      </c>
      <c r="H2709">
        <v>3</v>
      </c>
    </row>
    <row r="2710" spans="1:8" x14ac:dyDescent="0.25">
      <c r="A2710" t="s">
        <v>41</v>
      </c>
      <c r="B2710" t="s">
        <v>9</v>
      </c>
      <c r="C2710" t="s">
        <v>33</v>
      </c>
      <c r="D2710" t="s">
        <v>39</v>
      </c>
      <c r="E2710" t="s">
        <v>120</v>
      </c>
      <c r="F2710">
        <v>2015</v>
      </c>
      <c r="G2710">
        <v>9</v>
      </c>
      <c r="H2710">
        <v>4</v>
      </c>
    </row>
    <row r="2711" spans="1:8" x14ac:dyDescent="0.25">
      <c r="A2711" t="s">
        <v>31</v>
      </c>
      <c r="B2711" t="s">
        <v>58</v>
      </c>
      <c r="C2711" t="s">
        <v>33</v>
      </c>
      <c r="D2711" t="s">
        <v>39</v>
      </c>
      <c r="E2711" t="s">
        <v>435</v>
      </c>
      <c r="F2711">
        <v>2018</v>
      </c>
      <c r="G2711">
        <v>1</v>
      </c>
    </row>
    <row r="2712" spans="1:8" x14ac:dyDescent="0.25">
      <c r="A2712" t="s">
        <v>74</v>
      </c>
      <c r="B2712" t="s">
        <v>36</v>
      </c>
      <c r="C2712" t="s">
        <v>18</v>
      </c>
      <c r="D2712" t="s">
        <v>136</v>
      </c>
      <c r="E2712" t="s">
        <v>291</v>
      </c>
      <c r="F2712">
        <v>2018</v>
      </c>
      <c r="G2712">
        <v>3</v>
      </c>
    </row>
    <row r="2713" spans="1:8" x14ac:dyDescent="0.25">
      <c r="A2713" t="s">
        <v>31</v>
      </c>
      <c r="B2713" t="s">
        <v>38</v>
      </c>
      <c r="C2713" t="s">
        <v>33</v>
      </c>
      <c r="D2713" t="s">
        <v>34</v>
      </c>
      <c r="E2713" t="s">
        <v>245</v>
      </c>
      <c r="F2713">
        <v>2018</v>
      </c>
      <c r="G2713">
        <v>5</v>
      </c>
    </row>
    <row r="2714" spans="1:8" x14ac:dyDescent="0.25">
      <c r="A2714" t="s">
        <v>8</v>
      </c>
      <c r="B2714" t="s">
        <v>247</v>
      </c>
      <c r="C2714" t="s">
        <v>10</v>
      </c>
      <c r="D2714" t="s">
        <v>11</v>
      </c>
      <c r="E2714" t="s">
        <v>267</v>
      </c>
      <c r="F2714">
        <v>2013</v>
      </c>
      <c r="G2714">
        <v>3</v>
      </c>
    </row>
    <row r="2715" spans="1:8" x14ac:dyDescent="0.25">
      <c r="A2715" t="s">
        <v>31</v>
      </c>
      <c r="B2715" t="s">
        <v>88</v>
      </c>
      <c r="C2715" t="s">
        <v>23</v>
      </c>
      <c r="D2715" t="s">
        <v>91</v>
      </c>
      <c r="E2715" t="s">
        <v>513</v>
      </c>
      <c r="F2715">
        <v>2013</v>
      </c>
      <c r="G2715">
        <v>6</v>
      </c>
    </row>
    <row r="2716" spans="1:8" x14ac:dyDescent="0.25">
      <c r="A2716" t="s">
        <v>138</v>
      </c>
      <c r="B2716" t="s">
        <v>471</v>
      </c>
      <c r="C2716" t="s">
        <v>76</v>
      </c>
      <c r="D2716" t="s">
        <v>140</v>
      </c>
      <c r="E2716" t="s">
        <v>141</v>
      </c>
      <c r="F2716">
        <v>2017</v>
      </c>
      <c r="G2716">
        <v>14</v>
      </c>
      <c r="H2716">
        <v>15</v>
      </c>
    </row>
    <row r="2717" spans="1:8" x14ac:dyDescent="0.25">
      <c r="A2717" t="s">
        <v>41</v>
      </c>
      <c r="B2717" t="s">
        <v>149</v>
      </c>
      <c r="C2717" t="s">
        <v>33</v>
      </c>
      <c r="D2717" t="s">
        <v>39</v>
      </c>
      <c r="E2717" t="s">
        <v>112</v>
      </c>
      <c r="F2717">
        <v>2019</v>
      </c>
      <c r="G2717">
        <v>39</v>
      </c>
      <c r="H2717">
        <v>20</v>
      </c>
    </row>
    <row r="2718" spans="1:8" x14ac:dyDescent="0.25">
      <c r="A2718" t="s">
        <v>21</v>
      </c>
      <c r="B2718" t="s">
        <v>268</v>
      </c>
      <c r="C2718" t="s">
        <v>10</v>
      </c>
      <c r="D2718" t="s">
        <v>11</v>
      </c>
      <c r="E2718" t="s">
        <v>191</v>
      </c>
      <c r="F2718">
        <v>2018</v>
      </c>
      <c r="G2718">
        <v>14</v>
      </c>
      <c r="H2718">
        <v>3</v>
      </c>
    </row>
    <row r="2719" spans="1:8" x14ac:dyDescent="0.25">
      <c r="A2719" t="s">
        <v>113</v>
      </c>
      <c r="B2719" t="s">
        <v>9</v>
      </c>
      <c r="C2719" t="s">
        <v>33</v>
      </c>
      <c r="D2719" t="s">
        <v>34</v>
      </c>
      <c r="E2719" t="s">
        <v>144</v>
      </c>
      <c r="F2719">
        <v>2016</v>
      </c>
      <c r="G2719">
        <v>1</v>
      </c>
    </row>
    <row r="2720" spans="1:8" x14ac:dyDescent="0.25">
      <c r="A2720" t="s">
        <v>41</v>
      </c>
      <c r="B2720" t="s">
        <v>79</v>
      </c>
      <c r="C2720" t="s">
        <v>33</v>
      </c>
      <c r="D2720" t="s">
        <v>62</v>
      </c>
      <c r="E2720" t="s">
        <v>99</v>
      </c>
      <c r="F2720">
        <v>2019</v>
      </c>
      <c r="G2720">
        <v>17</v>
      </c>
      <c r="H2720">
        <v>4</v>
      </c>
    </row>
    <row r="2721" spans="1:8" x14ac:dyDescent="0.25">
      <c r="A2721" t="s">
        <v>31</v>
      </c>
      <c r="B2721" t="s">
        <v>205</v>
      </c>
      <c r="C2721" t="s">
        <v>33</v>
      </c>
      <c r="D2721" t="s">
        <v>59</v>
      </c>
      <c r="E2721" t="s">
        <v>115</v>
      </c>
      <c r="F2721">
        <v>2016</v>
      </c>
      <c r="G2721">
        <v>3</v>
      </c>
    </row>
    <row r="2722" spans="1:8" x14ac:dyDescent="0.25">
      <c r="A2722" t="s">
        <v>106</v>
      </c>
      <c r="B2722" t="s">
        <v>417</v>
      </c>
      <c r="C2722" t="s">
        <v>33</v>
      </c>
      <c r="D2722" t="s">
        <v>184</v>
      </c>
      <c r="E2722" t="s">
        <v>288</v>
      </c>
      <c r="F2722">
        <v>2017</v>
      </c>
      <c r="G2722">
        <v>8</v>
      </c>
      <c r="H2722">
        <v>8</v>
      </c>
    </row>
    <row r="2723" spans="1:8" x14ac:dyDescent="0.25">
      <c r="A2723" t="s">
        <v>21</v>
      </c>
      <c r="B2723" t="s">
        <v>9</v>
      </c>
      <c r="C2723" t="s">
        <v>10</v>
      </c>
      <c r="D2723" t="s">
        <v>11</v>
      </c>
      <c r="E2723" t="s">
        <v>222</v>
      </c>
      <c r="F2723">
        <v>2016</v>
      </c>
      <c r="G2723">
        <v>21</v>
      </c>
    </row>
    <row r="2724" spans="1:8" x14ac:dyDescent="0.25">
      <c r="A2724" t="s">
        <v>8</v>
      </c>
      <c r="B2724" t="s">
        <v>55</v>
      </c>
      <c r="C2724" t="s">
        <v>10</v>
      </c>
      <c r="D2724" t="s">
        <v>11</v>
      </c>
      <c r="E2724" t="s">
        <v>165</v>
      </c>
      <c r="F2724">
        <v>2016</v>
      </c>
      <c r="G2724">
        <v>5</v>
      </c>
      <c r="H2724">
        <v>3</v>
      </c>
    </row>
    <row r="2725" spans="1:8" x14ac:dyDescent="0.25">
      <c r="A2725" t="s">
        <v>41</v>
      </c>
      <c r="B2725" t="s">
        <v>58</v>
      </c>
      <c r="C2725" t="s">
        <v>33</v>
      </c>
      <c r="D2725" t="s">
        <v>39</v>
      </c>
      <c r="E2725" t="s">
        <v>120</v>
      </c>
      <c r="F2725">
        <v>2015</v>
      </c>
      <c r="G2725">
        <v>23</v>
      </c>
      <c r="H2725">
        <v>7</v>
      </c>
    </row>
    <row r="2726" spans="1:8" x14ac:dyDescent="0.25">
      <c r="A2726" t="s">
        <v>129</v>
      </c>
      <c r="B2726" t="s">
        <v>119</v>
      </c>
      <c r="C2726" t="s">
        <v>33</v>
      </c>
      <c r="D2726" t="s">
        <v>59</v>
      </c>
      <c r="E2726" t="s">
        <v>229</v>
      </c>
      <c r="F2726">
        <v>2015</v>
      </c>
      <c r="G2726">
        <v>4</v>
      </c>
      <c r="H2726">
        <v>1</v>
      </c>
    </row>
    <row r="2727" spans="1:8" x14ac:dyDescent="0.25">
      <c r="A2727" t="s">
        <v>129</v>
      </c>
      <c r="B2727" t="s">
        <v>79</v>
      </c>
      <c r="C2727" t="s">
        <v>33</v>
      </c>
      <c r="D2727" t="s">
        <v>59</v>
      </c>
      <c r="E2727" t="s">
        <v>73</v>
      </c>
      <c r="F2727">
        <v>2015</v>
      </c>
      <c r="G2727">
        <v>3</v>
      </c>
    </row>
    <row r="2728" spans="1:8" x14ac:dyDescent="0.25">
      <c r="A2728" t="s">
        <v>41</v>
      </c>
      <c r="B2728" t="s">
        <v>32</v>
      </c>
      <c r="C2728" t="s">
        <v>33</v>
      </c>
      <c r="D2728" t="s">
        <v>184</v>
      </c>
      <c r="E2728" t="s">
        <v>288</v>
      </c>
      <c r="F2728">
        <v>2017</v>
      </c>
      <c r="G2728">
        <v>19</v>
      </c>
      <c r="H2728">
        <v>2</v>
      </c>
    </row>
    <row r="2729" spans="1:8" x14ac:dyDescent="0.25">
      <c r="A2729" t="s">
        <v>121</v>
      </c>
      <c r="B2729" t="s">
        <v>514</v>
      </c>
      <c r="C2729" t="s">
        <v>70</v>
      </c>
      <c r="D2729" t="s">
        <v>102</v>
      </c>
      <c r="E2729" t="s">
        <v>103</v>
      </c>
      <c r="F2729">
        <v>2013</v>
      </c>
      <c r="G2729">
        <v>2</v>
      </c>
    </row>
    <row r="2730" spans="1:8" x14ac:dyDescent="0.25">
      <c r="A2730" t="s">
        <v>8</v>
      </c>
      <c r="B2730" t="s">
        <v>272</v>
      </c>
      <c r="C2730" t="s">
        <v>33</v>
      </c>
      <c r="D2730" t="s">
        <v>34</v>
      </c>
      <c r="E2730" t="s">
        <v>360</v>
      </c>
      <c r="F2730">
        <v>2015</v>
      </c>
      <c r="G2730">
        <v>3</v>
      </c>
      <c r="H2730">
        <v>3</v>
      </c>
    </row>
    <row r="2731" spans="1:8" x14ac:dyDescent="0.25">
      <c r="A2731" t="s">
        <v>31</v>
      </c>
      <c r="B2731" t="s">
        <v>104</v>
      </c>
      <c r="C2731" t="s">
        <v>33</v>
      </c>
      <c r="D2731" t="s">
        <v>34</v>
      </c>
      <c r="E2731" t="s">
        <v>144</v>
      </c>
      <c r="F2731">
        <v>2013</v>
      </c>
      <c r="G2731">
        <v>21</v>
      </c>
      <c r="H2731">
        <v>12</v>
      </c>
    </row>
    <row r="2732" spans="1:8" x14ac:dyDescent="0.25">
      <c r="A2732" t="s">
        <v>41</v>
      </c>
      <c r="B2732" t="s">
        <v>36</v>
      </c>
      <c r="C2732" t="s">
        <v>70</v>
      </c>
      <c r="D2732" t="s">
        <v>71</v>
      </c>
      <c r="E2732" t="s">
        <v>254</v>
      </c>
      <c r="F2732">
        <v>2015</v>
      </c>
      <c r="G2732">
        <v>23</v>
      </c>
      <c r="H2732">
        <v>6</v>
      </c>
    </row>
    <row r="2733" spans="1:8" x14ac:dyDescent="0.25">
      <c r="A2733" t="s">
        <v>31</v>
      </c>
      <c r="B2733" t="s">
        <v>22</v>
      </c>
      <c r="C2733" t="s">
        <v>23</v>
      </c>
      <c r="D2733" t="s">
        <v>91</v>
      </c>
      <c r="E2733" t="s">
        <v>92</v>
      </c>
      <c r="F2733">
        <v>2013</v>
      </c>
      <c r="G2733">
        <v>16</v>
      </c>
      <c r="H2733">
        <v>3</v>
      </c>
    </row>
    <row r="2734" spans="1:8" x14ac:dyDescent="0.25">
      <c r="A2734" t="s">
        <v>8</v>
      </c>
      <c r="B2734" t="s">
        <v>362</v>
      </c>
      <c r="C2734" t="s">
        <v>10</v>
      </c>
      <c r="D2734" t="s">
        <v>11</v>
      </c>
      <c r="E2734" t="s">
        <v>191</v>
      </c>
      <c r="F2734">
        <v>2016</v>
      </c>
      <c r="G2734">
        <v>14</v>
      </c>
    </row>
    <row r="2735" spans="1:8" x14ac:dyDescent="0.25">
      <c r="A2735" t="s">
        <v>31</v>
      </c>
      <c r="B2735" t="s">
        <v>32</v>
      </c>
      <c r="C2735" t="s">
        <v>33</v>
      </c>
      <c r="D2735" t="s">
        <v>184</v>
      </c>
      <c r="E2735" t="s">
        <v>304</v>
      </c>
      <c r="F2735">
        <v>2013</v>
      </c>
      <c r="G2735">
        <v>38</v>
      </c>
      <c r="H2735">
        <v>25</v>
      </c>
    </row>
    <row r="2736" spans="1:8" x14ac:dyDescent="0.25">
      <c r="A2736" t="s">
        <v>8</v>
      </c>
      <c r="B2736" t="s">
        <v>197</v>
      </c>
      <c r="C2736" t="s">
        <v>10</v>
      </c>
      <c r="D2736" t="s">
        <v>29</v>
      </c>
      <c r="E2736" t="s">
        <v>198</v>
      </c>
      <c r="F2736">
        <v>2016</v>
      </c>
      <c r="G2736">
        <v>3</v>
      </c>
      <c r="H2736">
        <v>1</v>
      </c>
    </row>
    <row r="2737" spans="1:8" x14ac:dyDescent="0.25">
      <c r="A2737" t="s">
        <v>41</v>
      </c>
      <c r="B2737" t="s">
        <v>145</v>
      </c>
      <c r="C2737" t="s">
        <v>23</v>
      </c>
      <c r="D2737" t="s">
        <v>43</v>
      </c>
      <c r="E2737" t="s">
        <v>100</v>
      </c>
      <c r="F2737">
        <v>2016</v>
      </c>
      <c r="G2737">
        <v>17</v>
      </c>
      <c r="H2737">
        <v>7</v>
      </c>
    </row>
    <row r="2738" spans="1:8" x14ac:dyDescent="0.25">
      <c r="A2738" t="s">
        <v>31</v>
      </c>
      <c r="B2738" t="s">
        <v>49</v>
      </c>
      <c r="C2738" t="s">
        <v>33</v>
      </c>
      <c r="D2738" t="s">
        <v>34</v>
      </c>
      <c r="E2738" t="s">
        <v>457</v>
      </c>
      <c r="F2738">
        <v>2018</v>
      </c>
      <c r="G2738">
        <v>9</v>
      </c>
    </row>
    <row r="2739" spans="1:8" x14ac:dyDescent="0.25">
      <c r="A2739" t="s">
        <v>16</v>
      </c>
      <c r="B2739" t="s">
        <v>515</v>
      </c>
      <c r="C2739" t="s">
        <v>76</v>
      </c>
      <c r="D2739" t="s">
        <v>83</v>
      </c>
      <c r="E2739" t="s">
        <v>317</v>
      </c>
      <c r="F2739">
        <v>2013</v>
      </c>
      <c r="G2739">
        <v>16</v>
      </c>
      <c r="H2739">
        <v>15</v>
      </c>
    </row>
    <row r="2740" spans="1:8" x14ac:dyDescent="0.25">
      <c r="A2740" t="s">
        <v>41</v>
      </c>
      <c r="B2740" t="s">
        <v>256</v>
      </c>
      <c r="C2740" t="s">
        <v>33</v>
      </c>
      <c r="D2740" t="s">
        <v>39</v>
      </c>
      <c r="E2740" t="s">
        <v>336</v>
      </c>
      <c r="F2740">
        <v>2018</v>
      </c>
      <c r="G2740">
        <v>2</v>
      </c>
    </row>
    <row r="2741" spans="1:8" x14ac:dyDescent="0.25">
      <c r="A2741" t="s">
        <v>113</v>
      </c>
      <c r="B2741" t="s">
        <v>320</v>
      </c>
      <c r="C2741" t="s">
        <v>23</v>
      </c>
      <c r="D2741" t="s">
        <v>43</v>
      </c>
      <c r="E2741" t="s">
        <v>56</v>
      </c>
      <c r="F2741">
        <v>2014</v>
      </c>
      <c r="G2741">
        <v>9</v>
      </c>
      <c r="H2741">
        <v>4</v>
      </c>
    </row>
    <row r="2742" spans="1:8" x14ac:dyDescent="0.25">
      <c r="A2742" t="s">
        <v>113</v>
      </c>
      <c r="B2742" t="s">
        <v>38</v>
      </c>
      <c r="C2742" t="s">
        <v>33</v>
      </c>
      <c r="D2742" t="s">
        <v>59</v>
      </c>
      <c r="E2742" t="s">
        <v>64</v>
      </c>
      <c r="F2742">
        <v>2015</v>
      </c>
      <c r="G2742">
        <v>9</v>
      </c>
      <c r="H2742">
        <v>3</v>
      </c>
    </row>
    <row r="2743" spans="1:8" x14ac:dyDescent="0.25">
      <c r="A2743" t="s">
        <v>129</v>
      </c>
      <c r="B2743" t="s">
        <v>105</v>
      </c>
      <c r="C2743" t="s">
        <v>18</v>
      </c>
      <c r="D2743" t="s">
        <v>257</v>
      </c>
      <c r="E2743" t="s">
        <v>257</v>
      </c>
      <c r="F2743">
        <v>2014</v>
      </c>
      <c r="G2743">
        <v>22</v>
      </c>
    </row>
    <row r="2744" spans="1:8" x14ac:dyDescent="0.25">
      <c r="A2744" t="s">
        <v>307</v>
      </c>
      <c r="B2744" t="s">
        <v>22</v>
      </c>
      <c r="C2744" t="s">
        <v>23</v>
      </c>
      <c r="D2744" t="s">
        <v>43</v>
      </c>
      <c r="E2744" t="s">
        <v>100</v>
      </c>
      <c r="F2744">
        <v>2019</v>
      </c>
      <c r="G2744">
        <v>9</v>
      </c>
    </row>
    <row r="2745" spans="1:8" x14ac:dyDescent="0.25">
      <c r="A2745" t="s">
        <v>121</v>
      </c>
      <c r="B2745" t="s">
        <v>119</v>
      </c>
      <c r="C2745" t="s">
        <v>70</v>
      </c>
      <c r="D2745" t="s">
        <v>264</v>
      </c>
      <c r="E2745" t="s">
        <v>372</v>
      </c>
      <c r="F2745">
        <v>2015</v>
      </c>
      <c r="G2745">
        <v>3</v>
      </c>
    </row>
    <row r="2746" spans="1:8" x14ac:dyDescent="0.25">
      <c r="A2746" t="s">
        <v>121</v>
      </c>
      <c r="B2746" t="s">
        <v>516</v>
      </c>
      <c r="C2746" t="s">
        <v>76</v>
      </c>
      <c r="D2746" t="s">
        <v>77</v>
      </c>
      <c r="E2746" t="s">
        <v>176</v>
      </c>
      <c r="F2746">
        <v>2018</v>
      </c>
      <c r="G2746">
        <v>4</v>
      </c>
    </row>
    <row r="2747" spans="1:8" x14ac:dyDescent="0.25">
      <c r="A2747" t="s">
        <v>41</v>
      </c>
      <c r="B2747" t="s">
        <v>205</v>
      </c>
      <c r="C2747" t="s">
        <v>23</v>
      </c>
      <c r="D2747" t="s">
        <v>43</v>
      </c>
      <c r="E2747" t="s">
        <v>44</v>
      </c>
      <c r="F2747">
        <v>2014</v>
      </c>
      <c r="G2747">
        <v>16</v>
      </c>
      <c r="H2747">
        <v>7</v>
      </c>
    </row>
    <row r="2748" spans="1:8" x14ac:dyDescent="0.25">
      <c r="A2748" t="s">
        <v>31</v>
      </c>
      <c r="B2748" t="s">
        <v>54</v>
      </c>
      <c r="C2748" t="s">
        <v>33</v>
      </c>
      <c r="D2748" t="s">
        <v>34</v>
      </c>
      <c r="E2748" t="s">
        <v>479</v>
      </c>
      <c r="F2748">
        <v>2013</v>
      </c>
      <c r="G2748">
        <v>10</v>
      </c>
      <c r="H2748">
        <v>8</v>
      </c>
    </row>
    <row r="2749" spans="1:8" x14ac:dyDescent="0.25">
      <c r="A2749" t="s">
        <v>31</v>
      </c>
      <c r="B2749" t="s">
        <v>119</v>
      </c>
      <c r="C2749" t="s">
        <v>33</v>
      </c>
      <c r="D2749" t="s">
        <v>39</v>
      </c>
      <c r="E2749" t="s">
        <v>87</v>
      </c>
      <c r="F2749">
        <v>2015</v>
      </c>
      <c r="G2749">
        <v>8</v>
      </c>
    </row>
    <row r="2750" spans="1:8" x14ac:dyDescent="0.25">
      <c r="A2750" t="s">
        <v>41</v>
      </c>
      <c r="B2750" t="s">
        <v>104</v>
      </c>
      <c r="C2750" t="s">
        <v>33</v>
      </c>
      <c r="D2750" t="s">
        <v>39</v>
      </c>
      <c r="E2750" t="s">
        <v>107</v>
      </c>
      <c r="F2750">
        <v>2014</v>
      </c>
      <c r="G2750">
        <v>21</v>
      </c>
      <c r="H2750">
        <v>18</v>
      </c>
    </row>
    <row r="2751" spans="1:8" x14ac:dyDescent="0.25">
      <c r="A2751" t="s">
        <v>121</v>
      </c>
      <c r="B2751" t="s">
        <v>88</v>
      </c>
      <c r="C2751" t="s">
        <v>70</v>
      </c>
      <c r="D2751" t="s">
        <v>102</v>
      </c>
      <c r="E2751" t="s">
        <v>303</v>
      </c>
      <c r="F2751">
        <v>2018</v>
      </c>
      <c r="G2751">
        <v>18</v>
      </c>
      <c r="H2751">
        <v>2</v>
      </c>
    </row>
    <row r="2752" spans="1:8" x14ac:dyDescent="0.25">
      <c r="A2752" t="s">
        <v>353</v>
      </c>
      <c r="B2752" t="s">
        <v>58</v>
      </c>
      <c r="C2752" t="s">
        <v>33</v>
      </c>
      <c r="D2752" t="s">
        <v>39</v>
      </c>
      <c r="E2752" t="s">
        <v>40</v>
      </c>
      <c r="F2752">
        <v>2016</v>
      </c>
      <c r="G2752">
        <v>9</v>
      </c>
      <c r="H2752">
        <v>2</v>
      </c>
    </row>
    <row r="2753" spans="1:8" x14ac:dyDescent="0.25">
      <c r="A2753" t="s">
        <v>21</v>
      </c>
      <c r="B2753" t="s">
        <v>433</v>
      </c>
      <c r="C2753" t="s">
        <v>10</v>
      </c>
      <c r="D2753" t="s">
        <v>11</v>
      </c>
      <c r="E2753" t="s">
        <v>343</v>
      </c>
      <c r="F2753">
        <v>2018</v>
      </c>
      <c r="G2753">
        <v>10</v>
      </c>
      <c r="H2753">
        <v>1</v>
      </c>
    </row>
    <row r="2754" spans="1:8" x14ac:dyDescent="0.25">
      <c r="A2754" t="s">
        <v>8</v>
      </c>
      <c r="B2754" t="s">
        <v>517</v>
      </c>
      <c r="C2754" t="s">
        <v>23</v>
      </c>
      <c r="D2754" t="s">
        <v>24</v>
      </c>
      <c r="E2754" t="s">
        <v>192</v>
      </c>
      <c r="F2754">
        <v>2013</v>
      </c>
      <c r="G2754">
        <v>3</v>
      </c>
    </row>
    <row r="2755" spans="1:8" x14ac:dyDescent="0.25">
      <c r="A2755" t="s">
        <v>8</v>
      </c>
      <c r="B2755" t="s">
        <v>85</v>
      </c>
      <c r="C2755" t="s">
        <v>10</v>
      </c>
      <c r="D2755" t="s">
        <v>14</v>
      </c>
      <c r="E2755" t="s">
        <v>276</v>
      </c>
      <c r="F2755">
        <v>2013</v>
      </c>
      <c r="G2755">
        <v>3</v>
      </c>
    </row>
    <row r="2756" spans="1:8" x14ac:dyDescent="0.25">
      <c r="A2756" t="s">
        <v>21</v>
      </c>
      <c r="B2756" t="s">
        <v>272</v>
      </c>
      <c r="C2756" t="s">
        <v>33</v>
      </c>
      <c r="D2756" t="s">
        <v>34</v>
      </c>
      <c r="E2756" t="s">
        <v>202</v>
      </c>
      <c r="F2756">
        <v>2018</v>
      </c>
      <c r="G2756">
        <v>20</v>
      </c>
    </row>
    <row r="2757" spans="1:8" x14ac:dyDescent="0.25">
      <c r="A2757" t="s">
        <v>8</v>
      </c>
      <c r="B2757" t="s">
        <v>85</v>
      </c>
      <c r="C2757" t="s">
        <v>10</v>
      </c>
      <c r="D2757" t="s">
        <v>11</v>
      </c>
      <c r="E2757" t="s">
        <v>68</v>
      </c>
      <c r="F2757">
        <v>2014</v>
      </c>
      <c r="G2757">
        <v>10</v>
      </c>
    </row>
    <row r="2758" spans="1:8" x14ac:dyDescent="0.25">
      <c r="A2758" t="s">
        <v>31</v>
      </c>
      <c r="B2758" t="s">
        <v>168</v>
      </c>
      <c r="C2758" t="s">
        <v>33</v>
      </c>
      <c r="D2758" t="s">
        <v>34</v>
      </c>
      <c r="E2758" t="s">
        <v>167</v>
      </c>
      <c r="F2758">
        <v>2013</v>
      </c>
      <c r="G2758">
        <v>6</v>
      </c>
    </row>
    <row r="2759" spans="1:8" x14ac:dyDescent="0.25">
      <c r="A2759" t="s">
        <v>113</v>
      </c>
      <c r="B2759" t="s">
        <v>125</v>
      </c>
      <c r="C2759" t="s">
        <v>33</v>
      </c>
      <c r="D2759" t="s">
        <v>34</v>
      </c>
      <c r="E2759" t="s">
        <v>315</v>
      </c>
      <c r="F2759">
        <v>2014</v>
      </c>
      <c r="G2759">
        <v>1</v>
      </c>
    </row>
    <row r="2760" spans="1:8" x14ac:dyDescent="0.25">
      <c r="A2760" t="s">
        <v>31</v>
      </c>
      <c r="B2760" t="s">
        <v>125</v>
      </c>
      <c r="C2760" t="s">
        <v>33</v>
      </c>
      <c r="D2760" t="s">
        <v>59</v>
      </c>
      <c r="E2760" t="s">
        <v>518</v>
      </c>
      <c r="F2760">
        <v>2019</v>
      </c>
      <c r="G2760">
        <v>14</v>
      </c>
    </row>
    <row r="2761" spans="1:8" x14ac:dyDescent="0.25">
      <c r="A2761" t="s">
        <v>31</v>
      </c>
      <c r="B2761" t="s">
        <v>38</v>
      </c>
      <c r="C2761" t="s">
        <v>33</v>
      </c>
      <c r="D2761" t="s">
        <v>59</v>
      </c>
      <c r="E2761" t="s">
        <v>206</v>
      </c>
      <c r="F2761">
        <v>2014</v>
      </c>
      <c r="G2761">
        <v>6</v>
      </c>
    </row>
    <row r="2762" spans="1:8" x14ac:dyDescent="0.25">
      <c r="A2762" t="s">
        <v>31</v>
      </c>
      <c r="B2762" t="s">
        <v>61</v>
      </c>
      <c r="C2762" t="s">
        <v>33</v>
      </c>
      <c r="D2762" t="s">
        <v>62</v>
      </c>
      <c r="E2762" t="s">
        <v>99</v>
      </c>
      <c r="F2762">
        <v>2014</v>
      </c>
      <c r="G2762">
        <v>3</v>
      </c>
      <c r="H2762">
        <v>1</v>
      </c>
    </row>
    <row r="2763" spans="1:8" x14ac:dyDescent="0.25">
      <c r="A2763" t="s">
        <v>41</v>
      </c>
      <c r="B2763" t="s">
        <v>158</v>
      </c>
      <c r="C2763" t="s">
        <v>23</v>
      </c>
      <c r="D2763" t="s">
        <v>43</v>
      </c>
      <c r="E2763" t="s">
        <v>100</v>
      </c>
      <c r="F2763">
        <v>2016</v>
      </c>
      <c r="G2763">
        <v>21</v>
      </c>
      <c r="H2763">
        <v>5</v>
      </c>
    </row>
    <row r="2764" spans="1:8" x14ac:dyDescent="0.25">
      <c r="A2764" t="s">
        <v>455</v>
      </c>
      <c r="B2764" t="s">
        <v>58</v>
      </c>
      <c r="C2764" t="s">
        <v>33</v>
      </c>
      <c r="D2764" t="s">
        <v>59</v>
      </c>
      <c r="E2764" t="s">
        <v>335</v>
      </c>
      <c r="F2764">
        <v>2017</v>
      </c>
      <c r="G2764">
        <v>1</v>
      </c>
    </row>
    <row r="2765" spans="1:8" x14ac:dyDescent="0.25">
      <c r="A2765" t="s">
        <v>21</v>
      </c>
      <c r="B2765" t="s">
        <v>432</v>
      </c>
      <c r="C2765" t="s">
        <v>10</v>
      </c>
      <c r="D2765" t="s">
        <v>96</v>
      </c>
      <c r="E2765" t="s">
        <v>294</v>
      </c>
      <c r="F2765">
        <v>2020</v>
      </c>
      <c r="G2765">
        <v>4</v>
      </c>
    </row>
    <row r="2766" spans="1:8" x14ac:dyDescent="0.25">
      <c r="A2766" t="s">
        <v>129</v>
      </c>
      <c r="B2766" t="s">
        <v>104</v>
      </c>
      <c r="C2766" t="s">
        <v>70</v>
      </c>
      <c r="D2766" t="s">
        <v>71</v>
      </c>
      <c r="E2766" t="s">
        <v>246</v>
      </c>
      <c r="F2766">
        <v>2017</v>
      </c>
      <c r="G2766">
        <v>1</v>
      </c>
    </row>
    <row r="2767" spans="1:8" x14ac:dyDescent="0.25">
      <c r="A2767" t="s">
        <v>455</v>
      </c>
      <c r="B2767" t="s">
        <v>151</v>
      </c>
      <c r="C2767" t="s">
        <v>33</v>
      </c>
      <c r="D2767" t="s">
        <v>59</v>
      </c>
      <c r="E2767" t="s">
        <v>116</v>
      </c>
      <c r="F2767">
        <v>2017</v>
      </c>
      <c r="G2767">
        <v>5</v>
      </c>
      <c r="H2767">
        <v>1</v>
      </c>
    </row>
    <row r="2768" spans="1:8" x14ac:dyDescent="0.25">
      <c r="A2768" t="s">
        <v>31</v>
      </c>
      <c r="B2768" t="s">
        <v>49</v>
      </c>
      <c r="C2768" t="s">
        <v>33</v>
      </c>
      <c r="D2768" t="s">
        <v>59</v>
      </c>
      <c r="E2768" t="s">
        <v>236</v>
      </c>
      <c r="F2768">
        <v>2018</v>
      </c>
      <c r="G2768">
        <v>3</v>
      </c>
    </row>
    <row r="2769" spans="1:8" x14ac:dyDescent="0.25">
      <c r="A2769" t="s">
        <v>129</v>
      </c>
      <c r="B2769" t="s">
        <v>104</v>
      </c>
      <c r="C2769" t="s">
        <v>70</v>
      </c>
      <c r="D2769" t="s">
        <v>71</v>
      </c>
      <c r="E2769" t="s">
        <v>224</v>
      </c>
      <c r="F2769">
        <v>2015</v>
      </c>
      <c r="G2769">
        <v>7</v>
      </c>
      <c r="H2769">
        <v>2</v>
      </c>
    </row>
    <row r="2770" spans="1:8" x14ac:dyDescent="0.25">
      <c r="A2770" t="s">
        <v>31</v>
      </c>
      <c r="B2770" t="s">
        <v>61</v>
      </c>
      <c r="C2770" t="s">
        <v>33</v>
      </c>
      <c r="D2770" t="s">
        <v>39</v>
      </c>
      <c r="E2770" t="s">
        <v>40</v>
      </c>
      <c r="F2770">
        <v>2016</v>
      </c>
      <c r="G2770">
        <v>8</v>
      </c>
      <c r="H2770">
        <v>3</v>
      </c>
    </row>
    <row r="2771" spans="1:8" x14ac:dyDescent="0.25">
      <c r="A2771" t="s">
        <v>31</v>
      </c>
      <c r="B2771" t="s">
        <v>244</v>
      </c>
      <c r="C2771" t="s">
        <v>23</v>
      </c>
      <c r="D2771" t="s">
        <v>91</v>
      </c>
      <c r="E2771" t="s">
        <v>356</v>
      </c>
      <c r="F2771">
        <v>2015</v>
      </c>
      <c r="G2771">
        <v>7</v>
      </c>
    </row>
    <row r="2772" spans="1:8" x14ac:dyDescent="0.25">
      <c r="A2772" t="s">
        <v>74</v>
      </c>
      <c r="B2772" t="s">
        <v>17</v>
      </c>
      <c r="C2772" t="s">
        <v>76</v>
      </c>
      <c r="D2772" t="s">
        <v>77</v>
      </c>
      <c r="E2772" t="s">
        <v>78</v>
      </c>
      <c r="F2772">
        <v>2018</v>
      </c>
      <c r="G2772">
        <v>1</v>
      </c>
    </row>
    <row r="2773" spans="1:8" x14ac:dyDescent="0.25">
      <c r="A2773" t="s">
        <v>353</v>
      </c>
      <c r="B2773" t="s">
        <v>58</v>
      </c>
      <c r="C2773" t="s">
        <v>33</v>
      </c>
      <c r="D2773" t="s">
        <v>39</v>
      </c>
      <c r="E2773" t="s">
        <v>40</v>
      </c>
      <c r="F2773">
        <v>2017</v>
      </c>
      <c r="G2773">
        <v>6</v>
      </c>
      <c r="H2773">
        <v>1</v>
      </c>
    </row>
    <row r="2774" spans="1:8" x14ac:dyDescent="0.25">
      <c r="A2774" t="s">
        <v>121</v>
      </c>
      <c r="B2774" t="s">
        <v>471</v>
      </c>
      <c r="C2774" t="s">
        <v>18</v>
      </c>
      <c r="D2774" t="s">
        <v>136</v>
      </c>
      <c r="E2774" t="s">
        <v>240</v>
      </c>
      <c r="F2774">
        <v>2019</v>
      </c>
      <c r="G2774">
        <v>13</v>
      </c>
      <c r="H2774">
        <v>6</v>
      </c>
    </row>
    <row r="2775" spans="1:8" x14ac:dyDescent="0.25">
      <c r="A2775" t="s">
        <v>31</v>
      </c>
      <c r="B2775" t="s">
        <v>320</v>
      </c>
      <c r="C2775" t="s">
        <v>23</v>
      </c>
      <c r="D2775" t="s">
        <v>233</v>
      </c>
      <c r="E2775" t="s">
        <v>519</v>
      </c>
      <c r="F2775">
        <v>2015</v>
      </c>
      <c r="G2775">
        <v>1</v>
      </c>
    </row>
    <row r="2776" spans="1:8" x14ac:dyDescent="0.25">
      <c r="A2776" t="s">
        <v>121</v>
      </c>
      <c r="B2776" t="s">
        <v>101</v>
      </c>
      <c r="C2776" t="s">
        <v>70</v>
      </c>
      <c r="D2776" t="s">
        <v>102</v>
      </c>
      <c r="E2776" t="s">
        <v>103</v>
      </c>
      <c r="F2776">
        <v>2019</v>
      </c>
      <c r="G2776">
        <v>28</v>
      </c>
      <c r="H2776">
        <v>2</v>
      </c>
    </row>
    <row r="2777" spans="1:8" x14ac:dyDescent="0.25">
      <c r="A2777" t="s">
        <v>21</v>
      </c>
      <c r="B2777" t="s">
        <v>131</v>
      </c>
      <c r="C2777" t="s">
        <v>10</v>
      </c>
      <c r="D2777" t="s">
        <v>96</v>
      </c>
      <c r="E2777" t="s">
        <v>377</v>
      </c>
      <c r="F2777">
        <v>2019</v>
      </c>
      <c r="G2777">
        <v>28</v>
      </c>
    </row>
    <row r="2778" spans="1:8" x14ac:dyDescent="0.25">
      <c r="A2778" t="s">
        <v>21</v>
      </c>
      <c r="B2778" t="s">
        <v>194</v>
      </c>
      <c r="C2778" t="s">
        <v>10</v>
      </c>
      <c r="D2778" t="s">
        <v>11</v>
      </c>
      <c r="E2778" t="s">
        <v>133</v>
      </c>
      <c r="F2778">
        <v>2017</v>
      </c>
      <c r="G2778">
        <v>3</v>
      </c>
      <c r="H2778">
        <v>1</v>
      </c>
    </row>
    <row r="2779" spans="1:8" x14ac:dyDescent="0.25">
      <c r="A2779" t="s">
        <v>31</v>
      </c>
      <c r="B2779" t="s">
        <v>108</v>
      </c>
      <c r="C2779" t="s">
        <v>33</v>
      </c>
      <c r="D2779" t="s">
        <v>34</v>
      </c>
      <c r="E2779" t="s">
        <v>469</v>
      </c>
      <c r="F2779">
        <v>2013</v>
      </c>
      <c r="G2779">
        <v>3</v>
      </c>
    </row>
    <row r="2780" spans="1:8" x14ac:dyDescent="0.25">
      <c r="A2780" t="s">
        <v>31</v>
      </c>
      <c r="B2780" t="s">
        <v>256</v>
      </c>
      <c r="C2780" t="s">
        <v>33</v>
      </c>
      <c r="D2780" t="s">
        <v>39</v>
      </c>
      <c r="E2780" t="s">
        <v>207</v>
      </c>
      <c r="F2780">
        <v>2014</v>
      </c>
      <c r="G2780">
        <v>3</v>
      </c>
    </row>
    <row r="2781" spans="1:8" x14ac:dyDescent="0.25">
      <c r="A2781" t="s">
        <v>31</v>
      </c>
      <c r="B2781" t="s">
        <v>54</v>
      </c>
      <c r="C2781" t="s">
        <v>33</v>
      </c>
      <c r="D2781" t="s">
        <v>34</v>
      </c>
      <c r="E2781" t="s">
        <v>167</v>
      </c>
      <c r="F2781">
        <v>2018</v>
      </c>
      <c r="G2781">
        <v>15</v>
      </c>
    </row>
    <row r="2782" spans="1:8" x14ac:dyDescent="0.25">
      <c r="A2782" t="s">
        <v>31</v>
      </c>
      <c r="B2782" t="s">
        <v>54</v>
      </c>
      <c r="C2782" t="s">
        <v>33</v>
      </c>
      <c r="D2782" t="s">
        <v>34</v>
      </c>
      <c r="E2782" t="s">
        <v>458</v>
      </c>
      <c r="F2782">
        <v>2015</v>
      </c>
      <c r="G2782">
        <v>2</v>
      </c>
    </row>
    <row r="2783" spans="1:8" x14ac:dyDescent="0.25">
      <c r="A2783" t="s">
        <v>31</v>
      </c>
      <c r="B2783" t="s">
        <v>108</v>
      </c>
      <c r="C2783" t="s">
        <v>33</v>
      </c>
      <c r="D2783" t="s">
        <v>39</v>
      </c>
      <c r="E2783" t="s">
        <v>213</v>
      </c>
      <c r="F2783">
        <v>2019</v>
      </c>
      <c r="G2783">
        <v>5</v>
      </c>
      <c r="H2783">
        <v>2</v>
      </c>
    </row>
    <row r="2784" spans="1:8" x14ac:dyDescent="0.25">
      <c r="A2784" t="s">
        <v>31</v>
      </c>
      <c r="B2784" t="s">
        <v>151</v>
      </c>
      <c r="C2784" t="s">
        <v>33</v>
      </c>
      <c r="D2784" t="s">
        <v>59</v>
      </c>
      <c r="E2784" t="s">
        <v>335</v>
      </c>
      <c r="F2784">
        <v>2017</v>
      </c>
      <c r="G2784">
        <v>6</v>
      </c>
      <c r="H2784">
        <v>2</v>
      </c>
    </row>
    <row r="2785" spans="1:8" x14ac:dyDescent="0.25">
      <c r="A2785" t="s">
        <v>31</v>
      </c>
      <c r="B2785" t="s">
        <v>9</v>
      </c>
      <c r="C2785" t="s">
        <v>33</v>
      </c>
      <c r="D2785" t="s">
        <v>34</v>
      </c>
      <c r="E2785" t="s">
        <v>167</v>
      </c>
      <c r="F2785">
        <v>2017</v>
      </c>
      <c r="G2785">
        <v>55</v>
      </c>
      <c r="H2785">
        <v>10</v>
      </c>
    </row>
    <row r="2786" spans="1:8" x14ac:dyDescent="0.25">
      <c r="A2786" t="s">
        <v>106</v>
      </c>
      <c r="B2786" t="s">
        <v>54</v>
      </c>
      <c r="C2786" t="s">
        <v>33</v>
      </c>
      <c r="D2786" t="s">
        <v>34</v>
      </c>
      <c r="E2786" t="s">
        <v>144</v>
      </c>
      <c r="F2786">
        <v>2018</v>
      </c>
      <c r="G2786">
        <v>11</v>
      </c>
      <c r="H2786">
        <v>12</v>
      </c>
    </row>
    <row r="2787" spans="1:8" x14ac:dyDescent="0.25">
      <c r="A2787" t="s">
        <v>307</v>
      </c>
      <c r="B2787" t="s">
        <v>345</v>
      </c>
      <c r="C2787" t="s">
        <v>23</v>
      </c>
      <c r="D2787" t="s">
        <v>43</v>
      </c>
      <c r="E2787" t="s">
        <v>186</v>
      </c>
      <c r="F2787">
        <v>2019</v>
      </c>
      <c r="G2787">
        <v>6</v>
      </c>
    </row>
    <row r="2788" spans="1:8" x14ac:dyDescent="0.25">
      <c r="A2788" t="s">
        <v>307</v>
      </c>
      <c r="B2788" t="s">
        <v>105</v>
      </c>
      <c r="C2788" t="s">
        <v>23</v>
      </c>
      <c r="D2788" t="s">
        <v>43</v>
      </c>
      <c r="E2788" t="s">
        <v>178</v>
      </c>
      <c r="F2788">
        <v>2019</v>
      </c>
      <c r="G2788">
        <v>1</v>
      </c>
    </row>
    <row r="2789" spans="1:8" x14ac:dyDescent="0.25">
      <c r="A2789" t="s">
        <v>31</v>
      </c>
      <c r="B2789" t="s">
        <v>26</v>
      </c>
      <c r="C2789" t="s">
        <v>70</v>
      </c>
      <c r="D2789" t="s">
        <v>71</v>
      </c>
      <c r="E2789" t="s">
        <v>224</v>
      </c>
      <c r="F2789">
        <v>2014</v>
      </c>
      <c r="G2789">
        <v>12</v>
      </c>
      <c r="H2789">
        <v>2</v>
      </c>
    </row>
    <row r="2790" spans="1:8" x14ac:dyDescent="0.25">
      <c r="A2790" t="s">
        <v>41</v>
      </c>
      <c r="B2790" t="s">
        <v>384</v>
      </c>
      <c r="C2790" t="s">
        <v>23</v>
      </c>
      <c r="D2790" t="s">
        <v>43</v>
      </c>
      <c r="E2790" t="s">
        <v>56</v>
      </c>
      <c r="F2790">
        <v>2018</v>
      </c>
      <c r="G2790">
        <v>3</v>
      </c>
    </row>
    <row r="2791" spans="1:8" x14ac:dyDescent="0.25">
      <c r="A2791" t="s">
        <v>31</v>
      </c>
      <c r="B2791" t="s">
        <v>38</v>
      </c>
      <c r="C2791" t="s">
        <v>33</v>
      </c>
      <c r="D2791" t="s">
        <v>39</v>
      </c>
      <c r="E2791" t="s">
        <v>263</v>
      </c>
      <c r="F2791">
        <v>2014</v>
      </c>
      <c r="G2791">
        <v>11</v>
      </c>
    </row>
    <row r="2792" spans="1:8" x14ac:dyDescent="0.25">
      <c r="A2792" t="s">
        <v>31</v>
      </c>
      <c r="B2792" t="s">
        <v>168</v>
      </c>
      <c r="C2792" t="s">
        <v>33</v>
      </c>
      <c r="D2792" t="s">
        <v>59</v>
      </c>
      <c r="E2792" t="s">
        <v>116</v>
      </c>
      <c r="F2792">
        <v>2018</v>
      </c>
      <c r="G2792">
        <v>7</v>
      </c>
      <c r="H2792">
        <v>1</v>
      </c>
    </row>
    <row r="2793" spans="1:8" x14ac:dyDescent="0.25">
      <c r="A2793" t="s">
        <v>74</v>
      </c>
      <c r="B2793" t="s">
        <v>119</v>
      </c>
      <c r="C2793" t="s">
        <v>18</v>
      </c>
      <c r="D2793" t="s">
        <v>123</v>
      </c>
      <c r="E2793" t="s">
        <v>163</v>
      </c>
      <c r="F2793">
        <v>2017</v>
      </c>
      <c r="G2793">
        <v>11</v>
      </c>
    </row>
    <row r="2794" spans="1:8" x14ac:dyDescent="0.25">
      <c r="A2794" t="s">
        <v>106</v>
      </c>
      <c r="B2794" t="s">
        <v>79</v>
      </c>
      <c r="C2794" t="s">
        <v>33</v>
      </c>
      <c r="D2794" t="s">
        <v>59</v>
      </c>
      <c r="E2794" t="s">
        <v>128</v>
      </c>
      <c r="F2794">
        <v>2017</v>
      </c>
      <c r="G2794">
        <v>10</v>
      </c>
      <c r="H2794">
        <v>2</v>
      </c>
    </row>
    <row r="2795" spans="1:8" x14ac:dyDescent="0.25">
      <c r="A2795" t="s">
        <v>31</v>
      </c>
      <c r="B2795" t="s">
        <v>32</v>
      </c>
      <c r="C2795" t="s">
        <v>33</v>
      </c>
      <c r="D2795" t="s">
        <v>59</v>
      </c>
      <c r="E2795" t="s">
        <v>350</v>
      </c>
      <c r="F2795">
        <v>2013</v>
      </c>
      <c r="G2795">
        <v>5</v>
      </c>
    </row>
    <row r="2796" spans="1:8" x14ac:dyDescent="0.25">
      <c r="A2796" t="s">
        <v>8</v>
      </c>
      <c r="B2796" t="s">
        <v>344</v>
      </c>
      <c r="C2796" t="s">
        <v>10</v>
      </c>
      <c r="D2796" t="s">
        <v>29</v>
      </c>
      <c r="E2796" t="s">
        <v>193</v>
      </c>
      <c r="F2796">
        <v>2016</v>
      </c>
      <c r="G2796">
        <v>6</v>
      </c>
    </row>
    <row r="2797" spans="1:8" x14ac:dyDescent="0.25">
      <c r="A2797" t="s">
        <v>353</v>
      </c>
      <c r="B2797" t="s">
        <v>9</v>
      </c>
      <c r="C2797" t="s">
        <v>33</v>
      </c>
      <c r="D2797" t="s">
        <v>39</v>
      </c>
      <c r="E2797" t="s">
        <v>112</v>
      </c>
      <c r="F2797">
        <v>2018</v>
      </c>
      <c r="G2797">
        <v>7</v>
      </c>
      <c r="H2797">
        <v>23</v>
      </c>
    </row>
    <row r="2798" spans="1:8" x14ac:dyDescent="0.25">
      <c r="A2798" t="s">
        <v>129</v>
      </c>
      <c r="B2798" t="s">
        <v>38</v>
      </c>
      <c r="C2798" t="s">
        <v>33</v>
      </c>
      <c r="D2798" t="s">
        <v>59</v>
      </c>
      <c r="E2798" t="s">
        <v>130</v>
      </c>
      <c r="F2798">
        <v>2017</v>
      </c>
      <c r="G2798">
        <v>2</v>
      </c>
    </row>
    <row r="2799" spans="1:8" x14ac:dyDescent="0.25">
      <c r="A2799" t="s">
        <v>74</v>
      </c>
      <c r="B2799" t="s">
        <v>173</v>
      </c>
      <c r="C2799" t="s">
        <v>70</v>
      </c>
      <c r="D2799" t="s">
        <v>297</v>
      </c>
      <c r="E2799" t="s">
        <v>298</v>
      </c>
      <c r="F2799">
        <v>2017</v>
      </c>
      <c r="G2799">
        <v>2</v>
      </c>
    </row>
    <row r="2800" spans="1:8" x14ac:dyDescent="0.25">
      <c r="A2800" t="s">
        <v>31</v>
      </c>
      <c r="B2800" t="s">
        <v>168</v>
      </c>
      <c r="C2800" t="s">
        <v>33</v>
      </c>
      <c r="D2800" t="s">
        <v>34</v>
      </c>
      <c r="E2800" t="s">
        <v>322</v>
      </c>
      <c r="F2800">
        <v>2014</v>
      </c>
      <c r="G2800">
        <v>3</v>
      </c>
    </row>
    <row r="2801" spans="1:8" x14ac:dyDescent="0.25">
      <c r="A2801" t="s">
        <v>74</v>
      </c>
      <c r="B2801" t="s">
        <v>428</v>
      </c>
      <c r="C2801" t="s">
        <v>18</v>
      </c>
      <c r="D2801" t="s">
        <v>123</v>
      </c>
      <c r="E2801" t="s">
        <v>124</v>
      </c>
      <c r="F2801">
        <v>2019</v>
      </c>
      <c r="G2801">
        <v>3</v>
      </c>
    </row>
    <row r="2802" spans="1:8" x14ac:dyDescent="0.25">
      <c r="A2802" t="s">
        <v>113</v>
      </c>
      <c r="B2802" t="s">
        <v>55</v>
      </c>
      <c r="C2802" t="s">
        <v>33</v>
      </c>
      <c r="D2802" t="s">
        <v>184</v>
      </c>
      <c r="E2802" t="s">
        <v>185</v>
      </c>
      <c r="F2802">
        <v>2015</v>
      </c>
      <c r="G2802">
        <v>4</v>
      </c>
    </row>
    <row r="2803" spans="1:8" x14ac:dyDescent="0.25">
      <c r="A2803" t="s">
        <v>31</v>
      </c>
      <c r="B2803" t="s">
        <v>108</v>
      </c>
      <c r="C2803" t="s">
        <v>33</v>
      </c>
      <c r="D2803" t="s">
        <v>34</v>
      </c>
      <c r="E2803" t="s">
        <v>127</v>
      </c>
      <c r="F2803">
        <v>2015</v>
      </c>
      <c r="G2803">
        <v>4</v>
      </c>
    </row>
    <row r="2804" spans="1:8" x14ac:dyDescent="0.25">
      <c r="A2804" t="s">
        <v>121</v>
      </c>
      <c r="B2804" t="s">
        <v>239</v>
      </c>
      <c r="C2804" t="s">
        <v>18</v>
      </c>
      <c r="D2804" t="s">
        <v>136</v>
      </c>
      <c r="E2804" t="s">
        <v>291</v>
      </c>
      <c r="F2804">
        <v>2016</v>
      </c>
      <c r="G2804">
        <v>29</v>
      </c>
      <c r="H2804">
        <v>2</v>
      </c>
    </row>
    <row r="2805" spans="1:8" x14ac:dyDescent="0.25">
      <c r="A2805" t="s">
        <v>31</v>
      </c>
      <c r="B2805" t="s">
        <v>36</v>
      </c>
      <c r="C2805" t="s">
        <v>70</v>
      </c>
      <c r="D2805" t="s">
        <v>71</v>
      </c>
      <c r="E2805" t="s">
        <v>159</v>
      </c>
      <c r="F2805">
        <v>2013</v>
      </c>
      <c r="G2805">
        <v>5</v>
      </c>
    </row>
    <row r="2806" spans="1:8" x14ac:dyDescent="0.25">
      <c r="A2806" t="s">
        <v>31</v>
      </c>
      <c r="B2806" t="s">
        <v>119</v>
      </c>
      <c r="C2806" t="s">
        <v>70</v>
      </c>
      <c r="D2806" t="s">
        <v>71</v>
      </c>
      <c r="E2806" t="s">
        <v>506</v>
      </c>
      <c r="F2806">
        <v>2015</v>
      </c>
      <c r="G2806">
        <v>1</v>
      </c>
    </row>
    <row r="2807" spans="1:8" x14ac:dyDescent="0.25">
      <c r="A2807" t="s">
        <v>121</v>
      </c>
      <c r="B2807" t="s">
        <v>275</v>
      </c>
      <c r="C2807" t="s">
        <v>18</v>
      </c>
      <c r="D2807" t="s">
        <v>136</v>
      </c>
      <c r="E2807" t="s">
        <v>240</v>
      </c>
      <c r="F2807">
        <v>2019</v>
      </c>
      <c r="G2807">
        <v>4</v>
      </c>
    </row>
    <row r="2808" spans="1:8" x14ac:dyDescent="0.25">
      <c r="A2808" t="s">
        <v>41</v>
      </c>
      <c r="B2808" t="s">
        <v>108</v>
      </c>
      <c r="C2808" t="s">
        <v>33</v>
      </c>
      <c r="D2808" t="s">
        <v>34</v>
      </c>
      <c r="E2808" t="s">
        <v>144</v>
      </c>
      <c r="F2808">
        <v>2017</v>
      </c>
      <c r="G2808">
        <v>1</v>
      </c>
      <c r="H2808">
        <v>2</v>
      </c>
    </row>
    <row r="2809" spans="1:8" x14ac:dyDescent="0.25">
      <c r="A2809" t="s">
        <v>41</v>
      </c>
      <c r="B2809" t="s">
        <v>168</v>
      </c>
      <c r="C2809" t="s">
        <v>33</v>
      </c>
      <c r="D2809" t="s">
        <v>184</v>
      </c>
      <c r="E2809" t="s">
        <v>187</v>
      </c>
      <c r="F2809">
        <v>2015</v>
      </c>
      <c r="G2809">
        <v>12</v>
      </c>
      <c r="H2809">
        <v>5</v>
      </c>
    </row>
    <row r="2810" spans="1:8" x14ac:dyDescent="0.25">
      <c r="A2810" t="s">
        <v>21</v>
      </c>
      <c r="B2810" t="s">
        <v>272</v>
      </c>
      <c r="C2810" t="s">
        <v>33</v>
      </c>
      <c r="D2810" t="s">
        <v>34</v>
      </c>
      <c r="E2810" t="s">
        <v>360</v>
      </c>
      <c r="F2810">
        <v>2018</v>
      </c>
      <c r="G2810">
        <v>4</v>
      </c>
      <c r="H2810">
        <v>1</v>
      </c>
    </row>
    <row r="2811" spans="1:8" x14ac:dyDescent="0.25">
      <c r="A2811" t="s">
        <v>21</v>
      </c>
      <c r="B2811" t="s">
        <v>131</v>
      </c>
      <c r="C2811" t="s">
        <v>10</v>
      </c>
      <c r="D2811" t="s">
        <v>96</v>
      </c>
      <c r="E2811" t="s">
        <v>132</v>
      </c>
      <c r="F2811">
        <v>2020</v>
      </c>
      <c r="G2811">
        <v>2</v>
      </c>
    </row>
    <row r="2812" spans="1:8" x14ac:dyDescent="0.25">
      <c r="A2812" t="s">
        <v>31</v>
      </c>
      <c r="B2812" t="s">
        <v>104</v>
      </c>
      <c r="C2812" t="s">
        <v>33</v>
      </c>
      <c r="D2812" t="s">
        <v>39</v>
      </c>
      <c r="E2812" t="s">
        <v>207</v>
      </c>
      <c r="F2812">
        <v>2015</v>
      </c>
      <c r="G2812">
        <v>6</v>
      </c>
      <c r="H2812">
        <v>1</v>
      </c>
    </row>
    <row r="2813" spans="1:8" x14ac:dyDescent="0.25">
      <c r="A2813" t="s">
        <v>41</v>
      </c>
      <c r="B2813" t="s">
        <v>104</v>
      </c>
      <c r="C2813" t="s">
        <v>33</v>
      </c>
      <c r="D2813" t="s">
        <v>62</v>
      </c>
      <c r="E2813" t="s">
        <v>99</v>
      </c>
      <c r="F2813">
        <v>2017</v>
      </c>
      <c r="G2813">
        <v>2</v>
      </c>
    </row>
    <row r="2814" spans="1:8" x14ac:dyDescent="0.25">
      <c r="A2814" t="s">
        <v>21</v>
      </c>
      <c r="B2814" t="s">
        <v>183</v>
      </c>
      <c r="C2814" t="s">
        <v>23</v>
      </c>
      <c r="D2814" t="s">
        <v>24</v>
      </c>
      <c r="E2814" t="s">
        <v>497</v>
      </c>
      <c r="F2814">
        <v>2018</v>
      </c>
      <c r="G2814">
        <v>4</v>
      </c>
      <c r="H2814">
        <v>2</v>
      </c>
    </row>
    <row r="2815" spans="1:8" x14ac:dyDescent="0.25">
      <c r="A2815" t="s">
        <v>21</v>
      </c>
      <c r="B2815" t="s">
        <v>197</v>
      </c>
      <c r="C2815" t="s">
        <v>10</v>
      </c>
      <c r="D2815" t="s">
        <v>29</v>
      </c>
      <c r="E2815" t="s">
        <v>30</v>
      </c>
      <c r="F2815">
        <v>2018</v>
      </c>
      <c r="G2815">
        <v>10</v>
      </c>
      <c r="H2815">
        <v>4</v>
      </c>
    </row>
    <row r="2816" spans="1:8" x14ac:dyDescent="0.25">
      <c r="A2816" t="s">
        <v>129</v>
      </c>
      <c r="B2816" t="s">
        <v>272</v>
      </c>
      <c r="C2816" t="s">
        <v>33</v>
      </c>
      <c r="D2816" t="s">
        <v>34</v>
      </c>
      <c r="E2816" t="s">
        <v>35</v>
      </c>
      <c r="F2816">
        <v>2016</v>
      </c>
      <c r="G2816">
        <v>4</v>
      </c>
    </row>
    <row r="2817" spans="1:8" x14ac:dyDescent="0.25">
      <c r="A2817" t="s">
        <v>31</v>
      </c>
      <c r="B2817" t="s">
        <v>79</v>
      </c>
      <c r="C2817" t="s">
        <v>33</v>
      </c>
      <c r="D2817" t="s">
        <v>59</v>
      </c>
      <c r="E2817" t="s">
        <v>314</v>
      </c>
      <c r="F2817">
        <v>2018</v>
      </c>
      <c r="G2817">
        <v>6</v>
      </c>
      <c r="H2817">
        <v>4</v>
      </c>
    </row>
    <row r="2818" spans="1:8" x14ac:dyDescent="0.25">
      <c r="A2818" t="s">
        <v>41</v>
      </c>
      <c r="B2818" t="s">
        <v>149</v>
      </c>
      <c r="C2818" t="s">
        <v>33</v>
      </c>
      <c r="D2818" t="s">
        <v>39</v>
      </c>
      <c r="E2818" t="s">
        <v>87</v>
      </c>
      <c r="F2818">
        <v>2017</v>
      </c>
      <c r="G2818">
        <v>8</v>
      </c>
      <c r="H2818">
        <v>5</v>
      </c>
    </row>
    <row r="2819" spans="1:8" x14ac:dyDescent="0.25">
      <c r="A2819" t="s">
        <v>31</v>
      </c>
      <c r="B2819" t="s">
        <v>58</v>
      </c>
      <c r="C2819" t="s">
        <v>33</v>
      </c>
      <c r="D2819" t="s">
        <v>39</v>
      </c>
      <c r="E2819" t="s">
        <v>169</v>
      </c>
      <c r="F2819">
        <v>2017</v>
      </c>
      <c r="G2819">
        <v>7</v>
      </c>
      <c r="H2819">
        <v>2</v>
      </c>
    </row>
    <row r="2820" spans="1:8" x14ac:dyDescent="0.25">
      <c r="A2820" t="s">
        <v>31</v>
      </c>
      <c r="B2820" t="s">
        <v>49</v>
      </c>
      <c r="C2820" t="s">
        <v>33</v>
      </c>
      <c r="D2820" t="s">
        <v>59</v>
      </c>
      <c r="E2820" t="s">
        <v>311</v>
      </c>
      <c r="F2820">
        <v>2017</v>
      </c>
      <c r="G2820">
        <v>24</v>
      </c>
      <c r="H2820">
        <v>9</v>
      </c>
    </row>
    <row r="2821" spans="1:8" x14ac:dyDescent="0.25">
      <c r="A2821" t="s">
        <v>121</v>
      </c>
      <c r="B2821" t="s">
        <v>220</v>
      </c>
      <c r="C2821" t="s">
        <v>18</v>
      </c>
      <c r="D2821" t="s">
        <v>136</v>
      </c>
      <c r="E2821" t="s">
        <v>240</v>
      </c>
      <c r="F2821">
        <v>2018</v>
      </c>
      <c r="G2821">
        <v>4</v>
      </c>
    </row>
    <row r="2822" spans="1:8" x14ac:dyDescent="0.25">
      <c r="A2822" t="s">
        <v>16</v>
      </c>
      <c r="B2822" t="s">
        <v>88</v>
      </c>
      <c r="C2822" t="s">
        <v>70</v>
      </c>
      <c r="D2822" t="s">
        <v>71</v>
      </c>
      <c r="E2822" t="s">
        <v>72</v>
      </c>
      <c r="F2822">
        <v>2013</v>
      </c>
      <c r="G2822">
        <v>1</v>
      </c>
    </row>
    <row r="2823" spans="1:8" x14ac:dyDescent="0.25">
      <c r="A2823" t="s">
        <v>113</v>
      </c>
      <c r="B2823" t="s">
        <v>26</v>
      </c>
      <c r="C2823" t="s">
        <v>23</v>
      </c>
      <c r="D2823" t="s">
        <v>43</v>
      </c>
      <c r="E2823" t="s">
        <v>258</v>
      </c>
      <c r="F2823">
        <v>2014</v>
      </c>
      <c r="G2823">
        <v>2</v>
      </c>
    </row>
    <row r="2824" spans="1:8" x14ac:dyDescent="0.25">
      <c r="A2824" t="s">
        <v>31</v>
      </c>
      <c r="B2824" t="s">
        <v>330</v>
      </c>
      <c r="C2824" t="s">
        <v>33</v>
      </c>
      <c r="D2824" t="s">
        <v>34</v>
      </c>
      <c r="E2824" t="s">
        <v>469</v>
      </c>
      <c r="F2824">
        <v>2015</v>
      </c>
      <c r="G2824">
        <v>4</v>
      </c>
      <c r="H2824">
        <v>1</v>
      </c>
    </row>
    <row r="2825" spans="1:8" x14ac:dyDescent="0.25">
      <c r="A2825" t="s">
        <v>106</v>
      </c>
      <c r="B2825" t="s">
        <v>114</v>
      </c>
      <c r="C2825" t="s">
        <v>33</v>
      </c>
      <c r="D2825" t="s">
        <v>39</v>
      </c>
      <c r="E2825" t="s">
        <v>207</v>
      </c>
      <c r="F2825">
        <v>2018</v>
      </c>
      <c r="G2825">
        <v>3</v>
      </c>
      <c r="H2825">
        <v>1</v>
      </c>
    </row>
    <row r="2826" spans="1:8" x14ac:dyDescent="0.25">
      <c r="A2826" t="s">
        <v>31</v>
      </c>
      <c r="B2826" t="s">
        <v>9</v>
      </c>
      <c r="C2826" t="s">
        <v>33</v>
      </c>
      <c r="D2826" t="s">
        <v>34</v>
      </c>
      <c r="E2826" t="s">
        <v>476</v>
      </c>
      <c r="F2826">
        <v>2017</v>
      </c>
      <c r="G2826">
        <v>2</v>
      </c>
      <c r="H2826">
        <v>1</v>
      </c>
    </row>
    <row r="2827" spans="1:8" x14ac:dyDescent="0.25">
      <c r="A2827" t="s">
        <v>41</v>
      </c>
      <c r="B2827" t="s">
        <v>104</v>
      </c>
      <c r="C2827" t="s">
        <v>70</v>
      </c>
      <c r="D2827" t="s">
        <v>71</v>
      </c>
      <c r="E2827" t="s">
        <v>358</v>
      </c>
      <c r="F2827">
        <v>2017</v>
      </c>
      <c r="G2827">
        <v>4</v>
      </c>
    </row>
    <row r="2828" spans="1:8" x14ac:dyDescent="0.25">
      <c r="A2828" t="s">
        <v>31</v>
      </c>
      <c r="B2828" t="s">
        <v>58</v>
      </c>
      <c r="C2828" t="s">
        <v>33</v>
      </c>
      <c r="D2828" t="s">
        <v>59</v>
      </c>
      <c r="E2828" t="s">
        <v>229</v>
      </c>
      <c r="F2828">
        <v>2019</v>
      </c>
      <c r="G2828">
        <v>9</v>
      </c>
      <c r="H2828">
        <v>2</v>
      </c>
    </row>
    <row r="2829" spans="1:8" x14ac:dyDescent="0.25">
      <c r="A2829" t="s">
        <v>41</v>
      </c>
      <c r="B2829" t="s">
        <v>9</v>
      </c>
      <c r="C2829" t="s">
        <v>33</v>
      </c>
      <c r="D2829" t="s">
        <v>62</v>
      </c>
      <c r="E2829" t="s">
        <v>217</v>
      </c>
      <c r="F2829">
        <v>2017</v>
      </c>
      <c r="G2829">
        <v>2</v>
      </c>
    </row>
    <row r="2830" spans="1:8" x14ac:dyDescent="0.25">
      <c r="A2830" t="s">
        <v>31</v>
      </c>
      <c r="B2830" t="s">
        <v>490</v>
      </c>
      <c r="C2830" t="s">
        <v>23</v>
      </c>
      <c r="D2830" t="s">
        <v>43</v>
      </c>
      <c r="E2830" t="s">
        <v>100</v>
      </c>
      <c r="F2830">
        <v>2019</v>
      </c>
      <c r="G2830">
        <v>5</v>
      </c>
    </row>
    <row r="2831" spans="1:8" x14ac:dyDescent="0.25">
      <c r="A2831" t="s">
        <v>31</v>
      </c>
      <c r="B2831" t="s">
        <v>108</v>
      </c>
      <c r="C2831" t="s">
        <v>33</v>
      </c>
      <c r="D2831" t="s">
        <v>34</v>
      </c>
      <c r="E2831" t="s">
        <v>457</v>
      </c>
      <c r="F2831">
        <v>2015</v>
      </c>
      <c r="G2831">
        <v>2</v>
      </c>
    </row>
    <row r="2832" spans="1:8" x14ac:dyDescent="0.25">
      <c r="A2832" t="s">
        <v>41</v>
      </c>
      <c r="B2832" t="s">
        <v>104</v>
      </c>
      <c r="C2832" t="s">
        <v>33</v>
      </c>
      <c r="D2832" t="s">
        <v>62</v>
      </c>
      <c r="E2832" t="s">
        <v>200</v>
      </c>
      <c r="F2832">
        <v>2015</v>
      </c>
      <c r="G2832">
        <v>1</v>
      </c>
      <c r="H2832">
        <v>2</v>
      </c>
    </row>
    <row r="2833" spans="1:8" x14ac:dyDescent="0.25">
      <c r="A2833" t="s">
        <v>21</v>
      </c>
      <c r="B2833" t="s">
        <v>45</v>
      </c>
      <c r="C2833" t="s">
        <v>10</v>
      </c>
      <c r="D2833" t="s">
        <v>11</v>
      </c>
      <c r="E2833" t="s">
        <v>53</v>
      </c>
      <c r="F2833">
        <v>2020</v>
      </c>
      <c r="G2833">
        <v>12</v>
      </c>
    </row>
    <row r="2834" spans="1:8" x14ac:dyDescent="0.25">
      <c r="A2834" t="s">
        <v>31</v>
      </c>
      <c r="B2834" t="s">
        <v>9</v>
      </c>
      <c r="C2834" t="s">
        <v>33</v>
      </c>
      <c r="D2834" t="s">
        <v>39</v>
      </c>
      <c r="E2834" t="s">
        <v>120</v>
      </c>
      <c r="F2834">
        <v>2016</v>
      </c>
      <c r="G2834">
        <v>12</v>
      </c>
      <c r="H2834">
        <v>7</v>
      </c>
    </row>
    <row r="2835" spans="1:8" x14ac:dyDescent="0.25">
      <c r="A2835" t="s">
        <v>31</v>
      </c>
      <c r="B2835" t="s">
        <v>330</v>
      </c>
      <c r="C2835" t="s">
        <v>33</v>
      </c>
      <c r="D2835" t="s">
        <v>59</v>
      </c>
      <c r="E2835" t="s">
        <v>314</v>
      </c>
      <c r="F2835">
        <v>2015</v>
      </c>
      <c r="G2835">
        <v>5</v>
      </c>
      <c r="H2835">
        <v>2</v>
      </c>
    </row>
    <row r="2836" spans="1:8" x14ac:dyDescent="0.25">
      <c r="A2836" t="s">
        <v>31</v>
      </c>
      <c r="B2836" t="s">
        <v>79</v>
      </c>
      <c r="C2836" t="s">
        <v>33</v>
      </c>
      <c r="D2836" t="s">
        <v>59</v>
      </c>
      <c r="E2836" t="s">
        <v>148</v>
      </c>
      <c r="F2836">
        <v>2015</v>
      </c>
      <c r="G2836">
        <v>8</v>
      </c>
    </row>
    <row r="2837" spans="1:8" x14ac:dyDescent="0.25">
      <c r="A2837" t="s">
        <v>21</v>
      </c>
      <c r="B2837" t="s">
        <v>520</v>
      </c>
      <c r="C2837" t="s">
        <v>10</v>
      </c>
      <c r="D2837" t="s">
        <v>11</v>
      </c>
      <c r="E2837" t="s">
        <v>447</v>
      </c>
      <c r="F2837">
        <v>2020</v>
      </c>
      <c r="G2837">
        <v>5</v>
      </c>
    </row>
    <row r="2838" spans="1:8" x14ac:dyDescent="0.25">
      <c r="A2838" t="s">
        <v>129</v>
      </c>
      <c r="B2838" t="s">
        <v>330</v>
      </c>
      <c r="C2838" t="s">
        <v>33</v>
      </c>
      <c r="D2838" t="s">
        <v>59</v>
      </c>
      <c r="E2838" t="s">
        <v>229</v>
      </c>
      <c r="F2838">
        <v>2015</v>
      </c>
      <c r="G2838">
        <v>1</v>
      </c>
    </row>
    <row r="2839" spans="1:8" x14ac:dyDescent="0.25">
      <c r="A2839" t="s">
        <v>129</v>
      </c>
      <c r="B2839" t="s">
        <v>38</v>
      </c>
      <c r="C2839" t="s">
        <v>33</v>
      </c>
      <c r="D2839" t="s">
        <v>59</v>
      </c>
      <c r="E2839" t="s">
        <v>402</v>
      </c>
      <c r="F2839">
        <v>2015</v>
      </c>
      <c r="G2839">
        <v>1</v>
      </c>
    </row>
    <row r="2840" spans="1:8" x14ac:dyDescent="0.25">
      <c r="A2840" t="s">
        <v>129</v>
      </c>
      <c r="B2840" t="s">
        <v>38</v>
      </c>
      <c r="C2840" t="s">
        <v>33</v>
      </c>
      <c r="D2840" t="s">
        <v>39</v>
      </c>
      <c r="E2840" t="s">
        <v>51</v>
      </c>
      <c r="F2840">
        <v>2016</v>
      </c>
      <c r="G2840">
        <v>4</v>
      </c>
    </row>
    <row r="2841" spans="1:8" x14ac:dyDescent="0.25">
      <c r="A2841" t="s">
        <v>113</v>
      </c>
      <c r="B2841" t="s">
        <v>119</v>
      </c>
      <c r="C2841" t="s">
        <v>18</v>
      </c>
      <c r="D2841" t="s">
        <v>19</v>
      </c>
      <c r="E2841" t="s">
        <v>221</v>
      </c>
      <c r="F2841">
        <v>2015</v>
      </c>
      <c r="G2841">
        <v>2</v>
      </c>
    </row>
    <row r="2842" spans="1:8" x14ac:dyDescent="0.25">
      <c r="A2842" t="s">
        <v>31</v>
      </c>
      <c r="B2842" t="s">
        <v>272</v>
      </c>
      <c r="C2842" t="s">
        <v>33</v>
      </c>
      <c r="D2842" t="s">
        <v>34</v>
      </c>
      <c r="E2842" t="s">
        <v>127</v>
      </c>
      <c r="F2842">
        <v>2018</v>
      </c>
      <c r="G2842">
        <v>5</v>
      </c>
      <c r="H2842">
        <v>2</v>
      </c>
    </row>
    <row r="2843" spans="1:8" x14ac:dyDescent="0.25">
      <c r="A2843" t="s">
        <v>41</v>
      </c>
      <c r="B2843" t="s">
        <v>26</v>
      </c>
      <c r="C2843" t="s">
        <v>70</v>
      </c>
      <c r="D2843" t="s">
        <v>71</v>
      </c>
      <c r="E2843" t="s">
        <v>254</v>
      </c>
      <c r="F2843">
        <v>2014</v>
      </c>
      <c r="G2843">
        <v>1</v>
      </c>
    </row>
    <row r="2844" spans="1:8" x14ac:dyDescent="0.25">
      <c r="A2844" t="s">
        <v>121</v>
      </c>
      <c r="B2844" t="s">
        <v>521</v>
      </c>
      <c r="C2844" t="s">
        <v>70</v>
      </c>
      <c r="D2844" t="s">
        <v>264</v>
      </c>
      <c r="E2844" t="s">
        <v>453</v>
      </c>
      <c r="F2844">
        <v>2018</v>
      </c>
      <c r="G2844">
        <v>2</v>
      </c>
    </row>
    <row r="2845" spans="1:8" x14ac:dyDescent="0.25">
      <c r="A2845" t="s">
        <v>106</v>
      </c>
      <c r="B2845" t="s">
        <v>205</v>
      </c>
      <c r="C2845" t="s">
        <v>33</v>
      </c>
      <c r="D2845" t="s">
        <v>59</v>
      </c>
      <c r="E2845" t="s">
        <v>60</v>
      </c>
      <c r="F2845">
        <v>2017</v>
      </c>
      <c r="G2845">
        <v>5</v>
      </c>
    </row>
    <row r="2846" spans="1:8" x14ac:dyDescent="0.25">
      <c r="A2846" t="s">
        <v>41</v>
      </c>
      <c r="B2846" t="s">
        <v>168</v>
      </c>
      <c r="C2846" t="s">
        <v>33</v>
      </c>
      <c r="D2846" t="s">
        <v>184</v>
      </c>
      <c r="E2846" t="s">
        <v>185</v>
      </c>
      <c r="F2846">
        <v>2017</v>
      </c>
      <c r="G2846">
        <v>9</v>
      </c>
    </row>
    <row r="2847" spans="1:8" x14ac:dyDescent="0.25">
      <c r="A2847" t="s">
        <v>8</v>
      </c>
      <c r="B2847" t="s">
        <v>433</v>
      </c>
      <c r="C2847" t="s">
        <v>10</v>
      </c>
      <c r="D2847" t="s">
        <v>11</v>
      </c>
      <c r="E2847" t="s">
        <v>68</v>
      </c>
      <c r="F2847">
        <v>2015</v>
      </c>
      <c r="G2847">
        <v>2</v>
      </c>
    </row>
    <row r="2848" spans="1:8" x14ac:dyDescent="0.25">
      <c r="A2848" t="s">
        <v>31</v>
      </c>
      <c r="B2848" t="s">
        <v>61</v>
      </c>
      <c r="C2848" t="s">
        <v>33</v>
      </c>
      <c r="D2848" t="s">
        <v>39</v>
      </c>
      <c r="E2848" t="s">
        <v>237</v>
      </c>
      <c r="F2848">
        <v>2015</v>
      </c>
      <c r="G2848">
        <v>7</v>
      </c>
      <c r="H2848">
        <v>9</v>
      </c>
    </row>
    <row r="2849" spans="1:8" x14ac:dyDescent="0.25">
      <c r="A2849" t="s">
        <v>31</v>
      </c>
      <c r="B2849" t="s">
        <v>244</v>
      </c>
      <c r="C2849" t="s">
        <v>33</v>
      </c>
      <c r="D2849" t="s">
        <v>59</v>
      </c>
      <c r="E2849" t="s">
        <v>311</v>
      </c>
      <c r="F2849">
        <v>2018</v>
      </c>
      <c r="G2849">
        <v>1</v>
      </c>
    </row>
    <row r="2850" spans="1:8" x14ac:dyDescent="0.25">
      <c r="A2850" t="s">
        <v>31</v>
      </c>
      <c r="B2850" t="s">
        <v>417</v>
      </c>
      <c r="C2850" t="s">
        <v>33</v>
      </c>
      <c r="D2850" t="s">
        <v>34</v>
      </c>
      <c r="E2850" t="s">
        <v>35</v>
      </c>
      <c r="F2850">
        <v>2015</v>
      </c>
      <c r="G2850">
        <v>2</v>
      </c>
      <c r="H2850">
        <v>1</v>
      </c>
    </row>
    <row r="2851" spans="1:8" x14ac:dyDescent="0.25">
      <c r="A2851" t="s">
        <v>129</v>
      </c>
      <c r="B2851" t="s">
        <v>55</v>
      </c>
      <c r="C2851" t="s">
        <v>33</v>
      </c>
      <c r="D2851" t="s">
        <v>39</v>
      </c>
      <c r="E2851" t="s">
        <v>51</v>
      </c>
      <c r="F2851">
        <v>2017</v>
      </c>
      <c r="G2851">
        <v>2</v>
      </c>
    </row>
    <row r="2852" spans="1:8" x14ac:dyDescent="0.25">
      <c r="A2852" t="s">
        <v>113</v>
      </c>
      <c r="B2852" t="s">
        <v>104</v>
      </c>
      <c r="C2852" t="s">
        <v>33</v>
      </c>
      <c r="D2852" t="s">
        <v>39</v>
      </c>
      <c r="E2852" t="s">
        <v>107</v>
      </c>
      <c r="F2852">
        <v>2014</v>
      </c>
      <c r="G2852">
        <v>2</v>
      </c>
    </row>
    <row r="2853" spans="1:8" x14ac:dyDescent="0.25">
      <c r="A2853" t="s">
        <v>8</v>
      </c>
      <c r="B2853" t="s">
        <v>54</v>
      </c>
      <c r="C2853" t="s">
        <v>10</v>
      </c>
      <c r="D2853" t="s">
        <v>29</v>
      </c>
      <c r="E2853" t="s">
        <v>193</v>
      </c>
      <c r="F2853">
        <v>2017</v>
      </c>
      <c r="G2853">
        <v>1</v>
      </c>
      <c r="H2853">
        <v>1</v>
      </c>
    </row>
    <row r="2854" spans="1:8" x14ac:dyDescent="0.25">
      <c r="A2854" t="s">
        <v>113</v>
      </c>
      <c r="B2854" t="s">
        <v>26</v>
      </c>
      <c r="C2854" t="s">
        <v>18</v>
      </c>
      <c r="D2854" t="s">
        <v>19</v>
      </c>
      <c r="E2854" t="s">
        <v>27</v>
      </c>
      <c r="F2854">
        <v>2014</v>
      </c>
      <c r="G2854">
        <v>1</v>
      </c>
      <c r="H2854">
        <v>1</v>
      </c>
    </row>
    <row r="2855" spans="1:8" x14ac:dyDescent="0.25">
      <c r="A2855" t="s">
        <v>31</v>
      </c>
      <c r="B2855" t="s">
        <v>55</v>
      </c>
      <c r="C2855" t="s">
        <v>33</v>
      </c>
      <c r="D2855" t="s">
        <v>184</v>
      </c>
      <c r="E2855" t="s">
        <v>271</v>
      </c>
      <c r="F2855">
        <v>2019</v>
      </c>
      <c r="G2855">
        <v>11</v>
      </c>
      <c r="H2855">
        <v>7</v>
      </c>
    </row>
    <row r="2856" spans="1:8" x14ac:dyDescent="0.25">
      <c r="A2856" t="s">
        <v>74</v>
      </c>
      <c r="B2856" t="s">
        <v>293</v>
      </c>
      <c r="C2856" t="s">
        <v>18</v>
      </c>
      <c r="D2856" t="s">
        <v>480</v>
      </c>
      <c r="E2856" t="s">
        <v>481</v>
      </c>
      <c r="F2856">
        <v>2014</v>
      </c>
      <c r="G2856">
        <v>6</v>
      </c>
    </row>
    <row r="2857" spans="1:8" x14ac:dyDescent="0.25">
      <c r="A2857" t="s">
        <v>21</v>
      </c>
      <c r="B2857" t="s">
        <v>210</v>
      </c>
      <c r="C2857" t="s">
        <v>10</v>
      </c>
      <c r="D2857" t="s">
        <v>96</v>
      </c>
      <c r="E2857" t="s">
        <v>97</v>
      </c>
      <c r="F2857">
        <v>2017</v>
      </c>
      <c r="G2857">
        <v>7</v>
      </c>
      <c r="H2857">
        <v>4</v>
      </c>
    </row>
    <row r="2858" spans="1:8" x14ac:dyDescent="0.25">
      <c r="A2858" t="s">
        <v>31</v>
      </c>
      <c r="B2858" t="s">
        <v>256</v>
      </c>
      <c r="C2858" t="s">
        <v>33</v>
      </c>
      <c r="D2858" t="s">
        <v>39</v>
      </c>
      <c r="E2858" t="s">
        <v>112</v>
      </c>
      <c r="F2858">
        <v>2014</v>
      </c>
      <c r="G2858">
        <v>8</v>
      </c>
      <c r="H2858">
        <v>1</v>
      </c>
    </row>
    <row r="2859" spans="1:8" x14ac:dyDescent="0.25">
      <c r="A2859" t="s">
        <v>129</v>
      </c>
      <c r="B2859" t="s">
        <v>173</v>
      </c>
      <c r="C2859" t="s">
        <v>70</v>
      </c>
      <c r="D2859" t="s">
        <v>71</v>
      </c>
      <c r="E2859" t="s">
        <v>135</v>
      </c>
      <c r="F2859">
        <v>2014</v>
      </c>
      <c r="G2859">
        <v>2</v>
      </c>
    </row>
    <row r="2860" spans="1:8" x14ac:dyDescent="0.25">
      <c r="A2860" t="s">
        <v>129</v>
      </c>
      <c r="B2860" t="s">
        <v>55</v>
      </c>
      <c r="C2860" t="s">
        <v>33</v>
      </c>
      <c r="D2860" t="s">
        <v>62</v>
      </c>
      <c r="E2860" t="s">
        <v>321</v>
      </c>
      <c r="F2860">
        <v>2015</v>
      </c>
      <c r="G2860">
        <v>3</v>
      </c>
      <c r="H2860">
        <v>2</v>
      </c>
    </row>
    <row r="2861" spans="1:8" x14ac:dyDescent="0.25">
      <c r="A2861" t="s">
        <v>129</v>
      </c>
      <c r="B2861" t="s">
        <v>119</v>
      </c>
      <c r="C2861" t="s">
        <v>33</v>
      </c>
      <c r="D2861" t="s">
        <v>59</v>
      </c>
      <c r="E2861" t="s">
        <v>64</v>
      </c>
      <c r="F2861">
        <v>2015</v>
      </c>
      <c r="G2861">
        <v>16</v>
      </c>
      <c r="H2861">
        <v>1</v>
      </c>
    </row>
    <row r="2862" spans="1:8" x14ac:dyDescent="0.25">
      <c r="A2862" t="s">
        <v>113</v>
      </c>
      <c r="B2862" t="s">
        <v>330</v>
      </c>
      <c r="C2862" t="s">
        <v>33</v>
      </c>
      <c r="D2862" t="s">
        <v>59</v>
      </c>
      <c r="E2862" t="s">
        <v>415</v>
      </c>
      <c r="F2862">
        <v>2014</v>
      </c>
      <c r="G2862">
        <v>3</v>
      </c>
      <c r="H2862">
        <v>2</v>
      </c>
    </row>
    <row r="2863" spans="1:8" x14ac:dyDescent="0.25">
      <c r="A2863" t="s">
        <v>21</v>
      </c>
      <c r="B2863" t="s">
        <v>448</v>
      </c>
      <c r="C2863" t="s">
        <v>10</v>
      </c>
      <c r="D2863" t="s">
        <v>96</v>
      </c>
      <c r="E2863" t="s">
        <v>296</v>
      </c>
      <c r="F2863">
        <v>2019</v>
      </c>
      <c r="G2863">
        <v>7</v>
      </c>
      <c r="H2863">
        <v>3</v>
      </c>
    </row>
    <row r="2864" spans="1:8" x14ac:dyDescent="0.25">
      <c r="A2864" t="s">
        <v>129</v>
      </c>
      <c r="B2864" t="s">
        <v>55</v>
      </c>
      <c r="C2864" t="s">
        <v>33</v>
      </c>
      <c r="D2864" t="s">
        <v>34</v>
      </c>
      <c r="E2864" t="s">
        <v>270</v>
      </c>
      <c r="F2864">
        <v>2015</v>
      </c>
      <c r="G2864">
        <v>2</v>
      </c>
      <c r="H2864">
        <v>1</v>
      </c>
    </row>
    <row r="2865" spans="1:8" x14ac:dyDescent="0.25">
      <c r="A2865" t="s">
        <v>113</v>
      </c>
      <c r="B2865" t="s">
        <v>32</v>
      </c>
      <c r="C2865" t="s">
        <v>33</v>
      </c>
      <c r="D2865" t="s">
        <v>59</v>
      </c>
      <c r="E2865" t="s">
        <v>73</v>
      </c>
      <c r="F2865">
        <v>2014</v>
      </c>
      <c r="G2865">
        <v>1</v>
      </c>
    </row>
    <row r="2866" spans="1:8" x14ac:dyDescent="0.25">
      <c r="A2866" t="s">
        <v>41</v>
      </c>
      <c r="B2866" t="s">
        <v>61</v>
      </c>
      <c r="C2866" t="s">
        <v>33</v>
      </c>
      <c r="D2866" t="s">
        <v>39</v>
      </c>
      <c r="E2866" t="s">
        <v>150</v>
      </c>
      <c r="F2866">
        <v>2019</v>
      </c>
      <c r="G2866">
        <v>2</v>
      </c>
      <c r="H2866">
        <v>4</v>
      </c>
    </row>
    <row r="2867" spans="1:8" x14ac:dyDescent="0.25">
      <c r="A2867" t="s">
        <v>31</v>
      </c>
      <c r="B2867" t="s">
        <v>88</v>
      </c>
      <c r="C2867" t="s">
        <v>23</v>
      </c>
      <c r="D2867" t="s">
        <v>43</v>
      </c>
      <c r="E2867" t="s">
        <v>522</v>
      </c>
      <c r="F2867">
        <v>2013</v>
      </c>
      <c r="G2867">
        <v>5</v>
      </c>
      <c r="H2867">
        <v>3</v>
      </c>
    </row>
    <row r="2868" spans="1:8" x14ac:dyDescent="0.25">
      <c r="A2868" t="s">
        <v>31</v>
      </c>
      <c r="B2868" t="s">
        <v>114</v>
      </c>
      <c r="C2868" t="s">
        <v>33</v>
      </c>
      <c r="D2868" t="s">
        <v>59</v>
      </c>
      <c r="E2868" t="s">
        <v>229</v>
      </c>
      <c r="F2868">
        <v>2013</v>
      </c>
      <c r="G2868">
        <v>6</v>
      </c>
      <c r="H2868">
        <v>2</v>
      </c>
    </row>
    <row r="2869" spans="1:8" x14ac:dyDescent="0.25">
      <c r="A2869" t="s">
        <v>8</v>
      </c>
      <c r="B2869" t="s">
        <v>338</v>
      </c>
      <c r="C2869" t="s">
        <v>10</v>
      </c>
      <c r="D2869" t="s">
        <v>11</v>
      </c>
      <c r="E2869" t="s">
        <v>216</v>
      </c>
      <c r="F2869">
        <v>2014</v>
      </c>
      <c r="G2869">
        <v>5</v>
      </c>
    </row>
    <row r="2870" spans="1:8" x14ac:dyDescent="0.25">
      <c r="A2870" t="s">
        <v>31</v>
      </c>
      <c r="B2870" t="s">
        <v>108</v>
      </c>
      <c r="C2870" t="s">
        <v>33</v>
      </c>
      <c r="D2870" t="s">
        <v>62</v>
      </c>
      <c r="E2870" t="s">
        <v>166</v>
      </c>
      <c r="F2870">
        <v>2019</v>
      </c>
      <c r="G2870">
        <v>2</v>
      </c>
      <c r="H2870">
        <v>3</v>
      </c>
    </row>
    <row r="2871" spans="1:8" x14ac:dyDescent="0.25">
      <c r="A2871" t="s">
        <v>31</v>
      </c>
      <c r="B2871" t="s">
        <v>272</v>
      </c>
      <c r="C2871" t="s">
        <v>33</v>
      </c>
      <c r="D2871" t="s">
        <v>34</v>
      </c>
      <c r="E2871" t="s">
        <v>457</v>
      </c>
      <c r="F2871">
        <v>2014</v>
      </c>
      <c r="G2871">
        <v>4</v>
      </c>
    </row>
    <row r="2872" spans="1:8" x14ac:dyDescent="0.25">
      <c r="A2872" t="s">
        <v>129</v>
      </c>
      <c r="B2872" t="s">
        <v>55</v>
      </c>
      <c r="C2872" t="s">
        <v>33</v>
      </c>
      <c r="D2872" t="s">
        <v>59</v>
      </c>
      <c r="E2872" t="s">
        <v>118</v>
      </c>
      <c r="F2872">
        <v>2015</v>
      </c>
      <c r="G2872">
        <v>3</v>
      </c>
    </row>
    <row r="2873" spans="1:8" x14ac:dyDescent="0.25">
      <c r="A2873" t="s">
        <v>31</v>
      </c>
      <c r="B2873" t="s">
        <v>54</v>
      </c>
      <c r="C2873" t="s">
        <v>33</v>
      </c>
      <c r="D2873" t="s">
        <v>34</v>
      </c>
      <c r="E2873" t="s">
        <v>479</v>
      </c>
      <c r="F2873">
        <v>2016</v>
      </c>
      <c r="G2873">
        <v>1</v>
      </c>
    </row>
    <row r="2874" spans="1:8" x14ac:dyDescent="0.25">
      <c r="A2874" t="s">
        <v>31</v>
      </c>
      <c r="B2874" t="s">
        <v>61</v>
      </c>
      <c r="C2874" t="s">
        <v>33</v>
      </c>
      <c r="D2874" t="s">
        <v>34</v>
      </c>
      <c r="E2874" t="s">
        <v>167</v>
      </c>
      <c r="F2874">
        <v>2017</v>
      </c>
      <c r="G2874">
        <v>3</v>
      </c>
    </row>
    <row r="2875" spans="1:8" x14ac:dyDescent="0.25">
      <c r="A2875" t="s">
        <v>21</v>
      </c>
      <c r="B2875" t="s">
        <v>292</v>
      </c>
      <c r="C2875" t="s">
        <v>10</v>
      </c>
      <c r="D2875" t="s">
        <v>11</v>
      </c>
      <c r="E2875" t="s">
        <v>46</v>
      </c>
      <c r="F2875">
        <v>2016</v>
      </c>
      <c r="G2875">
        <v>2</v>
      </c>
    </row>
    <row r="2876" spans="1:8" x14ac:dyDescent="0.25">
      <c r="A2876" t="s">
        <v>31</v>
      </c>
      <c r="B2876" t="s">
        <v>26</v>
      </c>
      <c r="C2876" t="s">
        <v>70</v>
      </c>
      <c r="D2876" t="s">
        <v>71</v>
      </c>
      <c r="E2876" t="s">
        <v>254</v>
      </c>
      <c r="F2876">
        <v>2014</v>
      </c>
      <c r="G2876">
        <v>2</v>
      </c>
    </row>
    <row r="2877" spans="1:8" x14ac:dyDescent="0.25">
      <c r="A2877" t="s">
        <v>129</v>
      </c>
      <c r="B2877" t="s">
        <v>38</v>
      </c>
      <c r="C2877" t="s">
        <v>33</v>
      </c>
      <c r="D2877" t="s">
        <v>59</v>
      </c>
      <c r="E2877" t="s">
        <v>73</v>
      </c>
      <c r="F2877">
        <v>2014</v>
      </c>
      <c r="G2877">
        <v>2</v>
      </c>
    </row>
    <row r="2878" spans="1:8" x14ac:dyDescent="0.25">
      <c r="A2878" t="s">
        <v>41</v>
      </c>
      <c r="B2878" t="s">
        <v>119</v>
      </c>
      <c r="C2878" t="s">
        <v>70</v>
      </c>
      <c r="D2878" t="s">
        <v>71</v>
      </c>
      <c r="E2878" t="s">
        <v>159</v>
      </c>
      <c r="F2878">
        <v>2019</v>
      </c>
      <c r="G2878">
        <v>2</v>
      </c>
    </row>
    <row r="2879" spans="1:8" x14ac:dyDescent="0.25">
      <c r="A2879" t="s">
        <v>113</v>
      </c>
      <c r="B2879" t="s">
        <v>114</v>
      </c>
      <c r="C2879" t="s">
        <v>33</v>
      </c>
      <c r="D2879" t="s">
        <v>39</v>
      </c>
      <c r="E2879" t="s">
        <v>112</v>
      </c>
      <c r="F2879">
        <v>2013</v>
      </c>
      <c r="G2879">
        <v>1</v>
      </c>
    </row>
    <row r="2880" spans="1:8" x14ac:dyDescent="0.25">
      <c r="A2880" t="s">
        <v>138</v>
      </c>
      <c r="B2880" t="s">
        <v>139</v>
      </c>
      <c r="C2880" t="s">
        <v>76</v>
      </c>
      <c r="D2880" t="s">
        <v>189</v>
      </c>
      <c r="E2880" t="s">
        <v>341</v>
      </c>
      <c r="F2880">
        <v>2019</v>
      </c>
      <c r="G2880">
        <v>5</v>
      </c>
    </row>
    <row r="2881" spans="1:8" x14ac:dyDescent="0.25">
      <c r="A2881" t="s">
        <v>129</v>
      </c>
      <c r="B2881" t="s">
        <v>119</v>
      </c>
      <c r="C2881" t="s">
        <v>33</v>
      </c>
      <c r="D2881" t="s">
        <v>59</v>
      </c>
      <c r="E2881" t="s">
        <v>269</v>
      </c>
      <c r="F2881">
        <v>2015</v>
      </c>
      <c r="G2881">
        <v>2</v>
      </c>
    </row>
    <row r="2882" spans="1:8" x14ac:dyDescent="0.25">
      <c r="A2882" t="s">
        <v>113</v>
      </c>
      <c r="B2882" t="s">
        <v>9</v>
      </c>
      <c r="C2882" t="s">
        <v>33</v>
      </c>
      <c r="D2882" t="s">
        <v>59</v>
      </c>
      <c r="E2882" t="s">
        <v>73</v>
      </c>
      <c r="F2882">
        <v>2016</v>
      </c>
      <c r="G2882">
        <v>1</v>
      </c>
    </row>
    <row r="2883" spans="1:8" x14ac:dyDescent="0.25">
      <c r="A2883" t="s">
        <v>113</v>
      </c>
      <c r="B2883" t="s">
        <v>256</v>
      </c>
      <c r="C2883" t="s">
        <v>33</v>
      </c>
      <c r="D2883" t="s">
        <v>39</v>
      </c>
      <c r="E2883" t="s">
        <v>213</v>
      </c>
      <c r="F2883">
        <v>2015</v>
      </c>
      <c r="G2883">
        <v>6</v>
      </c>
      <c r="H2883">
        <v>5</v>
      </c>
    </row>
    <row r="2884" spans="1:8" x14ac:dyDescent="0.25">
      <c r="A2884" t="s">
        <v>31</v>
      </c>
      <c r="B2884" t="s">
        <v>55</v>
      </c>
      <c r="C2884" t="s">
        <v>23</v>
      </c>
      <c r="D2884" t="s">
        <v>43</v>
      </c>
      <c r="E2884" t="s">
        <v>56</v>
      </c>
      <c r="F2884">
        <v>2014</v>
      </c>
      <c r="G2884">
        <v>8</v>
      </c>
      <c r="H2884">
        <v>2</v>
      </c>
    </row>
    <row r="2885" spans="1:8" x14ac:dyDescent="0.25">
      <c r="A2885" t="s">
        <v>31</v>
      </c>
      <c r="B2885" t="s">
        <v>330</v>
      </c>
      <c r="C2885" t="s">
        <v>33</v>
      </c>
      <c r="D2885" t="s">
        <v>59</v>
      </c>
      <c r="E2885" t="s">
        <v>225</v>
      </c>
      <c r="F2885">
        <v>2018</v>
      </c>
      <c r="G2885">
        <v>2</v>
      </c>
      <c r="H2885">
        <v>4</v>
      </c>
    </row>
    <row r="2886" spans="1:8" x14ac:dyDescent="0.25">
      <c r="A2886" t="s">
        <v>31</v>
      </c>
      <c r="B2886" t="s">
        <v>9</v>
      </c>
      <c r="C2886" t="s">
        <v>33</v>
      </c>
      <c r="D2886" t="s">
        <v>184</v>
      </c>
      <c r="E2886" t="s">
        <v>185</v>
      </c>
      <c r="F2886">
        <v>2018</v>
      </c>
      <c r="G2886">
        <v>8</v>
      </c>
      <c r="H2886">
        <v>5</v>
      </c>
    </row>
    <row r="2887" spans="1:8" x14ac:dyDescent="0.25">
      <c r="A2887" t="s">
        <v>129</v>
      </c>
      <c r="B2887" t="s">
        <v>9</v>
      </c>
      <c r="C2887" t="s">
        <v>33</v>
      </c>
      <c r="D2887" t="s">
        <v>62</v>
      </c>
      <c r="E2887" t="s">
        <v>99</v>
      </c>
      <c r="F2887">
        <v>2014</v>
      </c>
      <c r="G2887">
        <v>3</v>
      </c>
      <c r="H2887">
        <v>1</v>
      </c>
    </row>
    <row r="2888" spans="1:8" x14ac:dyDescent="0.25">
      <c r="A2888" t="s">
        <v>31</v>
      </c>
      <c r="B2888" t="s">
        <v>330</v>
      </c>
      <c r="C2888" t="s">
        <v>33</v>
      </c>
      <c r="D2888" t="s">
        <v>34</v>
      </c>
      <c r="E2888" t="s">
        <v>127</v>
      </c>
      <c r="F2888">
        <v>2017</v>
      </c>
      <c r="G2888">
        <v>1</v>
      </c>
    </row>
    <row r="2889" spans="1:8" x14ac:dyDescent="0.25">
      <c r="A2889" t="s">
        <v>21</v>
      </c>
      <c r="B2889" t="s">
        <v>391</v>
      </c>
      <c r="C2889" t="s">
        <v>10</v>
      </c>
      <c r="D2889" t="s">
        <v>11</v>
      </c>
      <c r="E2889" t="s">
        <v>267</v>
      </c>
      <c r="F2889">
        <v>2016</v>
      </c>
      <c r="G2889">
        <v>1</v>
      </c>
    </row>
    <row r="2890" spans="1:8" x14ac:dyDescent="0.25">
      <c r="A2890" t="s">
        <v>41</v>
      </c>
      <c r="B2890" t="s">
        <v>125</v>
      </c>
      <c r="C2890" t="s">
        <v>33</v>
      </c>
      <c r="D2890" t="s">
        <v>39</v>
      </c>
      <c r="E2890" t="s">
        <v>401</v>
      </c>
      <c r="F2890">
        <v>2018</v>
      </c>
      <c r="G2890">
        <v>1</v>
      </c>
      <c r="H2890">
        <v>2</v>
      </c>
    </row>
    <row r="2891" spans="1:8" x14ac:dyDescent="0.25">
      <c r="A2891" t="s">
        <v>41</v>
      </c>
      <c r="B2891" t="s">
        <v>108</v>
      </c>
      <c r="C2891" t="s">
        <v>33</v>
      </c>
      <c r="D2891" t="s">
        <v>39</v>
      </c>
      <c r="E2891" t="s">
        <v>150</v>
      </c>
      <c r="F2891">
        <v>2014</v>
      </c>
      <c r="G2891">
        <v>12</v>
      </c>
      <c r="H2891">
        <v>9</v>
      </c>
    </row>
    <row r="2892" spans="1:8" x14ac:dyDescent="0.25">
      <c r="A2892" t="s">
        <v>16</v>
      </c>
      <c r="B2892" t="s">
        <v>108</v>
      </c>
      <c r="C2892" t="s">
        <v>33</v>
      </c>
      <c r="D2892" t="s">
        <v>59</v>
      </c>
      <c r="E2892" t="s">
        <v>116</v>
      </c>
      <c r="F2892">
        <v>2013</v>
      </c>
      <c r="G2892">
        <v>2</v>
      </c>
    </row>
    <row r="2893" spans="1:8" x14ac:dyDescent="0.25">
      <c r="A2893" t="s">
        <v>113</v>
      </c>
      <c r="B2893" t="s">
        <v>55</v>
      </c>
      <c r="C2893" t="s">
        <v>33</v>
      </c>
      <c r="D2893" t="s">
        <v>34</v>
      </c>
      <c r="E2893" t="s">
        <v>315</v>
      </c>
      <c r="F2893">
        <v>2013</v>
      </c>
      <c r="G2893">
        <v>1</v>
      </c>
    </row>
    <row r="2894" spans="1:8" x14ac:dyDescent="0.25">
      <c r="A2894" t="s">
        <v>113</v>
      </c>
      <c r="B2894" t="s">
        <v>32</v>
      </c>
      <c r="C2894" t="s">
        <v>33</v>
      </c>
      <c r="D2894" t="s">
        <v>34</v>
      </c>
      <c r="E2894" t="s">
        <v>80</v>
      </c>
      <c r="F2894">
        <v>2016</v>
      </c>
      <c r="G2894">
        <v>1</v>
      </c>
    </row>
    <row r="2895" spans="1:8" x14ac:dyDescent="0.25">
      <c r="A2895" t="s">
        <v>31</v>
      </c>
      <c r="B2895" t="s">
        <v>38</v>
      </c>
      <c r="C2895" t="s">
        <v>33</v>
      </c>
      <c r="D2895" t="s">
        <v>39</v>
      </c>
      <c r="E2895" t="s">
        <v>150</v>
      </c>
      <c r="F2895">
        <v>2018</v>
      </c>
      <c r="G2895">
        <v>2</v>
      </c>
    </row>
    <row r="2896" spans="1:8" x14ac:dyDescent="0.25">
      <c r="A2896" t="s">
        <v>31</v>
      </c>
      <c r="B2896" t="s">
        <v>54</v>
      </c>
      <c r="C2896" t="s">
        <v>33</v>
      </c>
      <c r="D2896" t="s">
        <v>59</v>
      </c>
      <c r="E2896" t="s">
        <v>415</v>
      </c>
      <c r="F2896">
        <v>2014</v>
      </c>
      <c r="G2896">
        <v>6</v>
      </c>
      <c r="H2896">
        <v>1</v>
      </c>
    </row>
    <row r="2897" spans="1:8" x14ac:dyDescent="0.25">
      <c r="A2897" t="s">
        <v>8</v>
      </c>
      <c r="B2897" t="s">
        <v>93</v>
      </c>
      <c r="C2897" t="s">
        <v>23</v>
      </c>
      <c r="D2897" t="s">
        <v>24</v>
      </c>
      <c r="E2897" t="s">
        <v>282</v>
      </c>
      <c r="F2897">
        <v>2016</v>
      </c>
      <c r="G2897">
        <v>1</v>
      </c>
    </row>
    <row r="2898" spans="1:8" x14ac:dyDescent="0.25">
      <c r="A2898" t="s">
        <v>16</v>
      </c>
      <c r="B2898" t="s">
        <v>220</v>
      </c>
      <c r="C2898" t="s">
        <v>18</v>
      </c>
      <c r="D2898" t="s">
        <v>19</v>
      </c>
      <c r="E2898" t="s">
        <v>523</v>
      </c>
      <c r="F2898">
        <v>2013</v>
      </c>
      <c r="G2898">
        <v>2</v>
      </c>
    </row>
    <row r="2899" spans="1:8" x14ac:dyDescent="0.25">
      <c r="A2899" t="s">
        <v>31</v>
      </c>
      <c r="B2899" t="s">
        <v>58</v>
      </c>
      <c r="C2899" t="s">
        <v>33</v>
      </c>
      <c r="D2899" t="s">
        <v>34</v>
      </c>
      <c r="E2899" t="s">
        <v>161</v>
      </c>
      <c r="F2899">
        <v>2018</v>
      </c>
      <c r="G2899">
        <v>2</v>
      </c>
      <c r="H2899">
        <v>1</v>
      </c>
    </row>
    <row r="2900" spans="1:8" x14ac:dyDescent="0.25">
      <c r="A2900" t="s">
        <v>129</v>
      </c>
      <c r="B2900" t="s">
        <v>49</v>
      </c>
      <c r="C2900" t="s">
        <v>33</v>
      </c>
      <c r="D2900" t="s">
        <v>39</v>
      </c>
      <c r="E2900" t="s">
        <v>204</v>
      </c>
      <c r="F2900">
        <v>2014</v>
      </c>
      <c r="G2900">
        <v>4</v>
      </c>
    </row>
    <row r="2901" spans="1:8" x14ac:dyDescent="0.25">
      <c r="A2901" t="s">
        <v>31</v>
      </c>
      <c r="B2901" t="s">
        <v>177</v>
      </c>
      <c r="C2901" t="s">
        <v>23</v>
      </c>
      <c r="D2901" t="s">
        <v>43</v>
      </c>
      <c r="E2901" t="s">
        <v>186</v>
      </c>
      <c r="F2901">
        <v>2018</v>
      </c>
      <c r="G2901">
        <v>1</v>
      </c>
    </row>
    <row r="2902" spans="1:8" x14ac:dyDescent="0.25">
      <c r="A2902" t="s">
        <v>31</v>
      </c>
      <c r="B2902" t="s">
        <v>108</v>
      </c>
      <c r="C2902" t="s">
        <v>33</v>
      </c>
      <c r="D2902" t="s">
        <v>62</v>
      </c>
      <c r="E2902" t="s">
        <v>217</v>
      </c>
      <c r="F2902">
        <v>2018</v>
      </c>
      <c r="G2902">
        <v>3</v>
      </c>
    </row>
    <row r="2903" spans="1:8" x14ac:dyDescent="0.25">
      <c r="A2903" t="s">
        <v>31</v>
      </c>
      <c r="B2903" t="s">
        <v>104</v>
      </c>
      <c r="C2903" t="s">
        <v>70</v>
      </c>
      <c r="D2903" t="s">
        <v>71</v>
      </c>
      <c r="E2903" t="s">
        <v>506</v>
      </c>
      <c r="F2903">
        <v>2017</v>
      </c>
      <c r="G2903">
        <v>10</v>
      </c>
      <c r="H2903">
        <v>5</v>
      </c>
    </row>
    <row r="2904" spans="1:8" x14ac:dyDescent="0.25">
      <c r="A2904" t="s">
        <v>74</v>
      </c>
      <c r="B2904" t="s">
        <v>36</v>
      </c>
      <c r="C2904" t="s">
        <v>76</v>
      </c>
      <c r="D2904" t="s">
        <v>77</v>
      </c>
      <c r="E2904" t="s">
        <v>78</v>
      </c>
      <c r="F2904">
        <v>2015</v>
      </c>
      <c r="G2904">
        <v>9</v>
      </c>
    </row>
    <row r="2905" spans="1:8" x14ac:dyDescent="0.25">
      <c r="A2905" t="s">
        <v>121</v>
      </c>
      <c r="B2905" t="s">
        <v>173</v>
      </c>
      <c r="C2905" t="s">
        <v>76</v>
      </c>
      <c r="D2905" t="s">
        <v>77</v>
      </c>
      <c r="E2905" t="s">
        <v>176</v>
      </c>
      <c r="F2905">
        <v>2016</v>
      </c>
      <c r="G2905">
        <v>7</v>
      </c>
      <c r="H2905">
        <v>1</v>
      </c>
    </row>
    <row r="2906" spans="1:8" x14ac:dyDescent="0.25">
      <c r="A2906" t="s">
        <v>31</v>
      </c>
      <c r="B2906" t="s">
        <v>330</v>
      </c>
      <c r="C2906" t="s">
        <v>33</v>
      </c>
      <c r="D2906" t="s">
        <v>59</v>
      </c>
      <c r="E2906" t="s">
        <v>116</v>
      </c>
      <c r="F2906">
        <v>2017</v>
      </c>
      <c r="G2906">
        <v>1</v>
      </c>
    </row>
    <row r="2907" spans="1:8" x14ac:dyDescent="0.25">
      <c r="A2907" t="s">
        <v>41</v>
      </c>
      <c r="B2907" t="s">
        <v>55</v>
      </c>
      <c r="C2907" t="s">
        <v>23</v>
      </c>
      <c r="D2907" t="s">
        <v>43</v>
      </c>
      <c r="E2907" t="s">
        <v>44</v>
      </c>
      <c r="F2907">
        <v>2014</v>
      </c>
      <c r="G2907">
        <v>3</v>
      </c>
    </row>
    <row r="2908" spans="1:8" x14ac:dyDescent="0.25">
      <c r="A2908" t="s">
        <v>138</v>
      </c>
      <c r="B2908" t="s">
        <v>82</v>
      </c>
      <c r="C2908" t="s">
        <v>76</v>
      </c>
      <c r="D2908" t="s">
        <v>140</v>
      </c>
      <c r="E2908" t="s">
        <v>140</v>
      </c>
      <c r="F2908">
        <v>2015</v>
      </c>
      <c r="G2908">
        <v>3</v>
      </c>
      <c r="H2908">
        <v>4</v>
      </c>
    </row>
    <row r="2909" spans="1:8" x14ac:dyDescent="0.25">
      <c r="A2909" t="s">
        <v>129</v>
      </c>
      <c r="B2909" t="s">
        <v>38</v>
      </c>
      <c r="C2909" t="s">
        <v>33</v>
      </c>
      <c r="D2909" t="s">
        <v>39</v>
      </c>
      <c r="E2909" t="s">
        <v>150</v>
      </c>
      <c r="F2909">
        <v>2015</v>
      </c>
      <c r="G2909">
        <v>8</v>
      </c>
      <c r="H2909">
        <v>1</v>
      </c>
    </row>
    <row r="2910" spans="1:8" x14ac:dyDescent="0.25">
      <c r="A2910" t="s">
        <v>113</v>
      </c>
      <c r="B2910" t="s">
        <v>119</v>
      </c>
      <c r="C2910" t="s">
        <v>33</v>
      </c>
      <c r="D2910" t="s">
        <v>59</v>
      </c>
      <c r="E2910" t="s">
        <v>402</v>
      </c>
      <c r="F2910">
        <v>2015</v>
      </c>
      <c r="G2910">
        <v>3</v>
      </c>
    </row>
    <row r="2911" spans="1:8" x14ac:dyDescent="0.25">
      <c r="A2911" t="s">
        <v>129</v>
      </c>
      <c r="B2911" t="s">
        <v>38</v>
      </c>
      <c r="C2911" t="s">
        <v>33</v>
      </c>
      <c r="D2911" t="s">
        <v>39</v>
      </c>
      <c r="E2911" t="s">
        <v>87</v>
      </c>
      <c r="F2911">
        <v>2016</v>
      </c>
      <c r="G2911">
        <v>3</v>
      </c>
    </row>
    <row r="2912" spans="1:8" x14ac:dyDescent="0.25">
      <c r="A2912" t="s">
        <v>41</v>
      </c>
      <c r="B2912" t="s">
        <v>104</v>
      </c>
      <c r="C2912" t="s">
        <v>33</v>
      </c>
      <c r="D2912" t="s">
        <v>39</v>
      </c>
      <c r="E2912" t="s">
        <v>87</v>
      </c>
      <c r="F2912">
        <v>2017</v>
      </c>
      <c r="G2912">
        <v>3</v>
      </c>
      <c r="H2912">
        <v>1</v>
      </c>
    </row>
    <row r="2913" spans="1:8" x14ac:dyDescent="0.25">
      <c r="A2913" t="s">
        <v>31</v>
      </c>
      <c r="B2913" t="s">
        <v>9</v>
      </c>
      <c r="C2913" t="s">
        <v>33</v>
      </c>
      <c r="D2913" t="s">
        <v>34</v>
      </c>
      <c r="E2913" t="s">
        <v>407</v>
      </c>
      <c r="F2913">
        <v>2014</v>
      </c>
      <c r="G2913">
        <v>4</v>
      </c>
    </row>
    <row r="2914" spans="1:8" x14ac:dyDescent="0.25">
      <c r="A2914" t="s">
        <v>106</v>
      </c>
      <c r="B2914" t="s">
        <v>205</v>
      </c>
      <c r="C2914" t="s">
        <v>33</v>
      </c>
      <c r="D2914" t="s">
        <v>59</v>
      </c>
      <c r="E2914" t="s">
        <v>402</v>
      </c>
      <c r="F2914">
        <v>2019</v>
      </c>
      <c r="G2914">
        <v>5</v>
      </c>
    </row>
    <row r="2915" spans="1:8" x14ac:dyDescent="0.25">
      <c r="A2915" t="s">
        <v>16</v>
      </c>
      <c r="B2915" t="s">
        <v>55</v>
      </c>
      <c r="C2915" t="s">
        <v>33</v>
      </c>
      <c r="D2915" t="s">
        <v>184</v>
      </c>
      <c r="E2915" t="s">
        <v>185</v>
      </c>
      <c r="F2915">
        <v>2013</v>
      </c>
      <c r="G2915">
        <v>2</v>
      </c>
      <c r="H2915">
        <v>2</v>
      </c>
    </row>
    <row r="2916" spans="1:8" x14ac:dyDescent="0.25">
      <c r="A2916" t="s">
        <v>31</v>
      </c>
      <c r="B2916" t="s">
        <v>49</v>
      </c>
      <c r="C2916" t="s">
        <v>33</v>
      </c>
      <c r="D2916" t="s">
        <v>34</v>
      </c>
      <c r="E2916" t="s">
        <v>484</v>
      </c>
      <c r="F2916">
        <v>2015</v>
      </c>
      <c r="G2916">
        <v>4</v>
      </c>
      <c r="H2916">
        <v>1</v>
      </c>
    </row>
    <row r="2917" spans="1:8" x14ac:dyDescent="0.25">
      <c r="A2917" t="s">
        <v>129</v>
      </c>
      <c r="B2917" t="s">
        <v>108</v>
      </c>
      <c r="C2917" t="s">
        <v>33</v>
      </c>
      <c r="D2917" t="s">
        <v>39</v>
      </c>
      <c r="E2917" t="s">
        <v>175</v>
      </c>
      <c r="F2917">
        <v>2014</v>
      </c>
      <c r="G2917">
        <v>3</v>
      </c>
      <c r="H2917">
        <v>3</v>
      </c>
    </row>
    <row r="2918" spans="1:8" x14ac:dyDescent="0.25">
      <c r="A2918" t="s">
        <v>455</v>
      </c>
      <c r="B2918" t="s">
        <v>9</v>
      </c>
      <c r="C2918" t="s">
        <v>33</v>
      </c>
      <c r="D2918" t="s">
        <v>34</v>
      </c>
      <c r="E2918" t="s">
        <v>80</v>
      </c>
      <c r="F2918">
        <v>2017</v>
      </c>
      <c r="G2918">
        <v>5</v>
      </c>
    </row>
    <row r="2919" spans="1:8" x14ac:dyDescent="0.25">
      <c r="A2919" t="s">
        <v>129</v>
      </c>
      <c r="B2919" t="s">
        <v>55</v>
      </c>
      <c r="C2919" t="s">
        <v>33</v>
      </c>
      <c r="D2919" t="s">
        <v>39</v>
      </c>
      <c r="E2919" t="s">
        <v>169</v>
      </c>
      <c r="F2919">
        <v>2017</v>
      </c>
      <c r="G2919">
        <v>1</v>
      </c>
    </row>
    <row r="2920" spans="1:8" x14ac:dyDescent="0.25">
      <c r="A2920" t="s">
        <v>113</v>
      </c>
      <c r="B2920" t="s">
        <v>119</v>
      </c>
      <c r="C2920" t="s">
        <v>33</v>
      </c>
      <c r="D2920" t="s">
        <v>59</v>
      </c>
      <c r="E2920" t="s">
        <v>115</v>
      </c>
      <c r="F2920">
        <v>2013</v>
      </c>
      <c r="G2920">
        <v>1</v>
      </c>
      <c r="H2920">
        <v>2</v>
      </c>
    </row>
    <row r="2921" spans="1:8" x14ac:dyDescent="0.25">
      <c r="A2921" t="s">
        <v>113</v>
      </c>
      <c r="B2921" t="s">
        <v>119</v>
      </c>
      <c r="C2921" t="s">
        <v>23</v>
      </c>
      <c r="D2921" t="s">
        <v>91</v>
      </c>
      <c r="E2921" t="s">
        <v>356</v>
      </c>
      <c r="F2921">
        <v>2014</v>
      </c>
      <c r="G2921">
        <v>2</v>
      </c>
    </row>
    <row r="2922" spans="1:8" x14ac:dyDescent="0.25">
      <c r="A2922" t="s">
        <v>129</v>
      </c>
      <c r="B2922" t="s">
        <v>32</v>
      </c>
      <c r="C2922" t="s">
        <v>33</v>
      </c>
      <c r="D2922" t="s">
        <v>59</v>
      </c>
      <c r="E2922" t="s">
        <v>350</v>
      </c>
      <c r="F2922">
        <v>2015</v>
      </c>
      <c r="G2922">
        <v>1</v>
      </c>
    </row>
    <row r="2923" spans="1:8" x14ac:dyDescent="0.25">
      <c r="A2923" t="s">
        <v>129</v>
      </c>
      <c r="B2923" t="s">
        <v>32</v>
      </c>
      <c r="C2923" t="s">
        <v>33</v>
      </c>
      <c r="D2923" t="s">
        <v>39</v>
      </c>
      <c r="E2923" t="s">
        <v>204</v>
      </c>
      <c r="F2923">
        <v>2016</v>
      </c>
      <c r="G2923">
        <v>2</v>
      </c>
      <c r="H2923">
        <v>2</v>
      </c>
    </row>
    <row r="2924" spans="1:8" x14ac:dyDescent="0.25">
      <c r="A2924" t="s">
        <v>31</v>
      </c>
      <c r="B2924" t="s">
        <v>173</v>
      </c>
      <c r="C2924" t="s">
        <v>70</v>
      </c>
      <c r="D2924" t="s">
        <v>71</v>
      </c>
      <c r="E2924" t="s">
        <v>224</v>
      </c>
      <c r="F2924">
        <v>2016</v>
      </c>
      <c r="G2924">
        <v>1</v>
      </c>
    </row>
    <row r="2925" spans="1:8" x14ac:dyDescent="0.25">
      <c r="A2925" t="s">
        <v>31</v>
      </c>
      <c r="B2925" t="s">
        <v>114</v>
      </c>
      <c r="C2925" t="s">
        <v>33</v>
      </c>
      <c r="D2925" t="s">
        <v>184</v>
      </c>
      <c r="E2925" t="s">
        <v>304</v>
      </c>
      <c r="F2925">
        <v>2018</v>
      </c>
      <c r="G2925">
        <v>4</v>
      </c>
      <c r="H2925">
        <v>1</v>
      </c>
    </row>
    <row r="2926" spans="1:8" x14ac:dyDescent="0.25">
      <c r="A2926" t="s">
        <v>106</v>
      </c>
      <c r="B2926" t="s">
        <v>58</v>
      </c>
      <c r="C2926" t="s">
        <v>33</v>
      </c>
      <c r="D2926" t="s">
        <v>34</v>
      </c>
      <c r="E2926" t="s">
        <v>408</v>
      </c>
      <c r="F2926">
        <v>2018</v>
      </c>
      <c r="G2926">
        <v>5</v>
      </c>
      <c r="H2926">
        <v>1</v>
      </c>
    </row>
    <row r="2927" spans="1:8" x14ac:dyDescent="0.25">
      <c r="A2927" t="s">
        <v>16</v>
      </c>
      <c r="B2927" t="s">
        <v>9</v>
      </c>
      <c r="C2927" t="s">
        <v>33</v>
      </c>
      <c r="D2927" t="s">
        <v>34</v>
      </c>
      <c r="E2927" t="s">
        <v>322</v>
      </c>
      <c r="F2927">
        <v>2013</v>
      </c>
      <c r="G2927">
        <v>1</v>
      </c>
    </row>
    <row r="2928" spans="1:8" x14ac:dyDescent="0.25">
      <c r="A2928" t="s">
        <v>129</v>
      </c>
      <c r="B2928" t="s">
        <v>108</v>
      </c>
      <c r="C2928" t="s">
        <v>33</v>
      </c>
      <c r="D2928" t="s">
        <v>39</v>
      </c>
      <c r="E2928" t="s">
        <v>40</v>
      </c>
      <c r="F2928">
        <v>2014</v>
      </c>
      <c r="G2928">
        <v>1</v>
      </c>
    </row>
    <row r="2929" spans="1:8" x14ac:dyDescent="0.25">
      <c r="A2929" t="s">
        <v>81</v>
      </c>
      <c r="B2929" t="s">
        <v>17</v>
      </c>
      <c r="C2929" t="s">
        <v>76</v>
      </c>
      <c r="D2929" t="s">
        <v>83</v>
      </c>
      <c r="E2929" t="s">
        <v>319</v>
      </c>
      <c r="F2929">
        <v>2019</v>
      </c>
      <c r="G2929">
        <v>11</v>
      </c>
    </row>
    <row r="2930" spans="1:8" x14ac:dyDescent="0.25">
      <c r="A2930" t="s">
        <v>129</v>
      </c>
      <c r="B2930" t="s">
        <v>36</v>
      </c>
      <c r="C2930" t="s">
        <v>70</v>
      </c>
      <c r="D2930" t="s">
        <v>71</v>
      </c>
      <c r="E2930" t="s">
        <v>224</v>
      </c>
      <c r="F2930">
        <v>2016</v>
      </c>
      <c r="G2930">
        <v>1</v>
      </c>
    </row>
    <row r="2931" spans="1:8" x14ac:dyDescent="0.25">
      <c r="A2931" t="s">
        <v>31</v>
      </c>
      <c r="B2931" t="s">
        <v>9</v>
      </c>
      <c r="C2931" t="s">
        <v>33</v>
      </c>
      <c r="D2931" t="s">
        <v>184</v>
      </c>
      <c r="E2931" t="s">
        <v>187</v>
      </c>
      <c r="F2931">
        <v>2014</v>
      </c>
      <c r="G2931">
        <v>4</v>
      </c>
      <c r="H2931">
        <v>1</v>
      </c>
    </row>
    <row r="2932" spans="1:8" x14ac:dyDescent="0.25">
      <c r="A2932" t="s">
        <v>21</v>
      </c>
      <c r="B2932" t="s">
        <v>433</v>
      </c>
      <c r="C2932" t="s">
        <v>10</v>
      </c>
      <c r="D2932" t="s">
        <v>11</v>
      </c>
      <c r="E2932" t="s">
        <v>343</v>
      </c>
      <c r="F2932">
        <v>2020</v>
      </c>
      <c r="G2932">
        <v>2</v>
      </c>
    </row>
    <row r="2933" spans="1:8" x14ac:dyDescent="0.25">
      <c r="A2933" t="s">
        <v>31</v>
      </c>
      <c r="B2933" t="s">
        <v>262</v>
      </c>
      <c r="C2933" t="s">
        <v>33</v>
      </c>
      <c r="D2933" t="s">
        <v>62</v>
      </c>
      <c r="E2933" t="s">
        <v>200</v>
      </c>
      <c r="F2933">
        <v>2016</v>
      </c>
      <c r="G2933">
        <v>4</v>
      </c>
      <c r="H2933">
        <v>2</v>
      </c>
    </row>
    <row r="2934" spans="1:8" x14ac:dyDescent="0.25">
      <c r="A2934" t="s">
        <v>21</v>
      </c>
      <c r="B2934" t="s">
        <v>486</v>
      </c>
      <c r="C2934" t="s">
        <v>10</v>
      </c>
      <c r="D2934" t="s">
        <v>11</v>
      </c>
      <c r="E2934" t="s">
        <v>157</v>
      </c>
      <c r="F2934">
        <v>2020</v>
      </c>
      <c r="G2934">
        <v>3</v>
      </c>
    </row>
    <row r="2935" spans="1:8" x14ac:dyDescent="0.25">
      <c r="A2935" t="s">
        <v>8</v>
      </c>
      <c r="B2935" t="s">
        <v>98</v>
      </c>
      <c r="C2935" t="s">
        <v>10</v>
      </c>
      <c r="D2935" t="s">
        <v>11</v>
      </c>
      <c r="E2935" t="s">
        <v>133</v>
      </c>
      <c r="F2935">
        <v>2013</v>
      </c>
      <c r="G2935">
        <v>7</v>
      </c>
    </row>
    <row r="2936" spans="1:8" x14ac:dyDescent="0.25">
      <c r="A2936" t="s">
        <v>31</v>
      </c>
      <c r="B2936" t="s">
        <v>88</v>
      </c>
      <c r="C2936" t="s">
        <v>70</v>
      </c>
      <c r="D2936" t="s">
        <v>71</v>
      </c>
      <c r="E2936" t="s">
        <v>246</v>
      </c>
      <c r="F2936">
        <v>2018</v>
      </c>
      <c r="G2936">
        <v>1</v>
      </c>
    </row>
    <row r="2937" spans="1:8" x14ac:dyDescent="0.25">
      <c r="A2937" t="s">
        <v>129</v>
      </c>
      <c r="B2937" t="s">
        <v>199</v>
      </c>
      <c r="C2937" t="s">
        <v>33</v>
      </c>
      <c r="D2937" t="s">
        <v>59</v>
      </c>
      <c r="E2937" t="s">
        <v>225</v>
      </c>
      <c r="F2937">
        <v>2016</v>
      </c>
      <c r="G2937">
        <v>1</v>
      </c>
    </row>
    <row r="2938" spans="1:8" x14ac:dyDescent="0.25">
      <c r="A2938" t="s">
        <v>113</v>
      </c>
      <c r="B2938" t="s">
        <v>55</v>
      </c>
      <c r="C2938" t="s">
        <v>33</v>
      </c>
      <c r="D2938" t="s">
        <v>39</v>
      </c>
      <c r="E2938" t="s">
        <v>87</v>
      </c>
      <c r="F2938">
        <v>2013</v>
      </c>
      <c r="G2938">
        <v>4</v>
      </c>
      <c r="H2938">
        <v>1</v>
      </c>
    </row>
    <row r="2939" spans="1:8" x14ac:dyDescent="0.25">
      <c r="A2939" t="s">
        <v>31</v>
      </c>
      <c r="B2939" t="s">
        <v>151</v>
      </c>
      <c r="C2939" t="s">
        <v>33</v>
      </c>
      <c r="D2939" t="s">
        <v>39</v>
      </c>
      <c r="E2939" t="s">
        <v>51</v>
      </c>
      <c r="F2939">
        <v>2019</v>
      </c>
      <c r="G2939">
        <v>1</v>
      </c>
    </row>
    <row r="2940" spans="1:8" x14ac:dyDescent="0.25">
      <c r="A2940" t="s">
        <v>31</v>
      </c>
      <c r="B2940" t="s">
        <v>9</v>
      </c>
      <c r="C2940" t="s">
        <v>33</v>
      </c>
      <c r="D2940" t="s">
        <v>59</v>
      </c>
      <c r="E2940" t="s">
        <v>314</v>
      </c>
      <c r="F2940">
        <v>2013</v>
      </c>
      <c r="G2940">
        <v>2</v>
      </c>
    </row>
    <row r="2941" spans="1:8" x14ac:dyDescent="0.25">
      <c r="A2941" t="s">
        <v>74</v>
      </c>
      <c r="B2941" t="s">
        <v>26</v>
      </c>
      <c r="C2941" t="s">
        <v>70</v>
      </c>
      <c r="D2941" t="s">
        <v>264</v>
      </c>
      <c r="E2941" t="s">
        <v>416</v>
      </c>
      <c r="F2941">
        <v>2013</v>
      </c>
      <c r="G2941">
        <v>6</v>
      </c>
    </row>
    <row r="2942" spans="1:8" x14ac:dyDescent="0.25">
      <c r="A2942" t="s">
        <v>129</v>
      </c>
      <c r="B2942" t="s">
        <v>9</v>
      </c>
      <c r="C2942" t="s">
        <v>33</v>
      </c>
      <c r="D2942" t="s">
        <v>39</v>
      </c>
      <c r="E2942" t="s">
        <v>169</v>
      </c>
      <c r="F2942">
        <v>2014</v>
      </c>
      <c r="G2942">
        <v>2</v>
      </c>
      <c r="H2942">
        <v>1</v>
      </c>
    </row>
    <row r="2943" spans="1:8" x14ac:dyDescent="0.25">
      <c r="A2943" t="s">
        <v>129</v>
      </c>
      <c r="B2943" t="s">
        <v>108</v>
      </c>
      <c r="C2943" t="s">
        <v>33</v>
      </c>
      <c r="D2943" t="s">
        <v>34</v>
      </c>
      <c r="E2943" t="s">
        <v>245</v>
      </c>
      <c r="F2943">
        <v>2016</v>
      </c>
      <c r="G2943">
        <v>2</v>
      </c>
      <c r="H2943">
        <v>4</v>
      </c>
    </row>
    <row r="2944" spans="1:8" x14ac:dyDescent="0.25">
      <c r="A2944" t="s">
        <v>21</v>
      </c>
      <c r="B2944" t="s">
        <v>22</v>
      </c>
      <c r="C2944" t="s">
        <v>23</v>
      </c>
      <c r="D2944" t="s">
        <v>24</v>
      </c>
      <c r="E2944" t="s">
        <v>281</v>
      </c>
      <c r="F2944">
        <v>2018</v>
      </c>
      <c r="G2944">
        <v>2</v>
      </c>
    </row>
    <row r="2945" spans="1:8" x14ac:dyDescent="0.25">
      <c r="A2945" t="s">
        <v>31</v>
      </c>
      <c r="B2945" t="s">
        <v>272</v>
      </c>
      <c r="C2945" t="s">
        <v>33</v>
      </c>
      <c r="D2945" t="s">
        <v>59</v>
      </c>
      <c r="E2945" t="s">
        <v>311</v>
      </c>
      <c r="F2945">
        <v>2013</v>
      </c>
      <c r="G2945">
        <v>4</v>
      </c>
      <c r="H2945">
        <v>2</v>
      </c>
    </row>
    <row r="2946" spans="1:8" x14ac:dyDescent="0.25">
      <c r="A2946" t="s">
        <v>8</v>
      </c>
      <c r="B2946" t="s">
        <v>344</v>
      </c>
      <c r="C2946" t="s">
        <v>10</v>
      </c>
      <c r="D2946" t="s">
        <v>29</v>
      </c>
      <c r="E2946" t="s">
        <v>30</v>
      </c>
      <c r="F2946">
        <v>2016</v>
      </c>
      <c r="G2946">
        <v>4</v>
      </c>
    </row>
    <row r="2947" spans="1:8" x14ac:dyDescent="0.25">
      <c r="A2947" t="s">
        <v>8</v>
      </c>
      <c r="B2947" t="s">
        <v>145</v>
      </c>
      <c r="C2947" t="s">
        <v>23</v>
      </c>
      <c r="D2947" t="s">
        <v>24</v>
      </c>
      <c r="E2947" t="s">
        <v>146</v>
      </c>
      <c r="F2947">
        <v>2016</v>
      </c>
      <c r="G2947">
        <v>1</v>
      </c>
      <c r="H2947">
        <v>1</v>
      </c>
    </row>
    <row r="2948" spans="1:8" x14ac:dyDescent="0.25">
      <c r="A2948" t="s">
        <v>16</v>
      </c>
      <c r="B2948" t="s">
        <v>104</v>
      </c>
      <c r="C2948" t="s">
        <v>33</v>
      </c>
      <c r="D2948" t="s">
        <v>62</v>
      </c>
      <c r="E2948" t="s">
        <v>200</v>
      </c>
      <c r="F2948">
        <v>2013</v>
      </c>
      <c r="G2948">
        <v>1</v>
      </c>
    </row>
    <row r="2949" spans="1:8" x14ac:dyDescent="0.25">
      <c r="A2949" t="s">
        <v>16</v>
      </c>
      <c r="B2949" t="s">
        <v>220</v>
      </c>
      <c r="C2949" t="s">
        <v>18</v>
      </c>
      <c r="D2949" t="s">
        <v>19</v>
      </c>
      <c r="E2949" t="s">
        <v>27</v>
      </c>
      <c r="F2949">
        <v>2016</v>
      </c>
      <c r="G2949">
        <v>1</v>
      </c>
    </row>
    <row r="2950" spans="1:8" x14ac:dyDescent="0.25">
      <c r="A2950" t="s">
        <v>31</v>
      </c>
      <c r="B2950" t="s">
        <v>168</v>
      </c>
      <c r="C2950" t="s">
        <v>33</v>
      </c>
      <c r="D2950" t="s">
        <v>184</v>
      </c>
      <c r="E2950" t="s">
        <v>187</v>
      </c>
      <c r="F2950">
        <v>2013</v>
      </c>
      <c r="G2950">
        <v>1</v>
      </c>
    </row>
    <row r="2951" spans="1:8" x14ac:dyDescent="0.25">
      <c r="A2951" t="s">
        <v>41</v>
      </c>
      <c r="B2951" t="s">
        <v>125</v>
      </c>
      <c r="C2951" t="s">
        <v>23</v>
      </c>
      <c r="D2951" t="s">
        <v>43</v>
      </c>
      <c r="E2951" t="s">
        <v>44</v>
      </c>
      <c r="F2951">
        <v>2014</v>
      </c>
      <c r="G2951">
        <v>3</v>
      </c>
    </row>
    <row r="2952" spans="1:8" x14ac:dyDescent="0.25">
      <c r="A2952" t="s">
        <v>129</v>
      </c>
      <c r="B2952" t="s">
        <v>61</v>
      </c>
      <c r="C2952" t="s">
        <v>33</v>
      </c>
      <c r="D2952" t="s">
        <v>39</v>
      </c>
      <c r="E2952" t="s">
        <v>175</v>
      </c>
      <c r="F2952">
        <v>2015</v>
      </c>
      <c r="G2952">
        <v>2</v>
      </c>
    </row>
    <row r="2953" spans="1:8" x14ac:dyDescent="0.25">
      <c r="A2953" t="s">
        <v>113</v>
      </c>
      <c r="B2953" t="s">
        <v>49</v>
      </c>
      <c r="C2953" t="s">
        <v>33</v>
      </c>
      <c r="D2953" t="s">
        <v>34</v>
      </c>
      <c r="E2953" t="s">
        <v>315</v>
      </c>
      <c r="F2953">
        <v>2016</v>
      </c>
      <c r="G2953">
        <v>1</v>
      </c>
    </row>
    <row r="2954" spans="1:8" x14ac:dyDescent="0.25">
      <c r="A2954" t="s">
        <v>31</v>
      </c>
      <c r="B2954" t="s">
        <v>168</v>
      </c>
      <c r="C2954" t="s">
        <v>33</v>
      </c>
      <c r="D2954" t="s">
        <v>62</v>
      </c>
      <c r="E2954" t="s">
        <v>200</v>
      </c>
      <c r="F2954">
        <v>2015</v>
      </c>
      <c r="G2954">
        <v>3</v>
      </c>
      <c r="H2954">
        <v>2</v>
      </c>
    </row>
    <row r="2955" spans="1:8" x14ac:dyDescent="0.25">
      <c r="A2955" t="s">
        <v>8</v>
      </c>
      <c r="B2955" t="s">
        <v>98</v>
      </c>
      <c r="C2955" t="s">
        <v>10</v>
      </c>
      <c r="D2955" t="s">
        <v>11</v>
      </c>
      <c r="E2955" t="s">
        <v>211</v>
      </c>
      <c r="F2955">
        <v>2017</v>
      </c>
      <c r="G2955">
        <v>1</v>
      </c>
      <c r="H2955">
        <v>1</v>
      </c>
    </row>
    <row r="2956" spans="1:8" x14ac:dyDescent="0.25">
      <c r="A2956" t="s">
        <v>8</v>
      </c>
      <c r="B2956" t="s">
        <v>93</v>
      </c>
      <c r="C2956" t="s">
        <v>23</v>
      </c>
      <c r="D2956" t="s">
        <v>24</v>
      </c>
      <c r="E2956" t="s">
        <v>219</v>
      </c>
      <c r="F2956">
        <v>2017</v>
      </c>
      <c r="G2956">
        <v>1</v>
      </c>
    </row>
    <row r="2957" spans="1:8" x14ac:dyDescent="0.25">
      <c r="A2957" t="s">
        <v>21</v>
      </c>
      <c r="B2957" t="s">
        <v>439</v>
      </c>
      <c r="C2957" t="s">
        <v>10</v>
      </c>
      <c r="D2957" t="s">
        <v>29</v>
      </c>
      <c r="E2957" t="s">
        <v>198</v>
      </c>
      <c r="F2957">
        <v>2019</v>
      </c>
      <c r="G2957">
        <v>2</v>
      </c>
    </row>
    <row r="2958" spans="1:8" x14ac:dyDescent="0.25">
      <c r="A2958" t="s">
        <v>129</v>
      </c>
      <c r="B2958" t="s">
        <v>168</v>
      </c>
      <c r="C2958" t="s">
        <v>33</v>
      </c>
      <c r="D2958" t="s">
        <v>34</v>
      </c>
      <c r="E2958" t="s">
        <v>245</v>
      </c>
      <c r="F2958">
        <v>2015</v>
      </c>
      <c r="G2958">
        <v>3</v>
      </c>
    </row>
    <row r="2959" spans="1:8" x14ac:dyDescent="0.25">
      <c r="A2959" t="s">
        <v>117</v>
      </c>
      <c r="B2959" t="s">
        <v>108</v>
      </c>
      <c r="C2959" t="s">
        <v>33</v>
      </c>
      <c r="D2959" t="s">
        <v>34</v>
      </c>
      <c r="E2959" t="s">
        <v>80</v>
      </c>
      <c r="F2959">
        <v>2016</v>
      </c>
      <c r="G2959">
        <v>4</v>
      </c>
    </row>
    <row r="2960" spans="1:8" x14ac:dyDescent="0.25">
      <c r="A2960" t="s">
        <v>31</v>
      </c>
      <c r="B2960" t="s">
        <v>61</v>
      </c>
      <c r="C2960" t="s">
        <v>33</v>
      </c>
      <c r="D2960" t="s">
        <v>62</v>
      </c>
      <c r="E2960" t="s">
        <v>321</v>
      </c>
      <c r="F2960">
        <v>2019</v>
      </c>
      <c r="G2960">
        <v>3</v>
      </c>
    </row>
    <row r="2961" spans="1:8" x14ac:dyDescent="0.25">
      <c r="A2961" t="s">
        <v>16</v>
      </c>
      <c r="B2961" t="s">
        <v>122</v>
      </c>
      <c r="C2961" t="s">
        <v>18</v>
      </c>
      <c r="D2961" t="s">
        <v>257</v>
      </c>
      <c r="E2961" t="s">
        <v>300</v>
      </c>
      <c r="F2961">
        <v>2017</v>
      </c>
      <c r="G2961">
        <v>2</v>
      </c>
      <c r="H2961">
        <v>2</v>
      </c>
    </row>
    <row r="2962" spans="1:8" x14ac:dyDescent="0.25">
      <c r="A2962" t="s">
        <v>129</v>
      </c>
      <c r="B2962" t="s">
        <v>79</v>
      </c>
      <c r="C2962" t="s">
        <v>33</v>
      </c>
      <c r="D2962" t="s">
        <v>59</v>
      </c>
      <c r="E2962" t="s">
        <v>350</v>
      </c>
      <c r="F2962">
        <v>2014</v>
      </c>
      <c r="G2962">
        <v>1</v>
      </c>
    </row>
    <row r="2963" spans="1:8" x14ac:dyDescent="0.25">
      <c r="A2963" t="s">
        <v>31</v>
      </c>
      <c r="B2963" t="s">
        <v>125</v>
      </c>
      <c r="C2963" t="s">
        <v>33</v>
      </c>
      <c r="D2963" t="s">
        <v>184</v>
      </c>
      <c r="E2963" t="s">
        <v>288</v>
      </c>
      <c r="F2963">
        <v>2013</v>
      </c>
      <c r="G2963">
        <v>3</v>
      </c>
      <c r="H2963">
        <v>4</v>
      </c>
    </row>
    <row r="2964" spans="1:8" x14ac:dyDescent="0.25">
      <c r="A2964" t="s">
        <v>21</v>
      </c>
      <c r="B2964" t="s">
        <v>210</v>
      </c>
      <c r="C2964" t="s">
        <v>10</v>
      </c>
      <c r="D2964" t="s">
        <v>11</v>
      </c>
      <c r="E2964" t="s">
        <v>86</v>
      </c>
      <c r="F2964">
        <v>2020</v>
      </c>
      <c r="G2964">
        <v>2</v>
      </c>
    </row>
    <row r="2965" spans="1:8" x14ac:dyDescent="0.25">
      <c r="A2965" t="s">
        <v>31</v>
      </c>
      <c r="B2965" t="s">
        <v>330</v>
      </c>
      <c r="C2965" t="s">
        <v>33</v>
      </c>
      <c r="D2965" t="s">
        <v>59</v>
      </c>
      <c r="E2965" t="s">
        <v>109</v>
      </c>
      <c r="F2965">
        <v>2015</v>
      </c>
      <c r="G2965">
        <v>2</v>
      </c>
    </row>
    <row r="2966" spans="1:8" x14ac:dyDescent="0.25">
      <c r="A2966" t="s">
        <v>31</v>
      </c>
      <c r="B2966" t="s">
        <v>58</v>
      </c>
      <c r="C2966" t="s">
        <v>33</v>
      </c>
      <c r="D2966" t="s">
        <v>184</v>
      </c>
      <c r="E2966" t="s">
        <v>187</v>
      </c>
      <c r="F2966">
        <v>2015</v>
      </c>
      <c r="G2966">
        <v>1</v>
      </c>
    </row>
    <row r="2967" spans="1:8" x14ac:dyDescent="0.25">
      <c r="A2967" t="s">
        <v>31</v>
      </c>
      <c r="B2967" t="s">
        <v>108</v>
      </c>
      <c r="C2967" t="s">
        <v>33</v>
      </c>
      <c r="D2967" t="s">
        <v>184</v>
      </c>
      <c r="E2967" t="s">
        <v>461</v>
      </c>
      <c r="F2967">
        <v>2019</v>
      </c>
      <c r="G2967">
        <v>4</v>
      </c>
    </row>
    <row r="2968" spans="1:8" x14ac:dyDescent="0.25">
      <c r="A2968" t="s">
        <v>41</v>
      </c>
      <c r="B2968" t="s">
        <v>168</v>
      </c>
      <c r="C2968" t="s">
        <v>33</v>
      </c>
      <c r="D2968" t="s">
        <v>62</v>
      </c>
      <c r="E2968" t="s">
        <v>99</v>
      </c>
      <c r="F2968">
        <v>2017</v>
      </c>
      <c r="G2968">
        <v>1</v>
      </c>
    </row>
    <row r="2969" spans="1:8" x14ac:dyDescent="0.25">
      <c r="A2969" t="s">
        <v>21</v>
      </c>
      <c r="B2969" t="s">
        <v>145</v>
      </c>
      <c r="C2969" t="s">
        <v>23</v>
      </c>
      <c r="D2969" t="s">
        <v>24</v>
      </c>
      <c r="E2969" t="s">
        <v>219</v>
      </c>
      <c r="F2969">
        <v>2019</v>
      </c>
      <c r="G2969">
        <v>2</v>
      </c>
    </row>
    <row r="2970" spans="1:8" x14ac:dyDescent="0.25">
      <c r="A2970" t="s">
        <v>129</v>
      </c>
      <c r="B2970" t="s">
        <v>330</v>
      </c>
      <c r="C2970" t="s">
        <v>33</v>
      </c>
      <c r="D2970" t="s">
        <v>59</v>
      </c>
      <c r="E2970" t="s">
        <v>415</v>
      </c>
      <c r="F2970">
        <v>2015</v>
      </c>
      <c r="G2970">
        <v>5</v>
      </c>
      <c r="H2970">
        <v>2</v>
      </c>
    </row>
    <row r="2971" spans="1:8" x14ac:dyDescent="0.25">
      <c r="A2971" t="s">
        <v>31</v>
      </c>
      <c r="B2971" t="s">
        <v>79</v>
      </c>
      <c r="C2971" t="s">
        <v>33</v>
      </c>
      <c r="D2971" t="s">
        <v>59</v>
      </c>
      <c r="E2971" t="s">
        <v>402</v>
      </c>
      <c r="F2971">
        <v>2013</v>
      </c>
      <c r="G2971">
        <v>3</v>
      </c>
      <c r="H2971">
        <v>1</v>
      </c>
    </row>
    <row r="2972" spans="1:8" x14ac:dyDescent="0.25">
      <c r="A2972" t="s">
        <v>214</v>
      </c>
      <c r="B2972" t="s">
        <v>515</v>
      </c>
      <c r="C2972" t="s">
        <v>76</v>
      </c>
      <c r="D2972" t="s">
        <v>83</v>
      </c>
      <c r="E2972" t="s">
        <v>317</v>
      </c>
      <c r="F2972">
        <v>2019</v>
      </c>
      <c r="G2972">
        <v>4</v>
      </c>
    </row>
    <row r="2973" spans="1:8" x14ac:dyDescent="0.25">
      <c r="A2973" t="s">
        <v>31</v>
      </c>
      <c r="B2973" t="s">
        <v>26</v>
      </c>
      <c r="C2973" t="s">
        <v>23</v>
      </c>
      <c r="D2973" t="s">
        <v>91</v>
      </c>
      <c r="E2973" t="s">
        <v>513</v>
      </c>
      <c r="F2973">
        <v>2014</v>
      </c>
      <c r="G2973">
        <v>1</v>
      </c>
    </row>
    <row r="2974" spans="1:8" x14ac:dyDescent="0.25">
      <c r="A2974" t="s">
        <v>129</v>
      </c>
      <c r="B2974" t="s">
        <v>49</v>
      </c>
      <c r="C2974" t="s">
        <v>33</v>
      </c>
      <c r="D2974" t="s">
        <v>34</v>
      </c>
      <c r="E2974" t="s">
        <v>35</v>
      </c>
      <c r="F2974">
        <v>2015</v>
      </c>
      <c r="G2974">
        <v>1</v>
      </c>
    </row>
    <row r="2975" spans="1:8" x14ac:dyDescent="0.25">
      <c r="A2975" t="s">
        <v>117</v>
      </c>
      <c r="B2975" t="s">
        <v>108</v>
      </c>
      <c r="C2975" t="s">
        <v>33</v>
      </c>
      <c r="D2975" t="s">
        <v>34</v>
      </c>
      <c r="E2975" t="s">
        <v>144</v>
      </c>
      <c r="F2975">
        <v>2017</v>
      </c>
      <c r="G2975">
        <v>4</v>
      </c>
      <c r="H2975">
        <v>4</v>
      </c>
    </row>
    <row r="2976" spans="1:8" x14ac:dyDescent="0.25">
      <c r="A2976" t="s">
        <v>129</v>
      </c>
      <c r="B2976" t="s">
        <v>32</v>
      </c>
      <c r="C2976" t="s">
        <v>33</v>
      </c>
      <c r="D2976" t="s">
        <v>184</v>
      </c>
      <c r="E2976" t="s">
        <v>218</v>
      </c>
      <c r="F2976">
        <v>2015</v>
      </c>
      <c r="G2976">
        <v>1</v>
      </c>
    </row>
    <row r="2977" spans="1:8" x14ac:dyDescent="0.25">
      <c r="A2977" t="s">
        <v>113</v>
      </c>
      <c r="B2977" t="s">
        <v>134</v>
      </c>
      <c r="C2977" t="s">
        <v>70</v>
      </c>
      <c r="D2977" t="s">
        <v>71</v>
      </c>
      <c r="E2977" t="s">
        <v>254</v>
      </c>
      <c r="F2977">
        <v>2015</v>
      </c>
      <c r="G2977">
        <v>1</v>
      </c>
    </row>
    <row r="2978" spans="1:8" x14ac:dyDescent="0.25">
      <c r="A2978" t="s">
        <v>113</v>
      </c>
      <c r="B2978" t="s">
        <v>49</v>
      </c>
      <c r="C2978" t="s">
        <v>33</v>
      </c>
      <c r="D2978" t="s">
        <v>62</v>
      </c>
      <c r="E2978" t="s">
        <v>166</v>
      </c>
      <c r="F2978">
        <v>2016</v>
      </c>
      <c r="G2978">
        <v>1</v>
      </c>
    </row>
    <row r="2979" spans="1:8" x14ac:dyDescent="0.25">
      <c r="A2979" t="s">
        <v>129</v>
      </c>
      <c r="B2979" t="s">
        <v>26</v>
      </c>
      <c r="C2979" t="s">
        <v>70</v>
      </c>
      <c r="D2979" t="s">
        <v>71</v>
      </c>
      <c r="E2979" t="s">
        <v>254</v>
      </c>
      <c r="F2979">
        <v>2015</v>
      </c>
      <c r="G2979">
        <v>1</v>
      </c>
    </row>
    <row r="2980" spans="1:8" x14ac:dyDescent="0.25">
      <c r="A2980" t="s">
        <v>41</v>
      </c>
      <c r="B2980" t="s">
        <v>119</v>
      </c>
      <c r="C2980" t="s">
        <v>70</v>
      </c>
      <c r="D2980" t="s">
        <v>71</v>
      </c>
      <c r="E2980" t="s">
        <v>506</v>
      </c>
      <c r="F2980">
        <v>2015</v>
      </c>
      <c r="G2980">
        <v>3</v>
      </c>
      <c r="H2980">
        <v>3</v>
      </c>
    </row>
    <row r="2981" spans="1:8" x14ac:dyDescent="0.25">
      <c r="A2981" t="s">
        <v>129</v>
      </c>
      <c r="B2981" t="s">
        <v>49</v>
      </c>
      <c r="C2981" t="s">
        <v>33</v>
      </c>
      <c r="D2981" t="s">
        <v>39</v>
      </c>
      <c r="E2981" t="s">
        <v>51</v>
      </c>
      <c r="F2981">
        <v>2014</v>
      </c>
      <c r="G2981">
        <v>5</v>
      </c>
      <c r="H2981">
        <v>4</v>
      </c>
    </row>
    <row r="2982" spans="1:8" x14ac:dyDescent="0.25">
      <c r="A2982" t="s">
        <v>31</v>
      </c>
      <c r="B2982" t="s">
        <v>330</v>
      </c>
      <c r="C2982" t="s">
        <v>33</v>
      </c>
      <c r="D2982" t="s">
        <v>59</v>
      </c>
      <c r="E2982" t="s">
        <v>60</v>
      </c>
      <c r="F2982">
        <v>2015</v>
      </c>
      <c r="G2982">
        <v>2</v>
      </c>
      <c r="H2982">
        <v>5</v>
      </c>
    </row>
    <row r="2983" spans="1:8" x14ac:dyDescent="0.25">
      <c r="A2983" t="s">
        <v>31</v>
      </c>
      <c r="B2983" t="s">
        <v>79</v>
      </c>
      <c r="C2983" t="s">
        <v>33</v>
      </c>
      <c r="D2983" t="s">
        <v>59</v>
      </c>
      <c r="E2983" t="s">
        <v>148</v>
      </c>
      <c r="F2983">
        <v>2013</v>
      </c>
      <c r="G2983">
        <v>14</v>
      </c>
      <c r="H2983">
        <v>2</v>
      </c>
    </row>
    <row r="2984" spans="1:8" x14ac:dyDescent="0.25">
      <c r="A2984" t="s">
        <v>129</v>
      </c>
      <c r="B2984" t="s">
        <v>55</v>
      </c>
      <c r="C2984" t="s">
        <v>33</v>
      </c>
      <c r="D2984" t="s">
        <v>34</v>
      </c>
      <c r="E2984" t="s">
        <v>147</v>
      </c>
      <c r="F2984">
        <v>2016</v>
      </c>
      <c r="G2984">
        <v>1</v>
      </c>
    </row>
    <row r="2985" spans="1:8" x14ac:dyDescent="0.25">
      <c r="A2985" t="s">
        <v>41</v>
      </c>
      <c r="B2985" t="s">
        <v>244</v>
      </c>
      <c r="C2985" t="s">
        <v>23</v>
      </c>
      <c r="D2985" t="s">
        <v>43</v>
      </c>
      <c r="E2985" t="s">
        <v>100</v>
      </c>
      <c r="F2985">
        <v>2014</v>
      </c>
      <c r="G2985">
        <v>1</v>
      </c>
    </row>
    <row r="2986" spans="1:8" x14ac:dyDescent="0.25">
      <c r="A2986" t="s">
        <v>31</v>
      </c>
      <c r="B2986" t="s">
        <v>119</v>
      </c>
      <c r="C2986" t="s">
        <v>23</v>
      </c>
      <c r="D2986" t="s">
        <v>91</v>
      </c>
      <c r="E2986" t="s">
        <v>380</v>
      </c>
      <c r="F2986">
        <v>2013</v>
      </c>
      <c r="G2986">
        <v>2</v>
      </c>
    </row>
    <row r="2987" spans="1:8" x14ac:dyDescent="0.25">
      <c r="A2987" t="s">
        <v>21</v>
      </c>
      <c r="B2987" t="s">
        <v>410</v>
      </c>
      <c r="C2987" t="s">
        <v>23</v>
      </c>
      <c r="D2987" t="s">
        <v>24</v>
      </c>
      <c r="E2987" t="s">
        <v>146</v>
      </c>
      <c r="F2987">
        <v>2016</v>
      </c>
      <c r="G2987">
        <v>1</v>
      </c>
    </row>
    <row r="2988" spans="1:8" x14ac:dyDescent="0.25">
      <c r="A2988" t="s">
        <v>16</v>
      </c>
      <c r="B2988" t="s">
        <v>320</v>
      </c>
      <c r="C2988" t="s">
        <v>23</v>
      </c>
      <c r="D2988" t="s">
        <v>43</v>
      </c>
      <c r="E2988" t="s">
        <v>56</v>
      </c>
      <c r="F2988">
        <v>2013</v>
      </c>
      <c r="G2988">
        <v>1</v>
      </c>
    </row>
    <row r="2989" spans="1:8" x14ac:dyDescent="0.25">
      <c r="A2989" t="s">
        <v>16</v>
      </c>
      <c r="B2989" t="s">
        <v>9</v>
      </c>
      <c r="C2989" t="s">
        <v>33</v>
      </c>
      <c r="D2989" t="s">
        <v>34</v>
      </c>
      <c r="E2989" t="s">
        <v>161</v>
      </c>
      <c r="F2989">
        <v>2013</v>
      </c>
      <c r="G2989">
        <v>3</v>
      </c>
    </row>
    <row r="2990" spans="1:8" x14ac:dyDescent="0.25">
      <c r="A2990" t="s">
        <v>41</v>
      </c>
      <c r="B2990" t="s">
        <v>58</v>
      </c>
      <c r="C2990" t="s">
        <v>33</v>
      </c>
      <c r="D2990" t="s">
        <v>39</v>
      </c>
      <c r="E2990" t="s">
        <v>175</v>
      </c>
      <c r="F2990">
        <v>2018</v>
      </c>
      <c r="G2990">
        <v>2</v>
      </c>
    </row>
    <row r="2991" spans="1:8" x14ac:dyDescent="0.25">
      <c r="A2991" t="s">
        <v>31</v>
      </c>
      <c r="B2991" t="s">
        <v>38</v>
      </c>
      <c r="C2991" t="s">
        <v>33</v>
      </c>
      <c r="D2991" t="s">
        <v>62</v>
      </c>
      <c r="E2991" t="s">
        <v>217</v>
      </c>
      <c r="F2991">
        <v>2018</v>
      </c>
      <c r="G2991">
        <v>1</v>
      </c>
    </row>
    <row r="2992" spans="1:8" x14ac:dyDescent="0.25">
      <c r="A2992" t="s">
        <v>81</v>
      </c>
      <c r="B2992" t="s">
        <v>122</v>
      </c>
      <c r="C2992" t="s">
        <v>76</v>
      </c>
      <c r="D2992" t="s">
        <v>83</v>
      </c>
      <c r="E2992" t="s">
        <v>317</v>
      </c>
      <c r="F2992">
        <v>2015</v>
      </c>
      <c r="G2992">
        <v>4</v>
      </c>
      <c r="H2992">
        <v>2</v>
      </c>
    </row>
    <row r="2993" spans="1:8" x14ac:dyDescent="0.25">
      <c r="A2993" t="s">
        <v>31</v>
      </c>
      <c r="B2993" t="s">
        <v>54</v>
      </c>
      <c r="C2993" t="s">
        <v>33</v>
      </c>
      <c r="D2993" t="s">
        <v>59</v>
      </c>
      <c r="E2993" t="s">
        <v>415</v>
      </c>
      <c r="F2993">
        <v>2019</v>
      </c>
      <c r="G2993">
        <v>3</v>
      </c>
    </row>
    <row r="2994" spans="1:8" x14ac:dyDescent="0.25">
      <c r="A2994" t="s">
        <v>31</v>
      </c>
      <c r="B2994" t="s">
        <v>88</v>
      </c>
      <c r="C2994" t="s">
        <v>23</v>
      </c>
      <c r="D2994" t="s">
        <v>43</v>
      </c>
      <c r="E2994" t="s">
        <v>186</v>
      </c>
      <c r="F2994">
        <v>2014</v>
      </c>
      <c r="G2994">
        <v>1</v>
      </c>
    </row>
    <row r="2995" spans="1:8" x14ac:dyDescent="0.25">
      <c r="A2995" t="s">
        <v>138</v>
      </c>
      <c r="B2995" t="s">
        <v>284</v>
      </c>
      <c r="C2995" t="s">
        <v>76</v>
      </c>
      <c r="D2995" t="s">
        <v>140</v>
      </c>
      <c r="E2995" t="s">
        <v>140</v>
      </c>
      <c r="F2995">
        <v>2016</v>
      </c>
      <c r="G2995">
        <v>1</v>
      </c>
    </row>
    <row r="2996" spans="1:8" x14ac:dyDescent="0.25">
      <c r="A2996" t="s">
        <v>41</v>
      </c>
      <c r="B2996" t="s">
        <v>61</v>
      </c>
      <c r="C2996" t="s">
        <v>33</v>
      </c>
      <c r="D2996" t="s">
        <v>39</v>
      </c>
      <c r="E2996" t="s">
        <v>87</v>
      </c>
      <c r="F2996">
        <v>2015</v>
      </c>
      <c r="G2996">
        <v>1</v>
      </c>
    </row>
    <row r="2997" spans="1:8" x14ac:dyDescent="0.25">
      <c r="A2997" t="s">
        <v>41</v>
      </c>
      <c r="B2997" t="s">
        <v>88</v>
      </c>
      <c r="C2997" t="s">
        <v>70</v>
      </c>
      <c r="D2997" t="s">
        <v>71</v>
      </c>
      <c r="E2997" t="s">
        <v>254</v>
      </c>
      <c r="F2997">
        <v>2014</v>
      </c>
      <c r="G2997">
        <v>3</v>
      </c>
    </row>
    <row r="2998" spans="1:8" x14ac:dyDescent="0.25">
      <c r="A2998" t="s">
        <v>16</v>
      </c>
      <c r="B2998" t="s">
        <v>38</v>
      </c>
      <c r="C2998" t="s">
        <v>33</v>
      </c>
      <c r="D2998" t="s">
        <v>39</v>
      </c>
      <c r="E2998" t="s">
        <v>204</v>
      </c>
      <c r="F2998">
        <v>2013</v>
      </c>
      <c r="G2998">
        <v>1</v>
      </c>
      <c r="H2998">
        <v>1</v>
      </c>
    </row>
    <row r="2999" spans="1:8" x14ac:dyDescent="0.25">
      <c r="A2999" t="s">
        <v>129</v>
      </c>
      <c r="B2999" t="s">
        <v>119</v>
      </c>
      <c r="C2999" t="s">
        <v>23</v>
      </c>
      <c r="D2999" t="s">
        <v>91</v>
      </c>
      <c r="E2999" t="s">
        <v>356</v>
      </c>
      <c r="F2999">
        <v>2014</v>
      </c>
      <c r="G2999">
        <v>1</v>
      </c>
    </row>
    <row r="3000" spans="1:8" x14ac:dyDescent="0.25">
      <c r="B3000" t="s">
        <v>320</v>
      </c>
      <c r="C3000" t="s">
        <v>23</v>
      </c>
      <c r="D3000" t="s">
        <v>43</v>
      </c>
      <c r="E3000" t="s">
        <v>44</v>
      </c>
      <c r="F3000">
        <v>2019</v>
      </c>
      <c r="G3000">
        <v>1</v>
      </c>
    </row>
    <row r="3001" spans="1:8" x14ac:dyDescent="0.25">
      <c r="A3001" t="s">
        <v>214</v>
      </c>
      <c r="B3001" t="s">
        <v>515</v>
      </c>
      <c r="C3001" t="s">
        <v>76</v>
      </c>
      <c r="D3001" t="s">
        <v>83</v>
      </c>
      <c r="E3001" t="s">
        <v>317</v>
      </c>
      <c r="F3001">
        <v>2018</v>
      </c>
      <c r="G3001">
        <v>1</v>
      </c>
    </row>
    <row r="3002" spans="1:8" x14ac:dyDescent="0.25">
      <c r="A3002" t="s">
        <v>16</v>
      </c>
      <c r="B3002" t="s">
        <v>55</v>
      </c>
      <c r="C3002" t="s">
        <v>33</v>
      </c>
      <c r="D3002" t="s">
        <v>59</v>
      </c>
      <c r="E3002" t="s">
        <v>64</v>
      </c>
      <c r="F3002">
        <v>2013</v>
      </c>
      <c r="G3002">
        <v>1</v>
      </c>
    </row>
    <row r="3003" spans="1:8" x14ac:dyDescent="0.25">
      <c r="A3003" t="s">
        <v>31</v>
      </c>
      <c r="B3003" t="s">
        <v>205</v>
      </c>
      <c r="C3003" t="s">
        <v>33</v>
      </c>
      <c r="D3003" t="s">
        <v>59</v>
      </c>
      <c r="E3003" t="s">
        <v>128</v>
      </c>
      <c r="F3003">
        <v>2019</v>
      </c>
      <c r="G3003">
        <v>2</v>
      </c>
    </row>
    <row r="3004" spans="1:8" x14ac:dyDescent="0.25">
      <c r="A3004" t="s">
        <v>41</v>
      </c>
      <c r="B3004" t="s">
        <v>125</v>
      </c>
      <c r="C3004" t="s">
        <v>33</v>
      </c>
      <c r="D3004" t="s">
        <v>59</v>
      </c>
      <c r="E3004" t="s">
        <v>328</v>
      </c>
      <c r="F3004">
        <v>2016</v>
      </c>
      <c r="G3004">
        <v>1</v>
      </c>
      <c r="H3004">
        <v>1</v>
      </c>
    </row>
    <row r="3005" spans="1:8" x14ac:dyDescent="0.25">
      <c r="A3005" t="s">
        <v>74</v>
      </c>
      <c r="B3005" t="s">
        <v>252</v>
      </c>
      <c r="C3005" t="s">
        <v>70</v>
      </c>
      <c r="D3005" t="s">
        <v>102</v>
      </c>
      <c r="E3005" t="s">
        <v>180</v>
      </c>
      <c r="F3005">
        <v>2013</v>
      </c>
      <c r="G3005">
        <v>1</v>
      </c>
    </row>
    <row r="3006" spans="1:8" x14ac:dyDescent="0.25">
      <c r="A3006" t="s">
        <v>21</v>
      </c>
      <c r="B3006" t="s">
        <v>433</v>
      </c>
      <c r="C3006" t="s">
        <v>10</v>
      </c>
      <c r="D3006" t="s">
        <v>11</v>
      </c>
      <c r="E3006" t="s">
        <v>279</v>
      </c>
      <c r="F3006">
        <v>2019</v>
      </c>
      <c r="G3006">
        <v>5</v>
      </c>
      <c r="H3006">
        <v>2</v>
      </c>
    </row>
    <row r="3007" spans="1:8" x14ac:dyDescent="0.25">
      <c r="A3007" t="s">
        <v>129</v>
      </c>
      <c r="B3007" t="s">
        <v>272</v>
      </c>
      <c r="C3007" t="s">
        <v>33</v>
      </c>
      <c r="D3007" t="s">
        <v>34</v>
      </c>
      <c r="E3007" t="s">
        <v>80</v>
      </c>
      <c r="F3007">
        <v>2016</v>
      </c>
      <c r="G3007">
        <v>1</v>
      </c>
    </row>
    <row r="3008" spans="1:8" x14ac:dyDescent="0.25">
      <c r="A3008" t="s">
        <v>129</v>
      </c>
      <c r="B3008" t="s">
        <v>104</v>
      </c>
      <c r="C3008" t="s">
        <v>33</v>
      </c>
      <c r="D3008" t="s">
        <v>59</v>
      </c>
      <c r="E3008" t="s">
        <v>73</v>
      </c>
      <c r="F3008">
        <v>2015</v>
      </c>
      <c r="G3008">
        <v>2</v>
      </c>
    </row>
    <row r="3009" spans="1:8" x14ac:dyDescent="0.25">
      <c r="A3009" t="s">
        <v>41</v>
      </c>
      <c r="B3009" t="s">
        <v>88</v>
      </c>
      <c r="C3009" t="s">
        <v>70</v>
      </c>
      <c r="D3009" t="s">
        <v>71</v>
      </c>
      <c r="E3009" t="s">
        <v>241</v>
      </c>
      <c r="F3009">
        <v>2016</v>
      </c>
      <c r="G3009">
        <v>1</v>
      </c>
    </row>
    <row r="3010" spans="1:8" x14ac:dyDescent="0.25">
      <c r="A3010" t="s">
        <v>129</v>
      </c>
      <c r="B3010" t="s">
        <v>108</v>
      </c>
      <c r="C3010" t="s">
        <v>33</v>
      </c>
      <c r="D3010" t="s">
        <v>59</v>
      </c>
      <c r="E3010" t="s">
        <v>64</v>
      </c>
      <c r="F3010">
        <v>2014</v>
      </c>
      <c r="G3010">
        <v>1</v>
      </c>
    </row>
    <row r="3011" spans="1:8" x14ac:dyDescent="0.25">
      <c r="A3011" t="s">
        <v>16</v>
      </c>
      <c r="B3011" t="s">
        <v>239</v>
      </c>
      <c r="C3011" t="s">
        <v>18</v>
      </c>
      <c r="D3011" t="s">
        <v>257</v>
      </c>
      <c r="E3011" t="s">
        <v>300</v>
      </c>
      <c r="F3011">
        <v>2016</v>
      </c>
      <c r="G3011">
        <v>1</v>
      </c>
    </row>
    <row r="3012" spans="1:8" x14ac:dyDescent="0.25">
      <c r="A3012" t="s">
        <v>16</v>
      </c>
      <c r="B3012" t="s">
        <v>9</v>
      </c>
      <c r="C3012" t="s">
        <v>33</v>
      </c>
      <c r="D3012" t="s">
        <v>62</v>
      </c>
      <c r="E3012" t="s">
        <v>99</v>
      </c>
      <c r="F3012">
        <v>2013</v>
      </c>
      <c r="G3012">
        <v>1</v>
      </c>
    </row>
    <row r="3013" spans="1:8" x14ac:dyDescent="0.25">
      <c r="A3013" t="s">
        <v>113</v>
      </c>
      <c r="B3013" t="s">
        <v>36</v>
      </c>
      <c r="C3013" t="s">
        <v>70</v>
      </c>
      <c r="D3013" t="s">
        <v>71</v>
      </c>
      <c r="E3013" t="s">
        <v>273</v>
      </c>
      <c r="F3013">
        <v>2013</v>
      </c>
      <c r="G3013">
        <v>1</v>
      </c>
    </row>
    <row r="3014" spans="1:8" x14ac:dyDescent="0.25">
      <c r="A3014" t="s">
        <v>113</v>
      </c>
      <c r="B3014" t="s">
        <v>114</v>
      </c>
      <c r="C3014" t="s">
        <v>33</v>
      </c>
      <c r="D3014" t="s">
        <v>34</v>
      </c>
      <c r="E3014" t="s">
        <v>35</v>
      </c>
      <c r="F3014">
        <v>2014</v>
      </c>
      <c r="G3014">
        <v>1</v>
      </c>
    </row>
    <row r="3015" spans="1:8" x14ac:dyDescent="0.25">
      <c r="A3015" t="s">
        <v>74</v>
      </c>
      <c r="B3015" t="s">
        <v>105</v>
      </c>
      <c r="C3015" t="s">
        <v>18</v>
      </c>
      <c r="D3015" t="s">
        <v>136</v>
      </c>
      <c r="E3015" t="s">
        <v>291</v>
      </c>
      <c r="F3015">
        <v>2015</v>
      </c>
      <c r="G3015">
        <v>1</v>
      </c>
    </row>
    <row r="3016" spans="1:8" x14ac:dyDescent="0.25">
      <c r="A3016" t="s">
        <v>31</v>
      </c>
      <c r="B3016" t="s">
        <v>108</v>
      </c>
      <c r="C3016" t="s">
        <v>33</v>
      </c>
      <c r="D3016" t="s">
        <v>59</v>
      </c>
      <c r="E3016" t="s">
        <v>152</v>
      </c>
      <c r="F3016">
        <v>2019</v>
      </c>
      <c r="G3016">
        <v>2</v>
      </c>
    </row>
    <row r="3017" spans="1:8" x14ac:dyDescent="0.25">
      <c r="A3017" t="s">
        <v>8</v>
      </c>
      <c r="B3017" t="s">
        <v>85</v>
      </c>
      <c r="C3017" t="s">
        <v>10</v>
      </c>
      <c r="D3017" t="s">
        <v>11</v>
      </c>
      <c r="E3017" t="s">
        <v>232</v>
      </c>
      <c r="F3017">
        <v>2016</v>
      </c>
      <c r="G3017">
        <v>1</v>
      </c>
    </row>
    <row r="3018" spans="1:8" x14ac:dyDescent="0.25">
      <c r="A3018" t="s">
        <v>16</v>
      </c>
      <c r="B3018" t="s">
        <v>104</v>
      </c>
      <c r="C3018" t="s">
        <v>33</v>
      </c>
      <c r="D3018" t="s">
        <v>59</v>
      </c>
      <c r="E3018" t="s">
        <v>229</v>
      </c>
      <c r="F3018">
        <v>2013</v>
      </c>
      <c r="G3018">
        <v>1</v>
      </c>
    </row>
    <row r="3019" spans="1:8" x14ac:dyDescent="0.25">
      <c r="A3019" t="s">
        <v>31</v>
      </c>
      <c r="B3019" t="s">
        <v>26</v>
      </c>
      <c r="C3019" t="s">
        <v>70</v>
      </c>
      <c r="D3019" t="s">
        <v>71</v>
      </c>
      <c r="E3019" t="s">
        <v>241</v>
      </c>
      <c r="F3019">
        <v>2016</v>
      </c>
      <c r="G3019">
        <v>1</v>
      </c>
    </row>
    <row r="3020" spans="1:8" x14ac:dyDescent="0.25">
      <c r="A3020" t="s">
        <v>524</v>
      </c>
      <c r="B3020" t="s">
        <v>119</v>
      </c>
      <c r="C3020" t="s">
        <v>18</v>
      </c>
      <c r="D3020" t="s">
        <v>123</v>
      </c>
      <c r="E3020" t="s">
        <v>124</v>
      </c>
      <c r="F3020">
        <v>2016</v>
      </c>
      <c r="G3020">
        <v>1</v>
      </c>
      <c r="H3020">
        <v>1</v>
      </c>
    </row>
    <row r="3021" spans="1:8" x14ac:dyDescent="0.25">
      <c r="A3021" t="s">
        <v>121</v>
      </c>
      <c r="B3021" t="s">
        <v>111</v>
      </c>
      <c r="C3021" t="s">
        <v>76</v>
      </c>
      <c r="D3021" t="s">
        <v>171</v>
      </c>
      <c r="E3021" t="s">
        <v>174</v>
      </c>
      <c r="F3021">
        <v>2014</v>
      </c>
      <c r="G3021">
        <v>2</v>
      </c>
    </row>
    <row r="3022" spans="1:8" x14ac:dyDescent="0.25">
      <c r="A3022" t="s">
        <v>31</v>
      </c>
      <c r="B3022" t="s">
        <v>61</v>
      </c>
      <c r="C3022" t="s">
        <v>33</v>
      </c>
      <c r="D3022" t="s">
        <v>59</v>
      </c>
      <c r="E3022" t="s">
        <v>350</v>
      </c>
      <c r="F3022">
        <v>2017</v>
      </c>
      <c r="G3022">
        <v>2</v>
      </c>
    </row>
    <row r="3023" spans="1:8" x14ac:dyDescent="0.25">
      <c r="A3023" t="s">
        <v>41</v>
      </c>
      <c r="B3023" t="s">
        <v>55</v>
      </c>
      <c r="C3023" t="s">
        <v>33</v>
      </c>
      <c r="D3023" t="s">
        <v>39</v>
      </c>
      <c r="E3023" t="s">
        <v>150</v>
      </c>
      <c r="F3023">
        <v>2019</v>
      </c>
      <c r="G3023">
        <v>1</v>
      </c>
    </row>
    <row r="3024" spans="1:8" x14ac:dyDescent="0.25">
      <c r="A3024" t="s">
        <v>16</v>
      </c>
      <c r="B3024" t="s">
        <v>38</v>
      </c>
      <c r="C3024" t="s">
        <v>33</v>
      </c>
      <c r="D3024" t="s">
        <v>34</v>
      </c>
      <c r="E3024" t="s">
        <v>315</v>
      </c>
      <c r="F3024">
        <v>2013</v>
      </c>
      <c r="G3024">
        <v>2</v>
      </c>
      <c r="H3024">
        <v>1</v>
      </c>
    </row>
    <row r="3025" spans="1:8" x14ac:dyDescent="0.25">
      <c r="A3025" t="s">
        <v>31</v>
      </c>
      <c r="B3025" t="s">
        <v>168</v>
      </c>
      <c r="C3025" t="s">
        <v>33</v>
      </c>
      <c r="D3025" t="s">
        <v>62</v>
      </c>
      <c r="E3025" t="s">
        <v>166</v>
      </c>
      <c r="F3025">
        <v>2018</v>
      </c>
      <c r="G3025">
        <v>1</v>
      </c>
    </row>
    <row r="3026" spans="1:8" x14ac:dyDescent="0.25">
      <c r="A3026" t="s">
        <v>455</v>
      </c>
      <c r="B3026" t="s">
        <v>58</v>
      </c>
      <c r="C3026" t="s">
        <v>33</v>
      </c>
      <c r="D3026" t="s">
        <v>34</v>
      </c>
      <c r="E3026" t="s">
        <v>80</v>
      </c>
      <c r="F3026">
        <v>2017</v>
      </c>
      <c r="G3026">
        <v>1</v>
      </c>
    </row>
    <row r="3027" spans="1:8" x14ac:dyDescent="0.25">
      <c r="A3027" t="s">
        <v>31</v>
      </c>
      <c r="B3027" t="s">
        <v>330</v>
      </c>
      <c r="C3027" t="s">
        <v>33</v>
      </c>
      <c r="D3027" t="s">
        <v>59</v>
      </c>
      <c r="E3027" t="s">
        <v>60</v>
      </c>
      <c r="F3027">
        <v>2013</v>
      </c>
      <c r="G3027">
        <v>1</v>
      </c>
    </row>
    <row r="3028" spans="1:8" x14ac:dyDescent="0.25">
      <c r="A3028" t="s">
        <v>113</v>
      </c>
      <c r="B3028" t="s">
        <v>105</v>
      </c>
      <c r="C3028" t="s">
        <v>23</v>
      </c>
      <c r="D3028" t="s">
        <v>43</v>
      </c>
      <c r="E3028" t="s">
        <v>178</v>
      </c>
      <c r="F3028">
        <v>2014</v>
      </c>
      <c r="G3028">
        <v>2</v>
      </c>
    </row>
    <row r="3029" spans="1:8" x14ac:dyDescent="0.25">
      <c r="A3029" t="s">
        <v>16</v>
      </c>
      <c r="B3029" t="s">
        <v>119</v>
      </c>
      <c r="C3029" t="s">
        <v>70</v>
      </c>
      <c r="D3029" t="s">
        <v>71</v>
      </c>
      <c r="E3029" t="s">
        <v>361</v>
      </c>
      <c r="F3029">
        <v>2013</v>
      </c>
      <c r="G3029">
        <v>1</v>
      </c>
    </row>
    <row r="3030" spans="1:8" x14ac:dyDescent="0.25">
      <c r="A3030" t="s">
        <v>129</v>
      </c>
      <c r="B3030" t="s">
        <v>9</v>
      </c>
      <c r="C3030" t="s">
        <v>33</v>
      </c>
      <c r="D3030" t="s">
        <v>59</v>
      </c>
      <c r="E3030" t="s">
        <v>115</v>
      </c>
      <c r="F3030">
        <v>2014</v>
      </c>
      <c r="G3030">
        <v>1</v>
      </c>
    </row>
    <row r="3031" spans="1:8" x14ac:dyDescent="0.25">
      <c r="A3031" t="s">
        <v>41</v>
      </c>
      <c r="B3031" t="s">
        <v>26</v>
      </c>
      <c r="C3031" t="s">
        <v>70</v>
      </c>
      <c r="D3031" t="s">
        <v>71</v>
      </c>
      <c r="E3031" t="s">
        <v>72</v>
      </c>
      <c r="F3031">
        <v>2017</v>
      </c>
      <c r="G3031">
        <v>1</v>
      </c>
    </row>
    <row r="3032" spans="1:8" x14ac:dyDescent="0.25">
      <c r="A3032" t="s">
        <v>129</v>
      </c>
      <c r="B3032" t="s">
        <v>104</v>
      </c>
      <c r="C3032" t="s">
        <v>33</v>
      </c>
      <c r="D3032" t="s">
        <v>59</v>
      </c>
      <c r="E3032" t="s">
        <v>311</v>
      </c>
      <c r="F3032">
        <v>2016</v>
      </c>
      <c r="G3032">
        <v>1</v>
      </c>
    </row>
    <row r="3033" spans="1:8" x14ac:dyDescent="0.25">
      <c r="A3033" t="s">
        <v>31</v>
      </c>
      <c r="B3033" t="s">
        <v>79</v>
      </c>
      <c r="C3033" t="s">
        <v>33</v>
      </c>
      <c r="D3033" t="s">
        <v>34</v>
      </c>
      <c r="E3033" t="s">
        <v>479</v>
      </c>
      <c r="F3033">
        <v>2019</v>
      </c>
      <c r="G3033">
        <v>1</v>
      </c>
    </row>
    <row r="3034" spans="1:8" x14ac:dyDescent="0.25">
      <c r="A3034" t="s">
        <v>31</v>
      </c>
      <c r="B3034" t="s">
        <v>54</v>
      </c>
      <c r="C3034" t="s">
        <v>33</v>
      </c>
      <c r="D3034" t="s">
        <v>39</v>
      </c>
      <c r="E3034" t="s">
        <v>175</v>
      </c>
      <c r="F3034">
        <v>2019</v>
      </c>
      <c r="G3034">
        <v>1</v>
      </c>
    </row>
    <row r="3035" spans="1:8" x14ac:dyDescent="0.25">
      <c r="A3035" t="s">
        <v>8</v>
      </c>
      <c r="B3035" t="s">
        <v>108</v>
      </c>
      <c r="C3035" t="s">
        <v>10</v>
      </c>
      <c r="D3035" t="s">
        <v>11</v>
      </c>
      <c r="E3035" t="s">
        <v>279</v>
      </c>
      <c r="F3035">
        <v>2014</v>
      </c>
      <c r="G3035">
        <v>1</v>
      </c>
    </row>
    <row r="3036" spans="1:8" x14ac:dyDescent="0.25">
      <c r="A3036" t="s">
        <v>113</v>
      </c>
      <c r="B3036" t="s">
        <v>49</v>
      </c>
      <c r="C3036" t="s">
        <v>33</v>
      </c>
      <c r="D3036" t="s">
        <v>34</v>
      </c>
      <c r="E3036" t="s">
        <v>322</v>
      </c>
      <c r="F3036">
        <v>2014</v>
      </c>
      <c r="G3036">
        <v>1</v>
      </c>
    </row>
    <row r="3037" spans="1:8" x14ac:dyDescent="0.25">
      <c r="A3037" t="s">
        <v>129</v>
      </c>
      <c r="B3037" t="s">
        <v>256</v>
      </c>
      <c r="C3037" t="s">
        <v>33</v>
      </c>
      <c r="D3037" t="s">
        <v>39</v>
      </c>
      <c r="E3037" t="s">
        <v>435</v>
      </c>
      <c r="F3037">
        <v>2016</v>
      </c>
      <c r="G3037">
        <v>1</v>
      </c>
    </row>
    <row r="3038" spans="1:8" x14ac:dyDescent="0.25">
      <c r="A3038" t="s">
        <v>41</v>
      </c>
      <c r="B3038" t="s">
        <v>114</v>
      </c>
      <c r="C3038" t="s">
        <v>33</v>
      </c>
      <c r="D3038" t="s">
        <v>39</v>
      </c>
      <c r="E3038" t="s">
        <v>40</v>
      </c>
      <c r="F3038">
        <v>2017</v>
      </c>
      <c r="G3038">
        <v>2</v>
      </c>
    </row>
    <row r="3039" spans="1:8" x14ac:dyDescent="0.25">
      <c r="A3039" t="s">
        <v>41</v>
      </c>
      <c r="B3039" t="s">
        <v>49</v>
      </c>
      <c r="C3039" t="s">
        <v>33</v>
      </c>
      <c r="D3039" t="s">
        <v>62</v>
      </c>
      <c r="E3039" t="s">
        <v>63</v>
      </c>
      <c r="F3039">
        <v>2019</v>
      </c>
      <c r="G3039">
        <v>5</v>
      </c>
      <c r="H3039">
        <v>2</v>
      </c>
    </row>
    <row r="3040" spans="1:8" x14ac:dyDescent="0.25">
      <c r="A3040" t="s">
        <v>31</v>
      </c>
      <c r="B3040" t="s">
        <v>330</v>
      </c>
      <c r="C3040" t="s">
        <v>33</v>
      </c>
      <c r="D3040" t="s">
        <v>59</v>
      </c>
      <c r="E3040" t="s">
        <v>313</v>
      </c>
      <c r="F3040">
        <v>2017</v>
      </c>
      <c r="G3040">
        <v>1</v>
      </c>
    </row>
    <row r="3041" spans="1:8" x14ac:dyDescent="0.25">
      <c r="A3041" t="s">
        <v>74</v>
      </c>
      <c r="B3041" t="s">
        <v>277</v>
      </c>
      <c r="C3041" t="s">
        <v>70</v>
      </c>
      <c r="D3041" t="s">
        <v>102</v>
      </c>
      <c r="E3041" t="s">
        <v>278</v>
      </c>
      <c r="F3041">
        <v>2019</v>
      </c>
      <c r="G3041">
        <v>1</v>
      </c>
    </row>
    <row r="3042" spans="1:8" x14ac:dyDescent="0.25">
      <c r="A3042" t="s">
        <v>121</v>
      </c>
      <c r="B3042" t="s">
        <v>36</v>
      </c>
      <c r="C3042" t="s">
        <v>70</v>
      </c>
      <c r="D3042" t="s">
        <v>264</v>
      </c>
      <c r="E3042" t="s">
        <v>464</v>
      </c>
      <c r="F3042">
        <v>2013</v>
      </c>
      <c r="G3042">
        <v>2</v>
      </c>
    </row>
    <row r="3043" spans="1:8" x14ac:dyDescent="0.25">
      <c r="A3043" t="s">
        <v>21</v>
      </c>
      <c r="B3043" t="s">
        <v>36</v>
      </c>
      <c r="C3043" t="s">
        <v>10</v>
      </c>
      <c r="D3043" t="s">
        <v>11</v>
      </c>
      <c r="E3043" t="s">
        <v>68</v>
      </c>
      <c r="F3043">
        <v>2018</v>
      </c>
      <c r="G3043">
        <v>1</v>
      </c>
    </row>
    <row r="3044" spans="1:8" x14ac:dyDescent="0.25">
      <c r="A3044" t="s">
        <v>129</v>
      </c>
      <c r="B3044" t="s">
        <v>108</v>
      </c>
      <c r="C3044" t="s">
        <v>33</v>
      </c>
      <c r="D3044" t="s">
        <v>39</v>
      </c>
      <c r="E3044" t="s">
        <v>112</v>
      </c>
      <c r="F3044">
        <v>2015</v>
      </c>
      <c r="G3044">
        <v>2</v>
      </c>
      <c r="H3044">
        <v>1</v>
      </c>
    </row>
    <row r="3045" spans="1:8" x14ac:dyDescent="0.25">
      <c r="A3045" t="s">
        <v>129</v>
      </c>
      <c r="B3045" t="s">
        <v>173</v>
      </c>
      <c r="C3045" t="s">
        <v>70</v>
      </c>
      <c r="D3045" t="s">
        <v>71</v>
      </c>
      <c r="E3045" t="s">
        <v>254</v>
      </c>
      <c r="F3045">
        <v>2016</v>
      </c>
      <c r="G3045">
        <v>1</v>
      </c>
    </row>
    <row r="3046" spans="1:8" x14ac:dyDescent="0.25">
      <c r="A3046" t="s">
        <v>31</v>
      </c>
      <c r="B3046" t="s">
        <v>114</v>
      </c>
      <c r="C3046" t="s">
        <v>33</v>
      </c>
      <c r="D3046" t="s">
        <v>34</v>
      </c>
      <c r="E3046" t="s">
        <v>315</v>
      </c>
      <c r="F3046">
        <v>2015</v>
      </c>
      <c r="G3046">
        <v>1</v>
      </c>
    </row>
    <row r="3047" spans="1:8" x14ac:dyDescent="0.25">
      <c r="A3047" t="s">
        <v>41</v>
      </c>
      <c r="B3047" t="s">
        <v>79</v>
      </c>
      <c r="C3047" t="s">
        <v>33</v>
      </c>
      <c r="D3047" t="s">
        <v>39</v>
      </c>
      <c r="E3047" t="s">
        <v>40</v>
      </c>
      <c r="F3047">
        <v>2018</v>
      </c>
      <c r="G3047">
        <v>7</v>
      </c>
      <c r="H3047">
        <v>1</v>
      </c>
    </row>
    <row r="3048" spans="1:8" x14ac:dyDescent="0.25">
      <c r="A3048" t="s">
        <v>31</v>
      </c>
      <c r="B3048" t="s">
        <v>9</v>
      </c>
      <c r="C3048" t="s">
        <v>33</v>
      </c>
      <c r="D3048" t="s">
        <v>34</v>
      </c>
      <c r="E3048" t="s">
        <v>457</v>
      </c>
      <c r="F3048">
        <v>2014</v>
      </c>
      <c r="G3048">
        <v>1</v>
      </c>
    </row>
    <row r="3049" spans="1:8" x14ac:dyDescent="0.25">
      <c r="A3049" t="s">
        <v>129</v>
      </c>
      <c r="B3049" t="s">
        <v>256</v>
      </c>
      <c r="C3049" t="s">
        <v>33</v>
      </c>
      <c r="D3049" t="s">
        <v>39</v>
      </c>
      <c r="E3049" t="s">
        <v>150</v>
      </c>
      <c r="F3049">
        <v>2017</v>
      </c>
      <c r="G3049">
        <v>1</v>
      </c>
    </row>
    <row r="3050" spans="1:8" x14ac:dyDescent="0.25">
      <c r="A3050" t="s">
        <v>113</v>
      </c>
      <c r="B3050" t="s">
        <v>55</v>
      </c>
      <c r="C3050" t="s">
        <v>33</v>
      </c>
      <c r="D3050" t="s">
        <v>59</v>
      </c>
      <c r="E3050" t="s">
        <v>73</v>
      </c>
      <c r="F3050">
        <v>2014</v>
      </c>
      <c r="G3050">
        <v>1</v>
      </c>
    </row>
    <row r="3051" spans="1:8" x14ac:dyDescent="0.25">
      <c r="A3051" t="s">
        <v>106</v>
      </c>
      <c r="B3051" t="s">
        <v>61</v>
      </c>
      <c r="C3051" t="s">
        <v>33</v>
      </c>
      <c r="D3051" t="s">
        <v>39</v>
      </c>
      <c r="E3051" t="s">
        <v>207</v>
      </c>
      <c r="F3051">
        <v>2017</v>
      </c>
      <c r="G3051">
        <v>2</v>
      </c>
      <c r="H3051">
        <v>10</v>
      </c>
    </row>
    <row r="3052" spans="1:8" x14ac:dyDescent="0.25">
      <c r="A3052" t="s">
        <v>31</v>
      </c>
      <c r="B3052" t="s">
        <v>54</v>
      </c>
      <c r="C3052" t="s">
        <v>33</v>
      </c>
      <c r="D3052" t="s">
        <v>59</v>
      </c>
      <c r="E3052" t="s">
        <v>128</v>
      </c>
      <c r="F3052">
        <v>2019</v>
      </c>
      <c r="G3052">
        <v>1</v>
      </c>
      <c r="H3052">
        <v>1</v>
      </c>
    </row>
    <row r="3053" spans="1:8" x14ac:dyDescent="0.25">
      <c r="A3053" t="s">
        <v>74</v>
      </c>
      <c r="B3053" t="s">
        <v>17</v>
      </c>
      <c r="C3053" t="s">
        <v>18</v>
      </c>
      <c r="D3053" t="s">
        <v>525</v>
      </c>
      <c r="E3053" t="s">
        <v>526</v>
      </c>
      <c r="F3053">
        <v>2013</v>
      </c>
      <c r="G3053">
        <v>1</v>
      </c>
    </row>
    <row r="3054" spans="1:8" x14ac:dyDescent="0.25">
      <c r="A3054" t="s">
        <v>31</v>
      </c>
      <c r="B3054" t="s">
        <v>32</v>
      </c>
      <c r="C3054" t="s">
        <v>33</v>
      </c>
      <c r="D3054" t="s">
        <v>39</v>
      </c>
      <c r="E3054" t="s">
        <v>112</v>
      </c>
      <c r="F3054">
        <v>2015</v>
      </c>
      <c r="G3054">
        <v>1</v>
      </c>
      <c r="H3054">
        <v>2</v>
      </c>
    </row>
    <row r="3055" spans="1:8" x14ac:dyDescent="0.25">
      <c r="A3055" t="s">
        <v>121</v>
      </c>
      <c r="B3055" t="s">
        <v>275</v>
      </c>
      <c r="C3055" t="s">
        <v>18</v>
      </c>
      <c r="D3055" t="s">
        <v>136</v>
      </c>
      <c r="E3055" t="s">
        <v>240</v>
      </c>
      <c r="F3055">
        <v>2017</v>
      </c>
      <c r="G3055">
        <v>1</v>
      </c>
    </row>
    <row r="3056" spans="1:8" x14ac:dyDescent="0.25">
      <c r="A3056" t="s">
        <v>129</v>
      </c>
      <c r="B3056" t="s">
        <v>58</v>
      </c>
      <c r="C3056" t="s">
        <v>33</v>
      </c>
      <c r="D3056" t="s">
        <v>184</v>
      </c>
      <c r="E3056" t="s">
        <v>271</v>
      </c>
      <c r="F3056">
        <v>2014</v>
      </c>
      <c r="G3056">
        <v>1</v>
      </c>
    </row>
    <row r="3057" spans="1:7" x14ac:dyDescent="0.25">
      <c r="A3057" t="s">
        <v>129</v>
      </c>
      <c r="B3057" t="s">
        <v>36</v>
      </c>
      <c r="C3057" t="s">
        <v>70</v>
      </c>
      <c r="D3057" t="s">
        <v>71</v>
      </c>
      <c r="E3057" t="s">
        <v>361</v>
      </c>
      <c r="F3057">
        <v>2016</v>
      </c>
      <c r="G3057">
        <v>1</v>
      </c>
    </row>
    <row r="3058" spans="1:7" x14ac:dyDescent="0.25">
      <c r="A3058" t="s">
        <v>31</v>
      </c>
      <c r="B3058" t="s">
        <v>149</v>
      </c>
      <c r="C3058" t="s">
        <v>33</v>
      </c>
      <c r="D3058" t="s">
        <v>59</v>
      </c>
      <c r="E3058" t="s">
        <v>313</v>
      </c>
      <c r="F3058">
        <v>2018</v>
      </c>
      <c r="G3058">
        <v>1</v>
      </c>
    </row>
    <row r="3059" spans="1:7" x14ac:dyDescent="0.25">
      <c r="A3059" t="s">
        <v>113</v>
      </c>
      <c r="B3059" t="s">
        <v>49</v>
      </c>
      <c r="C3059" t="s">
        <v>33</v>
      </c>
      <c r="D3059" t="s">
        <v>39</v>
      </c>
      <c r="E3059" t="s">
        <v>51</v>
      </c>
      <c r="F3059">
        <v>2013</v>
      </c>
      <c r="G3059">
        <v>2</v>
      </c>
    </row>
    <row r="3060" spans="1:7" x14ac:dyDescent="0.25">
      <c r="A3060" t="s">
        <v>113</v>
      </c>
      <c r="B3060" t="s">
        <v>105</v>
      </c>
      <c r="C3060" t="s">
        <v>23</v>
      </c>
      <c r="D3060" t="s">
        <v>43</v>
      </c>
      <c r="E3060" t="s">
        <v>186</v>
      </c>
      <c r="F3060">
        <v>2014</v>
      </c>
      <c r="G3060">
        <v>2</v>
      </c>
    </row>
    <row r="3061" spans="1:7" x14ac:dyDescent="0.25">
      <c r="A3061" t="s">
        <v>8</v>
      </c>
      <c r="B3061" t="s">
        <v>362</v>
      </c>
      <c r="C3061" t="s">
        <v>10</v>
      </c>
      <c r="D3061" t="s">
        <v>11</v>
      </c>
      <c r="E3061" t="s">
        <v>222</v>
      </c>
      <c r="F3061">
        <v>2014</v>
      </c>
      <c r="G3061">
        <v>1</v>
      </c>
    </row>
    <row r="3062" spans="1:7" x14ac:dyDescent="0.25">
      <c r="A3062" t="s">
        <v>31</v>
      </c>
      <c r="B3062" t="s">
        <v>54</v>
      </c>
      <c r="C3062" t="s">
        <v>33</v>
      </c>
      <c r="D3062" t="s">
        <v>34</v>
      </c>
      <c r="E3062" t="s">
        <v>411</v>
      </c>
      <c r="F3062">
        <v>2016</v>
      </c>
      <c r="G3062">
        <v>1</v>
      </c>
    </row>
    <row r="3063" spans="1:7" x14ac:dyDescent="0.25">
      <c r="A3063" t="s">
        <v>16</v>
      </c>
      <c r="B3063" t="s">
        <v>88</v>
      </c>
      <c r="C3063" t="s">
        <v>23</v>
      </c>
      <c r="D3063" t="s">
        <v>91</v>
      </c>
      <c r="E3063" t="s">
        <v>356</v>
      </c>
      <c r="F3063">
        <v>2013</v>
      </c>
      <c r="G3063">
        <v>1</v>
      </c>
    </row>
    <row r="3064" spans="1:7" x14ac:dyDescent="0.25">
      <c r="A3064" t="s">
        <v>8</v>
      </c>
      <c r="B3064" t="s">
        <v>527</v>
      </c>
      <c r="C3064" t="s">
        <v>10</v>
      </c>
      <c r="D3064" t="s">
        <v>96</v>
      </c>
      <c r="E3064" t="s">
        <v>132</v>
      </c>
      <c r="F3064">
        <v>2013</v>
      </c>
      <c r="G3064">
        <v>1</v>
      </c>
    </row>
    <row r="3065" spans="1:7" x14ac:dyDescent="0.25">
      <c r="A3065" t="s">
        <v>113</v>
      </c>
      <c r="B3065" t="s">
        <v>9</v>
      </c>
      <c r="C3065" t="s">
        <v>33</v>
      </c>
      <c r="D3065" t="s">
        <v>34</v>
      </c>
      <c r="E3065" t="s">
        <v>80</v>
      </c>
      <c r="F3065">
        <v>2015</v>
      </c>
      <c r="G3065">
        <v>1</v>
      </c>
    </row>
    <row r="3066" spans="1:7" x14ac:dyDescent="0.25">
      <c r="A3066" t="s">
        <v>113</v>
      </c>
      <c r="B3066" t="s">
        <v>330</v>
      </c>
      <c r="C3066" t="s">
        <v>33</v>
      </c>
      <c r="D3066" t="s">
        <v>59</v>
      </c>
      <c r="E3066" t="s">
        <v>229</v>
      </c>
      <c r="F3066">
        <v>2013</v>
      </c>
      <c r="G3066">
        <v>1</v>
      </c>
    </row>
    <row r="3067" spans="1:7" x14ac:dyDescent="0.25">
      <c r="A3067" t="s">
        <v>16</v>
      </c>
      <c r="B3067" t="s">
        <v>134</v>
      </c>
      <c r="C3067" t="s">
        <v>70</v>
      </c>
      <c r="D3067" t="s">
        <v>71</v>
      </c>
      <c r="E3067" t="s">
        <v>238</v>
      </c>
      <c r="F3067">
        <v>2013</v>
      </c>
      <c r="G3067">
        <v>1</v>
      </c>
    </row>
    <row r="3068" spans="1:7" x14ac:dyDescent="0.25">
      <c r="A3068" t="s">
        <v>129</v>
      </c>
      <c r="B3068" t="s">
        <v>49</v>
      </c>
      <c r="C3068" t="s">
        <v>33</v>
      </c>
      <c r="D3068" t="s">
        <v>62</v>
      </c>
      <c r="E3068" t="s">
        <v>200</v>
      </c>
      <c r="F3068">
        <v>2014</v>
      </c>
      <c r="G3068">
        <v>1</v>
      </c>
    </row>
    <row r="3069" spans="1:7" x14ac:dyDescent="0.25">
      <c r="A3069" t="s">
        <v>129</v>
      </c>
      <c r="B3069" t="s">
        <v>88</v>
      </c>
      <c r="C3069" t="s">
        <v>70</v>
      </c>
      <c r="D3069" t="s">
        <v>71</v>
      </c>
      <c r="E3069" t="s">
        <v>361</v>
      </c>
      <c r="F3069">
        <v>2015</v>
      </c>
      <c r="G3069">
        <v>1</v>
      </c>
    </row>
    <row r="3070" spans="1:7" x14ac:dyDescent="0.25">
      <c r="A3070" t="s">
        <v>129</v>
      </c>
      <c r="B3070" t="s">
        <v>104</v>
      </c>
      <c r="C3070" t="s">
        <v>33</v>
      </c>
      <c r="D3070" t="s">
        <v>59</v>
      </c>
      <c r="E3070" t="s">
        <v>60</v>
      </c>
      <c r="F3070">
        <v>2017</v>
      </c>
      <c r="G3070">
        <v>1</v>
      </c>
    </row>
    <row r="3071" spans="1:7" x14ac:dyDescent="0.25">
      <c r="A3071" t="s">
        <v>129</v>
      </c>
      <c r="B3071" t="s">
        <v>114</v>
      </c>
      <c r="C3071" t="s">
        <v>33</v>
      </c>
      <c r="D3071" t="s">
        <v>39</v>
      </c>
      <c r="E3071" t="s">
        <v>237</v>
      </c>
      <c r="F3071">
        <v>2017</v>
      </c>
      <c r="G3071">
        <v>1</v>
      </c>
    </row>
    <row r="3072" spans="1:7" x14ac:dyDescent="0.25">
      <c r="A3072" t="s">
        <v>81</v>
      </c>
      <c r="B3072" t="s">
        <v>515</v>
      </c>
      <c r="C3072" t="s">
        <v>76</v>
      </c>
      <c r="D3072" t="s">
        <v>83</v>
      </c>
      <c r="E3072" t="s">
        <v>317</v>
      </c>
      <c r="F3072">
        <v>2019</v>
      </c>
      <c r="G3072">
        <v>1</v>
      </c>
    </row>
    <row r="3073" spans="1:8" x14ac:dyDescent="0.25">
      <c r="A3073" t="s">
        <v>8</v>
      </c>
      <c r="B3073" t="s">
        <v>450</v>
      </c>
      <c r="C3073" t="s">
        <v>10</v>
      </c>
      <c r="D3073" t="s">
        <v>11</v>
      </c>
      <c r="E3073" t="s">
        <v>165</v>
      </c>
      <c r="F3073">
        <v>2015</v>
      </c>
      <c r="G3073">
        <v>1</v>
      </c>
    </row>
    <row r="3074" spans="1:8" x14ac:dyDescent="0.25">
      <c r="A3074" t="s">
        <v>307</v>
      </c>
      <c r="B3074" t="s">
        <v>345</v>
      </c>
      <c r="C3074" t="s">
        <v>23</v>
      </c>
      <c r="D3074" t="s">
        <v>43</v>
      </c>
      <c r="E3074" t="s">
        <v>100</v>
      </c>
      <c r="F3074">
        <v>2018</v>
      </c>
      <c r="G3074">
        <v>1</v>
      </c>
    </row>
    <row r="3075" spans="1:8" x14ac:dyDescent="0.25">
      <c r="A3075" t="s">
        <v>31</v>
      </c>
      <c r="B3075" t="s">
        <v>49</v>
      </c>
      <c r="C3075" t="s">
        <v>33</v>
      </c>
      <c r="D3075" t="s">
        <v>34</v>
      </c>
      <c r="E3075" t="s">
        <v>407</v>
      </c>
      <c r="F3075">
        <v>2013</v>
      </c>
      <c r="G3075">
        <v>1</v>
      </c>
    </row>
    <row r="3076" spans="1:8" x14ac:dyDescent="0.25">
      <c r="A3076" t="s">
        <v>74</v>
      </c>
      <c r="B3076" t="s">
        <v>75</v>
      </c>
      <c r="C3076" t="s">
        <v>70</v>
      </c>
      <c r="D3076" t="s">
        <v>171</v>
      </c>
      <c r="E3076" t="s">
        <v>78</v>
      </c>
      <c r="F3076">
        <v>2013</v>
      </c>
      <c r="G3076">
        <v>2</v>
      </c>
    </row>
    <row r="3077" spans="1:8" x14ac:dyDescent="0.25">
      <c r="A3077" t="s">
        <v>31</v>
      </c>
      <c r="B3077" t="s">
        <v>104</v>
      </c>
      <c r="C3077" t="s">
        <v>70</v>
      </c>
      <c r="D3077" t="s">
        <v>71</v>
      </c>
      <c r="E3077" t="s">
        <v>365</v>
      </c>
      <c r="F3077">
        <v>2014</v>
      </c>
      <c r="G3077">
        <v>2</v>
      </c>
    </row>
    <row r="3078" spans="1:8" x14ac:dyDescent="0.25">
      <c r="A3078" t="s">
        <v>31</v>
      </c>
      <c r="B3078" t="s">
        <v>36</v>
      </c>
      <c r="C3078" t="s">
        <v>70</v>
      </c>
      <c r="D3078" t="s">
        <v>71</v>
      </c>
      <c r="E3078" t="s">
        <v>159</v>
      </c>
      <c r="F3078">
        <v>2015</v>
      </c>
      <c r="G3078">
        <v>1</v>
      </c>
    </row>
    <row r="3079" spans="1:8" x14ac:dyDescent="0.25">
      <c r="A3079" t="s">
        <v>113</v>
      </c>
      <c r="B3079" t="s">
        <v>55</v>
      </c>
      <c r="C3079" t="s">
        <v>33</v>
      </c>
      <c r="D3079" t="s">
        <v>39</v>
      </c>
      <c r="E3079" t="s">
        <v>204</v>
      </c>
      <c r="F3079">
        <v>2015</v>
      </c>
      <c r="G3079">
        <v>1</v>
      </c>
    </row>
    <row r="3080" spans="1:8" x14ac:dyDescent="0.25">
      <c r="A3080" t="s">
        <v>74</v>
      </c>
      <c r="B3080" t="s">
        <v>88</v>
      </c>
      <c r="C3080" t="s">
        <v>70</v>
      </c>
      <c r="D3080" t="s">
        <v>102</v>
      </c>
      <c r="E3080" t="s">
        <v>492</v>
      </c>
      <c r="F3080">
        <v>2014</v>
      </c>
      <c r="G3080">
        <v>1</v>
      </c>
    </row>
    <row r="3081" spans="1:8" x14ac:dyDescent="0.25">
      <c r="A3081" t="s">
        <v>129</v>
      </c>
      <c r="B3081" t="s">
        <v>119</v>
      </c>
      <c r="C3081" t="s">
        <v>23</v>
      </c>
      <c r="D3081" t="s">
        <v>91</v>
      </c>
      <c r="E3081" t="s">
        <v>528</v>
      </c>
      <c r="F3081">
        <v>2014</v>
      </c>
      <c r="G3081">
        <v>1</v>
      </c>
    </row>
    <row r="3082" spans="1:8" x14ac:dyDescent="0.25">
      <c r="A3082" t="s">
        <v>129</v>
      </c>
      <c r="B3082" t="s">
        <v>55</v>
      </c>
      <c r="C3082" t="s">
        <v>33</v>
      </c>
      <c r="D3082" t="s">
        <v>62</v>
      </c>
      <c r="E3082" t="s">
        <v>200</v>
      </c>
      <c r="F3082">
        <v>2016</v>
      </c>
      <c r="G3082">
        <v>1</v>
      </c>
    </row>
    <row r="3083" spans="1:8" x14ac:dyDescent="0.25">
      <c r="A3083" t="s">
        <v>113</v>
      </c>
      <c r="B3083" t="s">
        <v>320</v>
      </c>
      <c r="C3083" t="s">
        <v>23</v>
      </c>
      <c r="D3083" t="s">
        <v>43</v>
      </c>
      <c r="E3083" t="s">
        <v>186</v>
      </c>
      <c r="F3083">
        <v>2014</v>
      </c>
      <c r="G3083">
        <v>1</v>
      </c>
    </row>
    <row r="3084" spans="1:8" x14ac:dyDescent="0.25">
      <c r="A3084" t="s">
        <v>31</v>
      </c>
      <c r="B3084" t="s">
        <v>330</v>
      </c>
      <c r="C3084" t="s">
        <v>33</v>
      </c>
      <c r="D3084" t="s">
        <v>59</v>
      </c>
      <c r="E3084" t="s">
        <v>529</v>
      </c>
      <c r="F3084">
        <v>2017</v>
      </c>
      <c r="G3084">
        <v>1</v>
      </c>
    </row>
    <row r="3085" spans="1:8" x14ac:dyDescent="0.25">
      <c r="A3085" t="s">
        <v>129</v>
      </c>
      <c r="B3085" t="s">
        <v>104</v>
      </c>
      <c r="C3085" t="s">
        <v>33</v>
      </c>
      <c r="D3085" t="s">
        <v>39</v>
      </c>
      <c r="E3085" t="s">
        <v>327</v>
      </c>
      <c r="F3085">
        <v>2017</v>
      </c>
      <c r="G3085">
        <v>1</v>
      </c>
      <c r="H3085">
        <v>4</v>
      </c>
    </row>
    <row r="3086" spans="1:8" x14ac:dyDescent="0.25">
      <c r="A3086" t="s">
        <v>31</v>
      </c>
      <c r="B3086" t="s">
        <v>58</v>
      </c>
      <c r="C3086" t="s">
        <v>33</v>
      </c>
      <c r="D3086" t="s">
        <v>34</v>
      </c>
      <c r="E3086" t="s">
        <v>315</v>
      </c>
      <c r="F3086">
        <v>2013</v>
      </c>
      <c r="G3086">
        <v>1</v>
      </c>
    </row>
    <row r="3087" spans="1:8" x14ac:dyDescent="0.25">
      <c r="A3087" t="s">
        <v>113</v>
      </c>
      <c r="B3087" t="s">
        <v>32</v>
      </c>
      <c r="C3087" t="s">
        <v>33</v>
      </c>
      <c r="D3087" t="s">
        <v>34</v>
      </c>
      <c r="E3087" t="s">
        <v>80</v>
      </c>
      <c r="F3087">
        <v>2013</v>
      </c>
      <c r="G3087">
        <v>1</v>
      </c>
    </row>
    <row r="3088" spans="1:8" x14ac:dyDescent="0.25">
      <c r="A3088" t="s">
        <v>113</v>
      </c>
      <c r="B3088" t="s">
        <v>256</v>
      </c>
      <c r="C3088" t="s">
        <v>33</v>
      </c>
      <c r="D3088" t="s">
        <v>39</v>
      </c>
      <c r="E3088" t="s">
        <v>112</v>
      </c>
      <c r="F3088">
        <v>2013</v>
      </c>
      <c r="G3088">
        <v>1</v>
      </c>
    </row>
    <row r="3089" spans="1:8" x14ac:dyDescent="0.25">
      <c r="A3089" t="s">
        <v>31</v>
      </c>
      <c r="B3089" t="s">
        <v>330</v>
      </c>
      <c r="C3089" t="s">
        <v>33</v>
      </c>
      <c r="D3089" t="s">
        <v>59</v>
      </c>
      <c r="E3089" t="s">
        <v>286</v>
      </c>
      <c r="F3089">
        <v>2015</v>
      </c>
      <c r="G3089">
        <v>1</v>
      </c>
    </row>
    <row r="3090" spans="1:8" x14ac:dyDescent="0.25">
      <c r="A3090" t="s">
        <v>31</v>
      </c>
      <c r="B3090" t="s">
        <v>330</v>
      </c>
      <c r="C3090" t="s">
        <v>33</v>
      </c>
      <c r="D3090" t="s">
        <v>59</v>
      </c>
      <c r="E3090" t="s">
        <v>415</v>
      </c>
      <c r="F3090">
        <v>2019</v>
      </c>
      <c r="G3090">
        <v>1</v>
      </c>
    </row>
    <row r="3091" spans="1:8" x14ac:dyDescent="0.25">
      <c r="A3091" t="s">
        <v>21</v>
      </c>
      <c r="B3091" t="s">
        <v>183</v>
      </c>
      <c r="C3091" t="s">
        <v>23</v>
      </c>
      <c r="D3091" t="s">
        <v>24</v>
      </c>
      <c r="E3091" t="s">
        <v>57</v>
      </c>
      <c r="F3091">
        <v>2018</v>
      </c>
      <c r="G3091">
        <v>1</v>
      </c>
    </row>
    <row r="3092" spans="1:8" x14ac:dyDescent="0.25">
      <c r="A3092" t="s">
        <v>21</v>
      </c>
      <c r="B3092" t="s">
        <v>530</v>
      </c>
      <c r="C3092" t="s">
        <v>10</v>
      </c>
      <c r="D3092" t="s">
        <v>11</v>
      </c>
      <c r="E3092" t="s">
        <v>46</v>
      </c>
      <c r="F3092">
        <v>2016</v>
      </c>
      <c r="G3092">
        <v>1</v>
      </c>
    </row>
    <row r="3093" spans="1:8" x14ac:dyDescent="0.25">
      <c r="A3093" t="s">
        <v>8</v>
      </c>
      <c r="B3093" t="s">
        <v>67</v>
      </c>
      <c r="C3093" t="s">
        <v>10</v>
      </c>
      <c r="D3093" t="s">
        <v>11</v>
      </c>
      <c r="E3093" t="s">
        <v>223</v>
      </c>
      <c r="F3093">
        <v>2014</v>
      </c>
      <c r="G3093">
        <v>3711</v>
      </c>
      <c r="H3093">
        <v>84</v>
      </c>
    </row>
    <row r="3094" spans="1:8" x14ac:dyDescent="0.25">
      <c r="A3094" t="s">
        <v>31</v>
      </c>
      <c r="B3094" t="s">
        <v>272</v>
      </c>
      <c r="C3094" t="s">
        <v>33</v>
      </c>
      <c r="D3094" t="s">
        <v>34</v>
      </c>
      <c r="E3094" t="s">
        <v>35</v>
      </c>
      <c r="F3094">
        <v>2014</v>
      </c>
      <c r="G3094">
        <v>271</v>
      </c>
      <c r="H3094">
        <v>17</v>
      </c>
    </row>
    <row r="3095" spans="1:8" x14ac:dyDescent="0.25">
      <c r="A3095" t="s">
        <v>8</v>
      </c>
      <c r="B3095" t="s">
        <v>256</v>
      </c>
      <c r="C3095" t="s">
        <v>10</v>
      </c>
      <c r="D3095" t="s">
        <v>29</v>
      </c>
      <c r="E3095" t="s">
        <v>94</v>
      </c>
      <c r="F3095">
        <v>2015</v>
      </c>
      <c r="G3095">
        <v>1220</v>
      </c>
      <c r="H3095">
        <v>46</v>
      </c>
    </row>
    <row r="3096" spans="1:8" x14ac:dyDescent="0.25">
      <c r="A3096" t="s">
        <v>31</v>
      </c>
      <c r="B3096" t="s">
        <v>9</v>
      </c>
      <c r="C3096" t="s">
        <v>33</v>
      </c>
      <c r="D3096" t="s">
        <v>34</v>
      </c>
      <c r="E3096" t="s">
        <v>80</v>
      </c>
      <c r="F3096">
        <v>2015</v>
      </c>
      <c r="G3096">
        <v>185</v>
      </c>
      <c r="H3096">
        <v>35</v>
      </c>
    </row>
    <row r="3097" spans="1:8" x14ac:dyDescent="0.25">
      <c r="A3097" t="s">
        <v>31</v>
      </c>
      <c r="B3097" t="s">
        <v>49</v>
      </c>
      <c r="C3097" t="s">
        <v>33</v>
      </c>
      <c r="D3097" t="s">
        <v>39</v>
      </c>
      <c r="E3097" t="s">
        <v>40</v>
      </c>
      <c r="F3097">
        <v>2015</v>
      </c>
      <c r="G3097">
        <v>327</v>
      </c>
      <c r="H3097">
        <v>43</v>
      </c>
    </row>
    <row r="3098" spans="1:8" x14ac:dyDescent="0.25">
      <c r="A3098" t="s">
        <v>31</v>
      </c>
      <c r="B3098" t="s">
        <v>9</v>
      </c>
      <c r="C3098" t="s">
        <v>33</v>
      </c>
      <c r="D3098" t="s">
        <v>34</v>
      </c>
      <c r="E3098" t="s">
        <v>144</v>
      </c>
      <c r="F3098">
        <v>2016</v>
      </c>
      <c r="G3098">
        <v>651</v>
      </c>
      <c r="H3098">
        <v>98</v>
      </c>
    </row>
    <row r="3099" spans="1:8" x14ac:dyDescent="0.25">
      <c r="A3099" t="s">
        <v>31</v>
      </c>
      <c r="B3099" t="s">
        <v>119</v>
      </c>
      <c r="C3099" t="s">
        <v>70</v>
      </c>
      <c r="D3099" t="s">
        <v>71</v>
      </c>
      <c r="E3099" t="s">
        <v>361</v>
      </c>
      <c r="F3099">
        <v>2014</v>
      </c>
      <c r="G3099">
        <v>138</v>
      </c>
      <c r="H3099">
        <v>32</v>
      </c>
    </row>
    <row r="3100" spans="1:8" x14ac:dyDescent="0.25">
      <c r="A3100" t="s">
        <v>74</v>
      </c>
      <c r="B3100" t="s">
        <v>173</v>
      </c>
      <c r="C3100" t="s">
        <v>70</v>
      </c>
      <c r="D3100" t="s">
        <v>102</v>
      </c>
      <c r="E3100" t="s">
        <v>388</v>
      </c>
      <c r="F3100">
        <v>2014</v>
      </c>
      <c r="G3100">
        <v>27</v>
      </c>
    </row>
    <row r="3101" spans="1:8" x14ac:dyDescent="0.25">
      <c r="A3101" t="s">
        <v>8</v>
      </c>
      <c r="B3101" t="s">
        <v>55</v>
      </c>
      <c r="C3101" t="s">
        <v>10</v>
      </c>
      <c r="D3101" t="s">
        <v>11</v>
      </c>
      <c r="E3101" t="s">
        <v>86</v>
      </c>
      <c r="F3101">
        <v>2015</v>
      </c>
      <c r="G3101">
        <v>822</v>
      </c>
      <c r="H3101">
        <v>15</v>
      </c>
    </row>
    <row r="3102" spans="1:8" x14ac:dyDescent="0.25">
      <c r="A3102" t="s">
        <v>41</v>
      </c>
      <c r="B3102" t="s">
        <v>88</v>
      </c>
      <c r="C3102" t="s">
        <v>23</v>
      </c>
      <c r="D3102" t="s">
        <v>43</v>
      </c>
      <c r="E3102" t="s">
        <v>186</v>
      </c>
      <c r="F3102">
        <v>2016</v>
      </c>
      <c r="G3102">
        <v>21</v>
      </c>
      <c r="H3102">
        <v>6</v>
      </c>
    </row>
    <row r="3103" spans="1:8" x14ac:dyDescent="0.25">
      <c r="A3103" t="s">
        <v>21</v>
      </c>
      <c r="B3103" t="s">
        <v>295</v>
      </c>
      <c r="C3103" t="s">
        <v>10</v>
      </c>
      <c r="D3103" t="s">
        <v>96</v>
      </c>
      <c r="E3103" t="s">
        <v>226</v>
      </c>
      <c r="F3103">
        <v>2017</v>
      </c>
      <c r="G3103">
        <v>799</v>
      </c>
      <c r="H3103">
        <v>30</v>
      </c>
    </row>
    <row r="3104" spans="1:8" x14ac:dyDescent="0.25">
      <c r="A3104" t="s">
        <v>41</v>
      </c>
      <c r="B3104" t="s">
        <v>320</v>
      </c>
      <c r="C3104" t="s">
        <v>23</v>
      </c>
      <c r="D3104" t="s">
        <v>43</v>
      </c>
      <c r="E3104" t="s">
        <v>186</v>
      </c>
      <c r="F3104">
        <v>2018</v>
      </c>
      <c r="G3104">
        <v>354</v>
      </c>
      <c r="H3104">
        <v>73</v>
      </c>
    </row>
    <row r="3105" spans="1:8" x14ac:dyDescent="0.25">
      <c r="A3105" t="s">
        <v>31</v>
      </c>
      <c r="B3105" t="s">
        <v>158</v>
      </c>
      <c r="C3105" t="s">
        <v>70</v>
      </c>
      <c r="D3105" t="s">
        <v>71</v>
      </c>
      <c r="E3105" t="s">
        <v>135</v>
      </c>
      <c r="F3105">
        <v>2018</v>
      </c>
      <c r="G3105">
        <v>3934</v>
      </c>
      <c r="H3105">
        <v>562</v>
      </c>
    </row>
    <row r="3106" spans="1:8" x14ac:dyDescent="0.25">
      <c r="A3106" t="s">
        <v>21</v>
      </c>
      <c r="B3106" t="s">
        <v>292</v>
      </c>
      <c r="C3106" t="s">
        <v>10</v>
      </c>
      <c r="D3106" t="s">
        <v>96</v>
      </c>
      <c r="E3106" t="s">
        <v>154</v>
      </c>
      <c r="F3106">
        <v>2018</v>
      </c>
      <c r="G3106">
        <v>653</v>
      </c>
      <c r="H3106">
        <v>8</v>
      </c>
    </row>
    <row r="3107" spans="1:8" x14ac:dyDescent="0.25">
      <c r="A3107" t="s">
        <v>21</v>
      </c>
      <c r="B3107" t="s">
        <v>95</v>
      </c>
      <c r="C3107" t="s">
        <v>10</v>
      </c>
      <c r="D3107" t="s">
        <v>96</v>
      </c>
      <c r="E3107" t="s">
        <v>154</v>
      </c>
      <c r="F3107">
        <v>2018</v>
      </c>
      <c r="G3107">
        <v>503</v>
      </c>
      <c r="H3107">
        <v>28</v>
      </c>
    </row>
    <row r="3108" spans="1:8" x14ac:dyDescent="0.25">
      <c r="A3108" t="s">
        <v>31</v>
      </c>
      <c r="B3108" t="s">
        <v>58</v>
      </c>
      <c r="C3108" t="s">
        <v>33</v>
      </c>
      <c r="D3108" t="s">
        <v>184</v>
      </c>
      <c r="E3108" t="s">
        <v>187</v>
      </c>
      <c r="F3108">
        <v>2018</v>
      </c>
      <c r="G3108">
        <v>443</v>
      </c>
      <c r="H3108">
        <v>69</v>
      </c>
    </row>
    <row r="3109" spans="1:8" x14ac:dyDescent="0.25">
      <c r="A3109" t="s">
        <v>31</v>
      </c>
      <c r="B3109" t="s">
        <v>49</v>
      </c>
      <c r="C3109" t="s">
        <v>33</v>
      </c>
      <c r="D3109" t="s">
        <v>59</v>
      </c>
      <c r="E3109" t="s">
        <v>402</v>
      </c>
      <c r="F3109">
        <v>2019</v>
      </c>
      <c r="G3109">
        <v>118</v>
      </c>
      <c r="H3109">
        <v>17</v>
      </c>
    </row>
    <row r="3110" spans="1:8" x14ac:dyDescent="0.25">
      <c r="A3110" t="s">
        <v>323</v>
      </c>
      <c r="B3110" t="s">
        <v>471</v>
      </c>
      <c r="C3110" t="s">
        <v>18</v>
      </c>
      <c r="D3110" t="s">
        <v>19</v>
      </c>
      <c r="E3110" t="s">
        <v>221</v>
      </c>
      <c r="F3110">
        <v>2019</v>
      </c>
      <c r="G3110">
        <v>793</v>
      </c>
      <c r="H3110">
        <v>83</v>
      </c>
    </row>
    <row r="3111" spans="1:8" x14ac:dyDescent="0.25">
      <c r="A3111" t="s">
        <v>21</v>
      </c>
      <c r="B3111" t="s">
        <v>67</v>
      </c>
      <c r="C3111" t="s">
        <v>10</v>
      </c>
      <c r="D3111" t="s">
        <v>11</v>
      </c>
      <c r="E3111" t="s">
        <v>165</v>
      </c>
      <c r="F3111">
        <v>2019</v>
      </c>
      <c r="G3111">
        <v>861</v>
      </c>
      <c r="H3111">
        <v>80</v>
      </c>
    </row>
    <row r="3112" spans="1:8" x14ac:dyDescent="0.25">
      <c r="A3112" t="s">
        <v>41</v>
      </c>
      <c r="B3112" t="s">
        <v>79</v>
      </c>
      <c r="C3112" t="s">
        <v>33</v>
      </c>
      <c r="D3112" t="s">
        <v>39</v>
      </c>
      <c r="E3112" t="s">
        <v>263</v>
      </c>
      <c r="F3112">
        <v>2015</v>
      </c>
      <c r="G3112">
        <v>170</v>
      </c>
      <c r="H3112">
        <v>45</v>
      </c>
    </row>
    <row r="3113" spans="1:8" x14ac:dyDescent="0.25">
      <c r="A3113" t="s">
        <v>41</v>
      </c>
      <c r="B3113" t="s">
        <v>104</v>
      </c>
      <c r="C3113" t="s">
        <v>33</v>
      </c>
      <c r="D3113" t="s">
        <v>39</v>
      </c>
      <c r="E3113" t="s">
        <v>204</v>
      </c>
      <c r="F3113">
        <v>2016</v>
      </c>
      <c r="G3113">
        <v>202</v>
      </c>
      <c r="H3113">
        <v>46</v>
      </c>
    </row>
    <row r="3114" spans="1:8" x14ac:dyDescent="0.25">
      <c r="A3114" t="s">
        <v>138</v>
      </c>
      <c r="B3114" t="s">
        <v>119</v>
      </c>
      <c r="C3114" t="s">
        <v>76</v>
      </c>
      <c r="D3114" t="s">
        <v>189</v>
      </c>
      <c r="E3114" t="s">
        <v>190</v>
      </c>
      <c r="F3114">
        <v>2014</v>
      </c>
      <c r="G3114">
        <v>163</v>
      </c>
      <c r="H3114">
        <v>9</v>
      </c>
    </row>
    <row r="3115" spans="1:8" x14ac:dyDescent="0.25">
      <c r="A3115" t="s">
        <v>31</v>
      </c>
      <c r="B3115" t="s">
        <v>61</v>
      </c>
      <c r="C3115" t="s">
        <v>33</v>
      </c>
      <c r="D3115" t="s">
        <v>62</v>
      </c>
      <c r="E3115" t="s">
        <v>217</v>
      </c>
      <c r="F3115">
        <v>2016</v>
      </c>
      <c r="G3115">
        <v>45</v>
      </c>
      <c r="H3115">
        <v>18</v>
      </c>
    </row>
    <row r="3116" spans="1:8" x14ac:dyDescent="0.25">
      <c r="A3116" t="s">
        <v>31</v>
      </c>
      <c r="B3116" t="s">
        <v>36</v>
      </c>
      <c r="C3116" t="s">
        <v>70</v>
      </c>
      <c r="D3116" t="s">
        <v>71</v>
      </c>
      <c r="E3116" t="s">
        <v>135</v>
      </c>
      <c r="F3116">
        <v>2017</v>
      </c>
      <c r="G3116">
        <v>371</v>
      </c>
      <c r="H3116">
        <v>79</v>
      </c>
    </row>
    <row r="3117" spans="1:8" x14ac:dyDescent="0.25">
      <c r="A3117" t="s">
        <v>41</v>
      </c>
      <c r="B3117" t="s">
        <v>98</v>
      </c>
      <c r="C3117" t="s">
        <v>33</v>
      </c>
      <c r="D3117" t="s">
        <v>184</v>
      </c>
      <c r="E3117" t="s">
        <v>185</v>
      </c>
      <c r="F3117">
        <v>2018</v>
      </c>
      <c r="G3117">
        <v>22</v>
      </c>
      <c r="H3117">
        <v>11</v>
      </c>
    </row>
    <row r="3118" spans="1:8" x14ac:dyDescent="0.25">
      <c r="A3118" t="s">
        <v>106</v>
      </c>
      <c r="B3118" t="s">
        <v>58</v>
      </c>
      <c r="C3118" t="s">
        <v>33</v>
      </c>
      <c r="D3118" t="s">
        <v>39</v>
      </c>
      <c r="E3118" t="s">
        <v>112</v>
      </c>
      <c r="F3118">
        <v>2019</v>
      </c>
      <c r="G3118">
        <v>53</v>
      </c>
      <c r="H3118">
        <v>14</v>
      </c>
    </row>
    <row r="3119" spans="1:8" x14ac:dyDescent="0.25">
      <c r="A3119" t="s">
        <v>31</v>
      </c>
      <c r="B3119" t="s">
        <v>330</v>
      </c>
      <c r="C3119" t="s">
        <v>33</v>
      </c>
      <c r="D3119" t="s">
        <v>59</v>
      </c>
      <c r="E3119" t="s">
        <v>109</v>
      </c>
      <c r="F3119">
        <v>2014</v>
      </c>
      <c r="G3119">
        <v>36</v>
      </c>
      <c r="H3119">
        <v>1</v>
      </c>
    </row>
    <row r="3120" spans="1:8" x14ac:dyDescent="0.25">
      <c r="A3120" t="s">
        <v>31</v>
      </c>
      <c r="B3120" t="s">
        <v>55</v>
      </c>
      <c r="C3120" t="s">
        <v>23</v>
      </c>
      <c r="D3120" t="s">
        <v>43</v>
      </c>
      <c r="E3120" t="s">
        <v>100</v>
      </c>
      <c r="F3120">
        <v>2016</v>
      </c>
      <c r="G3120">
        <v>188</v>
      </c>
      <c r="H3120">
        <v>26</v>
      </c>
    </row>
    <row r="3121" spans="1:8" x14ac:dyDescent="0.25">
      <c r="A3121" t="s">
        <v>21</v>
      </c>
      <c r="B3121" t="s">
        <v>145</v>
      </c>
      <c r="C3121" t="s">
        <v>10</v>
      </c>
      <c r="D3121" t="s">
        <v>29</v>
      </c>
      <c r="E3121" t="s">
        <v>94</v>
      </c>
      <c r="F3121">
        <v>2020</v>
      </c>
      <c r="G3121">
        <v>671</v>
      </c>
      <c r="H3121">
        <v>40</v>
      </c>
    </row>
    <row r="3122" spans="1:8" x14ac:dyDescent="0.25">
      <c r="A3122" t="s">
        <v>31</v>
      </c>
      <c r="B3122" t="s">
        <v>49</v>
      </c>
      <c r="C3122" t="s">
        <v>33</v>
      </c>
      <c r="D3122" t="s">
        <v>59</v>
      </c>
      <c r="E3122" t="s">
        <v>60</v>
      </c>
      <c r="F3122">
        <v>2015</v>
      </c>
      <c r="G3122">
        <v>119</v>
      </c>
      <c r="H3122">
        <v>24</v>
      </c>
    </row>
    <row r="3123" spans="1:8" x14ac:dyDescent="0.25">
      <c r="A3123" t="s">
        <v>41</v>
      </c>
      <c r="B3123" t="s">
        <v>58</v>
      </c>
      <c r="C3123" t="s">
        <v>33</v>
      </c>
      <c r="D3123" t="s">
        <v>39</v>
      </c>
      <c r="E3123" t="s">
        <v>40</v>
      </c>
      <c r="F3123">
        <v>2017</v>
      </c>
      <c r="G3123">
        <v>43</v>
      </c>
      <c r="H3123">
        <v>10</v>
      </c>
    </row>
    <row r="3124" spans="1:8" x14ac:dyDescent="0.25">
      <c r="A3124" t="s">
        <v>31</v>
      </c>
      <c r="B3124" t="s">
        <v>98</v>
      </c>
      <c r="C3124" t="s">
        <v>33</v>
      </c>
      <c r="D3124" t="s">
        <v>62</v>
      </c>
      <c r="E3124" t="s">
        <v>166</v>
      </c>
      <c r="F3124">
        <v>2019</v>
      </c>
      <c r="G3124">
        <v>320</v>
      </c>
      <c r="H3124">
        <v>106</v>
      </c>
    </row>
    <row r="3125" spans="1:8" x14ac:dyDescent="0.25">
      <c r="A3125" t="s">
        <v>31</v>
      </c>
      <c r="B3125" t="s">
        <v>54</v>
      </c>
      <c r="C3125" t="s">
        <v>33</v>
      </c>
      <c r="D3125" t="s">
        <v>39</v>
      </c>
      <c r="E3125" t="s">
        <v>204</v>
      </c>
      <c r="F3125">
        <v>2014</v>
      </c>
      <c r="G3125">
        <v>83</v>
      </c>
      <c r="H3125">
        <v>17</v>
      </c>
    </row>
    <row r="3126" spans="1:8" x14ac:dyDescent="0.25">
      <c r="A3126" t="s">
        <v>21</v>
      </c>
      <c r="B3126" t="s">
        <v>196</v>
      </c>
      <c r="C3126" t="s">
        <v>10</v>
      </c>
      <c r="D3126" t="s">
        <v>29</v>
      </c>
      <c r="E3126" t="s">
        <v>325</v>
      </c>
      <c r="F3126">
        <v>2019</v>
      </c>
      <c r="G3126">
        <v>94</v>
      </c>
      <c r="H3126">
        <v>2</v>
      </c>
    </row>
    <row r="3127" spans="1:8" x14ac:dyDescent="0.25">
      <c r="A3127" t="s">
        <v>41</v>
      </c>
      <c r="B3127" t="s">
        <v>49</v>
      </c>
      <c r="C3127" t="s">
        <v>33</v>
      </c>
      <c r="D3127" t="s">
        <v>62</v>
      </c>
      <c r="E3127" t="s">
        <v>99</v>
      </c>
      <c r="F3127">
        <v>2014</v>
      </c>
      <c r="G3127">
        <v>68</v>
      </c>
      <c r="H3127">
        <v>9</v>
      </c>
    </row>
    <row r="3128" spans="1:8" x14ac:dyDescent="0.25">
      <c r="A3128" t="s">
        <v>41</v>
      </c>
      <c r="B3128" t="s">
        <v>9</v>
      </c>
      <c r="C3128" t="s">
        <v>33</v>
      </c>
      <c r="D3128" t="s">
        <v>39</v>
      </c>
      <c r="E3128" t="s">
        <v>112</v>
      </c>
      <c r="F3128">
        <v>2017</v>
      </c>
      <c r="G3128">
        <v>88</v>
      </c>
      <c r="H3128">
        <v>32</v>
      </c>
    </row>
    <row r="3129" spans="1:8" x14ac:dyDescent="0.25">
      <c r="A3129" t="s">
        <v>74</v>
      </c>
      <c r="B3129" t="s">
        <v>387</v>
      </c>
      <c r="C3129" t="s">
        <v>70</v>
      </c>
      <c r="D3129" t="s">
        <v>102</v>
      </c>
      <c r="E3129" t="s">
        <v>388</v>
      </c>
      <c r="F3129">
        <v>2015</v>
      </c>
      <c r="G3129">
        <v>40</v>
      </c>
      <c r="H3129">
        <v>6</v>
      </c>
    </row>
    <row r="3130" spans="1:8" x14ac:dyDescent="0.25">
      <c r="A3130" t="s">
        <v>31</v>
      </c>
      <c r="B3130" t="s">
        <v>42</v>
      </c>
      <c r="C3130" t="s">
        <v>23</v>
      </c>
      <c r="D3130" t="s">
        <v>43</v>
      </c>
      <c r="E3130" t="s">
        <v>56</v>
      </c>
      <c r="F3130">
        <v>2019</v>
      </c>
      <c r="G3130">
        <v>116</v>
      </c>
      <c r="H3130">
        <v>10</v>
      </c>
    </row>
    <row r="3131" spans="1:8" x14ac:dyDescent="0.25">
      <c r="A3131" t="s">
        <v>21</v>
      </c>
      <c r="B3131" t="s">
        <v>85</v>
      </c>
      <c r="C3131" t="s">
        <v>10</v>
      </c>
      <c r="D3131" t="s">
        <v>11</v>
      </c>
      <c r="E3131" t="s">
        <v>157</v>
      </c>
      <c r="F3131">
        <v>2019</v>
      </c>
      <c r="G3131">
        <v>65</v>
      </c>
      <c r="H3131">
        <v>2</v>
      </c>
    </row>
    <row r="3132" spans="1:8" x14ac:dyDescent="0.25">
      <c r="A3132" t="s">
        <v>21</v>
      </c>
      <c r="B3132" t="s">
        <v>153</v>
      </c>
      <c r="C3132" t="s">
        <v>10</v>
      </c>
      <c r="D3132" t="s">
        <v>11</v>
      </c>
      <c r="E3132" t="s">
        <v>232</v>
      </c>
      <c r="F3132">
        <v>2017</v>
      </c>
      <c r="G3132">
        <v>17</v>
      </c>
      <c r="H3132">
        <v>3</v>
      </c>
    </row>
    <row r="3133" spans="1:8" x14ac:dyDescent="0.25">
      <c r="A3133" t="s">
        <v>138</v>
      </c>
      <c r="B3133" t="s">
        <v>139</v>
      </c>
      <c r="C3133" t="s">
        <v>76</v>
      </c>
      <c r="D3133" t="s">
        <v>140</v>
      </c>
      <c r="E3133" t="s">
        <v>140</v>
      </c>
      <c r="F3133">
        <v>2014</v>
      </c>
      <c r="G3133">
        <v>82</v>
      </c>
      <c r="H3133">
        <v>39</v>
      </c>
    </row>
    <row r="3134" spans="1:8" x14ac:dyDescent="0.25">
      <c r="A3134" t="s">
        <v>31</v>
      </c>
      <c r="B3134" t="s">
        <v>108</v>
      </c>
      <c r="C3134" t="s">
        <v>33</v>
      </c>
      <c r="D3134" t="s">
        <v>34</v>
      </c>
      <c r="E3134" t="s">
        <v>147</v>
      </c>
      <c r="F3134">
        <v>2018</v>
      </c>
      <c r="G3134">
        <v>102</v>
      </c>
      <c r="H3134">
        <v>9</v>
      </c>
    </row>
    <row r="3135" spans="1:8" x14ac:dyDescent="0.25">
      <c r="A3135" t="s">
        <v>8</v>
      </c>
      <c r="B3135" t="s">
        <v>210</v>
      </c>
      <c r="C3135" t="s">
        <v>10</v>
      </c>
      <c r="D3135" t="s">
        <v>11</v>
      </c>
      <c r="E3135" t="s">
        <v>157</v>
      </c>
      <c r="F3135">
        <v>2016</v>
      </c>
      <c r="G3135">
        <v>44</v>
      </c>
      <c r="H3135">
        <v>13</v>
      </c>
    </row>
    <row r="3136" spans="1:8" x14ac:dyDescent="0.25">
      <c r="A3136" t="s">
        <v>31</v>
      </c>
      <c r="B3136" t="s">
        <v>49</v>
      </c>
      <c r="C3136" t="s">
        <v>33</v>
      </c>
      <c r="D3136" t="s">
        <v>34</v>
      </c>
      <c r="E3136" t="s">
        <v>80</v>
      </c>
      <c r="F3136">
        <v>2018</v>
      </c>
      <c r="G3136">
        <v>67</v>
      </c>
      <c r="H3136">
        <v>19</v>
      </c>
    </row>
    <row r="3137" spans="1:8" x14ac:dyDescent="0.25">
      <c r="A3137" t="s">
        <v>8</v>
      </c>
      <c r="B3137" t="s">
        <v>36</v>
      </c>
      <c r="C3137" t="s">
        <v>10</v>
      </c>
      <c r="D3137" t="s">
        <v>11</v>
      </c>
      <c r="E3137" t="s">
        <v>68</v>
      </c>
      <c r="F3137">
        <v>2014</v>
      </c>
      <c r="G3137">
        <v>47</v>
      </c>
      <c r="H3137">
        <v>1</v>
      </c>
    </row>
    <row r="3138" spans="1:8" x14ac:dyDescent="0.25">
      <c r="A3138" t="s">
        <v>41</v>
      </c>
      <c r="B3138" t="s">
        <v>58</v>
      </c>
      <c r="C3138" t="s">
        <v>33</v>
      </c>
      <c r="D3138" t="s">
        <v>184</v>
      </c>
      <c r="E3138" t="s">
        <v>461</v>
      </c>
      <c r="F3138">
        <v>2018</v>
      </c>
      <c r="G3138">
        <v>28</v>
      </c>
      <c r="H3138">
        <v>10</v>
      </c>
    </row>
    <row r="3139" spans="1:8" x14ac:dyDescent="0.25">
      <c r="A3139" t="s">
        <v>31</v>
      </c>
      <c r="B3139" t="s">
        <v>79</v>
      </c>
      <c r="C3139" t="s">
        <v>33</v>
      </c>
      <c r="D3139" t="s">
        <v>34</v>
      </c>
      <c r="E3139" t="s">
        <v>322</v>
      </c>
      <c r="F3139">
        <v>2018</v>
      </c>
      <c r="G3139">
        <v>52</v>
      </c>
      <c r="H3139">
        <v>14</v>
      </c>
    </row>
    <row r="3140" spans="1:8" x14ac:dyDescent="0.25">
      <c r="A3140" t="s">
        <v>106</v>
      </c>
      <c r="B3140" t="s">
        <v>61</v>
      </c>
      <c r="C3140" t="s">
        <v>33</v>
      </c>
      <c r="D3140" t="s">
        <v>34</v>
      </c>
      <c r="E3140" t="s">
        <v>144</v>
      </c>
      <c r="F3140">
        <v>2017</v>
      </c>
      <c r="G3140">
        <v>61</v>
      </c>
      <c r="H3140">
        <v>70</v>
      </c>
    </row>
    <row r="3141" spans="1:8" x14ac:dyDescent="0.25">
      <c r="A3141" t="s">
        <v>41</v>
      </c>
      <c r="B3141" t="s">
        <v>168</v>
      </c>
      <c r="C3141" t="s">
        <v>33</v>
      </c>
      <c r="D3141" t="s">
        <v>184</v>
      </c>
      <c r="E3141" t="s">
        <v>271</v>
      </c>
      <c r="F3141">
        <v>2014</v>
      </c>
      <c r="G3141">
        <v>77</v>
      </c>
      <c r="H3141">
        <v>16</v>
      </c>
    </row>
    <row r="3142" spans="1:8" x14ac:dyDescent="0.25">
      <c r="A3142" t="s">
        <v>31</v>
      </c>
      <c r="B3142" t="s">
        <v>58</v>
      </c>
      <c r="C3142" t="s">
        <v>33</v>
      </c>
      <c r="D3142" t="s">
        <v>59</v>
      </c>
      <c r="E3142" t="s">
        <v>335</v>
      </c>
      <c r="F3142">
        <v>2015</v>
      </c>
      <c r="G3142">
        <v>69</v>
      </c>
      <c r="H3142">
        <v>2</v>
      </c>
    </row>
    <row r="3143" spans="1:8" x14ac:dyDescent="0.25">
      <c r="A3143" t="s">
        <v>31</v>
      </c>
      <c r="B3143" t="s">
        <v>55</v>
      </c>
      <c r="C3143" t="s">
        <v>33</v>
      </c>
      <c r="D3143" t="s">
        <v>59</v>
      </c>
      <c r="E3143" t="s">
        <v>269</v>
      </c>
      <c r="F3143">
        <v>2018</v>
      </c>
      <c r="G3143">
        <v>23</v>
      </c>
      <c r="H3143">
        <v>1</v>
      </c>
    </row>
    <row r="3144" spans="1:8" x14ac:dyDescent="0.25">
      <c r="A3144" t="s">
        <v>81</v>
      </c>
      <c r="B3144" t="s">
        <v>22</v>
      </c>
      <c r="C3144" t="s">
        <v>23</v>
      </c>
      <c r="D3144" t="s">
        <v>91</v>
      </c>
      <c r="E3144" t="s">
        <v>356</v>
      </c>
      <c r="F3144">
        <v>2013</v>
      </c>
      <c r="G3144">
        <v>1</v>
      </c>
    </row>
    <row r="3145" spans="1:8" x14ac:dyDescent="0.25">
      <c r="A3145" t="s">
        <v>129</v>
      </c>
      <c r="B3145" t="s">
        <v>104</v>
      </c>
      <c r="C3145" t="s">
        <v>33</v>
      </c>
      <c r="D3145" t="s">
        <v>39</v>
      </c>
      <c r="E3145" t="s">
        <v>51</v>
      </c>
      <c r="F3145">
        <v>2014</v>
      </c>
      <c r="G3145">
        <v>22</v>
      </c>
      <c r="H3145">
        <v>7</v>
      </c>
    </row>
    <row r="3146" spans="1:8" x14ac:dyDescent="0.25">
      <c r="A3146" t="s">
        <v>121</v>
      </c>
      <c r="B3146" t="s">
        <v>277</v>
      </c>
      <c r="C3146" t="s">
        <v>70</v>
      </c>
      <c r="D3146" t="s">
        <v>102</v>
      </c>
      <c r="E3146" t="s">
        <v>103</v>
      </c>
      <c r="F3146">
        <v>2016</v>
      </c>
      <c r="G3146">
        <v>111</v>
      </c>
      <c r="H3146">
        <v>5</v>
      </c>
    </row>
    <row r="3147" spans="1:8" x14ac:dyDescent="0.25">
      <c r="A3147" t="s">
        <v>21</v>
      </c>
      <c r="B3147" t="s">
        <v>9</v>
      </c>
      <c r="C3147" t="s">
        <v>33</v>
      </c>
      <c r="D3147" t="s">
        <v>34</v>
      </c>
      <c r="E3147" t="s">
        <v>202</v>
      </c>
      <c r="F3147">
        <v>2017</v>
      </c>
      <c r="G3147">
        <v>29</v>
      </c>
    </row>
    <row r="3148" spans="1:8" x14ac:dyDescent="0.25">
      <c r="A3148" t="s">
        <v>31</v>
      </c>
      <c r="B3148" t="s">
        <v>54</v>
      </c>
      <c r="C3148" t="s">
        <v>33</v>
      </c>
      <c r="D3148" t="s">
        <v>59</v>
      </c>
      <c r="E3148" t="s">
        <v>229</v>
      </c>
      <c r="F3148">
        <v>2017</v>
      </c>
      <c r="G3148">
        <v>29</v>
      </c>
      <c r="H3148">
        <v>13</v>
      </c>
    </row>
    <row r="3149" spans="1:8" x14ac:dyDescent="0.25">
      <c r="A3149" t="s">
        <v>8</v>
      </c>
      <c r="B3149" t="s">
        <v>362</v>
      </c>
      <c r="C3149" t="s">
        <v>10</v>
      </c>
      <c r="D3149" t="s">
        <v>11</v>
      </c>
      <c r="E3149" t="s">
        <v>86</v>
      </c>
      <c r="F3149">
        <v>2013</v>
      </c>
      <c r="G3149">
        <v>287</v>
      </c>
    </row>
    <row r="3150" spans="1:8" x14ac:dyDescent="0.25">
      <c r="A3150" t="s">
        <v>81</v>
      </c>
      <c r="B3150" t="s">
        <v>275</v>
      </c>
      <c r="C3150" t="s">
        <v>76</v>
      </c>
      <c r="D3150" t="s">
        <v>83</v>
      </c>
      <c r="E3150" t="s">
        <v>317</v>
      </c>
      <c r="F3150">
        <v>2013</v>
      </c>
      <c r="G3150">
        <v>1432</v>
      </c>
      <c r="H3150">
        <v>1373</v>
      </c>
    </row>
    <row r="3151" spans="1:8" x14ac:dyDescent="0.25">
      <c r="A3151" t="s">
        <v>74</v>
      </c>
      <c r="B3151" t="s">
        <v>104</v>
      </c>
      <c r="C3151" t="s">
        <v>70</v>
      </c>
      <c r="D3151" t="s">
        <v>71</v>
      </c>
      <c r="E3151" t="s">
        <v>156</v>
      </c>
      <c r="F3151">
        <v>2014</v>
      </c>
      <c r="G3151">
        <v>768</v>
      </c>
      <c r="H3151">
        <v>20</v>
      </c>
    </row>
    <row r="3152" spans="1:8" x14ac:dyDescent="0.25">
      <c r="A3152" t="s">
        <v>8</v>
      </c>
      <c r="B3152" t="s">
        <v>451</v>
      </c>
      <c r="C3152" t="s">
        <v>10</v>
      </c>
      <c r="D3152" t="s">
        <v>14</v>
      </c>
      <c r="E3152" t="s">
        <v>37</v>
      </c>
      <c r="F3152">
        <v>2014</v>
      </c>
      <c r="G3152">
        <v>6767</v>
      </c>
      <c r="H3152">
        <v>2201</v>
      </c>
    </row>
    <row r="3153" spans="1:8" x14ac:dyDescent="0.25">
      <c r="A3153" t="s">
        <v>41</v>
      </c>
      <c r="B3153" t="s">
        <v>158</v>
      </c>
      <c r="C3153" t="s">
        <v>70</v>
      </c>
      <c r="D3153" t="s">
        <v>71</v>
      </c>
      <c r="E3153" t="s">
        <v>246</v>
      </c>
      <c r="F3153">
        <v>2014</v>
      </c>
      <c r="G3153">
        <v>386</v>
      </c>
      <c r="H3153">
        <v>255</v>
      </c>
    </row>
    <row r="3154" spans="1:8" x14ac:dyDescent="0.25">
      <c r="A3154" t="s">
        <v>31</v>
      </c>
      <c r="B3154" t="s">
        <v>183</v>
      </c>
      <c r="C3154" t="s">
        <v>33</v>
      </c>
      <c r="D3154" t="s">
        <v>184</v>
      </c>
      <c r="E3154" t="s">
        <v>187</v>
      </c>
      <c r="F3154">
        <v>2015</v>
      </c>
      <c r="G3154">
        <v>542</v>
      </c>
      <c r="H3154">
        <v>223</v>
      </c>
    </row>
    <row r="3155" spans="1:8" x14ac:dyDescent="0.25">
      <c r="A3155" t="s">
        <v>8</v>
      </c>
      <c r="B3155" t="s">
        <v>36</v>
      </c>
      <c r="C3155" t="s">
        <v>10</v>
      </c>
      <c r="D3155" t="s">
        <v>96</v>
      </c>
      <c r="E3155" t="s">
        <v>110</v>
      </c>
      <c r="F3155">
        <v>2015</v>
      </c>
      <c r="G3155">
        <v>491</v>
      </c>
      <c r="H3155">
        <v>1</v>
      </c>
    </row>
    <row r="3156" spans="1:8" x14ac:dyDescent="0.25">
      <c r="A3156" t="s">
        <v>21</v>
      </c>
      <c r="B3156" t="s">
        <v>67</v>
      </c>
      <c r="C3156" t="s">
        <v>23</v>
      </c>
      <c r="D3156" t="s">
        <v>24</v>
      </c>
      <c r="E3156" t="s">
        <v>146</v>
      </c>
      <c r="F3156">
        <v>2016</v>
      </c>
      <c r="G3156">
        <v>117</v>
      </c>
      <c r="H3156">
        <v>4</v>
      </c>
    </row>
    <row r="3157" spans="1:8" x14ac:dyDescent="0.25">
      <c r="A3157" t="s">
        <v>41</v>
      </c>
      <c r="B3157" t="s">
        <v>79</v>
      </c>
      <c r="C3157" t="s">
        <v>33</v>
      </c>
      <c r="D3157" t="s">
        <v>62</v>
      </c>
      <c r="E3157" t="s">
        <v>63</v>
      </c>
      <c r="F3157">
        <v>2014</v>
      </c>
      <c r="G3157">
        <v>34</v>
      </c>
      <c r="H3157">
        <v>13</v>
      </c>
    </row>
    <row r="3158" spans="1:8" x14ac:dyDescent="0.25">
      <c r="A3158" t="s">
        <v>31</v>
      </c>
      <c r="B3158" t="s">
        <v>28</v>
      </c>
      <c r="C3158" t="s">
        <v>33</v>
      </c>
      <c r="D3158" t="s">
        <v>39</v>
      </c>
      <c r="E3158" t="s">
        <v>204</v>
      </c>
      <c r="F3158">
        <v>2015</v>
      </c>
      <c r="G3158">
        <v>188</v>
      </c>
      <c r="H3158">
        <v>63</v>
      </c>
    </row>
    <row r="3159" spans="1:8" x14ac:dyDescent="0.25">
      <c r="A3159" t="s">
        <v>21</v>
      </c>
      <c r="B3159" t="s">
        <v>531</v>
      </c>
      <c r="C3159" t="s">
        <v>10</v>
      </c>
      <c r="D3159" t="s">
        <v>29</v>
      </c>
      <c r="E3159" t="s">
        <v>325</v>
      </c>
      <c r="F3159">
        <v>2016</v>
      </c>
      <c r="G3159">
        <v>55</v>
      </c>
    </row>
    <row r="3160" spans="1:8" x14ac:dyDescent="0.25">
      <c r="A3160" t="s">
        <v>41</v>
      </c>
      <c r="B3160" t="s">
        <v>69</v>
      </c>
      <c r="C3160" t="s">
        <v>70</v>
      </c>
      <c r="D3160" t="s">
        <v>71</v>
      </c>
      <c r="E3160" t="s">
        <v>135</v>
      </c>
      <c r="F3160">
        <v>2016</v>
      </c>
      <c r="G3160">
        <v>205</v>
      </c>
      <c r="H3160">
        <v>32</v>
      </c>
    </row>
    <row r="3161" spans="1:8" x14ac:dyDescent="0.25">
      <c r="A3161" t="s">
        <v>41</v>
      </c>
      <c r="B3161" t="s">
        <v>55</v>
      </c>
      <c r="C3161" t="s">
        <v>33</v>
      </c>
      <c r="D3161" t="s">
        <v>184</v>
      </c>
      <c r="E3161" t="s">
        <v>271</v>
      </c>
      <c r="F3161">
        <v>2016</v>
      </c>
      <c r="G3161">
        <v>44</v>
      </c>
      <c r="H3161">
        <v>3</v>
      </c>
    </row>
    <row r="3162" spans="1:8" x14ac:dyDescent="0.25">
      <c r="A3162" t="s">
        <v>138</v>
      </c>
      <c r="B3162" t="s">
        <v>287</v>
      </c>
      <c r="C3162" t="s">
        <v>76</v>
      </c>
      <c r="D3162" t="s">
        <v>140</v>
      </c>
      <c r="E3162" t="s">
        <v>141</v>
      </c>
      <c r="F3162">
        <v>2017</v>
      </c>
      <c r="G3162">
        <v>154</v>
      </c>
      <c r="H3162">
        <v>134</v>
      </c>
    </row>
    <row r="3163" spans="1:8" x14ac:dyDescent="0.25">
      <c r="A3163" t="s">
        <v>31</v>
      </c>
      <c r="B3163" t="s">
        <v>49</v>
      </c>
      <c r="C3163" t="s">
        <v>33</v>
      </c>
      <c r="D3163" t="s">
        <v>34</v>
      </c>
      <c r="E3163" t="s">
        <v>144</v>
      </c>
      <c r="F3163">
        <v>2017</v>
      </c>
      <c r="G3163">
        <v>542</v>
      </c>
      <c r="H3163">
        <v>59</v>
      </c>
    </row>
    <row r="3164" spans="1:8" x14ac:dyDescent="0.25">
      <c r="A3164" t="s">
        <v>41</v>
      </c>
      <c r="B3164" t="s">
        <v>38</v>
      </c>
      <c r="C3164" t="s">
        <v>33</v>
      </c>
      <c r="D3164" t="s">
        <v>62</v>
      </c>
      <c r="E3164" t="s">
        <v>200</v>
      </c>
      <c r="F3164">
        <v>2017</v>
      </c>
      <c r="G3164">
        <v>17</v>
      </c>
      <c r="H3164">
        <v>11</v>
      </c>
    </row>
    <row r="3165" spans="1:8" x14ac:dyDescent="0.25">
      <c r="A3165" t="s">
        <v>41</v>
      </c>
      <c r="B3165" t="s">
        <v>320</v>
      </c>
      <c r="C3165" t="s">
        <v>23</v>
      </c>
      <c r="D3165" t="s">
        <v>43</v>
      </c>
      <c r="E3165" t="s">
        <v>100</v>
      </c>
      <c r="F3165">
        <v>2018</v>
      </c>
      <c r="G3165">
        <v>507</v>
      </c>
      <c r="H3165">
        <v>165</v>
      </c>
    </row>
    <row r="3166" spans="1:8" x14ac:dyDescent="0.25">
      <c r="A3166" t="s">
        <v>21</v>
      </c>
      <c r="B3166" t="s">
        <v>93</v>
      </c>
      <c r="C3166" t="s">
        <v>10</v>
      </c>
      <c r="D3166" t="s">
        <v>11</v>
      </c>
      <c r="E3166" t="s">
        <v>232</v>
      </c>
      <c r="F3166">
        <v>2018</v>
      </c>
      <c r="G3166">
        <v>2452</v>
      </c>
      <c r="H3166">
        <v>82</v>
      </c>
    </row>
    <row r="3167" spans="1:8" x14ac:dyDescent="0.25">
      <c r="A3167" t="s">
        <v>41</v>
      </c>
      <c r="B3167" t="s">
        <v>9</v>
      </c>
      <c r="C3167" t="s">
        <v>33</v>
      </c>
      <c r="D3167" t="s">
        <v>39</v>
      </c>
      <c r="E3167" t="s">
        <v>51</v>
      </c>
      <c r="F3167">
        <v>2019</v>
      </c>
      <c r="G3167">
        <v>505</v>
      </c>
      <c r="H3167">
        <v>153</v>
      </c>
    </row>
    <row r="3168" spans="1:8" x14ac:dyDescent="0.25">
      <c r="A3168" t="s">
        <v>41</v>
      </c>
      <c r="B3168" t="s">
        <v>55</v>
      </c>
      <c r="C3168" t="s">
        <v>33</v>
      </c>
      <c r="D3168" t="s">
        <v>39</v>
      </c>
      <c r="E3168" t="s">
        <v>87</v>
      </c>
      <c r="F3168">
        <v>2017</v>
      </c>
      <c r="G3168">
        <v>112</v>
      </c>
      <c r="H3168">
        <v>19</v>
      </c>
    </row>
    <row r="3169" spans="1:8" x14ac:dyDescent="0.25">
      <c r="A3169" t="s">
        <v>31</v>
      </c>
      <c r="B3169" t="s">
        <v>58</v>
      </c>
      <c r="C3169" t="s">
        <v>33</v>
      </c>
      <c r="D3169" t="s">
        <v>59</v>
      </c>
      <c r="E3169" t="s">
        <v>148</v>
      </c>
      <c r="F3169">
        <v>2019</v>
      </c>
      <c r="G3169">
        <v>150</v>
      </c>
      <c r="H3169">
        <v>4</v>
      </c>
    </row>
    <row r="3170" spans="1:8" x14ac:dyDescent="0.25">
      <c r="A3170" t="s">
        <v>31</v>
      </c>
      <c r="B3170" t="s">
        <v>61</v>
      </c>
      <c r="C3170" t="s">
        <v>33</v>
      </c>
      <c r="D3170" t="s">
        <v>39</v>
      </c>
      <c r="E3170" t="s">
        <v>150</v>
      </c>
      <c r="F3170">
        <v>2013</v>
      </c>
      <c r="G3170">
        <v>21</v>
      </c>
      <c r="H3170">
        <v>30</v>
      </c>
    </row>
    <row r="3171" spans="1:8" x14ac:dyDescent="0.25">
      <c r="A3171" t="s">
        <v>106</v>
      </c>
      <c r="B3171" t="s">
        <v>9</v>
      </c>
      <c r="C3171" t="s">
        <v>33</v>
      </c>
      <c r="D3171" t="s">
        <v>59</v>
      </c>
      <c r="E3171" t="s">
        <v>73</v>
      </c>
      <c r="F3171">
        <v>2017</v>
      </c>
      <c r="G3171">
        <v>53</v>
      </c>
      <c r="H3171">
        <v>9</v>
      </c>
    </row>
    <row r="3172" spans="1:8" x14ac:dyDescent="0.25">
      <c r="A3172" t="s">
        <v>21</v>
      </c>
      <c r="B3172" t="s">
        <v>65</v>
      </c>
      <c r="C3172" t="s">
        <v>10</v>
      </c>
      <c r="D3172" t="s">
        <v>14</v>
      </c>
      <c r="E3172" t="s">
        <v>66</v>
      </c>
      <c r="F3172">
        <v>2018</v>
      </c>
      <c r="G3172">
        <v>179</v>
      </c>
      <c r="H3172">
        <v>5</v>
      </c>
    </row>
    <row r="3173" spans="1:8" x14ac:dyDescent="0.25">
      <c r="A3173" t="s">
        <v>21</v>
      </c>
      <c r="B3173" t="s">
        <v>532</v>
      </c>
      <c r="C3173" t="s">
        <v>23</v>
      </c>
      <c r="D3173" t="s">
        <v>24</v>
      </c>
      <c r="E3173" t="s">
        <v>339</v>
      </c>
      <c r="F3173">
        <v>2018</v>
      </c>
      <c r="G3173">
        <v>219</v>
      </c>
      <c r="H3173">
        <v>1</v>
      </c>
    </row>
    <row r="3174" spans="1:8" x14ac:dyDescent="0.25">
      <c r="A3174" t="s">
        <v>31</v>
      </c>
      <c r="B3174" t="s">
        <v>272</v>
      </c>
      <c r="C3174" t="s">
        <v>33</v>
      </c>
      <c r="D3174" t="s">
        <v>34</v>
      </c>
      <c r="E3174" t="s">
        <v>479</v>
      </c>
      <c r="F3174">
        <v>2015</v>
      </c>
      <c r="G3174">
        <v>7</v>
      </c>
    </row>
    <row r="3175" spans="1:8" x14ac:dyDescent="0.25">
      <c r="A3175" t="s">
        <v>31</v>
      </c>
      <c r="B3175" t="s">
        <v>149</v>
      </c>
      <c r="C3175" t="s">
        <v>33</v>
      </c>
      <c r="D3175" t="s">
        <v>39</v>
      </c>
      <c r="E3175" t="s">
        <v>204</v>
      </c>
      <c r="F3175">
        <v>2018</v>
      </c>
      <c r="G3175">
        <v>370</v>
      </c>
      <c r="H3175">
        <v>179</v>
      </c>
    </row>
    <row r="3176" spans="1:8" x14ac:dyDescent="0.25">
      <c r="A3176" t="s">
        <v>31</v>
      </c>
      <c r="B3176" t="s">
        <v>272</v>
      </c>
      <c r="C3176" t="s">
        <v>33</v>
      </c>
      <c r="D3176" t="s">
        <v>34</v>
      </c>
      <c r="E3176" t="s">
        <v>473</v>
      </c>
      <c r="F3176">
        <v>2018</v>
      </c>
      <c r="G3176">
        <v>22</v>
      </c>
      <c r="H3176">
        <v>2</v>
      </c>
    </row>
    <row r="3177" spans="1:8" x14ac:dyDescent="0.25">
      <c r="A3177" t="s">
        <v>31</v>
      </c>
      <c r="B3177" t="s">
        <v>104</v>
      </c>
      <c r="C3177" t="s">
        <v>33</v>
      </c>
      <c r="D3177" t="s">
        <v>59</v>
      </c>
      <c r="E3177" t="s">
        <v>313</v>
      </c>
      <c r="F3177">
        <v>2015</v>
      </c>
      <c r="G3177">
        <v>7</v>
      </c>
    </row>
    <row r="3178" spans="1:8" x14ac:dyDescent="0.25">
      <c r="A3178" t="s">
        <v>31</v>
      </c>
      <c r="B3178" t="s">
        <v>119</v>
      </c>
      <c r="C3178" t="s">
        <v>33</v>
      </c>
      <c r="D3178" t="s">
        <v>39</v>
      </c>
      <c r="E3178" t="s">
        <v>112</v>
      </c>
      <c r="F3178">
        <v>2017</v>
      </c>
      <c r="G3178">
        <v>295</v>
      </c>
      <c r="H3178">
        <v>135</v>
      </c>
    </row>
    <row r="3179" spans="1:8" x14ac:dyDescent="0.25">
      <c r="A3179" t="s">
        <v>31</v>
      </c>
      <c r="B3179" t="s">
        <v>272</v>
      </c>
      <c r="C3179" t="s">
        <v>33</v>
      </c>
      <c r="D3179" t="s">
        <v>34</v>
      </c>
      <c r="E3179" t="s">
        <v>479</v>
      </c>
      <c r="F3179">
        <v>2013</v>
      </c>
      <c r="G3179">
        <v>75</v>
      </c>
      <c r="H3179">
        <v>6</v>
      </c>
    </row>
    <row r="3180" spans="1:8" x14ac:dyDescent="0.25">
      <c r="A3180" t="s">
        <v>21</v>
      </c>
      <c r="B3180" t="s">
        <v>153</v>
      </c>
      <c r="C3180" t="s">
        <v>10</v>
      </c>
      <c r="D3180" t="s">
        <v>11</v>
      </c>
      <c r="E3180" t="s">
        <v>223</v>
      </c>
      <c r="F3180">
        <v>2017</v>
      </c>
      <c r="G3180">
        <v>255</v>
      </c>
      <c r="H3180">
        <v>31</v>
      </c>
    </row>
    <row r="3181" spans="1:8" x14ac:dyDescent="0.25">
      <c r="A3181" t="s">
        <v>41</v>
      </c>
      <c r="B3181" t="s">
        <v>114</v>
      </c>
      <c r="C3181" t="s">
        <v>33</v>
      </c>
      <c r="D3181" t="s">
        <v>39</v>
      </c>
      <c r="E3181" t="s">
        <v>237</v>
      </c>
      <c r="F3181">
        <v>2015</v>
      </c>
      <c r="G3181">
        <v>168</v>
      </c>
      <c r="H3181">
        <v>165</v>
      </c>
    </row>
    <row r="3182" spans="1:8" x14ac:dyDescent="0.25">
      <c r="A3182" t="s">
        <v>31</v>
      </c>
      <c r="B3182" t="s">
        <v>55</v>
      </c>
      <c r="C3182" t="s">
        <v>33</v>
      </c>
      <c r="D3182" t="s">
        <v>59</v>
      </c>
      <c r="E3182" t="s">
        <v>73</v>
      </c>
      <c r="F3182">
        <v>2018</v>
      </c>
      <c r="G3182">
        <v>184</v>
      </c>
      <c r="H3182">
        <v>17</v>
      </c>
    </row>
    <row r="3183" spans="1:8" x14ac:dyDescent="0.25">
      <c r="A3183" t="s">
        <v>8</v>
      </c>
      <c r="B3183" t="s">
        <v>183</v>
      </c>
      <c r="C3183" t="s">
        <v>23</v>
      </c>
      <c r="D3183" t="s">
        <v>24</v>
      </c>
      <c r="E3183" t="s">
        <v>339</v>
      </c>
      <c r="F3183">
        <v>2016</v>
      </c>
      <c r="G3183">
        <v>12</v>
      </c>
      <c r="H3183">
        <v>3</v>
      </c>
    </row>
    <row r="3184" spans="1:8" x14ac:dyDescent="0.25">
      <c r="A3184" t="s">
        <v>41</v>
      </c>
      <c r="B3184" t="s">
        <v>173</v>
      </c>
      <c r="C3184" t="s">
        <v>70</v>
      </c>
      <c r="D3184" t="s">
        <v>71</v>
      </c>
      <c r="E3184" t="s">
        <v>188</v>
      </c>
      <c r="F3184">
        <v>2017</v>
      </c>
      <c r="G3184">
        <v>171</v>
      </c>
      <c r="H3184">
        <v>36</v>
      </c>
    </row>
    <row r="3185" spans="1:8" x14ac:dyDescent="0.25">
      <c r="A3185" t="s">
        <v>8</v>
      </c>
      <c r="B3185" t="s">
        <v>125</v>
      </c>
      <c r="C3185" t="s">
        <v>10</v>
      </c>
      <c r="D3185" t="s">
        <v>11</v>
      </c>
      <c r="E3185" t="s">
        <v>211</v>
      </c>
      <c r="F3185">
        <v>2014</v>
      </c>
      <c r="G3185">
        <v>78</v>
      </c>
      <c r="H3185">
        <v>19</v>
      </c>
    </row>
    <row r="3186" spans="1:8" x14ac:dyDescent="0.25">
      <c r="A3186" t="s">
        <v>106</v>
      </c>
      <c r="B3186" t="s">
        <v>119</v>
      </c>
      <c r="C3186" t="s">
        <v>33</v>
      </c>
      <c r="D3186" t="s">
        <v>59</v>
      </c>
      <c r="E3186" t="s">
        <v>229</v>
      </c>
      <c r="F3186">
        <v>2019</v>
      </c>
      <c r="G3186">
        <v>40</v>
      </c>
      <c r="H3186">
        <v>5</v>
      </c>
    </row>
    <row r="3187" spans="1:8" x14ac:dyDescent="0.25">
      <c r="A3187" t="s">
        <v>31</v>
      </c>
      <c r="B3187" t="s">
        <v>26</v>
      </c>
      <c r="C3187" t="s">
        <v>23</v>
      </c>
      <c r="D3187" t="s">
        <v>43</v>
      </c>
      <c r="E3187" t="s">
        <v>385</v>
      </c>
      <c r="F3187">
        <v>2018</v>
      </c>
      <c r="G3187">
        <v>77</v>
      </c>
      <c r="H3187">
        <v>8</v>
      </c>
    </row>
    <row r="3188" spans="1:8" x14ac:dyDescent="0.25">
      <c r="A3188" t="s">
        <v>31</v>
      </c>
      <c r="B3188" t="s">
        <v>108</v>
      </c>
      <c r="C3188" t="s">
        <v>33</v>
      </c>
      <c r="D3188" t="s">
        <v>39</v>
      </c>
      <c r="E3188" t="s">
        <v>112</v>
      </c>
      <c r="F3188">
        <v>2017</v>
      </c>
      <c r="G3188">
        <v>57</v>
      </c>
      <c r="H3188">
        <v>38</v>
      </c>
    </row>
    <row r="3189" spans="1:8" x14ac:dyDescent="0.25">
      <c r="A3189" t="s">
        <v>129</v>
      </c>
      <c r="B3189" t="s">
        <v>38</v>
      </c>
      <c r="C3189" t="s">
        <v>33</v>
      </c>
      <c r="D3189" t="s">
        <v>59</v>
      </c>
      <c r="E3189" t="s">
        <v>64</v>
      </c>
      <c r="F3189">
        <v>2014</v>
      </c>
      <c r="G3189">
        <v>7</v>
      </c>
      <c r="H3189">
        <v>3</v>
      </c>
    </row>
    <row r="3190" spans="1:8" x14ac:dyDescent="0.25">
      <c r="A3190" t="s">
        <v>31</v>
      </c>
      <c r="B3190" t="s">
        <v>32</v>
      </c>
      <c r="C3190" t="s">
        <v>33</v>
      </c>
      <c r="D3190" t="s">
        <v>39</v>
      </c>
      <c r="E3190" t="s">
        <v>51</v>
      </c>
      <c r="F3190">
        <v>2013</v>
      </c>
      <c r="G3190">
        <v>18</v>
      </c>
      <c r="H3190">
        <v>13</v>
      </c>
    </row>
    <row r="3191" spans="1:8" x14ac:dyDescent="0.25">
      <c r="A3191" t="s">
        <v>21</v>
      </c>
      <c r="B3191" t="s">
        <v>36</v>
      </c>
      <c r="C3191" t="s">
        <v>10</v>
      </c>
      <c r="D3191" t="s">
        <v>96</v>
      </c>
      <c r="E3191" t="s">
        <v>154</v>
      </c>
      <c r="F3191">
        <v>2016</v>
      </c>
      <c r="G3191">
        <v>12</v>
      </c>
      <c r="H3191">
        <v>2</v>
      </c>
    </row>
    <row r="3192" spans="1:8" x14ac:dyDescent="0.25">
      <c r="A3192" t="s">
        <v>21</v>
      </c>
      <c r="B3192" t="s">
        <v>88</v>
      </c>
      <c r="C3192" t="s">
        <v>10</v>
      </c>
      <c r="D3192" t="s">
        <v>11</v>
      </c>
      <c r="E3192" t="s">
        <v>249</v>
      </c>
      <c r="F3192">
        <v>2019</v>
      </c>
      <c r="G3192">
        <v>10</v>
      </c>
    </row>
    <row r="3193" spans="1:8" x14ac:dyDescent="0.25">
      <c r="A3193" t="s">
        <v>31</v>
      </c>
      <c r="B3193" t="s">
        <v>199</v>
      </c>
      <c r="C3193" t="s">
        <v>33</v>
      </c>
      <c r="D3193" t="s">
        <v>59</v>
      </c>
      <c r="E3193" t="s">
        <v>148</v>
      </c>
      <c r="F3193">
        <v>2014</v>
      </c>
      <c r="G3193">
        <v>46</v>
      </c>
      <c r="H3193">
        <v>5</v>
      </c>
    </row>
    <row r="3194" spans="1:8" x14ac:dyDescent="0.25">
      <c r="A3194" t="s">
        <v>138</v>
      </c>
      <c r="B3194" t="s">
        <v>242</v>
      </c>
      <c r="C3194" t="s">
        <v>76</v>
      </c>
      <c r="D3194" t="s">
        <v>140</v>
      </c>
      <c r="E3194" t="s">
        <v>209</v>
      </c>
      <c r="F3194">
        <v>2013</v>
      </c>
      <c r="G3194">
        <v>3</v>
      </c>
      <c r="H3194">
        <v>4</v>
      </c>
    </row>
    <row r="3195" spans="1:8" x14ac:dyDescent="0.25">
      <c r="A3195" t="s">
        <v>8</v>
      </c>
      <c r="B3195" t="s">
        <v>55</v>
      </c>
      <c r="C3195" t="s">
        <v>10</v>
      </c>
      <c r="D3195" t="s">
        <v>11</v>
      </c>
      <c r="E3195" t="s">
        <v>133</v>
      </c>
      <c r="F3195">
        <v>2016</v>
      </c>
      <c r="G3195">
        <v>7</v>
      </c>
      <c r="H3195">
        <v>1</v>
      </c>
    </row>
    <row r="3196" spans="1:8" x14ac:dyDescent="0.25">
      <c r="A3196" t="s">
        <v>31</v>
      </c>
      <c r="B3196" t="s">
        <v>9</v>
      </c>
      <c r="C3196" t="s">
        <v>33</v>
      </c>
      <c r="D3196" t="s">
        <v>59</v>
      </c>
      <c r="E3196" t="s">
        <v>118</v>
      </c>
      <c r="F3196">
        <v>2013</v>
      </c>
      <c r="G3196">
        <v>548</v>
      </c>
      <c r="H3196">
        <v>128</v>
      </c>
    </row>
    <row r="3197" spans="1:8" x14ac:dyDescent="0.25">
      <c r="A3197" t="s">
        <v>41</v>
      </c>
      <c r="B3197" t="s">
        <v>108</v>
      </c>
      <c r="C3197" t="s">
        <v>33</v>
      </c>
      <c r="D3197" t="s">
        <v>39</v>
      </c>
      <c r="E3197" t="s">
        <v>87</v>
      </c>
      <c r="F3197">
        <v>2014</v>
      </c>
      <c r="G3197">
        <v>57</v>
      </c>
      <c r="H3197">
        <v>9</v>
      </c>
    </row>
    <row r="3198" spans="1:8" x14ac:dyDescent="0.25">
      <c r="A3198" t="s">
        <v>21</v>
      </c>
      <c r="B3198" t="s">
        <v>210</v>
      </c>
      <c r="C3198" t="s">
        <v>23</v>
      </c>
      <c r="D3198" t="s">
        <v>24</v>
      </c>
      <c r="E3198" t="s">
        <v>339</v>
      </c>
      <c r="F3198">
        <v>2016</v>
      </c>
      <c r="G3198">
        <v>875</v>
      </c>
      <c r="H3198">
        <v>47</v>
      </c>
    </row>
    <row r="3199" spans="1:8" x14ac:dyDescent="0.25">
      <c r="A3199" t="s">
        <v>21</v>
      </c>
      <c r="B3199" t="s">
        <v>93</v>
      </c>
      <c r="C3199" t="s">
        <v>10</v>
      </c>
      <c r="D3199" t="s">
        <v>11</v>
      </c>
      <c r="E3199" t="s">
        <v>223</v>
      </c>
      <c r="F3199">
        <v>2017</v>
      </c>
      <c r="G3199">
        <v>775</v>
      </c>
      <c r="H3199">
        <v>7</v>
      </c>
    </row>
    <row r="3200" spans="1:8" x14ac:dyDescent="0.25">
      <c r="A3200" t="s">
        <v>31</v>
      </c>
      <c r="B3200" t="s">
        <v>55</v>
      </c>
      <c r="C3200" t="s">
        <v>33</v>
      </c>
      <c r="D3200" t="s">
        <v>59</v>
      </c>
      <c r="E3200" t="s">
        <v>229</v>
      </c>
      <c r="F3200">
        <v>2014</v>
      </c>
      <c r="G3200">
        <v>172</v>
      </c>
      <c r="H3200">
        <v>7</v>
      </c>
    </row>
    <row r="3201" spans="1:8" x14ac:dyDescent="0.25">
      <c r="A3201" t="s">
        <v>8</v>
      </c>
      <c r="B3201" t="s">
        <v>95</v>
      </c>
      <c r="C3201" t="s">
        <v>10</v>
      </c>
      <c r="D3201" t="s">
        <v>96</v>
      </c>
      <c r="E3201" t="s">
        <v>97</v>
      </c>
      <c r="F3201">
        <v>2014</v>
      </c>
      <c r="G3201">
        <v>533</v>
      </c>
      <c r="H3201">
        <v>95</v>
      </c>
    </row>
    <row r="3202" spans="1:8" x14ac:dyDescent="0.25">
      <c r="A3202" t="s">
        <v>31</v>
      </c>
      <c r="B3202" t="s">
        <v>330</v>
      </c>
      <c r="C3202" t="s">
        <v>33</v>
      </c>
      <c r="D3202" t="s">
        <v>59</v>
      </c>
      <c r="E3202" t="s">
        <v>229</v>
      </c>
      <c r="F3202">
        <v>2015</v>
      </c>
      <c r="G3202">
        <v>154</v>
      </c>
      <c r="H3202">
        <v>46</v>
      </c>
    </row>
    <row r="3203" spans="1:8" x14ac:dyDescent="0.25">
      <c r="A3203" t="s">
        <v>41</v>
      </c>
      <c r="B3203" t="s">
        <v>79</v>
      </c>
      <c r="C3203" t="s">
        <v>33</v>
      </c>
      <c r="D3203" t="s">
        <v>39</v>
      </c>
      <c r="E3203" t="s">
        <v>112</v>
      </c>
      <c r="F3203">
        <v>2016</v>
      </c>
      <c r="G3203">
        <v>10</v>
      </c>
      <c r="H3203">
        <v>4</v>
      </c>
    </row>
    <row r="3204" spans="1:8" x14ac:dyDescent="0.25">
      <c r="A3204" t="s">
        <v>121</v>
      </c>
      <c r="B3204" t="s">
        <v>173</v>
      </c>
      <c r="C3204" t="s">
        <v>18</v>
      </c>
      <c r="D3204" t="s">
        <v>333</v>
      </c>
      <c r="E3204" t="s">
        <v>364</v>
      </c>
      <c r="F3204">
        <v>2016</v>
      </c>
      <c r="G3204">
        <v>102</v>
      </c>
      <c r="H3204">
        <v>7</v>
      </c>
    </row>
    <row r="3205" spans="1:8" x14ac:dyDescent="0.25">
      <c r="A3205" t="s">
        <v>31</v>
      </c>
      <c r="B3205" t="s">
        <v>151</v>
      </c>
      <c r="C3205" t="s">
        <v>33</v>
      </c>
      <c r="D3205" t="s">
        <v>59</v>
      </c>
      <c r="E3205" t="s">
        <v>225</v>
      </c>
      <c r="F3205">
        <v>2016</v>
      </c>
      <c r="G3205">
        <v>114</v>
      </c>
    </row>
    <row r="3206" spans="1:8" x14ac:dyDescent="0.25">
      <c r="A3206" t="s">
        <v>106</v>
      </c>
      <c r="B3206" t="s">
        <v>98</v>
      </c>
      <c r="C3206" t="s">
        <v>33</v>
      </c>
      <c r="D3206" t="s">
        <v>59</v>
      </c>
      <c r="E3206" t="s">
        <v>64</v>
      </c>
      <c r="F3206">
        <v>2017</v>
      </c>
      <c r="G3206">
        <v>204</v>
      </c>
      <c r="H3206">
        <v>65</v>
      </c>
    </row>
    <row r="3207" spans="1:8" x14ac:dyDescent="0.25">
      <c r="A3207" t="s">
        <v>31</v>
      </c>
      <c r="B3207" t="s">
        <v>79</v>
      </c>
      <c r="C3207" t="s">
        <v>33</v>
      </c>
      <c r="D3207" t="s">
        <v>59</v>
      </c>
      <c r="E3207" t="s">
        <v>73</v>
      </c>
      <c r="F3207">
        <v>2018</v>
      </c>
      <c r="G3207">
        <v>190</v>
      </c>
      <c r="H3207">
        <v>43</v>
      </c>
    </row>
    <row r="3208" spans="1:8" x14ac:dyDescent="0.25">
      <c r="A3208" t="s">
        <v>41</v>
      </c>
      <c r="B3208" t="s">
        <v>158</v>
      </c>
      <c r="C3208" t="s">
        <v>70</v>
      </c>
      <c r="D3208" t="s">
        <v>71</v>
      </c>
      <c r="E3208" t="s">
        <v>159</v>
      </c>
      <c r="F3208">
        <v>2019</v>
      </c>
      <c r="G3208">
        <v>64</v>
      </c>
      <c r="H3208">
        <v>5</v>
      </c>
    </row>
    <row r="3209" spans="1:8" x14ac:dyDescent="0.25">
      <c r="A3209" t="s">
        <v>74</v>
      </c>
      <c r="B3209" t="s">
        <v>413</v>
      </c>
      <c r="C3209" t="s">
        <v>70</v>
      </c>
      <c r="D3209" t="s">
        <v>102</v>
      </c>
      <c r="E3209" t="s">
        <v>103</v>
      </c>
      <c r="F3209">
        <v>2013</v>
      </c>
      <c r="G3209">
        <v>74</v>
      </c>
      <c r="H3209">
        <v>1</v>
      </c>
    </row>
    <row r="3210" spans="1:8" x14ac:dyDescent="0.25">
      <c r="A3210" t="s">
        <v>16</v>
      </c>
      <c r="B3210" t="s">
        <v>371</v>
      </c>
      <c r="C3210" t="s">
        <v>18</v>
      </c>
      <c r="D3210" t="s">
        <v>257</v>
      </c>
      <c r="E3210" t="s">
        <v>300</v>
      </c>
      <c r="F3210">
        <v>2014</v>
      </c>
      <c r="G3210">
        <v>14</v>
      </c>
      <c r="H3210">
        <v>8</v>
      </c>
    </row>
    <row r="3211" spans="1:8" x14ac:dyDescent="0.25">
      <c r="A3211" t="s">
        <v>41</v>
      </c>
      <c r="B3211" t="s">
        <v>54</v>
      </c>
      <c r="C3211" t="s">
        <v>33</v>
      </c>
      <c r="D3211" t="s">
        <v>62</v>
      </c>
      <c r="E3211" t="s">
        <v>200</v>
      </c>
      <c r="F3211">
        <v>2015</v>
      </c>
      <c r="G3211">
        <v>48</v>
      </c>
      <c r="H3211">
        <v>14</v>
      </c>
    </row>
    <row r="3212" spans="1:8" x14ac:dyDescent="0.25">
      <c r="A3212" t="s">
        <v>138</v>
      </c>
      <c r="B3212" t="s">
        <v>533</v>
      </c>
      <c r="C3212" t="s">
        <v>76</v>
      </c>
      <c r="D3212" t="s">
        <v>140</v>
      </c>
      <c r="E3212" t="s">
        <v>209</v>
      </c>
      <c r="F3212">
        <v>2016</v>
      </c>
      <c r="G3212">
        <v>47</v>
      </c>
      <c r="H3212">
        <v>29</v>
      </c>
    </row>
    <row r="3213" spans="1:8" x14ac:dyDescent="0.25">
      <c r="A3213" t="s">
        <v>106</v>
      </c>
      <c r="B3213" t="s">
        <v>104</v>
      </c>
      <c r="C3213" t="s">
        <v>33</v>
      </c>
      <c r="D3213" t="s">
        <v>59</v>
      </c>
      <c r="E3213" t="s">
        <v>229</v>
      </c>
      <c r="F3213">
        <v>2018</v>
      </c>
      <c r="G3213">
        <v>179</v>
      </c>
      <c r="H3213">
        <v>65</v>
      </c>
    </row>
    <row r="3214" spans="1:8" x14ac:dyDescent="0.25">
      <c r="A3214" t="s">
        <v>31</v>
      </c>
      <c r="B3214" t="s">
        <v>49</v>
      </c>
      <c r="C3214" t="s">
        <v>33</v>
      </c>
      <c r="D3214" t="s">
        <v>184</v>
      </c>
      <c r="E3214" t="s">
        <v>288</v>
      </c>
      <c r="F3214">
        <v>2018</v>
      </c>
      <c r="G3214">
        <v>423</v>
      </c>
      <c r="H3214">
        <v>106</v>
      </c>
    </row>
    <row r="3215" spans="1:8" x14ac:dyDescent="0.25">
      <c r="A3215" t="s">
        <v>41</v>
      </c>
      <c r="B3215" t="s">
        <v>104</v>
      </c>
      <c r="C3215" t="s">
        <v>70</v>
      </c>
      <c r="D3215" t="s">
        <v>71</v>
      </c>
      <c r="E3215" t="s">
        <v>135</v>
      </c>
      <c r="F3215">
        <v>2019</v>
      </c>
      <c r="G3215">
        <v>597</v>
      </c>
      <c r="H3215">
        <v>30</v>
      </c>
    </row>
    <row r="3216" spans="1:8" x14ac:dyDescent="0.25">
      <c r="A3216" t="s">
        <v>21</v>
      </c>
      <c r="B3216" t="s">
        <v>98</v>
      </c>
      <c r="C3216" t="s">
        <v>10</v>
      </c>
      <c r="D3216" t="s">
        <v>11</v>
      </c>
      <c r="E3216" t="s">
        <v>228</v>
      </c>
      <c r="F3216">
        <v>2019</v>
      </c>
      <c r="G3216">
        <v>221</v>
      </c>
      <c r="H3216">
        <v>30</v>
      </c>
    </row>
    <row r="3217" spans="1:8" x14ac:dyDescent="0.25">
      <c r="A3217" t="s">
        <v>21</v>
      </c>
      <c r="B3217" t="s">
        <v>210</v>
      </c>
      <c r="C3217" t="s">
        <v>23</v>
      </c>
      <c r="D3217" t="s">
        <v>24</v>
      </c>
      <c r="E3217" t="s">
        <v>162</v>
      </c>
      <c r="F3217">
        <v>2019</v>
      </c>
      <c r="G3217">
        <v>536</v>
      </c>
      <c r="H3217">
        <v>28</v>
      </c>
    </row>
    <row r="3218" spans="1:8" x14ac:dyDescent="0.25">
      <c r="A3218" t="s">
        <v>8</v>
      </c>
      <c r="B3218" t="s">
        <v>98</v>
      </c>
      <c r="C3218" t="s">
        <v>23</v>
      </c>
      <c r="D3218" t="s">
        <v>24</v>
      </c>
      <c r="E3218" t="s">
        <v>281</v>
      </c>
      <c r="F3218">
        <v>2014</v>
      </c>
      <c r="G3218">
        <v>63</v>
      </c>
      <c r="H3218">
        <v>1</v>
      </c>
    </row>
    <row r="3219" spans="1:8" x14ac:dyDescent="0.25">
      <c r="A3219" t="s">
        <v>21</v>
      </c>
      <c r="B3219" t="s">
        <v>119</v>
      </c>
      <c r="C3219" t="s">
        <v>10</v>
      </c>
      <c r="D3219" t="s">
        <v>11</v>
      </c>
      <c r="E3219" t="s">
        <v>249</v>
      </c>
      <c r="F3219">
        <v>2016</v>
      </c>
      <c r="G3219">
        <v>439</v>
      </c>
      <c r="H3219">
        <v>10</v>
      </c>
    </row>
    <row r="3220" spans="1:8" x14ac:dyDescent="0.25">
      <c r="A3220" t="s">
        <v>31</v>
      </c>
      <c r="B3220" t="s">
        <v>49</v>
      </c>
      <c r="C3220" t="s">
        <v>33</v>
      </c>
      <c r="D3220" t="s">
        <v>59</v>
      </c>
      <c r="E3220" t="s">
        <v>60</v>
      </c>
      <c r="F3220">
        <v>2018</v>
      </c>
      <c r="G3220">
        <v>142</v>
      </c>
      <c r="H3220">
        <v>36</v>
      </c>
    </row>
    <row r="3221" spans="1:8" x14ac:dyDescent="0.25">
      <c r="A3221" t="s">
        <v>41</v>
      </c>
      <c r="B3221" t="s">
        <v>177</v>
      </c>
      <c r="C3221" t="s">
        <v>23</v>
      </c>
      <c r="D3221" t="s">
        <v>43</v>
      </c>
      <c r="E3221" t="s">
        <v>44</v>
      </c>
      <c r="F3221">
        <v>2016</v>
      </c>
      <c r="G3221">
        <v>44</v>
      </c>
      <c r="H3221">
        <v>13</v>
      </c>
    </row>
    <row r="3222" spans="1:8" x14ac:dyDescent="0.25">
      <c r="A3222" t="s">
        <v>21</v>
      </c>
      <c r="B3222" t="s">
        <v>36</v>
      </c>
      <c r="C3222" t="s">
        <v>10</v>
      </c>
      <c r="D3222" t="s">
        <v>11</v>
      </c>
      <c r="E3222" t="s">
        <v>305</v>
      </c>
      <c r="F3222">
        <v>2017</v>
      </c>
      <c r="G3222">
        <v>53</v>
      </c>
      <c r="H3222">
        <v>1</v>
      </c>
    </row>
    <row r="3223" spans="1:8" x14ac:dyDescent="0.25">
      <c r="A3223" t="s">
        <v>41</v>
      </c>
      <c r="B3223" t="s">
        <v>108</v>
      </c>
      <c r="C3223" t="s">
        <v>33</v>
      </c>
      <c r="D3223" t="s">
        <v>39</v>
      </c>
      <c r="E3223" t="s">
        <v>204</v>
      </c>
      <c r="F3223">
        <v>2018</v>
      </c>
      <c r="G3223">
        <v>109</v>
      </c>
      <c r="H3223">
        <v>26</v>
      </c>
    </row>
    <row r="3224" spans="1:8" x14ac:dyDescent="0.25">
      <c r="A3224" t="s">
        <v>41</v>
      </c>
      <c r="B3224" t="s">
        <v>9</v>
      </c>
      <c r="C3224" t="s">
        <v>33</v>
      </c>
      <c r="D3224" t="s">
        <v>184</v>
      </c>
      <c r="E3224" t="s">
        <v>288</v>
      </c>
      <c r="F3224">
        <v>2019</v>
      </c>
      <c r="G3224">
        <v>177</v>
      </c>
      <c r="H3224">
        <v>52</v>
      </c>
    </row>
    <row r="3225" spans="1:8" x14ac:dyDescent="0.25">
      <c r="A3225" t="s">
        <v>106</v>
      </c>
      <c r="B3225" t="s">
        <v>205</v>
      </c>
      <c r="C3225" t="s">
        <v>33</v>
      </c>
      <c r="D3225" t="s">
        <v>59</v>
      </c>
      <c r="E3225" t="s">
        <v>64</v>
      </c>
      <c r="F3225">
        <v>2017</v>
      </c>
      <c r="G3225">
        <v>8</v>
      </c>
    </row>
    <row r="3226" spans="1:8" x14ac:dyDescent="0.25">
      <c r="A3226" t="s">
        <v>41</v>
      </c>
      <c r="B3226" t="s">
        <v>55</v>
      </c>
      <c r="C3226" t="s">
        <v>33</v>
      </c>
      <c r="D3226" t="s">
        <v>39</v>
      </c>
      <c r="E3226" t="s">
        <v>204</v>
      </c>
      <c r="F3226">
        <v>2018</v>
      </c>
      <c r="G3226">
        <v>135</v>
      </c>
      <c r="H3226">
        <v>31</v>
      </c>
    </row>
    <row r="3227" spans="1:8" x14ac:dyDescent="0.25">
      <c r="A3227" t="s">
        <v>8</v>
      </c>
      <c r="B3227" t="s">
        <v>210</v>
      </c>
      <c r="C3227" t="s">
        <v>23</v>
      </c>
      <c r="D3227" t="s">
        <v>24</v>
      </c>
      <c r="E3227" t="s">
        <v>57</v>
      </c>
      <c r="F3227">
        <v>2013</v>
      </c>
      <c r="G3227">
        <v>68</v>
      </c>
      <c r="H3227">
        <v>3</v>
      </c>
    </row>
    <row r="3228" spans="1:8" x14ac:dyDescent="0.25">
      <c r="A3228" t="s">
        <v>31</v>
      </c>
      <c r="B3228" t="s">
        <v>262</v>
      </c>
      <c r="C3228" t="s">
        <v>33</v>
      </c>
      <c r="D3228" t="s">
        <v>39</v>
      </c>
      <c r="E3228" t="s">
        <v>175</v>
      </c>
      <c r="F3228">
        <v>2015</v>
      </c>
      <c r="G3228">
        <v>321</v>
      </c>
      <c r="H3228">
        <v>164</v>
      </c>
    </row>
    <row r="3229" spans="1:8" x14ac:dyDescent="0.25">
      <c r="A3229" t="s">
        <v>31</v>
      </c>
      <c r="B3229" t="s">
        <v>38</v>
      </c>
      <c r="C3229" t="s">
        <v>33</v>
      </c>
      <c r="D3229" t="s">
        <v>59</v>
      </c>
      <c r="E3229" t="s">
        <v>73</v>
      </c>
      <c r="F3229">
        <v>2019</v>
      </c>
      <c r="G3229">
        <v>125</v>
      </c>
      <c r="H3229">
        <v>17</v>
      </c>
    </row>
    <row r="3230" spans="1:8" x14ac:dyDescent="0.25">
      <c r="A3230" t="s">
        <v>31</v>
      </c>
      <c r="B3230" t="s">
        <v>58</v>
      </c>
      <c r="C3230" t="s">
        <v>33</v>
      </c>
      <c r="D3230" t="s">
        <v>59</v>
      </c>
      <c r="E3230" t="s">
        <v>116</v>
      </c>
      <c r="F3230">
        <v>2018</v>
      </c>
      <c r="G3230">
        <v>128</v>
      </c>
      <c r="H3230">
        <v>6</v>
      </c>
    </row>
    <row r="3231" spans="1:8" x14ac:dyDescent="0.25">
      <c r="A3231" t="s">
        <v>121</v>
      </c>
      <c r="B3231" t="s">
        <v>88</v>
      </c>
      <c r="C3231" t="s">
        <v>70</v>
      </c>
      <c r="D3231" t="s">
        <v>102</v>
      </c>
      <c r="E3231" t="s">
        <v>103</v>
      </c>
      <c r="F3231">
        <v>2013</v>
      </c>
      <c r="G3231">
        <v>107</v>
      </c>
      <c r="H3231">
        <v>2</v>
      </c>
    </row>
    <row r="3232" spans="1:8" x14ac:dyDescent="0.25">
      <c r="A3232" t="s">
        <v>8</v>
      </c>
      <c r="B3232" t="s">
        <v>194</v>
      </c>
      <c r="C3232" t="s">
        <v>10</v>
      </c>
      <c r="D3232" t="s">
        <v>11</v>
      </c>
      <c r="E3232" t="s">
        <v>259</v>
      </c>
      <c r="F3232">
        <v>2014</v>
      </c>
      <c r="G3232">
        <v>113</v>
      </c>
      <c r="H3232">
        <v>10</v>
      </c>
    </row>
    <row r="3233" spans="1:8" x14ac:dyDescent="0.25">
      <c r="A3233" t="s">
        <v>121</v>
      </c>
      <c r="B3233" t="s">
        <v>252</v>
      </c>
      <c r="C3233" t="s">
        <v>70</v>
      </c>
      <c r="D3233" t="s">
        <v>102</v>
      </c>
      <c r="E3233" t="s">
        <v>303</v>
      </c>
      <c r="F3233">
        <v>2019</v>
      </c>
      <c r="G3233">
        <v>123</v>
      </c>
      <c r="H3233">
        <v>3</v>
      </c>
    </row>
    <row r="3234" spans="1:8" x14ac:dyDescent="0.25">
      <c r="A3234" t="s">
        <v>31</v>
      </c>
      <c r="B3234" t="s">
        <v>55</v>
      </c>
      <c r="C3234" t="s">
        <v>33</v>
      </c>
      <c r="D3234" t="s">
        <v>34</v>
      </c>
      <c r="E3234" t="s">
        <v>245</v>
      </c>
      <c r="F3234">
        <v>2013</v>
      </c>
      <c r="G3234">
        <v>62</v>
      </c>
      <c r="H3234">
        <v>11</v>
      </c>
    </row>
    <row r="3235" spans="1:8" x14ac:dyDescent="0.25">
      <c r="A3235" t="s">
        <v>21</v>
      </c>
      <c r="B3235" t="s">
        <v>534</v>
      </c>
      <c r="C3235" t="s">
        <v>10</v>
      </c>
      <c r="D3235" t="s">
        <v>96</v>
      </c>
      <c r="E3235" t="s">
        <v>226</v>
      </c>
      <c r="F3235">
        <v>2017</v>
      </c>
      <c r="G3235">
        <v>2</v>
      </c>
    </row>
    <row r="3236" spans="1:8" x14ac:dyDescent="0.25">
      <c r="A3236" t="s">
        <v>129</v>
      </c>
      <c r="B3236" t="s">
        <v>239</v>
      </c>
      <c r="C3236" t="s">
        <v>18</v>
      </c>
      <c r="D3236" t="s">
        <v>257</v>
      </c>
      <c r="E3236" t="s">
        <v>300</v>
      </c>
      <c r="F3236">
        <v>2014</v>
      </c>
      <c r="G3236">
        <v>29</v>
      </c>
      <c r="H3236">
        <v>8</v>
      </c>
    </row>
    <row r="3237" spans="1:8" x14ac:dyDescent="0.25">
      <c r="A3237" t="s">
        <v>31</v>
      </c>
      <c r="B3237" t="s">
        <v>212</v>
      </c>
      <c r="C3237" t="s">
        <v>33</v>
      </c>
      <c r="D3237" t="s">
        <v>39</v>
      </c>
      <c r="E3237" t="s">
        <v>112</v>
      </c>
      <c r="F3237">
        <v>2019</v>
      </c>
      <c r="G3237">
        <v>38</v>
      </c>
      <c r="H3237">
        <v>35</v>
      </c>
    </row>
    <row r="3238" spans="1:8" x14ac:dyDescent="0.25">
      <c r="A3238" t="s">
        <v>31</v>
      </c>
      <c r="B3238" t="s">
        <v>54</v>
      </c>
      <c r="C3238" t="s">
        <v>33</v>
      </c>
      <c r="D3238" t="s">
        <v>39</v>
      </c>
      <c r="E3238" t="s">
        <v>169</v>
      </c>
      <c r="F3238">
        <v>2014</v>
      </c>
      <c r="G3238">
        <v>31</v>
      </c>
      <c r="H3238">
        <v>6</v>
      </c>
    </row>
    <row r="3239" spans="1:8" x14ac:dyDescent="0.25">
      <c r="A3239" t="s">
        <v>31</v>
      </c>
      <c r="B3239" t="s">
        <v>158</v>
      </c>
      <c r="C3239" t="s">
        <v>23</v>
      </c>
      <c r="D3239" t="s">
        <v>233</v>
      </c>
      <c r="E3239" t="s">
        <v>431</v>
      </c>
      <c r="F3239">
        <v>2016</v>
      </c>
      <c r="G3239">
        <v>25</v>
      </c>
      <c r="H3239">
        <v>9</v>
      </c>
    </row>
    <row r="3240" spans="1:8" x14ac:dyDescent="0.25">
      <c r="A3240" t="s">
        <v>41</v>
      </c>
      <c r="B3240" t="s">
        <v>104</v>
      </c>
      <c r="C3240" t="s">
        <v>70</v>
      </c>
      <c r="D3240" t="s">
        <v>71</v>
      </c>
      <c r="E3240" t="s">
        <v>155</v>
      </c>
      <c r="F3240">
        <v>2016</v>
      </c>
      <c r="G3240">
        <v>23</v>
      </c>
    </row>
    <row r="3241" spans="1:8" x14ac:dyDescent="0.25">
      <c r="A3241" t="s">
        <v>21</v>
      </c>
      <c r="B3241" t="s">
        <v>125</v>
      </c>
      <c r="C3241" t="s">
        <v>10</v>
      </c>
      <c r="D3241" t="s">
        <v>535</v>
      </c>
      <c r="E3241" t="s">
        <v>536</v>
      </c>
      <c r="F3241">
        <v>2018</v>
      </c>
      <c r="G3241">
        <v>26</v>
      </c>
    </row>
    <row r="3242" spans="1:8" x14ac:dyDescent="0.25">
      <c r="A3242" t="s">
        <v>31</v>
      </c>
      <c r="B3242" t="s">
        <v>49</v>
      </c>
      <c r="C3242" t="s">
        <v>33</v>
      </c>
      <c r="D3242" t="s">
        <v>34</v>
      </c>
      <c r="E3242" t="s">
        <v>245</v>
      </c>
      <c r="F3242">
        <v>2014</v>
      </c>
      <c r="G3242">
        <v>85</v>
      </c>
      <c r="H3242">
        <v>16</v>
      </c>
    </row>
    <row r="3243" spans="1:8" x14ac:dyDescent="0.25">
      <c r="A3243" t="s">
        <v>31</v>
      </c>
      <c r="B3243" t="s">
        <v>177</v>
      </c>
      <c r="C3243" t="s">
        <v>23</v>
      </c>
      <c r="D3243" t="s">
        <v>43</v>
      </c>
      <c r="E3243" t="s">
        <v>44</v>
      </c>
      <c r="F3243">
        <v>2017</v>
      </c>
      <c r="G3243">
        <v>23</v>
      </c>
      <c r="H3243">
        <v>1</v>
      </c>
    </row>
    <row r="3244" spans="1:8" x14ac:dyDescent="0.25">
      <c r="A3244" t="s">
        <v>31</v>
      </c>
      <c r="B3244" t="s">
        <v>272</v>
      </c>
      <c r="C3244" t="s">
        <v>33</v>
      </c>
      <c r="D3244" t="s">
        <v>34</v>
      </c>
      <c r="E3244" t="s">
        <v>407</v>
      </c>
      <c r="F3244">
        <v>2014</v>
      </c>
      <c r="G3244">
        <v>7</v>
      </c>
    </row>
    <row r="3245" spans="1:8" x14ac:dyDescent="0.25">
      <c r="A3245" t="s">
        <v>16</v>
      </c>
      <c r="B3245" t="s">
        <v>537</v>
      </c>
      <c r="C3245" t="s">
        <v>18</v>
      </c>
      <c r="D3245" t="s">
        <v>19</v>
      </c>
      <c r="E3245" t="s">
        <v>221</v>
      </c>
      <c r="F3245">
        <v>2018</v>
      </c>
      <c r="G3245">
        <v>24</v>
      </c>
      <c r="H3245">
        <v>9</v>
      </c>
    </row>
    <row r="3246" spans="1:8" x14ac:dyDescent="0.25">
      <c r="A3246" t="s">
        <v>21</v>
      </c>
      <c r="B3246" t="s">
        <v>36</v>
      </c>
      <c r="C3246" t="s">
        <v>10</v>
      </c>
      <c r="D3246" t="s">
        <v>11</v>
      </c>
      <c r="E3246" t="s">
        <v>228</v>
      </c>
      <c r="F3246">
        <v>2020</v>
      </c>
      <c r="G3246">
        <v>130</v>
      </c>
      <c r="H3246">
        <v>32</v>
      </c>
    </row>
    <row r="3247" spans="1:8" x14ac:dyDescent="0.25">
      <c r="A3247" t="s">
        <v>129</v>
      </c>
      <c r="B3247" t="s">
        <v>38</v>
      </c>
      <c r="C3247" t="s">
        <v>33</v>
      </c>
      <c r="D3247" t="s">
        <v>39</v>
      </c>
      <c r="E3247" t="s">
        <v>150</v>
      </c>
      <c r="F3247">
        <v>2014</v>
      </c>
      <c r="G3247">
        <v>1</v>
      </c>
      <c r="H3247">
        <v>1</v>
      </c>
    </row>
    <row r="3248" spans="1:8" x14ac:dyDescent="0.25">
      <c r="A3248" t="s">
        <v>129</v>
      </c>
      <c r="B3248" t="s">
        <v>9</v>
      </c>
      <c r="C3248" t="s">
        <v>33</v>
      </c>
      <c r="D3248" t="s">
        <v>59</v>
      </c>
      <c r="E3248" t="s">
        <v>73</v>
      </c>
      <c r="F3248">
        <v>2015</v>
      </c>
      <c r="G3248">
        <v>4</v>
      </c>
      <c r="H3248">
        <v>4</v>
      </c>
    </row>
    <row r="3249" spans="1:8" x14ac:dyDescent="0.25">
      <c r="A3249" t="s">
        <v>129</v>
      </c>
      <c r="B3249" t="s">
        <v>9</v>
      </c>
      <c r="C3249" t="s">
        <v>33</v>
      </c>
      <c r="D3249" t="s">
        <v>34</v>
      </c>
      <c r="E3249" t="s">
        <v>167</v>
      </c>
      <c r="F3249">
        <v>2017</v>
      </c>
      <c r="G3249">
        <v>1</v>
      </c>
    </row>
    <row r="3250" spans="1:8" x14ac:dyDescent="0.25">
      <c r="A3250" t="s">
        <v>31</v>
      </c>
      <c r="B3250" t="s">
        <v>54</v>
      </c>
      <c r="C3250" t="s">
        <v>33</v>
      </c>
      <c r="D3250" t="s">
        <v>39</v>
      </c>
      <c r="E3250" t="s">
        <v>112</v>
      </c>
      <c r="F3250">
        <v>2018</v>
      </c>
      <c r="G3250">
        <v>31</v>
      </c>
      <c r="H3250">
        <v>9</v>
      </c>
    </row>
    <row r="3251" spans="1:8" x14ac:dyDescent="0.25">
      <c r="A3251" t="s">
        <v>81</v>
      </c>
      <c r="B3251" t="s">
        <v>105</v>
      </c>
      <c r="C3251" t="s">
        <v>76</v>
      </c>
      <c r="D3251" t="s">
        <v>83</v>
      </c>
      <c r="E3251" t="s">
        <v>317</v>
      </c>
      <c r="F3251">
        <v>2013</v>
      </c>
      <c r="G3251">
        <v>15</v>
      </c>
      <c r="H3251">
        <v>6</v>
      </c>
    </row>
    <row r="3252" spans="1:8" x14ac:dyDescent="0.25">
      <c r="A3252" t="s">
        <v>121</v>
      </c>
      <c r="B3252" t="s">
        <v>301</v>
      </c>
      <c r="C3252" t="s">
        <v>76</v>
      </c>
      <c r="D3252" t="s">
        <v>77</v>
      </c>
      <c r="E3252" t="s">
        <v>176</v>
      </c>
      <c r="F3252">
        <v>2017</v>
      </c>
      <c r="G3252">
        <v>24</v>
      </c>
    </row>
    <row r="3253" spans="1:8" x14ac:dyDescent="0.25">
      <c r="A3253" t="s">
        <v>121</v>
      </c>
      <c r="B3253" t="s">
        <v>122</v>
      </c>
      <c r="C3253" t="s">
        <v>18</v>
      </c>
      <c r="D3253" t="s">
        <v>136</v>
      </c>
      <c r="E3253" t="s">
        <v>291</v>
      </c>
      <c r="F3253">
        <v>2019</v>
      </c>
      <c r="G3253">
        <v>2</v>
      </c>
    </row>
    <row r="3254" spans="1:8" x14ac:dyDescent="0.25">
      <c r="A3254" t="s">
        <v>129</v>
      </c>
      <c r="B3254" t="s">
        <v>104</v>
      </c>
      <c r="C3254" t="s">
        <v>33</v>
      </c>
      <c r="D3254" t="s">
        <v>39</v>
      </c>
      <c r="E3254" t="s">
        <v>51</v>
      </c>
      <c r="F3254">
        <v>2015</v>
      </c>
      <c r="G3254">
        <v>32</v>
      </c>
      <c r="H3254">
        <v>7</v>
      </c>
    </row>
    <row r="3255" spans="1:8" x14ac:dyDescent="0.25">
      <c r="A3255" t="s">
        <v>8</v>
      </c>
      <c r="B3255" t="s">
        <v>410</v>
      </c>
      <c r="C3255" t="s">
        <v>10</v>
      </c>
      <c r="D3255" t="s">
        <v>11</v>
      </c>
      <c r="E3255" t="s">
        <v>249</v>
      </c>
      <c r="F3255">
        <v>2013</v>
      </c>
      <c r="G3255">
        <v>686</v>
      </c>
      <c r="H3255">
        <v>13</v>
      </c>
    </row>
    <row r="3256" spans="1:8" x14ac:dyDescent="0.25">
      <c r="A3256" t="s">
        <v>31</v>
      </c>
      <c r="B3256" t="s">
        <v>108</v>
      </c>
      <c r="C3256" t="s">
        <v>33</v>
      </c>
      <c r="D3256" t="s">
        <v>59</v>
      </c>
      <c r="E3256" t="s">
        <v>116</v>
      </c>
      <c r="F3256">
        <v>2015</v>
      </c>
      <c r="G3256">
        <v>265</v>
      </c>
      <c r="H3256">
        <v>8</v>
      </c>
    </row>
    <row r="3257" spans="1:8" x14ac:dyDescent="0.25">
      <c r="A3257" t="s">
        <v>8</v>
      </c>
      <c r="B3257" t="s">
        <v>295</v>
      </c>
      <c r="C3257" t="s">
        <v>10</v>
      </c>
      <c r="D3257" t="s">
        <v>14</v>
      </c>
      <c r="E3257" t="s">
        <v>276</v>
      </c>
      <c r="F3257">
        <v>2015</v>
      </c>
      <c r="G3257">
        <v>578</v>
      </c>
      <c r="H3257">
        <v>28</v>
      </c>
    </row>
    <row r="3258" spans="1:8" x14ac:dyDescent="0.25">
      <c r="A3258" t="s">
        <v>16</v>
      </c>
      <c r="B3258" t="s">
        <v>239</v>
      </c>
      <c r="C3258" t="s">
        <v>18</v>
      </c>
      <c r="D3258" t="s">
        <v>19</v>
      </c>
      <c r="E3258" t="s">
        <v>221</v>
      </c>
      <c r="F3258">
        <v>2016</v>
      </c>
      <c r="G3258">
        <v>1457</v>
      </c>
      <c r="H3258">
        <v>305</v>
      </c>
    </row>
    <row r="3259" spans="1:8" x14ac:dyDescent="0.25">
      <c r="A3259" t="s">
        <v>21</v>
      </c>
      <c r="B3259" t="s">
        <v>111</v>
      </c>
      <c r="C3259" t="s">
        <v>10</v>
      </c>
      <c r="D3259" t="s">
        <v>11</v>
      </c>
      <c r="E3259" t="s">
        <v>12</v>
      </c>
      <c r="F3259">
        <v>2016</v>
      </c>
      <c r="G3259">
        <v>1103</v>
      </c>
      <c r="H3259">
        <v>30</v>
      </c>
    </row>
    <row r="3260" spans="1:8" x14ac:dyDescent="0.25">
      <c r="A3260" t="s">
        <v>21</v>
      </c>
      <c r="B3260" t="s">
        <v>145</v>
      </c>
      <c r="C3260" t="s">
        <v>23</v>
      </c>
      <c r="D3260" t="s">
        <v>24</v>
      </c>
      <c r="E3260" t="s">
        <v>339</v>
      </c>
      <c r="F3260">
        <v>2016</v>
      </c>
      <c r="G3260">
        <v>1647</v>
      </c>
      <c r="H3260">
        <v>47</v>
      </c>
    </row>
    <row r="3261" spans="1:8" x14ac:dyDescent="0.25">
      <c r="A3261" t="s">
        <v>21</v>
      </c>
      <c r="B3261" t="s">
        <v>49</v>
      </c>
      <c r="C3261" t="s">
        <v>10</v>
      </c>
      <c r="D3261" t="s">
        <v>29</v>
      </c>
      <c r="E3261" t="s">
        <v>193</v>
      </c>
      <c r="F3261">
        <v>2017</v>
      </c>
      <c r="G3261">
        <v>6043</v>
      </c>
      <c r="H3261">
        <v>173</v>
      </c>
    </row>
    <row r="3262" spans="1:8" x14ac:dyDescent="0.25">
      <c r="A3262" t="s">
        <v>31</v>
      </c>
      <c r="B3262" t="s">
        <v>55</v>
      </c>
      <c r="C3262" t="s">
        <v>33</v>
      </c>
      <c r="D3262" t="s">
        <v>62</v>
      </c>
      <c r="E3262" t="s">
        <v>166</v>
      </c>
      <c r="F3262">
        <v>2017</v>
      </c>
      <c r="G3262">
        <v>229</v>
      </c>
      <c r="H3262">
        <v>42</v>
      </c>
    </row>
    <row r="3263" spans="1:8" x14ac:dyDescent="0.25">
      <c r="A3263" t="s">
        <v>16</v>
      </c>
      <c r="B3263" t="s">
        <v>26</v>
      </c>
      <c r="C3263" t="s">
        <v>18</v>
      </c>
      <c r="D3263" t="s">
        <v>19</v>
      </c>
      <c r="E3263" t="s">
        <v>221</v>
      </c>
      <c r="F3263">
        <v>2014</v>
      </c>
      <c r="G3263">
        <v>1810</v>
      </c>
      <c r="H3263">
        <v>541</v>
      </c>
    </row>
    <row r="3264" spans="1:8" x14ac:dyDescent="0.25">
      <c r="A3264" t="s">
        <v>8</v>
      </c>
      <c r="B3264" t="s">
        <v>183</v>
      </c>
      <c r="C3264" t="s">
        <v>23</v>
      </c>
      <c r="D3264" t="s">
        <v>24</v>
      </c>
      <c r="E3264" t="s">
        <v>219</v>
      </c>
      <c r="F3264">
        <v>2014</v>
      </c>
      <c r="G3264">
        <v>23</v>
      </c>
      <c r="H3264">
        <v>10</v>
      </c>
    </row>
    <row r="3265" spans="1:8" x14ac:dyDescent="0.25">
      <c r="A3265" t="s">
        <v>41</v>
      </c>
      <c r="B3265" t="s">
        <v>119</v>
      </c>
      <c r="C3265" t="s">
        <v>70</v>
      </c>
      <c r="D3265" t="s">
        <v>71</v>
      </c>
      <c r="E3265" t="s">
        <v>72</v>
      </c>
      <c r="F3265">
        <v>2015</v>
      </c>
      <c r="G3265">
        <v>1531</v>
      </c>
      <c r="H3265">
        <v>419</v>
      </c>
    </row>
    <row r="3266" spans="1:8" x14ac:dyDescent="0.25">
      <c r="A3266" t="s">
        <v>74</v>
      </c>
      <c r="B3266" t="s">
        <v>173</v>
      </c>
      <c r="C3266" t="s">
        <v>70</v>
      </c>
      <c r="D3266" t="s">
        <v>102</v>
      </c>
      <c r="E3266" t="s">
        <v>103</v>
      </c>
      <c r="F3266">
        <v>2015</v>
      </c>
      <c r="G3266">
        <v>429</v>
      </c>
      <c r="H3266">
        <v>12</v>
      </c>
    </row>
    <row r="3267" spans="1:8" x14ac:dyDescent="0.25">
      <c r="A3267" t="s">
        <v>41</v>
      </c>
      <c r="B3267" t="s">
        <v>55</v>
      </c>
      <c r="C3267" t="s">
        <v>33</v>
      </c>
      <c r="D3267" t="s">
        <v>62</v>
      </c>
      <c r="E3267" t="s">
        <v>63</v>
      </c>
      <c r="F3267">
        <v>2015</v>
      </c>
      <c r="G3267">
        <v>71</v>
      </c>
      <c r="H3267">
        <v>9</v>
      </c>
    </row>
    <row r="3268" spans="1:8" x14ac:dyDescent="0.25">
      <c r="A3268" t="s">
        <v>31</v>
      </c>
      <c r="B3268" t="s">
        <v>79</v>
      </c>
      <c r="C3268" t="s">
        <v>33</v>
      </c>
      <c r="D3268" t="s">
        <v>39</v>
      </c>
      <c r="E3268" t="s">
        <v>204</v>
      </c>
      <c r="F3268">
        <v>2016</v>
      </c>
      <c r="G3268">
        <v>402</v>
      </c>
      <c r="H3268">
        <v>109</v>
      </c>
    </row>
    <row r="3269" spans="1:8" x14ac:dyDescent="0.25">
      <c r="A3269" t="s">
        <v>31</v>
      </c>
      <c r="B3269" t="s">
        <v>58</v>
      </c>
      <c r="C3269" t="s">
        <v>33</v>
      </c>
      <c r="D3269" t="s">
        <v>59</v>
      </c>
      <c r="E3269" t="s">
        <v>116</v>
      </c>
      <c r="F3269">
        <v>2016</v>
      </c>
      <c r="G3269">
        <v>88</v>
      </c>
      <c r="H3269">
        <v>4</v>
      </c>
    </row>
    <row r="3270" spans="1:8" x14ac:dyDescent="0.25">
      <c r="A3270" t="s">
        <v>31</v>
      </c>
      <c r="B3270" t="s">
        <v>38</v>
      </c>
      <c r="C3270" t="s">
        <v>33</v>
      </c>
      <c r="D3270" t="s">
        <v>39</v>
      </c>
      <c r="E3270" t="s">
        <v>120</v>
      </c>
      <c r="F3270">
        <v>2016</v>
      </c>
      <c r="G3270">
        <v>132</v>
      </c>
      <c r="H3270">
        <v>50</v>
      </c>
    </row>
    <row r="3271" spans="1:8" x14ac:dyDescent="0.25">
      <c r="A3271" t="s">
        <v>31</v>
      </c>
      <c r="B3271" t="s">
        <v>9</v>
      </c>
      <c r="C3271" t="s">
        <v>33</v>
      </c>
      <c r="D3271" t="s">
        <v>59</v>
      </c>
      <c r="E3271" t="s">
        <v>229</v>
      </c>
      <c r="F3271">
        <v>2017</v>
      </c>
      <c r="G3271">
        <v>449</v>
      </c>
      <c r="H3271">
        <v>43</v>
      </c>
    </row>
    <row r="3272" spans="1:8" x14ac:dyDescent="0.25">
      <c r="A3272" t="s">
        <v>31</v>
      </c>
      <c r="B3272" t="s">
        <v>61</v>
      </c>
      <c r="C3272" t="s">
        <v>33</v>
      </c>
      <c r="D3272" t="s">
        <v>39</v>
      </c>
      <c r="E3272" t="s">
        <v>207</v>
      </c>
      <c r="F3272">
        <v>2017</v>
      </c>
      <c r="G3272">
        <v>291</v>
      </c>
      <c r="H3272">
        <v>211</v>
      </c>
    </row>
    <row r="3273" spans="1:8" x14ac:dyDescent="0.25">
      <c r="A3273" t="s">
        <v>31</v>
      </c>
      <c r="B3273" t="s">
        <v>108</v>
      </c>
      <c r="C3273" t="s">
        <v>33</v>
      </c>
      <c r="D3273" t="s">
        <v>184</v>
      </c>
      <c r="E3273" t="s">
        <v>288</v>
      </c>
      <c r="F3273">
        <v>2018</v>
      </c>
      <c r="G3273">
        <v>693</v>
      </c>
      <c r="H3273">
        <v>191</v>
      </c>
    </row>
    <row r="3274" spans="1:8" x14ac:dyDescent="0.25">
      <c r="A3274" t="s">
        <v>21</v>
      </c>
      <c r="B3274" t="s">
        <v>111</v>
      </c>
      <c r="C3274" t="s">
        <v>10</v>
      </c>
      <c r="D3274" t="s">
        <v>11</v>
      </c>
      <c r="E3274" t="s">
        <v>133</v>
      </c>
      <c r="F3274">
        <v>2018</v>
      </c>
      <c r="G3274">
        <v>158</v>
      </c>
      <c r="H3274">
        <v>9</v>
      </c>
    </row>
    <row r="3275" spans="1:8" x14ac:dyDescent="0.25">
      <c r="A3275" t="s">
        <v>81</v>
      </c>
      <c r="B3275" t="s">
        <v>17</v>
      </c>
      <c r="C3275" t="s">
        <v>76</v>
      </c>
      <c r="D3275" t="s">
        <v>83</v>
      </c>
      <c r="E3275" t="s">
        <v>319</v>
      </c>
      <c r="F3275">
        <v>2018</v>
      </c>
      <c r="G3275">
        <v>212</v>
      </c>
      <c r="H3275">
        <v>18</v>
      </c>
    </row>
    <row r="3276" spans="1:8" x14ac:dyDescent="0.25">
      <c r="A3276" t="s">
        <v>307</v>
      </c>
      <c r="B3276" t="s">
        <v>320</v>
      </c>
      <c r="C3276" t="s">
        <v>23</v>
      </c>
      <c r="D3276" t="s">
        <v>43</v>
      </c>
      <c r="E3276" t="s">
        <v>56</v>
      </c>
      <c r="F3276">
        <v>2018</v>
      </c>
      <c r="G3276">
        <v>845</v>
      </c>
      <c r="H3276">
        <v>185</v>
      </c>
    </row>
    <row r="3277" spans="1:8" x14ac:dyDescent="0.25">
      <c r="A3277" t="s">
        <v>21</v>
      </c>
      <c r="B3277" t="s">
        <v>93</v>
      </c>
      <c r="C3277" t="s">
        <v>10</v>
      </c>
      <c r="D3277" t="s">
        <v>11</v>
      </c>
      <c r="E3277" t="s">
        <v>343</v>
      </c>
      <c r="F3277">
        <v>2019</v>
      </c>
      <c r="G3277">
        <v>900</v>
      </c>
      <c r="H3277">
        <v>126</v>
      </c>
    </row>
    <row r="3278" spans="1:8" x14ac:dyDescent="0.25">
      <c r="A3278" t="s">
        <v>21</v>
      </c>
      <c r="B3278" t="s">
        <v>93</v>
      </c>
      <c r="C3278" t="s">
        <v>10</v>
      </c>
      <c r="D3278" t="s">
        <v>11</v>
      </c>
      <c r="E3278" t="s">
        <v>46</v>
      </c>
      <c r="F3278">
        <v>2019</v>
      </c>
      <c r="G3278">
        <v>894</v>
      </c>
      <c r="H3278">
        <v>46</v>
      </c>
    </row>
    <row r="3279" spans="1:8" x14ac:dyDescent="0.25">
      <c r="A3279" t="s">
        <v>41</v>
      </c>
      <c r="B3279" t="s">
        <v>173</v>
      </c>
      <c r="C3279" t="s">
        <v>70</v>
      </c>
      <c r="D3279" t="s">
        <v>71</v>
      </c>
      <c r="E3279" t="s">
        <v>246</v>
      </c>
      <c r="F3279">
        <v>2019</v>
      </c>
      <c r="G3279">
        <v>231</v>
      </c>
      <c r="H3279">
        <v>50</v>
      </c>
    </row>
    <row r="3280" spans="1:8" x14ac:dyDescent="0.25">
      <c r="A3280" t="s">
        <v>21</v>
      </c>
      <c r="B3280" t="s">
        <v>210</v>
      </c>
      <c r="C3280" t="s">
        <v>23</v>
      </c>
      <c r="D3280" t="s">
        <v>24</v>
      </c>
      <c r="E3280" t="s">
        <v>339</v>
      </c>
      <c r="F3280">
        <v>2019</v>
      </c>
      <c r="G3280">
        <v>745</v>
      </c>
      <c r="H3280">
        <v>46</v>
      </c>
    </row>
    <row r="3281" spans="1:8" x14ac:dyDescent="0.25">
      <c r="A3281" t="s">
        <v>21</v>
      </c>
      <c r="B3281" t="s">
        <v>93</v>
      </c>
      <c r="C3281" t="s">
        <v>10</v>
      </c>
      <c r="D3281" t="s">
        <v>11</v>
      </c>
      <c r="E3281" t="s">
        <v>216</v>
      </c>
      <c r="F3281">
        <v>2020</v>
      </c>
      <c r="G3281">
        <v>1148</v>
      </c>
      <c r="H3281">
        <v>83</v>
      </c>
    </row>
    <row r="3282" spans="1:8" x14ac:dyDescent="0.25">
      <c r="A3282" t="s">
        <v>31</v>
      </c>
      <c r="B3282" t="s">
        <v>55</v>
      </c>
      <c r="C3282" t="s">
        <v>33</v>
      </c>
      <c r="D3282" t="s">
        <v>62</v>
      </c>
      <c r="E3282" t="s">
        <v>200</v>
      </c>
      <c r="F3282">
        <v>2015</v>
      </c>
      <c r="G3282">
        <v>127</v>
      </c>
      <c r="H3282">
        <v>29</v>
      </c>
    </row>
    <row r="3283" spans="1:8" x14ac:dyDescent="0.25">
      <c r="A3283" t="s">
        <v>31</v>
      </c>
      <c r="B3283" t="s">
        <v>125</v>
      </c>
      <c r="C3283" t="s">
        <v>33</v>
      </c>
      <c r="D3283" t="s">
        <v>39</v>
      </c>
      <c r="E3283" t="s">
        <v>204</v>
      </c>
      <c r="F3283">
        <v>2018</v>
      </c>
      <c r="G3283">
        <v>801</v>
      </c>
      <c r="H3283">
        <v>196</v>
      </c>
    </row>
    <row r="3284" spans="1:8" x14ac:dyDescent="0.25">
      <c r="A3284" t="s">
        <v>8</v>
      </c>
      <c r="B3284" t="s">
        <v>362</v>
      </c>
      <c r="C3284" t="s">
        <v>10</v>
      </c>
      <c r="D3284" t="s">
        <v>11</v>
      </c>
      <c r="E3284" t="s">
        <v>305</v>
      </c>
      <c r="F3284">
        <v>2015</v>
      </c>
      <c r="G3284">
        <v>151</v>
      </c>
      <c r="H3284">
        <v>9</v>
      </c>
    </row>
    <row r="3285" spans="1:8" x14ac:dyDescent="0.25">
      <c r="A3285" t="s">
        <v>21</v>
      </c>
      <c r="B3285" t="s">
        <v>151</v>
      </c>
      <c r="C3285" t="s">
        <v>23</v>
      </c>
      <c r="D3285" t="s">
        <v>24</v>
      </c>
      <c r="E3285" t="s">
        <v>162</v>
      </c>
      <c r="F3285">
        <v>2017</v>
      </c>
      <c r="G3285">
        <v>254</v>
      </c>
      <c r="H3285">
        <v>7</v>
      </c>
    </row>
    <row r="3286" spans="1:8" x14ac:dyDescent="0.25">
      <c r="A3286" t="s">
        <v>21</v>
      </c>
      <c r="B3286" t="s">
        <v>538</v>
      </c>
      <c r="C3286" t="s">
        <v>10</v>
      </c>
      <c r="D3286" t="s">
        <v>11</v>
      </c>
      <c r="E3286" t="s">
        <v>228</v>
      </c>
      <c r="F3286">
        <v>2020</v>
      </c>
      <c r="G3286">
        <v>22</v>
      </c>
      <c r="H3286">
        <v>4</v>
      </c>
    </row>
    <row r="3287" spans="1:8" x14ac:dyDescent="0.25">
      <c r="A3287" t="s">
        <v>8</v>
      </c>
      <c r="B3287" t="s">
        <v>125</v>
      </c>
      <c r="C3287" t="s">
        <v>10</v>
      </c>
      <c r="D3287" t="s">
        <v>11</v>
      </c>
      <c r="E3287" t="s">
        <v>223</v>
      </c>
      <c r="F3287">
        <v>2013</v>
      </c>
      <c r="G3287">
        <v>58</v>
      </c>
      <c r="H3287">
        <v>1</v>
      </c>
    </row>
    <row r="3288" spans="1:8" x14ac:dyDescent="0.25">
      <c r="A3288" t="s">
        <v>21</v>
      </c>
      <c r="B3288" t="s">
        <v>9</v>
      </c>
      <c r="C3288" t="s">
        <v>10</v>
      </c>
      <c r="D3288" t="s">
        <v>11</v>
      </c>
      <c r="E3288" t="s">
        <v>259</v>
      </c>
      <c r="F3288">
        <v>2016</v>
      </c>
      <c r="G3288">
        <v>14</v>
      </c>
      <c r="H3288">
        <v>3</v>
      </c>
    </row>
    <row r="3289" spans="1:8" x14ac:dyDescent="0.25">
      <c r="A3289" t="s">
        <v>21</v>
      </c>
      <c r="B3289" t="s">
        <v>47</v>
      </c>
      <c r="C3289" t="s">
        <v>10</v>
      </c>
      <c r="D3289" t="s">
        <v>11</v>
      </c>
      <c r="E3289" t="s">
        <v>48</v>
      </c>
      <c r="F3289">
        <v>2016</v>
      </c>
      <c r="G3289">
        <v>543</v>
      </c>
      <c r="H3289">
        <v>32</v>
      </c>
    </row>
    <row r="3290" spans="1:8" x14ac:dyDescent="0.25">
      <c r="A3290" t="s">
        <v>31</v>
      </c>
      <c r="B3290" t="s">
        <v>256</v>
      </c>
      <c r="C3290" t="s">
        <v>33</v>
      </c>
      <c r="D3290" t="s">
        <v>39</v>
      </c>
      <c r="E3290" t="s">
        <v>336</v>
      </c>
      <c r="F3290">
        <v>2018</v>
      </c>
      <c r="G3290">
        <v>214</v>
      </c>
      <c r="H3290">
        <v>145</v>
      </c>
    </row>
    <row r="3291" spans="1:8" x14ac:dyDescent="0.25">
      <c r="A3291" t="s">
        <v>8</v>
      </c>
      <c r="B3291" t="s">
        <v>153</v>
      </c>
      <c r="C3291" t="s">
        <v>23</v>
      </c>
      <c r="D3291" t="s">
        <v>24</v>
      </c>
      <c r="E3291" t="s">
        <v>404</v>
      </c>
      <c r="F3291">
        <v>2014</v>
      </c>
      <c r="G3291">
        <v>83</v>
      </c>
      <c r="H3291">
        <v>1</v>
      </c>
    </row>
    <row r="3292" spans="1:8" x14ac:dyDescent="0.25">
      <c r="A3292" t="s">
        <v>31</v>
      </c>
      <c r="B3292" t="s">
        <v>88</v>
      </c>
      <c r="C3292" t="s">
        <v>70</v>
      </c>
      <c r="D3292" t="s">
        <v>71</v>
      </c>
      <c r="E3292" t="s">
        <v>241</v>
      </c>
      <c r="F3292">
        <v>2013</v>
      </c>
      <c r="G3292">
        <v>308</v>
      </c>
      <c r="H3292">
        <v>42</v>
      </c>
    </row>
    <row r="3293" spans="1:8" x14ac:dyDescent="0.25">
      <c r="A3293" t="s">
        <v>8</v>
      </c>
      <c r="B3293" t="s">
        <v>55</v>
      </c>
      <c r="C3293" t="s">
        <v>10</v>
      </c>
      <c r="D3293" t="s">
        <v>14</v>
      </c>
      <c r="E3293" t="s">
        <v>37</v>
      </c>
      <c r="F3293">
        <v>2015</v>
      </c>
      <c r="G3293">
        <v>302</v>
      </c>
      <c r="H3293">
        <v>88</v>
      </c>
    </row>
    <row r="3294" spans="1:8" x14ac:dyDescent="0.25">
      <c r="A3294" t="s">
        <v>21</v>
      </c>
      <c r="B3294" t="s">
        <v>93</v>
      </c>
      <c r="C3294" t="s">
        <v>23</v>
      </c>
      <c r="D3294" t="s">
        <v>24</v>
      </c>
      <c r="E3294" t="s">
        <v>290</v>
      </c>
      <c r="F3294">
        <v>2016</v>
      </c>
      <c r="G3294">
        <v>316</v>
      </c>
      <c r="H3294">
        <v>10</v>
      </c>
    </row>
    <row r="3295" spans="1:8" x14ac:dyDescent="0.25">
      <c r="A3295" t="s">
        <v>31</v>
      </c>
      <c r="B3295" t="s">
        <v>49</v>
      </c>
      <c r="C3295" t="s">
        <v>33</v>
      </c>
      <c r="D3295" t="s">
        <v>184</v>
      </c>
      <c r="E3295" t="s">
        <v>304</v>
      </c>
      <c r="F3295">
        <v>2018</v>
      </c>
      <c r="G3295">
        <v>33</v>
      </c>
      <c r="H3295">
        <v>4</v>
      </c>
    </row>
    <row r="3296" spans="1:8" x14ac:dyDescent="0.25">
      <c r="A3296" t="s">
        <v>21</v>
      </c>
      <c r="B3296" t="s">
        <v>539</v>
      </c>
      <c r="C3296" t="s">
        <v>23</v>
      </c>
      <c r="D3296" t="s">
        <v>24</v>
      </c>
      <c r="E3296" t="s">
        <v>192</v>
      </c>
      <c r="F3296">
        <v>2019</v>
      </c>
      <c r="G3296">
        <v>109</v>
      </c>
    </row>
    <row r="3297" spans="1:8" x14ac:dyDescent="0.25">
      <c r="A3297" t="s">
        <v>31</v>
      </c>
      <c r="B3297" t="s">
        <v>108</v>
      </c>
      <c r="C3297" t="s">
        <v>33</v>
      </c>
      <c r="D3297" t="s">
        <v>59</v>
      </c>
      <c r="E3297" t="s">
        <v>130</v>
      </c>
      <c r="F3297">
        <v>2013</v>
      </c>
      <c r="G3297">
        <v>108</v>
      </c>
      <c r="H3297">
        <v>12</v>
      </c>
    </row>
    <row r="3298" spans="1:8" x14ac:dyDescent="0.25">
      <c r="A3298" t="s">
        <v>41</v>
      </c>
      <c r="B3298" t="s">
        <v>134</v>
      </c>
      <c r="C3298" t="s">
        <v>70</v>
      </c>
      <c r="D3298" t="s">
        <v>71</v>
      </c>
      <c r="E3298" t="s">
        <v>246</v>
      </c>
      <c r="F3298">
        <v>2016</v>
      </c>
      <c r="G3298">
        <v>102</v>
      </c>
      <c r="H3298">
        <v>58</v>
      </c>
    </row>
    <row r="3299" spans="1:8" x14ac:dyDescent="0.25">
      <c r="A3299" t="s">
        <v>74</v>
      </c>
      <c r="B3299" t="s">
        <v>354</v>
      </c>
      <c r="C3299" t="s">
        <v>18</v>
      </c>
      <c r="D3299" t="s">
        <v>333</v>
      </c>
      <c r="E3299" t="s">
        <v>355</v>
      </c>
      <c r="F3299">
        <v>2018</v>
      </c>
      <c r="G3299">
        <v>158</v>
      </c>
      <c r="H3299">
        <v>4</v>
      </c>
    </row>
    <row r="3300" spans="1:8" x14ac:dyDescent="0.25">
      <c r="A3300" t="s">
        <v>31</v>
      </c>
      <c r="B3300" t="s">
        <v>55</v>
      </c>
      <c r="C3300" t="s">
        <v>33</v>
      </c>
      <c r="D3300" t="s">
        <v>34</v>
      </c>
      <c r="E3300" t="s">
        <v>318</v>
      </c>
      <c r="F3300">
        <v>2018</v>
      </c>
      <c r="G3300">
        <v>10</v>
      </c>
    </row>
    <row r="3301" spans="1:8" x14ac:dyDescent="0.25">
      <c r="A3301" t="s">
        <v>31</v>
      </c>
      <c r="B3301" t="s">
        <v>108</v>
      </c>
      <c r="C3301" t="s">
        <v>33</v>
      </c>
      <c r="D3301" t="s">
        <v>62</v>
      </c>
      <c r="E3301" t="s">
        <v>166</v>
      </c>
      <c r="F3301">
        <v>2014</v>
      </c>
      <c r="G3301">
        <v>8</v>
      </c>
      <c r="H3301">
        <v>1</v>
      </c>
    </row>
    <row r="3302" spans="1:8" x14ac:dyDescent="0.25">
      <c r="A3302" t="s">
        <v>31</v>
      </c>
      <c r="B3302" t="s">
        <v>168</v>
      </c>
      <c r="C3302" t="s">
        <v>33</v>
      </c>
      <c r="D3302" t="s">
        <v>59</v>
      </c>
      <c r="E3302" t="s">
        <v>335</v>
      </c>
      <c r="F3302">
        <v>2017</v>
      </c>
      <c r="G3302">
        <v>77</v>
      </c>
      <c r="H3302">
        <v>3</v>
      </c>
    </row>
    <row r="3303" spans="1:8" x14ac:dyDescent="0.25">
      <c r="A3303" t="s">
        <v>106</v>
      </c>
      <c r="B3303" t="s">
        <v>108</v>
      </c>
      <c r="C3303" t="s">
        <v>33</v>
      </c>
      <c r="D3303" t="s">
        <v>34</v>
      </c>
      <c r="E3303" t="s">
        <v>35</v>
      </c>
      <c r="F3303">
        <v>2017</v>
      </c>
      <c r="G3303">
        <v>45</v>
      </c>
      <c r="H3303">
        <v>4</v>
      </c>
    </row>
    <row r="3304" spans="1:8" x14ac:dyDescent="0.25">
      <c r="A3304" t="s">
        <v>21</v>
      </c>
      <c r="B3304" t="s">
        <v>98</v>
      </c>
      <c r="C3304" t="s">
        <v>10</v>
      </c>
      <c r="D3304" t="s">
        <v>11</v>
      </c>
      <c r="E3304" t="s">
        <v>228</v>
      </c>
      <c r="F3304">
        <v>2020</v>
      </c>
      <c r="G3304">
        <v>301</v>
      </c>
      <c r="H3304">
        <v>46</v>
      </c>
    </row>
    <row r="3305" spans="1:8" x14ac:dyDescent="0.25">
      <c r="A3305" t="s">
        <v>21</v>
      </c>
      <c r="B3305" t="s">
        <v>540</v>
      </c>
      <c r="C3305" t="s">
        <v>10</v>
      </c>
      <c r="D3305" t="s">
        <v>11</v>
      </c>
      <c r="E3305" t="s">
        <v>447</v>
      </c>
      <c r="F3305">
        <v>2018</v>
      </c>
      <c r="G3305">
        <v>31</v>
      </c>
    </row>
    <row r="3306" spans="1:8" x14ac:dyDescent="0.25">
      <c r="A3306" t="s">
        <v>31</v>
      </c>
      <c r="B3306" t="s">
        <v>105</v>
      </c>
      <c r="C3306" t="s">
        <v>23</v>
      </c>
      <c r="D3306" t="s">
        <v>43</v>
      </c>
      <c r="E3306" t="s">
        <v>186</v>
      </c>
      <c r="F3306">
        <v>2013</v>
      </c>
      <c r="G3306">
        <v>37</v>
      </c>
      <c r="H3306">
        <v>4</v>
      </c>
    </row>
    <row r="3307" spans="1:8" x14ac:dyDescent="0.25">
      <c r="A3307" t="s">
        <v>74</v>
      </c>
      <c r="B3307" t="s">
        <v>119</v>
      </c>
      <c r="C3307" t="s">
        <v>18</v>
      </c>
      <c r="D3307" t="s">
        <v>136</v>
      </c>
      <c r="E3307" t="s">
        <v>160</v>
      </c>
      <c r="F3307">
        <v>2015</v>
      </c>
      <c r="G3307">
        <v>73</v>
      </c>
    </row>
    <row r="3308" spans="1:8" x14ac:dyDescent="0.25">
      <c r="A3308" t="s">
        <v>74</v>
      </c>
      <c r="B3308" t="s">
        <v>541</v>
      </c>
      <c r="C3308" t="s">
        <v>70</v>
      </c>
      <c r="D3308" t="s">
        <v>102</v>
      </c>
      <c r="E3308" t="s">
        <v>388</v>
      </c>
      <c r="F3308">
        <v>2014</v>
      </c>
      <c r="G3308">
        <v>20</v>
      </c>
      <c r="H3308">
        <v>2</v>
      </c>
    </row>
    <row r="3309" spans="1:8" x14ac:dyDescent="0.25">
      <c r="A3309" t="s">
        <v>8</v>
      </c>
      <c r="B3309" t="s">
        <v>111</v>
      </c>
      <c r="C3309" t="s">
        <v>10</v>
      </c>
      <c r="D3309" t="s">
        <v>11</v>
      </c>
      <c r="E3309" t="s">
        <v>86</v>
      </c>
      <c r="F3309">
        <v>2016</v>
      </c>
      <c r="G3309">
        <v>16</v>
      </c>
    </row>
    <row r="3310" spans="1:8" x14ac:dyDescent="0.25">
      <c r="A3310" t="s">
        <v>121</v>
      </c>
      <c r="B3310" t="s">
        <v>494</v>
      </c>
      <c r="C3310" t="s">
        <v>18</v>
      </c>
      <c r="D3310" t="s">
        <v>136</v>
      </c>
      <c r="E3310" t="s">
        <v>240</v>
      </c>
      <c r="F3310">
        <v>2019</v>
      </c>
      <c r="G3310">
        <v>26</v>
      </c>
    </row>
    <row r="3311" spans="1:8" x14ac:dyDescent="0.25">
      <c r="A3311" t="s">
        <v>8</v>
      </c>
      <c r="B3311" t="s">
        <v>67</v>
      </c>
      <c r="C3311" t="s">
        <v>10</v>
      </c>
      <c r="D3311" t="s">
        <v>11</v>
      </c>
      <c r="E3311" t="s">
        <v>195</v>
      </c>
      <c r="F3311">
        <v>2013</v>
      </c>
      <c r="G3311">
        <v>30</v>
      </c>
      <c r="H3311">
        <v>3</v>
      </c>
    </row>
    <row r="3312" spans="1:8" x14ac:dyDescent="0.25">
      <c r="A3312" t="s">
        <v>31</v>
      </c>
      <c r="B3312" t="s">
        <v>61</v>
      </c>
      <c r="C3312" t="s">
        <v>33</v>
      </c>
      <c r="D3312" t="s">
        <v>62</v>
      </c>
      <c r="E3312" t="s">
        <v>99</v>
      </c>
      <c r="F3312">
        <v>2015</v>
      </c>
      <c r="G3312">
        <v>18</v>
      </c>
      <c r="H3312">
        <v>5</v>
      </c>
    </row>
    <row r="3313" spans="1:8" x14ac:dyDescent="0.25">
      <c r="A3313" t="s">
        <v>21</v>
      </c>
      <c r="B3313" t="s">
        <v>45</v>
      </c>
      <c r="C3313" t="s">
        <v>10</v>
      </c>
      <c r="D3313" t="s">
        <v>11</v>
      </c>
      <c r="E3313" t="s">
        <v>53</v>
      </c>
      <c r="F3313">
        <v>2017</v>
      </c>
      <c r="G3313">
        <v>219</v>
      </c>
      <c r="H3313">
        <v>6</v>
      </c>
    </row>
    <row r="3314" spans="1:8" x14ac:dyDescent="0.25">
      <c r="A3314" t="s">
        <v>31</v>
      </c>
      <c r="B3314" t="s">
        <v>49</v>
      </c>
      <c r="C3314" t="s">
        <v>33</v>
      </c>
      <c r="D3314" t="s">
        <v>59</v>
      </c>
      <c r="E3314" t="s">
        <v>269</v>
      </c>
      <c r="F3314">
        <v>2015</v>
      </c>
      <c r="G3314">
        <v>10</v>
      </c>
    </row>
    <row r="3315" spans="1:8" x14ac:dyDescent="0.25">
      <c r="A3315" t="s">
        <v>8</v>
      </c>
      <c r="B3315" t="s">
        <v>412</v>
      </c>
      <c r="C3315" t="s">
        <v>23</v>
      </c>
      <c r="D3315" t="s">
        <v>24</v>
      </c>
      <c r="E3315" t="s">
        <v>219</v>
      </c>
      <c r="F3315">
        <v>2016</v>
      </c>
      <c r="G3315">
        <v>2</v>
      </c>
    </row>
    <row r="3316" spans="1:8" x14ac:dyDescent="0.25">
      <c r="A3316" t="s">
        <v>41</v>
      </c>
      <c r="B3316" t="s">
        <v>119</v>
      </c>
      <c r="C3316" t="s">
        <v>70</v>
      </c>
      <c r="D3316" t="s">
        <v>71</v>
      </c>
      <c r="E3316" t="s">
        <v>358</v>
      </c>
      <c r="F3316">
        <v>2016</v>
      </c>
      <c r="G3316">
        <v>32</v>
      </c>
    </row>
    <row r="3317" spans="1:8" x14ac:dyDescent="0.25">
      <c r="A3317" t="s">
        <v>21</v>
      </c>
      <c r="B3317" t="s">
        <v>542</v>
      </c>
      <c r="C3317" t="s">
        <v>10</v>
      </c>
      <c r="D3317" t="s">
        <v>11</v>
      </c>
      <c r="E3317" t="s">
        <v>232</v>
      </c>
      <c r="F3317">
        <v>2018</v>
      </c>
      <c r="G3317">
        <v>22</v>
      </c>
      <c r="H3317">
        <v>6</v>
      </c>
    </row>
    <row r="3318" spans="1:8" x14ac:dyDescent="0.25">
      <c r="A3318" t="s">
        <v>31</v>
      </c>
      <c r="B3318" t="s">
        <v>119</v>
      </c>
      <c r="C3318" t="s">
        <v>70</v>
      </c>
      <c r="D3318" t="s">
        <v>71</v>
      </c>
      <c r="E3318" t="s">
        <v>155</v>
      </c>
      <c r="F3318">
        <v>2015</v>
      </c>
      <c r="G3318">
        <v>54</v>
      </c>
      <c r="H3318">
        <v>7</v>
      </c>
    </row>
    <row r="3319" spans="1:8" x14ac:dyDescent="0.25">
      <c r="A3319" t="s">
        <v>41</v>
      </c>
      <c r="B3319" t="s">
        <v>173</v>
      </c>
      <c r="C3319" t="s">
        <v>70</v>
      </c>
      <c r="D3319" t="s">
        <v>71</v>
      </c>
      <c r="E3319" t="s">
        <v>188</v>
      </c>
      <c r="F3319">
        <v>2015</v>
      </c>
      <c r="G3319">
        <v>29</v>
      </c>
      <c r="H3319">
        <v>10</v>
      </c>
    </row>
    <row r="3320" spans="1:8" x14ac:dyDescent="0.25">
      <c r="A3320" t="s">
        <v>31</v>
      </c>
      <c r="B3320" t="s">
        <v>54</v>
      </c>
      <c r="C3320" t="s">
        <v>33</v>
      </c>
      <c r="D3320" t="s">
        <v>62</v>
      </c>
      <c r="E3320" t="s">
        <v>99</v>
      </c>
      <c r="F3320">
        <v>2016</v>
      </c>
      <c r="G3320">
        <v>68</v>
      </c>
      <c r="H3320">
        <v>22</v>
      </c>
    </row>
    <row r="3321" spans="1:8" x14ac:dyDescent="0.25">
      <c r="A3321" t="s">
        <v>31</v>
      </c>
      <c r="B3321" t="s">
        <v>9</v>
      </c>
      <c r="C3321" t="s">
        <v>33</v>
      </c>
      <c r="D3321" t="s">
        <v>184</v>
      </c>
      <c r="E3321" t="s">
        <v>218</v>
      </c>
      <c r="F3321">
        <v>2015</v>
      </c>
      <c r="G3321">
        <v>12</v>
      </c>
      <c r="H3321">
        <v>2</v>
      </c>
    </row>
    <row r="3322" spans="1:8" x14ac:dyDescent="0.25">
      <c r="A3322" t="s">
        <v>113</v>
      </c>
      <c r="B3322" t="s">
        <v>55</v>
      </c>
      <c r="C3322" t="s">
        <v>33</v>
      </c>
      <c r="D3322" t="s">
        <v>62</v>
      </c>
      <c r="E3322" t="s">
        <v>99</v>
      </c>
      <c r="F3322">
        <v>2015</v>
      </c>
      <c r="G3322">
        <v>4</v>
      </c>
      <c r="H3322">
        <v>3</v>
      </c>
    </row>
    <row r="3323" spans="1:8" x14ac:dyDescent="0.25">
      <c r="A3323" t="s">
        <v>31</v>
      </c>
      <c r="B3323" t="s">
        <v>88</v>
      </c>
      <c r="C3323" t="s">
        <v>70</v>
      </c>
      <c r="D3323" t="s">
        <v>71</v>
      </c>
      <c r="E3323" t="s">
        <v>361</v>
      </c>
      <c r="F3323">
        <v>2014</v>
      </c>
      <c r="G3323">
        <v>2</v>
      </c>
    </row>
    <row r="3324" spans="1:8" x14ac:dyDescent="0.25">
      <c r="A3324" t="s">
        <v>117</v>
      </c>
      <c r="B3324" t="s">
        <v>272</v>
      </c>
      <c r="C3324" t="s">
        <v>33</v>
      </c>
      <c r="D3324" t="s">
        <v>34</v>
      </c>
      <c r="E3324" t="s">
        <v>144</v>
      </c>
      <c r="F3324">
        <v>2016</v>
      </c>
      <c r="G3324">
        <v>35</v>
      </c>
      <c r="H3324">
        <v>4</v>
      </c>
    </row>
    <row r="3325" spans="1:8" x14ac:dyDescent="0.25">
      <c r="A3325" t="s">
        <v>41</v>
      </c>
      <c r="B3325" t="s">
        <v>69</v>
      </c>
      <c r="C3325" t="s">
        <v>70</v>
      </c>
      <c r="D3325" t="s">
        <v>71</v>
      </c>
      <c r="E3325" t="s">
        <v>337</v>
      </c>
      <c r="F3325">
        <v>2017</v>
      </c>
      <c r="G3325">
        <v>1</v>
      </c>
    </row>
    <row r="3326" spans="1:8" x14ac:dyDescent="0.25">
      <c r="A3326" t="s">
        <v>21</v>
      </c>
      <c r="B3326" t="s">
        <v>111</v>
      </c>
      <c r="C3326" t="s">
        <v>10</v>
      </c>
      <c r="D3326" t="s">
        <v>11</v>
      </c>
      <c r="E3326" t="s">
        <v>46</v>
      </c>
      <c r="F3326">
        <v>2018</v>
      </c>
      <c r="G3326">
        <v>34</v>
      </c>
    </row>
    <row r="3327" spans="1:8" x14ac:dyDescent="0.25">
      <c r="A3327" t="s">
        <v>214</v>
      </c>
      <c r="B3327" t="s">
        <v>287</v>
      </c>
      <c r="C3327" t="s">
        <v>76</v>
      </c>
      <c r="D3327" t="s">
        <v>140</v>
      </c>
      <c r="E3327" t="s">
        <v>141</v>
      </c>
      <c r="F3327">
        <v>2019</v>
      </c>
      <c r="G3327">
        <v>3</v>
      </c>
    </row>
    <row r="3328" spans="1:8" x14ac:dyDescent="0.25">
      <c r="A3328" t="s">
        <v>74</v>
      </c>
      <c r="B3328" t="s">
        <v>301</v>
      </c>
      <c r="C3328" t="s">
        <v>70</v>
      </c>
      <c r="D3328" t="s">
        <v>264</v>
      </c>
      <c r="E3328" t="s">
        <v>416</v>
      </c>
      <c r="F3328">
        <v>2014</v>
      </c>
      <c r="G3328">
        <v>5</v>
      </c>
    </row>
    <row r="3329" spans="1:8" x14ac:dyDescent="0.25">
      <c r="A3329" t="s">
        <v>8</v>
      </c>
      <c r="B3329" t="s">
        <v>67</v>
      </c>
      <c r="C3329" t="s">
        <v>10</v>
      </c>
      <c r="D3329" t="s">
        <v>96</v>
      </c>
      <c r="E3329" t="s">
        <v>243</v>
      </c>
      <c r="F3329">
        <v>2014</v>
      </c>
      <c r="G3329">
        <v>2644</v>
      </c>
      <c r="H3329">
        <v>154</v>
      </c>
    </row>
    <row r="3330" spans="1:8" x14ac:dyDescent="0.25">
      <c r="A3330" t="s">
        <v>8</v>
      </c>
      <c r="B3330" t="s">
        <v>67</v>
      </c>
      <c r="C3330" t="s">
        <v>10</v>
      </c>
      <c r="D3330" t="s">
        <v>14</v>
      </c>
      <c r="E3330" t="s">
        <v>276</v>
      </c>
      <c r="F3330">
        <v>2014</v>
      </c>
      <c r="G3330">
        <v>1127</v>
      </c>
      <c r="H3330">
        <v>180</v>
      </c>
    </row>
    <row r="3331" spans="1:8" x14ac:dyDescent="0.25">
      <c r="A3331" t="s">
        <v>41</v>
      </c>
      <c r="B3331" t="s">
        <v>9</v>
      </c>
      <c r="C3331" t="s">
        <v>33</v>
      </c>
      <c r="D3331" t="s">
        <v>39</v>
      </c>
      <c r="E3331" t="s">
        <v>204</v>
      </c>
      <c r="F3331">
        <v>2015</v>
      </c>
      <c r="G3331">
        <v>832</v>
      </c>
      <c r="H3331">
        <v>162</v>
      </c>
    </row>
    <row r="3332" spans="1:8" x14ac:dyDescent="0.25">
      <c r="A3332" t="s">
        <v>8</v>
      </c>
      <c r="B3332" t="s">
        <v>47</v>
      </c>
      <c r="C3332" t="s">
        <v>10</v>
      </c>
      <c r="D3332" t="s">
        <v>11</v>
      </c>
      <c r="E3332" t="s">
        <v>48</v>
      </c>
      <c r="F3332">
        <v>2015</v>
      </c>
      <c r="G3332">
        <v>555</v>
      </c>
      <c r="H3332">
        <v>23</v>
      </c>
    </row>
    <row r="3333" spans="1:8" x14ac:dyDescent="0.25">
      <c r="A3333" t="s">
        <v>21</v>
      </c>
      <c r="B3333" t="s">
        <v>295</v>
      </c>
      <c r="C3333" t="s">
        <v>10</v>
      </c>
      <c r="D3333" t="s">
        <v>11</v>
      </c>
      <c r="E3333" t="s">
        <v>343</v>
      </c>
      <c r="F3333">
        <v>2016</v>
      </c>
      <c r="G3333">
        <v>678</v>
      </c>
      <c r="H3333">
        <v>34</v>
      </c>
    </row>
    <row r="3334" spans="1:8" x14ac:dyDescent="0.25">
      <c r="A3334" t="s">
        <v>21</v>
      </c>
      <c r="B3334" t="s">
        <v>36</v>
      </c>
      <c r="C3334" t="s">
        <v>10</v>
      </c>
      <c r="D3334" t="s">
        <v>96</v>
      </c>
      <c r="E3334" t="s">
        <v>132</v>
      </c>
      <c r="F3334">
        <v>2017</v>
      </c>
      <c r="G3334">
        <v>5480</v>
      </c>
      <c r="H3334">
        <v>181</v>
      </c>
    </row>
    <row r="3335" spans="1:8" x14ac:dyDescent="0.25">
      <c r="A3335" t="s">
        <v>8</v>
      </c>
      <c r="B3335" t="s">
        <v>183</v>
      </c>
      <c r="C3335" t="s">
        <v>23</v>
      </c>
      <c r="D3335" t="s">
        <v>24</v>
      </c>
      <c r="E3335" t="s">
        <v>143</v>
      </c>
      <c r="F3335">
        <v>2014</v>
      </c>
      <c r="G3335">
        <v>146</v>
      </c>
      <c r="H3335">
        <v>30</v>
      </c>
    </row>
    <row r="3336" spans="1:8" x14ac:dyDescent="0.25">
      <c r="A3336" t="s">
        <v>41</v>
      </c>
      <c r="B3336" t="s">
        <v>125</v>
      </c>
      <c r="C3336" t="s">
        <v>33</v>
      </c>
      <c r="D3336" t="s">
        <v>39</v>
      </c>
      <c r="E3336" t="s">
        <v>51</v>
      </c>
      <c r="F3336">
        <v>2014</v>
      </c>
      <c r="G3336">
        <v>250</v>
      </c>
      <c r="H3336">
        <v>193</v>
      </c>
    </row>
    <row r="3337" spans="1:8" x14ac:dyDescent="0.25">
      <c r="A3337" t="s">
        <v>31</v>
      </c>
      <c r="B3337" t="s">
        <v>104</v>
      </c>
      <c r="C3337" t="s">
        <v>70</v>
      </c>
      <c r="D3337" t="s">
        <v>71</v>
      </c>
      <c r="E3337" t="s">
        <v>159</v>
      </c>
      <c r="F3337">
        <v>2014</v>
      </c>
      <c r="G3337">
        <v>507</v>
      </c>
      <c r="H3337">
        <v>25</v>
      </c>
    </row>
    <row r="3338" spans="1:8" x14ac:dyDescent="0.25">
      <c r="A3338" t="s">
        <v>31</v>
      </c>
      <c r="B3338" t="s">
        <v>61</v>
      </c>
      <c r="C3338" t="s">
        <v>33</v>
      </c>
      <c r="D3338" t="s">
        <v>62</v>
      </c>
      <c r="E3338" t="s">
        <v>63</v>
      </c>
      <c r="F3338">
        <v>2014</v>
      </c>
      <c r="G3338">
        <v>147</v>
      </c>
      <c r="H3338">
        <v>44</v>
      </c>
    </row>
    <row r="3339" spans="1:8" x14ac:dyDescent="0.25">
      <c r="A3339" t="s">
        <v>8</v>
      </c>
      <c r="B3339" t="s">
        <v>13</v>
      </c>
      <c r="C3339" t="s">
        <v>10</v>
      </c>
      <c r="D3339" t="s">
        <v>29</v>
      </c>
      <c r="E3339" t="s">
        <v>94</v>
      </c>
      <c r="F3339">
        <v>2015</v>
      </c>
      <c r="G3339">
        <v>217</v>
      </c>
      <c r="H3339">
        <v>18</v>
      </c>
    </row>
    <row r="3340" spans="1:8" x14ac:dyDescent="0.25">
      <c r="A3340" t="s">
        <v>21</v>
      </c>
      <c r="B3340" t="s">
        <v>197</v>
      </c>
      <c r="C3340" t="s">
        <v>10</v>
      </c>
      <c r="D3340" t="s">
        <v>29</v>
      </c>
      <c r="E3340" t="s">
        <v>198</v>
      </c>
      <c r="F3340">
        <v>2017</v>
      </c>
      <c r="G3340">
        <v>114</v>
      </c>
      <c r="H3340">
        <v>28</v>
      </c>
    </row>
    <row r="3341" spans="1:8" x14ac:dyDescent="0.25">
      <c r="A3341" t="s">
        <v>41</v>
      </c>
      <c r="B3341" t="s">
        <v>49</v>
      </c>
      <c r="C3341" t="s">
        <v>33</v>
      </c>
      <c r="D3341" t="s">
        <v>62</v>
      </c>
      <c r="E3341" t="s">
        <v>99</v>
      </c>
      <c r="F3341">
        <v>2017</v>
      </c>
      <c r="G3341">
        <v>78</v>
      </c>
      <c r="H3341">
        <v>22</v>
      </c>
    </row>
    <row r="3342" spans="1:8" x14ac:dyDescent="0.25">
      <c r="A3342" t="s">
        <v>31</v>
      </c>
      <c r="B3342" t="s">
        <v>168</v>
      </c>
      <c r="C3342" t="s">
        <v>33</v>
      </c>
      <c r="D3342" t="s">
        <v>34</v>
      </c>
      <c r="E3342" t="s">
        <v>80</v>
      </c>
      <c r="F3342">
        <v>2017</v>
      </c>
      <c r="G3342">
        <v>97</v>
      </c>
      <c r="H3342">
        <v>33</v>
      </c>
    </row>
    <row r="3343" spans="1:8" x14ac:dyDescent="0.25">
      <c r="A3343" t="s">
        <v>138</v>
      </c>
      <c r="B3343" t="s">
        <v>208</v>
      </c>
      <c r="C3343" t="s">
        <v>76</v>
      </c>
      <c r="D3343" t="s">
        <v>140</v>
      </c>
      <c r="E3343" t="s">
        <v>141</v>
      </c>
      <c r="F3343">
        <v>2018</v>
      </c>
      <c r="G3343">
        <v>104</v>
      </c>
      <c r="H3343">
        <v>44</v>
      </c>
    </row>
    <row r="3344" spans="1:8" x14ac:dyDescent="0.25">
      <c r="A3344" t="s">
        <v>31</v>
      </c>
      <c r="B3344" t="s">
        <v>36</v>
      </c>
      <c r="C3344" t="s">
        <v>70</v>
      </c>
      <c r="D3344" t="s">
        <v>71</v>
      </c>
      <c r="E3344" t="s">
        <v>188</v>
      </c>
      <c r="F3344">
        <v>2018</v>
      </c>
      <c r="G3344">
        <v>339</v>
      </c>
      <c r="H3344">
        <v>178</v>
      </c>
    </row>
    <row r="3345" spans="1:8" x14ac:dyDescent="0.25">
      <c r="A3345" t="s">
        <v>41</v>
      </c>
      <c r="B3345" t="s">
        <v>149</v>
      </c>
      <c r="C3345" t="s">
        <v>33</v>
      </c>
      <c r="D3345" t="s">
        <v>39</v>
      </c>
      <c r="E3345" t="s">
        <v>112</v>
      </c>
      <c r="F3345">
        <v>2018</v>
      </c>
      <c r="G3345">
        <v>27</v>
      </c>
      <c r="H3345">
        <v>14</v>
      </c>
    </row>
    <row r="3346" spans="1:8" x14ac:dyDescent="0.25">
      <c r="A3346" t="s">
        <v>31</v>
      </c>
      <c r="B3346" t="s">
        <v>54</v>
      </c>
      <c r="C3346" t="s">
        <v>33</v>
      </c>
      <c r="D3346" t="s">
        <v>34</v>
      </c>
      <c r="E3346" t="s">
        <v>35</v>
      </c>
      <c r="F3346">
        <v>2019</v>
      </c>
      <c r="G3346">
        <v>142</v>
      </c>
      <c r="H3346">
        <v>29</v>
      </c>
    </row>
    <row r="3347" spans="1:8" x14ac:dyDescent="0.25">
      <c r="A3347" t="s">
        <v>21</v>
      </c>
      <c r="B3347" t="s">
        <v>212</v>
      </c>
      <c r="C3347" t="s">
        <v>10</v>
      </c>
      <c r="D3347" t="s">
        <v>11</v>
      </c>
      <c r="E3347" t="s">
        <v>343</v>
      </c>
      <c r="F3347">
        <v>2019</v>
      </c>
      <c r="G3347">
        <v>602</v>
      </c>
      <c r="H3347">
        <v>94</v>
      </c>
    </row>
    <row r="3348" spans="1:8" x14ac:dyDescent="0.25">
      <c r="A3348" t="s">
        <v>8</v>
      </c>
      <c r="B3348" t="s">
        <v>145</v>
      </c>
      <c r="C3348" t="s">
        <v>10</v>
      </c>
      <c r="D3348" t="s">
        <v>11</v>
      </c>
      <c r="E3348" t="s">
        <v>12</v>
      </c>
      <c r="F3348">
        <v>2015</v>
      </c>
      <c r="G3348">
        <v>17</v>
      </c>
      <c r="H3348">
        <v>7</v>
      </c>
    </row>
    <row r="3349" spans="1:8" x14ac:dyDescent="0.25">
      <c r="A3349" t="s">
        <v>323</v>
      </c>
      <c r="B3349" t="s">
        <v>370</v>
      </c>
      <c r="C3349" t="s">
        <v>18</v>
      </c>
      <c r="D3349" t="s">
        <v>19</v>
      </c>
      <c r="E3349" t="s">
        <v>221</v>
      </c>
      <c r="F3349">
        <v>2019</v>
      </c>
      <c r="G3349">
        <v>116</v>
      </c>
      <c r="H3349">
        <v>36</v>
      </c>
    </row>
    <row r="3350" spans="1:8" x14ac:dyDescent="0.25">
      <c r="A3350" t="s">
        <v>31</v>
      </c>
      <c r="B3350" t="s">
        <v>119</v>
      </c>
      <c r="C3350" t="s">
        <v>33</v>
      </c>
      <c r="D3350" t="s">
        <v>59</v>
      </c>
      <c r="E3350" t="s">
        <v>115</v>
      </c>
      <c r="F3350">
        <v>2014</v>
      </c>
      <c r="G3350">
        <v>183</v>
      </c>
      <c r="H3350">
        <v>20</v>
      </c>
    </row>
    <row r="3351" spans="1:8" x14ac:dyDescent="0.25">
      <c r="A3351" t="s">
        <v>31</v>
      </c>
      <c r="B3351" t="s">
        <v>9</v>
      </c>
      <c r="C3351" t="s">
        <v>33</v>
      </c>
      <c r="D3351" t="s">
        <v>34</v>
      </c>
      <c r="E3351" t="s">
        <v>245</v>
      </c>
      <c r="F3351">
        <v>2015</v>
      </c>
      <c r="G3351">
        <v>74</v>
      </c>
      <c r="H3351">
        <v>10</v>
      </c>
    </row>
    <row r="3352" spans="1:8" x14ac:dyDescent="0.25">
      <c r="A3352" t="s">
        <v>21</v>
      </c>
      <c r="B3352" t="s">
        <v>67</v>
      </c>
      <c r="C3352" t="s">
        <v>10</v>
      </c>
      <c r="D3352" t="s">
        <v>11</v>
      </c>
      <c r="E3352" t="s">
        <v>279</v>
      </c>
      <c r="F3352">
        <v>2017</v>
      </c>
      <c r="G3352">
        <v>1424</v>
      </c>
      <c r="H3352">
        <v>168</v>
      </c>
    </row>
    <row r="3353" spans="1:8" x14ac:dyDescent="0.25">
      <c r="A3353" t="s">
        <v>31</v>
      </c>
      <c r="B3353" t="s">
        <v>49</v>
      </c>
      <c r="C3353" t="s">
        <v>33</v>
      </c>
      <c r="D3353" t="s">
        <v>62</v>
      </c>
      <c r="E3353" t="s">
        <v>166</v>
      </c>
      <c r="F3353">
        <v>2017</v>
      </c>
      <c r="G3353">
        <v>157</v>
      </c>
      <c r="H3353">
        <v>17</v>
      </c>
    </row>
    <row r="3354" spans="1:8" x14ac:dyDescent="0.25">
      <c r="A3354" t="s">
        <v>41</v>
      </c>
      <c r="B3354" t="s">
        <v>69</v>
      </c>
      <c r="C3354" t="s">
        <v>70</v>
      </c>
      <c r="D3354" t="s">
        <v>71</v>
      </c>
      <c r="E3354" t="s">
        <v>188</v>
      </c>
      <c r="F3354">
        <v>2019</v>
      </c>
      <c r="G3354">
        <v>167</v>
      </c>
      <c r="H3354">
        <v>97</v>
      </c>
    </row>
    <row r="3355" spans="1:8" x14ac:dyDescent="0.25">
      <c r="A3355" t="s">
        <v>74</v>
      </c>
      <c r="B3355" t="s">
        <v>491</v>
      </c>
      <c r="C3355" t="s">
        <v>76</v>
      </c>
      <c r="D3355" t="s">
        <v>77</v>
      </c>
      <c r="E3355" t="s">
        <v>78</v>
      </c>
      <c r="F3355">
        <v>2019</v>
      </c>
      <c r="G3355">
        <v>18</v>
      </c>
      <c r="H3355">
        <v>1</v>
      </c>
    </row>
    <row r="3356" spans="1:8" x14ac:dyDescent="0.25">
      <c r="A3356" t="s">
        <v>21</v>
      </c>
      <c r="B3356" t="s">
        <v>467</v>
      </c>
      <c r="C3356" t="s">
        <v>10</v>
      </c>
      <c r="D3356" t="s">
        <v>11</v>
      </c>
      <c r="E3356" t="s">
        <v>447</v>
      </c>
      <c r="F3356">
        <v>2020</v>
      </c>
      <c r="G3356">
        <v>90</v>
      </c>
      <c r="H3356">
        <v>5</v>
      </c>
    </row>
    <row r="3357" spans="1:8" x14ac:dyDescent="0.25">
      <c r="A3357" t="s">
        <v>138</v>
      </c>
      <c r="B3357" t="s">
        <v>119</v>
      </c>
      <c r="C3357" t="s">
        <v>76</v>
      </c>
      <c r="D3357" t="s">
        <v>189</v>
      </c>
      <c r="E3357" t="s">
        <v>190</v>
      </c>
      <c r="F3357">
        <v>2015</v>
      </c>
      <c r="G3357">
        <v>118</v>
      </c>
      <c r="H3357">
        <v>6</v>
      </c>
    </row>
    <row r="3358" spans="1:8" x14ac:dyDescent="0.25">
      <c r="A3358" t="s">
        <v>8</v>
      </c>
      <c r="B3358" t="s">
        <v>183</v>
      </c>
      <c r="C3358" t="s">
        <v>23</v>
      </c>
      <c r="D3358" t="s">
        <v>24</v>
      </c>
      <c r="E3358" t="s">
        <v>339</v>
      </c>
      <c r="F3358">
        <v>2015</v>
      </c>
      <c r="G3358">
        <v>207</v>
      </c>
      <c r="H3358">
        <v>9</v>
      </c>
    </row>
    <row r="3359" spans="1:8" x14ac:dyDescent="0.25">
      <c r="A3359" t="s">
        <v>31</v>
      </c>
      <c r="B3359" t="s">
        <v>125</v>
      </c>
      <c r="C3359" t="s">
        <v>33</v>
      </c>
      <c r="D3359" t="s">
        <v>39</v>
      </c>
      <c r="E3359" t="s">
        <v>112</v>
      </c>
      <c r="F3359">
        <v>2017</v>
      </c>
      <c r="G3359">
        <v>126</v>
      </c>
      <c r="H3359">
        <v>52</v>
      </c>
    </row>
    <row r="3360" spans="1:8" x14ac:dyDescent="0.25">
      <c r="A3360" t="s">
        <v>8</v>
      </c>
      <c r="B3360" t="s">
        <v>36</v>
      </c>
      <c r="C3360" t="s">
        <v>10</v>
      </c>
      <c r="D3360" t="s">
        <v>11</v>
      </c>
      <c r="E3360" t="s">
        <v>222</v>
      </c>
      <c r="F3360">
        <v>2013</v>
      </c>
      <c r="G3360">
        <v>251</v>
      </c>
      <c r="H3360">
        <v>2</v>
      </c>
    </row>
    <row r="3361" spans="1:8" x14ac:dyDescent="0.25">
      <c r="A3361" t="s">
        <v>8</v>
      </c>
      <c r="B3361" t="s">
        <v>36</v>
      </c>
      <c r="C3361" t="s">
        <v>10</v>
      </c>
      <c r="D3361" t="s">
        <v>11</v>
      </c>
      <c r="E3361" t="s">
        <v>46</v>
      </c>
      <c r="F3361">
        <v>2014</v>
      </c>
      <c r="G3361">
        <v>489</v>
      </c>
      <c r="H3361">
        <v>35</v>
      </c>
    </row>
    <row r="3362" spans="1:8" x14ac:dyDescent="0.25">
      <c r="A3362" t="s">
        <v>8</v>
      </c>
      <c r="B3362" t="s">
        <v>28</v>
      </c>
      <c r="C3362" t="s">
        <v>23</v>
      </c>
      <c r="D3362" t="s">
        <v>24</v>
      </c>
      <c r="E3362" t="s">
        <v>143</v>
      </c>
      <c r="F3362">
        <v>2014</v>
      </c>
      <c r="G3362">
        <v>3</v>
      </c>
    </row>
    <row r="3363" spans="1:8" x14ac:dyDescent="0.25">
      <c r="A3363" t="s">
        <v>21</v>
      </c>
      <c r="B3363" t="s">
        <v>308</v>
      </c>
      <c r="C3363" t="s">
        <v>23</v>
      </c>
      <c r="D3363" t="s">
        <v>24</v>
      </c>
      <c r="E3363" t="s">
        <v>281</v>
      </c>
      <c r="F3363">
        <v>2017</v>
      </c>
      <c r="G3363">
        <v>146</v>
      </c>
      <c r="H3363">
        <v>3</v>
      </c>
    </row>
    <row r="3364" spans="1:8" x14ac:dyDescent="0.25">
      <c r="A3364" t="s">
        <v>8</v>
      </c>
      <c r="B3364" t="s">
        <v>292</v>
      </c>
      <c r="C3364" t="s">
        <v>10</v>
      </c>
      <c r="D3364" t="s">
        <v>11</v>
      </c>
      <c r="E3364" t="s">
        <v>46</v>
      </c>
      <c r="F3364">
        <v>2014</v>
      </c>
      <c r="G3364">
        <v>115</v>
      </c>
      <c r="H3364">
        <v>5</v>
      </c>
    </row>
    <row r="3365" spans="1:8" x14ac:dyDescent="0.25">
      <c r="A3365" t="s">
        <v>31</v>
      </c>
      <c r="B3365" t="s">
        <v>54</v>
      </c>
      <c r="C3365" t="s">
        <v>33</v>
      </c>
      <c r="D3365" t="s">
        <v>39</v>
      </c>
      <c r="E3365" t="s">
        <v>169</v>
      </c>
      <c r="F3365">
        <v>2016</v>
      </c>
      <c r="G3365">
        <v>21</v>
      </c>
      <c r="H3365">
        <v>3</v>
      </c>
    </row>
    <row r="3366" spans="1:8" x14ac:dyDescent="0.25">
      <c r="A3366" t="s">
        <v>31</v>
      </c>
      <c r="B3366" t="s">
        <v>262</v>
      </c>
      <c r="C3366" t="s">
        <v>33</v>
      </c>
      <c r="D3366" t="s">
        <v>39</v>
      </c>
      <c r="E3366" t="s">
        <v>435</v>
      </c>
      <c r="F3366">
        <v>2017</v>
      </c>
      <c r="G3366">
        <v>12</v>
      </c>
      <c r="H3366">
        <v>4</v>
      </c>
    </row>
    <row r="3367" spans="1:8" x14ac:dyDescent="0.25">
      <c r="A3367" t="s">
        <v>41</v>
      </c>
      <c r="B3367" t="s">
        <v>104</v>
      </c>
      <c r="C3367" t="s">
        <v>70</v>
      </c>
      <c r="D3367" t="s">
        <v>71</v>
      </c>
      <c r="E3367" t="s">
        <v>224</v>
      </c>
      <c r="F3367">
        <v>2014</v>
      </c>
      <c r="G3367">
        <v>11</v>
      </c>
    </row>
    <row r="3368" spans="1:8" x14ac:dyDescent="0.25">
      <c r="A3368" t="s">
        <v>31</v>
      </c>
      <c r="B3368" t="s">
        <v>26</v>
      </c>
      <c r="C3368" t="s">
        <v>23</v>
      </c>
      <c r="D3368" t="s">
        <v>43</v>
      </c>
      <c r="E3368" t="s">
        <v>385</v>
      </c>
      <c r="F3368">
        <v>2017</v>
      </c>
      <c r="G3368">
        <v>135</v>
      </c>
      <c r="H3368">
        <v>20</v>
      </c>
    </row>
    <row r="3369" spans="1:8" x14ac:dyDescent="0.25">
      <c r="A3369" t="s">
        <v>41</v>
      </c>
      <c r="B3369" t="s">
        <v>49</v>
      </c>
      <c r="C3369" t="s">
        <v>33</v>
      </c>
      <c r="D3369" t="s">
        <v>184</v>
      </c>
      <c r="E3369" t="s">
        <v>288</v>
      </c>
      <c r="F3369">
        <v>2015</v>
      </c>
      <c r="G3369">
        <v>61</v>
      </c>
      <c r="H3369">
        <v>23</v>
      </c>
    </row>
    <row r="3370" spans="1:8" x14ac:dyDescent="0.25">
      <c r="A3370" t="s">
        <v>74</v>
      </c>
      <c r="B3370" t="s">
        <v>88</v>
      </c>
      <c r="C3370" t="s">
        <v>70</v>
      </c>
      <c r="D3370" t="s">
        <v>264</v>
      </c>
      <c r="E3370" t="s">
        <v>372</v>
      </c>
      <c r="F3370">
        <v>2013</v>
      </c>
      <c r="G3370">
        <v>2</v>
      </c>
    </row>
    <row r="3371" spans="1:8" x14ac:dyDescent="0.25">
      <c r="A3371" t="s">
        <v>21</v>
      </c>
      <c r="B3371" t="s">
        <v>362</v>
      </c>
      <c r="C3371" t="s">
        <v>10</v>
      </c>
      <c r="D3371" t="s">
        <v>11</v>
      </c>
      <c r="E3371" t="s">
        <v>86</v>
      </c>
      <c r="F3371">
        <v>2020</v>
      </c>
      <c r="G3371">
        <v>27</v>
      </c>
    </row>
    <row r="3372" spans="1:8" x14ac:dyDescent="0.25">
      <c r="A3372" t="s">
        <v>31</v>
      </c>
      <c r="B3372" t="s">
        <v>26</v>
      </c>
      <c r="C3372" t="s">
        <v>70</v>
      </c>
      <c r="D3372" t="s">
        <v>71</v>
      </c>
      <c r="E3372" t="s">
        <v>188</v>
      </c>
      <c r="F3372">
        <v>2015</v>
      </c>
      <c r="G3372">
        <v>31</v>
      </c>
      <c r="H3372">
        <v>11</v>
      </c>
    </row>
    <row r="3373" spans="1:8" x14ac:dyDescent="0.25">
      <c r="A3373" t="s">
        <v>21</v>
      </c>
      <c r="B3373" t="s">
        <v>142</v>
      </c>
      <c r="C3373" t="s">
        <v>23</v>
      </c>
      <c r="D3373" t="s">
        <v>24</v>
      </c>
      <c r="E3373" t="s">
        <v>326</v>
      </c>
      <c r="F3373">
        <v>2019</v>
      </c>
      <c r="G3373">
        <v>111</v>
      </c>
      <c r="H3373">
        <v>3</v>
      </c>
    </row>
    <row r="3374" spans="1:8" x14ac:dyDescent="0.25">
      <c r="A3374" t="s">
        <v>16</v>
      </c>
      <c r="B3374" t="s">
        <v>471</v>
      </c>
      <c r="C3374" t="s">
        <v>18</v>
      </c>
      <c r="D3374" t="s">
        <v>19</v>
      </c>
      <c r="E3374" t="s">
        <v>27</v>
      </c>
      <c r="F3374">
        <v>2018</v>
      </c>
      <c r="G3374">
        <v>25</v>
      </c>
      <c r="H3374">
        <v>9</v>
      </c>
    </row>
    <row r="3375" spans="1:8" x14ac:dyDescent="0.25">
      <c r="A3375" t="s">
        <v>214</v>
      </c>
      <c r="B3375" t="s">
        <v>495</v>
      </c>
      <c r="C3375" t="s">
        <v>76</v>
      </c>
      <c r="D3375" t="s">
        <v>189</v>
      </c>
      <c r="E3375" t="s">
        <v>341</v>
      </c>
      <c r="F3375">
        <v>2019</v>
      </c>
      <c r="G3375">
        <v>7</v>
      </c>
      <c r="H3375">
        <v>1</v>
      </c>
    </row>
    <row r="3376" spans="1:8" x14ac:dyDescent="0.25">
      <c r="A3376" t="s">
        <v>31</v>
      </c>
      <c r="B3376" t="s">
        <v>119</v>
      </c>
      <c r="C3376" t="s">
        <v>33</v>
      </c>
      <c r="D3376" t="s">
        <v>39</v>
      </c>
      <c r="E3376" t="s">
        <v>302</v>
      </c>
      <c r="F3376">
        <v>2013</v>
      </c>
      <c r="G3376">
        <v>91</v>
      </c>
      <c r="H3376">
        <v>94</v>
      </c>
    </row>
    <row r="3377" spans="1:8" x14ac:dyDescent="0.25">
      <c r="A3377" t="s">
        <v>31</v>
      </c>
      <c r="B3377" t="s">
        <v>108</v>
      </c>
      <c r="C3377" t="s">
        <v>33</v>
      </c>
      <c r="D3377" t="s">
        <v>34</v>
      </c>
      <c r="E3377" t="s">
        <v>80</v>
      </c>
      <c r="F3377">
        <v>2013</v>
      </c>
      <c r="G3377">
        <v>53</v>
      </c>
      <c r="H3377">
        <v>10</v>
      </c>
    </row>
    <row r="3378" spans="1:8" x14ac:dyDescent="0.25">
      <c r="A3378" t="s">
        <v>31</v>
      </c>
      <c r="B3378" t="s">
        <v>54</v>
      </c>
      <c r="C3378" t="s">
        <v>33</v>
      </c>
      <c r="D3378" t="s">
        <v>62</v>
      </c>
      <c r="E3378" t="s">
        <v>99</v>
      </c>
      <c r="F3378">
        <v>2017</v>
      </c>
      <c r="G3378">
        <v>58</v>
      </c>
      <c r="H3378">
        <v>10</v>
      </c>
    </row>
    <row r="3379" spans="1:8" x14ac:dyDescent="0.25">
      <c r="A3379" t="s">
        <v>41</v>
      </c>
      <c r="B3379" t="s">
        <v>417</v>
      </c>
      <c r="C3379" t="s">
        <v>33</v>
      </c>
      <c r="D3379" t="s">
        <v>184</v>
      </c>
      <c r="E3379" t="s">
        <v>185</v>
      </c>
      <c r="F3379">
        <v>2018</v>
      </c>
      <c r="G3379">
        <v>56</v>
      </c>
      <c r="H3379">
        <v>14</v>
      </c>
    </row>
    <row r="3380" spans="1:8" x14ac:dyDescent="0.25">
      <c r="A3380" t="s">
        <v>113</v>
      </c>
      <c r="B3380" t="s">
        <v>114</v>
      </c>
      <c r="C3380" t="s">
        <v>33</v>
      </c>
      <c r="D3380" t="s">
        <v>39</v>
      </c>
      <c r="E3380" t="s">
        <v>112</v>
      </c>
      <c r="F3380">
        <v>2014</v>
      </c>
      <c r="G3380">
        <v>14</v>
      </c>
      <c r="H3380">
        <v>12</v>
      </c>
    </row>
    <row r="3381" spans="1:8" x14ac:dyDescent="0.25">
      <c r="A3381" t="s">
        <v>21</v>
      </c>
      <c r="B3381" t="s">
        <v>79</v>
      </c>
      <c r="C3381" t="s">
        <v>10</v>
      </c>
      <c r="D3381" t="s">
        <v>11</v>
      </c>
      <c r="E3381" t="s">
        <v>249</v>
      </c>
      <c r="F3381">
        <v>2016</v>
      </c>
      <c r="G3381">
        <v>5</v>
      </c>
    </row>
    <row r="3382" spans="1:8" x14ac:dyDescent="0.25">
      <c r="A3382" t="s">
        <v>21</v>
      </c>
      <c r="B3382" t="s">
        <v>145</v>
      </c>
      <c r="C3382" t="s">
        <v>23</v>
      </c>
      <c r="D3382" t="s">
        <v>24</v>
      </c>
      <c r="E3382" t="s">
        <v>290</v>
      </c>
      <c r="F3382">
        <v>2017</v>
      </c>
      <c r="G3382">
        <v>1</v>
      </c>
    </row>
    <row r="3383" spans="1:8" x14ac:dyDescent="0.25">
      <c r="A3383" t="s">
        <v>31</v>
      </c>
      <c r="B3383" t="s">
        <v>255</v>
      </c>
      <c r="C3383" t="s">
        <v>23</v>
      </c>
      <c r="D3383" t="s">
        <v>233</v>
      </c>
      <c r="E3383" t="s">
        <v>234</v>
      </c>
      <c r="F3383">
        <v>2018</v>
      </c>
      <c r="G3383">
        <v>24</v>
      </c>
      <c r="H3383">
        <v>1</v>
      </c>
    </row>
    <row r="3384" spans="1:8" x14ac:dyDescent="0.25">
      <c r="A3384" t="s">
        <v>129</v>
      </c>
      <c r="B3384" t="s">
        <v>9</v>
      </c>
      <c r="C3384" t="s">
        <v>33</v>
      </c>
      <c r="D3384" t="s">
        <v>59</v>
      </c>
      <c r="E3384" t="s">
        <v>64</v>
      </c>
      <c r="F3384">
        <v>2017</v>
      </c>
      <c r="G3384">
        <v>3</v>
      </c>
      <c r="H3384">
        <v>3</v>
      </c>
    </row>
    <row r="3385" spans="1:8" x14ac:dyDescent="0.25">
      <c r="A3385" t="s">
        <v>74</v>
      </c>
      <c r="B3385" t="s">
        <v>122</v>
      </c>
      <c r="C3385" t="s">
        <v>18</v>
      </c>
      <c r="D3385" t="s">
        <v>123</v>
      </c>
      <c r="E3385" t="s">
        <v>253</v>
      </c>
      <c r="F3385">
        <v>2014</v>
      </c>
      <c r="G3385">
        <v>8324</v>
      </c>
      <c r="H3385">
        <v>550</v>
      </c>
    </row>
    <row r="3386" spans="1:8" x14ac:dyDescent="0.25">
      <c r="A3386" t="s">
        <v>41</v>
      </c>
      <c r="B3386" t="s">
        <v>173</v>
      </c>
      <c r="C3386" t="s">
        <v>70</v>
      </c>
      <c r="D3386" t="s">
        <v>71</v>
      </c>
      <c r="E3386" t="s">
        <v>135</v>
      </c>
      <c r="F3386">
        <v>2014</v>
      </c>
      <c r="G3386">
        <v>965</v>
      </c>
      <c r="H3386">
        <v>126</v>
      </c>
    </row>
    <row r="3387" spans="1:8" x14ac:dyDescent="0.25">
      <c r="A3387" t="s">
        <v>21</v>
      </c>
      <c r="B3387" t="s">
        <v>194</v>
      </c>
      <c r="C3387" t="s">
        <v>10</v>
      </c>
      <c r="D3387" t="s">
        <v>11</v>
      </c>
      <c r="E3387" t="s">
        <v>86</v>
      </c>
      <c r="F3387">
        <v>2017</v>
      </c>
      <c r="G3387">
        <v>471</v>
      </c>
      <c r="H3387">
        <v>6</v>
      </c>
    </row>
    <row r="3388" spans="1:8" x14ac:dyDescent="0.25">
      <c r="A3388" t="s">
        <v>31</v>
      </c>
      <c r="B3388" t="s">
        <v>104</v>
      </c>
      <c r="C3388" t="s">
        <v>33</v>
      </c>
      <c r="D3388" t="s">
        <v>59</v>
      </c>
      <c r="E3388" t="s">
        <v>73</v>
      </c>
      <c r="F3388">
        <v>2013</v>
      </c>
      <c r="G3388">
        <v>97</v>
      </c>
      <c r="H3388">
        <v>5</v>
      </c>
    </row>
    <row r="3389" spans="1:8" x14ac:dyDescent="0.25">
      <c r="A3389" t="s">
        <v>31</v>
      </c>
      <c r="B3389" t="s">
        <v>272</v>
      </c>
      <c r="C3389" t="s">
        <v>33</v>
      </c>
      <c r="D3389" t="s">
        <v>34</v>
      </c>
      <c r="E3389" t="s">
        <v>144</v>
      </c>
      <c r="F3389">
        <v>2015</v>
      </c>
      <c r="G3389">
        <v>494</v>
      </c>
      <c r="H3389">
        <v>66</v>
      </c>
    </row>
    <row r="3390" spans="1:8" x14ac:dyDescent="0.25">
      <c r="A3390" t="s">
        <v>31</v>
      </c>
      <c r="B3390" t="s">
        <v>9</v>
      </c>
      <c r="C3390" t="s">
        <v>33</v>
      </c>
      <c r="D3390" t="s">
        <v>59</v>
      </c>
      <c r="E3390" t="s">
        <v>311</v>
      </c>
      <c r="F3390">
        <v>2015</v>
      </c>
      <c r="G3390">
        <v>225</v>
      </c>
      <c r="H3390">
        <v>108</v>
      </c>
    </row>
    <row r="3391" spans="1:8" x14ac:dyDescent="0.25">
      <c r="A3391" t="s">
        <v>8</v>
      </c>
      <c r="B3391" t="s">
        <v>111</v>
      </c>
      <c r="C3391" t="s">
        <v>10</v>
      </c>
      <c r="D3391" t="s">
        <v>11</v>
      </c>
      <c r="E3391" t="s">
        <v>86</v>
      </c>
      <c r="F3391">
        <v>2015</v>
      </c>
      <c r="G3391">
        <v>374</v>
      </c>
      <c r="H3391">
        <v>8</v>
      </c>
    </row>
    <row r="3392" spans="1:8" x14ac:dyDescent="0.25">
      <c r="A3392" t="s">
        <v>21</v>
      </c>
      <c r="B3392" t="s">
        <v>443</v>
      </c>
      <c r="C3392" t="s">
        <v>10</v>
      </c>
      <c r="D3392" t="s">
        <v>11</v>
      </c>
      <c r="E3392" t="s">
        <v>86</v>
      </c>
      <c r="F3392">
        <v>2016</v>
      </c>
      <c r="G3392">
        <v>422</v>
      </c>
      <c r="H3392">
        <v>47</v>
      </c>
    </row>
    <row r="3393" spans="1:8" x14ac:dyDescent="0.25">
      <c r="A3393" t="s">
        <v>31</v>
      </c>
      <c r="B3393" t="s">
        <v>320</v>
      </c>
      <c r="C3393" t="s">
        <v>23</v>
      </c>
      <c r="D3393" t="s">
        <v>43</v>
      </c>
      <c r="E3393" t="s">
        <v>56</v>
      </c>
      <c r="F3393">
        <v>2017</v>
      </c>
      <c r="G3393">
        <v>1143</v>
      </c>
      <c r="H3393">
        <v>66</v>
      </c>
    </row>
    <row r="3394" spans="1:8" x14ac:dyDescent="0.25">
      <c r="A3394" t="s">
        <v>31</v>
      </c>
      <c r="B3394" t="s">
        <v>125</v>
      </c>
      <c r="C3394" t="s">
        <v>33</v>
      </c>
      <c r="D3394" t="s">
        <v>59</v>
      </c>
      <c r="E3394" t="s">
        <v>64</v>
      </c>
      <c r="F3394">
        <v>2017</v>
      </c>
      <c r="G3394">
        <v>449</v>
      </c>
      <c r="H3394">
        <v>116</v>
      </c>
    </row>
    <row r="3395" spans="1:8" x14ac:dyDescent="0.25">
      <c r="A3395" t="s">
        <v>21</v>
      </c>
      <c r="B3395" t="s">
        <v>194</v>
      </c>
      <c r="C3395" t="s">
        <v>10</v>
      </c>
      <c r="D3395" t="s">
        <v>11</v>
      </c>
      <c r="E3395" t="s">
        <v>343</v>
      </c>
      <c r="F3395">
        <v>2018</v>
      </c>
      <c r="G3395">
        <v>918</v>
      </c>
      <c r="H3395">
        <v>38</v>
      </c>
    </row>
    <row r="3396" spans="1:8" x14ac:dyDescent="0.25">
      <c r="A3396" t="s">
        <v>21</v>
      </c>
      <c r="B3396" t="s">
        <v>36</v>
      </c>
      <c r="C3396" t="s">
        <v>10</v>
      </c>
      <c r="D3396" t="s">
        <v>96</v>
      </c>
      <c r="E3396" t="s">
        <v>243</v>
      </c>
      <c r="F3396">
        <v>2018</v>
      </c>
      <c r="G3396">
        <v>4534</v>
      </c>
      <c r="H3396">
        <v>171</v>
      </c>
    </row>
    <row r="3397" spans="1:8" x14ac:dyDescent="0.25">
      <c r="A3397" t="s">
        <v>21</v>
      </c>
      <c r="B3397" t="s">
        <v>111</v>
      </c>
      <c r="C3397" t="s">
        <v>10</v>
      </c>
      <c r="D3397" t="s">
        <v>11</v>
      </c>
      <c r="E3397" t="s">
        <v>279</v>
      </c>
      <c r="F3397">
        <v>2018</v>
      </c>
      <c r="G3397">
        <v>888</v>
      </c>
      <c r="H3397">
        <v>46</v>
      </c>
    </row>
    <row r="3398" spans="1:8" x14ac:dyDescent="0.25">
      <c r="A3398" t="s">
        <v>21</v>
      </c>
      <c r="B3398" t="s">
        <v>119</v>
      </c>
      <c r="C3398" t="s">
        <v>33</v>
      </c>
      <c r="D3398" t="s">
        <v>34</v>
      </c>
      <c r="E3398" t="s">
        <v>202</v>
      </c>
      <c r="F3398">
        <v>2018</v>
      </c>
      <c r="G3398">
        <v>38</v>
      </c>
      <c r="H3398">
        <v>1</v>
      </c>
    </row>
    <row r="3399" spans="1:8" x14ac:dyDescent="0.25">
      <c r="A3399" t="s">
        <v>21</v>
      </c>
      <c r="B3399" t="s">
        <v>196</v>
      </c>
      <c r="C3399" t="s">
        <v>10</v>
      </c>
      <c r="D3399" t="s">
        <v>29</v>
      </c>
      <c r="E3399" t="s">
        <v>94</v>
      </c>
      <c r="F3399">
        <v>2019</v>
      </c>
      <c r="G3399">
        <v>3765</v>
      </c>
      <c r="H3399">
        <v>204</v>
      </c>
    </row>
    <row r="3400" spans="1:8" x14ac:dyDescent="0.25">
      <c r="A3400" t="s">
        <v>31</v>
      </c>
      <c r="B3400" t="s">
        <v>98</v>
      </c>
      <c r="C3400" t="s">
        <v>33</v>
      </c>
      <c r="D3400" t="s">
        <v>59</v>
      </c>
      <c r="E3400" t="s">
        <v>64</v>
      </c>
      <c r="F3400">
        <v>2019</v>
      </c>
      <c r="G3400">
        <v>872</v>
      </c>
      <c r="H3400">
        <v>249</v>
      </c>
    </row>
    <row r="3401" spans="1:8" x14ac:dyDescent="0.25">
      <c r="A3401" t="s">
        <v>21</v>
      </c>
      <c r="B3401" t="s">
        <v>295</v>
      </c>
      <c r="C3401" t="s">
        <v>10</v>
      </c>
      <c r="D3401" t="s">
        <v>11</v>
      </c>
      <c r="E3401" t="s">
        <v>222</v>
      </c>
      <c r="F3401">
        <v>2020</v>
      </c>
      <c r="G3401">
        <v>304</v>
      </c>
      <c r="H3401">
        <v>13</v>
      </c>
    </row>
    <row r="3402" spans="1:8" x14ac:dyDescent="0.25">
      <c r="A3402" t="s">
        <v>74</v>
      </c>
      <c r="B3402" t="s">
        <v>173</v>
      </c>
      <c r="C3402" t="s">
        <v>18</v>
      </c>
      <c r="D3402" t="s">
        <v>333</v>
      </c>
      <c r="E3402" t="s">
        <v>364</v>
      </c>
      <c r="F3402">
        <v>2013</v>
      </c>
      <c r="G3402">
        <v>120</v>
      </c>
      <c r="H3402">
        <v>5</v>
      </c>
    </row>
    <row r="3403" spans="1:8" x14ac:dyDescent="0.25">
      <c r="A3403" t="s">
        <v>31</v>
      </c>
      <c r="B3403" t="s">
        <v>168</v>
      </c>
      <c r="C3403" t="s">
        <v>33</v>
      </c>
      <c r="D3403" t="s">
        <v>34</v>
      </c>
      <c r="E3403" t="s">
        <v>147</v>
      </c>
      <c r="F3403">
        <v>2017</v>
      </c>
      <c r="G3403">
        <v>18</v>
      </c>
      <c r="H3403">
        <v>7</v>
      </c>
    </row>
    <row r="3404" spans="1:8" x14ac:dyDescent="0.25">
      <c r="A3404" t="s">
        <v>106</v>
      </c>
      <c r="B3404" t="s">
        <v>119</v>
      </c>
      <c r="C3404" t="s">
        <v>33</v>
      </c>
      <c r="D3404" t="s">
        <v>59</v>
      </c>
      <c r="E3404" t="s">
        <v>229</v>
      </c>
      <c r="F3404">
        <v>2018</v>
      </c>
      <c r="G3404">
        <v>81</v>
      </c>
    </row>
    <row r="3405" spans="1:8" x14ac:dyDescent="0.25">
      <c r="A3405" t="s">
        <v>31</v>
      </c>
      <c r="B3405" t="s">
        <v>205</v>
      </c>
      <c r="C3405" t="s">
        <v>33</v>
      </c>
      <c r="D3405" t="s">
        <v>59</v>
      </c>
      <c r="E3405" t="s">
        <v>64</v>
      </c>
      <c r="F3405">
        <v>2019</v>
      </c>
      <c r="G3405">
        <v>112</v>
      </c>
      <c r="H3405">
        <v>9</v>
      </c>
    </row>
    <row r="3406" spans="1:8" x14ac:dyDescent="0.25">
      <c r="A3406" t="s">
        <v>21</v>
      </c>
      <c r="B3406" t="s">
        <v>36</v>
      </c>
      <c r="C3406" t="s">
        <v>10</v>
      </c>
      <c r="D3406" t="s">
        <v>11</v>
      </c>
      <c r="E3406" t="s">
        <v>216</v>
      </c>
      <c r="F3406">
        <v>2020</v>
      </c>
      <c r="G3406">
        <v>215</v>
      </c>
      <c r="H3406">
        <v>1</v>
      </c>
    </row>
    <row r="3407" spans="1:8" x14ac:dyDescent="0.25">
      <c r="A3407" t="s">
        <v>31</v>
      </c>
      <c r="B3407" t="s">
        <v>104</v>
      </c>
      <c r="C3407" t="s">
        <v>70</v>
      </c>
      <c r="D3407" t="s">
        <v>71</v>
      </c>
      <c r="E3407" t="s">
        <v>337</v>
      </c>
      <c r="F3407">
        <v>2018</v>
      </c>
      <c r="G3407">
        <v>488</v>
      </c>
      <c r="H3407">
        <v>133</v>
      </c>
    </row>
    <row r="3408" spans="1:8" x14ac:dyDescent="0.25">
      <c r="A3408" t="s">
        <v>21</v>
      </c>
      <c r="B3408" t="s">
        <v>67</v>
      </c>
      <c r="C3408" t="s">
        <v>10</v>
      </c>
      <c r="D3408" t="s">
        <v>11</v>
      </c>
      <c r="E3408" t="s">
        <v>203</v>
      </c>
      <c r="F3408">
        <v>2019</v>
      </c>
      <c r="G3408">
        <v>672</v>
      </c>
      <c r="H3408">
        <v>40</v>
      </c>
    </row>
    <row r="3409" spans="1:8" x14ac:dyDescent="0.25">
      <c r="A3409" t="s">
        <v>21</v>
      </c>
      <c r="B3409" t="s">
        <v>36</v>
      </c>
      <c r="C3409" t="s">
        <v>10</v>
      </c>
      <c r="D3409" t="s">
        <v>11</v>
      </c>
      <c r="E3409" t="s">
        <v>203</v>
      </c>
      <c r="F3409">
        <v>2019</v>
      </c>
      <c r="G3409">
        <v>322</v>
      </c>
      <c r="H3409">
        <v>6</v>
      </c>
    </row>
    <row r="3410" spans="1:8" x14ac:dyDescent="0.25">
      <c r="A3410" t="s">
        <v>21</v>
      </c>
      <c r="B3410" t="s">
        <v>164</v>
      </c>
      <c r="C3410" t="s">
        <v>10</v>
      </c>
      <c r="D3410" t="s">
        <v>11</v>
      </c>
      <c r="E3410" t="s">
        <v>222</v>
      </c>
      <c r="F3410">
        <v>2019</v>
      </c>
      <c r="G3410">
        <v>403</v>
      </c>
      <c r="H3410">
        <v>8</v>
      </c>
    </row>
    <row r="3411" spans="1:8" x14ac:dyDescent="0.25">
      <c r="A3411" t="s">
        <v>31</v>
      </c>
      <c r="B3411" t="s">
        <v>151</v>
      </c>
      <c r="C3411" t="s">
        <v>33</v>
      </c>
      <c r="D3411" t="s">
        <v>39</v>
      </c>
      <c r="E3411" t="s">
        <v>204</v>
      </c>
      <c r="F3411">
        <v>2015</v>
      </c>
      <c r="G3411">
        <v>87</v>
      </c>
      <c r="H3411">
        <v>14</v>
      </c>
    </row>
    <row r="3412" spans="1:8" x14ac:dyDescent="0.25">
      <c r="A3412" t="s">
        <v>41</v>
      </c>
      <c r="B3412" t="s">
        <v>49</v>
      </c>
      <c r="C3412" t="s">
        <v>33</v>
      </c>
      <c r="D3412" t="s">
        <v>39</v>
      </c>
      <c r="E3412" t="s">
        <v>204</v>
      </c>
      <c r="F3412">
        <v>2017</v>
      </c>
      <c r="G3412">
        <v>79</v>
      </c>
      <c r="H3412">
        <v>8</v>
      </c>
    </row>
    <row r="3413" spans="1:8" x14ac:dyDescent="0.25">
      <c r="A3413" t="s">
        <v>41</v>
      </c>
      <c r="B3413" t="s">
        <v>49</v>
      </c>
      <c r="C3413" t="s">
        <v>33</v>
      </c>
      <c r="D3413" t="s">
        <v>39</v>
      </c>
      <c r="E3413" t="s">
        <v>40</v>
      </c>
      <c r="F3413">
        <v>2019</v>
      </c>
      <c r="G3413">
        <v>191</v>
      </c>
      <c r="H3413">
        <v>62</v>
      </c>
    </row>
    <row r="3414" spans="1:8" x14ac:dyDescent="0.25">
      <c r="A3414" t="s">
        <v>214</v>
      </c>
      <c r="B3414" t="s">
        <v>88</v>
      </c>
      <c r="C3414" t="s">
        <v>76</v>
      </c>
      <c r="D3414" t="s">
        <v>189</v>
      </c>
      <c r="E3414" t="s">
        <v>341</v>
      </c>
      <c r="F3414">
        <v>2019</v>
      </c>
      <c r="G3414">
        <v>108</v>
      </c>
      <c r="H3414">
        <v>9</v>
      </c>
    </row>
    <row r="3415" spans="1:8" x14ac:dyDescent="0.25">
      <c r="A3415" t="s">
        <v>21</v>
      </c>
      <c r="B3415" t="s">
        <v>210</v>
      </c>
      <c r="C3415" t="s">
        <v>10</v>
      </c>
      <c r="D3415" t="s">
        <v>11</v>
      </c>
      <c r="E3415" t="s">
        <v>157</v>
      </c>
      <c r="F3415">
        <v>2019</v>
      </c>
      <c r="G3415">
        <v>316</v>
      </c>
      <c r="H3415">
        <v>26</v>
      </c>
    </row>
    <row r="3416" spans="1:8" x14ac:dyDescent="0.25">
      <c r="A3416" t="s">
        <v>31</v>
      </c>
      <c r="B3416" t="s">
        <v>88</v>
      </c>
      <c r="C3416" t="s">
        <v>70</v>
      </c>
      <c r="D3416" t="s">
        <v>71</v>
      </c>
      <c r="E3416" t="s">
        <v>254</v>
      </c>
      <c r="F3416">
        <v>2013</v>
      </c>
      <c r="G3416">
        <v>40</v>
      </c>
      <c r="H3416">
        <v>3</v>
      </c>
    </row>
    <row r="3417" spans="1:8" x14ac:dyDescent="0.25">
      <c r="A3417" t="s">
        <v>21</v>
      </c>
      <c r="B3417" t="s">
        <v>98</v>
      </c>
      <c r="C3417" t="s">
        <v>10</v>
      </c>
      <c r="D3417" t="s">
        <v>11</v>
      </c>
      <c r="E3417" t="s">
        <v>228</v>
      </c>
      <c r="F3417">
        <v>2018</v>
      </c>
      <c r="G3417">
        <v>212</v>
      </c>
      <c r="H3417">
        <v>61</v>
      </c>
    </row>
    <row r="3418" spans="1:8" x14ac:dyDescent="0.25">
      <c r="A3418" t="s">
        <v>21</v>
      </c>
      <c r="B3418" t="s">
        <v>9</v>
      </c>
      <c r="C3418" t="s">
        <v>33</v>
      </c>
      <c r="D3418" t="s">
        <v>34</v>
      </c>
      <c r="E3418" t="s">
        <v>202</v>
      </c>
      <c r="F3418">
        <v>2019</v>
      </c>
      <c r="G3418">
        <v>57</v>
      </c>
      <c r="H3418">
        <v>5</v>
      </c>
    </row>
    <row r="3419" spans="1:8" x14ac:dyDescent="0.25">
      <c r="A3419" t="s">
        <v>31</v>
      </c>
      <c r="B3419" t="s">
        <v>108</v>
      </c>
      <c r="C3419" t="s">
        <v>33</v>
      </c>
      <c r="D3419" t="s">
        <v>59</v>
      </c>
      <c r="E3419" t="s">
        <v>229</v>
      </c>
      <c r="F3419">
        <v>2013</v>
      </c>
      <c r="G3419">
        <v>37</v>
      </c>
      <c r="H3419">
        <v>8</v>
      </c>
    </row>
    <row r="3420" spans="1:8" x14ac:dyDescent="0.25">
      <c r="A3420" t="s">
        <v>31</v>
      </c>
      <c r="B3420" t="s">
        <v>125</v>
      </c>
      <c r="C3420" t="s">
        <v>33</v>
      </c>
      <c r="D3420" t="s">
        <v>59</v>
      </c>
      <c r="E3420" t="s">
        <v>206</v>
      </c>
      <c r="F3420">
        <v>2019</v>
      </c>
      <c r="G3420">
        <v>221</v>
      </c>
      <c r="H3420">
        <v>22</v>
      </c>
    </row>
    <row r="3421" spans="1:8" x14ac:dyDescent="0.25">
      <c r="A3421" t="s">
        <v>8</v>
      </c>
      <c r="B3421" t="s">
        <v>13</v>
      </c>
      <c r="C3421" t="s">
        <v>10</v>
      </c>
      <c r="D3421" t="s">
        <v>366</v>
      </c>
      <c r="E3421" t="s">
        <v>66</v>
      </c>
      <c r="F3421">
        <v>2013</v>
      </c>
      <c r="G3421">
        <v>2</v>
      </c>
    </row>
    <row r="3422" spans="1:8" x14ac:dyDescent="0.25">
      <c r="A3422" t="s">
        <v>307</v>
      </c>
      <c r="B3422" t="s">
        <v>145</v>
      </c>
      <c r="C3422" t="s">
        <v>23</v>
      </c>
      <c r="D3422" t="s">
        <v>43</v>
      </c>
      <c r="E3422" t="s">
        <v>56</v>
      </c>
      <c r="F3422">
        <v>2018</v>
      </c>
      <c r="G3422">
        <v>86</v>
      </c>
      <c r="H3422">
        <v>14</v>
      </c>
    </row>
    <row r="3423" spans="1:8" x14ac:dyDescent="0.25">
      <c r="A3423" t="s">
        <v>41</v>
      </c>
      <c r="B3423" t="s">
        <v>55</v>
      </c>
      <c r="C3423" t="s">
        <v>33</v>
      </c>
      <c r="D3423" t="s">
        <v>62</v>
      </c>
      <c r="E3423" t="s">
        <v>99</v>
      </c>
      <c r="F3423">
        <v>2018</v>
      </c>
      <c r="G3423">
        <v>124</v>
      </c>
      <c r="H3423">
        <v>16</v>
      </c>
    </row>
    <row r="3424" spans="1:8" x14ac:dyDescent="0.25">
      <c r="A3424" t="s">
        <v>8</v>
      </c>
      <c r="B3424" t="s">
        <v>36</v>
      </c>
      <c r="C3424" t="s">
        <v>10</v>
      </c>
      <c r="D3424" t="s">
        <v>96</v>
      </c>
      <c r="E3424" t="s">
        <v>377</v>
      </c>
      <c r="F3424">
        <v>2013</v>
      </c>
      <c r="G3424">
        <v>168</v>
      </c>
    </row>
    <row r="3425" spans="1:8" x14ac:dyDescent="0.25">
      <c r="A3425" t="s">
        <v>106</v>
      </c>
      <c r="B3425" t="s">
        <v>256</v>
      </c>
      <c r="C3425" t="s">
        <v>33</v>
      </c>
      <c r="D3425" t="s">
        <v>39</v>
      </c>
      <c r="E3425" t="s">
        <v>51</v>
      </c>
      <c r="F3425">
        <v>2019</v>
      </c>
      <c r="G3425">
        <v>57</v>
      </c>
      <c r="H3425">
        <v>43</v>
      </c>
    </row>
    <row r="3426" spans="1:8" x14ac:dyDescent="0.25">
      <c r="A3426" t="s">
        <v>31</v>
      </c>
      <c r="B3426" t="s">
        <v>199</v>
      </c>
      <c r="C3426" t="s">
        <v>33</v>
      </c>
      <c r="D3426" t="s">
        <v>59</v>
      </c>
      <c r="E3426" t="s">
        <v>116</v>
      </c>
      <c r="F3426">
        <v>2014</v>
      </c>
      <c r="G3426">
        <v>89</v>
      </c>
      <c r="H3426">
        <v>5</v>
      </c>
    </row>
    <row r="3427" spans="1:8" x14ac:dyDescent="0.25">
      <c r="A3427" t="s">
        <v>8</v>
      </c>
      <c r="B3427" t="s">
        <v>183</v>
      </c>
      <c r="C3427" t="s">
        <v>23</v>
      </c>
      <c r="D3427" t="s">
        <v>24</v>
      </c>
      <c r="E3427" t="s">
        <v>282</v>
      </c>
      <c r="F3427">
        <v>2014</v>
      </c>
      <c r="G3427">
        <v>85</v>
      </c>
      <c r="H3427">
        <v>6</v>
      </c>
    </row>
    <row r="3428" spans="1:8" x14ac:dyDescent="0.25">
      <c r="A3428" t="s">
        <v>16</v>
      </c>
      <c r="B3428" t="s">
        <v>239</v>
      </c>
      <c r="C3428" t="s">
        <v>18</v>
      </c>
      <c r="D3428" t="s">
        <v>257</v>
      </c>
      <c r="E3428" t="s">
        <v>257</v>
      </c>
      <c r="F3428">
        <v>2014</v>
      </c>
      <c r="G3428">
        <v>40</v>
      </c>
      <c r="H3428">
        <v>8</v>
      </c>
    </row>
    <row r="3429" spans="1:8" x14ac:dyDescent="0.25">
      <c r="A3429" t="s">
        <v>31</v>
      </c>
      <c r="B3429" t="s">
        <v>125</v>
      </c>
      <c r="C3429" t="s">
        <v>33</v>
      </c>
      <c r="D3429" t="s">
        <v>59</v>
      </c>
      <c r="E3429" t="s">
        <v>148</v>
      </c>
      <c r="F3429">
        <v>2016</v>
      </c>
      <c r="G3429">
        <v>30</v>
      </c>
      <c r="H3429">
        <v>11</v>
      </c>
    </row>
    <row r="3430" spans="1:8" x14ac:dyDescent="0.25">
      <c r="A3430" t="s">
        <v>41</v>
      </c>
      <c r="B3430" t="s">
        <v>54</v>
      </c>
      <c r="C3430" t="s">
        <v>33</v>
      </c>
      <c r="D3430" t="s">
        <v>39</v>
      </c>
      <c r="E3430" t="s">
        <v>51</v>
      </c>
      <c r="F3430">
        <v>2014</v>
      </c>
      <c r="G3430">
        <v>82</v>
      </c>
      <c r="H3430">
        <v>17</v>
      </c>
    </row>
    <row r="3431" spans="1:8" x14ac:dyDescent="0.25">
      <c r="A3431" t="s">
        <v>31</v>
      </c>
      <c r="B3431" t="s">
        <v>119</v>
      </c>
      <c r="C3431" t="s">
        <v>33</v>
      </c>
      <c r="D3431" t="s">
        <v>59</v>
      </c>
      <c r="E3431" t="s">
        <v>128</v>
      </c>
      <c r="F3431">
        <v>2016</v>
      </c>
      <c r="G3431">
        <v>79</v>
      </c>
      <c r="H3431">
        <v>7</v>
      </c>
    </row>
    <row r="3432" spans="1:8" x14ac:dyDescent="0.25">
      <c r="A3432" t="s">
        <v>31</v>
      </c>
      <c r="B3432" t="s">
        <v>61</v>
      </c>
      <c r="C3432" t="s">
        <v>33</v>
      </c>
      <c r="D3432" t="s">
        <v>59</v>
      </c>
      <c r="E3432" t="s">
        <v>64</v>
      </c>
      <c r="F3432">
        <v>2016</v>
      </c>
      <c r="G3432">
        <v>13</v>
      </c>
      <c r="H3432">
        <v>5</v>
      </c>
    </row>
    <row r="3433" spans="1:8" x14ac:dyDescent="0.25">
      <c r="A3433" t="s">
        <v>129</v>
      </c>
      <c r="B3433" t="s">
        <v>9</v>
      </c>
      <c r="C3433" t="s">
        <v>33</v>
      </c>
      <c r="D3433" t="s">
        <v>34</v>
      </c>
      <c r="E3433" t="s">
        <v>35</v>
      </c>
      <c r="F3433">
        <v>2016</v>
      </c>
      <c r="G3433">
        <v>5</v>
      </c>
      <c r="H3433">
        <v>1</v>
      </c>
    </row>
    <row r="3434" spans="1:8" x14ac:dyDescent="0.25">
      <c r="A3434" t="s">
        <v>81</v>
      </c>
      <c r="B3434" t="s">
        <v>105</v>
      </c>
      <c r="C3434" t="s">
        <v>18</v>
      </c>
      <c r="D3434" t="s">
        <v>19</v>
      </c>
      <c r="E3434" t="s">
        <v>27</v>
      </c>
      <c r="F3434">
        <v>2014</v>
      </c>
      <c r="G3434">
        <v>18</v>
      </c>
      <c r="H3434">
        <v>9</v>
      </c>
    </row>
    <row r="3435" spans="1:8" x14ac:dyDescent="0.25">
      <c r="A3435" t="s">
        <v>106</v>
      </c>
      <c r="B3435" t="s">
        <v>9</v>
      </c>
      <c r="C3435" t="s">
        <v>33</v>
      </c>
      <c r="D3435" t="s">
        <v>59</v>
      </c>
      <c r="E3435" t="s">
        <v>229</v>
      </c>
      <c r="F3435">
        <v>2018</v>
      </c>
      <c r="G3435">
        <v>2</v>
      </c>
      <c r="H3435">
        <v>1</v>
      </c>
    </row>
    <row r="3436" spans="1:8" x14ac:dyDescent="0.25">
      <c r="A3436" t="s">
        <v>41</v>
      </c>
      <c r="B3436" t="s">
        <v>88</v>
      </c>
      <c r="C3436" t="s">
        <v>70</v>
      </c>
      <c r="D3436" t="s">
        <v>71</v>
      </c>
      <c r="E3436" t="s">
        <v>358</v>
      </c>
      <c r="F3436">
        <v>2014</v>
      </c>
      <c r="G3436">
        <v>15</v>
      </c>
      <c r="H3436">
        <v>1</v>
      </c>
    </row>
    <row r="3437" spans="1:8" x14ac:dyDescent="0.25">
      <c r="A3437" t="s">
        <v>31</v>
      </c>
      <c r="B3437" t="s">
        <v>79</v>
      </c>
      <c r="C3437" t="s">
        <v>33</v>
      </c>
      <c r="D3437" t="s">
        <v>39</v>
      </c>
      <c r="E3437" t="s">
        <v>107</v>
      </c>
      <c r="F3437">
        <v>2014</v>
      </c>
      <c r="G3437">
        <v>13</v>
      </c>
      <c r="H3437">
        <v>11</v>
      </c>
    </row>
    <row r="3438" spans="1:8" x14ac:dyDescent="0.25">
      <c r="A3438" t="s">
        <v>16</v>
      </c>
      <c r="B3438" t="s">
        <v>332</v>
      </c>
      <c r="C3438" t="s">
        <v>18</v>
      </c>
      <c r="D3438" t="s">
        <v>19</v>
      </c>
      <c r="E3438" t="s">
        <v>543</v>
      </c>
      <c r="F3438">
        <v>2016</v>
      </c>
      <c r="G3438">
        <v>8</v>
      </c>
    </row>
    <row r="3439" spans="1:8" x14ac:dyDescent="0.25">
      <c r="A3439" t="s">
        <v>31</v>
      </c>
      <c r="B3439" t="s">
        <v>119</v>
      </c>
      <c r="C3439" t="s">
        <v>23</v>
      </c>
      <c r="D3439" t="s">
        <v>43</v>
      </c>
      <c r="E3439" t="s">
        <v>100</v>
      </c>
      <c r="F3439">
        <v>2015</v>
      </c>
      <c r="G3439">
        <v>19</v>
      </c>
      <c r="H3439">
        <v>3</v>
      </c>
    </row>
    <row r="3440" spans="1:8" x14ac:dyDescent="0.25">
      <c r="A3440" t="s">
        <v>31</v>
      </c>
      <c r="B3440" t="s">
        <v>49</v>
      </c>
      <c r="C3440" t="s">
        <v>33</v>
      </c>
      <c r="D3440" t="s">
        <v>59</v>
      </c>
      <c r="E3440" t="s">
        <v>313</v>
      </c>
      <c r="F3440">
        <v>2015</v>
      </c>
      <c r="G3440">
        <v>6</v>
      </c>
      <c r="H3440">
        <v>1</v>
      </c>
    </row>
    <row r="3441" spans="1:8" x14ac:dyDescent="0.25">
      <c r="A3441" t="s">
        <v>138</v>
      </c>
      <c r="B3441" t="s">
        <v>208</v>
      </c>
      <c r="C3441" t="s">
        <v>76</v>
      </c>
      <c r="D3441" t="s">
        <v>140</v>
      </c>
      <c r="E3441" t="s">
        <v>209</v>
      </c>
      <c r="F3441">
        <v>2019</v>
      </c>
      <c r="G3441">
        <v>9</v>
      </c>
      <c r="H3441">
        <v>3</v>
      </c>
    </row>
    <row r="3442" spans="1:8" x14ac:dyDescent="0.25">
      <c r="A3442" t="s">
        <v>31</v>
      </c>
      <c r="B3442" t="s">
        <v>104</v>
      </c>
      <c r="C3442" t="s">
        <v>70</v>
      </c>
      <c r="D3442" t="s">
        <v>71</v>
      </c>
      <c r="E3442" t="s">
        <v>72</v>
      </c>
      <c r="F3442">
        <v>2019</v>
      </c>
      <c r="G3442">
        <v>1478</v>
      </c>
      <c r="H3442">
        <v>178</v>
      </c>
    </row>
    <row r="3443" spans="1:8" x14ac:dyDescent="0.25">
      <c r="A3443" t="s">
        <v>31</v>
      </c>
      <c r="B3443" t="s">
        <v>104</v>
      </c>
      <c r="C3443" t="s">
        <v>70</v>
      </c>
      <c r="D3443" t="s">
        <v>71</v>
      </c>
      <c r="E3443" t="s">
        <v>156</v>
      </c>
      <c r="F3443">
        <v>2014</v>
      </c>
      <c r="G3443">
        <v>1589</v>
      </c>
      <c r="H3443">
        <v>51</v>
      </c>
    </row>
    <row r="3444" spans="1:8" x14ac:dyDescent="0.25">
      <c r="A3444" t="s">
        <v>8</v>
      </c>
      <c r="B3444" t="s">
        <v>36</v>
      </c>
      <c r="C3444" t="s">
        <v>10</v>
      </c>
      <c r="D3444" t="s">
        <v>96</v>
      </c>
      <c r="E3444" t="s">
        <v>110</v>
      </c>
      <c r="F3444">
        <v>2014</v>
      </c>
      <c r="G3444">
        <v>287</v>
      </c>
    </row>
    <row r="3445" spans="1:8" x14ac:dyDescent="0.25">
      <c r="A3445" t="s">
        <v>21</v>
      </c>
      <c r="B3445" t="s">
        <v>36</v>
      </c>
      <c r="C3445" t="s">
        <v>10</v>
      </c>
      <c r="D3445" t="s">
        <v>11</v>
      </c>
      <c r="E3445" t="s">
        <v>86</v>
      </c>
      <c r="F3445">
        <v>2016</v>
      </c>
      <c r="G3445">
        <v>1620</v>
      </c>
      <c r="H3445">
        <v>11</v>
      </c>
    </row>
    <row r="3446" spans="1:8" x14ac:dyDescent="0.25">
      <c r="A3446" t="s">
        <v>31</v>
      </c>
      <c r="B3446" t="s">
        <v>119</v>
      </c>
      <c r="C3446" t="s">
        <v>33</v>
      </c>
      <c r="D3446" t="s">
        <v>39</v>
      </c>
      <c r="E3446" t="s">
        <v>87</v>
      </c>
      <c r="F3446">
        <v>2013</v>
      </c>
      <c r="G3446">
        <v>609</v>
      </c>
      <c r="H3446">
        <v>131</v>
      </c>
    </row>
    <row r="3447" spans="1:8" x14ac:dyDescent="0.25">
      <c r="A3447" t="s">
        <v>21</v>
      </c>
      <c r="B3447" t="s">
        <v>55</v>
      </c>
      <c r="C3447" t="s">
        <v>10</v>
      </c>
      <c r="D3447" t="s">
        <v>11</v>
      </c>
      <c r="E3447" t="s">
        <v>165</v>
      </c>
      <c r="F3447">
        <v>2016</v>
      </c>
      <c r="G3447">
        <v>176</v>
      </c>
      <c r="H3447">
        <v>53</v>
      </c>
    </row>
    <row r="3448" spans="1:8" x14ac:dyDescent="0.25">
      <c r="A3448" t="s">
        <v>21</v>
      </c>
      <c r="B3448" t="s">
        <v>235</v>
      </c>
      <c r="C3448" t="s">
        <v>10</v>
      </c>
      <c r="D3448" t="s">
        <v>96</v>
      </c>
      <c r="E3448" t="s">
        <v>154</v>
      </c>
      <c r="F3448">
        <v>2018</v>
      </c>
      <c r="G3448">
        <v>855</v>
      </c>
      <c r="H3448">
        <v>8</v>
      </c>
    </row>
    <row r="3449" spans="1:8" x14ac:dyDescent="0.25">
      <c r="A3449" t="s">
        <v>31</v>
      </c>
      <c r="B3449" t="s">
        <v>125</v>
      </c>
      <c r="C3449" t="s">
        <v>33</v>
      </c>
      <c r="D3449" t="s">
        <v>39</v>
      </c>
      <c r="E3449" t="s">
        <v>51</v>
      </c>
      <c r="F3449">
        <v>2018</v>
      </c>
      <c r="G3449">
        <v>226</v>
      </c>
      <c r="H3449">
        <v>90</v>
      </c>
    </row>
    <row r="3450" spans="1:8" x14ac:dyDescent="0.25">
      <c r="A3450" t="s">
        <v>21</v>
      </c>
      <c r="B3450" t="s">
        <v>93</v>
      </c>
      <c r="C3450" t="s">
        <v>10</v>
      </c>
      <c r="D3450" t="s">
        <v>11</v>
      </c>
      <c r="E3450" t="s">
        <v>223</v>
      </c>
      <c r="F3450">
        <v>2018</v>
      </c>
      <c r="G3450">
        <v>2195</v>
      </c>
      <c r="H3450">
        <v>17</v>
      </c>
    </row>
    <row r="3451" spans="1:8" x14ac:dyDescent="0.25">
      <c r="A3451" t="s">
        <v>41</v>
      </c>
      <c r="B3451" t="s">
        <v>9</v>
      </c>
      <c r="C3451" t="s">
        <v>33</v>
      </c>
      <c r="D3451" t="s">
        <v>39</v>
      </c>
      <c r="E3451" t="s">
        <v>204</v>
      </c>
      <c r="F3451">
        <v>2018</v>
      </c>
      <c r="G3451">
        <v>474</v>
      </c>
      <c r="H3451">
        <v>103</v>
      </c>
    </row>
    <row r="3452" spans="1:8" x14ac:dyDescent="0.25">
      <c r="A3452" t="s">
        <v>31</v>
      </c>
      <c r="B3452" t="s">
        <v>55</v>
      </c>
      <c r="C3452" t="s">
        <v>33</v>
      </c>
      <c r="D3452" t="s">
        <v>34</v>
      </c>
      <c r="E3452" t="s">
        <v>35</v>
      </c>
      <c r="F3452">
        <v>2019</v>
      </c>
      <c r="G3452">
        <v>884</v>
      </c>
      <c r="H3452">
        <v>61</v>
      </c>
    </row>
    <row r="3453" spans="1:8" x14ac:dyDescent="0.25">
      <c r="A3453" t="s">
        <v>74</v>
      </c>
      <c r="B3453" t="s">
        <v>104</v>
      </c>
      <c r="C3453" t="s">
        <v>76</v>
      </c>
      <c r="D3453" t="s">
        <v>171</v>
      </c>
      <c r="E3453" t="s">
        <v>174</v>
      </c>
      <c r="F3453">
        <v>2019</v>
      </c>
      <c r="G3453">
        <v>338</v>
      </c>
      <c r="H3453">
        <v>5</v>
      </c>
    </row>
    <row r="3454" spans="1:8" x14ac:dyDescent="0.25">
      <c r="A3454" t="s">
        <v>21</v>
      </c>
      <c r="B3454" t="s">
        <v>210</v>
      </c>
      <c r="C3454" t="s">
        <v>10</v>
      </c>
      <c r="D3454" t="s">
        <v>11</v>
      </c>
      <c r="E3454" t="s">
        <v>157</v>
      </c>
      <c r="F3454">
        <v>2020</v>
      </c>
      <c r="G3454">
        <v>144</v>
      </c>
      <c r="H3454">
        <v>3</v>
      </c>
    </row>
    <row r="3455" spans="1:8" x14ac:dyDescent="0.25">
      <c r="A3455" t="s">
        <v>41</v>
      </c>
      <c r="B3455" t="s">
        <v>320</v>
      </c>
      <c r="C3455" t="s">
        <v>23</v>
      </c>
      <c r="D3455" t="s">
        <v>43</v>
      </c>
      <c r="E3455" t="s">
        <v>100</v>
      </c>
      <c r="F3455">
        <v>2015</v>
      </c>
      <c r="G3455">
        <v>454</v>
      </c>
      <c r="H3455">
        <v>128</v>
      </c>
    </row>
    <row r="3456" spans="1:8" x14ac:dyDescent="0.25">
      <c r="A3456" t="s">
        <v>21</v>
      </c>
      <c r="B3456" t="s">
        <v>142</v>
      </c>
      <c r="C3456" t="s">
        <v>23</v>
      </c>
      <c r="D3456" t="s">
        <v>24</v>
      </c>
      <c r="E3456" t="s">
        <v>143</v>
      </c>
      <c r="F3456">
        <v>2019</v>
      </c>
      <c r="G3456">
        <v>682</v>
      </c>
      <c r="H3456">
        <v>48</v>
      </c>
    </row>
    <row r="3457" spans="1:8" x14ac:dyDescent="0.25">
      <c r="A3457" t="s">
        <v>81</v>
      </c>
      <c r="B3457" t="s">
        <v>220</v>
      </c>
      <c r="C3457" t="s">
        <v>76</v>
      </c>
      <c r="D3457" t="s">
        <v>83</v>
      </c>
      <c r="E3457" t="s">
        <v>84</v>
      </c>
      <c r="F3457">
        <v>2014</v>
      </c>
      <c r="G3457">
        <v>108</v>
      </c>
      <c r="H3457">
        <v>56</v>
      </c>
    </row>
    <row r="3458" spans="1:8" x14ac:dyDescent="0.25">
      <c r="A3458" t="s">
        <v>74</v>
      </c>
      <c r="B3458" t="s">
        <v>471</v>
      </c>
      <c r="C3458" t="s">
        <v>18</v>
      </c>
      <c r="D3458" t="s">
        <v>136</v>
      </c>
      <c r="E3458" t="s">
        <v>137</v>
      </c>
      <c r="F3458">
        <v>2018</v>
      </c>
      <c r="G3458">
        <v>85</v>
      </c>
    </row>
    <row r="3459" spans="1:8" x14ac:dyDescent="0.25">
      <c r="A3459" t="s">
        <v>21</v>
      </c>
      <c r="B3459" t="s">
        <v>194</v>
      </c>
      <c r="C3459" t="s">
        <v>10</v>
      </c>
      <c r="D3459" t="s">
        <v>11</v>
      </c>
      <c r="E3459" t="s">
        <v>343</v>
      </c>
      <c r="F3459">
        <v>2020</v>
      </c>
      <c r="G3459">
        <v>820</v>
      </c>
      <c r="H3459">
        <v>35</v>
      </c>
    </row>
    <row r="3460" spans="1:8" x14ac:dyDescent="0.25">
      <c r="A3460" t="s">
        <v>21</v>
      </c>
      <c r="B3460" t="s">
        <v>308</v>
      </c>
      <c r="C3460" t="s">
        <v>23</v>
      </c>
      <c r="D3460" t="s">
        <v>24</v>
      </c>
      <c r="E3460" t="s">
        <v>339</v>
      </c>
      <c r="F3460">
        <v>2016</v>
      </c>
      <c r="G3460">
        <v>112</v>
      </c>
    </row>
    <row r="3461" spans="1:8" x14ac:dyDescent="0.25">
      <c r="A3461" t="s">
        <v>21</v>
      </c>
      <c r="B3461" t="s">
        <v>125</v>
      </c>
      <c r="C3461" t="s">
        <v>23</v>
      </c>
      <c r="D3461" t="s">
        <v>24</v>
      </c>
      <c r="E3461" t="s">
        <v>339</v>
      </c>
      <c r="F3461">
        <v>2019</v>
      </c>
      <c r="G3461">
        <v>337</v>
      </c>
      <c r="H3461">
        <v>28</v>
      </c>
    </row>
    <row r="3462" spans="1:8" x14ac:dyDescent="0.25">
      <c r="A3462" t="s">
        <v>8</v>
      </c>
      <c r="B3462" t="s">
        <v>22</v>
      </c>
      <c r="C3462" t="s">
        <v>23</v>
      </c>
      <c r="D3462" t="s">
        <v>24</v>
      </c>
      <c r="E3462" t="s">
        <v>57</v>
      </c>
      <c r="F3462">
        <v>2013</v>
      </c>
      <c r="G3462">
        <v>328</v>
      </c>
      <c r="H3462">
        <v>8</v>
      </c>
    </row>
    <row r="3463" spans="1:8" x14ac:dyDescent="0.25">
      <c r="A3463" t="s">
        <v>31</v>
      </c>
      <c r="B3463" t="s">
        <v>38</v>
      </c>
      <c r="C3463" t="s">
        <v>33</v>
      </c>
      <c r="D3463" t="s">
        <v>39</v>
      </c>
      <c r="E3463" t="s">
        <v>40</v>
      </c>
      <c r="F3463">
        <v>2013</v>
      </c>
      <c r="G3463">
        <v>140</v>
      </c>
      <c r="H3463">
        <v>44</v>
      </c>
    </row>
    <row r="3464" spans="1:8" x14ac:dyDescent="0.25">
      <c r="A3464" t="s">
        <v>8</v>
      </c>
      <c r="B3464" t="s">
        <v>197</v>
      </c>
      <c r="C3464" t="s">
        <v>10</v>
      </c>
      <c r="D3464" t="s">
        <v>29</v>
      </c>
      <c r="E3464" t="s">
        <v>325</v>
      </c>
      <c r="F3464">
        <v>2014</v>
      </c>
      <c r="G3464">
        <v>238</v>
      </c>
      <c r="H3464">
        <v>4</v>
      </c>
    </row>
    <row r="3465" spans="1:8" x14ac:dyDescent="0.25">
      <c r="A3465" t="s">
        <v>138</v>
      </c>
      <c r="B3465" t="s">
        <v>280</v>
      </c>
      <c r="C3465" t="s">
        <v>76</v>
      </c>
      <c r="D3465" t="s">
        <v>140</v>
      </c>
      <c r="E3465" t="s">
        <v>141</v>
      </c>
      <c r="F3465">
        <v>2016</v>
      </c>
      <c r="G3465">
        <v>66</v>
      </c>
      <c r="H3465">
        <v>20</v>
      </c>
    </row>
    <row r="3466" spans="1:8" x14ac:dyDescent="0.25">
      <c r="A3466" t="s">
        <v>31</v>
      </c>
      <c r="B3466" t="s">
        <v>38</v>
      </c>
      <c r="C3466" t="s">
        <v>33</v>
      </c>
      <c r="D3466" t="s">
        <v>39</v>
      </c>
      <c r="E3466" t="s">
        <v>112</v>
      </c>
      <c r="F3466">
        <v>2018</v>
      </c>
      <c r="G3466">
        <v>495</v>
      </c>
      <c r="H3466">
        <v>158</v>
      </c>
    </row>
    <row r="3467" spans="1:8" x14ac:dyDescent="0.25">
      <c r="A3467" t="s">
        <v>31</v>
      </c>
      <c r="B3467" t="s">
        <v>104</v>
      </c>
      <c r="C3467" t="s">
        <v>33</v>
      </c>
      <c r="D3467" t="s">
        <v>39</v>
      </c>
      <c r="E3467" t="s">
        <v>120</v>
      </c>
      <c r="F3467">
        <v>2019</v>
      </c>
      <c r="G3467">
        <v>408</v>
      </c>
      <c r="H3467">
        <v>163</v>
      </c>
    </row>
    <row r="3468" spans="1:8" x14ac:dyDescent="0.25">
      <c r="A3468" t="s">
        <v>8</v>
      </c>
      <c r="B3468" t="s">
        <v>93</v>
      </c>
      <c r="C3468" t="s">
        <v>10</v>
      </c>
      <c r="D3468" t="s">
        <v>11</v>
      </c>
      <c r="E3468" t="s">
        <v>249</v>
      </c>
      <c r="F3468">
        <v>2015</v>
      </c>
      <c r="G3468">
        <v>157</v>
      </c>
      <c r="H3468">
        <v>8</v>
      </c>
    </row>
    <row r="3469" spans="1:8" x14ac:dyDescent="0.25">
      <c r="A3469" t="s">
        <v>21</v>
      </c>
      <c r="B3469" t="s">
        <v>13</v>
      </c>
      <c r="C3469" t="s">
        <v>10</v>
      </c>
      <c r="D3469" t="s">
        <v>11</v>
      </c>
      <c r="E3469" t="s">
        <v>191</v>
      </c>
      <c r="F3469">
        <v>2017</v>
      </c>
      <c r="G3469">
        <v>299</v>
      </c>
      <c r="H3469">
        <v>33</v>
      </c>
    </row>
    <row r="3470" spans="1:8" x14ac:dyDescent="0.25">
      <c r="A3470" t="s">
        <v>106</v>
      </c>
      <c r="B3470" t="s">
        <v>9</v>
      </c>
      <c r="C3470" t="s">
        <v>33</v>
      </c>
      <c r="D3470" t="s">
        <v>34</v>
      </c>
      <c r="E3470" t="s">
        <v>35</v>
      </c>
      <c r="F3470">
        <v>2019</v>
      </c>
      <c r="G3470">
        <v>65</v>
      </c>
      <c r="H3470">
        <v>4</v>
      </c>
    </row>
    <row r="3471" spans="1:8" x14ac:dyDescent="0.25">
      <c r="A3471" t="s">
        <v>8</v>
      </c>
      <c r="B3471" t="s">
        <v>544</v>
      </c>
      <c r="C3471" t="s">
        <v>23</v>
      </c>
      <c r="D3471" t="s">
        <v>24</v>
      </c>
      <c r="E3471" t="s">
        <v>460</v>
      </c>
      <c r="F3471">
        <v>2015</v>
      </c>
      <c r="G3471">
        <v>107</v>
      </c>
      <c r="H3471">
        <v>3</v>
      </c>
    </row>
    <row r="3472" spans="1:8" x14ac:dyDescent="0.25">
      <c r="A3472" t="s">
        <v>21</v>
      </c>
      <c r="B3472" t="s">
        <v>85</v>
      </c>
      <c r="C3472" t="s">
        <v>10</v>
      </c>
      <c r="D3472" t="s">
        <v>29</v>
      </c>
      <c r="E3472" t="s">
        <v>193</v>
      </c>
      <c r="F3472">
        <v>2020</v>
      </c>
      <c r="G3472">
        <v>136</v>
      </c>
    </row>
    <row r="3473" spans="1:8" x14ac:dyDescent="0.25">
      <c r="A3473" t="s">
        <v>31</v>
      </c>
      <c r="B3473" t="s">
        <v>396</v>
      </c>
      <c r="C3473" t="s">
        <v>70</v>
      </c>
      <c r="D3473" t="s">
        <v>71</v>
      </c>
      <c r="E3473" t="s">
        <v>135</v>
      </c>
      <c r="F3473">
        <v>2016</v>
      </c>
      <c r="G3473">
        <v>2</v>
      </c>
    </row>
    <row r="3474" spans="1:8" x14ac:dyDescent="0.25">
      <c r="A3474" t="s">
        <v>21</v>
      </c>
      <c r="B3474" t="s">
        <v>210</v>
      </c>
      <c r="C3474" t="s">
        <v>10</v>
      </c>
      <c r="D3474" t="s">
        <v>29</v>
      </c>
      <c r="E3474" t="s">
        <v>193</v>
      </c>
      <c r="F3474">
        <v>2016</v>
      </c>
      <c r="G3474">
        <v>15</v>
      </c>
      <c r="H3474">
        <v>1</v>
      </c>
    </row>
    <row r="3475" spans="1:8" x14ac:dyDescent="0.25">
      <c r="A3475" t="s">
        <v>21</v>
      </c>
      <c r="B3475" t="s">
        <v>545</v>
      </c>
      <c r="C3475" t="s">
        <v>10</v>
      </c>
      <c r="D3475" t="s">
        <v>11</v>
      </c>
      <c r="E3475" t="s">
        <v>86</v>
      </c>
      <c r="F3475">
        <v>2018</v>
      </c>
      <c r="G3475">
        <v>16</v>
      </c>
    </row>
    <row r="3476" spans="1:8" x14ac:dyDescent="0.25">
      <c r="A3476" t="s">
        <v>31</v>
      </c>
      <c r="B3476" t="s">
        <v>58</v>
      </c>
      <c r="C3476" t="s">
        <v>33</v>
      </c>
      <c r="D3476" t="s">
        <v>184</v>
      </c>
      <c r="E3476" t="s">
        <v>288</v>
      </c>
      <c r="F3476">
        <v>2014</v>
      </c>
      <c r="G3476">
        <v>107</v>
      </c>
      <c r="H3476">
        <v>48</v>
      </c>
    </row>
    <row r="3477" spans="1:8" x14ac:dyDescent="0.25">
      <c r="A3477" t="s">
        <v>31</v>
      </c>
      <c r="B3477" t="s">
        <v>396</v>
      </c>
      <c r="C3477" t="s">
        <v>70</v>
      </c>
      <c r="D3477" t="s">
        <v>71</v>
      </c>
      <c r="E3477" t="s">
        <v>246</v>
      </c>
      <c r="F3477">
        <v>2015</v>
      </c>
      <c r="G3477">
        <v>20</v>
      </c>
      <c r="H3477">
        <v>5</v>
      </c>
    </row>
    <row r="3478" spans="1:8" x14ac:dyDescent="0.25">
      <c r="A3478" t="s">
        <v>31</v>
      </c>
      <c r="B3478" t="s">
        <v>58</v>
      </c>
      <c r="C3478" t="s">
        <v>33</v>
      </c>
      <c r="D3478" t="s">
        <v>39</v>
      </c>
      <c r="E3478" t="s">
        <v>120</v>
      </c>
      <c r="F3478">
        <v>2019</v>
      </c>
      <c r="G3478">
        <v>122</v>
      </c>
      <c r="H3478">
        <v>48</v>
      </c>
    </row>
    <row r="3479" spans="1:8" x14ac:dyDescent="0.25">
      <c r="A3479" t="s">
        <v>8</v>
      </c>
      <c r="B3479" t="s">
        <v>93</v>
      </c>
      <c r="C3479" t="s">
        <v>10</v>
      </c>
      <c r="D3479" t="s">
        <v>11</v>
      </c>
      <c r="E3479" t="s">
        <v>165</v>
      </c>
      <c r="F3479">
        <v>2014</v>
      </c>
      <c r="G3479">
        <v>247</v>
      </c>
      <c r="H3479">
        <v>15</v>
      </c>
    </row>
    <row r="3480" spans="1:8" x14ac:dyDescent="0.25">
      <c r="A3480" t="s">
        <v>21</v>
      </c>
      <c r="B3480" t="s">
        <v>98</v>
      </c>
      <c r="C3480" t="s">
        <v>10</v>
      </c>
      <c r="D3480" t="s">
        <v>11</v>
      </c>
      <c r="E3480" t="s">
        <v>53</v>
      </c>
      <c r="F3480">
        <v>2018</v>
      </c>
      <c r="G3480">
        <v>63</v>
      </c>
    </row>
    <row r="3481" spans="1:8" x14ac:dyDescent="0.25">
      <c r="A3481" t="s">
        <v>41</v>
      </c>
      <c r="B3481" t="s">
        <v>9</v>
      </c>
      <c r="C3481" t="s">
        <v>33</v>
      </c>
      <c r="D3481" t="s">
        <v>39</v>
      </c>
      <c r="E3481" t="s">
        <v>40</v>
      </c>
      <c r="F3481">
        <v>2017</v>
      </c>
      <c r="G3481">
        <v>82</v>
      </c>
      <c r="H3481">
        <v>16</v>
      </c>
    </row>
    <row r="3482" spans="1:8" x14ac:dyDescent="0.25">
      <c r="A3482" t="s">
        <v>41</v>
      </c>
      <c r="B3482" t="s">
        <v>149</v>
      </c>
      <c r="C3482" t="s">
        <v>33</v>
      </c>
      <c r="D3482" t="s">
        <v>39</v>
      </c>
      <c r="E3482" t="s">
        <v>204</v>
      </c>
      <c r="F3482">
        <v>2018</v>
      </c>
      <c r="G3482">
        <v>116</v>
      </c>
      <c r="H3482">
        <v>40</v>
      </c>
    </row>
    <row r="3483" spans="1:8" x14ac:dyDescent="0.25">
      <c r="A3483" t="s">
        <v>31</v>
      </c>
      <c r="B3483" t="s">
        <v>105</v>
      </c>
      <c r="C3483" t="s">
        <v>23</v>
      </c>
      <c r="D3483" t="s">
        <v>43</v>
      </c>
      <c r="E3483" t="s">
        <v>44</v>
      </c>
      <c r="F3483">
        <v>2018</v>
      </c>
      <c r="G3483">
        <v>131</v>
      </c>
      <c r="H3483">
        <v>11</v>
      </c>
    </row>
    <row r="3484" spans="1:8" x14ac:dyDescent="0.25">
      <c r="A3484" t="s">
        <v>41</v>
      </c>
      <c r="B3484" t="s">
        <v>119</v>
      </c>
      <c r="C3484" t="s">
        <v>70</v>
      </c>
      <c r="D3484" t="s">
        <v>71</v>
      </c>
      <c r="E3484" t="s">
        <v>358</v>
      </c>
      <c r="F3484">
        <v>2014</v>
      </c>
      <c r="G3484">
        <v>56</v>
      </c>
      <c r="H3484">
        <v>12</v>
      </c>
    </row>
    <row r="3485" spans="1:8" x14ac:dyDescent="0.25">
      <c r="A3485" t="s">
        <v>31</v>
      </c>
      <c r="B3485" t="s">
        <v>49</v>
      </c>
      <c r="C3485" t="s">
        <v>33</v>
      </c>
      <c r="D3485" t="s">
        <v>34</v>
      </c>
      <c r="E3485" t="s">
        <v>245</v>
      </c>
      <c r="F3485">
        <v>2018</v>
      </c>
      <c r="G3485">
        <v>73</v>
      </c>
      <c r="H3485">
        <v>8</v>
      </c>
    </row>
    <row r="3486" spans="1:8" x14ac:dyDescent="0.25">
      <c r="A3486" t="s">
        <v>21</v>
      </c>
      <c r="B3486" t="s">
        <v>443</v>
      </c>
      <c r="C3486" t="s">
        <v>10</v>
      </c>
      <c r="D3486" t="s">
        <v>11</v>
      </c>
      <c r="E3486" t="s">
        <v>222</v>
      </c>
      <c r="F3486">
        <v>2018</v>
      </c>
      <c r="G3486">
        <v>105</v>
      </c>
      <c r="H3486">
        <v>2</v>
      </c>
    </row>
    <row r="3487" spans="1:8" x14ac:dyDescent="0.25">
      <c r="A3487" t="s">
        <v>31</v>
      </c>
      <c r="B3487" t="s">
        <v>119</v>
      </c>
      <c r="C3487" t="s">
        <v>70</v>
      </c>
      <c r="D3487" t="s">
        <v>71</v>
      </c>
      <c r="E3487" t="s">
        <v>224</v>
      </c>
      <c r="F3487">
        <v>2014</v>
      </c>
      <c r="G3487">
        <v>9</v>
      </c>
    </row>
    <row r="3488" spans="1:8" x14ac:dyDescent="0.25">
      <c r="A3488" t="s">
        <v>129</v>
      </c>
      <c r="B3488" t="s">
        <v>9</v>
      </c>
      <c r="C3488" t="s">
        <v>33</v>
      </c>
      <c r="D3488" t="s">
        <v>184</v>
      </c>
      <c r="E3488" t="s">
        <v>271</v>
      </c>
      <c r="F3488">
        <v>2016</v>
      </c>
      <c r="G3488">
        <v>7</v>
      </c>
      <c r="H3488">
        <v>2</v>
      </c>
    </row>
    <row r="3489" spans="1:8" x14ac:dyDescent="0.25">
      <c r="A3489" t="s">
        <v>113</v>
      </c>
      <c r="B3489" t="s">
        <v>114</v>
      </c>
      <c r="C3489" t="s">
        <v>33</v>
      </c>
      <c r="D3489" t="s">
        <v>34</v>
      </c>
      <c r="E3489" t="s">
        <v>315</v>
      </c>
      <c r="F3489">
        <v>2014</v>
      </c>
      <c r="G3489">
        <v>13</v>
      </c>
      <c r="H3489">
        <v>10</v>
      </c>
    </row>
    <row r="3490" spans="1:8" x14ac:dyDescent="0.25">
      <c r="A3490" t="s">
        <v>106</v>
      </c>
      <c r="B3490" t="s">
        <v>256</v>
      </c>
      <c r="C3490" t="s">
        <v>33</v>
      </c>
      <c r="D3490" t="s">
        <v>62</v>
      </c>
      <c r="E3490" t="s">
        <v>99</v>
      </c>
      <c r="F3490">
        <v>2017</v>
      </c>
      <c r="G3490">
        <v>3</v>
      </c>
    </row>
    <row r="3491" spans="1:8" x14ac:dyDescent="0.25">
      <c r="A3491" t="s">
        <v>31</v>
      </c>
      <c r="B3491" t="s">
        <v>54</v>
      </c>
      <c r="C3491" t="s">
        <v>33</v>
      </c>
      <c r="D3491" t="s">
        <v>34</v>
      </c>
      <c r="E3491" t="s">
        <v>167</v>
      </c>
      <c r="F3491">
        <v>2016</v>
      </c>
      <c r="G3491">
        <v>10</v>
      </c>
      <c r="H3491">
        <v>3</v>
      </c>
    </row>
    <row r="3492" spans="1:8" x14ac:dyDescent="0.25">
      <c r="A3492" t="s">
        <v>31</v>
      </c>
      <c r="B3492" t="s">
        <v>58</v>
      </c>
      <c r="C3492" t="s">
        <v>33</v>
      </c>
      <c r="D3492" t="s">
        <v>34</v>
      </c>
      <c r="E3492" t="s">
        <v>408</v>
      </c>
      <c r="F3492">
        <v>2016</v>
      </c>
      <c r="G3492">
        <v>18</v>
      </c>
    </row>
    <row r="3493" spans="1:8" x14ac:dyDescent="0.25">
      <c r="A3493" t="s">
        <v>31</v>
      </c>
      <c r="B3493" t="s">
        <v>54</v>
      </c>
      <c r="C3493" t="s">
        <v>33</v>
      </c>
      <c r="D3493" t="s">
        <v>62</v>
      </c>
      <c r="E3493" t="s">
        <v>63</v>
      </c>
      <c r="F3493">
        <v>2016</v>
      </c>
      <c r="G3493">
        <v>3</v>
      </c>
      <c r="H3493">
        <v>1</v>
      </c>
    </row>
    <row r="3494" spans="1:8" x14ac:dyDescent="0.25">
      <c r="A3494" t="s">
        <v>41</v>
      </c>
      <c r="B3494" t="s">
        <v>79</v>
      </c>
      <c r="C3494" t="s">
        <v>33</v>
      </c>
      <c r="D3494" t="s">
        <v>39</v>
      </c>
      <c r="E3494" t="s">
        <v>237</v>
      </c>
      <c r="F3494">
        <v>2019</v>
      </c>
      <c r="G3494">
        <v>50</v>
      </c>
      <c r="H3494">
        <v>26</v>
      </c>
    </row>
    <row r="3495" spans="1:8" x14ac:dyDescent="0.25">
      <c r="A3495" t="s">
        <v>31</v>
      </c>
      <c r="B3495" t="s">
        <v>119</v>
      </c>
      <c r="C3495" t="s">
        <v>70</v>
      </c>
      <c r="D3495" t="s">
        <v>71</v>
      </c>
      <c r="E3495" t="s">
        <v>135</v>
      </c>
      <c r="F3495">
        <v>2013</v>
      </c>
      <c r="G3495">
        <v>4074</v>
      </c>
      <c r="H3495">
        <v>669</v>
      </c>
    </row>
    <row r="3496" spans="1:8" x14ac:dyDescent="0.25">
      <c r="A3496" t="s">
        <v>31</v>
      </c>
      <c r="B3496" t="s">
        <v>38</v>
      </c>
      <c r="C3496" t="s">
        <v>33</v>
      </c>
      <c r="D3496" t="s">
        <v>39</v>
      </c>
      <c r="E3496" t="s">
        <v>204</v>
      </c>
      <c r="F3496">
        <v>2013</v>
      </c>
      <c r="G3496">
        <v>947</v>
      </c>
      <c r="H3496">
        <v>304</v>
      </c>
    </row>
    <row r="3497" spans="1:8" x14ac:dyDescent="0.25">
      <c r="A3497" t="s">
        <v>8</v>
      </c>
      <c r="B3497" t="s">
        <v>49</v>
      </c>
      <c r="C3497" t="s">
        <v>10</v>
      </c>
      <c r="D3497" t="s">
        <v>29</v>
      </c>
      <c r="E3497" t="s">
        <v>193</v>
      </c>
      <c r="F3497">
        <v>2014</v>
      </c>
      <c r="G3497">
        <v>6274</v>
      </c>
      <c r="H3497">
        <v>301</v>
      </c>
    </row>
    <row r="3498" spans="1:8" x14ac:dyDescent="0.25">
      <c r="A3498" t="s">
        <v>31</v>
      </c>
      <c r="B3498" t="s">
        <v>108</v>
      </c>
      <c r="C3498" t="s">
        <v>33</v>
      </c>
      <c r="D3498" t="s">
        <v>39</v>
      </c>
      <c r="E3498" t="s">
        <v>40</v>
      </c>
      <c r="F3498">
        <v>2015</v>
      </c>
      <c r="G3498">
        <v>259</v>
      </c>
      <c r="H3498">
        <v>101</v>
      </c>
    </row>
    <row r="3499" spans="1:8" x14ac:dyDescent="0.25">
      <c r="A3499" t="s">
        <v>31</v>
      </c>
      <c r="B3499" t="s">
        <v>151</v>
      </c>
      <c r="C3499" t="s">
        <v>33</v>
      </c>
      <c r="D3499" t="s">
        <v>184</v>
      </c>
      <c r="E3499" t="s">
        <v>187</v>
      </c>
      <c r="F3499">
        <v>2016</v>
      </c>
      <c r="G3499">
        <v>1047</v>
      </c>
      <c r="H3499">
        <v>187</v>
      </c>
    </row>
    <row r="3500" spans="1:8" x14ac:dyDescent="0.25">
      <c r="A3500" t="s">
        <v>21</v>
      </c>
      <c r="B3500" t="s">
        <v>153</v>
      </c>
      <c r="C3500" t="s">
        <v>10</v>
      </c>
      <c r="D3500" t="s">
        <v>96</v>
      </c>
      <c r="E3500" t="s">
        <v>110</v>
      </c>
      <c r="F3500">
        <v>2016</v>
      </c>
      <c r="G3500">
        <v>804</v>
      </c>
      <c r="H3500">
        <v>17</v>
      </c>
    </row>
    <row r="3501" spans="1:8" x14ac:dyDescent="0.25">
      <c r="A3501" t="s">
        <v>21</v>
      </c>
      <c r="B3501" t="s">
        <v>9</v>
      </c>
      <c r="C3501" t="s">
        <v>10</v>
      </c>
      <c r="D3501" t="s">
        <v>11</v>
      </c>
      <c r="E3501" t="s">
        <v>274</v>
      </c>
      <c r="F3501">
        <v>2016</v>
      </c>
      <c r="G3501">
        <v>1575</v>
      </c>
      <c r="H3501">
        <v>69</v>
      </c>
    </row>
    <row r="3502" spans="1:8" x14ac:dyDescent="0.25">
      <c r="A3502" t="s">
        <v>21</v>
      </c>
      <c r="B3502" t="s">
        <v>183</v>
      </c>
      <c r="C3502" t="s">
        <v>23</v>
      </c>
      <c r="D3502" t="s">
        <v>24</v>
      </c>
      <c r="E3502" t="s">
        <v>497</v>
      </c>
      <c r="F3502">
        <v>2017</v>
      </c>
      <c r="G3502">
        <v>185</v>
      </c>
      <c r="H3502">
        <v>73</v>
      </c>
    </row>
    <row r="3503" spans="1:8" x14ac:dyDescent="0.25">
      <c r="A3503" t="s">
        <v>21</v>
      </c>
      <c r="B3503" t="s">
        <v>256</v>
      </c>
      <c r="C3503" t="s">
        <v>10</v>
      </c>
      <c r="D3503" t="s">
        <v>29</v>
      </c>
      <c r="E3503" t="s">
        <v>193</v>
      </c>
      <c r="F3503">
        <v>2017</v>
      </c>
      <c r="G3503">
        <v>5584</v>
      </c>
      <c r="H3503">
        <v>178</v>
      </c>
    </row>
    <row r="3504" spans="1:8" x14ac:dyDescent="0.25">
      <c r="A3504" t="s">
        <v>21</v>
      </c>
      <c r="B3504" t="s">
        <v>36</v>
      </c>
      <c r="C3504" t="s">
        <v>10</v>
      </c>
      <c r="D3504" t="s">
        <v>96</v>
      </c>
      <c r="E3504" t="s">
        <v>296</v>
      </c>
      <c r="F3504">
        <v>2016</v>
      </c>
      <c r="G3504">
        <v>1336</v>
      </c>
      <c r="H3504">
        <v>73</v>
      </c>
    </row>
    <row r="3505" spans="1:8" x14ac:dyDescent="0.25">
      <c r="A3505" t="s">
        <v>31</v>
      </c>
      <c r="B3505" t="s">
        <v>69</v>
      </c>
      <c r="C3505" t="s">
        <v>70</v>
      </c>
      <c r="D3505" t="s">
        <v>71</v>
      </c>
      <c r="E3505" t="s">
        <v>246</v>
      </c>
      <c r="F3505">
        <v>2017</v>
      </c>
      <c r="G3505">
        <v>821</v>
      </c>
      <c r="H3505">
        <v>235</v>
      </c>
    </row>
    <row r="3506" spans="1:8" x14ac:dyDescent="0.25">
      <c r="A3506" t="s">
        <v>31</v>
      </c>
      <c r="B3506" t="s">
        <v>105</v>
      </c>
      <c r="C3506" t="s">
        <v>23</v>
      </c>
      <c r="D3506" t="s">
        <v>43</v>
      </c>
      <c r="E3506" t="s">
        <v>100</v>
      </c>
      <c r="F3506">
        <v>2017</v>
      </c>
      <c r="G3506">
        <v>534</v>
      </c>
      <c r="H3506">
        <v>29</v>
      </c>
    </row>
    <row r="3507" spans="1:8" x14ac:dyDescent="0.25">
      <c r="A3507" t="s">
        <v>41</v>
      </c>
      <c r="B3507" t="s">
        <v>125</v>
      </c>
      <c r="C3507" t="s">
        <v>33</v>
      </c>
      <c r="D3507" t="s">
        <v>39</v>
      </c>
      <c r="E3507" t="s">
        <v>51</v>
      </c>
      <c r="F3507">
        <v>2017</v>
      </c>
      <c r="G3507">
        <v>52</v>
      </c>
      <c r="H3507">
        <v>21</v>
      </c>
    </row>
    <row r="3508" spans="1:8" x14ac:dyDescent="0.25">
      <c r="A3508" t="s">
        <v>138</v>
      </c>
      <c r="B3508" t="s">
        <v>500</v>
      </c>
      <c r="C3508" t="s">
        <v>76</v>
      </c>
      <c r="D3508" t="s">
        <v>140</v>
      </c>
      <c r="E3508" t="s">
        <v>141</v>
      </c>
      <c r="F3508">
        <v>2018</v>
      </c>
      <c r="G3508">
        <v>2537</v>
      </c>
      <c r="H3508">
        <v>930</v>
      </c>
    </row>
    <row r="3509" spans="1:8" x14ac:dyDescent="0.25">
      <c r="A3509" t="s">
        <v>41</v>
      </c>
      <c r="B3509" t="s">
        <v>55</v>
      </c>
      <c r="C3509" t="s">
        <v>23</v>
      </c>
      <c r="D3509" t="s">
        <v>43</v>
      </c>
      <c r="E3509" t="s">
        <v>56</v>
      </c>
      <c r="F3509">
        <v>2018</v>
      </c>
      <c r="G3509">
        <v>405</v>
      </c>
      <c r="H3509">
        <v>63</v>
      </c>
    </row>
    <row r="3510" spans="1:8" x14ac:dyDescent="0.25">
      <c r="A3510" t="s">
        <v>21</v>
      </c>
      <c r="B3510" t="s">
        <v>351</v>
      </c>
      <c r="C3510" t="s">
        <v>23</v>
      </c>
      <c r="D3510" t="s">
        <v>24</v>
      </c>
      <c r="E3510" t="s">
        <v>281</v>
      </c>
      <c r="F3510">
        <v>2018</v>
      </c>
      <c r="G3510">
        <v>99</v>
      </c>
      <c r="H3510">
        <v>1</v>
      </c>
    </row>
    <row r="3511" spans="1:8" x14ac:dyDescent="0.25">
      <c r="A3511" t="s">
        <v>21</v>
      </c>
      <c r="B3511" t="s">
        <v>534</v>
      </c>
      <c r="C3511" t="s">
        <v>10</v>
      </c>
      <c r="D3511" t="s">
        <v>96</v>
      </c>
      <c r="E3511" t="s">
        <v>132</v>
      </c>
      <c r="F3511">
        <v>2018</v>
      </c>
      <c r="G3511">
        <v>33</v>
      </c>
    </row>
    <row r="3512" spans="1:8" x14ac:dyDescent="0.25">
      <c r="A3512" t="s">
        <v>31</v>
      </c>
      <c r="B3512" t="s">
        <v>55</v>
      </c>
      <c r="C3512" t="s">
        <v>33</v>
      </c>
      <c r="D3512" t="s">
        <v>59</v>
      </c>
      <c r="E3512" t="s">
        <v>402</v>
      </c>
      <c r="F3512">
        <v>2019</v>
      </c>
      <c r="G3512">
        <v>85</v>
      </c>
      <c r="H3512">
        <v>16</v>
      </c>
    </row>
    <row r="3513" spans="1:8" x14ac:dyDescent="0.25">
      <c r="A3513" t="s">
        <v>41</v>
      </c>
      <c r="B3513" t="s">
        <v>256</v>
      </c>
      <c r="C3513" t="s">
        <v>33</v>
      </c>
      <c r="D3513" t="s">
        <v>39</v>
      </c>
      <c r="E3513" t="s">
        <v>213</v>
      </c>
      <c r="F3513">
        <v>2017</v>
      </c>
      <c r="G3513">
        <v>14</v>
      </c>
      <c r="H3513">
        <v>21</v>
      </c>
    </row>
    <row r="3514" spans="1:8" x14ac:dyDescent="0.25">
      <c r="A3514" t="s">
        <v>31</v>
      </c>
      <c r="B3514" t="s">
        <v>49</v>
      </c>
      <c r="C3514" t="s">
        <v>33</v>
      </c>
      <c r="D3514" t="s">
        <v>34</v>
      </c>
      <c r="E3514" t="s">
        <v>408</v>
      </c>
      <c r="F3514">
        <v>2015</v>
      </c>
      <c r="G3514">
        <v>53</v>
      </c>
      <c r="H3514">
        <v>7</v>
      </c>
    </row>
    <row r="3515" spans="1:8" x14ac:dyDescent="0.25">
      <c r="A3515" t="s">
        <v>138</v>
      </c>
      <c r="B3515" t="s">
        <v>533</v>
      </c>
      <c r="C3515" t="s">
        <v>76</v>
      </c>
      <c r="D3515" t="s">
        <v>140</v>
      </c>
      <c r="E3515" t="s">
        <v>141</v>
      </c>
      <c r="F3515">
        <v>2017</v>
      </c>
      <c r="G3515">
        <v>352</v>
      </c>
      <c r="H3515">
        <v>291</v>
      </c>
    </row>
    <row r="3516" spans="1:8" x14ac:dyDescent="0.25">
      <c r="A3516" t="s">
        <v>31</v>
      </c>
      <c r="B3516" t="s">
        <v>119</v>
      </c>
      <c r="C3516" t="s">
        <v>70</v>
      </c>
      <c r="D3516" t="s">
        <v>71</v>
      </c>
      <c r="E3516" t="s">
        <v>365</v>
      </c>
      <c r="F3516">
        <v>2014</v>
      </c>
      <c r="G3516">
        <v>410</v>
      </c>
      <c r="H3516">
        <v>4</v>
      </c>
    </row>
    <row r="3517" spans="1:8" x14ac:dyDescent="0.25">
      <c r="A3517" t="s">
        <v>74</v>
      </c>
      <c r="B3517" t="s">
        <v>158</v>
      </c>
      <c r="C3517" t="s">
        <v>76</v>
      </c>
      <c r="D3517" t="s">
        <v>77</v>
      </c>
      <c r="E3517" t="s">
        <v>78</v>
      </c>
      <c r="F3517">
        <v>2017</v>
      </c>
      <c r="G3517">
        <v>188</v>
      </c>
      <c r="H3517">
        <v>26</v>
      </c>
    </row>
    <row r="3518" spans="1:8" x14ac:dyDescent="0.25">
      <c r="A3518" t="s">
        <v>21</v>
      </c>
      <c r="B3518" t="s">
        <v>93</v>
      </c>
      <c r="C3518" t="s">
        <v>10</v>
      </c>
      <c r="D3518" t="s">
        <v>11</v>
      </c>
      <c r="E3518" t="s">
        <v>249</v>
      </c>
      <c r="F3518">
        <v>2019</v>
      </c>
      <c r="G3518">
        <v>463</v>
      </c>
      <c r="H3518">
        <v>13</v>
      </c>
    </row>
    <row r="3519" spans="1:8" x14ac:dyDescent="0.25">
      <c r="A3519" t="s">
        <v>31</v>
      </c>
      <c r="B3519" t="s">
        <v>149</v>
      </c>
      <c r="C3519" t="s">
        <v>33</v>
      </c>
      <c r="D3519" t="s">
        <v>59</v>
      </c>
      <c r="E3519" t="s">
        <v>512</v>
      </c>
      <c r="F3519">
        <v>2018</v>
      </c>
      <c r="G3519">
        <v>25</v>
      </c>
    </row>
    <row r="3520" spans="1:8" x14ac:dyDescent="0.25">
      <c r="A3520" t="s">
        <v>21</v>
      </c>
      <c r="B3520" t="s">
        <v>295</v>
      </c>
      <c r="C3520" t="s">
        <v>10</v>
      </c>
      <c r="D3520" t="s">
        <v>11</v>
      </c>
      <c r="E3520" t="s">
        <v>195</v>
      </c>
      <c r="F3520">
        <v>2018</v>
      </c>
      <c r="G3520">
        <v>74</v>
      </c>
      <c r="H3520">
        <v>4</v>
      </c>
    </row>
    <row r="3521" spans="1:8" x14ac:dyDescent="0.25">
      <c r="A3521" t="s">
        <v>21</v>
      </c>
      <c r="B3521" t="s">
        <v>111</v>
      </c>
      <c r="C3521" t="s">
        <v>10</v>
      </c>
      <c r="D3521" t="s">
        <v>11</v>
      </c>
      <c r="E3521" t="s">
        <v>329</v>
      </c>
      <c r="F3521">
        <v>2018</v>
      </c>
      <c r="G3521">
        <v>73</v>
      </c>
      <c r="H3521">
        <v>4</v>
      </c>
    </row>
    <row r="3522" spans="1:8" x14ac:dyDescent="0.25">
      <c r="A3522" t="s">
        <v>31</v>
      </c>
      <c r="B3522" t="s">
        <v>149</v>
      </c>
      <c r="C3522" t="s">
        <v>70</v>
      </c>
      <c r="D3522" t="s">
        <v>71</v>
      </c>
      <c r="E3522" t="s">
        <v>246</v>
      </c>
      <c r="F3522">
        <v>2019</v>
      </c>
      <c r="G3522">
        <v>20</v>
      </c>
      <c r="H3522">
        <v>4</v>
      </c>
    </row>
    <row r="3523" spans="1:8" x14ac:dyDescent="0.25">
      <c r="A3523" t="s">
        <v>8</v>
      </c>
      <c r="B3523" t="s">
        <v>125</v>
      </c>
      <c r="C3523" t="s">
        <v>10</v>
      </c>
      <c r="D3523" t="s">
        <v>11</v>
      </c>
      <c r="E3523" t="s">
        <v>249</v>
      </c>
      <c r="F3523">
        <v>2014</v>
      </c>
      <c r="G3523">
        <v>85</v>
      </c>
      <c r="H3523">
        <v>8</v>
      </c>
    </row>
    <row r="3524" spans="1:8" x14ac:dyDescent="0.25">
      <c r="A3524" t="s">
        <v>31</v>
      </c>
      <c r="B3524" t="s">
        <v>79</v>
      </c>
      <c r="C3524" t="s">
        <v>33</v>
      </c>
      <c r="D3524" t="s">
        <v>34</v>
      </c>
      <c r="E3524" t="s">
        <v>245</v>
      </c>
      <c r="F3524">
        <v>2014</v>
      </c>
      <c r="G3524">
        <v>187</v>
      </c>
      <c r="H3524">
        <v>83</v>
      </c>
    </row>
    <row r="3525" spans="1:8" x14ac:dyDescent="0.25">
      <c r="A3525" t="s">
        <v>31</v>
      </c>
      <c r="B3525" t="s">
        <v>201</v>
      </c>
      <c r="C3525" t="s">
        <v>23</v>
      </c>
      <c r="D3525" t="s">
        <v>43</v>
      </c>
      <c r="E3525" t="s">
        <v>100</v>
      </c>
      <c r="F3525">
        <v>2017</v>
      </c>
      <c r="G3525">
        <v>40</v>
      </c>
      <c r="H3525">
        <v>5</v>
      </c>
    </row>
    <row r="3526" spans="1:8" x14ac:dyDescent="0.25">
      <c r="A3526" t="s">
        <v>106</v>
      </c>
      <c r="B3526" t="s">
        <v>49</v>
      </c>
      <c r="C3526" t="s">
        <v>33</v>
      </c>
      <c r="D3526" t="s">
        <v>34</v>
      </c>
      <c r="E3526" t="s">
        <v>144</v>
      </c>
      <c r="F3526">
        <v>2018</v>
      </c>
      <c r="G3526">
        <v>109</v>
      </c>
      <c r="H3526">
        <v>43</v>
      </c>
    </row>
    <row r="3527" spans="1:8" x14ac:dyDescent="0.25">
      <c r="A3527" t="s">
        <v>8</v>
      </c>
      <c r="B3527" t="s">
        <v>145</v>
      </c>
      <c r="C3527" t="s">
        <v>10</v>
      </c>
      <c r="D3527" t="s">
        <v>24</v>
      </c>
      <c r="E3527" t="s">
        <v>231</v>
      </c>
      <c r="F3527">
        <v>2013</v>
      </c>
      <c r="G3527">
        <v>28</v>
      </c>
      <c r="H3527">
        <v>1</v>
      </c>
    </row>
    <row r="3528" spans="1:8" x14ac:dyDescent="0.25">
      <c r="A3528" t="s">
        <v>31</v>
      </c>
      <c r="B3528" t="s">
        <v>49</v>
      </c>
      <c r="C3528" t="s">
        <v>33</v>
      </c>
      <c r="D3528" t="s">
        <v>34</v>
      </c>
      <c r="E3528" t="s">
        <v>167</v>
      </c>
      <c r="F3528">
        <v>2013</v>
      </c>
      <c r="G3528">
        <v>20</v>
      </c>
    </row>
    <row r="3529" spans="1:8" x14ac:dyDescent="0.25">
      <c r="A3529" t="s">
        <v>31</v>
      </c>
      <c r="B3529" t="s">
        <v>49</v>
      </c>
      <c r="C3529" t="s">
        <v>33</v>
      </c>
      <c r="D3529" t="s">
        <v>184</v>
      </c>
      <c r="E3529" t="s">
        <v>288</v>
      </c>
      <c r="F3529">
        <v>2015</v>
      </c>
      <c r="G3529">
        <v>82</v>
      </c>
      <c r="H3529">
        <v>16</v>
      </c>
    </row>
    <row r="3530" spans="1:8" x14ac:dyDescent="0.25">
      <c r="A3530" t="s">
        <v>31</v>
      </c>
      <c r="B3530" t="s">
        <v>49</v>
      </c>
      <c r="C3530" t="s">
        <v>33</v>
      </c>
      <c r="D3530" t="s">
        <v>34</v>
      </c>
      <c r="E3530" t="s">
        <v>408</v>
      </c>
      <c r="F3530">
        <v>2014</v>
      </c>
      <c r="G3530">
        <v>43</v>
      </c>
      <c r="H3530">
        <v>6</v>
      </c>
    </row>
    <row r="3531" spans="1:8" x14ac:dyDescent="0.25">
      <c r="A3531" t="s">
        <v>41</v>
      </c>
      <c r="B3531" t="s">
        <v>244</v>
      </c>
      <c r="C3531" t="s">
        <v>23</v>
      </c>
      <c r="D3531" t="s">
        <v>43</v>
      </c>
      <c r="E3531" t="s">
        <v>186</v>
      </c>
      <c r="F3531">
        <v>2016</v>
      </c>
      <c r="G3531">
        <v>18</v>
      </c>
      <c r="H3531">
        <v>6</v>
      </c>
    </row>
    <row r="3532" spans="1:8" x14ac:dyDescent="0.25">
      <c r="A3532" t="s">
        <v>106</v>
      </c>
      <c r="B3532" t="s">
        <v>151</v>
      </c>
      <c r="C3532" t="s">
        <v>33</v>
      </c>
      <c r="D3532" t="s">
        <v>59</v>
      </c>
      <c r="E3532" t="s">
        <v>116</v>
      </c>
      <c r="F3532">
        <v>2018</v>
      </c>
      <c r="G3532">
        <v>48</v>
      </c>
      <c r="H3532">
        <v>1</v>
      </c>
    </row>
    <row r="3533" spans="1:8" x14ac:dyDescent="0.25">
      <c r="A3533" t="s">
        <v>31</v>
      </c>
      <c r="B3533" t="s">
        <v>119</v>
      </c>
      <c r="C3533" t="s">
        <v>33</v>
      </c>
      <c r="D3533" t="s">
        <v>59</v>
      </c>
      <c r="E3533" t="s">
        <v>115</v>
      </c>
      <c r="F3533">
        <v>2016</v>
      </c>
      <c r="G3533">
        <v>141</v>
      </c>
      <c r="H3533">
        <v>14</v>
      </c>
    </row>
    <row r="3534" spans="1:8" x14ac:dyDescent="0.25">
      <c r="A3534" t="s">
        <v>31</v>
      </c>
      <c r="B3534" t="s">
        <v>58</v>
      </c>
      <c r="C3534" t="s">
        <v>33</v>
      </c>
      <c r="D3534" t="s">
        <v>39</v>
      </c>
      <c r="E3534" t="s">
        <v>40</v>
      </c>
      <c r="F3534">
        <v>2015</v>
      </c>
      <c r="G3534">
        <v>21</v>
      </c>
      <c r="H3534">
        <v>21</v>
      </c>
    </row>
    <row r="3535" spans="1:8" x14ac:dyDescent="0.25">
      <c r="A3535" t="s">
        <v>31</v>
      </c>
      <c r="B3535" t="s">
        <v>330</v>
      </c>
      <c r="C3535" t="s">
        <v>33</v>
      </c>
      <c r="D3535" t="s">
        <v>59</v>
      </c>
      <c r="E3535" t="s">
        <v>529</v>
      </c>
      <c r="F3535">
        <v>2013</v>
      </c>
      <c r="G3535">
        <v>6</v>
      </c>
    </row>
    <row r="3536" spans="1:8" x14ac:dyDescent="0.25">
      <c r="A3536" t="s">
        <v>31</v>
      </c>
      <c r="B3536" t="s">
        <v>32</v>
      </c>
      <c r="C3536" t="s">
        <v>33</v>
      </c>
      <c r="D3536" t="s">
        <v>34</v>
      </c>
      <c r="E3536" t="s">
        <v>470</v>
      </c>
      <c r="F3536">
        <v>2017</v>
      </c>
      <c r="G3536">
        <v>4</v>
      </c>
      <c r="H3536">
        <v>3</v>
      </c>
    </row>
    <row r="3537" spans="1:8" x14ac:dyDescent="0.25">
      <c r="A3537" t="s">
        <v>74</v>
      </c>
      <c r="B3537" t="s">
        <v>173</v>
      </c>
      <c r="C3537" t="s">
        <v>18</v>
      </c>
      <c r="D3537" t="s">
        <v>333</v>
      </c>
      <c r="E3537" t="s">
        <v>352</v>
      </c>
      <c r="F3537">
        <v>2019</v>
      </c>
      <c r="G3537">
        <v>7</v>
      </c>
    </row>
    <row r="3538" spans="1:8" x14ac:dyDescent="0.25">
      <c r="A3538" t="s">
        <v>31</v>
      </c>
      <c r="B3538" t="s">
        <v>108</v>
      </c>
      <c r="C3538" t="s">
        <v>33</v>
      </c>
      <c r="D3538" t="s">
        <v>59</v>
      </c>
      <c r="E3538" t="s">
        <v>269</v>
      </c>
      <c r="F3538">
        <v>2013</v>
      </c>
      <c r="G3538">
        <v>53</v>
      </c>
      <c r="H3538">
        <v>26</v>
      </c>
    </row>
    <row r="3539" spans="1:8" x14ac:dyDescent="0.25">
      <c r="A3539" t="s">
        <v>113</v>
      </c>
      <c r="B3539" t="s">
        <v>9</v>
      </c>
      <c r="C3539" t="s">
        <v>33</v>
      </c>
      <c r="D3539" t="s">
        <v>39</v>
      </c>
      <c r="E3539" t="s">
        <v>378</v>
      </c>
      <c r="F3539">
        <v>2015</v>
      </c>
      <c r="G3539">
        <v>2</v>
      </c>
    </row>
    <row r="3540" spans="1:8" x14ac:dyDescent="0.25">
      <c r="A3540" t="s">
        <v>8</v>
      </c>
      <c r="B3540" t="s">
        <v>52</v>
      </c>
      <c r="C3540" t="s">
        <v>10</v>
      </c>
      <c r="D3540" t="s">
        <v>11</v>
      </c>
      <c r="E3540" t="s">
        <v>86</v>
      </c>
      <c r="F3540">
        <v>2015</v>
      </c>
      <c r="G3540">
        <v>6</v>
      </c>
    </row>
    <row r="3541" spans="1:8" x14ac:dyDescent="0.25">
      <c r="A3541" t="s">
        <v>21</v>
      </c>
      <c r="B3541" t="s">
        <v>111</v>
      </c>
      <c r="C3541" t="s">
        <v>10</v>
      </c>
      <c r="D3541" t="s">
        <v>11</v>
      </c>
      <c r="E3541" t="s">
        <v>46</v>
      </c>
      <c r="F3541">
        <v>2020</v>
      </c>
      <c r="G3541">
        <v>73</v>
      </c>
      <c r="H3541">
        <v>3</v>
      </c>
    </row>
    <row r="3542" spans="1:8" x14ac:dyDescent="0.25">
      <c r="A3542" t="s">
        <v>31</v>
      </c>
      <c r="B3542" t="s">
        <v>79</v>
      </c>
      <c r="C3542" t="s">
        <v>33</v>
      </c>
      <c r="D3542" t="s">
        <v>34</v>
      </c>
      <c r="E3542" t="s">
        <v>322</v>
      </c>
      <c r="F3542">
        <v>2016</v>
      </c>
      <c r="G3542">
        <v>44</v>
      </c>
      <c r="H3542">
        <v>17</v>
      </c>
    </row>
    <row r="3543" spans="1:8" x14ac:dyDescent="0.25">
      <c r="A3543" t="s">
        <v>31</v>
      </c>
      <c r="B3543" t="s">
        <v>9</v>
      </c>
      <c r="C3543" t="s">
        <v>33</v>
      </c>
      <c r="D3543" t="s">
        <v>59</v>
      </c>
      <c r="E3543" t="s">
        <v>313</v>
      </c>
      <c r="F3543">
        <v>2017</v>
      </c>
      <c r="G3543">
        <v>11</v>
      </c>
      <c r="H3543">
        <v>4</v>
      </c>
    </row>
    <row r="3544" spans="1:8" x14ac:dyDescent="0.25">
      <c r="A3544" t="s">
        <v>31</v>
      </c>
      <c r="B3544" t="s">
        <v>54</v>
      </c>
      <c r="C3544" t="s">
        <v>33</v>
      </c>
      <c r="D3544" t="s">
        <v>34</v>
      </c>
      <c r="E3544" t="s">
        <v>127</v>
      </c>
      <c r="F3544">
        <v>2013</v>
      </c>
      <c r="G3544">
        <v>1</v>
      </c>
      <c r="H3544">
        <v>1</v>
      </c>
    </row>
    <row r="3545" spans="1:8" x14ac:dyDescent="0.25">
      <c r="A3545" t="s">
        <v>41</v>
      </c>
      <c r="B3545" t="s">
        <v>79</v>
      </c>
      <c r="C3545" t="s">
        <v>33</v>
      </c>
      <c r="D3545" t="s">
        <v>39</v>
      </c>
      <c r="E3545" t="s">
        <v>263</v>
      </c>
      <c r="F3545">
        <v>2018</v>
      </c>
      <c r="G3545">
        <v>136</v>
      </c>
      <c r="H3545">
        <v>9</v>
      </c>
    </row>
    <row r="3546" spans="1:8" x14ac:dyDescent="0.25">
      <c r="A3546" t="s">
        <v>8</v>
      </c>
      <c r="B3546" t="s">
        <v>194</v>
      </c>
      <c r="C3546" t="s">
        <v>10</v>
      </c>
      <c r="D3546" t="s">
        <v>11</v>
      </c>
      <c r="E3546" t="s">
        <v>68</v>
      </c>
      <c r="F3546">
        <v>2014</v>
      </c>
      <c r="G3546">
        <v>2472</v>
      </c>
      <c r="H3546">
        <v>95</v>
      </c>
    </row>
    <row r="3547" spans="1:8" x14ac:dyDescent="0.25">
      <c r="A3547" t="s">
        <v>74</v>
      </c>
      <c r="B3547" t="s">
        <v>119</v>
      </c>
      <c r="C3547" t="s">
        <v>70</v>
      </c>
      <c r="D3547" t="s">
        <v>71</v>
      </c>
      <c r="E3547" t="s">
        <v>159</v>
      </c>
      <c r="F3547">
        <v>2014</v>
      </c>
      <c r="G3547">
        <v>639</v>
      </c>
      <c r="H3547">
        <v>9</v>
      </c>
    </row>
    <row r="3548" spans="1:8" x14ac:dyDescent="0.25">
      <c r="A3548" t="s">
        <v>8</v>
      </c>
      <c r="B3548" t="s">
        <v>36</v>
      </c>
      <c r="C3548" t="s">
        <v>10</v>
      </c>
      <c r="D3548" t="s">
        <v>11</v>
      </c>
      <c r="E3548" t="s">
        <v>228</v>
      </c>
      <c r="F3548">
        <v>2014</v>
      </c>
      <c r="G3548">
        <v>21</v>
      </c>
      <c r="H3548">
        <v>12</v>
      </c>
    </row>
    <row r="3549" spans="1:8" x14ac:dyDescent="0.25">
      <c r="A3549" t="s">
        <v>21</v>
      </c>
      <c r="B3549" t="s">
        <v>194</v>
      </c>
      <c r="C3549" t="s">
        <v>10</v>
      </c>
      <c r="D3549" t="s">
        <v>11</v>
      </c>
      <c r="E3549" t="s">
        <v>12</v>
      </c>
      <c r="F3549">
        <v>2016</v>
      </c>
      <c r="G3549">
        <v>194</v>
      </c>
      <c r="H3549">
        <v>8</v>
      </c>
    </row>
    <row r="3550" spans="1:8" x14ac:dyDescent="0.25">
      <c r="A3550" t="s">
        <v>21</v>
      </c>
      <c r="B3550" t="s">
        <v>9</v>
      </c>
      <c r="C3550" t="s">
        <v>10</v>
      </c>
      <c r="D3550" t="s">
        <v>11</v>
      </c>
      <c r="E3550" t="s">
        <v>274</v>
      </c>
      <c r="F3550">
        <v>2017</v>
      </c>
      <c r="G3550">
        <v>1276</v>
      </c>
      <c r="H3550">
        <v>57</v>
      </c>
    </row>
    <row r="3551" spans="1:8" x14ac:dyDescent="0.25">
      <c r="A3551" t="s">
        <v>31</v>
      </c>
      <c r="B3551" t="s">
        <v>61</v>
      </c>
      <c r="C3551" t="s">
        <v>33</v>
      </c>
      <c r="D3551" t="s">
        <v>39</v>
      </c>
      <c r="E3551" t="s">
        <v>51</v>
      </c>
      <c r="F3551">
        <v>2013</v>
      </c>
      <c r="G3551">
        <v>305</v>
      </c>
      <c r="H3551">
        <v>188</v>
      </c>
    </row>
    <row r="3552" spans="1:8" x14ac:dyDescent="0.25">
      <c r="A3552" t="s">
        <v>41</v>
      </c>
      <c r="B3552" t="s">
        <v>9</v>
      </c>
      <c r="C3552" t="s">
        <v>33</v>
      </c>
      <c r="D3552" t="s">
        <v>39</v>
      </c>
      <c r="E3552" t="s">
        <v>175</v>
      </c>
      <c r="F3552">
        <v>2014</v>
      </c>
      <c r="G3552">
        <v>121</v>
      </c>
      <c r="H3552">
        <v>47</v>
      </c>
    </row>
    <row r="3553" spans="1:8" x14ac:dyDescent="0.25">
      <c r="A3553" t="s">
        <v>31</v>
      </c>
      <c r="B3553" t="s">
        <v>199</v>
      </c>
      <c r="C3553" t="s">
        <v>33</v>
      </c>
      <c r="D3553" t="s">
        <v>39</v>
      </c>
      <c r="E3553" t="s">
        <v>87</v>
      </c>
      <c r="F3553">
        <v>2014</v>
      </c>
      <c r="G3553">
        <v>225</v>
      </c>
      <c r="H3553">
        <v>47</v>
      </c>
    </row>
    <row r="3554" spans="1:8" x14ac:dyDescent="0.25">
      <c r="A3554" t="s">
        <v>8</v>
      </c>
      <c r="B3554" t="s">
        <v>36</v>
      </c>
      <c r="C3554" t="s">
        <v>10</v>
      </c>
      <c r="D3554" t="s">
        <v>11</v>
      </c>
      <c r="E3554" t="s">
        <v>191</v>
      </c>
      <c r="F3554">
        <v>2014</v>
      </c>
      <c r="G3554">
        <v>449</v>
      </c>
      <c r="H3554">
        <v>30</v>
      </c>
    </row>
    <row r="3555" spans="1:8" x14ac:dyDescent="0.25">
      <c r="A3555" t="s">
        <v>21</v>
      </c>
      <c r="B3555" t="s">
        <v>36</v>
      </c>
      <c r="C3555" t="s">
        <v>10</v>
      </c>
      <c r="D3555" t="s">
        <v>11</v>
      </c>
      <c r="E3555" t="s">
        <v>222</v>
      </c>
      <c r="F3555">
        <v>2017</v>
      </c>
      <c r="G3555">
        <v>731</v>
      </c>
      <c r="H3555">
        <v>2</v>
      </c>
    </row>
    <row r="3556" spans="1:8" x14ac:dyDescent="0.25">
      <c r="A3556" t="s">
        <v>21</v>
      </c>
      <c r="B3556" t="s">
        <v>308</v>
      </c>
      <c r="C3556" t="s">
        <v>23</v>
      </c>
      <c r="D3556" t="s">
        <v>24</v>
      </c>
      <c r="E3556" t="s">
        <v>339</v>
      </c>
      <c r="F3556">
        <v>2018</v>
      </c>
      <c r="G3556">
        <v>100</v>
      </c>
      <c r="H3556">
        <v>3</v>
      </c>
    </row>
    <row r="3557" spans="1:8" x14ac:dyDescent="0.25">
      <c r="A3557" t="s">
        <v>31</v>
      </c>
      <c r="B3557" t="s">
        <v>104</v>
      </c>
      <c r="C3557" t="s">
        <v>70</v>
      </c>
      <c r="D3557" t="s">
        <v>71</v>
      </c>
      <c r="E3557" t="s">
        <v>246</v>
      </c>
      <c r="F3557">
        <v>2018</v>
      </c>
      <c r="G3557">
        <v>3446</v>
      </c>
      <c r="H3557">
        <v>430</v>
      </c>
    </row>
    <row r="3558" spans="1:8" x14ac:dyDescent="0.25">
      <c r="A3558" t="s">
        <v>21</v>
      </c>
      <c r="B3558" t="s">
        <v>98</v>
      </c>
      <c r="C3558" t="s">
        <v>10</v>
      </c>
      <c r="D3558" t="s">
        <v>11</v>
      </c>
      <c r="E3558" t="s">
        <v>216</v>
      </c>
      <c r="F3558">
        <v>2018</v>
      </c>
      <c r="G3558">
        <v>477</v>
      </c>
      <c r="H3558">
        <v>35</v>
      </c>
    </row>
    <row r="3559" spans="1:8" x14ac:dyDescent="0.25">
      <c r="A3559" t="s">
        <v>41</v>
      </c>
      <c r="B3559" t="s">
        <v>104</v>
      </c>
      <c r="C3559" t="s">
        <v>33</v>
      </c>
      <c r="D3559" t="s">
        <v>39</v>
      </c>
      <c r="E3559" t="s">
        <v>120</v>
      </c>
      <c r="F3559">
        <v>2018</v>
      </c>
      <c r="G3559">
        <v>317</v>
      </c>
      <c r="H3559">
        <v>90</v>
      </c>
    </row>
    <row r="3560" spans="1:8" x14ac:dyDescent="0.25">
      <c r="A3560" t="s">
        <v>41</v>
      </c>
      <c r="B3560" t="s">
        <v>151</v>
      </c>
      <c r="C3560" t="s">
        <v>33</v>
      </c>
      <c r="D3560" t="s">
        <v>184</v>
      </c>
      <c r="E3560" t="s">
        <v>288</v>
      </c>
      <c r="F3560">
        <v>2018</v>
      </c>
      <c r="G3560">
        <v>16</v>
      </c>
      <c r="H3560">
        <v>9</v>
      </c>
    </row>
    <row r="3561" spans="1:8" x14ac:dyDescent="0.25">
      <c r="A3561" t="s">
        <v>214</v>
      </c>
      <c r="B3561" t="s">
        <v>17</v>
      </c>
      <c r="C3561" t="s">
        <v>76</v>
      </c>
      <c r="D3561" t="s">
        <v>83</v>
      </c>
      <c r="E3561" t="s">
        <v>319</v>
      </c>
      <c r="F3561">
        <v>2019</v>
      </c>
      <c r="G3561">
        <v>672</v>
      </c>
      <c r="H3561">
        <v>27</v>
      </c>
    </row>
    <row r="3562" spans="1:8" x14ac:dyDescent="0.25">
      <c r="A3562" t="s">
        <v>21</v>
      </c>
      <c r="B3562" t="s">
        <v>93</v>
      </c>
      <c r="C3562" t="s">
        <v>10</v>
      </c>
      <c r="D3562" t="s">
        <v>11</v>
      </c>
      <c r="E3562" t="s">
        <v>191</v>
      </c>
      <c r="F3562">
        <v>2020</v>
      </c>
      <c r="G3562">
        <v>213</v>
      </c>
      <c r="H3562">
        <v>6</v>
      </c>
    </row>
    <row r="3563" spans="1:8" x14ac:dyDescent="0.25">
      <c r="A3563" t="s">
        <v>21</v>
      </c>
      <c r="B3563" t="s">
        <v>292</v>
      </c>
      <c r="C3563" t="s">
        <v>10</v>
      </c>
      <c r="D3563" t="s">
        <v>96</v>
      </c>
      <c r="E3563" t="s">
        <v>154</v>
      </c>
      <c r="F3563">
        <v>2019</v>
      </c>
      <c r="G3563">
        <v>855</v>
      </c>
      <c r="H3563">
        <v>19</v>
      </c>
    </row>
    <row r="3564" spans="1:8" x14ac:dyDescent="0.25">
      <c r="A3564" t="s">
        <v>31</v>
      </c>
      <c r="B3564" t="s">
        <v>58</v>
      </c>
      <c r="C3564" t="s">
        <v>33</v>
      </c>
      <c r="D3564" t="s">
        <v>34</v>
      </c>
      <c r="E3564" t="s">
        <v>80</v>
      </c>
      <c r="F3564">
        <v>2018</v>
      </c>
      <c r="G3564">
        <v>23</v>
      </c>
      <c r="H3564">
        <v>6</v>
      </c>
    </row>
    <row r="3565" spans="1:8" x14ac:dyDescent="0.25">
      <c r="A3565" t="s">
        <v>214</v>
      </c>
      <c r="B3565" t="s">
        <v>82</v>
      </c>
      <c r="C3565" t="s">
        <v>76</v>
      </c>
      <c r="D3565" t="s">
        <v>83</v>
      </c>
      <c r="E3565" t="s">
        <v>317</v>
      </c>
      <c r="F3565">
        <v>2018</v>
      </c>
      <c r="G3565">
        <v>88</v>
      </c>
      <c r="H3565">
        <v>24</v>
      </c>
    </row>
    <row r="3566" spans="1:8" x14ac:dyDescent="0.25">
      <c r="A3566" t="s">
        <v>21</v>
      </c>
      <c r="B3566" t="s">
        <v>67</v>
      </c>
      <c r="C3566" t="s">
        <v>10</v>
      </c>
      <c r="D3566" t="s">
        <v>11</v>
      </c>
      <c r="E3566" t="s">
        <v>195</v>
      </c>
      <c r="F3566">
        <v>2019</v>
      </c>
      <c r="G3566">
        <v>505</v>
      </c>
      <c r="H3566">
        <v>12</v>
      </c>
    </row>
    <row r="3567" spans="1:8" x14ac:dyDescent="0.25">
      <c r="A3567" t="s">
        <v>138</v>
      </c>
      <c r="B3567" t="s">
        <v>275</v>
      </c>
      <c r="C3567" t="s">
        <v>76</v>
      </c>
      <c r="D3567" t="s">
        <v>140</v>
      </c>
      <c r="E3567" t="s">
        <v>141</v>
      </c>
      <c r="F3567">
        <v>2017</v>
      </c>
      <c r="G3567">
        <v>330</v>
      </c>
      <c r="H3567">
        <v>137</v>
      </c>
    </row>
    <row r="3568" spans="1:8" x14ac:dyDescent="0.25">
      <c r="A3568" t="s">
        <v>31</v>
      </c>
      <c r="B3568" t="s">
        <v>49</v>
      </c>
      <c r="C3568" t="s">
        <v>33</v>
      </c>
      <c r="D3568" t="s">
        <v>39</v>
      </c>
      <c r="E3568" t="s">
        <v>175</v>
      </c>
      <c r="F3568">
        <v>2013</v>
      </c>
      <c r="G3568">
        <v>172</v>
      </c>
      <c r="H3568">
        <v>71</v>
      </c>
    </row>
    <row r="3569" spans="1:8" x14ac:dyDescent="0.25">
      <c r="A3569" t="s">
        <v>21</v>
      </c>
      <c r="B3569" t="s">
        <v>55</v>
      </c>
      <c r="C3569" t="s">
        <v>10</v>
      </c>
      <c r="D3569" t="s">
        <v>11</v>
      </c>
      <c r="E3569" t="s">
        <v>343</v>
      </c>
      <c r="F3569">
        <v>2018</v>
      </c>
      <c r="G3569">
        <v>17</v>
      </c>
      <c r="H3569">
        <v>2</v>
      </c>
    </row>
    <row r="3570" spans="1:8" x14ac:dyDescent="0.25">
      <c r="A3570" t="s">
        <v>8</v>
      </c>
      <c r="B3570" t="s">
        <v>194</v>
      </c>
      <c r="C3570" t="s">
        <v>10</v>
      </c>
      <c r="D3570" t="s">
        <v>11</v>
      </c>
      <c r="E3570" t="s">
        <v>46</v>
      </c>
      <c r="F3570">
        <v>2016</v>
      </c>
      <c r="G3570">
        <v>77</v>
      </c>
      <c r="H3570">
        <v>6</v>
      </c>
    </row>
    <row r="3571" spans="1:8" x14ac:dyDescent="0.25">
      <c r="A3571" t="s">
        <v>41</v>
      </c>
      <c r="B3571" t="s">
        <v>88</v>
      </c>
      <c r="C3571" t="s">
        <v>70</v>
      </c>
      <c r="D3571" t="s">
        <v>71</v>
      </c>
      <c r="E3571" t="s">
        <v>135</v>
      </c>
      <c r="F3571">
        <v>2017</v>
      </c>
      <c r="G3571">
        <v>26</v>
      </c>
      <c r="H3571">
        <v>5</v>
      </c>
    </row>
    <row r="3572" spans="1:8" x14ac:dyDescent="0.25">
      <c r="A3572" t="s">
        <v>8</v>
      </c>
      <c r="B3572" t="s">
        <v>544</v>
      </c>
      <c r="C3572" t="s">
        <v>23</v>
      </c>
      <c r="D3572" t="s">
        <v>24</v>
      </c>
      <c r="E3572" t="s">
        <v>460</v>
      </c>
      <c r="F3572">
        <v>2014</v>
      </c>
      <c r="G3572">
        <v>75</v>
      </c>
      <c r="H3572">
        <v>3</v>
      </c>
    </row>
    <row r="3573" spans="1:8" x14ac:dyDescent="0.25">
      <c r="A3573" t="s">
        <v>41</v>
      </c>
      <c r="B3573" t="s">
        <v>108</v>
      </c>
      <c r="C3573" t="s">
        <v>33</v>
      </c>
      <c r="D3573" t="s">
        <v>39</v>
      </c>
      <c r="E3573" t="s">
        <v>51</v>
      </c>
      <c r="F3573">
        <v>2019</v>
      </c>
      <c r="G3573">
        <v>150</v>
      </c>
      <c r="H3573">
        <v>35</v>
      </c>
    </row>
    <row r="3574" spans="1:8" x14ac:dyDescent="0.25">
      <c r="A3574" t="s">
        <v>41</v>
      </c>
      <c r="B3574" t="s">
        <v>47</v>
      </c>
      <c r="C3574" t="s">
        <v>33</v>
      </c>
      <c r="D3574" t="s">
        <v>184</v>
      </c>
      <c r="E3574" t="s">
        <v>187</v>
      </c>
      <c r="F3574">
        <v>2018</v>
      </c>
      <c r="G3574">
        <v>102</v>
      </c>
      <c r="H3574">
        <v>25</v>
      </c>
    </row>
    <row r="3575" spans="1:8" x14ac:dyDescent="0.25">
      <c r="A3575" t="s">
        <v>21</v>
      </c>
      <c r="B3575" t="s">
        <v>362</v>
      </c>
      <c r="C3575" t="s">
        <v>10</v>
      </c>
      <c r="D3575" t="s">
        <v>11</v>
      </c>
      <c r="E3575" t="s">
        <v>216</v>
      </c>
      <c r="F3575">
        <v>2018</v>
      </c>
      <c r="G3575">
        <v>225</v>
      </c>
      <c r="H3575">
        <v>6</v>
      </c>
    </row>
    <row r="3576" spans="1:8" x14ac:dyDescent="0.25">
      <c r="A3576" t="s">
        <v>353</v>
      </c>
      <c r="B3576" t="s">
        <v>104</v>
      </c>
      <c r="C3576" t="s">
        <v>33</v>
      </c>
      <c r="D3576" t="s">
        <v>39</v>
      </c>
      <c r="E3576" t="s">
        <v>207</v>
      </c>
      <c r="F3576">
        <v>2017</v>
      </c>
      <c r="G3576">
        <v>35</v>
      </c>
      <c r="H3576">
        <v>17</v>
      </c>
    </row>
    <row r="3577" spans="1:8" x14ac:dyDescent="0.25">
      <c r="A3577" t="s">
        <v>31</v>
      </c>
      <c r="B3577" t="s">
        <v>149</v>
      </c>
      <c r="C3577" t="s">
        <v>33</v>
      </c>
      <c r="D3577" t="s">
        <v>39</v>
      </c>
      <c r="E3577" t="s">
        <v>87</v>
      </c>
      <c r="F3577">
        <v>2017</v>
      </c>
      <c r="G3577">
        <v>72</v>
      </c>
      <c r="H3577">
        <v>9</v>
      </c>
    </row>
    <row r="3578" spans="1:8" x14ac:dyDescent="0.25">
      <c r="A3578" t="s">
        <v>41</v>
      </c>
      <c r="B3578" t="s">
        <v>256</v>
      </c>
      <c r="C3578" t="s">
        <v>33</v>
      </c>
      <c r="D3578" t="s">
        <v>39</v>
      </c>
      <c r="E3578" t="s">
        <v>336</v>
      </c>
      <c r="F3578">
        <v>2014</v>
      </c>
      <c r="G3578">
        <v>20</v>
      </c>
      <c r="H3578">
        <v>19</v>
      </c>
    </row>
    <row r="3579" spans="1:8" x14ac:dyDescent="0.25">
      <c r="A3579" t="s">
        <v>31</v>
      </c>
      <c r="B3579" t="s">
        <v>256</v>
      </c>
      <c r="C3579" t="s">
        <v>33</v>
      </c>
      <c r="D3579" t="s">
        <v>39</v>
      </c>
      <c r="E3579" t="s">
        <v>204</v>
      </c>
      <c r="F3579">
        <v>2019</v>
      </c>
      <c r="G3579">
        <v>181</v>
      </c>
      <c r="H3579">
        <v>51</v>
      </c>
    </row>
    <row r="3580" spans="1:8" x14ac:dyDescent="0.25">
      <c r="A3580" t="s">
        <v>482</v>
      </c>
      <c r="B3580" t="s">
        <v>173</v>
      </c>
      <c r="C3580" t="s">
        <v>18</v>
      </c>
      <c r="D3580" t="s">
        <v>19</v>
      </c>
      <c r="E3580" t="s">
        <v>221</v>
      </c>
      <c r="F3580">
        <v>2013</v>
      </c>
      <c r="G3580">
        <v>1</v>
      </c>
    </row>
    <row r="3581" spans="1:8" x14ac:dyDescent="0.25">
      <c r="A3581" t="s">
        <v>31</v>
      </c>
      <c r="B3581" t="s">
        <v>49</v>
      </c>
      <c r="C3581" t="s">
        <v>33</v>
      </c>
      <c r="D3581" t="s">
        <v>59</v>
      </c>
      <c r="E3581" t="s">
        <v>286</v>
      </c>
      <c r="F3581">
        <v>2013</v>
      </c>
      <c r="G3581">
        <v>3</v>
      </c>
    </row>
    <row r="3582" spans="1:8" x14ac:dyDescent="0.25">
      <c r="A3582" t="s">
        <v>41</v>
      </c>
      <c r="B3582" t="s">
        <v>61</v>
      </c>
      <c r="C3582" t="s">
        <v>33</v>
      </c>
      <c r="D3582" t="s">
        <v>39</v>
      </c>
      <c r="E3582" t="s">
        <v>40</v>
      </c>
      <c r="F3582">
        <v>2015</v>
      </c>
      <c r="G3582">
        <v>19</v>
      </c>
      <c r="H3582">
        <v>10</v>
      </c>
    </row>
    <row r="3583" spans="1:8" x14ac:dyDescent="0.25">
      <c r="A3583" t="s">
        <v>16</v>
      </c>
      <c r="B3583" t="s">
        <v>17</v>
      </c>
      <c r="C3583" t="s">
        <v>18</v>
      </c>
      <c r="D3583" t="s">
        <v>257</v>
      </c>
      <c r="E3583" t="s">
        <v>409</v>
      </c>
      <c r="F3583">
        <v>2018</v>
      </c>
      <c r="G3583">
        <v>104</v>
      </c>
      <c r="H3583">
        <v>4</v>
      </c>
    </row>
    <row r="3584" spans="1:8" x14ac:dyDescent="0.25">
      <c r="A3584" t="s">
        <v>74</v>
      </c>
      <c r="B3584" t="s">
        <v>69</v>
      </c>
      <c r="C3584" t="s">
        <v>76</v>
      </c>
      <c r="D3584" t="s">
        <v>77</v>
      </c>
      <c r="E3584" t="s">
        <v>176</v>
      </c>
      <c r="F3584">
        <v>2019</v>
      </c>
      <c r="G3584">
        <v>135</v>
      </c>
      <c r="H3584">
        <v>2</v>
      </c>
    </row>
    <row r="3585" spans="1:8" x14ac:dyDescent="0.25">
      <c r="A3585" t="s">
        <v>41</v>
      </c>
      <c r="B3585" t="s">
        <v>119</v>
      </c>
      <c r="C3585" t="s">
        <v>70</v>
      </c>
      <c r="D3585" t="s">
        <v>71</v>
      </c>
      <c r="E3585" t="s">
        <v>358</v>
      </c>
      <c r="F3585">
        <v>2015</v>
      </c>
      <c r="G3585">
        <v>49</v>
      </c>
      <c r="H3585">
        <v>3</v>
      </c>
    </row>
    <row r="3586" spans="1:8" x14ac:dyDescent="0.25">
      <c r="A3586" t="s">
        <v>31</v>
      </c>
      <c r="B3586" t="s">
        <v>9</v>
      </c>
      <c r="C3586" t="s">
        <v>33</v>
      </c>
      <c r="D3586" t="s">
        <v>62</v>
      </c>
      <c r="E3586" t="s">
        <v>200</v>
      </c>
      <c r="F3586">
        <v>2016</v>
      </c>
      <c r="G3586">
        <v>61</v>
      </c>
      <c r="H3586">
        <v>13</v>
      </c>
    </row>
    <row r="3587" spans="1:8" x14ac:dyDescent="0.25">
      <c r="A3587" t="s">
        <v>8</v>
      </c>
      <c r="B3587" t="s">
        <v>546</v>
      </c>
      <c r="C3587" t="s">
        <v>10</v>
      </c>
      <c r="D3587" t="s">
        <v>14</v>
      </c>
      <c r="E3587" t="s">
        <v>368</v>
      </c>
      <c r="F3587">
        <v>2014</v>
      </c>
      <c r="G3587">
        <v>9</v>
      </c>
    </row>
    <row r="3588" spans="1:8" x14ac:dyDescent="0.25">
      <c r="A3588" t="s">
        <v>8</v>
      </c>
      <c r="B3588" t="s">
        <v>412</v>
      </c>
      <c r="C3588" t="s">
        <v>23</v>
      </c>
      <c r="D3588" t="s">
        <v>24</v>
      </c>
      <c r="E3588" t="s">
        <v>143</v>
      </c>
      <c r="F3588">
        <v>2016</v>
      </c>
      <c r="G3588">
        <v>74</v>
      </c>
      <c r="H3588">
        <v>6</v>
      </c>
    </row>
    <row r="3589" spans="1:8" x14ac:dyDescent="0.25">
      <c r="A3589" t="s">
        <v>129</v>
      </c>
      <c r="B3589" t="s">
        <v>108</v>
      </c>
      <c r="C3589" t="s">
        <v>33</v>
      </c>
      <c r="D3589" t="s">
        <v>39</v>
      </c>
      <c r="E3589" t="s">
        <v>107</v>
      </c>
      <c r="F3589">
        <v>2015</v>
      </c>
      <c r="G3589">
        <v>20</v>
      </c>
      <c r="H3589">
        <v>2</v>
      </c>
    </row>
    <row r="3590" spans="1:8" x14ac:dyDescent="0.25">
      <c r="A3590" t="s">
        <v>113</v>
      </c>
      <c r="B3590" t="s">
        <v>36</v>
      </c>
      <c r="C3590" t="s">
        <v>70</v>
      </c>
      <c r="D3590" t="s">
        <v>71</v>
      </c>
      <c r="E3590" t="s">
        <v>135</v>
      </c>
      <c r="F3590">
        <v>2014</v>
      </c>
      <c r="G3590">
        <v>6</v>
      </c>
      <c r="H3590">
        <v>1</v>
      </c>
    </row>
    <row r="3591" spans="1:8" x14ac:dyDescent="0.25">
      <c r="A3591" t="s">
        <v>31</v>
      </c>
      <c r="B3591" t="s">
        <v>205</v>
      </c>
      <c r="C3591" t="s">
        <v>33</v>
      </c>
      <c r="D3591" t="s">
        <v>59</v>
      </c>
      <c r="E3591" t="s">
        <v>206</v>
      </c>
      <c r="F3591">
        <v>2015</v>
      </c>
      <c r="G3591">
        <v>14</v>
      </c>
      <c r="H3591">
        <v>1</v>
      </c>
    </row>
    <row r="3592" spans="1:8" x14ac:dyDescent="0.25">
      <c r="A3592" t="s">
        <v>74</v>
      </c>
      <c r="B3592" t="s">
        <v>104</v>
      </c>
      <c r="C3592" t="s">
        <v>18</v>
      </c>
      <c r="D3592" t="s">
        <v>136</v>
      </c>
      <c r="E3592" t="s">
        <v>291</v>
      </c>
      <c r="F3592">
        <v>2015</v>
      </c>
      <c r="G3592">
        <v>15</v>
      </c>
      <c r="H3592">
        <v>1</v>
      </c>
    </row>
    <row r="3593" spans="1:8" x14ac:dyDescent="0.25">
      <c r="A3593" t="s">
        <v>31</v>
      </c>
      <c r="B3593" t="s">
        <v>79</v>
      </c>
      <c r="C3593" t="s">
        <v>33</v>
      </c>
      <c r="D3593" t="s">
        <v>39</v>
      </c>
      <c r="E3593" t="s">
        <v>204</v>
      </c>
      <c r="F3593">
        <v>2013</v>
      </c>
      <c r="G3593">
        <v>360</v>
      </c>
      <c r="H3593">
        <v>161</v>
      </c>
    </row>
    <row r="3594" spans="1:8" x14ac:dyDescent="0.25">
      <c r="A3594" t="s">
        <v>8</v>
      </c>
      <c r="B3594" t="s">
        <v>9</v>
      </c>
      <c r="C3594" t="s">
        <v>10</v>
      </c>
      <c r="D3594" t="s">
        <v>11</v>
      </c>
      <c r="E3594" t="s">
        <v>274</v>
      </c>
      <c r="F3594">
        <v>2013</v>
      </c>
      <c r="G3594">
        <v>7143</v>
      </c>
      <c r="H3594">
        <v>107</v>
      </c>
    </row>
    <row r="3595" spans="1:8" x14ac:dyDescent="0.25">
      <c r="A3595" t="s">
        <v>31</v>
      </c>
      <c r="B3595" t="s">
        <v>417</v>
      </c>
      <c r="C3595" t="s">
        <v>33</v>
      </c>
      <c r="D3595" t="s">
        <v>184</v>
      </c>
      <c r="E3595" t="s">
        <v>288</v>
      </c>
      <c r="F3595">
        <v>2016</v>
      </c>
      <c r="G3595">
        <v>479</v>
      </c>
      <c r="H3595">
        <v>119</v>
      </c>
    </row>
    <row r="3596" spans="1:8" x14ac:dyDescent="0.25">
      <c r="A3596" t="s">
        <v>21</v>
      </c>
      <c r="B3596" t="s">
        <v>28</v>
      </c>
      <c r="C3596" t="s">
        <v>23</v>
      </c>
      <c r="D3596" t="s">
        <v>24</v>
      </c>
      <c r="E3596" t="s">
        <v>290</v>
      </c>
      <c r="F3596">
        <v>2016</v>
      </c>
      <c r="G3596">
        <v>319</v>
      </c>
      <c r="H3596">
        <v>83</v>
      </c>
    </row>
    <row r="3597" spans="1:8" x14ac:dyDescent="0.25">
      <c r="A3597" t="s">
        <v>31</v>
      </c>
      <c r="B3597" t="s">
        <v>61</v>
      </c>
      <c r="C3597" t="s">
        <v>33</v>
      </c>
      <c r="D3597" t="s">
        <v>62</v>
      </c>
      <c r="E3597" t="s">
        <v>166</v>
      </c>
      <c r="F3597">
        <v>2013</v>
      </c>
      <c r="G3597">
        <v>67</v>
      </c>
      <c r="H3597">
        <v>14</v>
      </c>
    </row>
    <row r="3598" spans="1:8" x14ac:dyDescent="0.25">
      <c r="A3598" t="s">
        <v>31</v>
      </c>
      <c r="B3598" t="s">
        <v>119</v>
      </c>
      <c r="C3598" t="s">
        <v>70</v>
      </c>
      <c r="D3598" t="s">
        <v>71</v>
      </c>
      <c r="E3598" t="s">
        <v>365</v>
      </c>
      <c r="F3598">
        <v>2013</v>
      </c>
      <c r="G3598">
        <v>602</v>
      </c>
      <c r="H3598">
        <v>27</v>
      </c>
    </row>
    <row r="3599" spans="1:8" x14ac:dyDescent="0.25">
      <c r="A3599" t="s">
        <v>31</v>
      </c>
      <c r="B3599" t="s">
        <v>49</v>
      </c>
      <c r="C3599" t="s">
        <v>33</v>
      </c>
      <c r="D3599" t="s">
        <v>39</v>
      </c>
      <c r="E3599" t="s">
        <v>51</v>
      </c>
      <c r="F3599">
        <v>2014</v>
      </c>
      <c r="G3599">
        <v>507</v>
      </c>
      <c r="H3599">
        <v>150</v>
      </c>
    </row>
    <row r="3600" spans="1:8" x14ac:dyDescent="0.25">
      <c r="A3600" t="s">
        <v>8</v>
      </c>
      <c r="B3600" t="s">
        <v>93</v>
      </c>
      <c r="C3600" t="s">
        <v>10</v>
      </c>
      <c r="D3600" t="s">
        <v>14</v>
      </c>
      <c r="E3600" t="s">
        <v>276</v>
      </c>
      <c r="F3600">
        <v>2014</v>
      </c>
      <c r="G3600">
        <v>937</v>
      </c>
      <c r="H3600">
        <v>73</v>
      </c>
    </row>
    <row r="3601" spans="1:8" x14ac:dyDescent="0.25">
      <c r="A3601" t="s">
        <v>31</v>
      </c>
      <c r="B3601" t="s">
        <v>384</v>
      </c>
      <c r="C3601" t="s">
        <v>23</v>
      </c>
      <c r="D3601" t="s">
        <v>43</v>
      </c>
      <c r="E3601" t="s">
        <v>385</v>
      </c>
      <c r="F3601">
        <v>2016</v>
      </c>
      <c r="G3601">
        <v>23</v>
      </c>
      <c r="H3601">
        <v>5</v>
      </c>
    </row>
    <row r="3602" spans="1:8" x14ac:dyDescent="0.25">
      <c r="A3602" t="s">
        <v>21</v>
      </c>
      <c r="B3602" t="s">
        <v>111</v>
      </c>
      <c r="C3602" t="s">
        <v>10</v>
      </c>
      <c r="D3602" t="s">
        <v>11</v>
      </c>
      <c r="E3602" t="s">
        <v>249</v>
      </c>
      <c r="F3602">
        <v>2016</v>
      </c>
      <c r="G3602">
        <v>962</v>
      </c>
      <c r="H3602">
        <v>51</v>
      </c>
    </row>
    <row r="3603" spans="1:8" x14ac:dyDescent="0.25">
      <c r="A3603" t="s">
        <v>31</v>
      </c>
      <c r="B3603" t="s">
        <v>55</v>
      </c>
      <c r="C3603" t="s">
        <v>33</v>
      </c>
      <c r="D3603" t="s">
        <v>62</v>
      </c>
      <c r="E3603" t="s">
        <v>99</v>
      </c>
      <c r="F3603">
        <v>2016</v>
      </c>
      <c r="G3603">
        <v>108</v>
      </c>
      <c r="H3603">
        <v>15</v>
      </c>
    </row>
    <row r="3604" spans="1:8" x14ac:dyDescent="0.25">
      <c r="A3604" t="s">
        <v>21</v>
      </c>
      <c r="B3604" t="s">
        <v>67</v>
      </c>
      <c r="C3604" t="s">
        <v>10</v>
      </c>
      <c r="D3604" t="s">
        <v>11</v>
      </c>
      <c r="E3604" t="s">
        <v>191</v>
      </c>
      <c r="F3604">
        <v>2016</v>
      </c>
      <c r="G3604">
        <v>907</v>
      </c>
      <c r="H3604">
        <v>68</v>
      </c>
    </row>
    <row r="3605" spans="1:8" x14ac:dyDescent="0.25">
      <c r="A3605" t="s">
        <v>31</v>
      </c>
      <c r="B3605" t="s">
        <v>55</v>
      </c>
      <c r="C3605" t="s">
        <v>33</v>
      </c>
      <c r="D3605" t="s">
        <v>62</v>
      </c>
      <c r="E3605" t="s">
        <v>321</v>
      </c>
      <c r="F3605">
        <v>2017</v>
      </c>
      <c r="G3605">
        <v>218</v>
      </c>
      <c r="H3605">
        <v>41</v>
      </c>
    </row>
    <row r="3606" spans="1:8" x14ac:dyDescent="0.25">
      <c r="A3606" t="s">
        <v>31</v>
      </c>
      <c r="B3606" t="s">
        <v>58</v>
      </c>
      <c r="C3606" t="s">
        <v>33</v>
      </c>
      <c r="D3606" t="s">
        <v>184</v>
      </c>
      <c r="E3606" t="s">
        <v>185</v>
      </c>
      <c r="F3606">
        <v>2018</v>
      </c>
      <c r="G3606">
        <v>1146</v>
      </c>
      <c r="H3606">
        <v>205</v>
      </c>
    </row>
    <row r="3607" spans="1:8" x14ac:dyDescent="0.25">
      <c r="A3607" t="s">
        <v>41</v>
      </c>
      <c r="B3607" t="s">
        <v>104</v>
      </c>
      <c r="C3607" t="s">
        <v>70</v>
      </c>
      <c r="D3607" t="s">
        <v>71</v>
      </c>
      <c r="E3607" t="s">
        <v>72</v>
      </c>
      <c r="F3607">
        <v>2018</v>
      </c>
      <c r="G3607">
        <v>955</v>
      </c>
      <c r="H3607">
        <v>120</v>
      </c>
    </row>
    <row r="3608" spans="1:8" x14ac:dyDescent="0.25">
      <c r="A3608" t="s">
        <v>41</v>
      </c>
      <c r="B3608" t="s">
        <v>119</v>
      </c>
      <c r="C3608" t="s">
        <v>70</v>
      </c>
      <c r="D3608" t="s">
        <v>71</v>
      </c>
      <c r="E3608" t="s">
        <v>159</v>
      </c>
      <c r="F3608">
        <v>2018</v>
      </c>
      <c r="G3608">
        <v>304</v>
      </c>
      <c r="H3608">
        <v>8</v>
      </c>
    </row>
    <row r="3609" spans="1:8" x14ac:dyDescent="0.25">
      <c r="A3609" t="s">
        <v>41</v>
      </c>
      <c r="B3609" t="s">
        <v>108</v>
      </c>
      <c r="C3609" t="s">
        <v>33</v>
      </c>
      <c r="D3609" t="s">
        <v>39</v>
      </c>
      <c r="E3609" t="s">
        <v>237</v>
      </c>
      <c r="F3609">
        <v>2018</v>
      </c>
      <c r="G3609">
        <v>10</v>
      </c>
      <c r="H3609">
        <v>3</v>
      </c>
    </row>
    <row r="3610" spans="1:8" x14ac:dyDescent="0.25">
      <c r="A3610" t="s">
        <v>31</v>
      </c>
      <c r="B3610" t="s">
        <v>9</v>
      </c>
      <c r="C3610" t="s">
        <v>33</v>
      </c>
      <c r="D3610" t="s">
        <v>184</v>
      </c>
      <c r="E3610" t="s">
        <v>304</v>
      </c>
      <c r="F3610">
        <v>2019</v>
      </c>
      <c r="G3610">
        <v>77</v>
      </c>
      <c r="H3610">
        <v>18</v>
      </c>
    </row>
    <row r="3611" spans="1:8" x14ac:dyDescent="0.25">
      <c r="A3611" t="s">
        <v>138</v>
      </c>
      <c r="B3611" t="s">
        <v>332</v>
      </c>
      <c r="C3611" t="s">
        <v>76</v>
      </c>
      <c r="D3611" t="s">
        <v>140</v>
      </c>
      <c r="E3611" t="s">
        <v>140</v>
      </c>
      <c r="F3611">
        <v>2016</v>
      </c>
      <c r="G3611">
        <v>274</v>
      </c>
      <c r="H3611">
        <v>123</v>
      </c>
    </row>
    <row r="3612" spans="1:8" x14ac:dyDescent="0.25">
      <c r="A3612" t="s">
        <v>31</v>
      </c>
      <c r="B3612" t="s">
        <v>151</v>
      </c>
      <c r="C3612" t="s">
        <v>33</v>
      </c>
      <c r="D3612" t="s">
        <v>59</v>
      </c>
      <c r="E3612" t="s">
        <v>225</v>
      </c>
      <c r="F3612">
        <v>2017</v>
      </c>
      <c r="G3612">
        <v>288</v>
      </c>
      <c r="H3612">
        <v>9</v>
      </c>
    </row>
    <row r="3613" spans="1:8" x14ac:dyDescent="0.25">
      <c r="A3613" t="s">
        <v>21</v>
      </c>
      <c r="B3613" t="s">
        <v>212</v>
      </c>
      <c r="C3613" t="s">
        <v>10</v>
      </c>
      <c r="D3613" t="s">
        <v>11</v>
      </c>
      <c r="E3613" t="s">
        <v>86</v>
      </c>
      <c r="F3613">
        <v>2019</v>
      </c>
      <c r="G3613">
        <v>1072</v>
      </c>
      <c r="H3613">
        <v>25</v>
      </c>
    </row>
    <row r="3614" spans="1:8" x14ac:dyDescent="0.25">
      <c r="A3614" t="s">
        <v>31</v>
      </c>
      <c r="B3614" t="s">
        <v>285</v>
      </c>
      <c r="C3614" t="s">
        <v>33</v>
      </c>
      <c r="D3614" t="s">
        <v>62</v>
      </c>
      <c r="E3614" t="s">
        <v>217</v>
      </c>
      <c r="F3614">
        <v>2014</v>
      </c>
      <c r="G3614">
        <v>43</v>
      </c>
      <c r="H3614">
        <v>27</v>
      </c>
    </row>
    <row r="3615" spans="1:8" x14ac:dyDescent="0.25">
      <c r="A3615" t="s">
        <v>31</v>
      </c>
      <c r="B3615" t="s">
        <v>373</v>
      </c>
      <c r="C3615" t="s">
        <v>23</v>
      </c>
      <c r="D3615" t="s">
        <v>233</v>
      </c>
      <c r="E3615" t="s">
        <v>234</v>
      </c>
      <c r="F3615">
        <v>2019</v>
      </c>
      <c r="G3615">
        <v>42</v>
      </c>
      <c r="H3615">
        <v>3</v>
      </c>
    </row>
    <row r="3616" spans="1:8" x14ac:dyDescent="0.25">
      <c r="A3616" t="s">
        <v>21</v>
      </c>
      <c r="B3616" t="s">
        <v>373</v>
      </c>
      <c r="C3616" t="s">
        <v>23</v>
      </c>
      <c r="D3616" t="s">
        <v>24</v>
      </c>
      <c r="E3616" t="s">
        <v>143</v>
      </c>
      <c r="F3616">
        <v>2017</v>
      </c>
      <c r="G3616">
        <v>1356</v>
      </c>
      <c r="H3616">
        <v>22</v>
      </c>
    </row>
    <row r="3617" spans="1:8" x14ac:dyDescent="0.25">
      <c r="A3617" t="s">
        <v>21</v>
      </c>
      <c r="B3617" t="s">
        <v>9</v>
      </c>
      <c r="C3617" t="s">
        <v>10</v>
      </c>
      <c r="D3617" t="s">
        <v>11</v>
      </c>
      <c r="E3617" t="s">
        <v>191</v>
      </c>
      <c r="F3617">
        <v>2018</v>
      </c>
      <c r="G3617">
        <v>408</v>
      </c>
      <c r="H3617">
        <v>26</v>
      </c>
    </row>
    <row r="3618" spans="1:8" x14ac:dyDescent="0.25">
      <c r="A3618" t="s">
        <v>8</v>
      </c>
      <c r="B3618" t="s">
        <v>98</v>
      </c>
      <c r="C3618" t="s">
        <v>23</v>
      </c>
      <c r="D3618" t="s">
        <v>24</v>
      </c>
      <c r="E3618" t="s">
        <v>143</v>
      </c>
      <c r="F3618">
        <v>2016</v>
      </c>
      <c r="G3618">
        <v>185</v>
      </c>
      <c r="H3618">
        <v>21</v>
      </c>
    </row>
    <row r="3619" spans="1:8" x14ac:dyDescent="0.25">
      <c r="A3619" t="s">
        <v>41</v>
      </c>
      <c r="B3619" t="s">
        <v>61</v>
      </c>
      <c r="C3619" t="s">
        <v>33</v>
      </c>
      <c r="D3619" t="s">
        <v>39</v>
      </c>
      <c r="E3619" t="s">
        <v>51</v>
      </c>
      <c r="F3619">
        <v>2014</v>
      </c>
      <c r="G3619">
        <v>163</v>
      </c>
      <c r="H3619">
        <v>96</v>
      </c>
    </row>
    <row r="3620" spans="1:8" x14ac:dyDescent="0.25">
      <c r="A3620" t="s">
        <v>41</v>
      </c>
      <c r="B3620" t="s">
        <v>9</v>
      </c>
      <c r="C3620" t="s">
        <v>33</v>
      </c>
      <c r="D3620" t="s">
        <v>39</v>
      </c>
      <c r="E3620" t="s">
        <v>112</v>
      </c>
      <c r="F3620">
        <v>2018</v>
      </c>
      <c r="G3620">
        <v>276</v>
      </c>
      <c r="H3620">
        <v>111</v>
      </c>
    </row>
    <row r="3621" spans="1:8" x14ac:dyDescent="0.25">
      <c r="A3621" t="s">
        <v>41</v>
      </c>
      <c r="B3621" t="s">
        <v>79</v>
      </c>
      <c r="C3621" t="s">
        <v>33</v>
      </c>
      <c r="D3621" t="s">
        <v>39</v>
      </c>
      <c r="E3621" t="s">
        <v>207</v>
      </c>
      <c r="F3621">
        <v>2015</v>
      </c>
      <c r="G3621">
        <v>41</v>
      </c>
      <c r="H3621">
        <v>42</v>
      </c>
    </row>
    <row r="3622" spans="1:8" x14ac:dyDescent="0.25">
      <c r="A3622" t="s">
        <v>8</v>
      </c>
      <c r="B3622" t="s">
        <v>295</v>
      </c>
      <c r="C3622" t="s">
        <v>10</v>
      </c>
      <c r="D3622" t="s">
        <v>96</v>
      </c>
      <c r="E3622" t="s">
        <v>226</v>
      </c>
      <c r="F3622">
        <v>2013</v>
      </c>
      <c r="G3622">
        <v>193</v>
      </c>
      <c r="H3622">
        <v>4</v>
      </c>
    </row>
    <row r="3623" spans="1:8" x14ac:dyDescent="0.25">
      <c r="A3623" t="s">
        <v>138</v>
      </c>
      <c r="B3623" t="s">
        <v>82</v>
      </c>
      <c r="C3623" t="s">
        <v>76</v>
      </c>
      <c r="D3623" t="s">
        <v>140</v>
      </c>
      <c r="E3623" t="s">
        <v>209</v>
      </c>
      <c r="F3623">
        <v>2013</v>
      </c>
      <c r="G3623">
        <v>65</v>
      </c>
      <c r="H3623">
        <v>63</v>
      </c>
    </row>
    <row r="3624" spans="1:8" x14ac:dyDescent="0.25">
      <c r="A3624" t="s">
        <v>8</v>
      </c>
      <c r="B3624" t="s">
        <v>55</v>
      </c>
      <c r="C3624" t="s">
        <v>33</v>
      </c>
      <c r="D3624" t="s">
        <v>34</v>
      </c>
      <c r="E3624" t="s">
        <v>202</v>
      </c>
      <c r="F3624">
        <v>2015</v>
      </c>
      <c r="G3624">
        <v>16</v>
      </c>
      <c r="H3624">
        <v>1</v>
      </c>
    </row>
    <row r="3625" spans="1:8" x14ac:dyDescent="0.25">
      <c r="A3625" t="s">
        <v>8</v>
      </c>
      <c r="B3625" t="s">
        <v>210</v>
      </c>
      <c r="C3625" t="s">
        <v>23</v>
      </c>
      <c r="D3625" t="s">
        <v>24</v>
      </c>
      <c r="E3625" t="s">
        <v>57</v>
      </c>
      <c r="F3625">
        <v>2015</v>
      </c>
      <c r="G3625">
        <v>114</v>
      </c>
      <c r="H3625">
        <v>17</v>
      </c>
    </row>
    <row r="3626" spans="1:8" x14ac:dyDescent="0.25">
      <c r="A3626" t="s">
        <v>31</v>
      </c>
      <c r="B3626" t="s">
        <v>168</v>
      </c>
      <c r="C3626" t="s">
        <v>33</v>
      </c>
      <c r="D3626" t="s">
        <v>59</v>
      </c>
      <c r="E3626" t="s">
        <v>152</v>
      </c>
      <c r="F3626">
        <v>2018</v>
      </c>
      <c r="G3626">
        <v>54</v>
      </c>
      <c r="H3626">
        <v>1</v>
      </c>
    </row>
    <row r="3627" spans="1:8" x14ac:dyDescent="0.25">
      <c r="A3627" t="s">
        <v>106</v>
      </c>
      <c r="B3627" t="s">
        <v>54</v>
      </c>
      <c r="C3627" t="s">
        <v>33</v>
      </c>
      <c r="D3627" t="s">
        <v>39</v>
      </c>
      <c r="E3627" t="s">
        <v>40</v>
      </c>
      <c r="F3627">
        <v>2018</v>
      </c>
      <c r="G3627">
        <v>139</v>
      </c>
      <c r="H3627">
        <v>28</v>
      </c>
    </row>
    <row r="3628" spans="1:8" x14ac:dyDescent="0.25">
      <c r="A3628" t="s">
        <v>31</v>
      </c>
      <c r="B3628" t="s">
        <v>244</v>
      </c>
      <c r="C3628" t="s">
        <v>33</v>
      </c>
      <c r="D3628" t="s">
        <v>59</v>
      </c>
      <c r="E3628" t="s">
        <v>130</v>
      </c>
      <c r="F3628">
        <v>2013</v>
      </c>
      <c r="G3628">
        <v>28</v>
      </c>
      <c r="H3628">
        <v>1</v>
      </c>
    </row>
    <row r="3629" spans="1:8" x14ac:dyDescent="0.25">
      <c r="A3629" t="s">
        <v>21</v>
      </c>
      <c r="B3629" t="s">
        <v>111</v>
      </c>
      <c r="C3629" t="s">
        <v>10</v>
      </c>
      <c r="D3629" t="s">
        <v>11</v>
      </c>
      <c r="E3629" t="s">
        <v>46</v>
      </c>
      <c r="F3629">
        <v>2017</v>
      </c>
      <c r="G3629">
        <v>70</v>
      </c>
      <c r="H3629">
        <v>1</v>
      </c>
    </row>
    <row r="3630" spans="1:8" x14ac:dyDescent="0.25">
      <c r="A3630" t="s">
        <v>41</v>
      </c>
      <c r="B3630" t="s">
        <v>28</v>
      </c>
      <c r="C3630" t="s">
        <v>70</v>
      </c>
      <c r="D3630" t="s">
        <v>71</v>
      </c>
      <c r="E3630" t="s">
        <v>135</v>
      </c>
      <c r="F3630">
        <v>2017</v>
      </c>
      <c r="G3630">
        <v>85</v>
      </c>
      <c r="H3630">
        <v>16</v>
      </c>
    </row>
    <row r="3631" spans="1:8" x14ac:dyDescent="0.25">
      <c r="A3631" t="s">
        <v>16</v>
      </c>
      <c r="B3631" t="s">
        <v>239</v>
      </c>
      <c r="C3631" t="s">
        <v>18</v>
      </c>
      <c r="D3631" t="s">
        <v>257</v>
      </c>
      <c r="E3631" t="s">
        <v>300</v>
      </c>
      <c r="F3631">
        <v>2018</v>
      </c>
      <c r="G3631">
        <v>26</v>
      </c>
      <c r="H3631">
        <v>3</v>
      </c>
    </row>
    <row r="3632" spans="1:8" x14ac:dyDescent="0.25">
      <c r="A3632" t="s">
        <v>41</v>
      </c>
      <c r="B3632" t="s">
        <v>108</v>
      </c>
      <c r="C3632" t="s">
        <v>33</v>
      </c>
      <c r="D3632" t="s">
        <v>39</v>
      </c>
      <c r="E3632" t="s">
        <v>112</v>
      </c>
      <c r="F3632">
        <v>2015</v>
      </c>
      <c r="G3632">
        <v>43</v>
      </c>
      <c r="H3632">
        <v>9</v>
      </c>
    </row>
    <row r="3633" spans="1:8" x14ac:dyDescent="0.25">
      <c r="A3633" t="s">
        <v>31</v>
      </c>
      <c r="B3633" t="s">
        <v>151</v>
      </c>
      <c r="C3633" t="s">
        <v>33</v>
      </c>
      <c r="D3633" t="s">
        <v>59</v>
      </c>
      <c r="E3633" t="s">
        <v>148</v>
      </c>
      <c r="F3633">
        <v>2016</v>
      </c>
      <c r="G3633">
        <v>46</v>
      </c>
      <c r="H3633">
        <v>3</v>
      </c>
    </row>
    <row r="3634" spans="1:8" x14ac:dyDescent="0.25">
      <c r="A3634" t="s">
        <v>21</v>
      </c>
      <c r="B3634" t="s">
        <v>61</v>
      </c>
      <c r="C3634" t="s">
        <v>33</v>
      </c>
      <c r="D3634" t="s">
        <v>34</v>
      </c>
      <c r="E3634" t="s">
        <v>202</v>
      </c>
      <c r="F3634">
        <v>2018</v>
      </c>
      <c r="G3634">
        <v>36</v>
      </c>
    </row>
    <row r="3635" spans="1:8" x14ac:dyDescent="0.25">
      <c r="A3635" t="s">
        <v>31</v>
      </c>
      <c r="B3635" t="s">
        <v>61</v>
      </c>
      <c r="C3635" t="s">
        <v>33</v>
      </c>
      <c r="D3635" t="s">
        <v>39</v>
      </c>
      <c r="E3635" t="s">
        <v>331</v>
      </c>
      <c r="F3635">
        <v>2018</v>
      </c>
      <c r="G3635">
        <v>461</v>
      </c>
      <c r="H3635">
        <v>189</v>
      </c>
    </row>
    <row r="3636" spans="1:8" x14ac:dyDescent="0.25">
      <c r="A3636" t="s">
        <v>8</v>
      </c>
      <c r="B3636" t="s">
        <v>527</v>
      </c>
      <c r="C3636" t="s">
        <v>10</v>
      </c>
      <c r="D3636" t="s">
        <v>96</v>
      </c>
      <c r="E3636" t="s">
        <v>243</v>
      </c>
      <c r="F3636">
        <v>2014</v>
      </c>
      <c r="G3636">
        <v>13</v>
      </c>
    </row>
    <row r="3637" spans="1:8" x14ac:dyDescent="0.25">
      <c r="A3637" t="s">
        <v>8</v>
      </c>
      <c r="B3637" t="s">
        <v>194</v>
      </c>
      <c r="C3637" t="s">
        <v>10</v>
      </c>
      <c r="D3637" t="s">
        <v>11</v>
      </c>
      <c r="E3637" t="s">
        <v>222</v>
      </c>
      <c r="F3637">
        <v>2013</v>
      </c>
      <c r="G3637">
        <v>206</v>
      </c>
      <c r="H3637">
        <v>3</v>
      </c>
    </row>
    <row r="3638" spans="1:8" x14ac:dyDescent="0.25">
      <c r="A3638" t="s">
        <v>74</v>
      </c>
      <c r="B3638" t="s">
        <v>491</v>
      </c>
      <c r="C3638" t="s">
        <v>76</v>
      </c>
      <c r="D3638" t="s">
        <v>77</v>
      </c>
      <c r="E3638" t="s">
        <v>176</v>
      </c>
      <c r="F3638">
        <v>2018</v>
      </c>
      <c r="G3638">
        <v>80</v>
      </c>
      <c r="H3638">
        <v>2</v>
      </c>
    </row>
    <row r="3639" spans="1:8" x14ac:dyDescent="0.25">
      <c r="A3639" t="s">
        <v>31</v>
      </c>
      <c r="B3639" t="s">
        <v>26</v>
      </c>
      <c r="C3639" t="s">
        <v>70</v>
      </c>
      <c r="D3639" t="s">
        <v>71</v>
      </c>
      <c r="E3639" t="s">
        <v>241</v>
      </c>
      <c r="F3639">
        <v>2014</v>
      </c>
      <c r="G3639">
        <v>3</v>
      </c>
      <c r="H3639">
        <v>3</v>
      </c>
    </row>
    <row r="3640" spans="1:8" x14ac:dyDescent="0.25">
      <c r="A3640" t="s">
        <v>8</v>
      </c>
      <c r="B3640" t="s">
        <v>67</v>
      </c>
      <c r="C3640" t="s">
        <v>10</v>
      </c>
      <c r="D3640" t="s">
        <v>11</v>
      </c>
      <c r="E3640" t="s">
        <v>165</v>
      </c>
      <c r="F3640">
        <v>2013</v>
      </c>
      <c r="G3640">
        <v>17</v>
      </c>
    </row>
    <row r="3641" spans="1:8" x14ac:dyDescent="0.25">
      <c r="A3641" t="s">
        <v>21</v>
      </c>
      <c r="B3641" t="s">
        <v>530</v>
      </c>
      <c r="C3641" t="s">
        <v>10</v>
      </c>
      <c r="D3641" t="s">
        <v>444</v>
      </c>
      <c r="E3641" t="s">
        <v>445</v>
      </c>
      <c r="F3641">
        <v>2016</v>
      </c>
      <c r="G3641">
        <v>2</v>
      </c>
    </row>
    <row r="3642" spans="1:8" x14ac:dyDescent="0.25">
      <c r="A3642" t="s">
        <v>129</v>
      </c>
      <c r="B3642" t="s">
        <v>119</v>
      </c>
      <c r="C3642" t="s">
        <v>70</v>
      </c>
      <c r="D3642" t="s">
        <v>71</v>
      </c>
      <c r="E3642" t="s">
        <v>241</v>
      </c>
      <c r="F3642">
        <v>2015</v>
      </c>
      <c r="G3642">
        <v>79</v>
      </c>
      <c r="H3642">
        <v>24</v>
      </c>
    </row>
    <row r="3643" spans="1:8" x14ac:dyDescent="0.25">
      <c r="A3643" t="s">
        <v>129</v>
      </c>
      <c r="B3643" t="s">
        <v>9</v>
      </c>
      <c r="C3643" t="s">
        <v>33</v>
      </c>
      <c r="D3643" t="s">
        <v>39</v>
      </c>
      <c r="E3643" t="s">
        <v>112</v>
      </c>
      <c r="F3643">
        <v>2016</v>
      </c>
      <c r="G3643">
        <v>13</v>
      </c>
      <c r="H3643">
        <v>1</v>
      </c>
    </row>
    <row r="3644" spans="1:8" x14ac:dyDescent="0.25">
      <c r="A3644" t="s">
        <v>129</v>
      </c>
      <c r="B3644" t="s">
        <v>58</v>
      </c>
      <c r="C3644" t="s">
        <v>33</v>
      </c>
      <c r="D3644" t="s">
        <v>59</v>
      </c>
      <c r="E3644" t="s">
        <v>335</v>
      </c>
      <c r="F3644">
        <v>2016</v>
      </c>
      <c r="G3644">
        <v>2</v>
      </c>
    </row>
    <row r="3645" spans="1:8" x14ac:dyDescent="0.25">
      <c r="A3645" t="s">
        <v>21</v>
      </c>
      <c r="B3645" t="s">
        <v>344</v>
      </c>
      <c r="C3645" t="s">
        <v>10</v>
      </c>
      <c r="D3645" t="s">
        <v>29</v>
      </c>
      <c r="E3645" t="s">
        <v>193</v>
      </c>
      <c r="F3645">
        <v>2020</v>
      </c>
      <c r="G3645">
        <v>13</v>
      </c>
    </row>
    <row r="3646" spans="1:8" x14ac:dyDescent="0.25">
      <c r="A3646" t="s">
        <v>8</v>
      </c>
      <c r="B3646" t="s">
        <v>13</v>
      </c>
      <c r="C3646" t="s">
        <v>10</v>
      </c>
      <c r="D3646" t="s">
        <v>11</v>
      </c>
      <c r="E3646" t="s">
        <v>195</v>
      </c>
      <c r="F3646">
        <v>2013</v>
      </c>
      <c r="G3646">
        <v>18</v>
      </c>
    </row>
    <row r="3647" spans="1:8" x14ac:dyDescent="0.25">
      <c r="B3647" t="s">
        <v>330</v>
      </c>
      <c r="C3647" t="s">
        <v>33</v>
      </c>
      <c r="D3647" t="s">
        <v>59</v>
      </c>
      <c r="E3647" t="s">
        <v>415</v>
      </c>
      <c r="F3647">
        <v>2015</v>
      </c>
      <c r="G3647">
        <v>1</v>
      </c>
    </row>
    <row r="3648" spans="1:8" x14ac:dyDescent="0.25">
      <c r="A3648" t="s">
        <v>21</v>
      </c>
      <c r="B3648" t="s">
        <v>9</v>
      </c>
      <c r="C3648" t="s">
        <v>10</v>
      </c>
      <c r="D3648" t="s">
        <v>11</v>
      </c>
      <c r="E3648" t="s">
        <v>222</v>
      </c>
      <c r="F3648">
        <v>2019</v>
      </c>
      <c r="G3648">
        <v>47</v>
      </c>
      <c r="H3648">
        <v>1</v>
      </c>
    </row>
    <row r="3649" spans="1:8" x14ac:dyDescent="0.25">
      <c r="A3649" t="s">
        <v>8</v>
      </c>
      <c r="B3649" t="s">
        <v>36</v>
      </c>
      <c r="C3649" t="s">
        <v>10</v>
      </c>
      <c r="D3649" t="s">
        <v>14</v>
      </c>
      <c r="E3649" t="s">
        <v>547</v>
      </c>
      <c r="F3649">
        <v>2015</v>
      </c>
      <c r="G3649">
        <v>209</v>
      </c>
    </row>
    <row r="3650" spans="1:8" x14ac:dyDescent="0.25">
      <c r="A3650" t="s">
        <v>41</v>
      </c>
      <c r="B3650" t="s">
        <v>168</v>
      </c>
      <c r="C3650" t="s">
        <v>33</v>
      </c>
      <c r="D3650" t="s">
        <v>184</v>
      </c>
      <c r="E3650" t="s">
        <v>288</v>
      </c>
      <c r="F3650">
        <v>2016</v>
      </c>
      <c r="G3650">
        <v>88</v>
      </c>
      <c r="H3650">
        <v>20</v>
      </c>
    </row>
    <row r="3651" spans="1:8" x14ac:dyDescent="0.25">
      <c r="A3651" t="s">
        <v>8</v>
      </c>
      <c r="B3651" t="s">
        <v>22</v>
      </c>
      <c r="C3651" t="s">
        <v>23</v>
      </c>
      <c r="D3651" t="s">
        <v>24</v>
      </c>
      <c r="E3651" t="s">
        <v>57</v>
      </c>
      <c r="F3651">
        <v>2016</v>
      </c>
      <c r="G3651">
        <v>47</v>
      </c>
      <c r="H3651">
        <v>10</v>
      </c>
    </row>
    <row r="3652" spans="1:8" x14ac:dyDescent="0.25">
      <c r="A3652" t="s">
        <v>21</v>
      </c>
      <c r="B3652" t="s">
        <v>67</v>
      </c>
      <c r="C3652" t="s">
        <v>10</v>
      </c>
      <c r="D3652" t="s">
        <v>11</v>
      </c>
      <c r="E3652" t="s">
        <v>86</v>
      </c>
      <c r="F3652">
        <v>2017</v>
      </c>
      <c r="G3652">
        <v>3157</v>
      </c>
      <c r="H3652">
        <v>124</v>
      </c>
    </row>
    <row r="3653" spans="1:8" x14ac:dyDescent="0.25">
      <c r="A3653" t="s">
        <v>21</v>
      </c>
      <c r="B3653" t="s">
        <v>349</v>
      </c>
      <c r="C3653" t="s">
        <v>10</v>
      </c>
      <c r="D3653" t="s">
        <v>11</v>
      </c>
      <c r="E3653" t="s">
        <v>86</v>
      </c>
      <c r="F3653">
        <v>2017</v>
      </c>
      <c r="G3653">
        <v>1086</v>
      </c>
      <c r="H3653">
        <v>147</v>
      </c>
    </row>
    <row r="3654" spans="1:8" x14ac:dyDescent="0.25">
      <c r="A3654" t="s">
        <v>81</v>
      </c>
      <c r="B3654" t="s">
        <v>119</v>
      </c>
      <c r="C3654" t="s">
        <v>76</v>
      </c>
      <c r="D3654" t="s">
        <v>83</v>
      </c>
      <c r="E3654" t="s">
        <v>317</v>
      </c>
      <c r="F3654">
        <v>2018</v>
      </c>
      <c r="G3654">
        <v>590</v>
      </c>
      <c r="H3654">
        <v>111</v>
      </c>
    </row>
    <row r="3655" spans="1:8" x14ac:dyDescent="0.25">
      <c r="A3655" t="s">
        <v>21</v>
      </c>
      <c r="B3655" t="s">
        <v>93</v>
      </c>
      <c r="C3655" t="s">
        <v>23</v>
      </c>
      <c r="D3655" t="s">
        <v>24</v>
      </c>
      <c r="E3655" t="s">
        <v>347</v>
      </c>
      <c r="F3655">
        <v>2018</v>
      </c>
      <c r="G3655">
        <v>104</v>
      </c>
    </row>
    <row r="3656" spans="1:8" x14ac:dyDescent="0.25">
      <c r="A3656" t="s">
        <v>21</v>
      </c>
      <c r="B3656" t="s">
        <v>36</v>
      </c>
      <c r="C3656" t="s">
        <v>10</v>
      </c>
      <c r="D3656" t="s">
        <v>11</v>
      </c>
      <c r="E3656" t="s">
        <v>195</v>
      </c>
      <c r="F3656">
        <v>2019</v>
      </c>
      <c r="G3656">
        <v>793</v>
      </c>
      <c r="H3656">
        <v>12</v>
      </c>
    </row>
    <row r="3657" spans="1:8" x14ac:dyDescent="0.25">
      <c r="A3657" t="s">
        <v>31</v>
      </c>
      <c r="B3657" t="s">
        <v>205</v>
      </c>
      <c r="C3657" t="s">
        <v>33</v>
      </c>
      <c r="D3657" t="s">
        <v>59</v>
      </c>
      <c r="E3657" t="s">
        <v>402</v>
      </c>
      <c r="F3657">
        <v>2013</v>
      </c>
      <c r="G3657">
        <v>16</v>
      </c>
      <c r="H3657">
        <v>1</v>
      </c>
    </row>
    <row r="3658" spans="1:8" x14ac:dyDescent="0.25">
      <c r="A3658" t="s">
        <v>21</v>
      </c>
      <c r="B3658" t="s">
        <v>58</v>
      </c>
      <c r="C3658" t="s">
        <v>23</v>
      </c>
      <c r="D3658" t="s">
        <v>24</v>
      </c>
      <c r="E3658" t="s">
        <v>143</v>
      </c>
      <c r="F3658">
        <v>2017</v>
      </c>
      <c r="G3658">
        <v>193</v>
      </c>
      <c r="H3658">
        <v>4</v>
      </c>
    </row>
    <row r="3659" spans="1:8" x14ac:dyDescent="0.25">
      <c r="A3659" t="s">
        <v>41</v>
      </c>
      <c r="B3659" t="s">
        <v>125</v>
      </c>
      <c r="C3659" t="s">
        <v>33</v>
      </c>
      <c r="D3659" t="s">
        <v>39</v>
      </c>
      <c r="E3659" t="s">
        <v>112</v>
      </c>
      <c r="F3659">
        <v>2017</v>
      </c>
      <c r="G3659">
        <v>43</v>
      </c>
      <c r="H3659">
        <v>22</v>
      </c>
    </row>
    <row r="3660" spans="1:8" x14ac:dyDescent="0.25">
      <c r="A3660" t="s">
        <v>21</v>
      </c>
      <c r="B3660" t="s">
        <v>13</v>
      </c>
      <c r="C3660" t="s">
        <v>10</v>
      </c>
      <c r="D3660" t="s">
        <v>14</v>
      </c>
      <c r="E3660" t="s">
        <v>66</v>
      </c>
      <c r="F3660">
        <v>2018</v>
      </c>
      <c r="G3660">
        <v>101</v>
      </c>
    </row>
    <row r="3661" spans="1:8" x14ac:dyDescent="0.25">
      <c r="A3661" t="s">
        <v>138</v>
      </c>
      <c r="B3661" t="s">
        <v>139</v>
      </c>
      <c r="C3661" t="s">
        <v>76</v>
      </c>
      <c r="D3661" t="s">
        <v>140</v>
      </c>
      <c r="E3661" t="s">
        <v>209</v>
      </c>
      <c r="F3661">
        <v>2018</v>
      </c>
      <c r="G3661">
        <v>221</v>
      </c>
      <c r="H3661">
        <v>94</v>
      </c>
    </row>
    <row r="3662" spans="1:8" x14ac:dyDescent="0.25">
      <c r="A3662" t="s">
        <v>31</v>
      </c>
      <c r="B3662" t="s">
        <v>55</v>
      </c>
      <c r="C3662" t="s">
        <v>33</v>
      </c>
      <c r="D3662" t="s">
        <v>62</v>
      </c>
      <c r="E3662" t="s">
        <v>166</v>
      </c>
      <c r="F3662">
        <v>2019</v>
      </c>
      <c r="G3662">
        <v>218</v>
      </c>
      <c r="H3662">
        <v>28</v>
      </c>
    </row>
    <row r="3663" spans="1:8" x14ac:dyDescent="0.25">
      <c r="A3663" t="s">
        <v>31</v>
      </c>
      <c r="B3663" t="s">
        <v>9</v>
      </c>
      <c r="C3663" t="s">
        <v>33</v>
      </c>
      <c r="D3663" t="s">
        <v>59</v>
      </c>
      <c r="E3663" t="s">
        <v>115</v>
      </c>
      <c r="F3663">
        <v>2015</v>
      </c>
      <c r="G3663">
        <v>196</v>
      </c>
      <c r="H3663">
        <v>32</v>
      </c>
    </row>
    <row r="3664" spans="1:8" x14ac:dyDescent="0.25">
      <c r="A3664" t="s">
        <v>8</v>
      </c>
      <c r="B3664" t="s">
        <v>13</v>
      </c>
      <c r="C3664" t="s">
        <v>10</v>
      </c>
      <c r="D3664" t="s">
        <v>11</v>
      </c>
      <c r="E3664" t="s">
        <v>222</v>
      </c>
      <c r="F3664">
        <v>2014</v>
      </c>
      <c r="G3664">
        <v>108</v>
      </c>
    </row>
    <row r="3665" spans="1:8" x14ac:dyDescent="0.25">
      <c r="A3665" t="s">
        <v>41</v>
      </c>
      <c r="B3665" t="s">
        <v>104</v>
      </c>
      <c r="C3665" t="s">
        <v>33</v>
      </c>
      <c r="D3665" t="s">
        <v>39</v>
      </c>
      <c r="E3665" t="s">
        <v>302</v>
      </c>
      <c r="F3665">
        <v>2015</v>
      </c>
      <c r="G3665">
        <v>92</v>
      </c>
      <c r="H3665">
        <v>64</v>
      </c>
    </row>
    <row r="3666" spans="1:8" x14ac:dyDescent="0.25">
      <c r="A3666" t="s">
        <v>31</v>
      </c>
      <c r="B3666" t="s">
        <v>104</v>
      </c>
      <c r="C3666" t="s">
        <v>33</v>
      </c>
      <c r="D3666" t="s">
        <v>39</v>
      </c>
      <c r="E3666" t="s">
        <v>40</v>
      </c>
      <c r="F3666">
        <v>2016</v>
      </c>
      <c r="G3666">
        <v>67</v>
      </c>
      <c r="H3666">
        <v>18</v>
      </c>
    </row>
    <row r="3667" spans="1:8" x14ac:dyDescent="0.25">
      <c r="A3667" t="s">
        <v>31</v>
      </c>
      <c r="B3667" t="s">
        <v>149</v>
      </c>
      <c r="C3667" t="s">
        <v>33</v>
      </c>
      <c r="D3667" t="s">
        <v>59</v>
      </c>
      <c r="E3667" t="s">
        <v>225</v>
      </c>
      <c r="F3667">
        <v>2013</v>
      </c>
      <c r="G3667">
        <v>29</v>
      </c>
      <c r="H3667">
        <v>2</v>
      </c>
    </row>
    <row r="3668" spans="1:8" x14ac:dyDescent="0.25">
      <c r="A3668" t="s">
        <v>31</v>
      </c>
      <c r="B3668" t="s">
        <v>38</v>
      </c>
      <c r="C3668" t="s">
        <v>33</v>
      </c>
      <c r="D3668" t="s">
        <v>39</v>
      </c>
      <c r="E3668" t="s">
        <v>150</v>
      </c>
      <c r="F3668">
        <v>2016</v>
      </c>
      <c r="G3668">
        <v>233</v>
      </c>
      <c r="H3668">
        <v>50</v>
      </c>
    </row>
    <row r="3669" spans="1:8" x14ac:dyDescent="0.25">
      <c r="A3669" t="s">
        <v>31</v>
      </c>
      <c r="B3669" t="s">
        <v>9</v>
      </c>
      <c r="C3669" t="s">
        <v>33</v>
      </c>
      <c r="D3669" t="s">
        <v>62</v>
      </c>
      <c r="E3669" t="s">
        <v>217</v>
      </c>
      <c r="F3669">
        <v>2017</v>
      </c>
      <c r="G3669">
        <v>9</v>
      </c>
      <c r="H3669">
        <v>1</v>
      </c>
    </row>
    <row r="3670" spans="1:8" x14ac:dyDescent="0.25">
      <c r="A3670" t="s">
        <v>81</v>
      </c>
      <c r="B3670" t="s">
        <v>548</v>
      </c>
      <c r="C3670" t="s">
        <v>76</v>
      </c>
      <c r="D3670" t="s">
        <v>83</v>
      </c>
      <c r="E3670" t="s">
        <v>317</v>
      </c>
      <c r="F3670">
        <v>2013</v>
      </c>
      <c r="G3670">
        <v>197</v>
      </c>
      <c r="H3670">
        <v>156</v>
      </c>
    </row>
    <row r="3671" spans="1:8" x14ac:dyDescent="0.25">
      <c r="A3671" t="s">
        <v>21</v>
      </c>
      <c r="B3671" t="s">
        <v>98</v>
      </c>
      <c r="C3671" t="s">
        <v>10</v>
      </c>
      <c r="D3671" t="s">
        <v>11</v>
      </c>
      <c r="E3671" t="s">
        <v>211</v>
      </c>
      <c r="F3671">
        <v>2020</v>
      </c>
      <c r="G3671">
        <v>104</v>
      </c>
      <c r="H3671">
        <v>28</v>
      </c>
    </row>
    <row r="3672" spans="1:8" x14ac:dyDescent="0.25">
      <c r="A3672" t="s">
        <v>8</v>
      </c>
      <c r="B3672" t="s">
        <v>210</v>
      </c>
      <c r="C3672" t="s">
        <v>23</v>
      </c>
      <c r="D3672" t="s">
        <v>24</v>
      </c>
      <c r="E3672" t="s">
        <v>162</v>
      </c>
      <c r="F3672">
        <v>2016</v>
      </c>
      <c r="G3672">
        <v>103</v>
      </c>
      <c r="H3672">
        <v>3</v>
      </c>
    </row>
    <row r="3673" spans="1:8" x14ac:dyDescent="0.25">
      <c r="A3673" t="s">
        <v>41</v>
      </c>
      <c r="B3673" t="s">
        <v>119</v>
      </c>
      <c r="C3673" t="s">
        <v>23</v>
      </c>
      <c r="D3673" t="s">
        <v>43</v>
      </c>
      <c r="E3673" t="s">
        <v>44</v>
      </c>
      <c r="F3673">
        <v>2014</v>
      </c>
      <c r="G3673">
        <v>87</v>
      </c>
      <c r="H3673">
        <v>19</v>
      </c>
    </row>
    <row r="3674" spans="1:8" x14ac:dyDescent="0.25">
      <c r="A3674" t="s">
        <v>41</v>
      </c>
      <c r="B3674" t="s">
        <v>58</v>
      </c>
      <c r="C3674" t="s">
        <v>33</v>
      </c>
      <c r="D3674" t="s">
        <v>62</v>
      </c>
      <c r="E3674" t="s">
        <v>99</v>
      </c>
      <c r="F3674">
        <v>2019</v>
      </c>
      <c r="G3674">
        <v>12</v>
      </c>
      <c r="H3674">
        <v>14</v>
      </c>
    </row>
    <row r="3675" spans="1:8" x14ac:dyDescent="0.25">
      <c r="A3675" t="s">
        <v>31</v>
      </c>
      <c r="B3675" t="s">
        <v>54</v>
      </c>
      <c r="C3675" t="s">
        <v>33</v>
      </c>
      <c r="D3675" t="s">
        <v>39</v>
      </c>
      <c r="E3675" t="s">
        <v>51</v>
      </c>
      <c r="F3675">
        <v>2017</v>
      </c>
      <c r="G3675">
        <v>89</v>
      </c>
      <c r="H3675">
        <v>17</v>
      </c>
    </row>
    <row r="3676" spans="1:8" x14ac:dyDescent="0.25">
      <c r="A3676" t="s">
        <v>31</v>
      </c>
      <c r="B3676" t="s">
        <v>272</v>
      </c>
      <c r="C3676" t="s">
        <v>33</v>
      </c>
      <c r="D3676" t="s">
        <v>34</v>
      </c>
      <c r="E3676" t="s">
        <v>479</v>
      </c>
      <c r="F3676">
        <v>2018</v>
      </c>
      <c r="G3676">
        <v>25</v>
      </c>
      <c r="H3676">
        <v>2</v>
      </c>
    </row>
    <row r="3677" spans="1:8" x14ac:dyDescent="0.25">
      <c r="A3677" t="s">
        <v>41</v>
      </c>
      <c r="B3677" t="s">
        <v>149</v>
      </c>
      <c r="C3677" t="s">
        <v>33</v>
      </c>
      <c r="D3677" t="s">
        <v>39</v>
      </c>
      <c r="E3677" t="s">
        <v>87</v>
      </c>
      <c r="F3677">
        <v>2019</v>
      </c>
      <c r="G3677">
        <v>24</v>
      </c>
      <c r="H3677">
        <v>16</v>
      </c>
    </row>
    <row r="3678" spans="1:8" x14ac:dyDescent="0.25">
      <c r="A3678" t="s">
        <v>31</v>
      </c>
      <c r="B3678" t="s">
        <v>149</v>
      </c>
      <c r="C3678" t="s">
        <v>33</v>
      </c>
      <c r="D3678" t="s">
        <v>39</v>
      </c>
      <c r="E3678" t="s">
        <v>112</v>
      </c>
      <c r="F3678">
        <v>2018</v>
      </c>
      <c r="G3678">
        <v>42</v>
      </c>
      <c r="H3678">
        <v>19</v>
      </c>
    </row>
    <row r="3679" spans="1:8" x14ac:dyDescent="0.25">
      <c r="A3679" t="s">
        <v>21</v>
      </c>
      <c r="B3679" t="s">
        <v>194</v>
      </c>
      <c r="C3679" t="s">
        <v>10</v>
      </c>
      <c r="D3679" t="s">
        <v>11</v>
      </c>
      <c r="E3679" t="s">
        <v>279</v>
      </c>
      <c r="F3679">
        <v>2019</v>
      </c>
      <c r="G3679">
        <v>73</v>
      </c>
      <c r="H3679">
        <v>6</v>
      </c>
    </row>
    <row r="3680" spans="1:8" x14ac:dyDescent="0.25">
      <c r="A3680" t="s">
        <v>31</v>
      </c>
      <c r="B3680" t="s">
        <v>54</v>
      </c>
      <c r="C3680" t="s">
        <v>33</v>
      </c>
      <c r="D3680" t="s">
        <v>39</v>
      </c>
      <c r="E3680" t="s">
        <v>169</v>
      </c>
      <c r="F3680">
        <v>2017</v>
      </c>
      <c r="G3680">
        <v>21</v>
      </c>
      <c r="H3680">
        <v>1</v>
      </c>
    </row>
    <row r="3681" spans="1:8" x14ac:dyDescent="0.25">
      <c r="A3681" t="s">
        <v>21</v>
      </c>
      <c r="B3681" t="s">
        <v>183</v>
      </c>
      <c r="C3681" t="s">
        <v>23</v>
      </c>
      <c r="D3681" t="s">
        <v>24</v>
      </c>
      <c r="E3681" t="s">
        <v>282</v>
      </c>
      <c r="F3681">
        <v>2017</v>
      </c>
      <c r="G3681">
        <v>2</v>
      </c>
    </row>
    <row r="3682" spans="1:8" x14ac:dyDescent="0.25">
      <c r="A3682" t="s">
        <v>31</v>
      </c>
      <c r="B3682" t="s">
        <v>125</v>
      </c>
      <c r="C3682" t="s">
        <v>33</v>
      </c>
      <c r="D3682" t="s">
        <v>59</v>
      </c>
      <c r="E3682" t="s">
        <v>518</v>
      </c>
      <c r="F3682">
        <v>2018</v>
      </c>
      <c r="G3682">
        <v>16</v>
      </c>
      <c r="H3682">
        <v>1</v>
      </c>
    </row>
    <row r="3683" spans="1:8" x14ac:dyDescent="0.25">
      <c r="A3683" t="s">
        <v>129</v>
      </c>
      <c r="B3683" t="s">
        <v>9</v>
      </c>
      <c r="C3683" t="s">
        <v>33</v>
      </c>
      <c r="D3683" t="s">
        <v>59</v>
      </c>
      <c r="E3683" t="s">
        <v>229</v>
      </c>
      <c r="F3683">
        <v>2014</v>
      </c>
      <c r="G3683">
        <v>8</v>
      </c>
    </row>
    <row r="3684" spans="1:8" x14ac:dyDescent="0.25">
      <c r="A3684" t="s">
        <v>129</v>
      </c>
      <c r="B3684" t="s">
        <v>38</v>
      </c>
      <c r="C3684" t="s">
        <v>33</v>
      </c>
      <c r="D3684" t="s">
        <v>62</v>
      </c>
      <c r="E3684" t="s">
        <v>166</v>
      </c>
      <c r="F3684">
        <v>2015</v>
      </c>
      <c r="G3684">
        <v>16</v>
      </c>
      <c r="H3684">
        <v>8</v>
      </c>
    </row>
    <row r="3685" spans="1:8" x14ac:dyDescent="0.25">
      <c r="A3685" t="s">
        <v>113</v>
      </c>
      <c r="B3685" t="s">
        <v>61</v>
      </c>
      <c r="C3685" t="s">
        <v>33</v>
      </c>
      <c r="D3685" t="s">
        <v>39</v>
      </c>
      <c r="E3685" t="s">
        <v>207</v>
      </c>
      <c r="F3685">
        <v>2015</v>
      </c>
      <c r="G3685">
        <v>2</v>
      </c>
      <c r="H3685">
        <v>2</v>
      </c>
    </row>
    <row r="3686" spans="1:8" x14ac:dyDescent="0.25">
      <c r="A3686" t="s">
        <v>31</v>
      </c>
      <c r="B3686" t="s">
        <v>330</v>
      </c>
      <c r="C3686" t="s">
        <v>33</v>
      </c>
      <c r="D3686" t="s">
        <v>34</v>
      </c>
      <c r="E3686" t="s">
        <v>469</v>
      </c>
      <c r="F3686">
        <v>2019</v>
      </c>
      <c r="G3686">
        <v>2</v>
      </c>
      <c r="H3686">
        <v>4</v>
      </c>
    </row>
    <row r="3687" spans="1:8" x14ac:dyDescent="0.25">
      <c r="A3687" t="s">
        <v>41</v>
      </c>
      <c r="B3687" t="s">
        <v>9</v>
      </c>
      <c r="C3687" t="s">
        <v>33</v>
      </c>
      <c r="D3687" t="s">
        <v>184</v>
      </c>
      <c r="E3687" t="s">
        <v>185</v>
      </c>
      <c r="F3687">
        <v>2016</v>
      </c>
      <c r="G3687">
        <v>3</v>
      </c>
      <c r="H3687">
        <v>5</v>
      </c>
    </row>
    <row r="3688" spans="1:8" x14ac:dyDescent="0.25">
      <c r="A3688" t="s">
        <v>21</v>
      </c>
      <c r="B3688" t="s">
        <v>433</v>
      </c>
      <c r="C3688" t="s">
        <v>10</v>
      </c>
      <c r="D3688" t="s">
        <v>11</v>
      </c>
      <c r="E3688" t="s">
        <v>86</v>
      </c>
      <c r="F3688">
        <v>2019</v>
      </c>
      <c r="G3688">
        <v>6</v>
      </c>
      <c r="H3688">
        <v>1</v>
      </c>
    </row>
    <row r="3689" spans="1:8" x14ac:dyDescent="0.25">
      <c r="A3689" t="s">
        <v>121</v>
      </c>
      <c r="B3689" t="s">
        <v>301</v>
      </c>
      <c r="C3689" t="s">
        <v>70</v>
      </c>
      <c r="D3689" t="s">
        <v>264</v>
      </c>
      <c r="E3689" t="s">
        <v>389</v>
      </c>
      <c r="F3689">
        <v>2015</v>
      </c>
      <c r="G3689">
        <v>2</v>
      </c>
    </row>
    <row r="3690" spans="1:8" x14ac:dyDescent="0.25">
      <c r="A3690" t="s">
        <v>8</v>
      </c>
      <c r="B3690" t="s">
        <v>142</v>
      </c>
      <c r="C3690" t="s">
        <v>23</v>
      </c>
      <c r="D3690" t="s">
        <v>24</v>
      </c>
      <c r="E3690" t="s">
        <v>497</v>
      </c>
      <c r="F3690">
        <v>2014</v>
      </c>
      <c r="G3690">
        <v>1</v>
      </c>
    </row>
    <row r="3691" spans="1:8" x14ac:dyDescent="0.25">
      <c r="A3691" t="s">
        <v>31</v>
      </c>
      <c r="B3691" t="s">
        <v>38</v>
      </c>
      <c r="C3691" t="s">
        <v>33</v>
      </c>
      <c r="D3691" t="s">
        <v>59</v>
      </c>
      <c r="E3691" t="s">
        <v>148</v>
      </c>
      <c r="F3691">
        <v>2014</v>
      </c>
      <c r="G3691">
        <v>2</v>
      </c>
    </row>
    <row r="3692" spans="1:8" x14ac:dyDescent="0.25">
      <c r="A3692" t="s">
        <v>31</v>
      </c>
      <c r="B3692" t="s">
        <v>173</v>
      </c>
      <c r="C3692" t="s">
        <v>70</v>
      </c>
      <c r="D3692" t="s">
        <v>71</v>
      </c>
      <c r="E3692" t="s">
        <v>135</v>
      </c>
      <c r="F3692">
        <v>2013</v>
      </c>
      <c r="G3692">
        <v>1824</v>
      </c>
      <c r="H3692">
        <v>160</v>
      </c>
    </row>
    <row r="3693" spans="1:8" x14ac:dyDescent="0.25">
      <c r="A3693" t="s">
        <v>31</v>
      </c>
      <c r="B3693" t="s">
        <v>9</v>
      </c>
      <c r="C3693" t="s">
        <v>33</v>
      </c>
      <c r="D3693" t="s">
        <v>39</v>
      </c>
      <c r="E3693" t="s">
        <v>175</v>
      </c>
      <c r="F3693">
        <v>2013</v>
      </c>
      <c r="G3693">
        <v>1227</v>
      </c>
      <c r="H3693">
        <v>345</v>
      </c>
    </row>
    <row r="3694" spans="1:8" x14ac:dyDescent="0.25">
      <c r="A3694" t="s">
        <v>31</v>
      </c>
      <c r="B3694" t="s">
        <v>320</v>
      </c>
      <c r="C3694" t="s">
        <v>23</v>
      </c>
      <c r="D3694" t="s">
        <v>43</v>
      </c>
      <c r="E3694" t="s">
        <v>44</v>
      </c>
      <c r="F3694">
        <v>2014</v>
      </c>
      <c r="G3694">
        <v>101</v>
      </c>
      <c r="H3694">
        <v>19</v>
      </c>
    </row>
    <row r="3695" spans="1:8" x14ac:dyDescent="0.25">
      <c r="A3695" t="s">
        <v>138</v>
      </c>
      <c r="B3695" t="s">
        <v>208</v>
      </c>
      <c r="C3695" t="s">
        <v>76</v>
      </c>
      <c r="D3695" t="s">
        <v>140</v>
      </c>
      <c r="E3695" t="s">
        <v>140</v>
      </c>
      <c r="F3695">
        <v>2014</v>
      </c>
      <c r="G3695">
        <v>632</v>
      </c>
      <c r="H3695">
        <v>305</v>
      </c>
    </row>
    <row r="3696" spans="1:8" x14ac:dyDescent="0.25">
      <c r="A3696" t="s">
        <v>31</v>
      </c>
      <c r="B3696" t="s">
        <v>55</v>
      </c>
      <c r="C3696" t="s">
        <v>33</v>
      </c>
      <c r="D3696" t="s">
        <v>34</v>
      </c>
      <c r="E3696" t="s">
        <v>144</v>
      </c>
      <c r="F3696">
        <v>2014</v>
      </c>
      <c r="G3696">
        <v>360</v>
      </c>
      <c r="H3696">
        <v>49</v>
      </c>
    </row>
    <row r="3697" spans="1:8" x14ac:dyDescent="0.25">
      <c r="A3697" t="s">
        <v>74</v>
      </c>
      <c r="B3697" t="s">
        <v>122</v>
      </c>
      <c r="C3697" t="s">
        <v>18</v>
      </c>
      <c r="D3697" t="s">
        <v>123</v>
      </c>
      <c r="E3697" t="s">
        <v>253</v>
      </c>
      <c r="F3697">
        <v>2016</v>
      </c>
      <c r="G3697">
        <v>9469</v>
      </c>
      <c r="H3697">
        <v>619</v>
      </c>
    </row>
    <row r="3698" spans="1:8" x14ac:dyDescent="0.25">
      <c r="A3698" t="s">
        <v>21</v>
      </c>
      <c r="B3698" t="s">
        <v>145</v>
      </c>
      <c r="C3698" t="s">
        <v>10</v>
      </c>
      <c r="D3698" t="s">
        <v>29</v>
      </c>
      <c r="E3698" t="s">
        <v>193</v>
      </c>
      <c r="F3698">
        <v>2016</v>
      </c>
      <c r="G3698">
        <v>5100</v>
      </c>
      <c r="H3698">
        <v>98</v>
      </c>
    </row>
    <row r="3699" spans="1:8" x14ac:dyDescent="0.25">
      <c r="A3699" t="s">
        <v>31</v>
      </c>
      <c r="B3699" t="s">
        <v>79</v>
      </c>
      <c r="C3699" t="s">
        <v>33</v>
      </c>
      <c r="D3699" t="s">
        <v>59</v>
      </c>
      <c r="E3699" t="s">
        <v>64</v>
      </c>
      <c r="F3699">
        <v>2017</v>
      </c>
      <c r="G3699">
        <v>20</v>
      </c>
      <c r="H3699">
        <v>3</v>
      </c>
    </row>
    <row r="3700" spans="1:8" x14ac:dyDescent="0.25">
      <c r="A3700" t="s">
        <v>8</v>
      </c>
      <c r="B3700" t="s">
        <v>210</v>
      </c>
      <c r="C3700" t="s">
        <v>10</v>
      </c>
      <c r="D3700" t="s">
        <v>11</v>
      </c>
      <c r="E3700" t="s">
        <v>157</v>
      </c>
      <c r="F3700">
        <v>2013</v>
      </c>
      <c r="G3700">
        <v>722</v>
      </c>
      <c r="H3700">
        <v>32</v>
      </c>
    </row>
    <row r="3701" spans="1:8" x14ac:dyDescent="0.25">
      <c r="A3701" t="s">
        <v>8</v>
      </c>
      <c r="B3701" t="s">
        <v>295</v>
      </c>
      <c r="C3701" t="s">
        <v>10</v>
      </c>
      <c r="D3701" t="s">
        <v>96</v>
      </c>
      <c r="E3701" t="s">
        <v>132</v>
      </c>
      <c r="F3701">
        <v>2014</v>
      </c>
      <c r="G3701">
        <v>606</v>
      </c>
      <c r="H3701">
        <v>15</v>
      </c>
    </row>
    <row r="3702" spans="1:8" x14ac:dyDescent="0.25">
      <c r="A3702" t="s">
        <v>31</v>
      </c>
      <c r="B3702" t="s">
        <v>158</v>
      </c>
      <c r="C3702" t="s">
        <v>70</v>
      </c>
      <c r="D3702" t="s">
        <v>71</v>
      </c>
      <c r="E3702" t="s">
        <v>246</v>
      </c>
      <c r="F3702">
        <v>2014</v>
      </c>
      <c r="G3702">
        <v>1417</v>
      </c>
      <c r="H3702">
        <v>928</v>
      </c>
    </row>
    <row r="3703" spans="1:8" x14ac:dyDescent="0.25">
      <c r="A3703" t="s">
        <v>8</v>
      </c>
      <c r="B3703" t="s">
        <v>194</v>
      </c>
      <c r="C3703" t="s">
        <v>10</v>
      </c>
      <c r="D3703" t="s">
        <v>11</v>
      </c>
      <c r="E3703" t="s">
        <v>68</v>
      </c>
      <c r="F3703">
        <v>2015</v>
      </c>
      <c r="G3703">
        <v>3004</v>
      </c>
      <c r="H3703">
        <v>160</v>
      </c>
    </row>
    <row r="3704" spans="1:8" x14ac:dyDescent="0.25">
      <c r="A3704" t="s">
        <v>8</v>
      </c>
      <c r="B3704" t="s">
        <v>153</v>
      </c>
      <c r="C3704" t="s">
        <v>10</v>
      </c>
      <c r="D3704" t="s">
        <v>11</v>
      </c>
      <c r="E3704" t="s">
        <v>223</v>
      </c>
      <c r="F3704">
        <v>2015</v>
      </c>
      <c r="G3704">
        <v>391</v>
      </c>
      <c r="H3704">
        <v>30</v>
      </c>
    </row>
    <row r="3705" spans="1:8" x14ac:dyDescent="0.25">
      <c r="A3705" t="s">
        <v>21</v>
      </c>
      <c r="B3705" t="s">
        <v>194</v>
      </c>
      <c r="C3705" t="s">
        <v>10</v>
      </c>
      <c r="D3705" t="s">
        <v>11</v>
      </c>
      <c r="E3705" t="s">
        <v>343</v>
      </c>
      <c r="F3705">
        <v>2017</v>
      </c>
      <c r="G3705">
        <v>985</v>
      </c>
      <c r="H3705">
        <v>41</v>
      </c>
    </row>
    <row r="3706" spans="1:8" x14ac:dyDescent="0.25">
      <c r="A3706" t="s">
        <v>21</v>
      </c>
      <c r="B3706" t="s">
        <v>9</v>
      </c>
      <c r="C3706" t="s">
        <v>10</v>
      </c>
      <c r="D3706" t="s">
        <v>11</v>
      </c>
      <c r="E3706" t="s">
        <v>195</v>
      </c>
      <c r="F3706">
        <v>2018</v>
      </c>
      <c r="G3706">
        <v>1555</v>
      </c>
      <c r="H3706">
        <v>10</v>
      </c>
    </row>
    <row r="3707" spans="1:8" x14ac:dyDescent="0.25">
      <c r="A3707" t="s">
        <v>41</v>
      </c>
      <c r="B3707" t="s">
        <v>104</v>
      </c>
      <c r="C3707" t="s">
        <v>33</v>
      </c>
      <c r="D3707" t="s">
        <v>39</v>
      </c>
      <c r="E3707" t="s">
        <v>207</v>
      </c>
      <c r="F3707">
        <v>2019</v>
      </c>
      <c r="G3707">
        <v>161</v>
      </c>
      <c r="H3707">
        <v>31</v>
      </c>
    </row>
    <row r="3708" spans="1:8" x14ac:dyDescent="0.25">
      <c r="A3708" t="s">
        <v>21</v>
      </c>
      <c r="B3708" t="s">
        <v>98</v>
      </c>
      <c r="C3708" t="s">
        <v>10</v>
      </c>
      <c r="D3708" t="s">
        <v>11</v>
      </c>
      <c r="E3708" t="s">
        <v>90</v>
      </c>
      <c r="F3708">
        <v>2020</v>
      </c>
      <c r="G3708">
        <v>340</v>
      </c>
      <c r="H3708">
        <v>47</v>
      </c>
    </row>
    <row r="3709" spans="1:8" x14ac:dyDescent="0.25">
      <c r="A3709" t="s">
        <v>41</v>
      </c>
      <c r="B3709" t="s">
        <v>104</v>
      </c>
      <c r="C3709" t="s">
        <v>33</v>
      </c>
      <c r="D3709" t="s">
        <v>39</v>
      </c>
      <c r="E3709" t="s">
        <v>51</v>
      </c>
      <c r="F3709">
        <v>2014</v>
      </c>
      <c r="G3709">
        <v>994</v>
      </c>
      <c r="H3709">
        <v>307</v>
      </c>
    </row>
    <row r="3710" spans="1:8" x14ac:dyDescent="0.25">
      <c r="A3710" t="s">
        <v>21</v>
      </c>
      <c r="B3710" t="s">
        <v>67</v>
      </c>
      <c r="C3710" t="s">
        <v>23</v>
      </c>
      <c r="D3710" t="s">
        <v>24</v>
      </c>
      <c r="E3710" t="s">
        <v>162</v>
      </c>
      <c r="F3710">
        <v>2018</v>
      </c>
      <c r="G3710">
        <v>869</v>
      </c>
      <c r="H3710">
        <v>24</v>
      </c>
    </row>
    <row r="3711" spans="1:8" x14ac:dyDescent="0.25">
      <c r="A3711" t="s">
        <v>21</v>
      </c>
      <c r="B3711" t="s">
        <v>164</v>
      </c>
      <c r="C3711" t="s">
        <v>10</v>
      </c>
      <c r="D3711" t="s">
        <v>11</v>
      </c>
      <c r="E3711" t="s">
        <v>68</v>
      </c>
      <c r="F3711">
        <v>2020</v>
      </c>
      <c r="G3711">
        <v>465</v>
      </c>
      <c r="H3711">
        <v>12</v>
      </c>
    </row>
    <row r="3712" spans="1:8" x14ac:dyDescent="0.25">
      <c r="A3712" t="s">
        <v>31</v>
      </c>
      <c r="B3712" t="s">
        <v>49</v>
      </c>
      <c r="C3712" t="s">
        <v>33</v>
      </c>
      <c r="D3712" t="s">
        <v>184</v>
      </c>
      <c r="E3712" t="s">
        <v>288</v>
      </c>
      <c r="F3712">
        <v>2013</v>
      </c>
      <c r="G3712">
        <v>263</v>
      </c>
      <c r="H3712">
        <v>52</v>
      </c>
    </row>
    <row r="3713" spans="1:8" x14ac:dyDescent="0.25">
      <c r="A3713" t="s">
        <v>31</v>
      </c>
      <c r="B3713" t="s">
        <v>119</v>
      </c>
      <c r="C3713" t="s">
        <v>33</v>
      </c>
      <c r="D3713" t="s">
        <v>59</v>
      </c>
      <c r="E3713" t="s">
        <v>269</v>
      </c>
      <c r="F3713">
        <v>2014</v>
      </c>
      <c r="G3713">
        <v>188</v>
      </c>
      <c r="H3713">
        <v>19</v>
      </c>
    </row>
    <row r="3714" spans="1:8" x14ac:dyDescent="0.25">
      <c r="A3714" t="s">
        <v>31</v>
      </c>
      <c r="B3714" t="s">
        <v>49</v>
      </c>
      <c r="C3714" t="s">
        <v>33</v>
      </c>
      <c r="D3714" t="s">
        <v>34</v>
      </c>
      <c r="E3714" t="s">
        <v>35</v>
      </c>
      <c r="F3714">
        <v>2016</v>
      </c>
      <c r="G3714">
        <v>266</v>
      </c>
      <c r="H3714">
        <v>26</v>
      </c>
    </row>
    <row r="3715" spans="1:8" x14ac:dyDescent="0.25">
      <c r="A3715" t="s">
        <v>31</v>
      </c>
      <c r="B3715" t="s">
        <v>168</v>
      </c>
      <c r="C3715" t="s">
        <v>33</v>
      </c>
      <c r="D3715" t="s">
        <v>34</v>
      </c>
      <c r="E3715" t="s">
        <v>144</v>
      </c>
      <c r="F3715">
        <v>2018</v>
      </c>
      <c r="G3715">
        <v>505</v>
      </c>
      <c r="H3715">
        <v>99</v>
      </c>
    </row>
    <row r="3716" spans="1:8" x14ac:dyDescent="0.25">
      <c r="A3716" t="s">
        <v>31</v>
      </c>
      <c r="B3716" t="s">
        <v>108</v>
      </c>
      <c r="C3716" t="s">
        <v>33</v>
      </c>
      <c r="D3716" t="s">
        <v>39</v>
      </c>
      <c r="E3716" t="s">
        <v>51</v>
      </c>
      <c r="F3716">
        <v>2019</v>
      </c>
      <c r="G3716">
        <v>254</v>
      </c>
      <c r="H3716">
        <v>49</v>
      </c>
    </row>
    <row r="3717" spans="1:8" x14ac:dyDescent="0.25">
      <c r="A3717" t="s">
        <v>21</v>
      </c>
      <c r="B3717" t="s">
        <v>362</v>
      </c>
      <c r="C3717" t="s">
        <v>10</v>
      </c>
      <c r="D3717" t="s">
        <v>11</v>
      </c>
      <c r="E3717" t="s">
        <v>250</v>
      </c>
      <c r="F3717">
        <v>2019</v>
      </c>
      <c r="G3717">
        <v>679</v>
      </c>
      <c r="H3717">
        <v>10</v>
      </c>
    </row>
    <row r="3718" spans="1:8" x14ac:dyDescent="0.25">
      <c r="A3718" t="s">
        <v>31</v>
      </c>
      <c r="B3718" t="s">
        <v>244</v>
      </c>
      <c r="C3718" t="s">
        <v>33</v>
      </c>
      <c r="D3718" t="s">
        <v>59</v>
      </c>
      <c r="E3718" t="s">
        <v>311</v>
      </c>
      <c r="F3718">
        <v>2013</v>
      </c>
      <c r="G3718">
        <v>41</v>
      </c>
      <c r="H3718">
        <v>12</v>
      </c>
    </row>
    <row r="3719" spans="1:8" x14ac:dyDescent="0.25">
      <c r="A3719" t="s">
        <v>31</v>
      </c>
      <c r="B3719" t="s">
        <v>396</v>
      </c>
      <c r="C3719" t="s">
        <v>70</v>
      </c>
      <c r="D3719" t="s">
        <v>71</v>
      </c>
      <c r="E3719" t="s">
        <v>159</v>
      </c>
      <c r="F3719">
        <v>2015</v>
      </c>
      <c r="G3719">
        <v>120</v>
      </c>
      <c r="H3719">
        <v>12</v>
      </c>
    </row>
    <row r="3720" spans="1:8" x14ac:dyDescent="0.25">
      <c r="A3720" t="s">
        <v>121</v>
      </c>
      <c r="B3720" t="s">
        <v>173</v>
      </c>
      <c r="C3720" t="s">
        <v>76</v>
      </c>
      <c r="D3720" t="s">
        <v>171</v>
      </c>
      <c r="E3720" t="s">
        <v>172</v>
      </c>
      <c r="F3720">
        <v>2016</v>
      </c>
      <c r="G3720">
        <v>59</v>
      </c>
      <c r="H3720">
        <v>1</v>
      </c>
    </row>
    <row r="3721" spans="1:8" x14ac:dyDescent="0.25">
      <c r="A3721" t="s">
        <v>21</v>
      </c>
      <c r="B3721" t="s">
        <v>98</v>
      </c>
      <c r="C3721" t="s">
        <v>23</v>
      </c>
      <c r="D3721" t="s">
        <v>24</v>
      </c>
      <c r="E3721" t="s">
        <v>219</v>
      </c>
      <c r="F3721">
        <v>2016</v>
      </c>
      <c r="G3721">
        <v>274</v>
      </c>
      <c r="H3721">
        <v>8</v>
      </c>
    </row>
    <row r="3722" spans="1:8" x14ac:dyDescent="0.25">
      <c r="A3722" t="s">
        <v>74</v>
      </c>
      <c r="B3722" t="s">
        <v>119</v>
      </c>
      <c r="C3722" t="s">
        <v>18</v>
      </c>
      <c r="D3722" t="s">
        <v>136</v>
      </c>
      <c r="E3722" t="s">
        <v>291</v>
      </c>
      <c r="F3722">
        <v>2015</v>
      </c>
      <c r="G3722">
        <v>3</v>
      </c>
      <c r="H3722">
        <v>1</v>
      </c>
    </row>
    <row r="3723" spans="1:8" x14ac:dyDescent="0.25">
      <c r="A3723" t="s">
        <v>31</v>
      </c>
      <c r="B3723" t="s">
        <v>79</v>
      </c>
      <c r="C3723" t="s">
        <v>33</v>
      </c>
      <c r="D3723" t="s">
        <v>34</v>
      </c>
      <c r="E3723" t="s">
        <v>80</v>
      </c>
      <c r="F3723">
        <v>2015</v>
      </c>
      <c r="G3723">
        <v>9</v>
      </c>
      <c r="H3723">
        <v>4</v>
      </c>
    </row>
    <row r="3724" spans="1:8" x14ac:dyDescent="0.25">
      <c r="A3724" t="s">
        <v>8</v>
      </c>
      <c r="B3724" t="s">
        <v>45</v>
      </c>
      <c r="C3724" t="s">
        <v>10</v>
      </c>
      <c r="D3724" t="s">
        <v>11</v>
      </c>
      <c r="E3724" t="s">
        <v>191</v>
      </c>
      <c r="F3724">
        <v>2016</v>
      </c>
      <c r="G3724">
        <v>67</v>
      </c>
      <c r="H3724">
        <v>7</v>
      </c>
    </row>
    <row r="3725" spans="1:8" x14ac:dyDescent="0.25">
      <c r="A3725" t="s">
        <v>106</v>
      </c>
      <c r="B3725" t="s">
        <v>54</v>
      </c>
      <c r="C3725" t="s">
        <v>33</v>
      </c>
      <c r="D3725" t="s">
        <v>39</v>
      </c>
      <c r="E3725" t="s">
        <v>40</v>
      </c>
      <c r="F3725">
        <v>2019</v>
      </c>
      <c r="G3725">
        <v>58</v>
      </c>
      <c r="H3725">
        <v>7</v>
      </c>
    </row>
    <row r="3726" spans="1:8" x14ac:dyDescent="0.25">
      <c r="A3726" t="s">
        <v>21</v>
      </c>
      <c r="B3726" t="s">
        <v>210</v>
      </c>
      <c r="C3726" t="s">
        <v>10</v>
      </c>
      <c r="D3726" t="s">
        <v>29</v>
      </c>
      <c r="E3726" t="s">
        <v>30</v>
      </c>
      <c r="F3726">
        <v>2019</v>
      </c>
      <c r="G3726">
        <v>15</v>
      </c>
    </row>
    <row r="3727" spans="1:8" x14ac:dyDescent="0.25">
      <c r="A3727" t="s">
        <v>31</v>
      </c>
      <c r="B3727" t="s">
        <v>61</v>
      </c>
      <c r="C3727" t="s">
        <v>33</v>
      </c>
      <c r="D3727" t="s">
        <v>34</v>
      </c>
      <c r="E3727" t="s">
        <v>245</v>
      </c>
      <c r="F3727">
        <v>2019</v>
      </c>
      <c r="G3727">
        <v>133</v>
      </c>
      <c r="H3727">
        <v>50</v>
      </c>
    </row>
    <row r="3728" spans="1:8" x14ac:dyDescent="0.25">
      <c r="A3728" t="s">
        <v>121</v>
      </c>
      <c r="B3728" t="s">
        <v>17</v>
      </c>
      <c r="C3728" t="s">
        <v>70</v>
      </c>
      <c r="D3728" t="s">
        <v>171</v>
      </c>
      <c r="E3728" t="s">
        <v>78</v>
      </c>
      <c r="F3728">
        <v>2013</v>
      </c>
      <c r="G3728">
        <v>2</v>
      </c>
    </row>
    <row r="3729" spans="1:8" x14ac:dyDescent="0.25">
      <c r="A3729" t="s">
        <v>74</v>
      </c>
      <c r="B3729" t="s">
        <v>494</v>
      </c>
      <c r="C3729" t="s">
        <v>18</v>
      </c>
      <c r="D3729" t="s">
        <v>136</v>
      </c>
      <c r="E3729" t="s">
        <v>137</v>
      </c>
      <c r="F3729">
        <v>2018</v>
      </c>
      <c r="G3729">
        <v>75</v>
      </c>
      <c r="H3729">
        <v>1</v>
      </c>
    </row>
    <row r="3730" spans="1:8" x14ac:dyDescent="0.25">
      <c r="A3730" t="s">
        <v>8</v>
      </c>
      <c r="B3730" t="s">
        <v>98</v>
      </c>
      <c r="C3730" t="s">
        <v>10</v>
      </c>
      <c r="D3730" t="s">
        <v>11</v>
      </c>
      <c r="E3730" t="s">
        <v>86</v>
      </c>
      <c r="F3730">
        <v>2014</v>
      </c>
      <c r="G3730">
        <v>83</v>
      </c>
      <c r="H3730">
        <v>1</v>
      </c>
    </row>
    <row r="3731" spans="1:8" x14ac:dyDescent="0.25">
      <c r="A3731" t="s">
        <v>21</v>
      </c>
      <c r="B3731" t="s">
        <v>153</v>
      </c>
      <c r="C3731" t="s">
        <v>23</v>
      </c>
      <c r="D3731" t="s">
        <v>24</v>
      </c>
      <c r="E3731" t="s">
        <v>404</v>
      </c>
      <c r="F3731">
        <v>2017</v>
      </c>
      <c r="G3731">
        <v>38</v>
      </c>
    </row>
    <row r="3732" spans="1:8" x14ac:dyDescent="0.25">
      <c r="A3732" t="s">
        <v>41</v>
      </c>
      <c r="B3732" t="s">
        <v>55</v>
      </c>
      <c r="C3732" t="s">
        <v>23</v>
      </c>
      <c r="D3732" t="s">
        <v>43</v>
      </c>
      <c r="E3732" t="s">
        <v>186</v>
      </c>
      <c r="F3732">
        <v>2016</v>
      </c>
      <c r="G3732">
        <v>9</v>
      </c>
      <c r="H3732">
        <v>3</v>
      </c>
    </row>
    <row r="3733" spans="1:8" x14ac:dyDescent="0.25">
      <c r="A3733" t="s">
        <v>8</v>
      </c>
      <c r="B3733" t="s">
        <v>36</v>
      </c>
      <c r="C3733" t="s">
        <v>10</v>
      </c>
      <c r="D3733" t="s">
        <v>11</v>
      </c>
      <c r="E3733" t="s">
        <v>223</v>
      </c>
      <c r="F3733">
        <v>2014</v>
      </c>
      <c r="G3733">
        <v>45</v>
      </c>
      <c r="H3733">
        <v>1</v>
      </c>
    </row>
    <row r="3734" spans="1:8" x14ac:dyDescent="0.25">
      <c r="A3734" t="s">
        <v>16</v>
      </c>
      <c r="B3734" t="s">
        <v>119</v>
      </c>
      <c r="C3734" t="s">
        <v>70</v>
      </c>
      <c r="D3734" t="s">
        <v>71</v>
      </c>
      <c r="E3734" t="s">
        <v>241</v>
      </c>
      <c r="F3734">
        <v>2013</v>
      </c>
      <c r="G3734">
        <v>17</v>
      </c>
    </row>
    <row r="3735" spans="1:8" x14ac:dyDescent="0.25">
      <c r="A3735" t="s">
        <v>16</v>
      </c>
      <c r="B3735" t="s">
        <v>55</v>
      </c>
      <c r="C3735" t="s">
        <v>33</v>
      </c>
      <c r="D3735" t="s">
        <v>39</v>
      </c>
      <c r="E3735" t="s">
        <v>87</v>
      </c>
      <c r="F3735">
        <v>2013</v>
      </c>
      <c r="G3735">
        <v>5</v>
      </c>
    </row>
    <row r="3736" spans="1:8" x14ac:dyDescent="0.25">
      <c r="A3736" t="s">
        <v>129</v>
      </c>
      <c r="B3736" t="s">
        <v>9</v>
      </c>
      <c r="C3736" t="s">
        <v>33</v>
      </c>
      <c r="D3736" t="s">
        <v>59</v>
      </c>
      <c r="E3736" t="s">
        <v>118</v>
      </c>
      <c r="F3736">
        <v>2015</v>
      </c>
      <c r="G3736">
        <v>12</v>
      </c>
    </row>
    <row r="3737" spans="1:8" x14ac:dyDescent="0.25">
      <c r="A3737" t="s">
        <v>129</v>
      </c>
      <c r="B3737" t="s">
        <v>38</v>
      </c>
      <c r="C3737" t="s">
        <v>33</v>
      </c>
      <c r="D3737" t="s">
        <v>39</v>
      </c>
      <c r="E3737" t="s">
        <v>204</v>
      </c>
      <c r="F3737">
        <v>2015</v>
      </c>
      <c r="G3737">
        <v>22</v>
      </c>
      <c r="H3737">
        <v>16</v>
      </c>
    </row>
    <row r="3738" spans="1:8" x14ac:dyDescent="0.25">
      <c r="A3738" t="s">
        <v>113</v>
      </c>
      <c r="B3738" t="s">
        <v>119</v>
      </c>
      <c r="C3738" t="s">
        <v>23</v>
      </c>
      <c r="D3738" t="s">
        <v>91</v>
      </c>
      <c r="E3738" t="s">
        <v>528</v>
      </c>
      <c r="F3738">
        <v>2014</v>
      </c>
      <c r="G3738">
        <v>1</v>
      </c>
    </row>
    <row r="3739" spans="1:8" x14ac:dyDescent="0.25">
      <c r="A3739" t="s">
        <v>106</v>
      </c>
      <c r="B3739" t="s">
        <v>272</v>
      </c>
      <c r="C3739" t="s">
        <v>33</v>
      </c>
      <c r="D3739" t="s">
        <v>34</v>
      </c>
      <c r="E3739" t="s">
        <v>144</v>
      </c>
      <c r="F3739">
        <v>2017</v>
      </c>
      <c r="G3739">
        <v>43</v>
      </c>
      <c r="H3739">
        <v>9</v>
      </c>
    </row>
    <row r="3740" spans="1:8" x14ac:dyDescent="0.25">
      <c r="A3740" t="s">
        <v>31</v>
      </c>
      <c r="B3740" t="s">
        <v>55</v>
      </c>
      <c r="C3740" t="s">
        <v>33</v>
      </c>
      <c r="D3740" t="s">
        <v>39</v>
      </c>
      <c r="E3740" t="s">
        <v>40</v>
      </c>
      <c r="F3740">
        <v>2019</v>
      </c>
      <c r="G3740">
        <v>190</v>
      </c>
      <c r="H3740">
        <v>47</v>
      </c>
    </row>
    <row r="3741" spans="1:8" x14ac:dyDescent="0.25">
      <c r="A3741" t="s">
        <v>31</v>
      </c>
      <c r="B3741" t="s">
        <v>205</v>
      </c>
      <c r="C3741" t="s">
        <v>33</v>
      </c>
      <c r="D3741" t="s">
        <v>59</v>
      </c>
      <c r="E3741" t="s">
        <v>313</v>
      </c>
      <c r="F3741">
        <v>2014</v>
      </c>
      <c r="G3741">
        <v>18</v>
      </c>
    </row>
    <row r="3742" spans="1:8" x14ac:dyDescent="0.25">
      <c r="A3742" t="s">
        <v>8</v>
      </c>
      <c r="B3742" t="s">
        <v>36</v>
      </c>
      <c r="C3742" t="s">
        <v>10</v>
      </c>
      <c r="D3742" t="s">
        <v>11</v>
      </c>
      <c r="E3742" t="s">
        <v>232</v>
      </c>
      <c r="F3742">
        <v>2016</v>
      </c>
      <c r="G3742">
        <v>10</v>
      </c>
    </row>
    <row r="3743" spans="1:8" x14ac:dyDescent="0.25">
      <c r="A3743" t="s">
        <v>106</v>
      </c>
      <c r="B3743" t="s">
        <v>104</v>
      </c>
      <c r="C3743" t="s">
        <v>33</v>
      </c>
      <c r="D3743" t="s">
        <v>59</v>
      </c>
      <c r="E3743" t="s">
        <v>115</v>
      </c>
      <c r="F3743">
        <v>2019</v>
      </c>
      <c r="G3743">
        <v>69</v>
      </c>
      <c r="H3743">
        <v>28</v>
      </c>
    </row>
    <row r="3744" spans="1:8" x14ac:dyDescent="0.25">
      <c r="A3744" t="s">
        <v>117</v>
      </c>
      <c r="B3744" t="s">
        <v>272</v>
      </c>
      <c r="C3744" t="s">
        <v>33</v>
      </c>
      <c r="D3744" t="s">
        <v>34</v>
      </c>
      <c r="E3744" t="s">
        <v>270</v>
      </c>
      <c r="F3744">
        <v>2017</v>
      </c>
      <c r="G3744">
        <v>40</v>
      </c>
      <c r="H3744">
        <v>8</v>
      </c>
    </row>
    <row r="3745" spans="1:8" x14ac:dyDescent="0.25">
      <c r="A3745" t="s">
        <v>31</v>
      </c>
      <c r="B3745" t="s">
        <v>38</v>
      </c>
      <c r="C3745" t="s">
        <v>33</v>
      </c>
      <c r="D3745" t="s">
        <v>39</v>
      </c>
      <c r="E3745" t="s">
        <v>169</v>
      </c>
      <c r="F3745">
        <v>2016</v>
      </c>
      <c r="G3745">
        <v>17</v>
      </c>
      <c r="H3745">
        <v>14</v>
      </c>
    </row>
    <row r="3746" spans="1:8" x14ac:dyDescent="0.25">
      <c r="A3746" t="s">
        <v>21</v>
      </c>
      <c r="B3746" t="s">
        <v>486</v>
      </c>
      <c r="C3746" t="s">
        <v>23</v>
      </c>
      <c r="D3746" t="s">
        <v>24</v>
      </c>
      <c r="E3746" t="s">
        <v>192</v>
      </c>
      <c r="F3746">
        <v>2019</v>
      </c>
      <c r="G3746">
        <v>52</v>
      </c>
    </row>
    <row r="3747" spans="1:8" x14ac:dyDescent="0.25">
      <c r="A3747" t="s">
        <v>41</v>
      </c>
      <c r="B3747" t="s">
        <v>9</v>
      </c>
      <c r="C3747" t="s">
        <v>33</v>
      </c>
      <c r="D3747" t="s">
        <v>39</v>
      </c>
      <c r="E3747" t="s">
        <v>150</v>
      </c>
      <c r="F3747">
        <v>2018</v>
      </c>
      <c r="G3747">
        <v>23</v>
      </c>
      <c r="H3747">
        <v>9</v>
      </c>
    </row>
    <row r="3748" spans="1:8" x14ac:dyDescent="0.25">
      <c r="A3748" t="s">
        <v>21</v>
      </c>
      <c r="B3748" t="s">
        <v>486</v>
      </c>
      <c r="C3748" t="s">
        <v>10</v>
      </c>
      <c r="D3748" t="s">
        <v>11</v>
      </c>
      <c r="E3748" t="s">
        <v>191</v>
      </c>
      <c r="F3748">
        <v>2020</v>
      </c>
      <c r="G3748">
        <v>45</v>
      </c>
    </row>
    <row r="3749" spans="1:8" x14ac:dyDescent="0.25">
      <c r="A3749" t="s">
        <v>8</v>
      </c>
      <c r="B3749" t="s">
        <v>108</v>
      </c>
      <c r="C3749" t="s">
        <v>33</v>
      </c>
      <c r="D3749" t="s">
        <v>34</v>
      </c>
      <c r="E3749" t="s">
        <v>202</v>
      </c>
      <c r="F3749">
        <v>2013</v>
      </c>
      <c r="G3749">
        <v>12</v>
      </c>
    </row>
    <row r="3750" spans="1:8" x14ac:dyDescent="0.25">
      <c r="A3750" t="s">
        <v>138</v>
      </c>
      <c r="B3750" t="s">
        <v>17</v>
      </c>
      <c r="C3750" t="s">
        <v>76</v>
      </c>
      <c r="D3750" t="s">
        <v>140</v>
      </c>
      <c r="E3750" t="s">
        <v>140</v>
      </c>
      <c r="F3750">
        <v>2014</v>
      </c>
      <c r="G3750">
        <v>2974</v>
      </c>
      <c r="H3750">
        <v>779</v>
      </c>
    </row>
    <row r="3751" spans="1:8" x14ac:dyDescent="0.25">
      <c r="A3751" t="s">
        <v>8</v>
      </c>
      <c r="B3751" t="s">
        <v>22</v>
      </c>
      <c r="C3751" t="s">
        <v>23</v>
      </c>
      <c r="D3751" t="s">
        <v>24</v>
      </c>
      <c r="E3751" t="s">
        <v>219</v>
      </c>
      <c r="F3751">
        <v>2014</v>
      </c>
      <c r="G3751">
        <v>915</v>
      </c>
      <c r="H3751">
        <v>22</v>
      </c>
    </row>
    <row r="3752" spans="1:8" x14ac:dyDescent="0.25">
      <c r="A3752" t="s">
        <v>8</v>
      </c>
      <c r="B3752" t="s">
        <v>13</v>
      </c>
      <c r="C3752" t="s">
        <v>10</v>
      </c>
      <c r="D3752" t="s">
        <v>96</v>
      </c>
      <c r="E3752" t="s">
        <v>97</v>
      </c>
      <c r="F3752">
        <v>2015</v>
      </c>
      <c r="G3752">
        <v>707</v>
      </c>
      <c r="H3752">
        <v>51</v>
      </c>
    </row>
    <row r="3753" spans="1:8" x14ac:dyDescent="0.25">
      <c r="A3753" t="s">
        <v>21</v>
      </c>
      <c r="B3753" t="s">
        <v>67</v>
      </c>
      <c r="C3753" t="s">
        <v>10</v>
      </c>
      <c r="D3753" t="s">
        <v>11</v>
      </c>
      <c r="E3753" t="s">
        <v>222</v>
      </c>
      <c r="F3753">
        <v>2016</v>
      </c>
      <c r="G3753">
        <v>1476</v>
      </c>
      <c r="H3753">
        <v>48</v>
      </c>
    </row>
    <row r="3754" spans="1:8" x14ac:dyDescent="0.25">
      <c r="A3754" t="s">
        <v>41</v>
      </c>
      <c r="B3754" t="s">
        <v>22</v>
      </c>
      <c r="C3754" t="s">
        <v>23</v>
      </c>
      <c r="D3754" t="s">
        <v>43</v>
      </c>
      <c r="E3754" t="s">
        <v>186</v>
      </c>
      <c r="F3754">
        <v>2014</v>
      </c>
      <c r="G3754">
        <v>61</v>
      </c>
      <c r="H3754">
        <v>17</v>
      </c>
    </row>
    <row r="3755" spans="1:8" x14ac:dyDescent="0.25">
      <c r="A3755" t="s">
        <v>16</v>
      </c>
      <c r="B3755" t="s">
        <v>17</v>
      </c>
      <c r="C3755" t="s">
        <v>18</v>
      </c>
      <c r="D3755" t="s">
        <v>257</v>
      </c>
      <c r="E3755" t="s">
        <v>409</v>
      </c>
      <c r="F3755">
        <v>2016</v>
      </c>
      <c r="G3755">
        <v>101</v>
      </c>
      <c r="H3755">
        <v>7</v>
      </c>
    </row>
    <row r="3756" spans="1:8" x14ac:dyDescent="0.25">
      <c r="A3756" t="s">
        <v>31</v>
      </c>
      <c r="B3756" t="s">
        <v>61</v>
      </c>
      <c r="C3756" t="s">
        <v>33</v>
      </c>
      <c r="D3756" t="s">
        <v>34</v>
      </c>
      <c r="E3756" t="s">
        <v>144</v>
      </c>
      <c r="F3756">
        <v>2016</v>
      </c>
      <c r="G3756">
        <v>32</v>
      </c>
      <c r="H3756">
        <v>18</v>
      </c>
    </row>
    <row r="3757" spans="1:8" x14ac:dyDescent="0.25">
      <c r="A3757" t="s">
        <v>41</v>
      </c>
      <c r="B3757" t="s">
        <v>104</v>
      </c>
      <c r="C3757" t="s">
        <v>33</v>
      </c>
      <c r="D3757" t="s">
        <v>39</v>
      </c>
      <c r="E3757" t="s">
        <v>237</v>
      </c>
      <c r="F3757">
        <v>2016</v>
      </c>
      <c r="G3757">
        <v>112</v>
      </c>
      <c r="H3757">
        <v>44</v>
      </c>
    </row>
    <row r="3758" spans="1:8" x14ac:dyDescent="0.25">
      <c r="A3758" t="s">
        <v>21</v>
      </c>
      <c r="B3758" t="s">
        <v>28</v>
      </c>
      <c r="C3758" t="s">
        <v>23</v>
      </c>
      <c r="D3758" t="s">
        <v>24</v>
      </c>
      <c r="E3758" t="s">
        <v>146</v>
      </c>
      <c r="F3758">
        <v>2017</v>
      </c>
      <c r="G3758">
        <v>2743</v>
      </c>
      <c r="H3758">
        <v>67</v>
      </c>
    </row>
    <row r="3759" spans="1:8" x14ac:dyDescent="0.25">
      <c r="A3759" t="s">
        <v>21</v>
      </c>
      <c r="B3759" t="s">
        <v>145</v>
      </c>
      <c r="C3759" t="s">
        <v>23</v>
      </c>
      <c r="D3759" t="s">
        <v>24</v>
      </c>
      <c r="E3759" t="s">
        <v>281</v>
      </c>
      <c r="F3759">
        <v>2017</v>
      </c>
      <c r="G3759">
        <v>636</v>
      </c>
      <c r="H3759">
        <v>6</v>
      </c>
    </row>
    <row r="3760" spans="1:8" x14ac:dyDescent="0.25">
      <c r="A3760" t="s">
        <v>31</v>
      </c>
      <c r="B3760" t="s">
        <v>98</v>
      </c>
      <c r="C3760" t="s">
        <v>33</v>
      </c>
      <c r="D3760" t="s">
        <v>62</v>
      </c>
      <c r="E3760" t="s">
        <v>321</v>
      </c>
      <c r="F3760">
        <v>2018</v>
      </c>
      <c r="G3760">
        <v>322</v>
      </c>
      <c r="H3760">
        <v>101</v>
      </c>
    </row>
    <row r="3761" spans="1:8" x14ac:dyDescent="0.25">
      <c r="A3761" t="s">
        <v>21</v>
      </c>
      <c r="B3761" t="s">
        <v>119</v>
      </c>
      <c r="C3761" t="s">
        <v>10</v>
      </c>
      <c r="D3761" t="s">
        <v>11</v>
      </c>
      <c r="E3761" t="s">
        <v>249</v>
      </c>
      <c r="F3761">
        <v>2018</v>
      </c>
      <c r="G3761">
        <v>100</v>
      </c>
    </row>
    <row r="3762" spans="1:8" x14ac:dyDescent="0.25">
      <c r="A3762" t="s">
        <v>21</v>
      </c>
      <c r="B3762" t="s">
        <v>145</v>
      </c>
      <c r="C3762" t="s">
        <v>23</v>
      </c>
      <c r="D3762" t="s">
        <v>24</v>
      </c>
      <c r="E3762" t="s">
        <v>146</v>
      </c>
      <c r="F3762">
        <v>2018</v>
      </c>
      <c r="G3762">
        <v>1729</v>
      </c>
      <c r="H3762">
        <v>48</v>
      </c>
    </row>
    <row r="3763" spans="1:8" x14ac:dyDescent="0.25">
      <c r="A3763" t="s">
        <v>21</v>
      </c>
      <c r="B3763" t="s">
        <v>36</v>
      </c>
      <c r="C3763" t="s">
        <v>10</v>
      </c>
      <c r="D3763" t="s">
        <v>11</v>
      </c>
      <c r="E3763" t="s">
        <v>203</v>
      </c>
      <c r="F3763">
        <v>2018</v>
      </c>
      <c r="G3763">
        <v>272</v>
      </c>
      <c r="H3763">
        <v>6</v>
      </c>
    </row>
    <row r="3764" spans="1:8" x14ac:dyDescent="0.25">
      <c r="A3764" t="s">
        <v>106</v>
      </c>
      <c r="B3764" t="s">
        <v>49</v>
      </c>
      <c r="C3764" t="s">
        <v>33</v>
      </c>
      <c r="D3764" t="s">
        <v>59</v>
      </c>
      <c r="E3764" t="s">
        <v>229</v>
      </c>
      <c r="F3764">
        <v>2018</v>
      </c>
      <c r="G3764">
        <v>559</v>
      </c>
      <c r="H3764">
        <v>139</v>
      </c>
    </row>
    <row r="3765" spans="1:8" x14ac:dyDescent="0.25">
      <c r="A3765" t="s">
        <v>21</v>
      </c>
      <c r="B3765" t="s">
        <v>527</v>
      </c>
      <c r="C3765" t="s">
        <v>10</v>
      </c>
      <c r="D3765" t="s">
        <v>96</v>
      </c>
      <c r="E3765" t="s">
        <v>377</v>
      </c>
      <c r="F3765">
        <v>2019</v>
      </c>
      <c r="G3765">
        <v>139</v>
      </c>
      <c r="H3765">
        <v>3</v>
      </c>
    </row>
    <row r="3766" spans="1:8" x14ac:dyDescent="0.25">
      <c r="A3766" t="s">
        <v>31</v>
      </c>
      <c r="B3766" t="s">
        <v>125</v>
      </c>
      <c r="C3766" t="s">
        <v>33</v>
      </c>
      <c r="D3766" t="s">
        <v>62</v>
      </c>
      <c r="E3766" t="s">
        <v>321</v>
      </c>
      <c r="F3766">
        <v>2019</v>
      </c>
      <c r="G3766">
        <v>104</v>
      </c>
      <c r="H3766">
        <v>45</v>
      </c>
    </row>
    <row r="3767" spans="1:8" x14ac:dyDescent="0.25">
      <c r="A3767" t="s">
        <v>8</v>
      </c>
      <c r="B3767" t="s">
        <v>295</v>
      </c>
      <c r="C3767" t="s">
        <v>10</v>
      </c>
      <c r="D3767" t="s">
        <v>96</v>
      </c>
      <c r="E3767" t="s">
        <v>296</v>
      </c>
      <c r="F3767">
        <v>2016</v>
      </c>
      <c r="G3767">
        <v>63</v>
      </c>
      <c r="H3767">
        <v>1</v>
      </c>
    </row>
    <row r="3768" spans="1:8" x14ac:dyDescent="0.25">
      <c r="A3768" t="s">
        <v>21</v>
      </c>
      <c r="B3768" t="s">
        <v>9</v>
      </c>
      <c r="C3768" t="s">
        <v>10</v>
      </c>
      <c r="D3768" t="s">
        <v>11</v>
      </c>
      <c r="E3768" t="s">
        <v>232</v>
      </c>
      <c r="F3768">
        <v>2018</v>
      </c>
      <c r="G3768">
        <v>618</v>
      </c>
      <c r="H3768">
        <v>44</v>
      </c>
    </row>
    <row r="3769" spans="1:8" x14ac:dyDescent="0.25">
      <c r="A3769" t="s">
        <v>74</v>
      </c>
      <c r="B3769" t="s">
        <v>119</v>
      </c>
      <c r="C3769" t="s">
        <v>76</v>
      </c>
      <c r="D3769" t="s">
        <v>171</v>
      </c>
      <c r="E3769" t="s">
        <v>174</v>
      </c>
      <c r="F3769">
        <v>2015</v>
      </c>
      <c r="G3769">
        <v>140</v>
      </c>
      <c r="H3769">
        <v>3</v>
      </c>
    </row>
    <row r="3770" spans="1:8" x14ac:dyDescent="0.25">
      <c r="A3770" t="s">
        <v>41</v>
      </c>
      <c r="B3770" t="s">
        <v>49</v>
      </c>
      <c r="C3770" t="s">
        <v>33</v>
      </c>
      <c r="D3770" t="s">
        <v>62</v>
      </c>
      <c r="E3770" t="s">
        <v>166</v>
      </c>
      <c r="F3770">
        <v>2017</v>
      </c>
      <c r="G3770">
        <v>86</v>
      </c>
      <c r="H3770">
        <v>9</v>
      </c>
    </row>
    <row r="3771" spans="1:8" x14ac:dyDescent="0.25">
      <c r="A3771" t="s">
        <v>31</v>
      </c>
      <c r="B3771" t="s">
        <v>49</v>
      </c>
      <c r="C3771" t="s">
        <v>33</v>
      </c>
      <c r="D3771" t="s">
        <v>62</v>
      </c>
      <c r="E3771" t="s">
        <v>99</v>
      </c>
      <c r="F3771">
        <v>2018</v>
      </c>
      <c r="G3771">
        <v>97</v>
      </c>
      <c r="H3771">
        <v>24</v>
      </c>
    </row>
    <row r="3772" spans="1:8" x14ac:dyDescent="0.25">
      <c r="A3772" t="s">
        <v>21</v>
      </c>
      <c r="B3772" t="s">
        <v>93</v>
      </c>
      <c r="C3772" t="s">
        <v>10</v>
      </c>
      <c r="D3772" t="s">
        <v>11</v>
      </c>
      <c r="E3772" t="s">
        <v>46</v>
      </c>
      <c r="F3772">
        <v>2016</v>
      </c>
      <c r="G3772">
        <v>984</v>
      </c>
      <c r="H3772">
        <v>54</v>
      </c>
    </row>
    <row r="3773" spans="1:8" x14ac:dyDescent="0.25">
      <c r="A3773" t="s">
        <v>307</v>
      </c>
      <c r="B3773" t="s">
        <v>9</v>
      </c>
      <c r="C3773" t="s">
        <v>23</v>
      </c>
      <c r="D3773" t="s">
        <v>43</v>
      </c>
      <c r="E3773" t="s">
        <v>100</v>
      </c>
      <c r="F3773">
        <v>2019</v>
      </c>
      <c r="G3773">
        <v>18</v>
      </c>
      <c r="H3773">
        <v>5</v>
      </c>
    </row>
    <row r="3774" spans="1:8" x14ac:dyDescent="0.25">
      <c r="A3774" t="s">
        <v>21</v>
      </c>
      <c r="B3774" t="s">
        <v>36</v>
      </c>
      <c r="C3774" t="s">
        <v>10</v>
      </c>
      <c r="D3774" t="s">
        <v>11</v>
      </c>
      <c r="E3774" t="s">
        <v>232</v>
      </c>
      <c r="F3774">
        <v>2016</v>
      </c>
      <c r="G3774">
        <v>200</v>
      </c>
      <c r="H3774">
        <v>2</v>
      </c>
    </row>
    <row r="3775" spans="1:8" x14ac:dyDescent="0.25">
      <c r="A3775" t="s">
        <v>31</v>
      </c>
      <c r="B3775" t="s">
        <v>149</v>
      </c>
      <c r="C3775" t="s">
        <v>33</v>
      </c>
      <c r="D3775" t="s">
        <v>59</v>
      </c>
      <c r="E3775" t="s">
        <v>152</v>
      </c>
      <c r="F3775">
        <v>2019</v>
      </c>
      <c r="G3775">
        <v>54</v>
      </c>
      <c r="H3775">
        <v>2</v>
      </c>
    </row>
    <row r="3776" spans="1:8" x14ac:dyDescent="0.25">
      <c r="A3776" t="s">
        <v>74</v>
      </c>
      <c r="B3776" t="s">
        <v>111</v>
      </c>
      <c r="C3776" t="s">
        <v>76</v>
      </c>
      <c r="D3776" t="s">
        <v>77</v>
      </c>
      <c r="E3776" t="s">
        <v>176</v>
      </c>
      <c r="F3776">
        <v>2014</v>
      </c>
      <c r="G3776">
        <v>164</v>
      </c>
      <c r="H3776">
        <v>2</v>
      </c>
    </row>
    <row r="3777" spans="1:8" x14ac:dyDescent="0.25">
      <c r="A3777" t="s">
        <v>41</v>
      </c>
      <c r="B3777" t="s">
        <v>173</v>
      </c>
      <c r="C3777" t="s">
        <v>70</v>
      </c>
      <c r="D3777" t="s">
        <v>71</v>
      </c>
      <c r="E3777" t="s">
        <v>188</v>
      </c>
      <c r="F3777">
        <v>2014</v>
      </c>
      <c r="G3777">
        <v>40</v>
      </c>
      <c r="H3777">
        <v>15</v>
      </c>
    </row>
    <row r="3778" spans="1:8" x14ac:dyDescent="0.25">
      <c r="A3778" t="s">
        <v>41</v>
      </c>
      <c r="B3778" t="s">
        <v>98</v>
      </c>
      <c r="C3778" t="s">
        <v>33</v>
      </c>
      <c r="D3778" t="s">
        <v>39</v>
      </c>
      <c r="E3778" t="s">
        <v>51</v>
      </c>
      <c r="F3778">
        <v>2016</v>
      </c>
      <c r="G3778">
        <v>54</v>
      </c>
      <c r="H3778">
        <v>24</v>
      </c>
    </row>
    <row r="3779" spans="1:8" x14ac:dyDescent="0.25">
      <c r="A3779" t="s">
        <v>21</v>
      </c>
      <c r="B3779" t="s">
        <v>247</v>
      </c>
      <c r="C3779" t="s">
        <v>10</v>
      </c>
      <c r="D3779" t="s">
        <v>11</v>
      </c>
      <c r="E3779" t="s">
        <v>228</v>
      </c>
      <c r="F3779">
        <v>2020</v>
      </c>
      <c r="G3779">
        <v>9</v>
      </c>
      <c r="H3779">
        <v>3</v>
      </c>
    </row>
    <row r="3780" spans="1:8" x14ac:dyDescent="0.25">
      <c r="A3780" t="s">
        <v>138</v>
      </c>
      <c r="B3780" t="s">
        <v>208</v>
      </c>
      <c r="C3780" t="s">
        <v>76</v>
      </c>
      <c r="D3780" t="s">
        <v>140</v>
      </c>
      <c r="E3780" t="s">
        <v>140</v>
      </c>
      <c r="F3780">
        <v>2015</v>
      </c>
      <c r="G3780">
        <v>73</v>
      </c>
      <c r="H3780">
        <v>23</v>
      </c>
    </row>
    <row r="3781" spans="1:8" x14ac:dyDescent="0.25">
      <c r="A3781" t="s">
        <v>8</v>
      </c>
      <c r="B3781" t="s">
        <v>28</v>
      </c>
      <c r="C3781" t="s">
        <v>10</v>
      </c>
      <c r="D3781" t="s">
        <v>29</v>
      </c>
      <c r="E3781" t="s">
        <v>325</v>
      </c>
      <c r="F3781">
        <v>2013</v>
      </c>
      <c r="G3781">
        <v>118</v>
      </c>
      <c r="H3781">
        <v>1</v>
      </c>
    </row>
    <row r="3782" spans="1:8" x14ac:dyDescent="0.25">
      <c r="A3782" t="s">
        <v>31</v>
      </c>
      <c r="B3782" t="s">
        <v>28</v>
      </c>
      <c r="C3782" t="s">
        <v>33</v>
      </c>
      <c r="D3782" t="s">
        <v>59</v>
      </c>
      <c r="E3782" t="s">
        <v>512</v>
      </c>
      <c r="F3782">
        <v>2015</v>
      </c>
      <c r="G3782">
        <v>9</v>
      </c>
    </row>
    <row r="3783" spans="1:8" x14ac:dyDescent="0.25">
      <c r="A3783" t="s">
        <v>106</v>
      </c>
      <c r="B3783" t="s">
        <v>79</v>
      </c>
      <c r="C3783" t="s">
        <v>33</v>
      </c>
      <c r="D3783" t="s">
        <v>39</v>
      </c>
      <c r="E3783" t="s">
        <v>207</v>
      </c>
      <c r="F3783">
        <v>2017</v>
      </c>
      <c r="G3783">
        <v>29</v>
      </c>
      <c r="H3783">
        <v>29</v>
      </c>
    </row>
    <row r="3784" spans="1:8" x14ac:dyDescent="0.25">
      <c r="A3784" t="s">
        <v>31</v>
      </c>
      <c r="B3784" t="s">
        <v>125</v>
      </c>
      <c r="C3784" t="s">
        <v>23</v>
      </c>
      <c r="D3784" t="s">
        <v>43</v>
      </c>
      <c r="E3784" t="s">
        <v>186</v>
      </c>
      <c r="F3784">
        <v>2018</v>
      </c>
      <c r="G3784">
        <v>203</v>
      </c>
      <c r="H3784">
        <v>42</v>
      </c>
    </row>
    <row r="3785" spans="1:8" x14ac:dyDescent="0.25">
      <c r="A3785" t="s">
        <v>455</v>
      </c>
      <c r="B3785" t="s">
        <v>55</v>
      </c>
      <c r="C3785" t="s">
        <v>33</v>
      </c>
      <c r="D3785" t="s">
        <v>34</v>
      </c>
      <c r="E3785" t="s">
        <v>35</v>
      </c>
      <c r="F3785">
        <v>2017</v>
      </c>
      <c r="G3785">
        <v>10</v>
      </c>
      <c r="H3785">
        <v>1</v>
      </c>
    </row>
    <row r="3786" spans="1:8" x14ac:dyDescent="0.25">
      <c r="A3786" t="s">
        <v>21</v>
      </c>
      <c r="B3786" t="s">
        <v>349</v>
      </c>
      <c r="C3786" t="s">
        <v>10</v>
      </c>
      <c r="D3786" t="s">
        <v>11</v>
      </c>
      <c r="E3786" t="s">
        <v>203</v>
      </c>
      <c r="F3786">
        <v>2018</v>
      </c>
      <c r="G3786">
        <v>49</v>
      </c>
      <c r="H3786">
        <v>6</v>
      </c>
    </row>
    <row r="3787" spans="1:8" x14ac:dyDescent="0.25">
      <c r="A3787" t="s">
        <v>31</v>
      </c>
      <c r="B3787" t="s">
        <v>9</v>
      </c>
      <c r="C3787" t="s">
        <v>33</v>
      </c>
      <c r="D3787" t="s">
        <v>59</v>
      </c>
      <c r="E3787" t="s">
        <v>286</v>
      </c>
      <c r="F3787">
        <v>2017</v>
      </c>
      <c r="G3787">
        <v>7</v>
      </c>
    </row>
    <row r="3788" spans="1:8" x14ac:dyDescent="0.25">
      <c r="A3788" t="s">
        <v>41</v>
      </c>
      <c r="B3788" t="s">
        <v>396</v>
      </c>
      <c r="C3788" t="s">
        <v>70</v>
      </c>
      <c r="D3788" t="s">
        <v>71</v>
      </c>
      <c r="E3788" t="s">
        <v>72</v>
      </c>
      <c r="F3788">
        <v>2015</v>
      </c>
      <c r="G3788">
        <v>25</v>
      </c>
      <c r="H3788">
        <v>10</v>
      </c>
    </row>
    <row r="3789" spans="1:8" x14ac:dyDescent="0.25">
      <c r="A3789" t="s">
        <v>31</v>
      </c>
      <c r="B3789" t="s">
        <v>49</v>
      </c>
      <c r="C3789" t="s">
        <v>33</v>
      </c>
      <c r="D3789" t="s">
        <v>34</v>
      </c>
      <c r="E3789" t="s">
        <v>161</v>
      </c>
      <c r="F3789">
        <v>2019</v>
      </c>
      <c r="G3789">
        <v>46</v>
      </c>
      <c r="H3789">
        <v>2</v>
      </c>
    </row>
    <row r="3790" spans="1:8" x14ac:dyDescent="0.25">
      <c r="A3790" t="s">
        <v>41</v>
      </c>
      <c r="B3790" t="s">
        <v>104</v>
      </c>
      <c r="C3790" t="s">
        <v>33</v>
      </c>
      <c r="D3790" t="s">
        <v>39</v>
      </c>
      <c r="E3790" t="s">
        <v>213</v>
      </c>
      <c r="F3790">
        <v>2018</v>
      </c>
      <c r="G3790">
        <v>17</v>
      </c>
      <c r="H3790">
        <v>7</v>
      </c>
    </row>
    <row r="3791" spans="1:8" x14ac:dyDescent="0.25">
      <c r="A3791" t="s">
        <v>31</v>
      </c>
      <c r="B3791" t="s">
        <v>168</v>
      </c>
      <c r="C3791" t="s">
        <v>33</v>
      </c>
      <c r="D3791" t="s">
        <v>62</v>
      </c>
      <c r="E3791" t="s">
        <v>166</v>
      </c>
      <c r="F3791">
        <v>2014</v>
      </c>
      <c r="G3791">
        <v>10</v>
      </c>
      <c r="H3791">
        <v>2</v>
      </c>
    </row>
    <row r="3792" spans="1:8" x14ac:dyDescent="0.25">
      <c r="A3792" t="s">
        <v>41</v>
      </c>
      <c r="B3792" t="s">
        <v>26</v>
      </c>
      <c r="C3792" t="s">
        <v>23</v>
      </c>
      <c r="D3792" t="s">
        <v>43</v>
      </c>
      <c r="E3792" t="s">
        <v>258</v>
      </c>
      <c r="F3792">
        <v>2015</v>
      </c>
      <c r="G3792">
        <v>25</v>
      </c>
      <c r="H3792">
        <v>6</v>
      </c>
    </row>
    <row r="3793" spans="1:8" x14ac:dyDescent="0.25">
      <c r="A3793" t="s">
        <v>8</v>
      </c>
      <c r="B3793" t="s">
        <v>98</v>
      </c>
      <c r="C3793" t="s">
        <v>10</v>
      </c>
      <c r="D3793" t="s">
        <v>11</v>
      </c>
      <c r="E3793" t="s">
        <v>228</v>
      </c>
      <c r="F3793">
        <v>2015</v>
      </c>
      <c r="G3793">
        <v>46</v>
      </c>
      <c r="H3793">
        <v>9</v>
      </c>
    </row>
    <row r="3794" spans="1:8" x14ac:dyDescent="0.25">
      <c r="A3794" t="s">
        <v>31</v>
      </c>
      <c r="B3794" t="s">
        <v>58</v>
      </c>
      <c r="C3794" t="s">
        <v>33</v>
      </c>
      <c r="D3794" t="s">
        <v>39</v>
      </c>
      <c r="E3794" t="s">
        <v>175</v>
      </c>
      <c r="F3794">
        <v>2015</v>
      </c>
      <c r="G3794">
        <v>24</v>
      </c>
      <c r="H3794">
        <v>8</v>
      </c>
    </row>
    <row r="3795" spans="1:8" x14ac:dyDescent="0.25">
      <c r="A3795" t="s">
        <v>21</v>
      </c>
      <c r="B3795" t="s">
        <v>9</v>
      </c>
      <c r="C3795" t="s">
        <v>10</v>
      </c>
      <c r="D3795" t="s">
        <v>11</v>
      </c>
      <c r="E3795" t="s">
        <v>259</v>
      </c>
      <c r="F3795">
        <v>2018</v>
      </c>
      <c r="G3795">
        <v>74</v>
      </c>
      <c r="H3795">
        <v>3</v>
      </c>
    </row>
    <row r="3796" spans="1:8" x14ac:dyDescent="0.25">
      <c r="A3796" t="s">
        <v>121</v>
      </c>
      <c r="B3796" t="s">
        <v>122</v>
      </c>
      <c r="C3796" t="s">
        <v>18</v>
      </c>
      <c r="D3796" t="s">
        <v>136</v>
      </c>
      <c r="E3796" t="s">
        <v>240</v>
      </c>
      <c r="F3796">
        <v>2018</v>
      </c>
      <c r="G3796">
        <v>12</v>
      </c>
    </row>
    <row r="3797" spans="1:8" x14ac:dyDescent="0.25">
      <c r="A3797" t="s">
        <v>129</v>
      </c>
      <c r="B3797" t="s">
        <v>272</v>
      </c>
      <c r="C3797" t="s">
        <v>33</v>
      </c>
      <c r="D3797" t="s">
        <v>34</v>
      </c>
      <c r="E3797" t="s">
        <v>408</v>
      </c>
      <c r="F3797">
        <v>2015</v>
      </c>
      <c r="G3797">
        <v>2</v>
      </c>
    </row>
    <row r="3798" spans="1:8" x14ac:dyDescent="0.25">
      <c r="A3798" t="s">
        <v>31</v>
      </c>
      <c r="B3798" t="s">
        <v>32</v>
      </c>
      <c r="C3798" t="s">
        <v>33</v>
      </c>
      <c r="D3798" t="s">
        <v>184</v>
      </c>
      <c r="E3798" t="s">
        <v>218</v>
      </c>
      <c r="F3798">
        <v>2019</v>
      </c>
      <c r="G3798">
        <v>16</v>
      </c>
      <c r="H3798">
        <v>12</v>
      </c>
    </row>
    <row r="3799" spans="1:8" x14ac:dyDescent="0.25">
      <c r="A3799" t="s">
        <v>113</v>
      </c>
      <c r="B3799" t="s">
        <v>38</v>
      </c>
      <c r="C3799" t="s">
        <v>33</v>
      </c>
      <c r="D3799" t="s">
        <v>184</v>
      </c>
      <c r="E3799" t="s">
        <v>271</v>
      </c>
      <c r="F3799">
        <v>2014</v>
      </c>
      <c r="G3799">
        <v>11</v>
      </c>
      <c r="H3799">
        <v>6</v>
      </c>
    </row>
    <row r="3800" spans="1:8" x14ac:dyDescent="0.25">
      <c r="A3800" t="s">
        <v>113</v>
      </c>
      <c r="B3800" t="s">
        <v>9</v>
      </c>
      <c r="C3800" t="s">
        <v>33</v>
      </c>
      <c r="D3800" t="s">
        <v>34</v>
      </c>
      <c r="E3800" t="s">
        <v>315</v>
      </c>
      <c r="F3800">
        <v>2015</v>
      </c>
      <c r="G3800">
        <v>56</v>
      </c>
      <c r="H3800">
        <v>11</v>
      </c>
    </row>
    <row r="3801" spans="1:8" x14ac:dyDescent="0.25">
      <c r="A3801" t="s">
        <v>74</v>
      </c>
      <c r="B3801" t="s">
        <v>119</v>
      </c>
      <c r="C3801" t="s">
        <v>76</v>
      </c>
      <c r="D3801" t="s">
        <v>171</v>
      </c>
      <c r="E3801" t="s">
        <v>172</v>
      </c>
      <c r="F3801">
        <v>2017</v>
      </c>
      <c r="G3801">
        <v>26</v>
      </c>
    </row>
    <row r="3802" spans="1:8" x14ac:dyDescent="0.25">
      <c r="A3802" t="s">
        <v>8</v>
      </c>
      <c r="B3802" t="s">
        <v>22</v>
      </c>
      <c r="C3802" t="s">
        <v>23</v>
      </c>
      <c r="D3802" t="s">
        <v>24</v>
      </c>
      <c r="E3802" t="s">
        <v>25</v>
      </c>
      <c r="F3802">
        <v>2016</v>
      </c>
      <c r="G3802">
        <v>30</v>
      </c>
      <c r="H3802">
        <v>4</v>
      </c>
    </row>
    <row r="3803" spans="1:8" x14ac:dyDescent="0.25">
      <c r="A3803" t="s">
        <v>31</v>
      </c>
      <c r="B3803" t="s">
        <v>114</v>
      </c>
      <c r="C3803" t="s">
        <v>33</v>
      </c>
      <c r="D3803" t="s">
        <v>39</v>
      </c>
      <c r="E3803" t="s">
        <v>51</v>
      </c>
      <c r="F3803">
        <v>2016</v>
      </c>
      <c r="G3803">
        <v>8</v>
      </c>
      <c r="H3803">
        <v>1</v>
      </c>
    </row>
    <row r="3804" spans="1:8" x14ac:dyDescent="0.25">
      <c r="A3804" t="s">
        <v>31</v>
      </c>
      <c r="B3804" t="s">
        <v>79</v>
      </c>
      <c r="C3804" t="s">
        <v>33</v>
      </c>
      <c r="D3804" t="s">
        <v>34</v>
      </c>
      <c r="E3804" t="s">
        <v>322</v>
      </c>
      <c r="F3804">
        <v>2017</v>
      </c>
      <c r="G3804">
        <v>24</v>
      </c>
      <c r="H3804">
        <v>4</v>
      </c>
    </row>
    <row r="3805" spans="1:8" x14ac:dyDescent="0.25">
      <c r="A3805" t="s">
        <v>31</v>
      </c>
      <c r="B3805" t="s">
        <v>262</v>
      </c>
      <c r="C3805" t="s">
        <v>33</v>
      </c>
      <c r="D3805" t="s">
        <v>62</v>
      </c>
      <c r="E3805" t="s">
        <v>200</v>
      </c>
      <c r="F3805">
        <v>2017</v>
      </c>
      <c r="G3805">
        <v>7</v>
      </c>
      <c r="H3805">
        <v>5</v>
      </c>
    </row>
    <row r="3806" spans="1:8" x14ac:dyDescent="0.25">
      <c r="A3806" t="s">
        <v>8</v>
      </c>
      <c r="B3806" t="s">
        <v>93</v>
      </c>
      <c r="C3806" t="s">
        <v>10</v>
      </c>
      <c r="D3806" t="s">
        <v>11</v>
      </c>
      <c r="E3806" t="s">
        <v>211</v>
      </c>
      <c r="F3806">
        <v>2017</v>
      </c>
      <c r="G3806">
        <v>1</v>
      </c>
      <c r="H3806">
        <v>1</v>
      </c>
    </row>
    <row r="3807" spans="1:8" x14ac:dyDescent="0.25">
      <c r="A3807" t="s">
        <v>21</v>
      </c>
      <c r="B3807" t="s">
        <v>433</v>
      </c>
      <c r="C3807" t="s">
        <v>10</v>
      </c>
      <c r="D3807" t="s">
        <v>11</v>
      </c>
      <c r="E3807" t="s">
        <v>259</v>
      </c>
      <c r="F3807">
        <v>2017</v>
      </c>
      <c r="G3807">
        <v>1</v>
      </c>
    </row>
    <row r="3808" spans="1:8" x14ac:dyDescent="0.25">
      <c r="A3808" t="s">
        <v>21</v>
      </c>
      <c r="B3808" t="s">
        <v>210</v>
      </c>
      <c r="C3808" t="s">
        <v>10</v>
      </c>
      <c r="D3808" t="s">
        <v>29</v>
      </c>
      <c r="E3808" t="s">
        <v>30</v>
      </c>
      <c r="F3808">
        <v>2018</v>
      </c>
      <c r="G3808">
        <v>15</v>
      </c>
    </row>
    <row r="3809" spans="1:8" x14ac:dyDescent="0.25">
      <c r="A3809" t="s">
        <v>31</v>
      </c>
      <c r="B3809" t="s">
        <v>105</v>
      </c>
      <c r="C3809" t="s">
        <v>23</v>
      </c>
      <c r="D3809" t="s">
        <v>233</v>
      </c>
      <c r="E3809" t="s">
        <v>519</v>
      </c>
      <c r="F3809">
        <v>2016</v>
      </c>
      <c r="G3809">
        <v>1</v>
      </c>
    </row>
    <row r="3810" spans="1:8" x14ac:dyDescent="0.25">
      <c r="A3810" t="s">
        <v>31</v>
      </c>
      <c r="B3810" t="s">
        <v>158</v>
      </c>
      <c r="C3810" t="s">
        <v>70</v>
      </c>
      <c r="D3810" t="s">
        <v>71</v>
      </c>
      <c r="E3810" t="s">
        <v>159</v>
      </c>
      <c r="F3810">
        <v>2014</v>
      </c>
      <c r="G3810">
        <v>1045</v>
      </c>
      <c r="H3810">
        <v>89</v>
      </c>
    </row>
    <row r="3811" spans="1:8" x14ac:dyDescent="0.25">
      <c r="A3811" t="s">
        <v>41</v>
      </c>
      <c r="B3811" t="s">
        <v>49</v>
      </c>
      <c r="C3811" t="s">
        <v>33</v>
      </c>
      <c r="D3811" t="s">
        <v>39</v>
      </c>
      <c r="E3811" t="s">
        <v>51</v>
      </c>
      <c r="F3811">
        <v>2015</v>
      </c>
      <c r="G3811">
        <v>264</v>
      </c>
      <c r="H3811">
        <v>60</v>
      </c>
    </row>
    <row r="3812" spans="1:8" x14ac:dyDescent="0.25">
      <c r="A3812" t="s">
        <v>41</v>
      </c>
      <c r="B3812" t="s">
        <v>79</v>
      </c>
      <c r="C3812" t="s">
        <v>33</v>
      </c>
      <c r="D3812" t="s">
        <v>39</v>
      </c>
      <c r="E3812" t="s">
        <v>51</v>
      </c>
      <c r="F3812">
        <v>2016</v>
      </c>
      <c r="G3812">
        <v>176</v>
      </c>
      <c r="H3812">
        <v>74</v>
      </c>
    </row>
    <row r="3813" spans="1:8" x14ac:dyDescent="0.25">
      <c r="A3813" t="s">
        <v>21</v>
      </c>
      <c r="B3813" t="s">
        <v>22</v>
      </c>
      <c r="C3813" t="s">
        <v>23</v>
      </c>
      <c r="D3813" t="s">
        <v>24</v>
      </c>
      <c r="E3813" t="s">
        <v>339</v>
      </c>
      <c r="F3813">
        <v>2016</v>
      </c>
      <c r="G3813">
        <v>282</v>
      </c>
      <c r="H3813">
        <v>9</v>
      </c>
    </row>
    <row r="3814" spans="1:8" x14ac:dyDescent="0.25">
      <c r="A3814" t="s">
        <v>31</v>
      </c>
      <c r="B3814" t="s">
        <v>88</v>
      </c>
      <c r="C3814" t="s">
        <v>70</v>
      </c>
      <c r="D3814" t="s">
        <v>71</v>
      </c>
      <c r="E3814" t="s">
        <v>224</v>
      </c>
      <c r="F3814">
        <v>2013</v>
      </c>
      <c r="G3814">
        <v>178</v>
      </c>
      <c r="H3814">
        <v>23</v>
      </c>
    </row>
    <row r="3815" spans="1:8" x14ac:dyDescent="0.25">
      <c r="A3815" t="s">
        <v>31</v>
      </c>
      <c r="B3815" t="s">
        <v>55</v>
      </c>
      <c r="C3815" t="s">
        <v>33</v>
      </c>
      <c r="D3815" t="s">
        <v>59</v>
      </c>
      <c r="E3815" t="s">
        <v>118</v>
      </c>
      <c r="F3815">
        <v>2014</v>
      </c>
      <c r="G3815">
        <v>99</v>
      </c>
      <c r="H3815">
        <v>20</v>
      </c>
    </row>
    <row r="3816" spans="1:8" x14ac:dyDescent="0.25">
      <c r="A3816" t="s">
        <v>31</v>
      </c>
      <c r="B3816" t="s">
        <v>69</v>
      </c>
      <c r="C3816" t="s">
        <v>70</v>
      </c>
      <c r="D3816" t="s">
        <v>71</v>
      </c>
      <c r="E3816" t="s">
        <v>246</v>
      </c>
      <c r="F3816">
        <v>2016</v>
      </c>
      <c r="G3816">
        <v>749</v>
      </c>
      <c r="H3816">
        <v>207</v>
      </c>
    </row>
    <row r="3817" spans="1:8" x14ac:dyDescent="0.25">
      <c r="A3817" t="s">
        <v>21</v>
      </c>
      <c r="B3817" t="s">
        <v>410</v>
      </c>
      <c r="C3817" t="s">
        <v>10</v>
      </c>
      <c r="D3817" t="s">
        <v>11</v>
      </c>
      <c r="E3817" t="s">
        <v>249</v>
      </c>
      <c r="F3817">
        <v>2016</v>
      </c>
      <c r="G3817">
        <v>1814</v>
      </c>
      <c r="H3817">
        <v>83</v>
      </c>
    </row>
    <row r="3818" spans="1:8" x14ac:dyDescent="0.25">
      <c r="A3818" t="s">
        <v>106</v>
      </c>
      <c r="B3818" t="s">
        <v>98</v>
      </c>
      <c r="C3818" t="s">
        <v>33</v>
      </c>
      <c r="D3818" t="s">
        <v>39</v>
      </c>
      <c r="E3818" t="s">
        <v>204</v>
      </c>
      <c r="F3818">
        <v>2017</v>
      </c>
      <c r="G3818">
        <v>178</v>
      </c>
      <c r="H3818">
        <v>78</v>
      </c>
    </row>
    <row r="3819" spans="1:8" x14ac:dyDescent="0.25">
      <c r="A3819" t="s">
        <v>21</v>
      </c>
      <c r="B3819" t="s">
        <v>432</v>
      </c>
      <c r="C3819" t="s">
        <v>10</v>
      </c>
      <c r="D3819" t="s">
        <v>96</v>
      </c>
      <c r="E3819" t="s">
        <v>226</v>
      </c>
      <c r="F3819">
        <v>2018</v>
      </c>
      <c r="G3819">
        <v>61</v>
      </c>
      <c r="H3819">
        <v>4</v>
      </c>
    </row>
    <row r="3820" spans="1:8" x14ac:dyDescent="0.25">
      <c r="A3820" t="s">
        <v>31</v>
      </c>
      <c r="B3820" t="s">
        <v>149</v>
      </c>
      <c r="C3820" t="s">
        <v>70</v>
      </c>
      <c r="D3820" t="s">
        <v>71</v>
      </c>
      <c r="E3820" t="s">
        <v>135</v>
      </c>
      <c r="F3820">
        <v>2018</v>
      </c>
      <c r="G3820">
        <v>443</v>
      </c>
      <c r="H3820">
        <v>40</v>
      </c>
    </row>
    <row r="3821" spans="1:8" x14ac:dyDescent="0.25">
      <c r="A3821" t="s">
        <v>21</v>
      </c>
      <c r="B3821" t="s">
        <v>362</v>
      </c>
      <c r="C3821" t="s">
        <v>10</v>
      </c>
      <c r="D3821" t="s">
        <v>11</v>
      </c>
      <c r="E3821" t="s">
        <v>250</v>
      </c>
      <c r="F3821">
        <v>2018</v>
      </c>
      <c r="G3821">
        <v>548</v>
      </c>
      <c r="H3821">
        <v>1</v>
      </c>
    </row>
    <row r="3822" spans="1:8" x14ac:dyDescent="0.25">
      <c r="A3822" t="s">
        <v>31</v>
      </c>
      <c r="B3822" t="s">
        <v>9</v>
      </c>
      <c r="C3822" t="s">
        <v>33</v>
      </c>
      <c r="D3822" t="s">
        <v>39</v>
      </c>
      <c r="E3822" t="s">
        <v>87</v>
      </c>
      <c r="F3822">
        <v>2018</v>
      </c>
      <c r="G3822">
        <v>680</v>
      </c>
      <c r="H3822">
        <v>94</v>
      </c>
    </row>
    <row r="3823" spans="1:8" x14ac:dyDescent="0.25">
      <c r="A3823" t="s">
        <v>74</v>
      </c>
      <c r="B3823" t="s">
        <v>173</v>
      </c>
      <c r="C3823" t="s">
        <v>70</v>
      </c>
      <c r="D3823" t="s">
        <v>102</v>
      </c>
      <c r="E3823" t="s">
        <v>103</v>
      </c>
      <c r="F3823">
        <v>2018</v>
      </c>
      <c r="G3823">
        <v>189</v>
      </c>
      <c r="H3823">
        <v>5</v>
      </c>
    </row>
    <row r="3824" spans="1:8" x14ac:dyDescent="0.25">
      <c r="A3824" t="s">
        <v>21</v>
      </c>
      <c r="B3824" t="s">
        <v>111</v>
      </c>
      <c r="C3824" t="s">
        <v>10</v>
      </c>
      <c r="D3824" t="s">
        <v>11</v>
      </c>
      <c r="E3824" t="s">
        <v>195</v>
      </c>
      <c r="F3824">
        <v>2020</v>
      </c>
      <c r="G3824">
        <v>110</v>
      </c>
      <c r="H3824">
        <v>3</v>
      </c>
    </row>
    <row r="3825" spans="1:8" x14ac:dyDescent="0.25">
      <c r="A3825" t="s">
        <v>21</v>
      </c>
      <c r="B3825" t="s">
        <v>9</v>
      </c>
      <c r="C3825" t="s">
        <v>10</v>
      </c>
      <c r="D3825" t="s">
        <v>11</v>
      </c>
      <c r="E3825" t="s">
        <v>274</v>
      </c>
      <c r="F3825">
        <v>2020</v>
      </c>
      <c r="G3825">
        <v>361</v>
      </c>
      <c r="H3825">
        <v>15</v>
      </c>
    </row>
    <row r="3826" spans="1:8" x14ac:dyDescent="0.25">
      <c r="A3826" t="s">
        <v>8</v>
      </c>
      <c r="B3826" t="s">
        <v>67</v>
      </c>
      <c r="C3826" t="s">
        <v>10</v>
      </c>
      <c r="D3826" t="s">
        <v>11</v>
      </c>
      <c r="E3826" t="s">
        <v>216</v>
      </c>
      <c r="F3826">
        <v>2014</v>
      </c>
      <c r="G3826">
        <v>81</v>
      </c>
      <c r="H3826">
        <v>4</v>
      </c>
    </row>
    <row r="3827" spans="1:8" x14ac:dyDescent="0.25">
      <c r="A3827" t="s">
        <v>41</v>
      </c>
      <c r="B3827" t="s">
        <v>38</v>
      </c>
      <c r="C3827" t="s">
        <v>33</v>
      </c>
      <c r="D3827" t="s">
        <v>39</v>
      </c>
      <c r="E3827" t="s">
        <v>150</v>
      </c>
      <c r="F3827">
        <v>2015</v>
      </c>
      <c r="G3827">
        <v>18</v>
      </c>
      <c r="H3827">
        <v>3</v>
      </c>
    </row>
    <row r="3828" spans="1:8" x14ac:dyDescent="0.25">
      <c r="A3828" t="s">
        <v>74</v>
      </c>
      <c r="B3828" t="s">
        <v>252</v>
      </c>
      <c r="C3828" t="s">
        <v>70</v>
      </c>
      <c r="D3828" t="s">
        <v>102</v>
      </c>
      <c r="E3828" t="s">
        <v>103</v>
      </c>
      <c r="F3828">
        <v>2015</v>
      </c>
      <c r="G3828">
        <v>249</v>
      </c>
      <c r="H3828">
        <v>8</v>
      </c>
    </row>
    <row r="3829" spans="1:8" x14ac:dyDescent="0.25">
      <c r="A3829" t="s">
        <v>21</v>
      </c>
      <c r="B3829" t="s">
        <v>196</v>
      </c>
      <c r="C3829" t="s">
        <v>10</v>
      </c>
      <c r="D3829" t="s">
        <v>29</v>
      </c>
      <c r="E3829" t="s">
        <v>325</v>
      </c>
      <c r="F3829">
        <v>2017</v>
      </c>
      <c r="G3829">
        <v>114</v>
      </c>
      <c r="H3829">
        <v>6</v>
      </c>
    </row>
    <row r="3830" spans="1:8" x14ac:dyDescent="0.25">
      <c r="A3830" t="s">
        <v>41</v>
      </c>
      <c r="B3830" t="s">
        <v>244</v>
      </c>
      <c r="C3830" t="s">
        <v>23</v>
      </c>
      <c r="D3830" t="s">
        <v>43</v>
      </c>
      <c r="E3830" t="s">
        <v>56</v>
      </c>
      <c r="F3830">
        <v>2018</v>
      </c>
      <c r="G3830">
        <v>146</v>
      </c>
      <c r="H3830">
        <v>29</v>
      </c>
    </row>
    <row r="3831" spans="1:8" x14ac:dyDescent="0.25">
      <c r="A3831" t="s">
        <v>41</v>
      </c>
      <c r="B3831" t="s">
        <v>79</v>
      </c>
      <c r="C3831" t="s">
        <v>33</v>
      </c>
      <c r="D3831" t="s">
        <v>39</v>
      </c>
      <c r="E3831" t="s">
        <v>87</v>
      </c>
      <c r="F3831">
        <v>2019</v>
      </c>
      <c r="G3831">
        <v>49</v>
      </c>
      <c r="H3831">
        <v>16</v>
      </c>
    </row>
    <row r="3832" spans="1:8" x14ac:dyDescent="0.25">
      <c r="A3832" t="s">
        <v>31</v>
      </c>
      <c r="B3832" t="s">
        <v>55</v>
      </c>
      <c r="C3832" t="s">
        <v>33</v>
      </c>
      <c r="D3832" t="s">
        <v>62</v>
      </c>
      <c r="E3832" t="s">
        <v>200</v>
      </c>
      <c r="F3832">
        <v>2013</v>
      </c>
      <c r="G3832">
        <v>38</v>
      </c>
      <c r="H3832">
        <v>8</v>
      </c>
    </row>
    <row r="3833" spans="1:8" x14ac:dyDescent="0.25">
      <c r="A3833" t="s">
        <v>31</v>
      </c>
      <c r="B3833" t="s">
        <v>256</v>
      </c>
      <c r="C3833" t="s">
        <v>33</v>
      </c>
      <c r="D3833" t="s">
        <v>39</v>
      </c>
      <c r="E3833" t="s">
        <v>336</v>
      </c>
      <c r="F3833">
        <v>2014</v>
      </c>
      <c r="G3833">
        <v>33</v>
      </c>
      <c r="H3833">
        <v>25</v>
      </c>
    </row>
    <row r="3834" spans="1:8" x14ac:dyDescent="0.25">
      <c r="A3834" t="s">
        <v>31</v>
      </c>
      <c r="B3834" t="s">
        <v>98</v>
      </c>
      <c r="C3834" t="s">
        <v>33</v>
      </c>
      <c r="D3834" t="s">
        <v>62</v>
      </c>
      <c r="E3834" t="s">
        <v>63</v>
      </c>
      <c r="F3834">
        <v>2016</v>
      </c>
      <c r="G3834">
        <v>35</v>
      </c>
      <c r="H3834">
        <v>25</v>
      </c>
    </row>
    <row r="3835" spans="1:8" x14ac:dyDescent="0.25">
      <c r="A3835" t="s">
        <v>31</v>
      </c>
      <c r="B3835" t="s">
        <v>151</v>
      </c>
      <c r="C3835" t="s">
        <v>33</v>
      </c>
      <c r="D3835" t="s">
        <v>59</v>
      </c>
      <c r="E3835" t="s">
        <v>64</v>
      </c>
      <c r="F3835">
        <v>2019</v>
      </c>
      <c r="G3835">
        <v>261</v>
      </c>
      <c r="H3835">
        <v>56</v>
      </c>
    </row>
    <row r="3836" spans="1:8" x14ac:dyDescent="0.25">
      <c r="A3836" t="s">
        <v>31</v>
      </c>
      <c r="B3836" t="s">
        <v>168</v>
      </c>
      <c r="C3836" t="s">
        <v>33</v>
      </c>
      <c r="D3836" t="s">
        <v>34</v>
      </c>
      <c r="E3836" t="s">
        <v>161</v>
      </c>
      <c r="F3836">
        <v>2019</v>
      </c>
      <c r="G3836">
        <v>14</v>
      </c>
      <c r="H3836">
        <v>3</v>
      </c>
    </row>
    <row r="3837" spans="1:8" x14ac:dyDescent="0.25">
      <c r="A3837" t="s">
        <v>21</v>
      </c>
      <c r="B3837" t="s">
        <v>467</v>
      </c>
      <c r="C3837" t="s">
        <v>10</v>
      </c>
      <c r="D3837" t="s">
        <v>11</v>
      </c>
      <c r="E3837" t="s">
        <v>447</v>
      </c>
      <c r="F3837">
        <v>2019</v>
      </c>
      <c r="G3837">
        <v>43</v>
      </c>
      <c r="H3837">
        <v>1</v>
      </c>
    </row>
    <row r="3838" spans="1:8" x14ac:dyDescent="0.25">
      <c r="A3838" t="s">
        <v>21</v>
      </c>
      <c r="B3838" t="s">
        <v>197</v>
      </c>
      <c r="C3838" t="s">
        <v>10</v>
      </c>
      <c r="D3838" t="s">
        <v>29</v>
      </c>
      <c r="E3838" t="s">
        <v>325</v>
      </c>
      <c r="F3838">
        <v>2016</v>
      </c>
      <c r="G3838">
        <v>366</v>
      </c>
      <c r="H3838">
        <v>4</v>
      </c>
    </row>
    <row r="3839" spans="1:8" x14ac:dyDescent="0.25">
      <c r="A3839" t="s">
        <v>31</v>
      </c>
      <c r="B3839" t="s">
        <v>61</v>
      </c>
      <c r="C3839" t="s">
        <v>33</v>
      </c>
      <c r="D3839" t="s">
        <v>39</v>
      </c>
      <c r="E3839" t="s">
        <v>120</v>
      </c>
      <c r="F3839">
        <v>2018</v>
      </c>
      <c r="G3839">
        <v>340</v>
      </c>
      <c r="H3839">
        <v>198</v>
      </c>
    </row>
    <row r="3840" spans="1:8" x14ac:dyDescent="0.25">
      <c r="A3840" t="s">
        <v>21</v>
      </c>
      <c r="B3840" t="s">
        <v>93</v>
      </c>
      <c r="C3840" t="s">
        <v>10</v>
      </c>
      <c r="D3840" t="s">
        <v>11</v>
      </c>
      <c r="E3840" t="s">
        <v>267</v>
      </c>
      <c r="F3840">
        <v>2017</v>
      </c>
      <c r="G3840">
        <v>27</v>
      </c>
    </row>
    <row r="3841" spans="1:8" x14ac:dyDescent="0.25">
      <c r="A3841" t="s">
        <v>31</v>
      </c>
      <c r="B3841" t="s">
        <v>173</v>
      </c>
      <c r="C3841" t="s">
        <v>70</v>
      </c>
      <c r="D3841" t="s">
        <v>71</v>
      </c>
      <c r="E3841" t="s">
        <v>238</v>
      </c>
      <c r="F3841">
        <v>2013</v>
      </c>
      <c r="G3841">
        <v>50</v>
      </c>
      <c r="H3841">
        <v>1</v>
      </c>
    </row>
    <row r="3842" spans="1:8" x14ac:dyDescent="0.25">
      <c r="A3842" t="s">
        <v>31</v>
      </c>
      <c r="B3842" t="s">
        <v>9</v>
      </c>
      <c r="C3842" t="s">
        <v>33</v>
      </c>
      <c r="D3842" t="s">
        <v>34</v>
      </c>
      <c r="E3842" t="s">
        <v>245</v>
      </c>
      <c r="F3842">
        <v>2018</v>
      </c>
      <c r="G3842">
        <v>221</v>
      </c>
      <c r="H3842">
        <v>18</v>
      </c>
    </row>
    <row r="3843" spans="1:8" x14ac:dyDescent="0.25">
      <c r="A3843" t="s">
        <v>41</v>
      </c>
      <c r="B3843" t="s">
        <v>108</v>
      </c>
      <c r="C3843" t="s">
        <v>33</v>
      </c>
      <c r="D3843" t="s">
        <v>39</v>
      </c>
      <c r="E3843" t="s">
        <v>107</v>
      </c>
      <c r="F3843">
        <v>2018</v>
      </c>
      <c r="G3843">
        <v>97</v>
      </c>
      <c r="H3843">
        <v>44</v>
      </c>
    </row>
    <row r="3844" spans="1:8" x14ac:dyDescent="0.25">
      <c r="A3844" t="s">
        <v>21</v>
      </c>
      <c r="B3844" t="s">
        <v>36</v>
      </c>
      <c r="C3844" t="s">
        <v>10</v>
      </c>
      <c r="D3844" t="s">
        <v>11</v>
      </c>
      <c r="E3844" t="s">
        <v>203</v>
      </c>
      <c r="F3844">
        <v>2020</v>
      </c>
      <c r="G3844">
        <v>223</v>
      </c>
      <c r="H3844">
        <v>1</v>
      </c>
    </row>
    <row r="3845" spans="1:8" x14ac:dyDescent="0.25">
      <c r="A3845" t="s">
        <v>31</v>
      </c>
      <c r="B3845" t="s">
        <v>108</v>
      </c>
      <c r="C3845" t="s">
        <v>33</v>
      </c>
      <c r="D3845" t="s">
        <v>39</v>
      </c>
      <c r="E3845" t="s">
        <v>204</v>
      </c>
      <c r="F3845">
        <v>2019</v>
      </c>
      <c r="G3845">
        <v>67</v>
      </c>
      <c r="H3845">
        <v>19</v>
      </c>
    </row>
    <row r="3846" spans="1:8" x14ac:dyDescent="0.25">
      <c r="A3846" t="s">
        <v>106</v>
      </c>
      <c r="B3846" t="s">
        <v>151</v>
      </c>
      <c r="C3846" t="s">
        <v>33</v>
      </c>
      <c r="D3846" t="s">
        <v>39</v>
      </c>
      <c r="E3846" t="s">
        <v>204</v>
      </c>
      <c r="F3846">
        <v>2017</v>
      </c>
      <c r="G3846">
        <v>32</v>
      </c>
      <c r="H3846">
        <v>4</v>
      </c>
    </row>
    <row r="3847" spans="1:8" x14ac:dyDescent="0.25">
      <c r="A3847" t="s">
        <v>31</v>
      </c>
      <c r="B3847" t="s">
        <v>158</v>
      </c>
      <c r="C3847" t="s">
        <v>70</v>
      </c>
      <c r="D3847" t="s">
        <v>71</v>
      </c>
      <c r="E3847" t="s">
        <v>241</v>
      </c>
      <c r="F3847">
        <v>2018</v>
      </c>
      <c r="G3847">
        <v>91</v>
      </c>
      <c r="H3847">
        <v>10</v>
      </c>
    </row>
    <row r="3848" spans="1:8" x14ac:dyDescent="0.25">
      <c r="A3848" t="s">
        <v>31</v>
      </c>
      <c r="B3848" t="s">
        <v>54</v>
      </c>
      <c r="C3848" t="s">
        <v>33</v>
      </c>
      <c r="D3848" t="s">
        <v>34</v>
      </c>
      <c r="E3848" t="s">
        <v>270</v>
      </c>
      <c r="F3848">
        <v>2019</v>
      </c>
      <c r="G3848">
        <v>78</v>
      </c>
      <c r="H3848">
        <v>11</v>
      </c>
    </row>
    <row r="3849" spans="1:8" x14ac:dyDescent="0.25">
      <c r="A3849" t="s">
        <v>31</v>
      </c>
      <c r="B3849" t="s">
        <v>61</v>
      </c>
      <c r="C3849" t="s">
        <v>33</v>
      </c>
      <c r="D3849" t="s">
        <v>39</v>
      </c>
      <c r="E3849" t="s">
        <v>175</v>
      </c>
      <c r="F3849">
        <v>2014</v>
      </c>
      <c r="G3849">
        <v>18</v>
      </c>
      <c r="H3849">
        <v>7</v>
      </c>
    </row>
    <row r="3850" spans="1:8" x14ac:dyDescent="0.25">
      <c r="A3850" t="s">
        <v>74</v>
      </c>
      <c r="B3850" t="s">
        <v>26</v>
      </c>
      <c r="C3850" t="s">
        <v>70</v>
      </c>
      <c r="D3850" t="s">
        <v>297</v>
      </c>
      <c r="E3850" t="s">
        <v>298</v>
      </c>
      <c r="F3850">
        <v>2013</v>
      </c>
      <c r="G3850">
        <v>6</v>
      </c>
    </row>
    <row r="3851" spans="1:8" x14ac:dyDescent="0.25">
      <c r="A3851" t="s">
        <v>31</v>
      </c>
      <c r="B3851" t="s">
        <v>205</v>
      </c>
      <c r="C3851" t="s">
        <v>33</v>
      </c>
      <c r="D3851" t="s">
        <v>59</v>
      </c>
      <c r="E3851" t="s">
        <v>73</v>
      </c>
      <c r="F3851">
        <v>2017</v>
      </c>
      <c r="G3851">
        <v>33</v>
      </c>
      <c r="H3851">
        <v>5</v>
      </c>
    </row>
    <row r="3852" spans="1:8" x14ac:dyDescent="0.25">
      <c r="A3852" t="s">
        <v>41</v>
      </c>
      <c r="B3852" t="s">
        <v>55</v>
      </c>
      <c r="C3852" t="s">
        <v>23</v>
      </c>
      <c r="D3852" t="s">
        <v>43</v>
      </c>
      <c r="E3852" t="s">
        <v>44</v>
      </c>
      <c r="F3852">
        <v>2016</v>
      </c>
      <c r="G3852">
        <v>10</v>
      </c>
      <c r="H3852">
        <v>2</v>
      </c>
    </row>
    <row r="3853" spans="1:8" x14ac:dyDescent="0.25">
      <c r="A3853" t="s">
        <v>21</v>
      </c>
      <c r="B3853" t="s">
        <v>194</v>
      </c>
      <c r="C3853" t="s">
        <v>10</v>
      </c>
      <c r="D3853" t="s">
        <v>11</v>
      </c>
      <c r="E3853" t="s">
        <v>232</v>
      </c>
      <c r="F3853">
        <v>2020</v>
      </c>
      <c r="G3853">
        <v>48</v>
      </c>
      <c r="H3853">
        <v>1</v>
      </c>
    </row>
    <row r="3854" spans="1:8" x14ac:dyDescent="0.25">
      <c r="A3854" t="s">
        <v>31</v>
      </c>
      <c r="B3854" t="s">
        <v>330</v>
      </c>
      <c r="C3854" t="s">
        <v>33</v>
      </c>
      <c r="D3854" t="s">
        <v>59</v>
      </c>
      <c r="E3854" t="s">
        <v>126</v>
      </c>
      <c r="F3854">
        <v>2018</v>
      </c>
      <c r="G3854">
        <v>10</v>
      </c>
      <c r="H3854">
        <v>1</v>
      </c>
    </row>
    <row r="3855" spans="1:8" x14ac:dyDescent="0.25">
      <c r="A3855" t="s">
        <v>31</v>
      </c>
      <c r="B3855" t="s">
        <v>272</v>
      </c>
      <c r="C3855" t="s">
        <v>33</v>
      </c>
      <c r="D3855" t="s">
        <v>34</v>
      </c>
      <c r="E3855" t="s">
        <v>35</v>
      </c>
      <c r="F3855">
        <v>2013</v>
      </c>
      <c r="G3855">
        <v>34</v>
      </c>
      <c r="H3855">
        <v>2</v>
      </c>
    </row>
    <row r="3856" spans="1:8" x14ac:dyDescent="0.25">
      <c r="A3856" t="s">
        <v>121</v>
      </c>
      <c r="B3856" t="s">
        <v>119</v>
      </c>
      <c r="C3856" t="s">
        <v>70</v>
      </c>
      <c r="D3856" t="s">
        <v>264</v>
      </c>
      <c r="E3856" t="s">
        <v>372</v>
      </c>
      <c r="F3856">
        <v>2013</v>
      </c>
      <c r="G3856">
        <v>10</v>
      </c>
      <c r="H3856">
        <v>3</v>
      </c>
    </row>
    <row r="3857" spans="1:8" x14ac:dyDescent="0.25">
      <c r="A3857" t="s">
        <v>21</v>
      </c>
      <c r="B3857" t="s">
        <v>52</v>
      </c>
      <c r="C3857" t="s">
        <v>10</v>
      </c>
      <c r="D3857" t="s">
        <v>11</v>
      </c>
      <c r="E3857" t="s">
        <v>53</v>
      </c>
      <c r="F3857">
        <v>2016</v>
      </c>
      <c r="G3857">
        <v>113</v>
      </c>
    </row>
    <row r="3858" spans="1:8" x14ac:dyDescent="0.25">
      <c r="A3858" t="s">
        <v>31</v>
      </c>
      <c r="B3858" t="s">
        <v>54</v>
      </c>
      <c r="C3858" t="s">
        <v>33</v>
      </c>
      <c r="D3858" t="s">
        <v>34</v>
      </c>
      <c r="E3858" t="s">
        <v>245</v>
      </c>
      <c r="F3858">
        <v>2017</v>
      </c>
      <c r="G3858">
        <v>35</v>
      </c>
      <c r="H3858">
        <v>9</v>
      </c>
    </row>
    <row r="3859" spans="1:8" x14ac:dyDescent="0.25">
      <c r="A3859" t="s">
        <v>129</v>
      </c>
      <c r="B3859" t="s">
        <v>119</v>
      </c>
      <c r="C3859" t="s">
        <v>70</v>
      </c>
      <c r="D3859" t="s">
        <v>71</v>
      </c>
      <c r="E3859" t="s">
        <v>224</v>
      </c>
      <c r="F3859">
        <v>2015</v>
      </c>
      <c r="G3859">
        <v>10</v>
      </c>
      <c r="H3859">
        <v>1</v>
      </c>
    </row>
    <row r="3860" spans="1:8" x14ac:dyDescent="0.25">
      <c r="A3860" t="s">
        <v>129</v>
      </c>
      <c r="B3860" t="s">
        <v>119</v>
      </c>
      <c r="C3860" t="s">
        <v>70</v>
      </c>
      <c r="D3860" t="s">
        <v>71</v>
      </c>
      <c r="E3860" t="s">
        <v>361</v>
      </c>
      <c r="F3860">
        <v>2016</v>
      </c>
      <c r="G3860">
        <v>8</v>
      </c>
      <c r="H3860">
        <v>5</v>
      </c>
    </row>
    <row r="3861" spans="1:8" x14ac:dyDescent="0.25">
      <c r="A3861" t="s">
        <v>113</v>
      </c>
      <c r="B3861" t="s">
        <v>119</v>
      </c>
      <c r="C3861" t="s">
        <v>33</v>
      </c>
      <c r="D3861" t="s">
        <v>34</v>
      </c>
      <c r="E3861" t="s">
        <v>315</v>
      </c>
      <c r="F3861">
        <v>2014</v>
      </c>
      <c r="G3861">
        <v>40</v>
      </c>
      <c r="H3861">
        <v>20</v>
      </c>
    </row>
    <row r="3862" spans="1:8" x14ac:dyDescent="0.25">
      <c r="A3862" t="s">
        <v>41</v>
      </c>
      <c r="B3862" t="s">
        <v>54</v>
      </c>
      <c r="C3862" t="s">
        <v>33</v>
      </c>
      <c r="D3862" t="s">
        <v>39</v>
      </c>
      <c r="E3862" t="s">
        <v>107</v>
      </c>
      <c r="F3862">
        <v>2014</v>
      </c>
      <c r="G3862">
        <v>5</v>
      </c>
    </row>
    <row r="3863" spans="1:8" x14ac:dyDescent="0.25">
      <c r="A3863" t="s">
        <v>31</v>
      </c>
      <c r="B3863" t="s">
        <v>47</v>
      </c>
      <c r="C3863" t="s">
        <v>33</v>
      </c>
      <c r="D3863" t="s">
        <v>184</v>
      </c>
      <c r="E3863" t="s">
        <v>187</v>
      </c>
      <c r="F3863">
        <v>2013</v>
      </c>
      <c r="G3863">
        <v>514</v>
      </c>
      <c r="H3863">
        <v>183</v>
      </c>
    </row>
    <row r="3864" spans="1:8" x14ac:dyDescent="0.25">
      <c r="A3864" t="s">
        <v>8</v>
      </c>
      <c r="B3864" t="s">
        <v>108</v>
      </c>
      <c r="C3864" t="s">
        <v>10</v>
      </c>
      <c r="D3864" t="s">
        <v>29</v>
      </c>
      <c r="E3864" t="s">
        <v>193</v>
      </c>
      <c r="F3864">
        <v>2013</v>
      </c>
      <c r="G3864">
        <v>1907</v>
      </c>
      <c r="H3864">
        <v>32</v>
      </c>
    </row>
    <row r="3865" spans="1:8" x14ac:dyDescent="0.25">
      <c r="A3865" t="s">
        <v>8</v>
      </c>
      <c r="B3865" t="s">
        <v>22</v>
      </c>
      <c r="C3865" t="s">
        <v>23</v>
      </c>
      <c r="D3865" t="s">
        <v>24</v>
      </c>
      <c r="E3865" t="s">
        <v>290</v>
      </c>
      <c r="F3865">
        <v>2014</v>
      </c>
      <c r="G3865">
        <v>1415</v>
      </c>
      <c r="H3865">
        <v>52</v>
      </c>
    </row>
    <row r="3866" spans="1:8" x14ac:dyDescent="0.25">
      <c r="A3866" t="s">
        <v>31</v>
      </c>
      <c r="B3866" t="s">
        <v>9</v>
      </c>
      <c r="C3866" t="s">
        <v>33</v>
      </c>
      <c r="D3866" t="s">
        <v>39</v>
      </c>
      <c r="E3866" t="s">
        <v>87</v>
      </c>
      <c r="F3866">
        <v>2015</v>
      </c>
      <c r="G3866">
        <v>590</v>
      </c>
      <c r="H3866">
        <v>119</v>
      </c>
    </row>
    <row r="3867" spans="1:8" x14ac:dyDescent="0.25">
      <c r="A3867" t="s">
        <v>31</v>
      </c>
      <c r="B3867" t="s">
        <v>108</v>
      </c>
      <c r="C3867" t="s">
        <v>33</v>
      </c>
      <c r="D3867" t="s">
        <v>39</v>
      </c>
      <c r="E3867" t="s">
        <v>204</v>
      </c>
      <c r="F3867">
        <v>2014</v>
      </c>
      <c r="G3867">
        <v>316</v>
      </c>
      <c r="H3867">
        <v>69</v>
      </c>
    </row>
    <row r="3868" spans="1:8" x14ac:dyDescent="0.25">
      <c r="A3868" t="s">
        <v>31</v>
      </c>
      <c r="B3868" t="s">
        <v>55</v>
      </c>
      <c r="C3868" t="s">
        <v>33</v>
      </c>
      <c r="D3868" t="s">
        <v>62</v>
      </c>
      <c r="E3868" t="s">
        <v>321</v>
      </c>
      <c r="F3868">
        <v>2015</v>
      </c>
      <c r="G3868">
        <v>126</v>
      </c>
      <c r="H3868">
        <v>46</v>
      </c>
    </row>
    <row r="3869" spans="1:8" x14ac:dyDescent="0.25">
      <c r="A3869" t="s">
        <v>21</v>
      </c>
      <c r="B3869" t="s">
        <v>134</v>
      </c>
      <c r="C3869" t="s">
        <v>10</v>
      </c>
      <c r="D3869" t="s">
        <v>11</v>
      </c>
      <c r="E3869" t="s">
        <v>249</v>
      </c>
      <c r="F3869">
        <v>2016</v>
      </c>
      <c r="G3869">
        <v>32</v>
      </c>
      <c r="H3869">
        <v>3</v>
      </c>
    </row>
    <row r="3870" spans="1:8" x14ac:dyDescent="0.25">
      <c r="A3870" t="s">
        <v>31</v>
      </c>
      <c r="B3870" t="s">
        <v>55</v>
      </c>
      <c r="C3870" t="s">
        <v>33</v>
      </c>
      <c r="D3870" t="s">
        <v>59</v>
      </c>
      <c r="E3870" t="s">
        <v>130</v>
      </c>
      <c r="F3870">
        <v>2017</v>
      </c>
      <c r="G3870">
        <v>187</v>
      </c>
      <c r="H3870">
        <v>12</v>
      </c>
    </row>
    <row r="3871" spans="1:8" x14ac:dyDescent="0.25">
      <c r="A3871" t="s">
        <v>41</v>
      </c>
      <c r="B3871" t="s">
        <v>320</v>
      </c>
      <c r="C3871" t="s">
        <v>23</v>
      </c>
      <c r="D3871" t="s">
        <v>43</v>
      </c>
      <c r="E3871" t="s">
        <v>186</v>
      </c>
      <c r="F3871">
        <v>2017</v>
      </c>
      <c r="G3871">
        <v>865</v>
      </c>
      <c r="H3871">
        <v>189</v>
      </c>
    </row>
    <row r="3872" spans="1:8" x14ac:dyDescent="0.25">
      <c r="A3872" t="s">
        <v>21</v>
      </c>
      <c r="B3872" t="s">
        <v>67</v>
      </c>
      <c r="C3872" t="s">
        <v>10</v>
      </c>
      <c r="D3872" t="s">
        <v>11</v>
      </c>
      <c r="E3872" t="s">
        <v>53</v>
      </c>
      <c r="F3872">
        <v>2017</v>
      </c>
      <c r="G3872">
        <v>277</v>
      </c>
      <c r="H3872">
        <v>34</v>
      </c>
    </row>
    <row r="3873" spans="1:8" x14ac:dyDescent="0.25">
      <c r="A3873" t="s">
        <v>31</v>
      </c>
      <c r="B3873" t="s">
        <v>55</v>
      </c>
      <c r="C3873" t="s">
        <v>33</v>
      </c>
      <c r="D3873" t="s">
        <v>184</v>
      </c>
      <c r="E3873" t="s">
        <v>187</v>
      </c>
      <c r="F3873">
        <v>2018</v>
      </c>
      <c r="G3873">
        <v>1600</v>
      </c>
      <c r="H3873">
        <v>393</v>
      </c>
    </row>
    <row r="3874" spans="1:8" x14ac:dyDescent="0.25">
      <c r="A3874" t="s">
        <v>31</v>
      </c>
      <c r="B3874" t="s">
        <v>119</v>
      </c>
      <c r="C3874" t="s">
        <v>70</v>
      </c>
      <c r="D3874" t="s">
        <v>71</v>
      </c>
      <c r="E3874" t="s">
        <v>506</v>
      </c>
      <c r="F3874">
        <v>2019</v>
      </c>
      <c r="G3874">
        <v>66</v>
      </c>
      <c r="H3874">
        <v>15</v>
      </c>
    </row>
    <row r="3875" spans="1:8" x14ac:dyDescent="0.25">
      <c r="A3875" t="s">
        <v>21</v>
      </c>
      <c r="B3875" t="s">
        <v>153</v>
      </c>
      <c r="C3875" t="s">
        <v>10</v>
      </c>
      <c r="D3875" t="s">
        <v>96</v>
      </c>
      <c r="E3875" t="s">
        <v>110</v>
      </c>
      <c r="F3875">
        <v>2019</v>
      </c>
      <c r="G3875">
        <v>1598</v>
      </c>
      <c r="H3875">
        <v>16</v>
      </c>
    </row>
    <row r="3876" spans="1:8" x14ac:dyDescent="0.25">
      <c r="A3876" t="s">
        <v>31</v>
      </c>
      <c r="B3876" t="s">
        <v>119</v>
      </c>
      <c r="C3876" t="s">
        <v>33</v>
      </c>
      <c r="D3876" t="s">
        <v>39</v>
      </c>
      <c r="E3876" t="s">
        <v>51</v>
      </c>
      <c r="F3876">
        <v>2019</v>
      </c>
      <c r="G3876">
        <v>175</v>
      </c>
      <c r="H3876">
        <v>58</v>
      </c>
    </row>
    <row r="3877" spans="1:8" x14ac:dyDescent="0.25">
      <c r="A3877" t="s">
        <v>21</v>
      </c>
      <c r="B3877" t="s">
        <v>93</v>
      </c>
      <c r="C3877" t="s">
        <v>23</v>
      </c>
      <c r="D3877" t="s">
        <v>24</v>
      </c>
      <c r="E3877" t="s">
        <v>143</v>
      </c>
      <c r="F3877">
        <v>2019</v>
      </c>
      <c r="G3877">
        <v>2672</v>
      </c>
      <c r="H3877">
        <v>111</v>
      </c>
    </row>
    <row r="3878" spans="1:8" x14ac:dyDescent="0.25">
      <c r="A3878" t="s">
        <v>8</v>
      </c>
      <c r="B3878" t="s">
        <v>28</v>
      </c>
      <c r="C3878" t="s">
        <v>10</v>
      </c>
      <c r="D3878" t="s">
        <v>11</v>
      </c>
      <c r="E3878" t="s">
        <v>48</v>
      </c>
      <c r="F3878">
        <v>2015</v>
      </c>
      <c r="G3878">
        <v>235</v>
      </c>
      <c r="H3878">
        <v>37</v>
      </c>
    </row>
    <row r="3879" spans="1:8" x14ac:dyDescent="0.25">
      <c r="A3879" t="s">
        <v>31</v>
      </c>
      <c r="B3879" t="s">
        <v>158</v>
      </c>
      <c r="C3879" t="s">
        <v>70</v>
      </c>
      <c r="D3879" t="s">
        <v>71</v>
      </c>
      <c r="E3879" t="s">
        <v>246</v>
      </c>
      <c r="F3879">
        <v>2013</v>
      </c>
      <c r="G3879">
        <v>188</v>
      </c>
      <c r="H3879">
        <v>161</v>
      </c>
    </row>
    <row r="3880" spans="1:8" x14ac:dyDescent="0.25">
      <c r="A3880" t="s">
        <v>74</v>
      </c>
      <c r="B3880" t="s">
        <v>354</v>
      </c>
      <c r="C3880" t="s">
        <v>18</v>
      </c>
      <c r="D3880" t="s">
        <v>333</v>
      </c>
      <c r="E3880" t="s">
        <v>549</v>
      </c>
      <c r="F3880">
        <v>2014</v>
      </c>
      <c r="G3880">
        <v>221</v>
      </c>
    </row>
    <row r="3881" spans="1:8" x14ac:dyDescent="0.25">
      <c r="A3881" t="s">
        <v>31</v>
      </c>
      <c r="B3881" t="s">
        <v>79</v>
      </c>
      <c r="C3881" t="s">
        <v>33</v>
      </c>
      <c r="D3881" t="s">
        <v>39</v>
      </c>
      <c r="E3881" t="s">
        <v>175</v>
      </c>
      <c r="F3881">
        <v>2017</v>
      </c>
      <c r="G3881">
        <v>620</v>
      </c>
      <c r="H3881">
        <v>160</v>
      </c>
    </row>
    <row r="3882" spans="1:8" x14ac:dyDescent="0.25">
      <c r="A3882" t="s">
        <v>41</v>
      </c>
      <c r="B3882" t="s">
        <v>9</v>
      </c>
      <c r="C3882" t="s">
        <v>33</v>
      </c>
      <c r="D3882" t="s">
        <v>184</v>
      </c>
      <c r="E3882" t="s">
        <v>288</v>
      </c>
      <c r="F3882">
        <v>2017</v>
      </c>
      <c r="G3882">
        <v>210</v>
      </c>
      <c r="H3882">
        <v>47</v>
      </c>
    </row>
    <row r="3883" spans="1:8" x14ac:dyDescent="0.25">
      <c r="A3883" t="s">
        <v>138</v>
      </c>
      <c r="B3883" t="s">
        <v>471</v>
      </c>
      <c r="C3883" t="s">
        <v>76</v>
      </c>
      <c r="D3883" t="s">
        <v>140</v>
      </c>
      <c r="E3883" t="s">
        <v>209</v>
      </c>
      <c r="F3883">
        <v>2018</v>
      </c>
      <c r="G3883">
        <v>8</v>
      </c>
      <c r="H3883">
        <v>6</v>
      </c>
    </row>
    <row r="3884" spans="1:8" x14ac:dyDescent="0.25">
      <c r="A3884" t="s">
        <v>8</v>
      </c>
      <c r="B3884" t="s">
        <v>412</v>
      </c>
      <c r="C3884" t="s">
        <v>23</v>
      </c>
      <c r="D3884" t="s">
        <v>24</v>
      </c>
      <c r="E3884" t="s">
        <v>143</v>
      </c>
      <c r="F3884">
        <v>2014</v>
      </c>
      <c r="G3884">
        <v>466</v>
      </c>
      <c r="H3884">
        <v>32</v>
      </c>
    </row>
    <row r="3885" spans="1:8" x14ac:dyDescent="0.25">
      <c r="A3885" t="s">
        <v>31</v>
      </c>
      <c r="B3885" t="s">
        <v>79</v>
      </c>
      <c r="C3885" t="s">
        <v>33</v>
      </c>
      <c r="D3885" t="s">
        <v>39</v>
      </c>
      <c r="E3885" t="s">
        <v>87</v>
      </c>
      <c r="F3885">
        <v>2018</v>
      </c>
      <c r="G3885">
        <v>258</v>
      </c>
      <c r="H3885">
        <v>63</v>
      </c>
    </row>
    <row r="3886" spans="1:8" x14ac:dyDescent="0.25">
      <c r="A3886" t="s">
        <v>31</v>
      </c>
      <c r="B3886" t="s">
        <v>272</v>
      </c>
      <c r="C3886" t="s">
        <v>33</v>
      </c>
      <c r="D3886" t="s">
        <v>34</v>
      </c>
      <c r="E3886" t="s">
        <v>80</v>
      </c>
      <c r="F3886">
        <v>2014</v>
      </c>
      <c r="G3886">
        <v>72</v>
      </c>
      <c r="H3886">
        <v>16</v>
      </c>
    </row>
    <row r="3887" spans="1:8" x14ac:dyDescent="0.25">
      <c r="A3887" t="s">
        <v>31</v>
      </c>
      <c r="B3887" t="s">
        <v>49</v>
      </c>
      <c r="C3887" t="s">
        <v>33</v>
      </c>
      <c r="D3887" t="s">
        <v>34</v>
      </c>
      <c r="E3887" t="s">
        <v>144</v>
      </c>
      <c r="F3887">
        <v>2014</v>
      </c>
      <c r="G3887">
        <v>215</v>
      </c>
      <c r="H3887">
        <v>31</v>
      </c>
    </row>
    <row r="3888" spans="1:8" x14ac:dyDescent="0.25">
      <c r="A3888" t="s">
        <v>21</v>
      </c>
      <c r="B3888" t="s">
        <v>111</v>
      </c>
      <c r="C3888" t="s">
        <v>10</v>
      </c>
      <c r="D3888" t="s">
        <v>11</v>
      </c>
      <c r="E3888" t="s">
        <v>86</v>
      </c>
      <c r="F3888">
        <v>2017</v>
      </c>
      <c r="G3888">
        <v>519</v>
      </c>
      <c r="H3888">
        <v>5</v>
      </c>
    </row>
    <row r="3889" spans="1:8" x14ac:dyDescent="0.25">
      <c r="A3889" t="s">
        <v>21</v>
      </c>
      <c r="B3889" t="s">
        <v>88</v>
      </c>
      <c r="C3889" t="s">
        <v>10</v>
      </c>
      <c r="D3889" t="s">
        <v>96</v>
      </c>
      <c r="E3889" t="s">
        <v>296</v>
      </c>
      <c r="F3889">
        <v>2020</v>
      </c>
      <c r="G3889">
        <v>104</v>
      </c>
    </row>
    <row r="3890" spans="1:8" x14ac:dyDescent="0.25">
      <c r="A3890" t="s">
        <v>8</v>
      </c>
      <c r="B3890" t="s">
        <v>93</v>
      </c>
      <c r="C3890" t="s">
        <v>10</v>
      </c>
      <c r="D3890" t="s">
        <v>29</v>
      </c>
      <c r="E3890" t="s">
        <v>94</v>
      </c>
      <c r="F3890">
        <v>2013</v>
      </c>
      <c r="G3890">
        <v>46</v>
      </c>
      <c r="H3890">
        <v>2</v>
      </c>
    </row>
    <row r="3891" spans="1:8" x14ac:dyDescent="0.25">
      <c r="A3891" t="s">
        <v>31</v>
      </c>
      <c r="B3891" t="s">
        <v>114</v>
      </c>
      <c r="C3891" t="s">
        <v>33</v>
      </c>
      <c r="D3891" t="s">
        <v>39</v>
      </c>
      <c r="E3891" t="s">
        <v>107</v>
      </c>
      <c r="F3891">
        <v>2015</v>
      </c>
      <c r="G3891">
        <v>58</v>
      </c>
      <c r="H3891">
        <v>30</v>
      </c>
    </row>
    <row r="3892" spans="1:8" x14ac:dyDescent="0.25">
      <c r="A3892" t="s">
        <v>8</v>
      </c>
      <c r="B3892" t="s">
        <v>28</v>
      </c>
      <c r="C3892" t="s">
        <v>10</v>
      </c>
      <c r="D3892" t="s">
        <v>11</v>
      </c>
      <c r="E3892" t="s">
        <v>48</v>
      </c>
      <c r="F3892">
        <v>2014</v>
      </c>
      <c r="G3892">
        <v>113</v>
      </c>
      <c r="H3892">
        <v>5</v>
      </c>
    </row>
    <row r="3893" spans="1:8" x14ac:dyDescent="0.25">
      <c r="A3893" t="s">
        <v>74</v>
      </c>
      <c r="B3893" t="s">
        <v>104</v>
      </c>
      <c r="C3893" t="s">
        <v>70</v>
      </c>
      <c r="D3893" t="s">
        <v>264</v>
      </c>
      <c r="E3893" t="s">
        <v>389</v>
      </c>
      <c r="F3893">
        <v>2013</v>
      </c>
      <c r="G3893">
        <v>81</v>
      </c>
      <c r="H3893">
        <v>2</v>
      </c>
    </row>
    <row r="3894" spans="1:8" x14ac:dyDescent="0.25">
      <c r="A3894" t="s">
        <v>8</v>
      </c>
      <c r="B3894" t="s">
        <v>194</v>
      </c>
      <c r="C3894" t="s">
        <v>10</v>
      </c>
      <c r="D3894" t="s">
        <v>11</v>
      </c>
      <c r="E3894" t="s">
        <v>232</v>
      </c>
      <c r="F3894">
        <v>2013</v>
      </c>
      <c r="G3894">
        <v>45</v>
      </c>
    </row>
    <row r="3895" spans="1:8" x14ac:dyDescent="0.25">
      <c r="A3895" t="s">
        <v>31</v>
      </c>
      <c r="B3895" t="s">
        <v>158</v>
      </c>
      <c r="C3895" t="s">
        <v>70</v>
      </c>
      <c r="D3895" t="s">
        <v>71</v>
      </c>
      <c r="E3895" t="s">
        <v>238</v>
      </c>
      <c r="F3895">
        <v>2015</v>
      </c>
      <c r="G3895">
        <v>160</v>
      </c>
      <c r="H3895">
        <v>10</v>
      </c>
    </row>
    <row r="3896" spans="1:8" x14ac:dyDescent="0.25">
      <c r="A3896" t="s">
        <v>8</v>
      </c>
      <c r="B3896" t="s">
        <v>67</v>
      </c>
      <c r="C3896" t="s">
        <v>10</v>
      </c>
      <c r="D3896" t="s">
        <v>96</v>
      </c>
      <c r="E3896" t="s">
        <v>154</v>
      </c>
      <c r="F3896">
        <v>2015</v>
      </c>
      <c r="G3896">
        <v>368</v>
      </c>
      <c r="H3896">
        <v>28</v>
      </c>
    </row>
    <row r="3897" spans="1:8" x14ac:dyDescent="0.25">
      <c r="A3897" t="s">
        <v>31</v>
      </c>
      <c r="B3897" t="s">
        <v>205</v>
      </c>
      <c r="C3897" t="s">
        <v>33</v>
      </c>
      <c r="D3897" t="s">
        <v>59</v>
      </c>
      <c r="E3897" t="s">
        <v>115</v>
      </c>
      <c r="F3897">
        <v>2017</v>
      </c>
      <c r="G3897">
        <v>8</v>
      </c>
      <c r="H3897">
        <v>5</v>
      </c>
    </row>
    <row r="3898" spans="1:8" x14ac:dyDescent="0.25">
      <c r="A3898" t="s">
        <v>41</v>
      </c>
      <c r="B3898" t="s">
        <v>38</v>
      </c>
      <c r="C3898" t="s">
        <v>33</v>
      </c>
      <c r="D3898" t="s">
        <v>62</v>
      </c>
      <c r="E3898" t="s">
        <v>200</v>
      </c>
      <c r="F3898">
        <v>2015</v>
      </c>
      <c r="G3898">
        <v>67</v>
      </c>
      <c r="H3898">
        <v>15</v>
      </c>
    </row>
    <row r="3899" spans="1:8" x14ac:dyDescent="0.25">
      <c r="A3899" t="s">
        <v>21</v>
      </c>
      <c r="B3899" t="s">
        <v>427</v>
      </c>
      <c r="C3899" t="s">
        <v>10</v>
      </c>
      <c r="D3899" t="s">
        <v>96</v>
      </c>
      <c r="E3899" t="s">
        <v>154</v>
      </c>
      <c r="F3899">
        <v>2019</v>
      </c>
      <c r="G3899">
        <v>88</v>
      </c>
      <c r="H3899">
        <v>8</v>
      </c>
    </row>
    <row r="3900" spans="1:8" x14ac:dyDescent="0.25">
      <c r="A3900" t="s">
        <v>8</v>
      </c>
      <c r="B3900" t="s">
        <v>67</v>
      </c>
      <c r="C3900" t="s">
        <v>23</v>
      </c>
      <c r="D3900" t="s">
        <v>24</v>
      </c>
      <c r="E3900" t="s">
        <v>57</v>
      </c>
      <c r="F3900">
        <v>2014</v>
      </c>
      <c r="G3900">
        <v>114</v>
      </c>
      <c r="H3900">
        <v>4</v>
      </c>
    </row>
    <row r="3901" spans="1:8" x14ac:dyDescent="0.25">
      <c r="A3901" t="s">
        <v>31</v>
      </c>
      <c r="B3901" t="s">
        <v>54</v>
      </c>
      <c r="C3901" t="s">
        <v>33</v>
      </c>
      <c r="D3901" t="s">
        <v>62</v>
      </c>
      <c r="E3901" t="s">
        <v>200</v>
      </c>
      <c r="F3901">
        <v>2013</v>
      </c>
      <c r="G3901">
        <v>83</v>
      </c>
      <c r="H3901">
        <v>30</v>
      </c>
    </row>
    <row r="3902" spans="1:8" x14ac:dyDescent="0.25">
      <c r="A3902" t="s">
        <v>31</v>
      </c>
      <c r="B3902" t="s">
        <v>32</v>
      </c>
      <c r="C3902" t="s">
        <v>33</v>
      </c>
      <c r="D3902" t="s">
        <v>184</v>
      </c>
      <c r="E3902" t="s">
        <v>187</v>
      </c>
      <c r="F3902">
        <v>2017</v>
      </c>
      <c r="G3902">
        <v>209</v>
      </c>
      <c r="H3902">
        <v>37</v>
      </c>
    </row>
    <row r="3903" spans="1:8" x14ac:dyDescent="0.25">
      <c r="A3903" t="s">
        <v>31</v>
      </c>
      <c r="B3903" t="s">
        <v>55</v>
      </c>
      <c r="C3903" t="s">
        <v>33</v>
      </c>
      <c r="D3903" t="s">
        <v>184</v>
      </c>
      <c r="E3903" t="s">
        <v>218</v>
      </c>
      <c r="F3903">
        <v>2018</v>
      </c>
      <c r="G3903">
        <v>141</v>
      </c>
      <c r="H3903">
        <v>46</v>
      </c>
    </row>
    <row r="3904" spans="1:8" x14ac:dyDescent="0.25">
      <c r="A3904" t="s">
        <v>41</v>
      </c>
      <c r="B3904" t="s">
        <v>104</v>
      </c>
      <c r="C3904" t="s">
        <v>70</v>
      </c>
      <c r="D3904" t="s">
        <v>71</v>
      </c>
      <c r="E3904" t="s">
        <v>170</v>
      </c>
      <c r="F3904">
        <v>2016</v>
      </c>
      <c r="G3904">
        <v>49</v>
      </c>
      <c r="H3904">
        <v>4</v>
      </c>
    </row>
    <row r="3905" spans="1:8" x14ac:dyDescent="0.25">
      <c r="A3905" t="s">
        <v>21</v>
      </c>
      <c r="B3905" t="s">
        <v>79</v>
      </c>
      <c r="C3905" t="s">
        <v>33</v>
      </c>
      <c r="D3905" t="s">
        <v>34</v>
      </c>
      <c r="E3905" t="s">
        <v>202</v>
      </c>
      <c r="F3905">
        <v>2017</v>
      </c>
      <c r="G3905">
        <v>63</v>
      </c>
    </row>
    <row r="3906" spans="1:8" x14ac:dyDescent="0.25">
      <c r="A3906" t="s">
        <v>31</v>
      </c>
      <c r="B3906" t="s">
        <v>285</v>
      </c>
      <c r="C3906" t="s">
        <v>33</v>
      </c>
      <c r="D3906" t="s">
        <v>39</v>
      </c>
      <c r="E3906" t="s">
        <v>379</v>
      </c>
      <c r="F3906">
        <v>2018</v>
      </c>
      <c r="G3906">
        <v>23</v>
      </c>
      <c r="H3906">
        <v>27</v>
      </c>
    </row>
    <row r="3907" spans="1:8" x14ac:dyDescent="0.25">
      <c r="A3907" t="s">
        <v>214</v>
      </c>
      <c r="B3907" t="s">
        <v>139</v>
      </c>
      <c r="C3907" t="s">
        <v>76</v>
      </c>
      <c r="D3907" t="s">
        <v>140</v>
      </c>
      <c r="E3907" t="s">
        <v>141</v>
      </c>
      <c r="F3907">
        <v>2018</v>
      </c>
      <c r="G3907">
        <v>82</v>
      </c>
      <c r="H3907">
        <v>8</v>
      </c>
    </row>
    <row r="3908" spans="1:8" x14ac:dyDescent="0.25">
      <c r="A3908" t="s">
        <v>74</v>
      </c>
      <c r="B3908" t="s">
        <v>36</v>
      </c>
      <c r="C3908" t="s">
        <v>70</v>
      </c>
      <c r="D3908" t="s">
        <v>264</v>
      </c>
      <c r="E3908" t="s">
        <v>372</v>
      </c>
      <c r="F3908">
        <v>2013</v>
      </c>
      <c r="G3908">
        <v>38</v>
      </c>
    </row>
    <row r="3909" spans="1:8" x14ac:dyDescent="0.25">
      <c r="A3909" t="s">
        <v>21</v>
      </c>
      <c r="B3909" t="s">
        <v>295</v>
      </c>
      <c r="C3909" t="s">
        <v>10</v>
      </c>
      <c r="D3909" t="s">
        <v>96</v>
      </c>
      <c r="E3909" t="s">
        <v>97</v>
      </c>
      <c r="F3909">
        <v>2017</v>
      </c>
      <c r="G3909">
        <v>177</v>
      </c>
      <c r="H3909">
        <v>10</v>
      </c>
    </row>
    <row r="3910" spans="1:8" x14ac:dyDescent="0.25">
      <c r="A3910" t="s">
        <v>8</v>
      </c>
      <c r="B3910" t="s">
        <v>235</v>
      </c>
      <c r="C3910" t="s">
        <v>10</v>
      </c>
      <c r="D3910" t="s">
        <v>96</v>
      </c>
      <c r="E3910" t="s">
        <v>324</v>
      </c>
      <c r="F3910">
        <v>2015</v>
      </c>
      <c r="G3910">
        <v>28</v>
      </c>
      <c r="H3910">
        <v>4</v>
      </c>
    </row>
    <row r="3911" spans="1:8" x14ac:dyDescent="0.25">
      <c r="A3911" t="s">
        <v>21</v>
      </c>
      <c r="B3911" t="s">
        <v>108</v>
      </c>
      <c r="C3911" t="s">
        <v>10</v>
      </c>
      <c r="D3911" t="s">
        <v>29</v>
      </c>
      <c r="E3911" t="s">
        <v>30</v>
      </c>
      <c r="F3911">
        <v>2019</v>
      </c>
      <c r="G3911">
        <v>8</v>
      </c>
      <c r="H3911">
        <v>1</v>
      </c>
    </row>
    <row r="3912" spans="1:8" x14ac:dyDescent="0.25">
      <c r="A3912" t="s">
        <v>31</v>
      </c>
      <c r="B3912" t="s">
        <v>49</v>
      </c>
      <c r="C3912" t="s">
        <v>33</v>
      </c>
      <c r="D3912" t="s">
        <v>59</v>
      </c>
      <c r="E3912" t="s">
        <v>311</v>
      </c>
      <c r="F3912">
        <v>2013</v>
      </c>
      <c r="G3912">
        <v>22</v>
      </c>
      <c r="H3912">
        <v>6</v>
      </c>
    </row>
    <row r="3913" spans="1:8" x14ac:dyDescent="0.25">
      <c r="A3913" t="s">
        <v>16</v>
      </c>
      <c r="B3913" t="s">
        <v>262</v>
      </c>
      <c r="C3913" t="s">
        <v>33</v>
      </c>
      <c r="D3913" t="s">
        <v>39</v>
      </c>
      <c r="E3913" t="s">
        <v>175</v>
      </c>
      <c r="F3913">
        <v>2013</v>
      </c>
      <c r="G3913">
        <v>1</v>
      </c>
    </row>
    <row r="3914" spans="1:8" x14ac:dyDescent="0.25">
      <c r="A3914" t="s">
        <v>113</v>
      </c>
      <c r="B3914" t="s">
        <v>119</v>
      </c>
      <c r="C3914" t="s">
        <v>70</v>
      </c>
      <c r="D3914" t="s">
        <v>71</v>
      </c>
      <c r="E3914" t="s">
        <v>224</v>
      </c>
      <c r="F3914">
        <v>2014</v>
      </c>
      <c r="G3914">
        <v>33</v>
      </c>
      <c r="H3914">
        <v>1</v>
      </c>
    </row>
    <row r="3915" spans="1:8" x14ac:dyDescent="0.25">
      <c r="A3915" t="s">
        <v>41</v>
      </c>
      <c r="B3915" t="s">
        <v>108</v>
      </c>
      <c r="C3915" t="s">
        <v>33</v>
      </c>
      <c r="D3915" t="s">
        <v>39</v>
      </c>
      <c r="E3915" t="s">
        <v>107</v>
      </c>
      <c r="F3915">
        <v>2016</v>
      </c>
      <c r="G3915">
        <v>49</v>
      </c>
      <c r="H3915">
        <v>26</v>
      </c>
    </row>
    <row r="3916" spans="1:8" x14ac:dyDescent="0.25">
      <c r="A3916" t="s">
        <v>106</v>
      </c>
      <c r="B3916" t="s">
        <v>58</v>
      </c>
      <c r="C3916" t="s">
        <v>33</v>
      </c>
      <c r="D3916" t="s">
        <v>59</v>
      </c>
      <c r="E3916" t="s">
        <v>415</v>
      </c>
      <c r="F3916">
        <v>2018</v>
      </c>
      <c r="G3916">
        <v>29</v>
      </c>
      <c r="H3916">
        <v>2</v>
      </c>
    </row>
    <row r="3917" spans="1:8" x14ac:dyDescent="0.25">
      <c r="A3917" t="s">
        <v>31</v>
      </c>
      <c r="B3917" t="s">
        <v>9</v>
      </c>
      <c r="C3917" t="s">
        <v>33</v>
      </c>
      <c r="D3917" t="s">
        <v>59</v>
      </c>
      <c r="E3917" t="s">
        <v>116</v>
      </c>
      <c r="F3917">
        <v>2015</v>
      </c>
      <c r="G3917">
        <v>5</v>
      </c>
      <c r="H3917">
        <v>1</v>
      </c>
    </row>
    <row r="3918" spans="1:8" x14ac:dyDescent="0.25">
      <c r="A3918" t="s">
        <v>31</v>
      </c>
      <c r="B3918" t="s">
        <v>9</v>
      </c>
      <c r="C3918" t="s">
        <v>33</v>
      </c>
      <c r="D3918" t="s">
        <v>59</v>
      </c>
      <c r="E3918" t="s">
        <v>269</v>
      </c>
      <c r="F3918">
        <v>2017</v>
      </c>
      <c r="G3918">
        <v>19</v>
      </c>
      <c r="H3918">
        <v>1</v>
      </c>
    </row>
    <row r="3919" spans="1:8" x14ac:dyDescent="0.25">
      <c r="A3919" t="s">
        <v>8</v>
      </c>
      <c r="B3919" t="s">
        <v>28</v>
      </c>
      <c r="C3919" t="s">
        <v>23</v>
      </c>
      <c r="D3919" t="s">
        <v>24</v>
      </c>
      <c r="E3919" t="s">
        <v>57</v>
      </c>
      <c r="F3919">
        <v>2016</v>
      </c>
      <c r="G3919">
        <v>38</v>
      </c>
      <c r="H3919">
        <v>6</v>
      </c>
    </row>
    <row r="3920" spans="1:8" x14ac:dyDescent="0.25">
      <c r="A3920" t="s">
        <v>41</v>
      </c>
      <c r="B3920" t="s">
        <v>104</v>
      </c>
      <c r="C3920" t="s">
        <v>33</v>
      </c>
      <c r="D3920" t="s">
        <v>62</v>
      </c>
      <c r="E3920" t="s">
        <v>99</v>
      </c>
      <c r="F3920">
        <v>2015</v>
      </c>
      <c r="G3920">
        <v>11</v>
      </c>
      <c r="H3920">
        <v>2</v>
      </c>
    </row>
    <row r="3921" spans="1:8" x14ac:dyDescent="0.25">
      <c r="A3921" t="s">
        <v>106</v>
      </c>
      <c r="B3921" t="s">
        <v>58</v>
      </c>
      <c r="C3921" t="s">
        <v>33</v>
      </c>
      <c r="D3921" t="s">
        <v>184</v>
      </c>
      <c r="E3921" t="s">
        <v>185</v>
      </c>
      <c r="F3921">
        <v>2019</v>
      </c>
      <c r="G3921">
        <v>18</v>
      </c>
      <c r="H3921">
        <v>6</v>
      </c>
    </row>
    <row r="3922" spans="1:8" x14ac:dyDescent="0.25">
      <c r="A3922" t="s">
        <v>106</v>
      </c>
      <c r="B3922" t="s">
        <v>104</v>
      </c>
      <c r="C3922" t="s">
        <v>33</v>
      </c>
      <c r="D3922" t="s">
        <v>39</v>
      </c>
      <c r="E3922" t="s">
        <v>51</v>
      </c>
      <c r="F3922">
        <v>2018</v>
      </c>
      <c r="G3922">
        <v>56</v>
      </c>
      <c r="H3922">
        <v>12</v>
      </c>
    </row>
    <row r="3923" spans="1:8" x14ac:dyDescent="0.25">
      <c r="A3923" t="s">
        <v>8</v>
      </c>
      <c r="B3923" t="s">
        <v>36</v>
      </c>
      <c r="C3923" t="s">
        <v>10</v>
      </c>
      <c r="D3923" t="s">
        <v>96</v>
      </c>
      <c r="E3923" t="s">
        <v>243</v>
      </c>
      <c r="F3923">
        <v>2013</v>
      </c>
      <c r="G3923">
        <v>1161</v>
      </c>
      <c r="H3923">
        <v>46</v>
      </c>
    </row>
    <row r="3924" spans="1:8" x14ac:dyDescent="0.25">
      <c r="A3924" t="s">
        <v>8</v>
      </c>
      <c r="B3924" t="s">
        <v>9</v>
      </c>
      <c r="C3924" t="s">
        <v>10</v>
      </c>
      <c r="D3924" t="s">
        <v>11</v>
      </c>
      <c r="E3924" t="s">
        <v>232</v>
      </c>
      <c r="F3924">
        <v>2013</v>
      </c>
      <c r="G3924">
        <v>135</v>
      </c>
      <c r="H3924">
        <v>4</v>
      </c>
    </row>
    <row r="3925" spans="1:8" x14ac:dyDescent="0.25">
      <c r="A3925" t="s">
        <v>41</v>
      </c>
      <c r="B3925" t="s">
        <v>119</v>
      </c>
      <c r="C3925" t="s">
        <v>70</v>
      </c>
      <c r="D3925" t="s">
        <v>71</v>
      </c>
      <c r="E3925" t="s">
        <v>254</v>
      </c>
      <c r="F3925">
        <v>2014</v>
      </c>
      <c r="G3925">
        <v>160</v>
      </c>
      <c r="H3925">
        <v>51</v>
      </c>
    </row>
    <row r="3926" spans="1:8" x14ac:dyDescent="0.25">
      <c r="A3926" t="s">
        <v>81</v>
      </c>
      <c r="B3926" t="s">
        <v>316</v>
      </c>
      <c r="C3926" t="s">
        <v>76</v>
      </c>
      <c r="D3926" t="s">
        <v>83</v>
      </c>
      <c r="E3926" t="s">
        <v>317</v>
      </c>
      <c r="F3926">
        <v>2014</v>
      </c>
      <c r="G3926">
        <v>2566</v>
      </c>
      <c r="H3926">
        <v>2486</v>
      </c>
    </row>
    <row r="3927" spans="1:8" x14ac:dyDescent="0.25">
      <c r="A3927" t="s">
        <v>8</v>
      </c>
      <c r="B3927" t="s">
        <v>9</v>
      </c>
      <c r="C3927" t="s">
        <v>10</v>
      </c>
      <c r="D3927" t="s">
        <v>11</v>
      </c>
      <c r="E3927" t="s">
        <v>343</v>
      </c>
      <c r="F3927">
        <v>2014</v>
      </c>
      <c r="G3927">
        <v>570</v>
      </c>
      <c r="H3927">
        <v>20</v>
      </c>
    </row>
    <row r="3928" spans="1:8" x14ac:dyDescent="0.25">
      <c r="A3928" t="s">
        <v>41</v>
      </c>
      <c r="B3928" t="s">
        <v>105</v>
      </c>
      <c r="C3928" t="s">
        <v>23</v>
      </c>
      <c r="D3928" t="s">
        <v>43</v>
      </c>
      <c r="E3928" t="s">
        <v>56</v>
      </c>
      <c r="F3928">
        <v>2015</v>
      </c>
      <c r="G3928">
        <v>424</v>
      </c>
      <c r="H3928">
        <v>111</v>
      </c>
    </row>
    <row r="3929" spans="1:8" x14ac:dyDescent="0.25">
      <c r="A3929" t="s">
        <v>21</v>
      </c>
      <c r="B3929" t="s">
        <v>36</v>
      </c>
      <c r="C3929" t="s">
        <v>10</v>
      </c>
      <c r="D3929" t="s">
        <v>11</v>
      </c>
      <c r="E3929" t="s">
        <v>222</v>
      </c>
      <c r="F3929">
        <v>2016</v>
      </c>
      <c r="G3929">
        <v>726</v>
      </c>
      <c r="H3929">
        <v>6</v>
      </c>
    </row>
    <row r="3930" spans="1:8" x14ac:dyDescent="0.25">
      <c r="A3930" t="s">
        <v>31</v>
      </c>
      <c r="B3930" t="s">
        <v>119</v>
      </c>
      <c r="C3930" t="s">
        <v>70</v>
      </c>
      <c r="D3930" t="s">
        <v>71</v>
      </c>
      <c r="E3930" t="s">
        <v>135</v>
      </c>
      <c r="F3930">
        <v>2016</v>
      </c>
      <c r="G3930">
        <v>3399</v>
      </c>
      <c r="H3930">
        <v>232</v>
      </c>
    </row>
    <row r="3931" spans="1:8" x14ac:dyDescent="0.25">
      <c r="A3931" t="s">
        <v>21</v>
      </c>
      <c r="B3931" t="s">
        <v>45</v>
      </c>
      <c r="C3931" t="s">
        <v>10</v>
      </c>
      <c r="D3931" t="s">
        <v>11</v>
      </c>
      <c r="E3931" t="s">
        <v>191</v>
      </c>
      <c r="F3931">
        <v>2016</v>
      </c>
      <c r="G3931">
        <v>1758</v>
      </c>
      <c r="H3931">
        <v>89</v>
      </c>
    </row>
    <row r="3932" spans="1:8" x14ac:dyDescent="0.25">
      <c r="A3932" t="s">
        <v>21</v>
      </c>
      <c r="B3932" t="s">
        <v>13</v>
      </c>
      <c r="C3932" t="s">
        <v>10</v>
      </c>
      <c r="D3932" t="s">
        <v>14</v>
      </c>
      <c r="E3932" t="s">
        <v>66</v>
      </c>
      <c r="F3932">
        <v>2016</v>
      </c>
      <c r="G3932">
        <v>1256</v>
      </c>
      <c r="H3932">
        <v>61</v>
      </c>
    </row>
    <row r="3933" spans="1:8" x14ac:dyDescent="0.25">
      <c r="A3933" t="s">
        <v>31</v>
      </c>
      <c r="B3933" t="s">
        <v>49</v>
      </c>
      <c r="C3933" t="s">
        <v>33</v>
      </c>
      <c r="D3933" t="s">
        <v>39</v>
      </c>
      <c r="E3933" t="s">
        <v>150</v>
      </c>
      <c r="F3933">
        <v>2016</v>
      </c>
      <c r="G3933">
        <v>255</v>
      </c>
      <c r="H3933">
        <v>120</v>
      </c>
    </row>
    <row r="3934" spans="1:8" x14ac:dyDescent="0.25">
      <c r="A3934" t="s">
        <v>31</v>
      </c>
      <c r="B3934" t="s">
        <v>9</v>
      </c>
      <c r="C3934" t="s">
        <v>33</v>
      </c>
      <c r="D3934" t="s">
        <v>39</v>
      </c>
      <c r="E3934" t="s">
        <v>51</v>
      </c>
      <c r="F3934">
        <v>2016</v>
      </c>
      <c r="G3934">
        <v>1003</v>
      </c>
      <c r="H3934">
        <v>244</v>
      </c>
    </row>
    <row r="3935" spans="1:8" x14ac:dyDescent="0.25">
      <c r="A3935" t="s">
        <v>121</v>
      </c>
      <c r="B3935" t="s">
        <v>104</v>
      </c>
      <c r="C3935" t="s">
        <v>70</v>
      </c>
      <c r="D3935" t="s">
        <v>71</v>
      </c>
      <c r="E3935" t="s">
        <v>155</v>
      </c>
      <c r="F3935">
        <v>2013</v>
      </c>
      <c r="G3935">
        <v>94</v>
      </c>
      <c r="H3935">
        <v>1</v>
      </c>
    </row>
    <row r="3936" spans="1:8" x14ac:dyDescent="0.25">
      <c r="A3936" t="s">
        <v>31</v>
      </c>
      <c r="B3936" t="s">
        <v>108</v>
      </c>
      <c r="C3936" t="s">
        <v>33</v>
      </c>
      <c r="D3936" t="s">
        <v>59</v>
      </c>
      <c r="E3936" t="s">
        <v>130</v>
      </c>
      <c r="F3936">
        <v>2014</v>
      </c>
      <c r="G3936">
        <v>88</v>
      </c>
      <c r="H3936">
        <v>11</v>
      </c>
    </row>
    <row r="3937" spans="1:8" x14ac:dyDescent="0.25">
      <c r="A3937" t="s">
        <v>31</v>
      </c>
      <c r="B3937" t="s">
        <v>79</v>
      </c>
      <c r="C3937" t="s">
        <v>33</v>
      </c>
      <c r="D3937" t="s">
        <v>34</v>
      </c>
      <c r="E3937" t="s">
        <v>270</v>
      </c>
      <c r="F3937">
        <v>2014</v>
      </c>
      <c r="G3937">
        <v>32</v>
      </c>
      <c r="H3937">
        <v>11</v>
      </c>
    </row>
    <row r="3938" spans="1:8" x14ac:dyDescent="0.25">
      <c r="A3938" t="s">
        <v>74</v>
      </c>
      <c r="B3938" t="s">
        <v>301</v>
      </c>
      <c r="C3938" t="s">
        <v>76</v>
      </c>
      <c r="D3938" t="s">
        <v>171</v>
      </c>
      <c r="E3938" t="s">
        <v>174</v>
      </c>
      <c r="F3938">
        <v>2015</v>
      </c>
      <c r="G3938">
        <v>542</v>
      </c>
      <c r="H3938">
        <v>11</v>
      </c>
    </row>
    <row r="3939" spans="1:8" x14ac:dyDescent="0.25">
      <c r="A3939" t="s">
        <v>31</v>
      </c>
      <c r="B3939" t="s">
        <v>256</v>
      </c>
      <c r="C3939" t="s">
        <v>33</v>
      </c>
      <c r="D3939" t="s">
        <v>39</v>
      </c>
      <c r="E3939" t="s">
        <v>51</v>
      </c>
      <c r="F3939">
        <v>2017</v>
      </c>
      <c r="G3939">
        <v>115</v>
      </c>
      <c r="H3939">
        <v>51</v>
      </c>
    </row>
    <row r="3940" spans="1:8" x14ac:dyDescent="0.25">
      <c r="A3940" t="s">
        <v>31</v>
      </c>
      <c r="B3940" t="s">
        <v>108</v>
      </c>
      <c r="C3940" t="s">
        <v>33</v>
      </c>
      <c r="D3940" t="s">
        <v>34</v>
      </c>
      <c r="E3940" t="s">
        <v>144</v>
      </c>
      <c r="F3940">
        <v>2018</v>
      </c>
      <c r="G3940">
        <v>481</v>
      </c>
      <c r="H3940">
        <v>98</v>
      </c>
    </row>
    <row r="3941" spans="1:8" x14ac:dyDescent="0.25">
      <c r="A3941" t="s">
        <v>21</v>
      </c>
      <c r="B3941" t="s">
        <v>67</v>
      </c>
      <c r="C3941" t="s">
        <v>10</v>
      </c>
      <c r="D3941" t="s">
        <v>11</v>
      </c>
      <c r="E3941" t="s">
        <v>222</v>
      </c>
      <c r="F3941">
        <v>2019</v>
      </c>
      <c r="G3941">
        <v>1670</v>
      </c>
      <c r="H3941">
        <v>23</v>
      </c>
    </row>
    <row r="3942" spans="1:8" x14ac:dyDescent="0.25">
      <c r="A3942" t="s">
        <v>21</v>
      </c>
      <c r="B3942" t="s">
        <v>342</v>
      </c>
      <c r="C3942" t="s">
        <v>23</v>
      </c>
      <c r="D3942" t="s">
        <v>24</v>
      </c>
      <c r="E3942" t="s">
        <v>394</v>
      </c>
      <c r="F3942">
        <v>2019</v>
      </c>
      <c r="G3942">
        <v>97</v>
      </c>
      <c r="H3942">
        <v>2</v>
      </c>
    </row>
    <row r="3943" spans="1:8" x14ac:dyDescent="0.25">
      <c r="A3943" t="s">
        <v>21</v>
      </c>
      <c r="B3943" t="s">
        <v>111</v>
      </c>
      <c r="C3943" t="s">
        <v>10</v>
      </c>
      <c r="D3943" t="s">
        <v>11</v>
      </c>
      <c r="E3943" t="s">
        <v>68</v>
      </c>
      <c r="F3943">
        <v>2020</v>
      </c>
      <c r="G3943">
        <v>2181</v>
      </c>
      <c r="H3943">
        <v>66</v>
      </c>
    </row>
    <row r="3944" spans="1:8" x14ac:dyDescent="0.25">
      <c r="A3944" t="s">
        <v>21</v>
      </c>
      <c r="B3944" t="s">
        <v>67</v>
      </c>
      <c r="C3944" t="s">
        <v>10</v>
      </c>
      <c r="D3944" t="s">
        <v>11</v>
      </c>
      <c r="E3944" t="s">
        <v>343</v>
      </c>
      <c r="F3944">
        <v>2020</v>
      </c>
      <c r="G3944">
        <v>549</v>
      </c>
      <c r="H3944">
        <v>32</v>
      </c>
    </row>
    <row r="3945" spans="1:8" x14ac:dyDescent="0.25">
      <c r="A3945" t="s">
        <v>8</v>
      </c>
      <c r="B3945" t="s">
        <v>292</v>
      </c>
      <c r="C3945" t="s">
        <v>10</v>
      </c>
      <c r="D3945" t="s">
        <v>96</v>
      </c>
      <c r="E3945" t="s">
        <v>97</v>
      </c>
      <c r="F3945">
        <v>2013</v>
      </c>
      <c r="G3945">
        <v>501</v>
      </c>
      <c r="H3945">
        <v>3</v>
      </c>
    </row>
    <row r="3946" spans="1:8" x14ac:dyDescent="0.25">
      <c r="A3946" t="s">
        <v>21</v>
      </c>
      <c r="B3946" t="s">
        <v>320</v>
      </c>
      <c r="C3946" t="s">
        <v>23</v>
      </c>
      <c r="D3946" t="s">
        <v>24</v>
      </c>
      <c r="E3946" t="s">
        <v>143</v>
      </c>
      <c r="F3946">
        <v>2019</v>
      </c>
      <c r="G3946">
        <v>1062</v>
      </c>
      <c r="H3946">
        <v>74</v>
      </c>
    </row>
    <row r="3947" spans="1:8" x14ac:dyDescent="0.25">
      <c r="A3947" t="s">
        <v>21</v>
      </c>
      <c r="B3947" t="s">
        <v>85</v>
      </c>
      <c r="C3947" t="s">
        <v>10</v>
      </c>
      <c r="D3947" t="s">
        <v>29</v>
      </c>
      <c r="E3947" t="s">
        <v>325</v>
      </c>
      <c r="F3947">
        <v>2019</v>
      </c>
      <c r="G3947">
        <v>345</v>
      </c>
      <c r="H3947">
        <v>19</v>
      </c>
    </row>
    <row r="3948" spans="1:8" x14ac:dyDescent="0.25">
      <c r="A3948" t="s">
        <v>8</v>
      </c>
      <c r="B3948" t="s">
        <v>93</v>
      </c>
      <c r="C3948" t="s">
        <v>10</v>
      </c>
      <c r="D3948" t="s">
        <v>11</v>
      </c>
      <c r="E3948" t="s">
        <v>267</v>
      </c>
      <c r="F3948">
        <v>2013</v>
      </c>
      <c r="G3948">
        <v>141</v>
      </c>
    </row>
    <row r="3949" spans="1:8" x14ac:dyDescent="0.25">
      <c r="A3949" t="s">
        <v>21</v>
      </c>
      <c r="B3949" t="s">
        <v>36</v>
      </c>
      <c r="C3949" t="s">
        <v>10</v>
      </c>
      <c r="D3949" t="s">
        <v>96</v>
      </c>
      <c r="E3949" t="s">
        <v>110</v>
      </c>
      <c r="F3949">
        <v>2017</v>
      </c>
      <c r="G3949">
        <v>534</v>
      </c>
      <c r="H3949">
        <v>1</v>
      </c>
    </row>
    <row r="3950" spans="1:8" x14ac:dyDescent="0.25">
      <c r="A3950" t="s">
        <v>31</v>
      </c>
      <c r="B3950" t="s">
        <v>104</v>
      </c>
      <c r="C3950" t="s">
        <v>33</v>
      </c>
      <c r="D3950" t="s">
        <v>39</v>
      </c>
      <c r="E3950" t="s">
        <v>327</v>
      </c>
      <c r="F3950">
        <v>2019</v>
      </c>
      <c r="G3950">
        <v>33</v>
      </c>
      <c r="H3950">
        <v>14</v>
      </c>
    </row>
    <row r="3951" spans="1:8" x14ac:dyDescent="0.25">
      <c r="A3951" t="s">
        <v>31</v>
      </c>
      <c r="B3951" t="s">
        <v>149</v>
      </c>
      <c r="C3951" t="s">
        <v>33</v>
      </c>
      <c r="D3951" t="s">
        <v>59</v>
      </c>
      <c r="E3951" t="s">
        <v>130</v>
      </c>
      <c r="F3951">
        <v>2019</v>
      </c>
      <c r="G3951">
        <v>226</v>
      </c>
      <c r="H3951">
        <v>22</v>
      </c>
    </row>
    <row r="3952" spans="1:8" x14ac:dyDescent="0.25">
      <c r="A3952" t="s">
        <v>21</v>
      </c>
      <c r="B3952" t="s">
        <v>67</v>
      </c>
      <c r="C3952" t="s">
        <v>10</v>
      </c>
      <c r="D3952" t="s">
        <v>11</v>
      </c>
      <c r="E3952" t="s">
        <v>232</v>
      </c>
      <c r="F3952">
        <v>2020</v>
      </c>
      <c r="G3952">
        <v>461</v>
      </c>
      <c r="H3952">
        <v>34</v>
      </c>
    </row>
    <row r="3953" spans="1:8" x14ac:dyDescent="0.25">
      <c r="A3953" t="s">
        <v>31</v>
      </c>
      <c r="B3953" t="s">
        <v>158</v>
      </c>
      <c r="C3953" t="s">
        <v>70</v>
      </c>
      <c r="D3953" t="s">
        <v>71</v>
      </c>
      <c r="E3953" t="s">
        <v>238</v>
      </c>
      <c r="F3953">
        <v>2014</v>
      </c>
      <c r="G3953">
        <v>22</v>
      </c>
      <c r="H3953">
        <v>11</v>
      </c>
    </row>
    <row r="3954" spans="1:8" x14ac:dyDescent="0.25">
      <c r="A3954" t="s">
        <v>121</v>
      </c>
      <c r="B3954" t="s">
        <v>119</v>
      </c>
      <c r="C3954" t="s">
        <v>70</v>
      </c>
      <c r="D3954" t="s">
        <v>264</v>
      </c>
      <c r="E3954" t="s">
        <v>389</v>
      </c>
      <c r="F3954">
        <v>2014</v>
      </c>
      <c r="G3954">
        <v>336</v>
      </c>
      <c r="H3954">
        <v>18</v>
      </c>
    </row>
    <row r="3955" spans="1:8" x14ac:dyDescent="0.25">
      <c r="A3955" t="s">
        <v>41</v>
      </c>
      <c r="B3955" t="s">
        <v>256</v>
      </c>
      <c r="C3955" t="s">
        <v>33</v>
      </c>
      <c r="D3955" t="s">
        <v>39</v>
      </c>
      <c r="E3955" t="s">
        <v>112</v>
      </c>
      <c r="F3955">
        <v>2018</v>
      </c>
      <c r="G3955">
        <v>177</v>
      </c>
      <c r="H3955">
        <v>87</v>
      </c>
    </row>
    <row r="3956" spans="1:8" x14ac:dyDescent="0.25">
      <c r="A3956" t="s">
        <v>21</v>
      </c>
      <c r="B3956" t="s">
        <v>125</v>
      </c>
      <c r="C3956" t="s">
        <v>10</v>
      </c>
      <c r="D3956" t="s">
        <v>96</v>
      </c>
      <c r="E3956" t="s">
        <v>132</v>
      </c>
      <c r="F3956">
        <v>2020</v>
      </c>
      <c r="G3956">
        <v>89</v>
      </c>
      <c r="H3956">
        <v>2</v>
      </c>
    </row>
    <row r="3957" spans="1:8" x14ac:dyDescent="0.25">
      <c r="A3957" t="s">
        <v>31</v>
      </c>
      <c r="B3957" t="s">
        <v>58</v>
      </c>
      <c r="C3957" t="s">
        <v>33</v>
      </c>
      <c r="D3957" t="s">
        <v>39</v>
      </c>
      <c r="E3957" t="s">
        <v>40</v>
      </c>
      <c r="F3957">
        <v>2016</v>
      </c>
      <c r="G3957">
        <v>32</v>
      </c>
      <c r="H3957">
        <v>5</v>
      </c>
    </row>
    <row r="3958" spans="1:8" x14ac:dyDescent="0.25">
      <c r="A3958" t="s">
        <v>31</v>
      </c>
      <c r="B3958" t="s">
        <v>256</v>
      </c>
      <c r="C3958" t="s">
        <v>33</v>
      </c>
      <c r="D3958" t="s">
        <v>34</v>
      </c>
      <c r="E3958" t="s">
        <v>270</v>
      </c>
      <c r="F3958">
        <v>2019</v>
      </c>
      <c r="G3958">
        <v>40</v>
      </c>
      <c r="H3958">
        <v>21</v>
      </c>
    </row>
    <row r="3959" spans="1:8" x14ac:dyDescent="0.25">
      <c r="A3959" t="s">
        <v>21</v>
      </c>
      <c r="B3959" t="s">
        <v>247</v>
      </c>
      <c r="C3959" t="s">
        <v>10</v>
      </c>
      <c r="D3959" t="s">
        <v>11</v>
      </c>
      <c r="E3959" t="s">
        <v>228</v>
      </c>
      <c r="F3959">
        <v>2017</v>
      </c>
      <c r="G3959">
        <v>10</v>
      </c>
      <c r="H3959">
        <v>3</v>
      </c>
    </row>
    <row r="3960" spans="1:8" x14ac:dyDescent="0.25">
      <c r="A3960" t="s">
        <v>31</v>
      </c>
      <c r="B3960" t="s">
        <v>119</v>
      </c>
      <c r="C3960" t="s">
        <v>33</v>
      </c>
      <c r="D3960" t="s">
        <v>59</v>
      </c>
      <c r="E3960" t="s">
        <v>313</v>
      </c>
      <c r="F3960">
        <v>2015</v>
      </c>
      <c r="G3960">
        <v>169</v>
      </c>
      <c r="H3960">
        <v>23</v>
      </c>
    </row>
    <row r="3961" spans="1:8" x14ac:dyDescent="0.25">
      <c r="A3961" t="s">
        <v>41</v>
      </c>
      <c r="B3961" t="s">
        <v>9</v>
      </c>
      <c r="C3961" t="s">
        <v>33</v>
      </c>
      <c r="D3961" t="s">
        <v>62</v>
      </c>
      <c r="E3961" t="s">
        <v>321</v>
      </c>
      <c r="F3961">
        <v>2017</v>
      </c>
      <c r="G3961">
        <v>64</v>
      </c>
      <c r="H3961">
        <v>17</v>
      </c>
    </row>
    <row r="3962" spans="1:8" x14ac:dyDescent="0.25">
      <c r="A3962" t="s">
        <v>41</v>
      </c>
      <c r="B3962" t="s">
        <v>28</v>
      </c>
      <c r="C3962" t="s">
        <v>33</v>
      </c>
      <c r="D3962" t="s">
        <v>39</v>
      </c>
      <c r="E3962" t="s">
        <v>87</v>
      </c>
      <c r="F3962">
        <v>2019</v>
      </c>
      <c r="G3962">
        <v>25</v>
      </c>
      <c r="H3962">
        <v>1</v>
      </c>
    </row>
    <row r="3963" spans="1:8" x14ac:dyDescent="0.25">
      <c r="A3963" t="s">
        <v>16</v>
      </c>
      <c r="B3963" t="s">
        <v>105</v>
      </c>
      <c r="C3963" t="s">
        <v>18</v>
      </c>
      <c r="D3963" t="s">
        <v>257</v>
      </c>
      <c r="E3963" t="s">
        <v>300</v>
      </c>
      <c r="F3963">
        <v>2014</v>
      </c>
      <c r="G3963">
        <v>16</v>
      </c>
      <c r="H3963">
        <v>1</v>
      </c>
    </row>
    <row r="3964" spans="1:8" x14ac:dyDescent="0.25">
      <c r="A3964" t="s">
        <v>41</v>
      </c>
      <c r="B3964" t="s">
        <v>49</v>
      </c>
      <c r="C3964" t="s">
        <v>33</v>
      </c>
      <c r="D3964" t="s">
        <v>39</v>
      </c>
      <c r="E3964" t="s">
        <v>175</v>
      </c>
      <c r="F3964">
        <v>2015</v>
      </c>
      <c r="G3964">
        <v>38</v>
      </c>
      <c r="H3964">
        <v>22</v>
      </c>
    </row>
    <row r="3965" spans="1:8" x14ac:dyDescent="0.25">
      <c r="A3965" t="s">
        <v>121</v>
      </c>
      <c r="B3965" t="s">
        <v>420</v>
      </c>
      <c r="C3965" t="s">
        <v>18</v>
      </c>
      <c r="D3965" t="s">
        <v>123</v>
      </c>
      <c r="E3965" t="s">
        <v>253</v>
      </c>
      <c r="F3965">
        <v>2018</v>
      </c>
      <c r="G3965">
        <v>125</v>
      </c>
      <c r="H3965">
        <v>38</v>
      </c>
    </row>
    <row r="3966" spans="1:8" x14ac:dyDescent="0.25">
      <c r="A3966" t="s">
        <v>106</v>
      </c>
      <c r="B3966" t="s">
        <v>151</v>
      </c>
      <c r="C3966" t="s">
        <v>33</v>
      </c>
      <c r="D3966" t="s">
        <v>184</v>
      </c>
      <c r="E3966" t="s">
        <v>187</v>
      </c>
      <c r="F3966">
        <v>2019</v>
      </c>
      <c r="G3966">
        <v>32</v>
      </c>
      <c r="H3966">
        <v>4</v>
      </c>
    </row>
    <row r="3967" spans="1:8" x14ac:dyDescent="0.25">
      <c r="A3967" t="s">
        <v>21</v>
      </c>
      <c r="B3967" t="s">
        <v>28</v>
      </c>
      <c r="C3967" t="s">
        <v>10</v>
      </c>
      <c r="D3967" t="s">
        <v>29</v>
      </c>
      <c r="E3967" t="s">
        <v>193</v>
      </c>
      <c r="F3967">
        <v>2017</v>
      </c>
      <c r="G3967">
        <v>314</v>
      </c>
      <c r="H3967">
        <v>12</v>
      </c>
    </row>
    <row r="3968" spans="1:8" x14ac:dyDescent="0.25">
      <c r="A3968" t="s">
        <v>21</v>
      </c>
      <c r="B3968" t="s">
        <v>67</v>
      </c>
      <c r="C3968" t="s">
        <v>10</v>
      </c>
      <c r="D3968" t="s">
        <v>11</v>
      </c>
      <c r="E3968" t="s">
        <v>133</v>
      </c>
      <c r="F3968">
        <v>2017</v>
      </c>
      <c r="G3968">
        <v>104</v>
      </c>
      <c r="H3968">
        <v>10</v>
      </c>
    </row>
    <row r="3969" spans="1:8" x14ac:dyDescent="0.25">
      <c r="A3969" t="s">
        <v>21</v>
      </c>
      <c r="B3969" t="s">
        <v>295</v>
      </c>
      <c r="C3969" t="s">
        <v>10</v>
      </c>
      <c r="D3969" t="s">
        <v>96</v>
      </c>
      <c r="E3969" t="s">
        <v>154</v>
      </c>
      <c r="F3969">
        <v>2017</v>
      </c>
      <c r="G3969">
        <v>241</v>
      </c>
      <c r="H3969">
        <v>16</v>
      </c>
    </row>
    <row r="3970" spans="1:8" x14ac:dyDescent="0.25">
      <c r="A3970" t="s">
        <v>41</v>
      </c>
      <c r="B3970" t="s">
        <v>49</v>
      </c>
      <c r="C3970" t="s">
        <v>33</v>
      </c>
      <c r="D3970" t="s">
        <v>39</v>
      </c>
      <c r="E3970" t="s">
        <v>112</v>
      </c>
      <c r="F3970">
        <v>2015</v>
      </c>
      <c r="G3970">
        <v>159</v>
      </c>
      <c r="H3970">
        <v>49</v>
      </c>
    </row>
    <row r="3971" spans="1:8" x14ac:dyDescent="0.25">
      <c r="A3971" t="s">
        <v>41</v>
      </c>
      <c r="B3971" t="s">
        <v>28</v>
      </c>
      <c r="C3971" t="s">
        <v>33</v>
      </c>
      <c r="D3971" t="s">
        <v>39</v>
      </c>
      <c r="E3971" t="s">
        <v>51</v>
      </c>
      <c r="F3971">
        <v>2017</v>
      </c>
      <c r="G3971">
        <v>25</v>
      </c>
      <c r="H3971">
        <v>17</v>
      </c>
    </row>
    <row r="3972" spans="1:8" x14ac:dyDescent="0.25">
      <c r="A3972" t="s">
        <v>21</v>
      </c>
      <c r="B3972" t="s">
        <v>55</v>
      </c>
      <c r="C3972" t="s">
        <v>10</v>
      </c>
      <c r="D3972" t="s">
        <v>11</v>
      </c>
      <c r="E3972" t="s">
        <v>222</v>
      </c>
      <c r="F3972">
        <v>2018</v>
      </c>
      <c r="G3972">
        <v>43</v>
      </c>
    </row>
    <row r="3973" spans="1:8" x14ac:dyDescent="0.25">
      <c r="A3973" t="s">
        <v>121</v>
      </c>
      <c r="B3973" t="s">
        <v>69</v>
      </c>
      <c r="C3973" t="s">
        <v>70</v>
      </c>
      <c r="D3973" t="s">
        <v>264</v>
      </c>
      <c r="E3973" t="s">
        <v>265</v>
      </c>
      <c r="F3973">
        <v>2018</v>
      </c>
      <c r="G3973">
        <v>10</v>
      </c>
      <c r="H3973">
        <v>2</v>
      </c>
    </row>
    <row r="3974" spans="1:8" x14ac:dyDescent="0.25">
      <c r="A3974" t="s">
        <v>31</v>
      </c>
      <c r="B3974" t="s">
        <v>108</v>
      </c>
      <c r="C3974" t="s">
        <v>33</v>
      </c>
      <c r="D3974" t="s">
        <v>34</v>
      </c>
      <c r="E3974" t="s">
        <v>161</v>
      </c>
      <c r="F3974">
        <v>2018</v>
      </c>
      <c r="G3974">
        <v>25</v>
      </c>
      <c r="H3974">
        <v>5</v>
      </c>
    </row>
    <row r="3975" spans="1:8" x14ac:dyDescent="0.25">
      <c r="A3975" t="s">
        <v>41</v>
      </c>
      <c r="B3975" t="s">
        <v>125</v>
      </c>
      <c r="C3975" t="s">
        <v>33</v>
      </c>
      <c r="D3975" t="s">
        <v>39</v>
      </c>
      <c r="E3975" t="s">
        <v>237</v>
      </c>
      <c r="F3975">
        <v>2017</v>
      </c>
      <c r="G3975">
        <v>17</v>
      </c>
      <c r="H3975">
        <v>10</v>
      </c>
    </row>
    <row r="3976" spans="1:8" x14ac:dyDescent="0.25">
      <c r="A3976" t="s">
        <v>41</v>
      </c>
      <c r="B3976" t="s">
        <v>119</v>
      </c>
      <c r="C3976" t="s">
        <v>33</v>
      </c>
      <c r="D3976" t="s">
        <v>39</v>
      </c>
      <c r="E3976" t="s">
        <v>120</v>
      </c>
      <c r="F3976">
        <v>2017</v>
      </c>
      <c r="G3976">
        <v>27</v>
      </c>
      <c r="H3976">
        <v>11</v>
      </c>
    </row>
    <row r="3977" spans="1:8" x14ac:dyDescent="0.25">
      <c r="A3977" t="s">
        <v>8</v>
      </c>
      <c r="B3977" t="s">
        <v>197</v>
      </c>
      <c r="C3977" t="s">
        <v>10</v>
      </c>
      <c r="D3977" t="s">
        <v>366</v>
      </c>
      <c r="E3977" t="s">
        <v>367</v>
      </c>
      <c r="F3977">
        <v>2014</v>
      </c>
      <c r="G3977">
        <v>47</v>
      </c>
      <c r="H3977">
        <v>2</v>
      </c>
    </row>
    <row r="3978" spans="1:8" x14ac:dyDescent="0.25">
      <c r="A3978" t="s">
        <v>41</v>
      </c>
      <c r="B3978" t="s">
        <v>205</v>
      </c>
      <c r="C3978" t="s">
        <v>23</v>
      </c>
      <c r="D3978" t="s">
        <v>43</v>
      </c>
      <c r="E3978" t="s">
        <v>100</v>
      </c>
      <c r="F3978">
        <v>2015</v>
      </c>
      <c r="G3978">
        <v>6</v>
      </c>
      <c r="H3978">
        <v>1</v>
      </c>
    </row>
    <row r="3979" spans="1:8" x14ac:dyDescent="0.25">
      <c r="A3979" t="s">
        <v>21</v>
      </c>
      <c r="B3979" t="s">
        <v>390</v>
      </c>
      <c r="C3979" t="s">
        <v>10</v>
      </c>
      <c r="D3979" t="s">
        <v>11</v>
      </c>
      <c r="E3979" t="s">
        <v>216</v>
      </c>
      <c r="F3979">
        <v>2020</v>
      </c>
      <c r="G3979">
        <v>102</v>
      </c>
      <c r="H3979">
        <v>8</v>
      </c>
    </row>
    <row r="3980" spans="1:8" x14ac:dyDescent="0.25">
      <c r="A3980" t="s">
        <v>31</v>
      </c>
      <c r="B3980" t="s">
        <v>58</v>
      </c>
      <c r="C3980" t="s">
        <v>33</v>
      </c>
      <c r="D3980" t="s">
        <v>184</v>
      </c>
      <c r="E3980" t="s">
        <v>185</v>
      </c>
      <c r="F3980">
        <v>2013</v>
      </c>
      <c r="G3980">
        <v>8</v>
      </c>
      <c r="H3980">
        <v>2</v>
      </c>
    </row>
    <row r="3981" spans="1:8" x14ac:dyDescent="0.25">
      <c r="A3981" t="s">
        <v>8</v>
      </c>
      <c r="B3981" t="s">
        <v>153</v>
      </c>
      <c r="C3981" t="s">
        <v>23</v>
      </c>
      <c r="D3981" t="s">
        <v>24</v>
      </c>
      <c r="E3981" t="s">
        <v>57</v>
      </c>
      <c r="F3981">
        <v>2015</v>
      </c>
      <c r="G3981">
        <v>6</v>
      </c>
    </row>
    <row r="3982" spans="1:8" x14ac:dyDescent="0.25">
      <c r="A3982" t="s">
        <v>113</v>
      </c>
      <c r="B3982" t="s">
        <v>55</v>
      </c>
      <c r="C3982" t="s">
        <v>33</v>
      </c>
      <c r="D3982" t="s">
        <v>62</v>
      </c>
      <c r="E3982" t="s">
        <v>166</v>
      </c>
      <c r="F3982">
        <v>2014</v>
      </c>
      <c r="G3982">
        <v>1</v>
      </c>
    </row>
    <row r="3983" spans="1:8" x14ac:dyDescent="0.25">
      <c r="A3983" t="s">
        <v>129</v>
      </c>
      <c r="B3983" t="s">
        <v>9</v>
      </c>
      <c r="C3983" t="s">
        <v>33</v>
      </c>
      <c r="D3983" t="s">
        <v>39</v>
      </c>
      <c r="E3983" t="s">
        <v>40</v>
      </c>
      <c r="F3983">
        <v>2015</v>
      </c>
      <c r="G3983">
        <v>2</v>
      </c>
      <c r="H3983">
        <v>1</v>
      </c>
    </row>
    <row r="3984" spans="1:8" x14ac:dyDescent="0.25">
      <c r="A3984" t="s">
        <v>129</v>
      </c>
      <c r="B3984" t="s">
        <v>119</v>
      </c>
      <c r="C3984" t="s">
        <v>33</v>
      </c>
      <c r="D3984" t="s">
        <v>39</v>
      </c>
      <c r="E3984" t="s">
        <v>302</v>
      </c>
      <c r="F3984">
        <v>2016</v>
      </c>
      <c r="G3984">
        <v>6</v>
      </c>
      <c r="H3984">
        <v>11</v>
      </c>
    </row>
    <row r="3985" spans="1:8" x14ac:dyDescent="0.25">
      <c r="A3985" t="s">
        <v>21</v>
      </c>
      <c r="B3985" t="s">
        <v>390</v>
      </c>
      <c r="C3985" t="s">
        <v>10</v>
      </c>
      <c r="D3985" t="s">
        <v>11</v>
      </c>
      <c r="E3985" t="s">
        <v>53</v>
      </c>
      <c r="F3985">
        <v>2019</v>
      </c>
      <c r="G3985">
        <v>28</v>
      </c>
      <c r="H3985">
        <v>4</v>
      </c>
    </row>
    <row r="3986" spans="1:8" x14ac:dyDescent="0.25">
      <c r="A3986" t="s">
        <v>121</v>
      </c>
      <c r="B3986" t="s">
        <v>104</v>
      </c>
      <c r="C3986" t="s">
        <v>70</v>
      </c>
      <c r="D3986" t="s">
        <v>264</v>
      </c>
      <c r="E3986" t="s">
        <v>265</v>
      </c>
      <c r="F3986">
        <v>2015</v>
      </c>
      <c r="G3986">
        <v>22</v>
      </c>
    </row>
    <row r="3987" spans="1:8" x14ac:dyDescent="0.25">
      <c r="A3987" t="s">
        <v>31</v>
      </c>
      <c r="B3987" t="s">
        <v>32</v>
      </c>
      <c r="C3987" t="s">
        <v>33</v>
      </c>
      <c r="D3987" t="s">
        <v>59</v>
      </c>
      <c r="E3987" t="s">
        <v>64</v>
      </c>
      <c r="F3987">
        <v>2016</v>
      </c>
      <c r="G3987">
        <v>55</v>
      </c>
      <c r="H3987">
        <v>19</v>
      </c>
    </row>
    <row r="3988" spans="1:8" x14ac:dyDescent="0.25">
      <c r="A3988" t="s">
        <v>31</v>
      </c>
      <c r="B3988" t="s">
        <v>104</v>
      </c>
      <c r="C3988" t="s">
        <v>33</v>
      </c>
      <c r="D3988" t="s">
        <v>59</v>
      </c>
      <c r="E3988" t="s">
        <v>64</v>
      </c>
      <c r="F3988">
        <v>2013</v>
      </c>
      <c r="G3988">
        <v>645</v>
      </c>
      <c r="H3988">
        <v>35</v>
      </c>
    </row>
    <row r="3989" spans="1:8" x14ac:dyDescent="0.25">
      <c r="A3989" t="s">
        <v>8</v>
      </c>
      <c r="B3989" t="s">
        <v>196</v>
      </c>
      <c r="C3989" t="s">
        <v>10</v>
      </c>
      <c r="D3989" t="s">
        <v>29</v>
      </c>
      <c r="E3989" t="s">
        <v>94</v>
      </c>
      <c r="F3989">
        <v>2013</v>
      </c>
      <c r="G3989">
        <v>627</v>
      </c>
      <c r="H3989">
        <v>21</v>
      </c>
    </row>
    <row r="3990" spans="1:8" x14ac:dyDescent="0.25">
      <c r="A3990" t="s">
        <v>8</v>
      </c>
      <c r="B3990" t="s">
        <v>527</v>
      </c>
      <c r="C3990" t="s">
        <v>10</v>
      </c>
      <c r="D3990" t="s">
        <v>96</v>
      </c>
      <c r="E3990" t="s">
        <v>97</v>
      </c>
      <c r="F3990">
        <v>2014</v>
      </c>
      <c r="G3990">
        <v>338</v>
      </c>
      <c r="H3990">
        <v>42</v>
      </c>
    </row>
    <row r="3991" spans="1:8" x14ac:dyDescent="0.25">
      <c r="A3991" t="s">
        <v>81</v>
      </c>
      <c r="B3991" t="s">
        <v>275</v>
      </c>
      <c r="C3991" t="s">
        <v>76</v>
      </c>
      <c r="D3991" t="s">
        <v>83</v>
      </c>
      <c r="E3991" t="s">
        <v>317</v>
      </c>
      <c r="F3991">
        <v>2014</v>
      </c>
      <c r="G3991">
        <v>3087</v>
      </c>
      <c r="H3991">
        <v>1756</v>
      </c>
    </row>
    <row r="3992" spans="1:8" x14ac:dyDescent="0.25">
      <c r="A3992" t="s">
        <v>41</v>
      </c>
      <c r="B3992" t="s">
        <v>38</v>
      </c>
      <c r="C3992" t="s">
        <v>33</v>
      </c>
      <c r="D3992" t="s">
        <v>39</v>
      </c>
      <c r="E3992" t="s">
        <v>175</v>
      </c>
      <c r="F3992">
        <v>2014</v>
      </c>
      <c r="G3992">
        <v>64</v>
      </c>
      <c r="H3992">
        <v>22</v>
      </c>
    </row>
    <row r="3993" spans="1:8" x14ac:dyDescent="0.25">
      <c r="A3993" t="s">
        <v>138</v>
      </c>
      <c r="B3993" t="s">
        <v>173</v>
      </c>
      <c r="C3993" t="s">
        <v>76</v>
      </c>
      <c r="D3993" t="s">
        <v>140</v>
      </c>
      <c r="E3993" t="s">
        <v>209</v>
      </c>
      <c r="F3993">
        <v>2015</v>
      </c>
      <c r="G3993">
        <v>906</v>
      </c>
      <c r="H3993">
        <v>405</v>
      </c>
    </row>
    <row r="3994" spans="1:8" x14ac:dyDescent="0.25">
      <c r="A3994" t="s">
        <v>8</v>
      </c>
      <c r="B3994" t="s">
        <v>9</v>
      </c>
      <c r="C3994" t="s">
        <v>10</v>
      </c>
      <c r="D3994" t="s">
        <v>11</v>
      </c>
      <c r="E3994" t="s">
        <v>274</v>
      </c>
      <c r="F3994">
        <v>2015</v>
      </c>
      <c r="G3994">
        <v>3296</v>
      </c>
      <c r="H3994">
        <v>161</v>
      </c>
    </row>
    <row r="3995" spans="1:8" x14ac:dyDescent="0.25">
      <c r="A3995" t="s">
        <v>8</v>
      </c>
      <c r="B3995" t="s">
        <v>93</v>
      </c>
      <c r="C3995" t="s">
        <v>10</v>
      </c>
      <c r="D3995" t="s">
        <v>96</v>
      </c>
      <c r="E3995" t="s">
        <v>97</v>
      </c>
      <c r="F3995">
        <v>2015</v>
      </c>
      <c r="G3995">
        <v>2462</v>
      </c>
      <c r="H3995">
        <v>521</v>
      </c>
    </row>
    <row r="3996" spans="1:8" x14ac:dyDescent="0.25">
      <c r="A3996" t="s">
        <v>41</v>
      </c>
      <c r="B3996" t="s">
        <v>158</v>
      </c>
      <c r="C3996" t="s">
        <v>70</v>
      </c>
      <c r="D3996" t="s">
        <v>71</v>
      </c>
      <c r="E3996" t="s">
        <v>246</v>
      </c>
      <c r="F3996">
        <v>2016</v>
      </c>
      <c r="G3996">
        <v>245</v>
      </c>
      <c r="H3996">
        <v>32</v>
      </c>
    </row>
    <row r="3997" spans="1:8" x14ac:dyDescent="0.25">
      <c r="A3997" t="s">
        <v>31</v>
      </c>
      <c r="B3997" t="s">
        <v>173</v>
      </c>
      <c r="C3997" t="s">
        <v>70</v>
      </c>
      <c r="D3997" t="s">
        <v>71</v>
      </c>
      <c r="E3997" t="s">
        <v>241</v>
      </c>
      <c r="F3997">
        <v>2013</v>
      </c>
      <c r="G3997">
        <v>194</v>
      </c>
      <c r="H3997">
        <v>21</v>
      </c>
    </row>
    <row r="3998" spans="1:8" x14ac:dyDescent="0.25">
      <c r="A3998" t="s">
        <v>8</v>
      </c>
      <c r="B3998" t="s">
        <v>45</v>
      </c>
      <c r="C3998" t="s">
        <v>10</v>
      </c>
      <c r="D3998" t="s">
        <v>11</v>
      </c>
      <c r="E3998" t="s">
        <v>191</v>
      </c>
      <c r="F3998">
        <v>2013</v>
      </c>
      <c r="G3998">
        <v>23</v>
      </c>
    </row>
    <row r="3999" spans="1:8" x14ac:dyDescent="0.25">
      <c r="A3999" t="s">
        <v>21</v>
      </c>
      <c r="B3999" t="s">
        <v>67</v>
      </c>
      <c r="C3999" t="s">
        <v>10</v>
      </c>
      <c r="D3999" t="s">
        <v>11</v>
      </c>
      <c r="E3999" t="s">
        <v>195</v>
      </c>
      <c r="F3999">
        <v>2016</v>
      </c>
      <c r="G3999">
        <v>397</v>
      </c>
      <c r="H3999">
        <v>35</v>
      </c>
    </row>
    <row r="4000" spans="1:8" x14ac:dyDescent="0.25">
      <c r="A4000" t="s">
        <v>31</v>
      </c>
      <c r="B4000" t="s">
        <v>104</v>
      </c>
      <c r="C4000" t="s">
        <v>70</v>
      </c>
      <c r="D4000" t="s">
        <v>71</v>
      </c>
      <c r="E4000" t="s">
        <v>358</v>
      </c>
      <c r="F4000">
        <v>2016</v>
      </c>
      <c r="G4000">
        <v>134</v>
      </c>
      <c r="H4000">
        <v>6</v>
      </c>
    </row>
    <row r="4001" spans="1:8" x14ac:dyDescent="0.25">
      <c r="A4001" t="s">
        <v>21</v>
      </c>
      <c r="B4001" t="s">
        <v>13</v>
      </c>
      <c r="C4001" t="s">
        <v>10</v>
      </c>
      <c r="D4001" t="s">
        <v>11</v>
      </c>
      <c r="E4001" t="s">
        <v>46</v>
      </c>
      <c r="F4001">
        <v>2016</v>
      </c>
      <c r="G4001">
        <v>418</v>
      </c>
      <c r="H4001">
        <v>33</v>
      </c>
    </row>
    <row r="4002" spans="1:8" x14ac:dyDescent="0.25">
      <c r="A4002" t="s">
        <v>21</v>
      </c>
      <c r="B4002" t="s">
        <v>45</v>
      </c>
      <c r="C4002" t="s">
        <v>10</v>
      </c>
      <c r="D4002" t="s">
        <v>11</v>
      </c>
      <c r="E4002" t="s">
        <v>68</v>
      </c>
      <c r="F4002">
        <v>2017</v>
      </c>
      <c r="G4002">
        <v>68</v>
      </c>
      <c r="H4002">
        <v>2</v>
      </c>
    </row>
    <row r="4003" spans="1:8" x14ac:dyDescent="0.25">
      <c r="A4003" t="s">
        <v>121</v>
      </c>
      <c r="B4003" t="s">
        <v>173</v>
      </c>
      <c r="C4003" t="s">
        <v>70</v>
      </c>
      <c r="D4003" t="s">
        <v>102</v>
      </c>
      <c r="E4003" t="s">
        <v>103</v>
      </c>
      <c r="F4003">
        <v>2018</v>
      </c>
      <c r="G4003">
        <v>521</v>
      </c>
      <c r="H4003">
        <v>21</v>
      </c>
    </row>
    <row r="4004" spans="1:8" x14ac:dyDescent="0.25">
      <c r="A4004" t="s">
        <v>323</v>
      </c>
      <c r="B4004" t="s">
        <v>275</v>
      </c>
      <c r="C4004" t="s">
        <v>18</v>
      </c>
      <c r="D4004" t="s">
        <v>19</v>
      </c>
      <c r="E4004" t="s">
        <v>27</v>
      </c>
      <c r="F4004">
        <v>2019</v>
      </c>
      <c r="G4004">
        <v>50</v>
      </c>
      <c r="H4004">
        <v>10</v>
      </c>
    </row>
    <row r="4005" spans="1:8" x14ac:dyDescent="0.25">
      <c r="A4005" t="s">
        <v>31</v>
      </c>
      <c r="B4005" t="s">
        <v>9</v>
      </c>
      <c r="C4005" t="s">
        <v>33</v>
      </c>
      <c r="D4005" t="s">
        <v>34</v>
      </c>
      <c r="E4005" t="s">
        <v>161</v>
      </c>
      <c r="F4005">
        <v>2019</v>
      </c>
      <c r="G4005">
        <v>129</v>
      </c>
      <c r="H4005">
        <v>15</v>
      </c>
    </row>
    <row r="4006" spans="1:8" x14ac:dyDescent="0.25">
      <c r="A4006" t="s">
        <v>8</v>
      </c>
      <c r="B4006" t="s">
        <v>320</v>
      </c>
      <c r="C4006" t="s">
        <v>10</v>
      </c>
      <c r="D4006" t="s">
        <v>11</v>
      </c>
      <c r="E4006" t="s">
        <v>249</v>
      </c>
      <c r="F4006">
        <v>2014</v>
      </c>
      <c r="G4006">
        <v>497</v>
      </c>
      <c r="H4006">
        <v>18</v>
      </c>
    </row>
    <row r="4007" spans="1:8" x14ac:dyDescent="0.25">
      <c r="A4007" t="s">
        <v>21</v>
      </c>
      <c r="B4007" t="s">
        <v>210</v>
      </c>
      <c r="C4007" t="s">
        <v>23</v>
      </c>
      <c r="D4007" t="s">
        <v>24</v>
      </c>
      <c r="E4007" t="s">
        <v>146</v>
      </c>
      <c r="F4007">
        <v>2017</v>
      </c>
      <c r="G4007">
        <v>1892</v>
      </c>
      <c r="H4007">
        <v>51</v>
      </c>
    </row>
    <row r="4008" spans="1:8" x14ac:dyDescent="0.25">
      <c r="A4008" t="s">
        <v>138</v>
      </c>
      <c r="B4008" t="s">
        <v>139</v>
      </c>
      <c r="C4008" t="s">
        <v>76</v>
      </c>
      <c r="D4008" t="s">
        <v>140</v>
      </c>
      <c r="E4008" t="s">
        <v>209</v>
      </c>
      <c r="F4008">
        <v>2013</v>
      </c>
      <c r="G4008">
        <v>137</v>
      </c>
      <c r="H4008">
        <v>75</v>
      </c>
    </row>
    <row r="4009" spans="1:8" x14ac:dyDescent="0.25">
      <c r="A4009" t="s">
        <v>41</v>
      </c>
      <c r="B4009" t="s">
        <v>32</v>
      </c>
      <c r="C4009" t="s">
        <v>33</v>
      </c>
      <c r="D4009" t="s">
        <v>184</v>
      </c>
      <c r="E4009" t="s">
        <v>288</v>
      </c>
      <c r="F4009">
        <v>2015</v>
      </c>
      <c r="G4009">
        <v>41</v>
      </c>
      <c r="H4009">
        <v>10</v>
      </c>
    </row>
    <row r="4010" spans="1:8" x14ac:dyDescent="0.25">
      <c r="A4010" t="s">
        <v>74</v>
      </c>
      <c r="B4010" t="s">
        <v>173</v>
      </c>
      <c r="C4010" t="s">
        <v>70</v>
      </c>
      <c r="D4010" t="s">
        <v>102</v>
      </c>
      <c r="E4010" t="s">
        <v>180</v>
      </c>
      <c r="F4010">
        <v>2017</v>
      </c>
      <c r="G4010">
        <v>197</v>
      </c>
      <c r="H4010">
        <v>2</v>
      </c>
    </row>
    <row r="4011" spans="1:8" x14ac:dyDescent="0.25">
      <c r="A4011" t="s">
        <v>138</v>
      </c>
      <c r="B4011" t="s">
        <v>495</v>
      </c>
      <c r="C4011" t="s">
        <v>76</v>
      </c>
      <c r="D4011" t="s">
        <v>189</v>
      </c>
      <c r="E4011" t="s">
        <v>190</v>
      </c>
      <c r="F4011">
        <v>2018</v>
      </c>
      <c r="G4011">
        <v>39</v>
      </c>
      <c r="H4011">
        <v>14</v>
      </c>
    </row>
    <row r="4012" spans="1:8" x14ac:dyDescent="0.25">
      <c r="A4012" t="s">
        <v>31</v>
      </c>
      <c r="B4012" t="s">
        <v>145</v>
      </c>
      <c r="C4012" t="s">
        <v>23</v>
      </c>
      <c r="D4012" t="s">
        <v>43</v>
      </c>
      <c r="E4012" t="s">
        <v>56</v>
      </c>
      <c r="F4012">
        <v>2019</v>
      </c>
      <c r="G4012">
        <v>153</v>
      </c>
      <c r="H4012">
        <v>21</v>
      </c>
    </row>
    <row r="4013" spans="1:8" x14ac:dyDescent="0.25">
      <c r="A4013" t="s">
        <v>31</v>
      </c>
      <c r="B4013" t="s">
        <v>104</v>
      </c>
      <c r="C4013" t="s">
        <v>70</v>
      </c>
      <c r="D4013" t="s">
        <v>71</v>
      </c>
      <c r="E4013" t="s">
        <v>337</v>
      </c>
      <c r="F4013">
        <v>2015</v>
      </c>
      <c r="G4013">
        <v>68</v>
      </c>
      <c r="H4013">
        <v>12</v>
      </c>
    </row>
    <row r="4014" spans="1:8" x14ac:dyDescent="0.25">
      <c r="A4014" t="s">
        <v>31</v>
      </c>
      <c r="B4014" t="s">
        <v>330</v>
      </c>
      <c r="C4014" t="s">
        <v>33</v>
      </c>
      <c r="D4014" t="s">
        <v>59</v>
      </c>
      <c r="E4014" t="s">
        <v>415</v>
      </c>
      <c r="F4014">
        <v>2017</v>
      </c>
      <c r="G4014">
        <v>50</v>
      </c>
      <c r="H4014">
        <v>28</v>
      </c>
    </row>
    <row r="4015" spans="1:8" x14ac:dyDescent="0.25">
      <c r="A4015" t="s">
        <v>121</v>
      </c>
      <c r="B4015" t="s">
        <v>413</v>
      </c>
      <c r="C4015" t="s">
        <v>70</v>
      </c>
      <c r="D4015" t="s">
        <v>102</v>
      </c>
      <c r="E4015" t="s">
        <v>103</v>
      </c>
      <c r="F4015">
        <v>2013</v>
      </c>
      <c r="G4015">
        <v>23</v>
      </c>
    </row>
    <row r="4016" spans="1:8" x14ac:dyDescent="0.25">
      <c r="A4016" t="s">
        <v>31</v>
      </c>
      <c r="B4016" t="s">
        <v>149</v>
      </c>
      <c r="C4016" t="s">
        <v>33</v>
      </c>
      <c r="D4016" t="s">
        <v>39</v>
      </c>
      <c r="E4016" t="s">
        <v>204</v>
      </c>
      <c r="F4016">
        <v>2019</v>
      </c>
      <c r="G4016">
        <v>153</v>
      </c>
      <c r="H4016">
        <v>73</v>
      </c>
    </row>
    <row r="4017" spans="1:8" x14ac:dyDescent="0.25">
      <c r="A4017" t="s">
        <v>138</v>
      </c>
      <c r="B4017" t="s">
        <v>359</v>
      </c>
      <c r="C4017" t="s">
        <v>76</v>
      </c>
      <c r="D4017" t="s">
        <v>189</v>
      </c>
      <c r="E4017" t="s">
        <v>341</v>
      </c>
      <c r="F4017">
        <v>2015</v>
      </c>
      <c r="G4017">
        <v>41</v>
      </c>
      <c r="H4017">
        <v>8</v>
      </c>
    </row>
    <row r="4018" spans="1:8" x14ac:dyDescent="0.25">
      <c r="A4018" t="s">
        <v>323</v>
      </c>
      <c r="B4018" t="s">
        <v>220</v>
      </c>
      <c r="C4018" t="s">
        <v>18</v>
      </c>
      <c r="D4018" t="s">
        <v>19</v>
      </c>
      <c r="E4018" t="s">
        <v>27</v>
      </c>
      <c r="F4018">
        <v>2019</v>
      </c>
      <c r="G4018">
        <v>156</v>
      </c>
      <c r="H4018">
        <v>34</v>
      </c>
    </row>
    <row r="4019" spans="1:8" x14ac:dyDescent="0.25">
      <c r="A4019" t="s">
        <v>74</v>
      </c>
      <c r="B4019" t="s">
        <v>101</v>
      </c>
      <c r="C4019" t="s">
        <v>70</v>
      </c>
      <c r="D4019" t="s">
        <v>102</v>
      </c>
      <c r="E4019" t="s">
        <v>103</v>
      </c>
      <c r="F4019">
        <v>2016</v>
      </c>
      <c r="G4019">
        <v>37</v>
      </c>
      <c r="H4019">
        <v>2</v>
      </c>
    </row>
    <row r="4020" spans="1:8" x14ac:dyDescent="0.25">
      <c r="A4020" t="s">
        <v>31</v>
      </c>
      <c r="B4020" t="s">
        <v>104</v>
      </c>
      <c r="C4020" t="s">
        <v>33</v>
      </c>
      <c r="D4020" t="s">
        <v>59</v>
      </c>
      <c r="E4020" t="s">
        <v>313</v>
      </c>
      <c r="F4020">
        <v>2017</v>
      </c>
      <c r="G4020">
        <v>10</v>
      </c>
      <c r="H4020">
        <v>1</v>
      </c>
    </row>
    <row r="4021" spans="1:8" x14ac:dyDescent="0.25">
      <c r="A4021" t="s">
        <v>31</v>
      </c>
      <c r="B4021" t="s">
        <v>256</v>
      </c>
      <c r="C4021" t="s">
        <v>33</v>
      </c>
      <c r="D4021" t="s">
        <v>39</v>
      </c>
      <c r="E4021" t="s">
        <v>327</v>
      </c>
      <c r="F4021">
        <v>2017</v>
      </c>
      <c r="G4021">
        <v>29</v>
      </c>
      <c r="H4021">
        <v>33</v>
      </c>
    </row>
    <row r="4022" spans="1:8" x14ac:dyDescent="0.25">
      <c r="A4022" t="s">
        <v>41</v>
      </c>
      <c r="B4022" t="s">
        <v>28</v>
      </c>
      <c r="C4022" t="s">
        <v>33</v>
      </c>
      <c r="D4022" t="s">
        <v>39</v>
      </c>
      <c r="E4022" t="s">
        <v>204</v>
      </c>
      <c r="F4022">
        <v>2019</v>
      </c>
      <c r="G4022">
        <v>72</v>
      </c>
      <c r="H4022">
        <v>22</v>
      </c>
    </row>
    <row r="4023" spans="1:8" x14ac:dyDescent="0.25">
      <c r="A4023" t="s">
        <v>31</v>
      </c>
      <c r="B4023" t="s">
        <v>88</v>
      </c>
      <c r="C4023" t="s">
        <v>70</v>
      </c>
      <c r="D4023" t="s">
        <v>71</v>
      </c>
      <c r="E4023" t="s">
        <v>254</v>
      </c>
      <c r="F4023">
        <v>2014</v>
      </c>
      <c r="G4023">
        <v>21</v>
      </c>
      <c r="H4023">
        <v>2</v>
      </c>
    </row>
    <row r="4024" spans="1:8" x14ac:dyDescent="0.25">
      <c r="A4024" t="s">
        <v>31</v>
      </c>
      <c r="B4024" t="s">
        <v>58</v>
      </c>
      <c r="C4024" t="s">
        <v>33</v>
      </c>
      <c r="D4024" t="s">
        <v>39</v>
      </c>
      <c r="E4024" t="s">
        <v>51</v>
      </c>
      <c r="F4024">
        <v>2015</v>
      </c>
      <c r="G4024">
        <v>32</v>
      </c>
      <c r="H4024">
        <v>12</v>
      </c>
    </row>
    <row r="4025" spans="1:8" x14ac:dyDescent="0.25">
      <c r="A4025" t="s">
        <v>106</v>
      </c>
      <c r="B4025" t="s">
        <v>9</v>
      </c>
      <c r="C4025" t="s">
        <v>33</v>
      </c>
      <c r="D4025" t="s">
        <v>184</v>
      </c>
      <c r="E4025" t="s">
        <v>288</v>
      </c>
      <c r="F4025">
        <v>2019</v>
      </c>
      <c r="G4025">
        <v>149</v>
      </c>
      <c r="H4025">
        <v>71</v>
      </c>
    </row>
    <row r="4026" spans="1:8" x14ac:dyDescent="0.25">
      <c r="A4026" t="s">
        <v>41</v>
      </c>
      <c r="B4026" t="s">
        <v>88</v>
      </c>
      <c r="C4026" t="s">
        <v>70</v>
      </c>
      <c r="D4026" t="s">
        <v>71</v>
      </c>
      <c r="E4026" t="s">
        <v>337</v>
      </c>
      <c r="F4026">
        <v>2019</v>
      </c>
      <c r="G4026">
        <v>2</v>
      </c>
      <c r="H4026">
        <v>4</v>
      </c>
    </row>
    <row r="4027" spans="1:8" x14ac:dyDescent="0.25">
      <c r="A4027" t="s">
        <v>41</v>
      </c>
      <c r="B4027" t="s">
        <v>58</v>
      </c>
      <c r="C4027" t="s">
        <v>33</v>
      </c>
      <c r="D4027" t="s">
        <v>184</v>
      </c>
      <c r="E4027" t="s">
        <v>187</v>
      </c>
      <c r="F4027">
        <v>2017</v>
      </c>
      <c r="G4027">
        <v>32</v>
      </c>
      <c r="H4027">
        <v>6</v>
      </c>
    </row>
    <row r="4028" spans="1:8" x14ac:dyDescent="0.25">
      <c r="A4028" t="s">
        <v>31</v>
      </c>
      <c r="B4028" t="s">
        <v>104</v>
      </c>
      <c r="C4028" t="s">
        <v>33</v>
      </c>
      <c r="D4028" t="s">
        <v>39</v>
      </c>
      <c r="E4028" t="s">
        <v>107</v>
      </c>
      <c r="F4028">
        <v>2015</v>
      </c>
      <c r="G4028">
        <v>43</v>
      </c>
      <c r="H4028">
        <v>38</v>
      </c>
    </row>
    <row r="4029" spans="1:8" x14ac:dyDescent="0.25">
      <c r="A4029" t="s">
        <v>106</v>
      </c>
      <c r="B4029" t="s">
        <v>205</v>
      </c>
      <c r="C4029" t="s">
        <v>33</v>
      </c>
      <c r="D4029" t="s">
        <v>59</v>
      </c>
      <c r="E4029" t="s">
        <v>64</v>
      </c>
      <c r="F4029">
        <v>2018</v>
      </c>
      <c r="G4029">
        <v>7</v>
      </c>
      <c r="H4029">
        <v>1</v>
      </c>
    </row>
    <row r="4030" spans="1:8" x14ac:dyDescent="0.25">
      <c r="A4030" t="s">
        <v>41</v>
      </c>
      <c r="B4030" t="s">
        <v>168</v>
      </c>
      <c r="C4030" t="s">
        <v>33</v>
      </c>
      <c r="D4030" t="s">
        <v>62</v>
      </c>
      <c r="E4030" t="s">
        <v>166</v>
      </c>
      <c r="F4030">
        <v>2015</v>
      </c>
      <c r="G4030">
        <v>3</v>
      </c>
    </row>
    <row r="4031" spans="1:8" x14ac:dyDescent="0.25">
      <c r="A4031" t="s">
        <v>31</v>
      </c>
      <c r="B4031" t="s">
        <v>125</v>
      </c>
      <c r="C4031" t="s">
        <v>33</v>
      </c>
      <c r="D4031" t="s">
        <v>34</v>
      </c>
      <c r="E4031" t="s">
        <v>245</v>
      </c>
      <c r="F4031">
        <v>2019</v>
      </c>
      <c r="G4031">
        <v>26</v>
      </c>
      <c r="H4031">
        <v>12</v>
      </c>
    </row>
    <row r="4032" spans="1:8" x14ac:dyDescent="0.25">
      <c r="A4032" t="s">
        <v>129</v>
      </c>
      <c r="B4032" t="s">
        <v>55</v>
      </c>
      <c r="C4032" t="s">
        <v>33</v>
      </c>
      <c r="D4032" t="s">
        <v>184</v>
      </c>
      <c r="E4032" t="s">
        <v>271</v>
      </c>
      <c r="F4032">
        <v>2014</v>
      </c>
      <c r="G4032">
        <v>13</v>
      </c>
      <c r="H4032">
        <v>4</v>
      </c>
    </row>
    <row r="4033" spans="1:8" x14ac:dyDescent="0.25">
      <c r="A4033" t="s">
        <v>129</v>
      </c>
      <c r="B4033" t="s">
        <v>9</v>
      </c>
      <c r="C4033" t="s">
        <v>33</v>
      </c>
      <c r="D4033" t="s">
        <v>59</v>
      </c>
      <c r="E4033" t="s">
        <v>60</v>
      </c>
      <c r="F4033">
        <v>2015</v>
      </c>
      <c r="G4033">
        <v>3</v>
      </c>
    </row>
    <row r="4034" spans="1:8" x14ac:dyDescent="0.25">
      <c r="A4034" t="s">
        <v>121</v>
      </c>
      <c r="B4034" t="s">
        <v>119</v>
      </c>
      <c r="C4034" t="s">
        <v>70</v>
      </c>
      <c r="D4034" t="s">
        <v>264</v>
      </c>
      <c r="E4034" t="s">
        <v>464</v>
      </c>
      <c r="F4034">
        <v>2013</v>
      </c>
      <c r="G4034">
        <v>28</v>
      </c>
      <c r="H4034">
        <v>1</v>
      </c>
    </row>
    <row r="4035" spans="1:8" x14ac:dyDescent="0.25">
      <c r="A4035" t="s">
        <v>31</v>
      </c>
      <c r="B4035" t="s">
        <v>49</v>
      </c>
      <c r="C4035" t="s">
        <v>33</v>
      </c>
      <c r="D4035" t="s">
        <v>59</v>
      </c>
      <c r="E4035" t="s">
        <v>236</v>
      </c>
      <c r="F4035">
        <v>2013</v>
      </c>
      <c r="G4035">
        <v>26</v>
      </c>
      <c r="H4035">
        <v>3</v>
      </c>
    </row>
    <row r="4036" spans="1:8" x14ac:dyDescent="0.25">
      <c r="A4036" t="s">
        <v>21</v>
      </c>
      <c r="B4036" t="s">
        <v>98</v>
      </c>
      <c r="C4036" t="s">
        <v>10</v>
      </c>
      <c r="D4036" t="s">
        <v>11</v>
      </c>
      <c r="E4036" t="s">
        <v>211</v>
      </c>
      <c r="F4036">
        <v>2018</v>
      </c>
      <c r="G4036">
        <v>47</v>
      </c>
      <c r="H4036">
        <v>4</v>
      </c>
    </row>
    <row r="4037" spans="1:8" x14ac:dyDescent="0.25">
      <c r="A4037" t="s">
        <v>21</v>
      </c>
      <c r="B4037" t="s">
        <v>373</v>
      </c>
      <c r="C4037" t="s">
        <v>23</v>
      </c>
      <c r="D4037" t="s">
        <v>24</v>
      </c>
      <c r="E4037" t="s">
        <v>347</v>
      </c>
      <c r="F4037">
        <v>2018</v>
      </c>
      <c r="G4037">
        <v>16</v>
      </c>
    </row>
    <row r="4038" spans="1:8" x14ac:dyDescent="0.25">
      <c r="A4038" t="s">
        <v>31</v>
      </c>
      <c r="B4038" t="s">
        <v>79</v>
      </c>
      <c r="C4038" t="s">
        <v>33</v>
      </c>
      <c r="D4038" t="s">
        <v>59</v>
      </c>
      <c r="E4038" t="s">
        <v>335</v>
      </c>
      <c r="F4038">
        <v>2015</v>
      </c>
      <c r="G4038">
        <v>5</v>
      </c>
      <c r="H4038">
        <v>1</v>
      </c>
    </row>
    <row r="4039" spans="1:8" x14ac:dyDescent="0.25">
      <c r="A4039" t="s">
        <v>74</v>
      </c>
      <c r="B4039" t="s">
        <v>75</v>
      </c>
      <c r="C4039" t="s">
        <v>76</v>
      </c>
      <c r="D4039" t="s">
        <v>77</v>
      </c>
      <c r="E4039" t="s">
        <v>78</v>
      </c>
      <c r="F4039">
        <v>2013</v>
      </c>
      <c r="G4039">
        <v>15</v>
      </c>
    </row>
    <row r="4040" spans="1:8" x14ac:dyDescent="0.25">
      <c r="A4040" t="s">
        <v>8</v>
      </c>
      <c r="B4040" t="s">
        <v>412</v>
      </c>
      <c r="C4040" t="s">
        <v>23</v>
      </c>
      <c r="D4040" t="s">
        <v>24</v>
      </c>
      <c r="E4040" t="s">
        <v>347</v>
      </c>
      <c r="F4040">
        <v>2016</v>
      </c>
      <c r="G4040">
        <v>10</v>
      </c>
    </row>
    <row r="4041" spans="1:8" x14ac:dyDescent="0.25">
      <c r="A4041" t="s">
        <v>31</v>
      </c>
      <c r="B4041" t="s">
        <v>49</v>
      </c>
      <c r="C4041" t="s">
        <v>33</v>
      </c>
      <c r="D4041" t="s">
        <v>34</v>
      </c>
      <c r="E4041" t="s">
        <v>457</v>
      </c>
      <c r="F4041">
        <v>2016</v>
      </c>
      <c r="G4041">
        <v>12</v>
      </c>
    </row>
    <row r="4042" spans="1:8" x14ac:dyDescent="0.25">
      <c r="A4042" t="s">
        <v>21</v>
      </c>
      <c r="B4042" t="s">
        <v>134</v>
      </c>
      <c r="C4042" t="s">
        <v>10</v>
      </c>
      <c r="D4042" t="s">
        <v>11</v>
      </c>
      <c r="E4042" t="s">
        <v>249</v>
      </c>
      <c r="F4042">
        <v>2017</v>
      </c>
      <c r="G4042">
        <v>6</v>
      </c>
    </row>
    <row r="4043" spans="1:8" x14ac:dyDescent="0.25">
      <c r="A4043" t="s">
        <v>21</v>
      </c>
      <c r="B4043" t="s">
        <v>125</v>
      </c>
      <c r="C4043" t="s">
        <v>10</v>
      </c>
      <c r="D4043" t="s">
        <v>11</v>
      </c>
      <c r="E4043" t="s">
        <v>211</v>
      </c>
      <c r="F4043">
        <v>2018</v>
      </c>
      <c r="G4043">
        <v>1</v>
      </c>
      <c r="H4043">
        <v>1</v>
      </c>
    </row>
    <row r="4044" spans="1:8" x14ac:dyDescent="0.25">
      <c r="A4044" t="s">
        <v>31</v>
      </c>
      <c r="B4044" t="s">
        <v>58</v>
      </c>
      <c r="C4044" t="s">
        <v>33</v>
      </c>
      <c r="D4044" t="s">
        <v>59</v>
      </c>
      <c r="E4044" t="s">
        <v>126</v>
      </c>
      <c r="F4044">
        <v>2015</v>
      </c>
      <c r="G4044">
        <v>7</v>
      </c>
    </row>
    <row r="4045" spans="1:8" x14ac:dyDescent="0.25">
      <c r="A4045" t="s">
        <v>16</v>
      </c>
      <c r="B4045" t="s">
        <v>173</v>
      </c>
      <c r="C4045" t="s">
        <v>18</v>
      </c>
      <c r="D4045" t="s">
        <v>19</v>
      </c>
      <c r="E4045" t="s">
        <v>27</v>
      </c>
      <c r="F4045">
        <v>2013</v>
      </c>
      <c r="G4045">
        <v>5</v>
      </c>
    </row>
    <row r="4046" spans="1:8" x14ac:dyDescent="0.25">
      <c r="A4046" t="s">
        <v>8</v>
      </c>
      <c r="B4046" t="s">
        <v>196</v>
      </c>
      <c r="C4046" t="s">
        <v>10</v>
      </c>
      <c r="D4046" t="s">
        <v>29</v>
      </c>
      <c r="E4046" t="s">
        <v>30</v>
      </c>
      <c r="F4046">
        <v>2016</v>
      </c>
      <c r="G4046">
        <v>8</v>
      </c>
      <c r="H4046">
        <v>6</v>
      </c>
    </row>
    <row r="4047" spans="1:8" x14ac:dyDescent="0.25">
      <c r="A4047" t="s">
        <v>455</v>
      </c>
      <c r="B4047" t="s">
        <v>58</v>
      </c>
      <c r="C4047" t="s">
        <v>33</v>
      </c>
      <c r="D4047" t="s">
        <v>34</v>
      </c>
      <c r="E4047" t="s">
        <v>147</v>
      </c>
      <c r="F4047">
        <v>2017</v>
      </c>
      <c r="G4047">
        <v>1</v>
      </c>
      <c r="H4047">
        <v>2</v>
      </c>
    </row>
    <row r="4048" spans="1:8" x14ac:dyDescent="0.25">
      <c r="A4048" t="s">
        <v>16</v>
      </c>
      <c r="B4048" t="s">
        <v>104</v>
      </c>
      <c r="C4048" t="s">
        <v>33</v>
      </c>
      <c r="D4048" t="s">
        <v>39</v>
      </c>
      <c r="E4048" t="s">
        <v>112</v>
      </c>
      <c r="F4048">
        <v>2013</v>
      </c>
      <c r="G4048">
        <v>4</v>
      </c>
      <c r="H4048">
        <v>7</v>
      </c>
    </row>
    <row r="4049" spans="1:8" x14ac:dyDescent="0.25">
      <c r="A4049" t="s">
        <v>129</v>
      </c>
      <c r="B4049" t="s">
        <v>55</v>
      </c>
      <c r="C4049" t="s">
        <v>33</v>
      </c>
      <c r="D4049" t="s">
        <v>62</v>
      </c>
      <c r="E4049" t="s">
        <v>99</v>
      </c>
      <c r="F4049">
        <v>2014</v>
      </c>
      <c r="G4049">
        <v>8</v>
      </c>
    </row>
    <row r="4050" spans="1:8" x14ac:dyDescent="0.25">
      <c r="A4050" t="s">
        <v>21</v>
      </c>
      <c r="B4050" t="s">
        <v>210</v>
      </c>
      <c r="C4050" t="s">
        <v>10</v>
      </c>
      <c r="D4050" t="s">
        <v>11</v>
      </c>
      <c r="E4050" t="s">
        <v>216</v>
      </c>
      <c r="F4050">
        <v>2016</v>
      </c>
      <c r="G4050">
        <v>10</v>
      </c>
      <c r="H4050">
        <v>1</v>
      </c>
    </row>
    <row r="4051" spans="1:8" x14ac:dyDescent="0.25">
      <c r="A4051" t="s">
        <v>31</v>
      </c>
      <c r="B4051" t="s">
        <v>272</v>
      </c>
      <c r="C4051" t="s">
        <v>33</v>
      </c>
      <c r="D4051" t="s">
        <v>34</v>
      </c>
      <c r="E4051" t="s">
        <v>127</v>
      </c>
      <c r="F4051">
        <v>2013</v>
      </c>
      <c r="G4051">
        <v>4</v>
      </c>
      <c r="H4051">
        <v>1</v>
      </c>
    </row>
    <row r="4052" spans="1:8" x14ac:dyDescent="0.25">
      <c r="A4052" t="s">
        <v>31</v>
      </c>
      <c r="B4052" t="s">
        <v>256</v>
      </c>
      <c r="C4052" t="s">
        <v>33</v>
      </c>
      <c r="D4052" t="s">
        <v>39</v>
      </c>
      <c r="E4052" t="s">
        <v>150</v>
      </c>
      <c r="F4052">
        <v>2016</v>
      </c>
      <c r="G4052">
        <v>31</v>
      </c>
      <c r="H4052">
        <v>27</v>
      </c>
    </row>
    <row r="4053" spans="1:8" x14ac:dyDescent="0.25">
      <c r="A4053" t="s">
        <v>41</v>
      </c>
      <c r="B4053" t="s">
        <v>285</v>
      </c>
      <c r="C4053" t="s">
        <v>33</v>
      </c>
      <c r="D4053" t="s">
        <v>62</v>
      </c>
      <c r="E4053" t="s">
        <v>217</v>
      </c>
      <c r="F4053">
        <v>2016</v>
      </c>
      <c r="G4053">
        <v>23</v>
      </c>
      <c r="H4053">
        <v>15</v>
      </c>
    </row>
    <row r="4054" spans="1:8" x14ac:dyDescent="0.25">
      <c r="A4054" t="s">
        <v>31</v>
      </c>
      <c r="B4054" t="s">
        <v>42</v>
      </c>
      <c r="C4054" t="s">
        <v>23</v>
      </c>
      <c r="D4054" t="s">
        <v>43</v>
      </c>
      <c r="E4054" t="s">
        <v>100</v>
      </c>
      <c r="F4054">
        <v>2016</v>
      </c>
      <c r="G4054">
        <v>23</v>
      </c>
      <c r="H4054">
        <v>1</v>
      </c>
    </row>
    <row r="4055" spans="1:8" x14ac:dyDescent="0.25">
      <c r="A4055" t="s">
        <v>31</v>
      </c>
      <c r="B4055" t="s">
        <v>9</v>
      </c>
      <c r="C4055" t="s">
        <v>33</v>
      </c>
      <c r="D4055" t="s">
        <v>34</v>
      </c>
      <c r="E4055" t="s">
        <v>457</v>
      </c>
      <c r="F4055">
        <v>2018</v>
      </c>
      <c r="G4055">
        <v>7</v>
      </c>
    </row>
    <row r="4056" spans="1:8" x14ac:dyDescent="0.25">
      <c r="A4056" t="s">
        <v>31</v>
      </c>
      <c r="B4056" t="s">
        <v>104</v>
      </c>
      <c r="C4056" t="s">
        <v>33</v>
      </c>
      <c r="D4056" t="s">
        <v>39</v>
      </c>
      <c r="E4056" t="s">
        <v>463</v>
      </c>
      <c r="F4056">
        <v>2017</v>
      </c>
      <c r="G4056">
        <v>10</v>
      </c>
      <c r="H4056">
        <v>5</v>
      </c>
    </row>
    <row r="4057" spans="1:8" x14ac:dyDescent="0.25">
      <c r="A4057" t="s">
        <v>121</v>
      </c>
      <c r="B4057" t="s">
        <v>104</v>
      </c>
      <c r="C4057" t="s">
        <v>18</v>
      </c>
      <c r="D4057" t="s">
        <v>136</v>
      </c>
      <c r="E4057" t="s">
        <v>240</v>
      </c>
      <c r="F4057">
        <v>2015</v>
      </c>
      <c r="G4057">
        <v>2</v>
      </c>
    </row>
    <row r="4058" spans="1:8" x14ac:dyDescent="0.25">
      <c r="A4058" t="s">
        <v>31</v>
      </c>
      <c r="B4058" t="s">
        <v>158</v>
      </c>
      <c r="C4058" t="s">
        <v>70</v>
      </c>
      <c r="D4058" t="s">
        <v>71</v>
      </c>
      <c r="E4058" t="s">
        <v>340</v>
      </c>
      <c r="F4058">
        <v>2015</v>
      </c>
      <c r="G4058">
        <v>1</v>
      </c>
    </row>
    <row r="4059" spans="1:8" x14ac:dyDescent="0.25">
      <c r="A4059" t="s">
        <v>31</v>
      </c>
      <c r="B4059" t="s">
        <v>61</v>
      </c>
      <c r="C4059" t="s">
        <v>33</v>
      </c>
      <c r="D4059" t="s">
        <v>34</v>
      </c>
      <c r="E4059" t="s">
        <v>167</v>
      </c>
      <c r="F4059">
        <v>2019</v>
      </c>
      <c r="G4059">
        <v>9</v>
      </c>
      <c r="H4059">
        <v>3</v>
      </c>
    </row>
    <row r="4060" spans="1:8" x14ac:dyDescent="0.25">
      <c r="A4060" t="s">
        <v>8</v>
      </c>
      <c r="B4060" t="s">
        <v>235</v>
      </c>
      <c r="C4060" t="s">
        <v>10</v>
      </c>
      <c r="D4060" t="s">
        <v>96</v>
      </c>
      <c r="E4060" t="s">
        <v>154</v>
      </c>
      <c r="F4060">
        <v>2013</v>
      </c>
      <c r="G4060">
        <v>34</v>
      </c>
    </row>
    <row r="4061" spans="1:8" x14ac:dyDescent="0.25">
      <c r="A4061" t="s">
        <v>121</v>
      </c>
      <c r="B4061" t="s">
        <v>386</v>
      </c>
      <c r="C4061" t="s">
        <v>70</v>
      </c>
      <c r="D4061" t="s">
        <v>102</v>
      </c>
      <c r="E4061" t="s">
        <v>303</v>
      </c>
      <c r="F4061">
        <v>2013</v>
      </c>
      <c r="G4061">
        <v>1</v>
      </c>
    </row>
    <row r="4062" spans="1:8" x14ac:dyDescent="0.25">
      <c r="A4062" t="s">
        <v>106</v>
      </c>
      <c r="B4062" t="s">
        <v>61</v>
      </c>
      <c r="C4062" t="s">
        <v>33</v>
      </c>
      <c r="D4062" t="s">
        <v>59</v>
      </c>
      <c r="E4062" t="s">
        <v>328</v>
      </c>
      <c r="F4062">
        <v>2017</v>
      </c>
      <c r="G4062">
        <v>13</v>
      </c>
    </row>
    <row r="4063" spans="1:8" x14ac:dyDescent="0.25">
      <c r="A4063" t="s">
        <v>31</v>
      </c>
      <c r="B4063" t="s">
        <v>9</v>
      </c>
      <c r="C4063" t="s">
        <v>33</v>
      </c>
      <c r="D4063" t="s">
        <v>39</v>
      </c>
      <c r="E4063" t="s">
        <v>175</v>
      </c>
      <c r="F4063">
        <v>2016</v>
      </c>
      <c r="G4063">
        <v>1</v>
      </c>
    </row>
    <row r="4064" spans="1:8" x14ac:dyDescent="0.25">
      <c r="A4064" t="s">
        <v>41</v>
      </c>
      <c r="B4064" t="s">
        <v>54</v>
      </c>
      <c r="C4064" t="s">
        <v>33</v>
      </c>
      <c r="D4064" t="s">
        <v>39</v>
      </c>
      <c r="E4064" t="s">
        <v>169</v>
      </c>
      <c r="F4064">
        <v>2017</v>
      </c>
      <c r="G4064">
        <v>11</v>
      </c>
    </row>
    <row r="4065" spans="1:8" x14ac:dyDescent="0.25">
      <c r="A4065" t="s">
        <v>113</v>
      </c>
      <c r="B4065" t="s">
        <v>32</v>
      </c>
      <c r="C4065" t="s">
        <v>33</v>
      </c>
      <c r="D4065" t="s">
        <v>184</v>
      </c>
      <c r="E4065" t="s">
        <v>187</v>
      </c>
      <c r="F4065">
        <v>2014</v>
      </c>
      <c r="G4065">
        <v>6</v>
      </c>
      <c r="H4065">
        <v>2</v>
      </c>
    </row>
    <row r="4066" spans="1:8" x14ac:dyDescent="0.25">
      <c r="A4066" t="s">
        <v>113</v>
      </c>
      <c r="B4066" t="s">
        <v>9</v>
      </c>
      <c r="C4066" t="s">
        <v>33</v>
      </c>
      <c r="D4066" t="s">
        <v>59</v>
      </c>
      <c r="E4066" t="s">
        <v>118</v>
      </c>
      <c r="F4066">
        <v>2015</v>
      </c>
      <c r="G4066">
        <v>15</v>
      </c>
      <c r="H4066">
        <v>4</v>
      </c>
    </row>
    <row r="4067" spans="1:8" x14ac:dyDescent="0.25">
      <c r="A4067" t="s">
        <v>31</v>
      </c>
      <c r="B4067" t="s">
        <v>54</v>
      </c>
      <c r="C4067" t="s">
        <v>33</v>
      </c>
      <c r="D4067" t="s">
        <v>59</v>
      </c>
      <c r="E4067" t="s">
        <v>109</v>
      </c>
      <c r="F4067">
        <v>2017</v>
      </c>
      <c r="G4067">
        <v>6</v>
      </c>
      <c r="H4067">
        <v>2</v>
      </c>
    </row>
    <row r="4068" spans="1:8" x14ac:dyDescent="0.25">
      <c r="A4068" t="s">
        <v>353</v>
      </c>
      <c r="B4068" t="s">
        <v>9</v>
      </c>
      <c r="C4068" t="s">
        <v>33</v>
      </c>
      <c r="D4068" t="s">
        <v>39</v>
      </c>
      <c r="E4068" t="s">
        <v>112</v>
      </c>
      <c r="F4068">
        <v>2016</v>
      </c>
      <c r="G4068">
        <v>17</v>
      </c>
      <c r="H4068">
        <v>13</v>
      </c>
    </row>
    <row r="4069" spans="1:8" x14ac:dyDescent="0.25">
      <c r="A4069" t="s">
        <v>31</v>
      </c>
      <c r="B4069" t="s">
        <v>125</v>
      </c>
      <c r="C4069" t="s">
        <v>33</v>
      </c>
      <c r="D4069" t="s">
        <v>59</v>
      </c>
      <c r="E4069" t="s">
        <v>126</v>
      </c>
      <c r="F4069">
        <v>2019</v>
      </c>
      <c r="G4069">
        <v>10</v>
      </c>
      <c r="H4069">
        <v>6</v>
      </c>
    </row>
    <row r="4070" spans="1:8" x14ac:dyDescent="0.25">
      <c r="A4070" t="s">
        <v>31</v>
      </c>
      <c r="B4070" t="s">
        <v>149</v>
      </c>
      <c r="C4070" t="s">
        <v>33</v>
      </c>
      <c r="D4070" t="s">
        <v>59</v>
      </c>
      <c r="E4070" t="s">
        <v>229</v>
      </c>
      <c r="F4070">
        <v>2018</v>
      </c>
      <c r="G4070">
        <v>14</v>
      </c>
      <c r="H4070">
        <v>1</v>
      </c>
    </row>
    <row r="4071" spans="1:8" x14ac:dyDescent="0.25">
      <c r="A4071" t="s">
        <v>113</v>
      </c>
      <c r="B4071" t="s">
        <v>134</v>
      </c>
      <c r="C4071" t="s">
        <v>70</v>
      </c>
      <c r="D4071" t="s">
        <v>71</v>
      </c>
      <c r="E4071" t="s">
        <v>224</v>
      </c>
      <c r="F4071">
        <v>2016</v>
      </c>
      <c r="G4071">
        <v>1</v>
      </c>
    </row>
    <row r="4072" spans="1:8" x14ac:dyDescent="0.25">
      <c r="A4072" t="s">
        <v>31</v>
      </c>
      <c r="B4072" t="s">
        <v>61</v>
      </c>
      <c r="C4072" t="s">
        <v>33</v>
      </c>
      <c r="D4072" t="s">
        <v>59</v>
      </c>
      <c r="E4072" t="s">
        <v>73</v>
      </c>
      <c r="F4072">
        <v>2013</v>
      </c>
      <c r="G4072">
        <v>4</v>
      </c>
    </row>
    <row r="4073" spans="1:8" x14ac:dyDescent="0.25">
      <c r="A4073" t="s">
        <v>16</v>
      </c>
      <c r="B4073" t="s">
        <v>332</v>
      </c>
      <c r="C4073" t="s">
        <v>18</v>
      </c>
      <c r="D4073" t="s">
        <v>19</v>
      </c>
      <c r="E4073" t="s">
        <v>221</v>
      </c>
      <c r="F4073">
        <v>2016</v>
      </c>
      <c r="G4073">
        <v>2</v>
      </c>
    </row>
    <row r="4074" spans="1:8" x14ac:dyDescent="0.25">
      <c r="A4074" t="s">
        <v>31</v>
      </c>
      <c r="B4074" t="s">
        <v>58</v>
      </c>
      <c r="C4074" t="s">
        <v>33</v>
      </c>
      <c r="D4074" t="s">
        <v>184</v>
      </c>
      <c r="E4074" t="s">
        <v>461</v>
      </c>
      <c r="F4074">
        <v>2019</v>
      </c>
      <c r="G4074">
        <v>23</v>
      </c>
      <c r="H4074">
        <v>22</v>
      </c>
    </row>
    <row r="4075" spans="1:8" x14ac:dyDescent="0.25">
      <c r="A4075" t="s">
        <v>81</v>
      </c>
      <c r="B4075" t="s">
        <v>515</v>
      </c>
      <c r="C4075" t="s">
        <v>76</v>
      </c>
      <c r="D4075" t="s">
        <v>83</v>
      </c>
      <c r="E4075" t="s">
        <v>317</v>
      </c>
      <c r="F4075">
        <v>2016</v>
      </c>
      <c r="G4075">
        <v>3</v>
      </c>
      <c r="H4075">
        <v>5</v>
      </c>
    </row>
    <row r="4076" spans="1:8" x14ac:dyDescent="0.25">
      <c r="A4076" t="s">
        <v>41</v>
      </c>
      <c r="B4076" t="s">
        <v>54</v>
      </c>
      <c r="C4076" t="s">
        <v>33</v>
      </c>
      <c r="D4076" t="s">
        <v>62</v>
      </c>
      <c r="E4076" t="s">
        <v>63</v>
      </c>
      <c r="F4076">
        <v>2014</v>
      </c>
      <c r="G4076">
        <v>3</v>
      </c>
      <c r="H4076">
        <v>3</v>
      </c>
    </row>
    <row r="4077" spans="1:8" x14ac:dyDescent="0.25">
      <c r="A4077" t="s">
        <v>31</v>
      </c>
      <c r="B4077" t="s">
        <v>38</v>
      </c>
      <c r="C4077" t="s">
        <v>33</v>
      </c>
      <c r="D4077" t="s">
        <v>62</v>
      </c>
      <c r="E4077" t="s">
        <v>217</v>
      </c>
      <c r="F4077">
        <v>2015</v>
      </c>
      <c r="G4077">
        <v>18</v>
      </c>
      <c r="H4077">
        <v>8</v>
      </c>
    </row>
    <row r="4078" spans="1:8" x14ac:dyDescent="0.25">
      <c r="A4078" t="s">
        <v>21</v>
      </c>
      <c r="B4078" t="s">
        <v>433</v>
      </c>
      <c r="C4078" t="s">
        <v>10</v>
      </c>
      <c r="D4078" t="s">
        <v>11</v>
      </c>
      <c r="E4078" t="s">
        <v>343</v>
      </c>
      <c r="F4078">
        <v>2019</v>
      </c>
      <c r="G4078">
        <v>9</v>
      </c>
      <c r="H4078">
        <v>1</v>
      </c>
    </row>
    <row r="4079" spans="1:8" x14ac:dyDescent="0.25">
      <c r="A4079" t="s">
        <v>16</v>
      </c>
      <c r="B4079" t="s">
        <v>104</v>
      </c>
      <c r="C4079" t="s">
        <v>33</v>
      </c>
      <c r="D4079" t="s">
        <v>34</v>
      </c>
      <c r="E4079" t="s">
        <v>315</v>
      </c>
      <c r="F4079">
        <v>2013</v>
      </c>
      <c r="G4079">
        <v>4</v>
      </c>
      <c r="H4079">
        <v>1</v>
      </c>
    </row>
    <row r="4080" spans="1:8" x14ac:dyDescent="0.25">
      <c r="A4080" t="s">
        <v>16</v>
      </c>
      <c r="B4080" t="s">
        <v>320</v>
      </c>
      <c r="C4080" t="s">
        <v>23</v>
      </c>
      <c r="D4080" t="s">
        <v>91</v>
      </c>
      <c r="E4080" t="s">
        <v>513</v>
      </c>
      <c r="F4080">
        <v>2013</v>
      </c>
      <c r="G4080">
        <v>1</v>
      </c>
    </row>
    <row r="4081" spans="1:8" x14ac:dyDescent="0.25">
      <c r="A4081" t="s">
        <v>41</v>
      </c>
      <c r="B4081" t="s">
        <v>262</v>
      </c>
      <c r="C4081" t="s">
        <v>33</v>
      </c>
      <c r="D4081" t="s">
        <v>62</v>
      </c>
      <c r="E4081" t="s">
        <v>99</v>
      </c>
      <c r="F4081">
        <v>2018</v>
      </c>
      <c r="G4081">
        <v>3</v>
      </c>
      <c r="H4081">
        <v>2</v>
      </c>
    </row>
    <row r="4082" spans="1:8" x14ac:dyDescent="0.25">
      <c r="A4082" t="s">
        <v>8</v>
      </c>
      <c r="B4082" t="s">
        <v>308</v>
      </c>
      <c r="C4082" t="s">
        <v>23</v>
      </c>
      <c r="D4082" t="s">
        <v>24</v>
      </c>
      <c r="E4082" t="s">
        <v>394</v>
      </c>
      <c r="F4082">
        <v>2015</v>
      </c>
      <c r="G4082">
        <v>6</v>
      </c>
      <c r="H4082">
        <v>1</v>
      </c>
    </row>
    <row r="4083" spans="1:8" x14ac:dyDescent="0.25">
      <c r="A4083" t="s">
        <v>129</v>
      </c>
      <c r="B4083" t="s">
        <v>49</v>
      </c>
      <c r="C4083" t="s">
        <v>33</v>
      </c>
      <c r="D4083" t="s">
        <v>34</v>
      </c>
      <c r="E4083" t="s">
        <v>245</v>
      </c>
      <c r="F4083">
        <v>2015</v>
      </c>
      <c r="G4083">
        <v>5</v>
      </c>
    </row>
    <row r="4084" spans="1:8" x14ac:dyDescent="0.25">
      <c r="A4084" t="s">
        <v>129</v>
      </c>
      <c r="B4084" t="s">
        <v>104</v>
      </c>
      <c r="C4084" t="s">
        <v>33</v>
      </c>
      <c r="D4084" t="s">
        <v>39</v>
      </c>
      <c r="E4084" t="s">
        <v>120</v>
      </c>
      <c r="F4084">
        <v>2016</v>
      </c>
      <c r="G4084">
        <v>1</v>
      </c>
    </row>
    <row r="4085" spans="1:8" x14ac:dyDescent="0.25">
      <c r="A4085" t="s">
        <v>31</v>
      </c>
      <c r="B4085" t="s">
        <v>49</v>
      </c>
      <c r="C4085" t="s">
        <v>33</v>
      </c>
      <c r="D4085" t="s">
        <v>34</v>
      </c>
      <c r="E4085" t="s">
        <v>50</v>
      </c>
      <c r="F4085">
        <v>2018</v>
      </c>
      <c r="G4085">
        <v>4</v>
      </c>
    </row>
    <row r="4086" spans="1:8" x14ac:dyDescent="0.25">
      <c r="A4086" t="s">
        <v>31</v>
      </c>
      <c r="B4086" t="s">
        <v>54</v>
      </c>
      <c r="C4086" t="s">
        <v>33</v>
      </c>
      <c r="D4086" t="s">
        <v>59</v>
      </c>
      <c r="E4086" t="s">
        <v>286</v>
      </c>
      <c r="F4086">
        <v>2014</v>
      </c>
      <c r="G4086">
        <v>4</v>
      </c>
    </row>
    <row r="4087" spans="1:8" x14ac:dyDescent="0.25">
      <c r="A4087" t="s">
        <v>121</v>
      </c>
      <c r="B4087" t="s">
        <v>119</v>
      </c>
      <c r="C4087" t="s">
        <v>18</v>
      </c>
      <c r="D4087" t="s">
        <v>123</v>
      </c>
      <c r="E4087" t="s">
        <v>124</v>
      </c>
      <c r="F4087">
        <v>2014</v>
      </c>
      <c r="G4087">
        <v>4</v>
      </c>
      <c r="H4087">
        <v>1</v>
      </c>
    </row>
    <row r="4088" spans="1:8" x14ac:dyDescent="0.25">
      <c r="A4088" t="s">
        <v>31</v>
      </c>
      <c r="B4088" t="s">
        <v>149</v>
      </c>
      <c r="C4088" t="s">
        <v>33</v>
      </c>
      <c r="D4088" t="s">
        <v>59</v>
      </c>
      <c r="E4088" t="s">
        <v>225</v>
      </c>
      <c r="F4088">
        <v>2019</v>
      </c>
      <c r="G4088">
        <v>4</v>
      </c>
    </row>
    <row r="4089" spans="1:8" x14ac:dyDescent="0.25">
      <c r="A4089" t="s">
        <v>41</v>
      </c>
      <c r="B4089" t="s">
        <v>54</v>
      </c>
      <c r="C4089" t="s">
        <v>33</v>
      </c>
      <c r="D4089" t="s">
        <v>39</v>
      </c>
      <c r="E4089" t="s">
        <v>51</v>
      </c>
      <c r="F4089">
        <v>2018</v>
      </c>
      <c r="G4089">
        <v>41</v>
      </c>
      <c r="H4089">
        <v>13</v>
      </c>
    </row>
    <row r="4090" spans="1:8" x14ac:dyDescent="0.25">
      <c r="A4090" t="s">
        <v>21</v>
      </c>
      <c r="B4090" t="s">
        <v>183</v>
      </c>
      <c r="C4090" t="s">
        <v>23</v>
      </c>
      <c r="D4090" t="s">
        <v>24</v>
      </c>
      <c r="E4090" t="s">
        <v>282</v>
      </c>
      <c r="F4090">
        <v>2016</v>
      </c>
      <c r="G4090">
        <v>18</v>
      </c>
      <c r="H4090">
        <v>4</v>
      </c>
    </row>
    <row r="4091" spans="1:8" x14ac:dyDescent="0.25">
      <c r="A4091" t="s">
        <v>31</v>
      </c>
      <c r="B4091" t="s">
        <v>256</v>
      </c>
      <c r="C4091" t="s">
        <v>33</v>
      </c>
      <c r="D4091" t="s">
        <v>39</v>
      </c>
      <c r="E4091" t="s">
        <v>51</v>
      </c>
      <c r="F4091">
        <v>2015</v>
      </c>
      <c r="G4091">
        <v>3</v>
      </c>
      <c r="H4091">
        <v>1</v>
      </c>
    </row>
    <row r="4092" spans="1:8" x14ac:dyDescent="0.25">
      <c r="A4092" t="s">
        <v>129</v>
      </c>
      <c r="B4092" t="s">
        <v>9</v>
      </c>
      <c r="C4092" t="s">
        <v>33</v>
      </c>
      <c r="D4092" t="s">
        <v>39</v>
      </c>
      <c r="E4092" t="s">
        <v>51</v>
      </c>
      <c r="F4092">
        <v>2016</v>
      </c>
      <c r="G4092">
        <v>15</v>
      </c>
      <c r="H4092">
        <v>5</v>
      </c>
    </row>
    <row r="4093" spans="1:8" x14ac:dyDescent="0.25">
      <c r="A4093" t="s">
        <v>31</v>
      </c>
      <c r="B4093" t="s">
        <v>26</v>
      </c>
      <c r="C4093" t="s">
        <v>70</v>
      </c>
      <c r="D4093" t="s">
        <v>71</v>
      </c>
      <c r="E4093" t="s">
        <v>156</v>
      </c>
      <c r="F4093">
        <v>2013</v>
      </c>
      <c r="G4093">
        <v>1</v>
      </c>
    </row>
    <row r="4094" spans="1:8" x14ac:dyDescent="0.25">
      <c r="A4094" t="s">
        <v>41</v>
      </c>
      <c r="B4094" t="s">
        <v>125</v>
      </c>
      <c r="C4094" t="s">
        <v>33</v>
      </c>
      <c r="D4094" t="s">
        <v>62</v>
      </c>
      <c r="E4094" t="s">
        <v>217</v>
      </c>
      <c r="F4094">
        <v>2014</v>
      </c>
      <c r="G4094">
        <v>10</v>
      </c>
      <c r="H4094">
        <v>5</v>
      </c>
    </row>
    <row r="4095" spans="1:8" x14ac:dyDescent="0.25">
      <c r="A4095" t="s">
        <v>41</v>
      </c>
      <c r="B4095" t="s">
        <v>54</v>
      </c>
      <c r="C4095" t="s">
        <v>33</v>
      </c>
      <c r="D4095" t="s">
        <v>39</v>
      </c>
      <c r="E4095" t="s">
        <v>435</v>
      </c>
      <c r="F4095">
        <v>2017</v>
      </c>
      <c r="G4095">
        <v>4</v>
      </c>
      <c r="H4095">
        <v>8</v>
      </c>
    </row>
    <row r="4096" spans="1:8" x14ac:dyDescent="0.25">
      <c r="A4096" t="s">
        <v>31</v>
      </c>
      <c r="B4096" t="s">
        <v>79</v>
      </c>
      <c r="C4096" t="s">
        <v>33</v>
      </c>
      <c r="D4096" t="s">
        <v>62</v>
      </c>
      <c r="E4096" t="s">
        <v>63</v>
      </c>
      <c r="F4096">
        <v>2013</v>
      </c>
      <c r="G4096">
        <v>21</v>
      </c>
      <c r="H4096">
        <v>3</v>
      </c>
    </row>
    <row r="4097" spans="1:8" x14ac:dyDescent="0.25">
      <c r="A4097" t="s">
        <v>74</v>
      </c>
      <c r="B4097" t="s">
        <v>277</v>
      </c>
      <c r="C4097" t="s">
        <v>70</v>
      </c>
      <c r="D4097" t="s">
        <v>102</v>
      </c>
      <c r="E4097" t="s">
        <v>303</v>
      </c>
      <c r="F4097">
        <v>2017</v>
      </c>
      <c r="G4097">
        <v>1</v>
      </c>
    </row>
    <row r="4098" spans="1:8" x14ac:dyDescent="0.25">
      <c r="A4098" t="s">
        <v>31</v>
      </c>
      <c r="B4098" t="s">
        <v>79</v>
      </c>
      <c r="C4098" t="s">
        <v>33</v>
      </c>
      <c r="D4098" t="s">
        <v>59</v>
      </c>
      <c r="E4098" t="s">
        <v>116</v>
      </c>
      <c r="F4098">
        <v>2013</v>
      </c>
      <c r="G4098">
        <v>6</v>
      </c>
    </row>
    <row r="4099" spans="1:8" x14ac:dyDescent="0.25">
      <c r="A4099" t="s">
        <v>41</v>
      </c>
      <c r="B4099" t="s">
        <v>177</v>
      </c>
      <c r="C4099" t="s">
        <v>23</v>
      </c>
      <c r="D4099" t="s">
        <v>43</v>
      </c>
      <c r="E4099" t="s">
        <v>178</v>
      </c>
      <c r="F4099">
        <v>2015</v>
      </c>
      <c r="G4099">
        <v>8</v>
      </c>
      <c r="H4099">
        <v>3</v>
      </c>
    </row>
    <row r="4100" spans="1:8" x14ac:dyDescent="0.25">
      <c r="A4100" t="s">
        <v>8</v>
      </c>
      <c r="B4100" t="s">
        <v>272</v>
      </c>
      <c r="C4100" t="s">
        <v>33</v>
      </c>
      <c r="D4100" t="s">
        <v>34</v>
      </c>
      <c r="E4100" t="s">
        <v>395</v>
      </c>
      <c r="F4100">
        <v>2015</v>
      </c>
      <c r="G4100">
        <v>31</v>
      </c>
      <c r="H4100">
        <v>1</v>
      </c>
    </row>
    <row r="4101" spans="1:8" x14ac:dyDescent="0.25">
      <c r="A4101" t="s">
        <v>31</v>
      </c>
      <c r="B4101" t="s">
        <v>104</v>
      </c>
      <c r="C4101" t="s">
        <v>33</v>
      </c>
      <c r="D4101" t="s">
        <v>62</v>
      </c>
      <c r="E4101" t="s">
        <v>99</v>
      </c>
      <c r="F4101">
        <v>2016</v>
      </c>
      <c r="G4101">
        <v>24</v>
      </c>
      <c r="H4101">
        <v>13</v>
      </c>
    </row>
    <row r="4102" spans="1:8" x14ac:dyDescent="0.25">
      <c r="A4102" t="s">
        <v>31</v>
      </c>
      <c r="B4102" t="s">
        <v>36</v>
      </c>
      <c r="C4102" t="s">
        <v>70</v>
      </c>
      <c r="D4102" t="s">
        <v>71</v>
      </c>
      <c r="E4102" t="s">
        <v>361</v>
      </c>
      <c r="F4102">
        <v>2015</v>
      </c>
      <c r="G4102">
        <v>3</v>
      </c>
      <c r="H4102">
        <v>1</v>
      </c>
    </row>
    <row r="4103" spans="1:8" x14ac:dyDescent="0.25">
      <c r="A4103" t="s">
        <v>21</v>
      </c>
      <c r="B4103" t="s">
        <v>449</v>
      </c>
      <c r="C4103" t="s">
        <v>23</v>
      </c>
      <c r="D4103" t="s">
        <v>24</v>
      </c>
      <c r="E4103" t="s">
        <v>404</v>
      </c>
      <c r="F4103">
        <v>2018</v>
      </c>
      <c r="G4103">
        <v>11</v>
      </c>
    </row>
    <row r="4104" spans="1:8" x14ac:dyDescent="0.25">
      <c r="A4104" t="s">
        <v>113</v>
      </c>
      <c r="B4104" t="s">
        <v>55</v>
      </c>
      <c r="C4104" t="s">
        <v>33</v>
      </c>
      <c r="D4104" t="s">
        <v>34</v>
      </c>
      <c r="E4104" t="s">
        <v>245</v>
      </c>
      <c r="F4104">
        <v>2015</v>
      </c>
      <c r="G4104">
        <v>5</v>
      </c>
      <c r="H4104">
        <v>2</v>
      </c>
    </row>
    <row r="4105" spans="1:8" x14ac:dyDescent="0.25">
      <c r="A4105" t="s">
        <v>31</v>
      </c>
      <c r="B4105" t="s">
        <v>28</v>
      </c>
      <c r="C4105" t="s">
        <v>33</v>
      </c>
      <c r="D4105" t="s">
        <v>59</v>
      </c>
      <c r="E4105" t="s">
        <v>314</v>
      </c>
      <c r="F4105">
        <v>2019</v>
      </c>
      <c r="G4105">
        <v>1</v>
      </c>
    </row>
    <row r="4106" spans="1:8" x14ac:dyDescent="0.25">
      <c r="A4106" t="s">
        <v>41</v>
      </c>
      <c r="B4106" t="s">
        <v>28</v>
      </c>
      <c r="C4106" t="s">
        <v>33</v>
      </c>
      <c r="D4106" t="s">
        <v>39</v>
      </c>
      <c r="E4106" t="s">
        <v>51</v>
      </c>
      <c r="F4106">
        <v>2018</v>
      </c>
      <c r="G4106">
        <v>4</v>
      </c>
      <c r="H4106">
        <v>1</v>
      </c>
    </row>
    <row r="4107" spans="1:8" x14ac:dyDescent="0.25">
      <c r="A4107" t="s">
        <v>31</v>
      </c>
      <c r="B4107" t="s">
        <v>36</v>
      </c>
      <c r="C4107" t="s">
        <v>70</v>
      </c>
      <c r="D4107" t="s">
        <v>71</v>
      </c>
      <c r="E4107" t="s">
        <v>365</v>
      </c>
      <c r="F4107">
        <v>2015</v>
      </c>
      <c r="G4107">
        <v>18</v>
      </c>
    </row>
    <row r="4108" spans="1:8" x14ac:dyDescent="0.25">
      <c r="A4108" t="s">
        <v>21</v>
      </c>
      <c r="B4108" t="s">
        <v>93</v>
      </c>
      <c r="C4108" t="s">
        <v>10</v>
      </c>
      <c r="D4108" t="s">
        <v>96</v>
      </c>
      <c r="E4108" t="s">
        <v>243</v>
      </c>
      <c r="F4108">
        <v>2019</v>
      </c>
      <c r="G4108">
        <v>7</v>
      </c>
    </row>
    <row r="4109" spans="1:8" x14ac:dyDescent="0.25">
      <c r="A4109" t="s">
        <v>31</v>
      </c>
      <c r="B4109" t="s">
        <v>108</v>
      </c>
      <c r="C4109" t="s">
        <v>33</v>
      </c>
      <c r="D4109" t="s">
        <v>39</v>
      </c>
      <c r="E4109" t="s">
        <v>175</v>
      </c>
      <c r="F4109">
        <v>2017</v>
      </c>
      <c r="G4109">
        <v>18</v>
      </c>
      <c r="H4109">
        <v>7</v>
      </c>
    </row>
    <row r="4110" spans="1:8" x14ac:dyDescent="0.25">
      <c r="A4110" t="s">
        <v>21</v>
      </c>
      <c r="B4110" t="s">
        <v>22</v>
      </c>
      <c r="C4110" t="s">
        <v>23</v>
      </c>
      <c r="D4110" t="s">
        <v>24</v>
      </c>
      <c r="E4110" t="s">
        <v>339</v>
      </c>
      <c r="F4110">
        <v>2018</v>
      </c>
      <c r="G4110">
        <v>2</v>
      </c>
    </row>
    <row r="4111" spans="1:8" x14ac:dyDescent="0.25">
      <c r="A4111" t="s">
        <v>129</v>
      </c>
      <c r="B4111" t="s">
        <v>55</v>
      </c>
      <c r="C4111" t="s">
        <v>33</v>
      </c>
      <c r="D4111" t="s">
        <v>59</v>
      </c>
      <c r="E4111" t="s">
        <v>375</v>
      </c>
      <c r="F4111">
        <v>2014</v>
      </c>
      <c r="G4111">
        <v>3</v>
      </c>
    </row>
    <row r="4112" spans="1:8" x14ac:dyDescent="0.25">
      <c r="A4112" t="s">
        <v>129</v>
      </c>
      <c r="B4112" t="s">
        <v>55</v>
      </c>
      <c r="C4112" t="s">
        <v>33</v>
      </c>
      <c r="D4112" t="s">
        <v>62</v>
      </c>
      <c r="E4112" t="s">
        <v>99</v>
      </c>
      <c r="F4112">
        <v>2015</v>
      </c>
      <c r="G4112">
        <v>5</v>
      </c>
      <c r="H4112">
        <v>4</v>
      </c>
    </row>
    <row r="4113" spans="1:8" x14ac:dyDescent="0.25">
      <c r="A4113" t="s">
        <v>455</v>
      </c>
      <c r="B4113" t="s">
        <v>54</v>
      </c>
      <c r="C4113" t="s">
        <v>33</v>
      </c>
      <c r="D4113" t="s">
        <v>34</v>
      </c>
      <c r="E4113" t="s">
        <v>245</v>
      </c>
      <c r="F4113">
        <v>2017</v>
      </c>
      <c r="G4113">
        <v>2</v>
      </c>
      <c r="H4113">
        <v>2</v>
      </c>
    </row>
    <row r="4114" spans="1:8" x14ac:dyDescent="0.25">
      <c r="A4114" t="s">
        <v>121</v>
      </c>
      <c r="B4114" t="s">
        <v>173</v>
      </c>
      <c r="C4114" t="s">
        <v>70</v>
      </c>
      <c r="D4114" t="s">
        <v>102</v>
      </c>
      <c r="E4114" t="s">
        <v>388</v>
      </c>
      <c r="F4114">
        <v>2015</v>
      </c>
      <c r="G4114">
        <v>3</v>
      </c>
    </row>
    <row r="4115" spans="1:8" x14ac:dyDescent="0.25">
      <c r="A4115" t="s">
        <v>41</v>
      </c>
      <c r="B4115" t="s">
        <v>125</v>
      </c>
      <c r="C4115" t="s">
        <v>33</v>
      </c>
      <c r="D4115" t="s">
        <v>184</v>
      </c>
      <c r="E4115" t="s">
        <v>218</v>
      </c>
      <c r="F4115">
        <v>2019</v>
      </c>
      <c r="G4115">
        <v>4</v>
      </c>
    </row>
    <row r="4116" spans="1:8" x14ac:dyDescent="0.25">
      <c r="A4116" t="s">
        <v>31</v>
      </c>
      <c r="B4116" t="s">
        <v>28</v>
      </c>
      <c r="C4116" t="s">
        <v>33</v>
      </c>
      <c r="D4116" t="s">
        <v>59</v>
      </c>
      <c r="E4116" t="s">
        <v>128</v>
      </c>
      <c r="F4116">
        <v>2018</v>
      </c>
      <c r="G4116">
        <v>9</v>
      </c>
      <c r="H4116">
        <v>2</v>
      </c>
    </row>
    <row r="4117" spans="1:8" x14ac:dyDescent="0.25">
      <c r="A4117" t="s">
        <v>21</v>
      </c>
      <c r="B4117" t="s">
        <v>210</v>
      </c>
      <c r="C4117" t="s">
        <v>10</v>
      </c>
      <c r="D4117" t="s">
        <v>11</v>
      </c>
      <c r="E4117" t="s">
        <v>203</v>
      </c>
      <c r="F4117">
        <v>2016</v>
      </c>
      <c r="G4117">
        <v>8</v>
      </c>
      <c r="H4117">
        <v>1</v>
      </c>
    </row>
    <row r="4118" spans="1:8" x14ac:dyDescent="0.25">
      <c r="A4118" t="s">
        <v>41</v>
      </c>
      <c r="B4118" t="s">
        <v>58</v>
      </c>
      <c r="C4118" t="s">
        <v>33</v>
      </c>
      <c r="D4118" t="s">
        <v>62</v>
      </c>
      <c r="E4118" t="s">
        <v>217</v>
      </c>
      <c r="F4118">
        <v>2014</v>
      </c>
      <c r="G4118">
        <v>4</v>
      </c>
      <c r="H4118">
        <v>1</v>
      </c>
    </row>
    <row r="4119" spans="1:8" x14ac:dyDescent="0.25">
      <c r="A4119" t="s">
        <v>21</v>
      </c>
      <c r="B4119" t="s">
        <v>36</v>
      </c>
      <c r="C4119" t="s">
        <v>10</v>
      </c>
      <c r="D4119" t="s">
        <v>11</v>
      </c>
      <c r="E4119" t="s">
        <v>228</v>
      </c>
      <c r="F4119">
        <v>2016</v>
      </c>
      <c r="G4119">
        <v>18</v>
      </c>
      <c r="H4119">
        <v>3</v>
      </c>
    </row>
    <row r="4120" spans="1:8" x14ac:dyDescent="0.25">
      <c r="A4120" t="s">
        <v>129</v>
      </c>
      <c r="B4120" t="s">
        <v>38</v>
      </c>
      <c r="C4120" t="s">
        <v>33</v>
      </c>
      <c r="D4120" t="s">
        <v>39</v>
      </c>
      <c r="E4120" t="s">
        <v>169</v>
      </c>
      <c r="F4120">
        <v>2015</v>
      </c>
      <c r="G4120">
        <v>8</v>
      </c>
      <c r="H4120">
        <v>6</v>
      </c>
    </row>
    <row r="4121" spans="1:8" x14ac:dyDescent="0.25">
      <c r="A4121" t="s">
        <v>455</v>
      </c>
      <c r="B4121" t="s">
        <v>108</v>
      </c>
      <c r="C4121" t="s">
        <v>33</v>
      </c>
      <c r="D4121" t="s">
        <v>59</v>
      </c>
      <c r="E4121" t="s">
        <v>148</v>
      </c>
      <c r="F4121">
        <v>2017</v>
      </c>
      <c r="G4121">
        <v>2</v>
      </c>
    </row>
    <row r="4122" spans="1:8" x14ac:dyDescent="0.25">
      <c r="B4122" t="s">
        <v>104</v>
      </c>
      <c r="C4122" t="s">
        <v>33</v>
      </c>
      <c r="D4122" t="s">
        <v>39</v>
      </c>
      <c r="E4122" t="s">
        <v>51</v>
      </c>
      <c r="F4122">
        <v>2015</v>
      </c>
      <c r="G4122">
        <v>1</v>
      </c>
    </row>
    <row r="4123" spans="1:8" x14ac:dyDescent="0.25">
      <c r="A4123" t="s">
        <v>31</v>
      </c>
      <c r="B4123" t="s">
        <v>79</v>
      </c>
      <c r="C4123" t="s">
        <v>33</v>
      </c>
      <c r="D4123" t="s">
        <v>59</v>
      </c>
      <c r="E4123" t="s">
        <v>314</v>
      </c>
      <c r="F4123">
        <v>2015</v>
      </c>
      <c r="G4123">
        <v>12</v>
      </c>
      <c r="H4123">
        <v>6</v>
      </c>
    </row>
    <row r="4124" spans="1:8" x14ac:dyDescent="0.25">
      <c r="A4124" t="s">
        <v>8</v>
      </c>
      <c r="B4124" t="s">
        <v>13</v>
      </c>
      <c r="C4124" t="s">
        <v>10</v>
      </c>
      <c r="D4124" t="s">
        <v>11</v>
      </c>
      <c r="E4124" t="s">
        <v>68</v>
      </c>
      <c r="F4124">
        <v>2016</v>
      </c>
      <c r="G4124">
        <v>9</v>
      </c>
    </row>
    <row r="4125" spans="1:8" x14ac:dyDescent="0.25">
      <c r="A4125" t="s">
        <v>121</v>
      </c>
      <c r="B4125" t="s">
        <v>260</v>
      </c>
      <c r="C4125" t="s">
        <v>76</v>
      </c>
      <c r="D4125" t="s">
        <v>77</v>
      </c>
      <c r="E4125" t="s">
        <v>261</v>
      </c>
      <c r="F4125">
        <v>2015</v>
      </c>
      <c r="G4125">
        <v>8</v>
      </c>
    </row>
    <row r="4126" spans="1:8" x14ac:dyDescent="0.25">
      <c r="A4126" t="s">
        <v>31</v>
      </c>
      <c r="B4126" t="s">
        <v>149</v>
      </c>
      <c r="C4126" t="s">
        <v>33</v>
      </c>
      <c r="D4126" t="s">
        <v>59</v>
      </c>
      <c r="E4126" t="s">
        <v>225</v>
      </c>
      <c r="F4126">
        <v>2017</v>
      </c>
      <c r="G4126">
        <v>3</v>
      </c>
    </row>
    <row r="4127" spans="1:8" x14ac:dyDescent="0.25">
      <c r="A4127" t="s">
        <v>21</v>
      </c>
      <c r="B4127" t="s">
        <v>210</v>
      </c>
      <c r="C4127" t="s">
        <v>10</v>
      </c>
      <c r="D4127" t="s">
        <v>11</v>
      </c>
      <c r="E4127" t="s">
        <v>68</v>
      </c>
      <c r="F4127">
        <v>2018</v>
      </c>
      <c r="G4127">
        <v>5</v>
      </c>
    </row>
    <row r="4128" spans="1:8" x14ac:dyDescent="0.25">
      <c r="A4128" t="s">
        <v>41</v>
      </c>
      <c r="B4128" t="s">
        <v>205</v>
      </c>
      <c r="C4128" t="s">
        <v>23</v>
      </c>
      <c r="D4128" t="s">
        <v>43</v>
      </c>
      <c r="E4128" t="s">
        <v>44</v>
      </c>
      <c r="F4128">
        <v>2015</v>
      </c>
      <c r="G4128">
        <v>10</v>
      </c>
      <c r="H4128">
        <v>4</v>
      </c>
    </row>
    <row r="4129" spans="1:8" x14ac:dyDescent="0.25">
      <c r="A4129" t="s">
        <v>8</v>
      </c>
      <c r="B4129" t="s">
        <v>131</v>
      </c>
      <c r="C4129" t="s">
        <v>10</v>
      </c>
      <c r="D4129" t="s">
        <v>96</v>
      </c>
      <c r="E4129" t="s">
        <v>132</v>
      </c>
      <c r="F4129">
        <v>2016</v>
      </c>
      <c r="G4129">
        <v>3</v>
      </c>
    </row>
    <row r="4130" spans="1:8" x14ac:dyDescent="0.25">
      <c r="A4130" t="s">
        <v>129</v>
      </c>
      <c r="B4130" t="s">
        <v>55</v>
      </c>
      <c r="C4130" t="s">
        <v>33</v>
      </c>
      <c r="D4130" t="s">
        <v>62</v>
      </c>
      <c r="E4130" t="s">
        <v>200</v>
      </c>
      <c r="F4130">
        <v>2015</v>
      </c>
      <c r="G4130">
        <v>3</v>
      </c>
      <c r="H4130">
        <v>1</v>
      </c>
    </row>
    <row r="4131" spans="1:8" x14ac:dyDescent="0.25">
      <c r="A4131" t="s">
        <v>31</v>
      </c>
      <c r="B4131" t="s">
        <v>104</v>
      </c>
      <c r="C4131" t="s">
        <v>33</v>
      </c>
      <c r="D4131" t="s">
        <v>39</v>
      </c>
      <c r="E4131" t="s">
        <v>379</v>
      </c>
      <c r="F4131">
        <v>2018</v>
      </c>
      <c r="G4131">
        <v>13</v>
      </c>
      <c r="H4131">
        <v>6</v>
      </c>
    </row>
    <row r="4132" spans="1:8" x14ac:dyDescent="0.25">
      <c r="A4132" t="s">
        <v>31</v>
      </c>
      <c r="B4132" t="s">
        <v>79</v>
      </c>
      <c r="C4132" t="s">
        <v>33</v>
      </c>
      <c r="D4132" t="s">
        <v>34</v>
      </c>
      <c r="E4132" t="s">
        <v>147</v>
      </c>
      <c r="F4132">
        <v>2019</v>
      </c>
      <c r="G4132">
        <v>2</v>
      </c>
      <c r="H4132">
        <v>1</v>
      </c>
    </row>
    <row r="4133" spans="1:8" x14ac:dyDescent="0.25">
      <c r="A4133" t="s">
        <v>41</v>
      </c>
      <c r="B4133" t="s">
        <v>38</v>
      </c>
      <c r="C4133" t="s">
        <v>33</v>
      </c>
      <c r="D4133" t="s">
        <v>62</v>
      </c>
      <c r="E4133" t="s">
        <v>166</v>
      </c>
      <c r="F4133">
        <v>2017</v>
      </c>
      <c r="G4133">
        <v>26</v>
      </c>
      <c r="H4133">
        <v>6</v>
      </c>
    </row>
    <row r="4134" spans="1:8" x14ac:dyDescent="0.25">
      <c r="A4134" t="s">
        <v>138</v>
      </c>
      <c r="B4134" t="s">
        <v>423</v>
      </c>
      <c r="C4134" t="s">
        <v>76</v>
      </c>
      <c r="D4134" t="s">
        <v>140</v>
      </c>
      <c r="E4134" t="s">
        <v>140</v>
      </c>
      <c r="F4134">
        <v>2017</v>
      </c>
      <c r="G4134">
        <v>12</v>
      </c>
      <c r="H4134">
        <v>4</v>
      </c>
    </row>
    <row r="4135" spans="1:8" x14ac:dyDescent="0.25">
      <c r="A4135" t="s">
        <v>129</v>
      </c>
      <c r="B4135" t="s">
        <v>79</v>
      </c>
      <c r="C4135" t="s">
        <v>33</v>
      </c>
      <c r="D4135" t="s">
        <v>59</v>
      </c>
      <c r="E4135" t="s">
        <v>73</v>
      </c>
      <c r="F4135">
        <v>2016</v>
      </c>
      <c r="G4135">
        <v>2</v>
      </c>
    </row>
    <row r="4136" spans="1:8" x14ac:dyDescent="0.25">
      <c r="A4136" t="s">
        <v>41</v>
      </c>
      <c r="B4136" t="s">
        <v>58</v>
      </c>
      <c r="C4136" t="s">
        <v>33</v>
      </c>
      <c r="D4136" t="s">
        <v>39</v>
      </c>
      <c r="E4136" t="s">
        <v>213</v>
      </c>
      <c r="F4136">
        <v>2016</v>
      </c>
      <c r="G4136">
        <v>13</v>
      </c>
      <c r="H4136">
        <v>3</v>
      </c>
    </row>
    <row r="4137" spans="1:8" x14ac:dyDescent="0.25">
      <c r="A4137" t="s">
        <v>74</v>
      </c>
      <c r="B4137" t="s">
        <v>420</v>
      </c>
      <c r="C4137" t="s">
        <v>18</v>
      </c>
      <c r="D4137" t="s">
        <v>123</v>
      </c>
      <c r="E4137" t="s">
        <v>550</v>
      </c>
      <c r="F4137">
        <v>2019</v>
      </c>
      <c r="G4137">
        <v>13</v>
      </c>
    </row>
    <row r="4138" spans="1:8" x14ac:dyDescent="0.25">
      <c r="A4138" t="s">
        <v>8</v>
      </c>
      <c r="B4138" t="s">
        <v>36</v>
      </c>
      <c r="C4138" t="s">
        <v>10</v>
      </c>
      <c r="D4138" t="s">
        <v>14</v>
      </c>
      <c r="E4138" t="s">
        <v>37</v>
      </c>
      <c r="F4138">
        <v>2016</v>
      </c>
      <c r="G4138">
        <v>3</v>
      </c>
      <c r="H4138">
        <v>2</v>
      </c>
    </row>
    <row r="4139" spans="1:8" x14ac:dyDescent="0.25">
      <c r="A4139" t="s">
        <v>129</v>
      </c>
      <c r="B4139" t="s">
        <v>119</v>
      </c>
      <c r="C4139" t="s">
        <v>70</v>
      </c>
      <c r="D4139" t="s">
        <v>71</v>
      </c>
      <c r="E4139" t="s">
        <v>246</v>
      </c>
      <c r="F4139">
        <v>2016</v>
      </c>
      <c r="G4139">
        <v>49</v>
      </c>
      <c r="H4139">
        <v>5</v>
      </c>
    </row>
    <row r="4140" spans="1:8" x14ac:dyDescent="0.25">
      <c r="A4140" t="s">
        <v>121</v>
      </c>
      <c r="B4140" t="s">
        <v>277</v>
      </c>
      <c r="C4140" t="s">
        <v>70</v>
      </c>
      <c r="D4140" t="s">
        <v>102</v>
      </c>
      <c r="E4140" t="s">
        <v>303</v>
      </c>
      <c r="F4140">
        <v>2017</v>
      </c>
      <c r="G4140">
        <v>8</v>
      </c>
      <c r="H4140">
        <v>1</v>
      </c>
    </row>
    <row r="4141" spans="1:8" x14ac:dyDescent="0.25">
      <c r="A4141" t="s">
        <v>121</v>
      </c>
      <c r="B4141" t="s">
        <v>239</v>
      </c>
      <c r="C4141" t="s">
        <v>18</v>
      </c>
      <c r="D4141" t="s">
        <v>136</v>
      </c>
      <c r="E4141" t="s">
        <v>291</v>
      </c>
      <c r="F4141">
        <v>2014</v>
      </c>
      <c r="G4141">
        <v>12</v>
      </c>
    </row>
    <row r="4142" spans="1:8" x14ac:dyDescent="0.25">
      <c r="A4142" t="s">
        <v>31</v>
      </c>
      <c r="B4142" t="s">
        <v>212</v>
      </c>
      <c r="C4142" t="s">
        <v>33</v>
      </c>
      <c r="D4142" t="s">
        <v>59</v>
      </c>
      <c r="E4142" t="s">
        <v>311</v>
      </c>
      <c r="F4142">
        <v>2018</v>
      </c>
      <c r="G4142">
        <v>6</v>
      </c>
      <c r="H4142">
        <v>17</v>
      </c>
    </row>
    <row r="4143" spans="1:8" x14ac:dyDescent="0.25">
      <c r="A4143" t="s">
        <v>41</v>
      </c>
      <c r="B4143" t="s">
        <v>104</v>
      </c>
      <c r="C4143" t="s">
        <v>23</v>
      </c>
      <c r="D4143" t="s">
        <v>43</v>
      </c>
      <c r="E4143" t="s">
        <v>186</v>
      </c>
      <c r="F4143">
        <v>2014</v>
      </c>
      <c r="G4143">
        <v>10</v>
      </c>
      <c r="H4143">
        <v>1</v>
      </c>
    </row>
    <row r="4144" spans="1:8" x14ac:dyDescent="0.25">
      <c r="A4144" t="s">
        <v>74</v>
      </c>
      <c r="B4144" t="s">
        <v>386</v>
      </c>
      <c r="C4144" t="s">
        <v>70</v>
      </c>
      <c r="D4144" t="s">
        <v>102</v>
      </c>
      <c r="E4144" t="s">
        <v>103</v>
      </c>
      <c r="F4144">
        <v>2017</v>
      </c>
      <c r="G4144">
        <v>4</v>
      </c>
    </row>
    <row r="4145" spans="1:8" x14ac:dyDescent="0.25">
      <c r="A4145" t="s">
        <v>31</v>
      </c>
      <c r="B4145" t="s">
        <v>54</v>
      </c>
      <c r="C4145" t="s">
        <v>33</v>
      </c>
      <c r="D4145" t="s">
        <v>59</v>
      </c>
      <c r="E4145" t="s">
        <v>286</v>
      </c>
      <c r="F4145">
        <v>2018</v>
      </c>
      <c r="G4145">
        <v>8</v>
      </c>
    </row>
    <row r="4146" spans="1:8" x14ac:dyDescent="0.25">
      <c r="A4146" t="s">
        <v>16</v>
      </c>
      <c r="B4146" t="s">
        <v>330</v>
      </c>
      <c r="C4146" t="s">
        <v>33</v>
      </c>
      <c r="D4146" t="s">
        <v>59</v>
      </c>
      <c r="E4146" t="s">
        <v>415</v>
      </c>
      <c r="F4146">
        <v>2013</v>
      </c>
      <c r="G4146">
        <v>1</v>
      </c>
    </row>
    <row r="4147" spans="1:8" x14ac:dyDescent="0.25">
      <c r="A4147" t="s">
        <v>41</v>
      </c>
      <c r="B4147" t="s">
        <v>32</v>
      </c>
      <c r="C4147" t="s">
        <v>33</v>
      </c>
      <c r="D4147" t="s">
        <v>184</v>
      </c>
      <c r="E4147" t="s">
        <v>271</v>
      </c>
      <c r="F4147">
        <v>2017</v>
      </c>
      <c r="G4147">
        <v>5</v>
      </c>
      <c r="H4147">
        <v>2</v>
      </c>
    </row>
    <row r="4148" spans="1:8" x14ac:dyDescent="0.25">
      <c r="A4148" t="s">
        <v>41</v>
      </c>
      <c r="B4148" t="s">
        <v>88</v>
      </c>
      <c r="C4148" t="s">
        <v>23</v>
      </c>
      <c r="D4148" t="s">
        <v>43</v>
      </c>
      <c r="E4148" t="s">
        <v>186</v>
      </c>
      <c r="F4148">
        <v>2018</v>
      </c>
      <c r="G4148">
        <v>8</v>
      </c>
      <c r="H4148">
        <v>1</v>
      </c>
    </row>
    <row r="4149" spans="1:8" x14ac:dyDescent="0.25">
      <c r="A4149" t="s">
        <v>21</v>
      </c>
      <c r="B4149" t="s">
        <v>320</v>
      </c>
      <c r="C4149" t="s">
        <v>10</v>
      </c>
      <c r="D4149" t="s">
        <v>11</v>
      </c>
      <c r="E4149" t="s">
        <v>249</v>
      </c>
      <c r="F4149">
        <v>2018</v>
      </c>
      <c r="G4149">
        <v>1</v>
      </c>
    </row>
    <row r="4150" spans="1:8" x14ac:dyDescent="0.25">
      <c r="A4150" t="s">
        <v>31</v>
      </c>
      <c r="B4150" t="s">
        <v>330</v>
      </c>
      <c r="C4150" t="s">
        <v>33</v>
      </c>
      <c r="D4150" t="s">
        <v>59</v>
      </c>
      <c r="E4150" t="s">
        <v>225</v>
      </c>
      <c r="F4150">
        <v>2016</v>
      </c>
      <c r="G4150">
        <v>1</v>
      </c>
    </row>
    <row r="4151" spans="1:8" x14ac:dyDescent="0.25">
      <c r="A4151" t="s">
        <v>41</v>
      </c>
      <c r="B4151" t="s">
        <v>104</v>
      </c>
      <c r="C4151" t="s">
        <v>33</v>
      </c>
      <c r="D4151" t="s">
        <v>39</v>
      </c>
      <c r="E4151" t="s">
        <v>327</v>
      </c>
      <c r="F4151">
        <v>2014</v>
      </c>
      <c r="G4151">
        <v>19</v>
      </c>
      <c r="H4151">
        <v>27</v>
      </c>
    </row>
    <row r="4152" spans="1:8" x14ac:dyDescent="0.25">
      <c r="A4152" t="s">
        <v>16</v>
      </c>
      <c r="B4152" t="s">
        <v>38</v>
      </c>
      <c r="C4152" t="s">
        <v>33</v>
      </c>
      <c r="D4152" t="s">
        <v>62</v>
      </c>
      <c r="E4152" t="s">
        <v>166</v>
      </c>
      <c r="F4152">
        <v>2013</v>
      </c>
      <c r="G4152">
        <v>2</v>
      </c>
    </row>
    <row r="4153" spans="1:8" x14ac:dyDescent="0.25">
      <c r="A4153" t="s">
        <v>106</v>
      </c>
      <c r="B4153" t="s">
        <v>212</v>
      </c>
      <c r="C4153" t="s">
        <v>33</v>
      </c>
      <c r="D4153" t="s">
        <v>59</v>
      </c>
      <c r="E4153" t="s">
        <v>229</v>
      </c>
      <c r="F4153">
        <v>2019</v>
      </c>
      <c r="G4153">
        <v>1</v>
      </c>
      <c r="H4153">
        <v>2</v>
      </c>
    </row>
    <row r="4154" spans="1:8" x14ac:dyDescent="0.25">
      <c r="A4154" t="s">
        <v>31</v>
      </c>
      <c r="B4154" t="s">
        <v>199</v>
      </c>
      <c r="C4154" t="s">
        <v>23</v>
      </c>
      <c r="D4154" t="s">
        <v>43</v>
      </c>
      <c r="E4154" t="s">
        <v>56</v>
      </c>
      <c r="F4154">
        <v>2018</v>
      </c>
      <c r="G4154">
        <v>4</v>
      </c>
      <c r="H4154">
        <v>2</v>
      </c>
    </row>
    <row r="4155" spans="1:8" x14ac:dyDescent="0.25">
      <c r="A4155" t="s">
        <v>31</v>
      </c>
      <c r="B4155" t="s">
        <v>396</v>
      </c>
      <c r="C4155" t="s">
        <v>70</v>
      </c>
      <c r="D4155" t="s">
        <v>71</v>
      </c>
      <c r="E4155" t="s">
        <v>365</v>
      </c>
      <c r="F4155">
        <v>2015</v>
      </c>
      <c r="G4155">
        <v>8</v>
      </c>
    </row>
    <row r="4156" spans="1:8" x14ac:dyDescent="0.25">
      <c r="A4156" t="s">
        <v>106</v>
      </c>
      <c r="B4156" t="s">
        <v>125</v>
      </c>
      <c r="C4156" t="s">
        <v>33</v>
      </c>
      <c r="D4156" t="s">
        <v>59</v>
      </c>
      <c r="E4156" t="s">
        <v>130</v>
      </c>
      <c r="F4156">
        <v>2017</v>
      </c>
      <c r="G4156">
        <v>4</v>
      </c>
    </row>
    <row r="4157" spans="1:8" x14ac:dyDescent="0.25">
      <c r="A4157" t="s">
        <v>21</v>
      </c>
      <c r="B4157" t="s">
        <v>85</v>
      </c>
      <c r="C4157" t="s">
        <v>10</v>
      </c>
      <c r="D4157" t="s">
        <v>11</v>
      </c>
      <c r="E4157" t="s">
        <v>216</v>
      </c>
      <c r="F4157">
        <v>2020</v>
      </c>
      <c r="G4157">
        <v>3</v>
      </c>
    </row>
    <row r="4158" spans="1:8" x14ac:dyDescent="0.25">
      <c r="A4158" t="s">
        <v>8</v>
      </c>
      <c r="B4158" t="s">
        <v>462</v>
      </c>
      <c r="C4158" t="s">
        <v>23</v>
      </c>
      <c r="D4158" t="s">
        <v>24</v>
      </c>
      <c r="E4158" t="s">
        <v>57</v>
      </c>
      <c r="F4158">
        <v>2014</v>
      </c>
      <c r="G4158">
        <v>5</v>
      </c>
    </row>
    <row r="4159" spans="1:8" x14ac:dyDescent="0.25">
      <c r="A4159" t="s">
        <v>31</v>
      </c>
      <c r="B4159" t="s">
        <v>79</v>
      </c>
      <c r="C4159" t="s">
        <v>33</v>
      </c>
      <c r="D4159" t="s">
        <v>59</v>
      </c>
      <c r="E4159" t="s">
        <v>229</v>
      </c>
      <c r="F4159">
        <v>2014</v>
      </c>
      <c r="G4159">
        <v>4</v>
      </c>
      <c r="H4159">
        <v>3</v>
      </c>
    </row>
    <row r="4160" spans="1:8" x14ac:dyDescent="0.25">
      <c r="A4160" t="s">
        <v>353</v>
      </c>
      <c r="B4160" t="s">
        <v>58</v>
      </c>
      <c r="C4160" t="s">
        <v>33</v>
      </c>
      <c r="D4160" t="s">
        <v>184</v>
      </c>
      <c r="E4160" t="s">
        <v>185</v>
      </c>
      <c r="F4160">
        <v>2016</v>
      </c>
      <c r="G4160">
        <v>14</v>
      </c>
      <c r="H4160">
        <v>6</v>
      </c>
    </row>
    <row r="4161" spans="1:8" x14ac:dyDescent="0.25">
      <c r="A4161" t="s">
        <v>31</v>
      </c>
      <c r="B4161" t="s">
        <v>9</v>
      </c>
      <c r="C4161" t="s">
        <v>33</v>
      </c>
      <c r="D4161" t="s">
        <v>39</v>
      </c>
      <c r="E4161" t="s">
        <v>120</v>
      </c>
      <c r="F4161">
        <v>2017</v>
      </c>
      <c r="G4161">
        <v>7</v>
      </c>
      <c r="H4161">
        <v>7</v>
      </c>
    </row>
    <row r="4162" spans="1:8" x14ac:dyDescent="0.25">
      <c r="A4162" t="s">
        <v>41</v>
      </c>
      <c r="B4162" t="s">
        <v>125</v>
      </c>
      <c r="C4162" t="s">
        <v>23</v>
      </c>
      <c r="D4162" t="s">
        <v>43</v>
      </c>
      <c r="E4162" t="s">
        <v>56</v>
      </c>
      <c r="F4162">
        <v>2018</v>
      </c>
      <c r="G4162">
        <v>9</v>
      </c>
      <c r="H4162">
        <v>6</v>
      </c>
    </row>
    <row r="4163" spans="1:8" x14ac:dyDescent="0.25">
      <c r="A4163" t="s">
        <v>41</v>
      </c>
      <c r="B4163" t="s">
        <v>256</v>
      </c>
      <c r="C4163" t="s">
        <v>33</v>
      </c>
      <c r="D4163" t="s">
        <v>39</v>
      </c>
      <c r="E4163" t="s">
        <v>107</v>
      </c>
      <c r="F4163">
        <v>2019</v>
      </c>
      <c r="G4163">
        <v>6</v>
      </c>
      <c r="H4163">
        <v>9</v>
      </c>
    </row>
    <row r="4164" spans="1:8" x14ac:dyDescent="0.25">
      <c r="A4164" t="s">
        <v>129</v>
      </c>
      <c r="B4164" t="s">
        <v>79</v>
      </c>
      <c r="C4164" t="s">
        <v>33</v>
      </c>
      <c r="D4164" t="s">
        <v>39</v>
      </c>
      <c r="E4164" t="s">
        <v>107</v>
      </c>
      <c r="F4164">
        <v>2016</v>
      </c>
      <c r="G4164">
        <v>1</v>
      </c>
    </row>
    <row r="4165" spans="1:8" x14ac:dyDescent="0.25">
      <c r="A4165" t="s">
        <v>113</v>
      </c>
      <c r="B4165" t="s">
        <v>320</v>
      </c>
      <c r="C4165" t="s">
        <v>23</v>
      </c>
      <c r="D4165" t="s">
        <v>91</v>
      </c>
      <c r="E4165" t="s">
        <v>528</v>
      </c>
      <c r="F4165">
        <v>2014</v>
      </c>
      <c r="G4165">
        <v>1</v>
      </c>
    </row>
    <row r="4166" spans="1:8" x14ac:dyDescent="0.25">
      <c r="A4166" t="s">
        <v>31</v>
      </c>
      <c r="B4166" t="s">
        <v>61</v>
      </c>
      <c r="C4166" t="s">
        <v>33</v>
      </c>
      <c r="D4166" t="s">
        <v>34</v>
      </c>
      <c r="E4166" t="s">
        <v>484</v>
      </c>
      <c r="F4166">
        <v>2014</v>
      </c>
      <c r="G4166">
        <v>8</v>
      </c>
      <c r="H4166">
        <v>5</v>
      </c>
    </row>
    <row r="4167" spans="1:8" x14ac:dyDescent="0.25">
      <c r="A4167" t="s">
        <v>21</v>
      </c>
      <c r="B4167" t="s">
        <v>79</v>
      </c>
      <c r="C4167" t="s">
        <v>10</v>
      </c>
      <c r="D4167" t="s">
        <v>11</v>
      </c>
      <c r="E4167" t="s">
        <v>249</v>
      </c>
      <c r="F4167">
        <v>2017</v>
      </c>
      <c r="G4167">
        <v>4</v>
      </c>
    </row>
    <row r="4168" spans="1:8" x14ac:dyDescent="0.25">
      <c r="A4168" t="s">
        <v>31</v>
      </c>
      <c r="B4168" t="s">
        <v>88</v>
      </c>
      <c r="C4168" t="s">
        <v>70</v>
      </c>
      <c r="D4168" t="s">
        <v>71</v>
      </c>
      <c r="E4168" t="s">
        <v>365</v>
      </c>
      <c r="F4168">
        <v>2014</v>
      </c>
      <c r="G4168">
        <v>4</v>
      </c>
      <c r="H4168">
        <v>1</v>
      </c>
    </row>
    <row r="4169" spans="1:8" x14ac:dyDescent="0.25">
      <c r="A4169" t="s">
        <v>129</v>
      </c>
      <c r="B4169" t="s">
        <v>108</v>
      </c>
      <c r="C4169" t="s">
        <v>33</v>
      </c>
      <c r="D4169" t="s">
        <v>39</v>
      </c>
      <c r="E4169" t="s">
        <v>40</v>
      </c>
      <c r="F4169">
        <v>2015</v>
      </c>
      <c r="G4169">
        <v>2</v>
      </c>
      <c r="H4169">
        <v>2</v>
      </c>
    </row>
    <row r="4170" spans="1:8" x14ac:dyDescent="0.25">
      <c r="A4170" t="s">
        <v>8</v>
      </c>
      <c r="B4170" t="s">
        <v>58</v>
      </c>
      <c r="C4170" t="s">
        <v>33</v>
      </c>
      <c r="D4170" t="s">
        <v>34</v>
      </c>
      <c r="E4170" t="s">
        <v>202</v>
      </c>
      <c r="F4170">
        <v>2015</v>
      </c>
      <c r="G4170">
        <v>1</v>
      </c>
    </row>
    <row r="4171" spans="1:8" x14ac:dyDescent="0.25">
      <c r="A4171" t="s">
        <v>21</v>
      </c>
      <c r="B4171" t="s">
        <v>197</v>
      </c>
      <c r="C4171" t="s">
        <v>10</v>
      </c>
      <c r="D4171" t="s">
        <v>29</v>
      </c>
      <c r="E4171" t="s">
        <v>193</v>
      </c>
      <c r="F4171">
        <v>2017</v>
      </c>
      <c r="G4171">
        <v>3</v>
      </c>
    </row>
    <row r="4172" spans="1:8" x14ac:dyDescent="0.25">
      <c r="A4172" t="s">
        <v>455</v>
      </c>
      <c r="B4172" t="s">
        <v>49</v>
      </c>
      <c r="C4172" t="s">
        <v>33</v>
      </c>
      <c r="D4172" t="s">
        <v>34</v>
      </c>
      <c r="E4172" t="s">
        <v>144</v>
      </c>
      <c r="F4172">
        <v>2017</v>
      </c>
      <c r="G4172">
        <v>3</v>
      </c>
    </row>
    <row r="4173" spans="1:8" x14ac:dyDescent="0.25">
      <c r="A4173" t="s">
        <v>8</v>
      </c>
      <c r="B4173" t="s">
        <v>13</v>
      </c>
      <c r="C4173" t="s">
        <v>10</v>
      </c>
      <c r="D4173" t="s">
        <v>11</v>
      </c>
      <c r="E4173" t="s">
        <v>191</v>
      </c>
      <c r="F4173">
        <v>2017</v>
      </c>
      <c r="G4173">
        <v>2</v>
      </c>
    </row>
    <row r="4174" spans="1:8" x14ac:dyDescent="0.25">
      <c r="A4174" t="s">
        <v>31</v>
      </c>
      <c r="B4174" t="s">
        <v>58</v>
      </c>
      <c r="C4174" t="s">
        <v>33</v>
      </c>
      <c r="D4174" t="s">
        <v>59</v>
      </c>
      <c r="E4174" t="s">
        <v>130</v>
      </c>
      <c r="F4174">
        <v>2018</v>
      </c>
      <c r="G4174">
        <v>4</v>
      </c>
      <c r="H4174">
        <v>3</v>
      </c>
    </row>
    <row r="4175" spans="1:8" x14ac:dyDescent="0.25">
      <c r="A4175" t="s">
        <v>31</v>
      </c>
      <c r="B4175" t="s">
        <v>108</v>
      </c>
      <c r="C4175" t="s">
        <v>33</v>
      </c>
      <c r="D4175" t="s">
        <v>59</v>
      </c>
      <c r="E4175" t="s">
        <v>130</v>
      </c>
      <c r="F4175">
        <v>2019</v>
      </c>
      <c r="G4175">
        <v>3</v>
      </c>
    </row>
    <row r="4176" spans="1:8" x14ac:dyDescent="0.25">
      <c r="A4176" t="s">
        <v>21</v>
      </c>
      <c r="B4176" t="s">
        <v>344</v>
      </c>
      <c r="C4176" t="s">
        <v>23</v>
      </c>
      <c r="D4176" t="s">
        <v>24</v>
      </c>
      <c r="E4176" t="s">
        <v>57</v>
      </c>
      <c r="F4176">
        <v>2016</v>
      </c>
      <c r="G4176">
        <v>6</v>
      </c>
    </row>
    <row r="4177" spans="1:8" x14ac:dyDescent="0.25">
      <c r="A4177" t="s">
        <v>129</v>
      </c>
      <c r="B4177" t="s">
        <v>104</v>
      </c>
      <c r="C4177" t="s">
        <v>33</v>
      </c>
      <c r="D4177" t="s">
        <v>34</v>
      </c>
      <c r="E4177" t="s">
        <v>315</v>
      </c>
      <c r="F4177">
        <v>2014</v>
      </c>
      <c r="G4177">
        <v>1</v>
      </c>
    </row>
    <row r="4178" spans="1:8" x14ac:dyDescent="0.25">
      <c r="A4178" t="s">
        <v>21</v>
      </c>
      <c r="B4178" t="s">
        <v>295</v>
      </c>
      <c r="C4178" t="s">
        <v>10</v>
      </c>
      <c r="D4178" t="s">
        <v>11</v>
      </c>
      <c r="E4178" t="s">
        <v>232</v>
      </c>
      <c r="F4178">
        <v>2020</v>
      </c>
      <c r="G4178">
        <v>14</v>
      </c>
    </row>
    <row r="4179" spans="1:8" x14ac:dyDescent="0.25">
      <c r="A4179" t="s">
        <v>121</v>
      </c>
      <c r="B4179" t="s">
        <v>301</v>
      </c>
      <c r="C4179" t="s">
        <v>70</v>
      </c>
      <c r="D4179" t="s">
        <v>176</v>
      </c>
      <c r="E4179" t="s">
        <v>477</v>
      </c>
      <c r="F4179">
        <v>2013</v>
      </c>
      <c r="G4179">
        <v>2</v>
      </c>
    </row>
    <row r="4180" spans="1:8" x14ac:dyDescent="0.25">
      <c r="A4180" t="s">
        <v>129</v>
      </c>
      <c r="B4180" t="s">
        <v>330</v>
      </c>
      <c r="C4180" t="s">
        <v>33</v>
      </c>
      <c r="D4180" t="s">
        <v>59</v>
      </c>
      <c r="E4180" t="s">
        <v>415</v>
      </c>
      <c r="F4180">
        <v>2017</v>
      </c>
      <c r="G4180">
        <v>1</v>
      </c>
    </row>
    <row r="4181" spans="1:8" x14ac:dyDescent="0.25">
      <c r="A4181" t="s">
        <v>129</v>
      </c>
      <c r="B4181" t="s">
        <v>49</v>
      </c>
      <c r="C4181" t="s">
        <v>33</v>
      </c>
      <c r="D4181" t="s">
        <v>39</v>
      </c>
      <c r="E4181" t="s">
        <v>40</v>
      </c>
      <c r="F4181">
        <v>2017</v>
      </c>
      <c r="G4181">
        <v>2</v>
      </c>
      <c r="H4181">
        <v>2</v>
      </c>
    </row>
    <row r="4182" spans="1:8" x14ac:dyDescent="0.25">
      <c r="A4182" t="s">
        <v>21</v>
      </c>
      <c r="B4182" t="s">
        <v>551</v>
      </c>
      <c r="C4182" t="s">
        <v>10</v>
      </c>
      <c r="D4182" t="s">
        <v>535</v>
      </c>
      <c r="E4182" t="s">
        <v>536</v>
      </c>
      <c r="F4182">
        <v>2017</v>
      </c>
      <c r="G4182">
        <v>13</v>
      </c>
      <c r="H4182">
        <v>5</v>
      </c>
    </row>
    <row r="4183" spans="1:8" x14ac:dyDescent="0.25">
      <c r="A4183" t="s">
        <v>138</v>
      </c>
      <c r="B4183" t="s">
        <v>242</v>
      </c>
      <c r="C4183" t="s">
        <v>76</v>
      </c>
      <c r="D4183" t="s">
        <v>140</v>
      </c>
      <c r="E4183" t="s">
        <v>140</v>
      </c>
      <c r="F4183">
        <v>2014</v>
      </c>
      <c r="G4183">
        <v>5</v>
      </c>
      <c r="H4183">
        <v>2</v>
      </c>
    </row>
    <row r="4184" spans="1:8" x14ac:dyDescent="0.25">
      <c r="A4184" t="s">
        <v>8</v>
      </c>
      <c r="B4184" t="s">
        <v>36</v>
      </c>
      <c r="C4184" t="s">
        <v>10</v>
      </c>
      <c r="D4184" t="s">
        <v>11</v>
      </c>
      <c r="E4184" t="s">
        <v>223</v>
      </c>
      <c r="F4184">
        <v>2016</v>
      </c>
      <c r="G4184">
        <v>7</v>
      </c>
    </row>
    <row r="4185" spans="1:8" x14ac:dyDescent="0.25">
      <c r="A4185" t="s">
        <v>129</v>
      </c>
      <c r="B4185" t="s">
        <v>9</v>
      </c>
      <c r="C4185" t="s">
        <v>33</v>
      </c>
      <c r="D4185" t="s">
        <v>39</v>
      </c>
      <c r="E4185" t="s">
        <v>112</v>
      </c>
      <c r="F4185">
        <v>2014</v>
      </c>
      <c r="G4185">
        <v>9</v>
      </c>
      <c r="H4185">
        <v>10</v>
      </c>
    </row>
    <row r="4186" spans="1:8" x14ac:dyDescent="0.25">
      <c r="A4186" t="s">
        <v>129</v>
      </c>
      <c r="B4186" t="s">
        <v>104</v>
      </c>
      <c r="C4186" t="s">
        <v>33</v>
      </c>
      <c r="D4186" t="s">
        <v>39</v>
      </c>
      <c r="E4186" t="s">
        <v>213</v>
      </c>
      <c r="F4186">
        <v>2015</v>
      </c>
      <c r="G4186">
        <v>4</v>
      </c>
      <c r="H4186">
        <v>4</v>
      </c>
    </row>
    <row r="4187" spans="1:8" x14ac:dyDescent="0.25">
      <c r="A4187" t="s">
        <v>129</v>
      </c>
      <c r="B4187" t="s">
        <v>114</v>
      </c>
      <c r="C4187" t="s">
        <v>33</v>
      </c>
      <c r="D4187" t="s">
        <v>39</v>
      </c>
      <c r="E4187" t="s">
        <v>51</v>
      </c>
      <c r="F4187">
        <v>2015</v>
      </c>
      <c r="G4187">
        <v>2</v>
      </c>
    </row>
    <row r="4188" spans="1:8" x14ac:dyDescent="0.25">
      <c r="A4188" t="s">
        <v>81</v>
      </c>
      <c r="B4188" t="s">
        <v>26</v>
      </c>
      <c r="C4188" t="s">
        <v>18</v>
      </c>
      <c r="D4188" t="s">
        <v>19</v>
      </c>
      <c r="E4188" t="s">
        <v>27</v>
      </c>
      <c r="F4188">
        <v>2015</v>
      </c>
      <c r="G4188">
        <v>19</v>
      </c>
      <c r="H4188">
        <v>5</v>
      </c>
    </row>
    <row r="4189" spans="1:8" x14ac:dyDescent="0.25">
      <c r="A4189" t="s">
        <v>455</v>
      </c>
      <c r="B4189" t="s">
        <v>79</v>
      </c>
      <c r="C4189" t="s">
        <v>33</v>
      </c>
      <c r="D4189" t="s">
        <v>34</v>
      </c>
      <c r="E4189" t="s">
        <v>144</v>
      </c>
      <c r="F4189">
        <v>2017</v>
      </c>
      <c r="G4189">
        <v>5</v>
      </c>
      <c r="H4189">
        <v>4</v>
      </c>
    </row>
    <row r="4190" spans="1:8" x14ac:dyDescent="0.25">
      <c r="A4190" t="s">
        <v>31</v>
      </c>
      <c r="B4190" t="s">
        <v>108</v>
      </c>
      <c r="C4190" t="s">
        <v>33</v>
      </c>
      <c r="D4190" t="s">
        <v>59</v>
      </c>
      <c r="E4190" t="s">
        <v>229</v>
      </c>
      <c r="F4190">
        <v>2016</v>
      </c>
      <c r="G4190">
        <v>3</v>
      </c>
    </row>
    <row r="4191" spans="1:8" x14ac:dyDescent="0.25">
      <c r="A4191" t="s">
        <v>16</v>
      </c>
      <c r="B4191" t="s">
        <v>32</v>
      </c>
      <c r="C4191" t="s">
        <v>33</v>
      </c>
      <c r="D4191" t="s">
        <v>184</v>
      </c>
      <c r="E4191" t="s">
        <v>271</v>
      </c>
      <c r="F4191">
        <v>2013</v>
      </c>
      <c r="G4191">
        <v>2</v>
      </c>
    </row>
    <row r="4192" spans="1:8" x14ac:dyDescent="0.25">
      <c r="A4192" t="s">
        <v>129</v>
      </c>
      <c r="B4192" t="s">
        <v>168</v>
      </c>
      <c r="C4192" t="s">
        <v>33</v>
      </c>
      <c r="D4192" t="s">
        <v>62</v>
      </c>
      <c r="E4192" t="s">
        <v>99</v>
      </c>
      <c r="F4192">
        <v>2015</v>
      </c>
      <c r="G4192">
        <v>4</v>
      </c>
    </row>
    <row r="4193" spans="1:8" x14ac:dyDescent="0.25">
      <c r="A4193" t="s">
        <v>129</v>
      </c>
      <c r="B4193" t="s">
        <v>32</v>
      </c>
      <c r="C4193" t="s">
        <v>33</v>
      </c>
      <c r="D4193" t="s">
        <v>184</v>
      </c>
      <c r="E4193" t="s">
        <v>185</v>
      </c>
      <c r="F4193">
        <v>2016</v>
      </c>
      <c r="G4193">
        <v>2</v>
      </c>
    </row>
    <row r="4194" spans="1:8" x14ac:dyDescent="0.25">
      <c r="A4194" t="s">
        <v>31</v>
      </c>
      <c r="B4194" t="s">
        <v>49</v>
      </c>
      <c r="C4194" t="s">
        <v>33</v>
      </c>
      <c r="D4194" t="s">
        <v>59</v>
      </c>
      <c r="E4194" t="s">
        <v>375</v>
      </c>
      <c r="F4194">
        <v>2014</v>
      </c>
      <c r="G4194">
        <v>12</v>
      </c>
      <c r="H4194">
        <v>5</v>
      </c>
    </row>
    <row r="4195" spans="1:8" x14ac:dyDescent="0.25">
      <c r="A4195" t="s">
        <v>21</v>
      </c>
      <c r="B4195" t="s">
        <v>145</v>
      </c>
      <c r="C4195" t="s">
        <v>10</v>
      </c>
      <c r="D4195" t="s">
        <v>24</v>
      </c>
      <c r="E4195" t="s">
        <v>231</v>
      </c>
      <c r="F4195">
        <v>2017</v>
      </c>
      <c r="G4195">
        <v>4</v>
      </c>
    </row>
    <row r="4196" spans="1:8" x14ac:dyDescent="0.25">
      <c r="A4196" t="s">
        <v>31</v>
      </c>
      <c r="B4196" t="s">
        <v>54</v>
      </c>
      <c r="C4196" t="s">
        <v>33</v>
      </c>
      <c r="D4196" t="s">
        <v>59</v>
      </c>
      <c r="E4196" t="s">
        <v>269</v>
      </c>
      <c r="F4196">
        <v>2017</v>
      </c>
      <c r="G4196">
        <v>5</v>
      </c>
      <c r="H4196">
        <v>3</v>
      </c>
    </row>
    <row r="4197" spans="1:8" x14ac:dyDescent="0.25">
      <c r="A4197" t="s">
        <v>31</v>
      </c>
      <c r="B4197" t="s">
        <v>125</v>
      </c>
      <c r="C4197" t="s">
        <v>33</v>
      </c>
      <c r="D4197" t="s">
        <v>59</v>
      </c>
      <c r="E4197" t="s">
        <v>512</v>
      </c>
      <c r="F4197">
        <v>2014</v>
      </c>
      <c r="G4197">
        <v>7</v>
      </c>
    </row>
    <row r="4198" spans="1:8" x14ac:dyDescent="0.25">
      <c r="A4198" t="s">
        <v>8</v>
      </c>
      <c r="B4198" t="s">
        <v>552</v>
      </c>
      <c r="C4198" t="s">
        <v>10</v>
      </c>
      <c r="D4198" t="s">
        <v>11</v>
      </c>
      <c r="E4198" t="s">
        <v>447</v>
      </c>
      <c r="F4198">
        <v>2013</v>
      </c>
      <c r="G4198">
        <v>4</v>
      </c>
      <c r="H4198">
        <v>1</v>
      </c>
    </row>
    <row r="4199" spans="1:8" x14ac:dyDescent="0.25">
      <c r="A4199" t="s">
        <v>31</v>
      </c>
      <c r="B4199" t="s">
        <v>49</v>
      </c>
      <c r="C4199" t="s">
        <v>33</v>
      </c>
      <c r="D4199" t="s">
        <v>34</v>
      </c>
      <c r="E4199" t="s">
        <v>411</v>
      </c>
      <c r="F4199">
        <v>2015</v>
      </c>
      <c r="G4199">
        <v>6</v>
      </c>
      <c r="H4199">
        <v>3</v>
      </c>
    </row>
    <row r="4200" spans="1:8" x14ac:dyDescent="0.25">
      <c r="A4200" t="s">
        <v>129</v>
      </c>
      <c r="B4200" t="s">
        <v>88</v>
      </c>
      <c r="C4200" t="s">
        <v>70</v>
      </c>
      <c r="D4200" t="s">
        <v>71</v>
      </c>
      <c r="E4200" t="s">
        <v>254</v>
      </c>
      <c r="F4200">
        <v>2014</v>
      </c>
      <c r="G4200">
        <v>1</v>
      </c>
    </row>
    <row r="4201" spans="1:8" x14ac:dyDescent="0.25">
      <c r="A4201" t="s">
        <v>31</v>
      </c>
      <c r="B4201" t="s">
        <v>134</v>
      </c>
      <c r="C4201" t="s">
        <v>33</v>
      </c>
      <c r="D4201" t="s">
        <v>59</v>
      </c>
      <c r="E4201" t="s">
        <v>229</v>
      </c>
      <c r="F4201">
        <v>2013</v>
      </c>
      <c r="G4201">
        <v>1</v>
      </c>
    </row>
    <row r="4202" spans="1:8" x14ac:dyDescent="0.25">
      <c r="A4202" t="s">
        <v>121</v>
      </c>
      <c r="B4202" t="s">
        <v>521</v>
      </c>
      <c r="C4202" t="s">
        <v>70</v>
      </c>
      <c r="D4202" t="s">
        <v>264</v>
      </c>
      <c r="E4202" t="s">
        <v>464</v>
      </c>
      <c r="F4202">
        <v>2013</v>
      </c>
      <c r="G4202">
        <v>1</v>
      </c>
    </row>
    <row r="4203" spans="1:8" x14ac:dyDescent="0.25">
      <c r="A4203" t="s">
        <v>214</v>
      </c>
      <c r="B4203" t="s">
        <v>363</v>
      </c>
      <c r="C4203" t="s">
        <v>76</v>
      </c>
      <c r="D4203" t="s">
        <v>140</v>
      </c>
      <c r="E4203" t="s">
        <v>209</v>
      </c>
      <c r="F4203">
        <v>2018</v>
      </c>
      <c r="G4203">
        <v>5</v>
      </c>
    </row>
    <row r="4204" spans="1:8" x14ac:dyDescent="0.25">
      <c r="A4204" t="s">
        <v>31</v>
      </c>
      <c r="B4204" t="s">
        <v>9</v>
      </c>
      <c r="C4204" t="s">
        <v>33</v>
      </c>
      <c r="D4204" t="s">
        <v>184</v>
      </c>
      <c r="E4204" t="s">
        <v>271</v>
      </c>
      <c r="F4204">
        <v>2016</v>
      </c>
      <c r="G4204">
        <v>15</v>
      </c>
      <c r="H4204">
        <v>7</v>
      </c>
    </row>
    <row r="4205" spans="1:8" x14ac:dyDescent="0.25">
      <c r="A4205" t="s">
        <v>31</v>
      </c>
      <c r="B4205" t="s">
        <v>108</v>
      </c>
      <c r="C4205" t="s">
        <v>33</v>
      </c>
      <c r="D4205" t="s">
        <v>62</v>
      </c>
      <c r="E4205" t="s">
        <v>200</v>
      </c>
      <c r="F4205">
        <v>2017</v>
      </c>
      <c r="G4205">
        <v>3</v>
      </c>
      <c r="H4205">
        <v>1</v>
      </c>
    </row>
    <row r="4206" spans="1:8" x14ac:dyDescent="0.25">
      <c r="A4206" t="s">
        <v>31</v>
      </c>
      <c r="B4206" t="s">
        <v>108</v>
      </c>
      <c r="C4206" t="s">
        <v>33</v>
      </c>
      <c r="D4206" t="s">
        <v>39</v>
      </c>
      <c r="E4206" t="s">
        <v>150</v>
      </c>
      <c r="F4206">
        <v>2014</v>
      </c>
      <c r="G4206">
        <v>12</v>
      </c>
      <c r="H4206">
        <v>16</v>
      </c>
    </row>
    <row r="4207" spans="1:8" x14ac:dyDescent="0.25">
      <c r="A4207" t="s">
        <v>113</v>
      </c>
      <c r="B4207" t="s">
        <v>38</v>
      </c>
      <c r="C4207" t="s">
        <v>33</v>
      </c>
      <c r="D4207" t="s">
        <v>59</v>
      </c>
      <c r="E4207" t="s">
        <v>73</v>
      </c>
      <c r="F4207">
        <v>2014</v>
      </c>
      <c r="G4207">
        <v>2</v>
      </c>
    </row>
    <row r="4208" spans="1:8" x14ac:dyDescent="0.25">
      <c r="A4208" t="s">
        <v>31</v>
      </c>
      <c r="B4208" t="s">
        <v>330</v>
      </c>
      <c r="C4208" t="s">
        <v>33</v>
      </c>
      <c r="D4208" t="s">
        <v>59</v>
      </c>
      <c r="E4208" t="s">
        <v>206</v>
      </c>
      <c r="F4208">
        <v>2019</v>
      </c>
      <c r="G4208">
        <v>3</v>
      </c>
      <c r="H4208">
        <v>1</v>
      </c>
    </row>
    <row r="4209" spans="1:8" x14ac:dyDescent="0.25">
      <c r="A4209" t="s">
        <v>31</v>
      </c>
      <c r="B4209" t="s">
        <v>134</v>
      </c>
      <c r="C4209" t="s">
        <v>70</v>
      </c>
      <c r="D4209" t="s">
        <v>71</v>
      </c>
      <c r="E4209" t="s">
        <v>241</v>
      </c>
      <c r="F4209">
        <v>2015</v>
      </c>
      <c r="G4209">
        <v>1</v>
      </c>
    </row>
    <row r="4210" spans="1:8" x14ac:dyDescent="0.25">
      <c r="A4210" t="s">
        <v>74</v>
      </c>
      <c r="B4210" t="s">
        <v>36</v>
      </c>
      <c r="C4210" t="s">
        <v>70</v>
      </c>
      <c r="D4210" t="s">
        <v>264</v>
      </c>
      <c r="E4210" t="s">
        <v>265</v>
      </c>
      <c r="F4210">
        <v>2017</v>
      </c>
      <c r="G4210">
        <v>8</v>
      </c>
    </row>
    <row r="4211" spans="1:8" x14ac:dyDescent="0.25">
      <c r="A4211" t="s">
        <v>8</v>
      </c>
      <c r="B4211" t="s">
        <v>65</v>
      </c>
      <c r="C4211" t="s">
        <v>10</v>
      </c>
      <c r="D4211" t="s">
        <v>14</v>
      </c>
      <c r="E4211" t="s">
        <v>66</v>
      </c>
      <c r="F4211">
        <v>2016</v>
      </c>
      <c r="G4211">
        <v>4</v>
      </c>
      <c r="H4211">
        <v>1</v>
      </c>
    </row>
    <row r="4212" spans="1:8" x14ac:dyDescent="0.25">
      <c r="A4212" t="s">
        <v>41</v>
      </c>
      <c r="B4212" t="s">
        <v>54</v>
      </c>
      <c r="C4212" t="s">
        <v>33</v>
      </c>
      <c r="D4212" t="s">
        <v>39</v>
      </c>
      <c r="E4212" t="s">
        <v>175</v>
      </c>
      <c r="F4212">
        <v>2019</v>
      </c>
      <c r="G4212">
        <v>4</v>
      </c>
    </row>
    <row r="4213" spans="1:8" x14ac:dyDescent="0.25">
      <c r="A4213" t="s">
        <v>31</v>
      </c>
      <c r="B4213" t="s">
        <v>54</v>
      </c>
      <c r="C4213" t="s">
        <v>33</v>
      </c>
      <c r="D4213" t="s">
        <v>39</v>
      </c>
      <c r="E4213" t="s">
        <v>107</v>
      </c>
      <c r="F4213">
        <v>2017</v>
      </c>
      <c r="G4213">
        <v>8</v>
      </c>
    </row>
    <row r="4214" spans="1:8" x14ac:dyDescent="0.25">
      <c r="A4214" t="s">
        <v>31</v>
      </c>
      <c r="B4214" t="s">
        <v>88</v>
      </c>
      <c r="C4214" t="s">
        <v>70</v>
      </c>
      <c r="D4214" t="s">
        <v>71</v>
      </c>
      <c r="E4214" t="s">
        <v>358</v>
      </c>
      <c r="F4214">
        <v>2015</v>
      </c>
      <c r="G4214">
        <v>5</v>
      </c>
      <c r="H4214">
        <v>2</v>
      </c>
    </row>
    <row r="4215" spans="1:8" x14ac:dyDescent="0.25">
      <c r="A4215" t="s">
        <v>41</v>
      </c>
      <c r="B4215" t="s">
        <v>54</v>
      </c>
      <c r="C4215" t="s">
        <v>33</v>
      </c>
      <c r="D4215" t="s">
        <v>39</v>
      </c>
      <c r="E4215" t="s">
        <v>107</v>
      </c>
      <c r="F4215">
        <v>2016</v>
      </c>
      <c r="G4215">
        <v>5</v>
      </c>
      <c r="H4215">
        <v>1</v>
      </c>
    </row>
    <row r="4216" spans="1:8" x14ac:dyDescent="0.25">
      <c r="A4216" t="s">
        <v>129</v>
      </c>
      <c r="B4216" t="s">
        <v>104</v>
      </c>
      <c r="C4216" t="s">
        <v>33</v>
      </c>
      <c r="D4216" t="s">
        <v>59</v>
      </c>
      <c r="E4216" t="s">
        <v>311</v>
      </c>
      <c r="F4216">
        <v>2017</v>
      </c>
      <c r="G4216">
        <v>1</v>
      </c>
      <c r="H4216">
        <v>1</v>
      </c>
    </row>
    <row r="4217" spans="1:8" x14ac:dyDescent="0.25">
      <c r="A4217" t="s">
        <v>21</v>
      </c>
      <c r="B4217" t="s">
        <v>538</v>
      </c>
      <c r="C4217" t="s">
        <v>10</v>
      </c>
      <c r="D4217" t="s">
        <v>11</v>
      </c>
      <c r="E4217" t="s">
        <v>228</v>
      </c>
      <c r="F4217">
        <v>2019</v>
      </c>
      <c r="G4217">
        <v>7</v>
      </c>
      <c r="H4217">
        <v>3</v>
      </c>
    </row>
    <row r="4218" spans="1:8" x14ac:dyDescent="0.25">
      <c r="A4218" t="s">
        <v>113</v>
      </c>
      <c r="B4218" t="s">
        <v>55</v>
      </c>
      <c r="C4218" t="s">
        <v>33</v>
      </c>
      <c r="D4218" t="s">
        <v>184</v>
      </c>
      <c r="E4218" t="s">
        <v>187</v>
      </c>
      <c r="F4218">
        <v>2015</v>
      </c>
      <c r="G4218">
        <v>12</v>
      </c>
      <c r="H4218">
        <v>4</v>
      </c>
    </row>
    <row r="4219" spans="1:8" x14ac:dyDescent="0.25">
      <c r="A4219" t="s">
        <v>121</v>
      </c>
      <c r="B4219" t="s">
        <v>122</v>
      </c>
      <c r="C4219" t="s">
        <v>33</v>
      </c>
      <c r="D4219" t="s">
        <v>34</v>
      </c>
      <c r="E4219" t="s">
        <v>315</v>
      </c>
      <c r="F4219">
        <v>2013</v>
      </c>
      <c r="G4219">
        <v>1</v>
      </c>
    </row>
    <row r="4220" spans="1:8" x14ac:dyDescent="0.25">
      <c r="A4220" t="s">
        <v>129</v>
      </c>
      <c r="B4220" t="s">
        <v>9</v>
      </c>
      <c r="C4220" t="s">
        <v>33</v>
      </c>
      <c r="D4220" t="s">
        <v>59</v>
      </c>
      <c r="E4220" t="s">
        <v>236</v>
      </c>
      <c r="F4220">
        <v>2014</v>
      </c>
      <c r="G4220">
        <v>2</v>
      </c>
    </row>
    <row r="4221" spans="1:8" x14ac:dyDescent="0.25">
      <c r="A4221" t="s">
        <v>129</v>
      </c>
      <c r="B4221" t="s">
        <v>38</v>
      </c>
      <c r="C4221" t="s">
        <v>33</v>
      </c>
      <c r="D4221" t="s">
        <v>184</v>
      </c>
      <c r="E4221" t="s">
        <v>187</v>
      </c>
      <c r="F4221">
        <v>2015</v>
      </c>
      <c r="G4221">
        <v>1</v>
      </c>
    </row>
    <row r="4222" spans="1:8" x14ac:dyDescent="0.25">
      <c r="A4222" t="s">
        <v>353</v>
      </c>
      <c r="B4222" t="s">
        <v>58</v>
      </c>
      <c r="C4222" t="s">
        <v>33</v>
      </c>
      <c r="D4222" t="s">
        <v>39</v>
      </c>
      <c r="E4222" t="s">
        <v>40</v>
      </c>
      <c r="F4222">
        <v>2018</v>
      </c>
      <c r="G4222">
        <v>2</v>
      </c>
      <c r="H4222">
        <v>6</v>
      </c>
    </row>
    <row r="4223" spans="1:8" x14ac:dyDescent="0.25">
      <c r="A4223" t="s">
        <v>41</v>
      </c>
      <c r="B4223" t="s">
        <v>61</v>
      </c>
      <c r="C4223" t="s">
        <v>33</v>
      </c>
      <c r="D4223" t="s">
        <v>39</v>
      </c>
      <c r="E4223" t="s">
        <v>40</v>
      </c>
      <c r="F4223">
        <v>2019</v>
      </c>
      <c r="G4223">
        <v>7</v>
      </c>
      <c r="H4223">
        <v>4</v>
      </c>
    </row>
    <row r="4224" spans="1:8" x14ac:dyDescent="0.25">
      <c r="A4224" t="s">
        <v>31</v>
      </c>
      <c r="B4224" t="s">
        <v>22</v>
      </c>
      <c r="C4224" t="s">
        <v>23</v>
      </c>
      <c r="D4224" t="s">
        <v>43</v>
      </c>
      <c r="E4224" t="s">
        <v>186</v>
      </c>
      <c r="F4224">
        <v>2015</v>
      </c>
      <c r="G4224">
        <v>1</v>
      </c>
      <c r="H4224">
        <v>1</v>
      </c>
    </row>
    <row r="4225" spans="1:8" x14ac:dyDescent="0.25">
      <c r="A4225" t="s">
        <v>21</v>
      </c>
      <c r="B4225" t="s">
        <v>55</v>
      </c>
      <c r="C4225" t="s">
        <v>10</v>
      </c>
      <c r="D4225" t="s">
        <v>11</v>
      </c>
      <c r="E4225" t="s">
        <v>203</v>
      </c>
      <c r="F4225">
        <v>2019</v>
      </c>
      <c r="G4225">
        <v>1</v>
      </c>
    </row>
    <row r="4226" spans="1:8" x14ac:dyDescent="0.25">
      <c r="A4226" t="s">
        <v>129</v>
      </c>
      <c r="B4226" t="s">
        <v>49</v>
      </c>
      <c r="C4226" t="s">
        <v>33</v>
      </c>
      <c r="D4226" t="s">
        <v>59</v>
      </c>
      <c r="E4226" t="s">
        <v>109</v>
      </c>
      <c r="F4226">
        <v>2016</v>
      </c>
      <c r="G4226">
        <v>1</v>
      </c>
    </row>
    <row r="4227" spans="1:8" x14ac:dyDescent="0.25">
      <c r="A4227" t="s">
        <v>41</v>
      </c>
      <c r="B4227" t="s">
        <v>134</v>
      </c>
      <c r="C4227" t="s">
        <v>70</v>
      </c>
      <c r="D4227" t="s">
        <v>71</v>
      </c>
      <c r="E4227" t="s">
        <v>254</v>
      </c>
      <c r="F4227">
        <v>2014</v>
      </c>
      <c r="G4227">
        <v>3</v>
      </c>
      <c r="H4227">
        <v>1</v>
      </c>
    </row>
    <row r="4228" spans="1:8" x14ac:dyDescent="0.25">
      <c r="A4228" t="s">
        <v>31</v>
      </c>
      <c r="B4228" t="s">
        <v>108</v>
      </c>
      <c r="C4228" t="s">
        <v>33</v>
      </c>
      <c r="D4228" t="s">
        <v>59</v>
      </c>
      <c r="E4228" t="s">
        <v>313</v>
      </c>
      <c r="F4228">
        <v>2017</v>
      </c>
      <c r="G4228">
        <v>3</v>
      </c>
    </row>
    <row r="4229" spans="1:8" x14ac:dyDescent="0.25">
      <c r="A4229" t="s">
        <v>8</v>
      </c>
      <c r="B4229" t="s">
        <v>451</v>
      </c>
      <c r="C4229" t="s">
        <v>10</v>
      </c>
      <c r="D4229" t="s">
        <v>14</v>
      </c>
      <c r="E4229" t="s">
        <v>452</v>
      </c>
      <c r="F4229">
        <v>2013</v>
      </c>
      <c r="G4229">
        <v>7</v>
      </c>
    </row>
    <row r="4230" spans="1:8" x14ac:dyDescent="0.25">
      <c r="A4230" t="s">
        <v>31</v>
      </c>
      <c r="B4230" t="s">
        <v>114</v>
      </c>
      <c r="C4230" t="s">
        <v>33</v>
      </c>
      <c r="D4230" t="s">
        <v>59</v>
      </c>
      <c r="E4230" t="s">
        <v>115</v>
      </c>
      <c r="F4230">
        <v>2018</v>
      </c>
      <c r="G4230">
        <v>1</v>
      </c>
      <c r="H4230">
        <v>1</v>
      </c>
    </row>
    <row r="4231" spans="1:8" x14ac:dyDescent="0.25">
      <c r="A4231" t="s">
        <v>353</v>
      </c>
      <c r="B4231" t="s">
        <v>58</v>
      </c>
      <c r="C4231" t="s">
        <v>33</v>
      </c>
      <c r="D4231" t="s">
        <v>62</v>
      </c>
      <c r="E4231" t="s">
        <v>166</v>
      </c>
      <c r="F4231">
        <v>2017</v>
      </c>
      <c r="G4231">
        <v>4</v>
      </c>
    </row>
    <row r="4232" spans="1:8" x14ac:dyDescent="0.25">
      <c r="A4232" t="s">
        <v>129</v>
      </c>
      <c r="B4232" t="s">
        <v>88</v>
      </c>
      <c r="C4232" t="s">
        <v>70</v>
      </c>
      <c r="D4232" t="s">
        <v>71</v>
      </c>
      <c r="E4232" t="s">
        <v>135</v>
      </c>
      <c r="F4232">
        <v>2014</v>
      </c>
      <c r="G4232">
        <v>1</v>
      </c>
    </row>
    <row r="4233" spans="1:8" x14ac:dyDescent="0.25">
      <c r="A4233" t="s">
        <v>113</v>
      </c>
      <c r="B4233" t="s">
        <v>134</v>
      </c>
      <c r="C4233" t="s">
        <v>33</v>
      </c>
      <c r="D4233" t="s">
        <v>59</v>
      </c>
      <c r="E4233" t="s">
        <v>402</v>
      </c>
      <c r="F4233">
        <v>2015</v>
      </c>
      <c r="G4233">
        <v>3</v>
      </c>
    </row>
    <row r="4234" spans="1:8" x14ac:dyDescent="0.25">
      <c r="A4234" t="s">
        <v>31</v>
      </c>
      <c r="B4234" t="s">
        <v>119</v>
      </c>
      <c r="C4234" t="s">
        <v>33</v>
      </c>
      <c r="D4234" t="s">
        <v>39</v>
      </c>
      <c r="E4234" t="s">
        <v>237</v>
      </c>
      <c r="F4234">
        <v>2019</v>
      </c>
      <c r="G4234">
        <v>1</v>
      </c>
      <c r="H4234">
        <v>5</v>
      </c>
    </row>
    <row r="4235" spans="1:8" x14ac:dyDescent="0.25">
      <c r="A4235" t="s">
        <v>31</v>
      </c>
      <c r="B4235" t="s">
        <v>114</v>
      </c>
      <c r="C4235" t="s">
        <v>33</v>
      </c>
      <c r="D4235" t="s">
        <v>34</v>
      </c>
      <c r="E4235" t="s">
        <v>479</v>
      </c>
      <c r="F4235">
        <v>2013</v>
      </c>
      <c r="G4235">
        <v>9</v>
      </c>
      <c r="H4235">
        <v>5</v>
      </c>
    </row>
    <row r="4236" spans="1:8" x14ac:dyDescent="0.25">
      <c r="A4236" t="s">
        <v>41</v>
      </c>
      <c r="B4236" t="s">
        <v>104</v>
      </c>
      <c r="C4236" t="s">
        <v>33</v>
      </c>
      <c r="D4236" t="s">
        <v>62</v>
      </c>
      <c r="E4236" t="s">
        <v>99</v>
      </c>
      <c r="F4236">
        <v>2019</v>
      </c>
      <c r="G4236">
        <v>4</v>
      </c>
      <c r="H4236">
        <v>9</v>
      </c>
    </row>
    <row r="4237" spans="1:8" x14ac:dyDescent="0.25">
      <c r="A4237" t="s">
        <v>31</v>
      </c>
      <c r="B4237" t="s">
        <v>9</v>
      </c>
      <c r="C4237" t="s">
        <v>33</v>
      </c>
      <c r="D4237" t="s">
        <v>59</v>
      </c>
      <c r="E4237" t="s">
        <v>179</v>
      </c>
      <c r="F4237">
        <v>2016</v>
      </c>
      <c r="G4237">
        <v>4</v>
      </c>
      <c r="H4237">
        <v>3</v>
      </c>
    </row>
    <row r="4238" spans="1:8" x14ac:dyDescent="0.25">
      <c r="A4238" t="s">
        <v>31</v>
      </c>
      <c r="B4238" t="s">
        <v>125</v>
      </c>
      <c r="C4238" t="s">
        <v>33</v>
      </c>
      <c r="D4238" t="s">
        <v>59</v>
      </c>
      <c r="E4238" t="s">
        <v>402</v>
      </c>
      <c r="F4238">
        <v>2019</v>
      </c>
      <c r="G4238">
        <v>6</v>
      </c>
      <c r="H4238">
        <v>4</v>
      </c>
    </row>
    <row r="4239" spans="1:8" x14ac:dyDescent="0.25">
      <c r="A4239" t="s">
        <v>21</v>
      </c>
      <c r="B4239" t="s">
        <v>467</v>
      </c>
      <c r="C4239" t="s">
        <v>10</v>
      </c>
      <c r="D4239" t="s">
        <v>11</v>
      </c>
      <c r="E4239" t="s">
        <v>216</v>
      </c>
      <c r="F4239">
        <v>2019</v>
      </c>
      <c r="G4239">
        <v>3</v>
      </c>
    </row>
    <row r="4240" spans="1:8" x14ac:dyDescent="0.25">
      <c r="A4240" t="s">
        <v>8</v>
      </c>
      <c r="B4240" t="s">
        <v>247</v>
      </c>
      <c r="C4240" t="s">
        <v>10</v>
      </c>
      <c r="D4240" t="s">
        <v>11</v>
      </c>
      <c r="E4240" t="s">
        <v>274</v>
      </c>
      <c r="F4240">
        <v>2017</v>
      </c>
      <c r="G4240">
        <v>1</v>
      </c>
    </row>
    <row r="4241" spans="1:8" x14ac:dyDescent="0.25">
      <c r="A4241" t="s">
        <v>31</v>
      </c>
      <c r="B4241" t="s">
        <v>54</v>
      </c>
      <c r="C4241" t="s">
        <v>33</v>
      </c>
      <c r="D4241" t="s">
        <v>39</v>
      </c>
      <c r="E4241" t="s">
        <v>435</v>
      </c>
      <c r="F4241">
        <v>2019</v>
      </c>
      <c r="G4241">
        <v>1</v>
      </c>
      <c r="H4241">
        <v>3</v>
      </c>
    </row>
    <row r="4242" spans="1:8" x14ac:dyDescent="0.25">
      <c r="A4242" t="s">
        <v>31</v>
      </c>
      <c r="B4242" t="s">
        <v>201</v>
      </c>
      <c r="C4242" t="s">
        <v>23</v>
      </c>
      <c r="D4242" t="s">
        <v>91</v>
      </c>
      <c r="E4242" t="s">
        <v>356</v>
      </c>
      <c r="F4242">
        <v>2015</v>
      </c>
      <c r="G4242">
        <v>10</v>
      </c>
    </row>
    <row r="4243" spans="1:8" x14ac:dyDescent="0.25">
      <c r="A4243" t="s">
        <v>129</v>
      </c>
      <c r="B4243" t="s">
        <v>55</v>
      </c>
      <c r="C4243" t="s">
        <v>33</v>
      </c>
      <c r="D4243" t="s">
        <v>34</v>
      </c>
      <c r="E4243" t="s">
        <v>147</v>
      </c>
      <c r="F4243">
        <v>2014</v>
      </c>
      <c r="G4243">
        <v>2</v>
      </c>
    </row>
    <row r="4244" spans="1:8" x14ac:dyDescent="0.25">
      <c r="A4244" t="s">
        <v>31</v>
      </c>
      <c r="B4244" t="s">
        <v>22</v>
      </c>
      <c r="C4244" t="s">
        <v>23</v>
      </c>
      <c r="D4244" t="s">
        <v>43</v>
      </c>
      <c r="E4244" t="s">
        <v>186</v>
      </c>
      <c r="F4244">
        <v>2018</v>
      </c>
      <c r="G4244">
        <v>7</v>
      </c>
      <c r="H4244">
        <v>2</v>
      </c>
    </row>
    <row r="4245" spans="1:8" x14ac:dyDescent="0.25">
      <c r="A4245" t="s">
        <v>31</v>
      </c>
      <c r="B4245" t="s">
        <v>104</v>
      </c>
      <c r="C4245" t="s">
        <v>23</v>
      </c>
      <c r="D4245" t="s">
        <v>43</v>
      </c>
      <c r="E4245" t="s">
        <v>44</v>
      </c>
      <c r="F4245">
        <v>2014</v>
      </c>
      <c r="G4245">
        <v>2</v>
      </c>
      <c r="H4245">
        <v>1</v>
      </c>
    </row>
    <row r="4246" spans="1:8" x14ac:dyDescent="0.25">
      <c r="A4246" t="s">
        <v>129</v>
      </c>
      <c r="B4246" t="s">
        <v>114</v>
      </c>
      <c r="C4246" t="s">
        <v>33</v>
      </c>
      <c r="D4246" t="s">
        <v>39</v>
      </c>
      <c r="E4246" t="s">
        <v>207</v>
      </c>
      <c r="F4246">
        <v>2016</v>
      </c>
      <c r="G4246">
        <v>2</v>
      </c>
    </row>
    <row r="4247" spans="1:8" x14ac:dyDescent="0.25">
      <c r="A4247" t="s">
        <v>113</v>
      </c>
      <c r="B4247" t="s">
        <v>26</v>
      </c>
      <c r="C4247" t="s">
        <v>70</v>
      </c>
      <c r="D4247" t="s">
        <v>71</v>
      </c>
      <c r="E4247" t="s">
        <v>135</v>
      </c>
      <c r="F4247">
        <v>2014</v>
      </c>
      <c r="G4247">
        <v>5</v>
      </c>
      <c r="H4247">
        <v>1</v>
      </c>
    </row>
    <row r="4248" spans="1:8" x14ac:dyDescent="0.25">
      <c r="A4248" t="s">
        <v>8</v>
      </c>
      <c r="B4248" t="s">
        <v>450</v>
      </c>
      <c r="C4248" t="s">
        <v>10</v>
      </c>
      <c r="D4248" t="s">
        <v>11</v>
      </c>
      <c r="E4248" t="s">
        <v>165</v>
      </c>
      <c r="F4248">
        <v>2013</v>
      </c>
      <c r="G4248">
        <v>7</v>
      </c>
      <c r="H4248">
        <v>1</v>
      </c>
    </row>
    <row r="4249" spans="1:8" x14ac:dyDescent="0.25">
      <c r="A4249" t="s">
        <v>41</v>
      </c>
      <c r="B4249" t="s">
        <v>38</v>
      </c>
      <c r="C4249" t="s">
        <v>33</v>
      </c>
      <c r="D4249" t="s">
        <v>184</v>
      </c>
      <c r="E4249" t="s">
        <v>304</v>
      </c>
      <c r="F4249">
        <v>2014</v>
      </c>
      <c r="G4249">
        <v>1</v>
      </c>
    </row>
    <row r="4250" spans="1:8" x14ac:dyDescent="0.25">
      <c r="A4250" t="s">
        <v>21</v>
      </c>
      <c r="B4250" t="s">
        <v>446</v>
      </c>
      <c r="C4250" t="s">
        <v>10</v>
      </c>
      <c r="D4250" t="s">
        <v>11</v>
      </c>
      <c r="E4250" t="s">
        <v>447</v>
      </c>
      <c r="F4250">
        <v>2016</v>
      </c>
      <c r="G4250">
        <v>2</v>
      </c>
    </row>
    <row r="4251" spans="1:8" x14ac:dyDescent="0.25">
      <c r="A4251" t="s">
        <v>31</v>
      </c>
      <c r="B4251" t="s">
        <v>168</v>
      </c>
      <c r="C4251" t="s">
        <v>33</v>
      </c>
      <c r="D4251" t="s">
        <v>59</v>
      </c>
      <c r="E4251" t="s">
        <v>148</v>
      </c>
      <c r="F4251">
        <v>2018</v>
      </c>
      <c r="G4251">
        <v>4</v>
      </c>
    </row>
    <row r="4252" spans="1:8" x14ac:dyDescent="0.25">
      <c r="A4252" t="s">
        <v>8</v>
      </c>
      <c r="B4252" t="s">
        <v>36</v>
      </c>
      <c r="C4252" t="s">
        <v>10</v>
      </c>
      <c r="D4252" t="s">
        <v>11</v>
      </c>
      <c r="E4252" t="s">
        <v>191</v>
      </c>
      <c r="F4252">
        <v>2016</v>
      </c>
      <c r="G4252">
        <v>13</v>
      </c>
      <c r="H4252">
        <v>3</v>
      </c>
    </row>
    <row r="4253" spans="1:8" x14ac:dyDescent="0.25">
      <c r="A4253" t="s">
        <v>16</v>
      </c>
      <c r="B4253" t="s">
        <v>108</v>
      </c>
      <c r="C4253" t="s">
        <v>33</v>
      </c>
      <c r="D4253" t="s">
        <v>59</v>
      </c>
      <c r="E4253" t="s">
        <v>64</v>
      </c>
      <c r="F4253">
        <v>2013</v>
      </c>
      <c r="G4253">
        <v>1</v>
      </c>
      <c r="H4253">
        <v>3</v>
      </c>
    </row>
    <row r="4254" spans="1:8" x14ac:dyDescent="0.25">
      <c r="A4254" t="s">
        <v>129</v>
      </c>
      <c r="B4254" t="s">
        <v>262</v>
      </c>
      <c r="C4254" t="s">
        <v>33</v>
      </c>
      <c r="D4254" t="s">
        <v>39</v>
      </c>
      <c r="E4254" t="s">
        <v>175</v>
      </c>
      <c r="F4254">
        <v>2015</v>
      </c>
      <c r="G4254">
        <v>4</v>
      </c>
      <c r="H4254">
        <v>2</v>
      </c>
    </row>
    <row r="4255" spans="1:8" x14ac:dyDescent="0.25">
      <c r="A4255" t="s">
        <v>129</v>
      </c>
      <c r="B4255" t="s">
        <v>9</v>
      </c>
      <c r="C4255" t="s">
        <v>33</v>
      </c>
      <c r="D4255" t="s">
        <v>59</v>
      </c>
      <c r="E4255" t="s">
        <v>60</v>
      </c>
      <c r="F4255">
        <v>2017</v>
      </c>
      <c r="G4255">
        <v>2</v>
      </c>
    </row>
    <row r="4256" spans="1:8" x14ac:dyDescent="0.25">
      <c r="A4256" t="s">
        <v>31</v>
      </c>
      <c r="B4256" t="s">
        <v>168</v>
      </c>
      <c r="C4256" t="s">
        <v>33</v>
      </c>
      <c r="D4256" t="s">
        <v>34</v>
      </c>
      <c r="E4256" t="s">
        <v>318</v>
      </c>
      <c r="F4256">
        <v>2013</v>
      </c>
      <c r="G4256">
        <v>1</v>
      </c>
    </row>
    <row r="4257" spans="1:8" x14ac:dyDescent="0.25">
      <c r="A4257" t="s">
        <v>455</v>
      </c>
      <c r="B4257" t="s">
        <v>49</v>
      </c>
      <c r="C4257" t="s">
        <v>33</v>
      </c>
      <c r="D4257" t="s">
        <v>34</v>
      </c>
      <c r="E4257" t="s">
        <v>245</v>
      </c>
      <c r="F4257">
        <v>2017</v>
      </c>
      <c r="G4257">
        <v>2</v>
      </c>
    </row>
    <row r="4258" spans="1:8" x14ac:dyDescent="0.25">
      <c r="A4258" t="s">
        <v>113</v>
      </c>
      <c r="B4258" t="s">
        <v>330</v>
      </c>
      <c r="C4258" t="s">
        <v>33</v>
      </c>
      <c r="D4258" t="s">
        <v>59</v>
      </c>
      <c r="E4258" t="s">
        <v>269</v>
      </c>
      <c r="F4258">
        <v>2015</v>
      </c>
      <c r="G4258">
        <v>2</v>
      </c>
    </row>
    <row r="4259" spans="1:8" x14ac:dyDescent="0.25">
      <c r="A4259" t="s">
        <v>31</v>
      </c>
      <c r="B4259" t="s">
        <v>262</v>
      </c>
      <c r="C4259" t="s">
        <v>33</v>
      </c>
      <c r="D4259" t="s">
        <v>62</v>
      </c>
      <c r="E4259" t="s">
        <v>99</v>
      </c>
      <c r="F4259">
        <v>2018</v>
      </c>
      <c r="G4259">
        <v>1</v>
      </c>
      <c r="H4259">
        <v>3</v>
      </c>
    </row>
    <row r="4260" spans="1:8" x14ac:dyDescent="0.25">
      <c r="A4260" t="s">
        <v>21</v>
      </c>
      <c r="B4260" t="s">
        <v>153</v>
      </c>
      <c r="C4260" t="s">
        <v>23</v>
      </c>
      <c r="D4260" t="s">
        <v>24</v>
      </c>
      <c r="E4260" t="s">
        <v>57</v>
      </c>
      <c r="F4260">
        <v>2016</v>
      </c>
      <c r="G4260">
        <v>1</v>
      </c>
    </row>
    <row r="4261" spans="1:8" x14ac:dyDescent="0.25">
      <c r="A4261" t="s">
        <v>129</v>
      </c>
      <c r="B4261" t="s">
        <v>108</v>
      </c>
      <c r="C4261" t="s">
        <v>33</v>
      </c>
      <c r="D4261" t="s">
        <v>39</v>
      </c>
      <c r="E4261" t="s">
        <v>112</v>
      </c>
      <c r="F4261">
        <v>2017</v>
      </c>
      <c r="G4261">
        <v>3</v>
      </c>
    </row>
    <row r="4262" spans="1:8" x14ac:dyDescent="0.25">
      <c r="A4262" t="s">
        <v>81</v>
      </c>
      <c r="B4262" t="s">
        <v>220</v>
      </c>
      <c r="C4262" t="s">
        <v>76</v>
      </c>
      <c r="D4262" t="s">
        <v>83</v>
      </c>
      <c r="E4262" t="s">
        <v>317</v>
      </c>
      <c r="F4262">
        <v>2015</v>
      </c>
      <c r="G4262">
        <v>7</v>
      </c>
      <c r="H4262">
        <v>3</v>
      </c>
    </row>
    <row r="4263" spans="1:8" x14ac:dyDescent="0.25">
      <c r="A4263" t="s">
        <v>31</v>
      </c>
      <c r="B4263" t="s">
        <v>330</v>
      </c>
      <c r="C4263" t="s">
        <v>33</v>
      </c>
      <c r="D4263" t="s">
        <v>59</v>
      </c>
      <c r="E4263" t="s">
        <v>314</v>
      </c>
      <c r="F4263">
        <v>2016</v>
      </c>
      <c r="G4263">
        <v>6</v>
      </c>
    </row>
    <row r="4264" spans="1:8" x14ac:dyDescent="0.25">
      <c r="A4264" t="s">
        <v>41</v>
      </c>
      <c r="B4264" t="s">
        <v>125</v>
      </c>
      <c r="C4264" t="s">
        <v>33</v>
      </c>
      <c r="D4264" t="s">
        <v>62</v>
      </c>
      <c r="E4264" t="s">
        <v>166</v>
      </c>
      <c r="F4264">
        <v>2014</v>
      </c>
      <c r="G4264">
        <v>2</v>
      </c>
    </row>
    <row r="4265" spans="1:8" x14ac:dyDescent="0.25">
      <c r="A4265" t="s">
        <v>31</v>
      </c>
      <c r="B4265" t="s">
        <v>26</v>
      </c>
      <c r="C4265" t="s">
        <v>70</v>
      </c>
      <c r="D4265" t="s">
        <v>71</v>
      </c>
      <c r="E4265" t="s">
        <v>224</v>
      </c>
      <c r="F4265">
        <v>2015</v>
      </c>
      <c r="G4265">
        <v>3</v>
      </c>
    </row>
    <row r="4266" spans="1:8" x14ac:dyDescent="0.25">
      <c r="A4266" t="s">
        <v>31</v>
      </c>
      <c r="B4266" t="s">
        <v>168</v>
      </c>
      <c r="C4266" t="s">
        <v>33</v>
      </c>
      <c r="D4266" t="s">
        <v>59</v>
      </c>
      <c r="E4266" t="s">
        <v>512</v>
      </c>
      <c r="F4266">
        <v>2016</v>
      </c>
      <c r="G4266">
        <v>3</v>
      </c>
    </row>
    <row r="4267" spans="1:8" x14ac:dyDescent="0.25">
      <c r="A4267" t="s">
        <v>31</v>
      </c>
      <c r="B4267" t="s">
        <v>54</v>
      </c>
      <c r="C4267" t="s">
        <v>33</v>
      </c>
      <c r="D4267" t="s">
        <v>34</v>
      </c>
      <c r="E4267" t="s">
        <v>315</v>
      </c>
      <c r="F4267">
        <v>2013</v>
      </c>
      <c r="G4267">
        <v>4</v>
      </c>
    </row>
    <row r="4268" spans="1:8" x14ac:dyDescent="0.25">
      <c r="A4268" t="s">
        <v>21</v>
      </c>
      <c r="B4268" t="s">
        <v>114</v>
      </c>
      <c r="C4268" t="s">
        <v>33</v>
      </c>
      <c r="D4268" t="s">
        <v>34</v>
      </c>
      <c r="E4268" t="s">
        <v>360</v>
      </c>
      <c r="F4268">
        <v>2016</v>
      </c>
      <c r="G4268">
        <v>1</v>
      </c>
    </row>
    <row r="4269" spans="1:8" x14ac:dyDescent="0.25">
      <c r="A4269" t="s">
        <v>16</v>
      </c>
      <c r="B4269" t="s">
        <v>158</v>
      </c>
      <c r="C4269" t="s">
        <v>76</v>
      </c>
      <c r="D4269" t="s">
        <v>83</v>
      </c>
      <c r="E4269" t="s">
        <v>317</v>
      </c>
      <c r="F4269">
        <v>2013</v>
      </c>
      <c r="G4269">
        <v>1</v>
      </c>
    </row>
    <row r="4270" spans="1:8" x14ac:dyDescent="0.25">
      <c r="A4270" t="s">
        <v>16</v>
      </c>
      <c r="B4270" t="s">
        <v>38</v>
      </c>
      <c r="C4270" t="s">
        <v>33</v>
      </c>
      <c r="D4270" t="s">
        <v>59</v>
      </c>
      <c r="E4270" t="s">
        <v>313</v>
      </c>
      <c r="F4270">
        <v>2013</v>
      </c>
      <c r="G4270">
        <v>3</v>
      </c>
    </row>
    <row r="4271" spans="1:8" x14ac:dyDescent="0.25">
      <c r="A4271" t="s">
        <v>129</v>
      </c>
      <c r="B4271" t="s">
        <v>49</v>
      </c>
      <c r="C4271" t="s">
        <v>33</v>
      </c>
      <c r="D4271" t="s">
        <v>184</v>
      </c>
      <c r="E4271" t="s">
        <v>271</v>
      </c>
      <c r="F4271">
        <v>2017</v>
      </c>
      <c r="G4271">
        <v>1</v>
      </c>
    </row>
    <row r="4272" spans="1:8" x14ac:dyDescent="0.25">
      <c r="A4272" t="s">
        <v>113</v>
      </c>
      <c r="B4272" t="s">
        <v>320</v>
      </c>
      <c r="C4272" t="s">
        <v>23</v>
      </c>
      <c r="D4272" t="s">
        <v>43</v>
      </c>
      <c r="E4272" t="s">
        <v>44</v>
      </c>
      <c r="F4272">
        <v>2014</v>
      </c>
      <c r="G4272">
        <v>3</v>
      </c>
    </row>
    <row r="4273" spans="1:8" x14ac:dyDescent="0.25">
      <c r="A4273" t="s">
        <v>113</v>
      </c>
      <c r="B4273" t="s">
        <v>168</v>
      </c>
      <c r="C4273" t="s">
        <v>33</v>
      </c>
      <c r="D4273" t="s">
        <v>184</v>
      </c>
      <c r="E4273" t="s">
        <v>271</v>
      </c>
      <c r="F4273">
        <v>2015</v>
      </c>
      <c r="G4273">
        <v>1</v>
      </c>
    </row>
    <row r="4274" spans="1:8" x14ac:dyDescent="0.25">
      <c r="A4274" t="s">
        <v>113</v>
      </c>
      <c r="B4274" t="s">
        <v>36</v>
      </c>
      <c r="C4274" t="s">
        <v>70</v>
      </c>
      <c r="D4274" t="s">
        <v>71</v>
      </c>
      <c r="E4274" t="s">
        <v>135</v>
      </c>
      <c r="F4274">
        <v>2015</v>
      </c>
      <c r="G4274">
        <v>4</v>
      </c>
    </row>
    <row r="4275" spans="1:8" x14ac:dyDescent="0.25">
      <c r="A4275" t="s">
        <v>31</v>
      </c>
      <c r="B4275" t="s">
        <v>79</v>
      </c>
      <c r="C4275" t="s">
        <v>33</v>
      </c>
      <c r="D4275" t="s">
        <v>59</v>
      </c>
      <c r="E4275" t="s">
        <v>553</v>
      </c>
      <c r="F4275">
        <v>2016</v>
      </c>
      <c r="G4275">
        <v>2</v>
      </c>
    </row>
    <row r="4276" spans="1:8" x14ac:dyDescent="0.25">
      <c r="A4276" t="s">
        <v>113</v>
      </c>
      <c r="B4276" t="s">
        <v>459</v>
      </c>
      <c r="C4276" t="s">
        <v>33</v>
      </c>
      <c r="D4276" t="s">
        <v>59</v>
      </c>
      <c r="E4276" t="s">
        <v>73</v>
      </c>
      <c r="F4276">
        <v>2015</v>
      </c>
      <c r="G4276">
        <v>2</v>
      </c>
      <c r="H4276">
        <v>2</v>
      </c>
    </row>
    <row r="4277" spans="1:8" x14ac:dyDescent="0.25">
      <c r="A4277" t="s">
        <v>31</v>
      </c>
      <c r="B4277" t="s">
        <v>58</v>
      </c>
      <c r="C4277" t="s">
        <v>33</v>
      </c>
      <c r="D4277" t="s">
        <v>59</v>
      </c>
      <c r="E4277" t="s">
        <v>130</v>
      </c>
      <c r="F4277">
        <v>2016</v>
      </c>
      <c r="G4277">
        <v>4</v>
      </c>
    </row>
    <row r="4278" spans="1:8" x14ac:dyDescent="0.25">
      <c r="A4278" t="s">
        <v>129</v>
      </c>
      <c r="B4278" t="s">
        <v>88</v>
      </c>
      <c r="C4278" t="s">
        <v>70</v>
      </c>
      <c r="D4278" t="s">
        <v>71</v>
      </c>
      <c r="E4278" t="s">
        <v>170</v>
      </c>
      <c r="F4278">
        <v>2016</v>
      </c>
      <c r="G4278">
        <v>1</v>
      </c>
    </row>
    <row r="4279" spans="1:8" x14ac:dyDescent="0.25">
      <c r="A4279" t="s">
        <v>129</v>
      </c>
      <c r="B4279" t="s">
        <v>9</v>
      </c>
      <c r="C4279" t="s">
        <v>33</v>
      </c>
      <c r="D4279" t="s">
        <v>59</v>
      </c>
      <c r="E4279" t="s">
        <v>64</v>
      </c>
      <c r="F4279">
        <v>2016</v>
      </c>
      <c r="G4279">
        <v>4</v>
      </c>
    </row>
    <row r="4280" spans="1:8" x14ac:dyDescent="0.25">
      <c r="A4280" t="s">
        <v>31</v>
      </c>
      <c r="B4280" t="s">
        <v>58</v>
      </c>
      <c r="C4280" t="s">
        <v>33</v>
      </c>
      <c r="D4280" t="s">
        <v>59</v>
      </c>
      <c r="E4280" t="s">
        <v>130</v>
      </c>
      <c r="F4280">
        <v>2019</v>
      </c>
      <c r="G4280">
        <v>1</v>
      </c>
    </row>
    <row r="4281" spans="1:8" x14ac:dyDescent="0.25">
      <c r="A4281" t="s">
        <v>21</v>
      </c>
      <c r="B4281" t="s">
        <v>183</v>
      </c>
      <c r="C4281" t="s">
        <v>23</v>
      </c>
      <c r="D4281" t="s">
        <v>24</v>
      </c>
      <c r="E4281" t="s">
        <v>219</v>
      </c>
      <c r="F4281">
        <v>2016</v>
      </c>
      <c r="G4281">
        <v>3</v>
      </c>
      <c r="H4281">
        <v>3</v>
      </c>
    </row>
    <row r="4282" spans="1:8" x14ac:dyDescent="0.25">
      <c r="A4282" t="s">
        <v>41</v>
      </c>
      <c r="B4282" t="s">
        <v>320</v>
      </c>
      <c r="C4282" t="s">
        <v>23</v>
      </c>
      <c r="D4282" t="s">
        <v>43</v>
      </c>
      <c r="E4282" t="s">
        <v>385</v>
      </c>
      <c r="F4282">
        <v>2015</v>
      </c>
      <c r="G4282">
        <v>4</v>
      </c>
      <c r="H4282">
        <v>4</v>
      </c>
    </row>
    <row r="4283" spans="1:8" x14ac:dyDescent="0.25">
      <c r="A4283" t="s">
        <v>129</v>
      </c>
      <c r="B4283" t="s">
        <v>119</v>
      </c>
      <c r="C4283" t="s">
        <v>70</v>
      </c>
      <c r="D4283" t="s">
        <v>71</v>
      </c>
      <c r="E4283" t="s">
        <v>358</v>
      </c>
      <c r="F4283">
        <v>2015</v>
      </c>
      <c r="G4283">
        <v>7</v>
      </c>
      <c r="H4283">
        <v>4</v>
      </c>
    </row>
    <row r="4284" spans="1:8" x14ac:dyDescent="0.25">
      <c r="A4284" t="s">
        <v>129</v>
      </c>
      <c r="B4284" t="s">
        <v>108</v>
      </c>
      <c r="C4284" t="s">
        <v>33</v>
      </c>
      <c r="D4284" t="s">
        <v>34</v>
      </c>
      <c r="E4284" t="s">
        <v>322</v>
      </c>
      <c r="F4284">
        <v>2016</v>
      </c>
      <c r="G4284">
        <v>2</v>
      </c>
      <c r="H4284">
        <v>1</v>
      </c>
    </row>
    <row r="4285" spans="1:8" x14ac:dyDescent="0.25">
      <c r="B4285" t="s">
        <v>61</v>
      </c>
      <c r="C4285" t="s">
        <v>33</v>
      </c>
      <c r="D4285" t="s">
        <v>39</v>
      </c>
      <c r="E4285" t="s">
        <v>331</v>
      </c>
      <c r="F4285">
        <v>2018</v>
      </c>
      <c r="G4285">
        <v>1</v>
      </c>
      <c r="H4285">
        <v>1</v>
      </c>
    </row>
    <row r="4286" spans="1:8" x14ac:dyDescent="0.25">
      <c r="A4286" t="s">
        <v>21</v>
      </c>
      <c r="B4286" t="s">
        <v>85</v>
      </c>
      <c r="C4286" t="s">
        <v>10</v>
      </c>
      <c r="D4286" t="s">
        <v>11</v>
      </c>
      <c r="E4286" t="s">
        <v>157</v>
      </c>
      <c r="F4286">
        <v>2017</v>
      </c>
      <c r="G4286">
        <v>1</v>
      </c>
    </row>
    <row r="4287" spans="1:8" x14ac:dyDescent="0.25">
      <c r="A4287" t="s">
        <v>129</v>
      </c>
      <c r="B4287" t="s">
        <v>79</v>
      </c>
      <c r="C4287" t="s">
        <v>33</v>
      </c>
      <c r="D4287" t="s">
        <v>39</v>
      </c>
      <c r="E4287" t="s">
        <v>263</v>
      </c>
      <c r="F4287">
        <v>2017</v>
      </c>
      <c r="G4287">
        <v>3</v>
      </c>
    </row>
    <row r="4288" spans="1:8" x14ac:dyDescent="0.25">
      <c r="A4288" t="s">
        <v>214</v>
      </c>
      <c r="B4288" t="s">
        <v>495</v>
      </c>
      <c r="C4288" t="s">
        <v>76</v>
      </c>
      <c r="D4288" t="s">
        <v>189</v>
      </c>
      <c r="E4288" t="s">
        <v>190</v>
      </c>
      <c r="F4288">
        <v>2019</v>
      </c>
      <c r="G4288">
        <v>4</v>
      </c>
    </row>
    <row r="4289" spans="1:8" x14ac:dyDescent="0.25">
      <c r="A4289" t="s">
        <v>31</v>
      </c>
      <c r="B4289" t="s">
        <v>58</v>
      </c>
      <c r="C4289" t="s">
        <v>33</v>
      </c>
      <c r="D4289" t="s">
        <v>39</v>
      </c>
      <c r="E4289" t="s">
        <v>107</v>
      </c>
      <c r="F4289">
        <v>2016</v>
      </c>
      <c r="G4289">
        <v>2</v>
      </c>
      <c r="H4289">
        <v>13</v>
      </c>
    </row>
    <row r="4290" spans="1:8" x14ac:dyDescent="0.25">
      <c r="A4290" t="s">
        <v>31</v>
      </c>
      <c r="B4290" t="s">
        <v>330</v>
      </c>
      <c r="C4290" t="s">
        <v>33</v>
      </c>
      <c r="D4290" t="s">
        <v>59</v>
      </c>
      <c r="E4290" t="s">
        <v>116</v>
      </c>
      <c r="F4290">
        <v>2013</v>
      </c>
      <c r="G4290">
        <v>1</v>
      </c>
    </row>
    <row r="4291" spans="1:8" x14ac:dyDescent="0.25">
      <c r="A4291" t="s">
        <v>21</v>
      </c>
      <c r="B4291" t="s">
        <v>93</v>
      </c>
      <c r="C4291" t="s">
        <v>23</v>
      </c>
      <c r="D4291" t="s">
        <v>24</v>
      </c>
      <c r="E4291" t="s">
        <v>497</v>
      </c>
      <c r="F4291">
        <v>2017</v>
      </c>
      <c r="G4291">
        <v>1</v>
      </c>
    </row>
    <row r="4292" spans="1:8" x14ac:dyDescent="0.25">
      <c r="A4292" t="s">
        <v>129</v>
      </c>
      <c r="B4292" t="s">
        <v>36</v>
      </c>
      <c r="C4292" t="s">
        <v>70</v>
      </c>
      <c r="D4292" t="s">
        <v>71</v>
      </c>
      <c r="E4292" t="s">
        <v>72</v>
      </c>
      <c r="F4292">
        <v>2015</v>
      </c>
      <c r="G4292">
        <v>1</v>
      </c>
    </row>
    <row r="4293" spans="1:8" x14ac:dyDescent="0.25">
      <c r="A4293" t="s">
        <v>129</v>
      </c>
      <c r="B4293" t="s">
        <v>272</v>
      </c>
      <c r="C4293" t="s">
        <v>33</v>
      </c>
      <c r="D4293" t="s">
        <v>34</v>
      </c>
      <c r="E4293" t="s">
        <v>80</v>
      </c>
      <c r="F4293">
        <v>2015</v>
      </c>
      <c r="G4293">
        <v>1</v>
      </c>
      <c r="H4293">
        <v>1</v>
      </c>
    </row>
    <row r="4294" spans="1:8" x14ac:dyDescent="0.25">
      <c r="A4294" t="s">
        <v>31</v>
      </c>
      <c r="B4294" t="s">
        <v>119</v>
      </c>
      <c r="C4294" t="s">
        <v>33</v>
      </c>
      <c r="D4294" t="s">
        <v>39</v>
      </c>
      <c r="E4294" t="s">
        <v>213</v>
      </c>
      <c r="F4294">
        <v>2016</v>
      </c>
      <c r="G4294">
        <v>1</v>
      </c>
      <c r="H4294">
        <v>1</v>
      </c>
    </row>
    <row r="4295" spans="1:8" x14ac:dyDescent="0.25">
      <c r="A4295" t="s">
        <v>21</v>
      </c>
      <c r="B4295" t="s">
        <v>433</v>
      </c>
      <c r="C4295" t="s">
        <v>10</v>
      </c>
      <c r="D4295" t="s">
        <v>11</v>
      </c>
      <c r="E4295" t="s">
        <v>232</v>
      </c>
      <c r="F4295">
        <v>2016</v>
      </c>
      <c r="G4295">
        <v>1</v>
      </c>
    </row>
    <row r="4296" spans="1:8" x14ac:dyDescent="0.25">
      <c r="A4296" t="s">
        <v>41</v>
      </c>
      <c r="B4296" t="s">
        <v>256</v>
      </c>
      <c r="C4296" t="s">
        <v>33</v>
      </c>
      <c r="D4296" t="s">
        <v>39</v>
      </c>
      <c r="E4296" t="s">
        <v>302</v>
      </c>
      <c r="F4296">
        <v>2015</v>
      </c>
      <c r="G4296">
        <v>2</v>
      </c>
      <c r="H4296">
        <v>6</v>
      </c>
    </row>
    <row r="4297" spans="1:8" x14ac:dyDescent="0.25">
      <c r="A4297" t="s">
        <v>31</v>
      </c>
      <c r="B4297" t="s">
        <v>272</v>
      </c>
      <c r="C4297" t="s">
        <v>33</v>
      </c>
      <c r="D4297" t="s">
        <v>59</v>
      </c>
      <c r="E4297" t="s">
        <v>229</v>
      </c>
      <c r="F4297">
        <v>2019</v>
      </c>
      <c r="G4297">
        <v>4</v>
      </c>
    </row>
    <row r="4298" spans="1:8" x14ac:dyDescent="0.25">
      <c r="A4298" t="s">
        <v>81</v>
      </c>
      <c r="B4298" t="s">
        <v>239</v>
      </c>
      <c r="C4298" t="s">
        <v>18</v>
      </c>
      <c r="D4298" t="s">
        <v>19</v>
      </c>
      <c r="E4298" t="s">
        <v>221</v>
      </c>
      <c r="F4298">
        <v>2015</v>
      </c>
      <c r="G4298">
        <v>2</v>
      </c>
    </row>
    <row r="4299" spans="1:8" x14ac:dyDescent="0.25">
      <c r="A4299" t="s">
        <v>113</v>
      </c>
      <c r="B4299" t="s">
        <v>244</v>
      </c>
      <c r="C4299" t="s">
        <v>33</v>
      </c>
      <c r="D4299" t="s">
        <v>59</v>
      </c>
      <c r="E4299" t="s">
        <v>60</v>
      </c>
      <c r="F4299">
        <v>2015</v>
      </c>
      <c r="G4299">
        <v>1</v>
      </c>
    </row>
    <row r="4300" spans="1:8" x14ac:dyDescent="0.25">
      <c r="A4300" t="s">
        <v>31</v>
      </c>
      <c r="B4300" t="s">
        <v>54</v>
      </c>
      <c r="C4300" t="s">
        <v>33</v>
      </c>
      <c r="D4300" t="s">
        <v>39</v>
      </c>
      <c r="E4300" t="s">
        <v>175</v>
      </c>
      <c r="F4300">
        <v>2016</v>
      </c>
      <c r="G4300">
        <v>4</v>
      </c>
      <c r="H4300">
        <v>1</v>
      </c>
    </row>
    <row r="4301" spans="1:8" x14ac:dyDescent="0.25">
      <c r="A4301" t="s">
        <v>31</v>
      </c>
      <c r="B4301" t="s">
        <v>330</v>
      </c>
      <c r="C4301" t="s">
        <v>33</v>
      </c>
      <c r="D4301" t="s">
        <v>34</v>
      </c>
      <c r="E4301" t="s">
        <v>457</v>
      </c>
      <c r="F4301">
        <v>2015</v>
      </c>
      <c r="G4301">
        <v>1</v>
      </c>
    </row>
    <row r="4302" spans="1:8" x14ac:dyDescent="0.25">
      <c r="A4302" t="s">
        <v>129</v>
      </c>
      <c r="B4302" t="s">
        <v>38</v>
      </c>
      <c r="C4302" t="s">
        <v>33</v>
      </c>
      <c r="D4302" t="s">
        <v>39</v>
      </c>
      <c r="E4302" t="s">
        <v>175</v>
      </c>
      <c r="F4302">
        <v>2015</v>
      </c>
      <c r="G4302">
        <v>2</v>
      </c>
    </row>
    <row r="4303" spans="1:8" x14ac:dyDescent="0.25">
      <c r="A4303" t="s">
        <v>121</v>
      </c>
      <c r="B4303" t="s">
        <v>173</v>
      </c>
      <c r="C4303" t="s">
        <v>76</v>
      </c>
      <c r="D4303" t="s">
        <v>77</v>
      </c>
      <c r="E4303" t="s">
        <v>78</v>
      </c>
      <c r="F4303">
        <v>2018</v>
      </c>
      <c r="G4303">
        <v>1</v>
      </c>
    </row>
    <row r="4304" spans="1:8" x14ac:dyDescent="0.25">
      <c r="A4304" t="s">
        <v>106</v>
      </c>
      <c r="B4304" t="s">
        <v>125</v>
      </c>
      <c r="C4304" t="s">
        <v>33</v>
      </c>
      <c r="D4304" t="s">
        <v>59</v>
      </c>
      <c r="E4304" t="s">
        <v>64</v>
      </c>
      <c r="F4304">
        <v>2017</v>
      </c>
      <c r="G4304">
        <v>2</v>
      </c>
    </row>
    <row r="4305" spans="1:8" x14ac:dyDescent="0.25">
      <c r="A4305" t="s">
        <v>31</v>
      </c>
      <c r="B4305" t="s">
        <v>256</v>
      </c>
      <c r="C4305" t="s">
        <v>33</v>
      </c>
      <c r="D4305" t="s">
        <v>59</v>
      </c>
      <c r="E4305" t="s">
        <v>229</v>
      </c>
      <c r="F4305">
        <v>2013</v>
      </c>
      <c r="G4305">
        <v>3</v>
      </c>
      <c r="H4305">
        <v>1</v>
      </c>
    </row>
    <row r="4306" spans="1:8" x14ac:dyDescent="0.25">
      <c r="A4306" t="s">
        <v>113</v>
      </c>
      <c r="B4306" t="s">
        <v>79</v>
      </c>
      <c r="C4306" t="s">
        <v>33</v>
      </c>
      <c r="D4306" t="s">
        <v>39</v>
      </c>
      <c r="E4306" t="s">
        <v>150</v>
      </c>
      <c r="F4306">
        <v>2017</v>
      </c>
      <c r="G4306">
        <v>1</v>
      </c>
    </row>
    <row r="4307" spans="1:8" x14ac:dyDescent="0.25">
      <c r="A4307" t="s">
        <v>113</v>
      </c>
      <c r="B4307" t="s">
        <v>272</v>
      </c>
      <c r="C4307" t="s">
        <v>33</v>
      </c>
      <c r="D4307" t="s">
        <v>34</v>
      </c>
      <c r="E4307" t="s">
        <v>479</v>
      </c>
      <c r="F4307">
        <v>2015</v>
      </c>
      <c r="G4307">
        <v>1</v>
      </c>
    </row>
    <row r="4308" spans="1:8" x14ac:dyDescent="0.25">
      <c r="A4308" t="s">
        <v>21</v>
      </c>
      <c r="B4308" t="s">
        <v>54</v>
      </c>
      <c r="C4308" t="s">
        <v>10</v>
      </c>
      <c r="D4308" t="s">
        <v>11</v>
      </c>
      <c r="E4308" t="s">
        <v>251</v>
      </c>
      <c r="F4308">
        <v>2019</v>
      </c>
      <c r="G4308">
        <v>1</v>
      </c>
    </row>
    <row r="4309" spans="1:8" x14ac:dyDescent="0.25">
      <c r="A4309" t="s">
        <v>31</v>
      </c>
      <c r="B4309" t="s">
        <v>554</v>
      </c>
      <c r="C4309" t="s">
        <v>33</v>
      </c>
      <c r="D4309" t="s">
        <v>59</v>
      </c>
      <c r="E4309" t="s">
        <v>126</v>
      </c>
      <c r="F4309">
        <v>2016</v>
      </c>
      <c r="G4309">
        <v>2</v>
      </c>
    </row>
    <row r="4310" spans="1:8" x14ac:dyDescent="0.25">
      <c r="A4310" t="s">
        <v>31</v>
      </c>
      <c r="B4310" t="s">
        <v>38</v>
      </c>
      <c r="C4310" t="s">
        <v>33</v>
      </c>
      <c r="D4310" t="s">
        <v>34</v>
      </c>
      <c r="E4310" t="s">
        <v>315</v>
      </c>
      <c r="F4310">
        <v>2013</v>
      </c>
      <c r="G4310">
        <v>1</v>
      </c>
    </row>
    <row r="4311" spans="1:8" x14ac:dyDescent="0.25">
      <c r="A4311" t="s">
        <v>121</v>
      </c>
      <c r="B4311" t="s">
        <v>521</v>
      </c>
      <c r="C4311" t="s">
        <v>70</v>
      </c>
      <c r="D4311" t="s">
        <v>264</v>
      </c>
      <c r="E4311" t="s">
        <v>372</v>
      </c>
      <c r="F4311">
        <v>2013</v>
      </c>
      <c r="G4311">
        <v>1</v>
      </c>
    </row>
    <row r="4312" spans="1:8" x14ac:dyDescent="0.25">
      <c r="A4312" t="s">
        <v>16</v>
      </c>
      <c r="B4312" t="s">
        <v>108</v>
      </c>
      <c r="C4312" t="s">
        <v>33</v>
      </c>
      <c r="D4312" t="s">
        <v>184</v>
      </c>
      <c r="E4312" t="s">
        <v>271</v>
      </c>
      <c r="F4312">
        <v>2013</v>
      </c>
      <c r="G4312">
        <v>1</v>
      </c>
    </row>
    <row r="4313" spans="1:8" x14ac:dyDescent="0.25">
      <c r="A4313" t="s">
        <v>31</v>
      </c>
      <c r="B4313" t="s">
        <v>104</v>
      </c>
      <c r="C4313" t="s">
        <v>33</v>
      </c>
      <c r="D4313" t="s">
        <v>39</v>
      </c>
      <c r="E4313" t="s">
        <v>401</v>
      </c>
      <c r="F4313">
        <v>2019</v>
      </c>
      <c r="G4313">
        <v>1</v>
      </c>
      <c r="H4313">
        <v>2</v>
      </c>
    </row>
    <row r="4314" spans="1:8" x14ac:dyDescent="0.25">
      <c r="A4314" t="s">
        <v>8</v>
      </c>
      <c r="B4314" t="s">
        <v>555</v>
      </c>
      <c r="C4314" t="s">
        <v>10</v>
      </c>
      <c r="D4314" t="s">
        <v>11</v>
      </c>
      <c r="E4314" t="s">
        <v>447</v>
      </c>
      <c r="F4314">
        <v>2013</v>
      </c>
      <c r="G4314">
        <v>3</v>
      </c>
    </row>
    <row r="4315" spans="1:8" x14ac:dyDescent="0.25">
      <c r="A4315" t="s">
        <v>129</v>
      </c>
      <c r="B4315" t="s">
        <v>32</v>
      </c>
      <c r="C4315" t="s">
        <v>33</v>
      </c>
      <c r="D4315" t="s">
        <v>39</v>
      </c>
      <c r="E4315" t="s">
        <v>51</v>
      </c>
      <c r="F4315">
        <v>2016</v>
      </c>
      <c r="G4315">
        <v>1</v>
      </c>
    </row>
    <row r="4316" spans="1:8" x14ac:dyDescent="0.25">
      <c r="A4316" t="s">
        <v>121</v>
      </c>
      <c r="B4316" t="s">
        <v>173</v>
      </c>
      <c r="C4316" t="s">
        <v>76</v>
      </c>
      <c r="D4316" t="s">
        <v>77</v>
      </c>
      <c r="E4316" t="s">
        <v>78</v>
      </c>
      <c r="F4316">
        <v>2017</v>
      </c>
      <c r="G4316">
        <v>3</v>
      </c>
    </row>
    <row r="4317" spans="1:8" x14ac:dyDescent="0.25">
      <c r="A4317" t="s">
        <v>8</v>
      </c>
      <c r="B4317" t="s">
        <v>125</v>
      </c>
      <c r="C4317" t="s">
        <v>10</v>
      </c>
      <c r="D4317" t="s">
        <v>11</v>
      </c>
      <c r="E4317" t="s">
        <v>68</v>
      </c>
      <c r="F4317">
        <v>2014</v>
      </c>
      <c r="G4317">
        <v>1</v>
      </c>
    </row>
    <row r="4318" spans="1:8" x14ac:dyDescent="0.25">
      <c r="A4318" t="s">
        <v>31</v>
      </c>
      <c r="B4318" t="s">
        <v>104</v>
      </c>
      <c r="C4318" t="s">
        <v>33</v>
      </c>
      <c r="D4318" t="s">
        <v>62</v>
      </c>
      <c r="E4318" t="s">
        <v>200</v>
      </c>
      <c r="F4318">
        <v>2014</v>
      </c>
      <c r="G4318">
        <v>2</v>
      </c>
    </row>
    <row r="4319" spans="1:8" x14ac:dyDescent="0.25">
      <c r="A4319" t="s">
        <v>129</v>
      </c>
      <c r="B4319" t="s">
        <v>79</v>
      </c>
      <c r="C4319" t="s">
        <v>33</v>
      </c>
      <c r="D4319" t="s">
        <v>59</v>
      </c>
      <c r="E4319" t="s">
        <v>64</v>
      </c>
      <c r="F4319">
        <v>2016</v>
      </c>
      <c r="G4319">
        <v>2</v>
      </c>
    </row>
    <row r="4320" spans="1:8" x14ac:dyDescent="0.25">
      <c r="A4320" t="s">
        <v>455</v>
      </c>
      <c r="B4320" t="s">
        <v>9</v>
      </c>
      <c r="C4320" t="s">
        <v>33</v>
      </c>
      <c r="D4320" t="s">
        <v>34</v>
      </c>
      <c r="E4320" t="s">
        <v>127</v>
      </c>
      <c r="F4320">
        <v>2017</v>
      </c>
      <c r="G4320">
        <v>1</v>
      </c>
    </row>
    <row r="4321" spans="1:8" x14ac:dyDescent="0.25">
      <c r="A4321" t="s">
        <v>113</v>
      </c>
      <c r="B4321" t="s">
        <v>32</v>
      </c>
      <c r="C4321" t="s">
        <v>33</v>
      </c>
      <c r="D4321" t="s">
        <v>34</v>
      </c>
      <c r="E4321" t="s">
        <v>315</v>
      </c>
      <c r="F4321">
        <v>2015</v>
      </c>
      <c r="G4321">
        <v>1</v>
      </c>
    </row>
    <row r="4322" spans="1:8" x14ac:dyDescent="0.25">
      <c r="A4322" t="s">
        <v>31</v>
      </c>
      <c r="B4322" t="s">
        <v>36</v>
      </c>
      <c r="C4322" t="s">
        <v>70</v>
      </c>
      <c r="D4322" t="s">
        <v>71</v>
      </c>
      <c r="E4322" t="s">
        <v>361</v>
      </c>
      <c r="F4322">
        <v>2016</v>
      </c>
      <c r="G4322">
        <v>2</v>
      </c>
    </row>
    <row r="4323" spans="1:8" x14ac:dyDescent="0.25">
      <c r="A4323" t="s">
        <v>121</v>
      </c>
      <c r="B4323" t="s">
        <v>88</v>
      </c>
      <c r="C4323" t="s">
        <v>70</v>
      </c>
      <c r="D4323" t="s">
        <v>102</v>
      </c>
      <c r="E4323" t="s">
        <v>303</v>
      </c>
      <c r="F4323">
        <v>2014</v>
      </c>
      <c r="G4323">
        <v>1</v>
      </c>
    </row>
    <row r="4324" spans="1:8" x14ac:dyDescent="0.25">
      <c r="A4324" t="s">
        <v>21</v>
      </c>
      <c r="B4324" t="s">
        <v>210</v>
      </c>
      <c r="C4324" t="s">
        <v>10</v>
      </c>
      <c r="D4324" t="s">
        <v>11</v>
      </c>
      <c r="E4324" t="s">
        <v>68</v>
      </c>
      <c r="F4324">
        <v>2016</v>
      </c>
      <c r="G4324">
        <v>8</v>
      </c>
      <c r="H4324">
        <v>2</v>
      </c>
    </row>
    <row r="4325" spans="1:8" x14ac:dyDescent="0.25">
      <c r="A4325" t="s">
        <v>129</v>
      </c>
      <c r="B4325" t="s">
        <v>104</v>
      </c>
      <c r="C4325" t="s">
        <v>33</v>
      </c>
      <c r="D4325" t="s">
        <v>62</v>
      </c>
      <c r="E4325" t="s">
        <v>200</v>
      </c>
      <c r="F4325">
        <v>2015</v>
      </c>
      <c r="G4325">
        <v>1</v>
      </c>
    </row>
    <row r="4326" spans="1:8" x14ac:dyDescent="0.25">
      <c r="A4326" t="s">
        <v>113</v>
      </c>
      <c r="B4326" t="s">
        <v>173</v>
      </c>
      <c r="C4326" t="s">
        <v>70</v>
      </c>
      <c r="D4326" t="s">
        <v>71</v>
      </c>
      <c r="E4326" t="s">
        <v>224</v>
      </c>
      <c r="F4326">
        <v>2015</v>
      </c>
      <c r="G4326">
        <v>1</v>
      </c>
    </row>
    <row r="4327" spans="1:8" x14ac:dyDescent="0.25">
      <c r="A4327" t="s">
        <v>81</v>
      </c>
      <c r="B4327" t="s">
        <v>26</v>
      </c>
      <c r="C4327" t="s">
        <v>18</v>
      </c>
      <c r="D4327" t="s">
        <v>19</v>
      </c>
      <c r="E4327" t="s">
        <v>221</v>
      </c>
      <c r="F4327">
        <v>2015</v>
      </c>
      <c r="G4327">
        <v>4</v>
      </c>
      <c r="H4327">
        <v>1</v>
      </c>
    </row>
    <row r="4328" spans="1:8" x14ac:dyDescent="0.25">
      <c r="A4328" t="s">
        <v>31</v>
      </c>
      <c r="B4328" t="s">
        <v>114</v>
      </c>
      <c r="C4328" t="s">
        <v>33</v>
      </c>
      <c r="D4328" t="s">
        <v>34</v>
      </c>
      <c r="E4328" t="s">
        <v>408</v>
      </c>
      <c r="F4328">
        <v>2015</v>
      </c>
      <c r="G4328">
        <v>1</v>
      </c>
    </row>
    <row r="4329" spans="1:8" x14ac:dyDescent="0.25">
      <c r="A4329" t="s">
        <v>138</v>
      </c>
      <c r="B4329" t="s">
        <v>359</v>
      </c>
      <c r="C4329" t="s">
        <v>76</v>
      </c>
      <c r="D4329" t="s">
        <v>189</v>
      </c>
      <c r="E4329" t="s">
        <v>341</v>
      </c>
      <c r="F4329">
        <v>2019</v>
      </c>
      <c r="G4329">
        <v>2</v>
      </c>
    </row>
    <row r="4330" spans="1:8" x14ac:dyDescent="0.25">
      <c r="A4330" t="s">
        <v>41</v>
      </c>
      <c r="B4330" t="s">
        <v>205</v>
      </c>
      <c r="C4330" t="s">
        <v>23</v>
      </c>
      <c r="D4330" t="s">
        <v>43</v>
      </c>
      <c r="E4330" t="s">
        <v>44</v>
      </c>
      <c r="F4330">
        <v>2017</v>
      </c>
      <c r="G4330">
        <v>2</v>
      </c>
    </row>
    <row r="4331" spans="1:8" x14ac:dyDescent="0.25">
      <c r="A4331" t="s">
        <v>8</v>
      </c>
      <c r="B4331" t="s">
        <v>556</v>
      </c>
      <c r="C4331" t="s">
        <v>33</v>
      </c>
      <c r="D4331" t="s">
        <v>34</v>
      </c>
      <c r="E4331" t="s">
        <v>315</v>
      </c>
      <c r="F4331">
        <v>2013</v>
      </c>
      <c r="G4331">
        <v>1</v>
      </c>
    </row>
    <row r="4332" spans="1:8" x14ac:dyDescent="0.25">
      <c r="A4332" t="s">
        <v>129</v>
      </c>
      <c r="B4332" t="s">
        <v>330</v>
      </c>
      <c r="C4332" t="s">
        <v>33</v>
      </c>
      <c r="D4332" t="s">
        <v>59</v>
      </c>
      <c r="E4332" t="s">
        <v>64</v>
      </c>
      <c r="F4332">
        <v>2015</v>
      </c>
      <c r="G4332">
        <v>2</v>
      </c>
    </row>
    <row r="4333" spans="1:8" x14ac:dyDescent="0.25">
      <c r="A4333" t="s">
        <v>129</v>
      </c>
      <c r="B4333" t="s">
        <v>104</v>
      </c>
      <c r="C4333" t="s">
        <v>33</v>
      </c>
      <c r="D4333" t="s">
        <v>59</v>
      </c>
      <c r="E4333" t="s">
        <v>128</v>
      </c>
      <c r="F4333">
        <v>2016</v>
      </c>
      <c r="G4333">
        <v>2</v>
      </c>
    </row>
    <row r="4334" spans="1:8" x14ac:dyDescent="0.25">
      <c r="A4334" t="s">
        <v>129</v>
      </c>
      <c r="B4334" t="s">
        <v>55</v>
      </c>
      <c r="C4334" t="s">
        <v>33</v>
      </c>
      <c r="D4334" t="s">
        <v>184</v>
      </c>
      <c r="E4334" t="s">
        <v>218</v>
      </c>
      <c r="F4334">
        <v>2016</v>
      </c>
      <c r="G4334">
        <v>1</v>
      </c>
    </row>
    <row r="4335" spans="1:8" x14ac:dyDescent="0.25">
      <c r="A4335" t="s">
        <v>31</v>
      </c>
      <c r="B4335" t="s">
        <v>49</v>
      </c>
      <c r="C4335" t="s">
        <v>33</v>
      </c>
      <c r="D4335" t="s">
        <v>59</v>
      </c>
      <c r="E4335" t="s">
        <v>206</v>
      </c>
      <c r="F4335">
        <v>2018</v>
      </c>
      <c r="G4335">
        <v>1</v>
      </c>
    </row>
    <row r="4336" spans="1:8" x14ac:dyDescent="0.25">
      <c r="A4336" t="s">
        <v>31</v>
      </c>
      <c r="B4336" t="s">
        <v>9</v>
      </c>
      <c r="C4336" t="s">
        <v>33</v>
      </c>
      <c r="D4336" t="s">
        <v>59</v>
      </c>
      <c r="E4336" t="s">
        <v>116</v>
      </c>
      <c r="F4336">
        <v>2016</v>
      </c>
      <c r="G4336">
        <v>1</v>
      </c>
    </row>
    <row r="4337" spans="1:8" x14ac:dyDescent="0.25">
      <c r="A4337" t="s">
        <v>8</v>
      </c>
      <c r="B4337" t="s">
        <v>111</v>
      </c>
      <c r="C4337" t="s">
        <v>10</v>
      </c>
      <c r="D4337" t="s">
        <v>11</v>
      </c>
      <c r="E4337" t="s">
        <v>165</v>
      </c>
      <c r="F4337">
        <v>2016</v>
      </c>
      <c r="G4337">
        <v>2</v>
      </c>
      <c r="H4337">
        <v>1</v>
      </c>
    </row>
    <row r="4338" spans="1:8" x14ac:dyDescent="0.25">
      <c r="A4338" t="s">
        <v>31</v>
      </c>
      <c r="B4338" t="s">
        <v>119</v>
      </c>
      <c r="C4338" t="s">
        <v>33</v>
      </c>
      <c r="D4338" t="s">
        <v>39</v>
      </c>
      <c r="E4338" t="s">
        <v>112</v>
      </c>
      <c r="F4338">
        <v>2013</v>
      </c>
      <c r="G4338">
        <v>6</v>
      </c>
      <c r="H4338">
        <v>4</v>
      </c>
    </row>
    <row r="4339" spans="1:8" x14ac:dyDescent="0.25">
      <c r="A4339" t="s">
        <v>8</v>
      </c>
      <c r="B4339" t="s">
        <v>111</v>
      </c>
      <c r="C4339" t="s">
        <v>10</v>
      </c>
      <c r="D4339" t="s">
        <v>11</v>
      </c>
      <c r="E4339" t="s">
        <v>191</v>
      </c>
      <c r="F4339">
        <v>2017</v>
      </c>
      <c r="G4339">
        <v>1</v>
      </c>
      <c r="H4339">
        <v>1</v>
      </c>
    </row>
    <row r="4340" spans="1:8" x14ac:dyDescent="0.25">
      <c r="A4340" t="s">
        <v>31</v>
      </c>
      <c r="B4340" t="s">
        <v>54</v>
      </c>
      <c r="C4340" t="s">
        <v>33</v>
      </c>
      <c r="D4340" t="s">
        <v>59</v>
      </c>
      <c r="E4340" t="s">
        <v>179</v>
      </c>
      <c r="F4340">
        <v>2019</v>
      </c>
      <c r="G4340">
        <v>3</v>
      </c>
    </row>
    <row r="4341" spans="1:8" x14ac:dyDescent="0.25">
      <c r="A4341" t="s">
        <v>113</v>
      </c>
      <c r="B4341" t="s">
        <v>38</v>
      </c>
      <c r="C4341" t="s">
        <v>33</v>
      </c>
      <c r="D4341" t="s">
        <v>59</v>
      </c>
      <c r="E4341" t="s">
        <v>130</v>
      </c>
      <c r="F4341">
        <v>2015</v>
      </c>
      <c r="G4341">
        <v>1</v>
      </c>
    </row>
    <row r="4342" spans="1:8" x14ac:dyDescent="0.25">
      <c r="A4342" t="s">
        <v>31</v>
      </c>
      <c r="B4342" t="s">
        <v>168</v>
      </c>
      <c r="C4342" t="s">
        <v>33</v>
      </c>
      <c r="D4342" t="s">
        <v>59</v>
      </c>
      <c r="E4342" t="s">
        <v>116</v>
      </c>
      <c r="F4342">
        <v>2014</v>
      </c>
      <c r="G4342">
        <v>3</v>
      </c>
    </row>
    <row r="4343" spans="1:8" x14ac:dyDescent="0.25">
      <c r="A4343" t="s">
        <v>8</v>
      </c>
      <c r="B4343" t="s">
        <v>93</v>
      </c>
      <c r="C4343" t="s">
        <v>23</v>
      </c>
      <c r="D4343" t="s">
        <v>24</v>
      </c>
      <c r="E4343" t="s">
        <v>143</v>
      </c>
      <c r="F4343">
        <v>2013</v>
      </c>
      <c r="G4343">
        <v>3</v>
      </c>
    </row>
    <row r="4344" spans="1:8" x14ac:dyDescent="0.25">
      <c r="A4344" t="s">
        <v>121</v>
      </c>
      <c r="B4344" t="s">
        <v>111</v>
      </c>
      <c r="C4344" t="s">
        <v>70</v>
      </c>
      <c r="D4344" t="s">
        <v>176</v>
      </c>
      <c r="E4344" t="s">
        <v>477</v>
      </c>
      <c r="F4344">
        <v>2013</v>
      </c>
      <c r="G4344">
        <v>1</v>
      </c>
    </row>
    <row r="4345" spans="1:8" x14ac:dyDescent="0.25">
      <c r="A4345" t="s">
        <v>31</v>
      </c>
      <c r="B4345" t="s">
        <v>79</v>
      </c>
      <c r="C4345" t="s">
        <v>33</v>
      </c>
      <c r="D4345" t="s">
        <v>34</v>
      </c>
      <c r="E4345" t="s">
        <v>80</v>
      </c>
      <c r="F4345">
        <v>2014</v>
      </c>
      <c r="G4345">
        <v>3</v>
      </c>
    </row>
    <row r="4346" spans="1:8" x14ac:dyDescent="0.25">
      <c r="A4346" t="s">
        <v>8</v>
      </c>
      <c r="B4346" t="s">
        <v>22</v>
      </c>
      <c r="C4346" t="s">
        <v>10</v>
      </c>
      <c r="D4346" t="s">
        <v>24</v>
      </c>
      <c r="E4346" t="s">
        <v>25</v>
      </c>
      <c r="F4346">
        <v>2013</v>
      </c>
      <c r="G4346">
        <v>2</v>
      </c>
    </row>
    <row r="4347" spans="1:8" x14ac:dyDescent="0.25">
      <c r="A4347" t="s">
        <v>129</v>
      </c>
      <c r="B4347" t="s">
        <v>108</v>
      </c>
      <c r="C4347" t="s">
        <v>33</v>
      </c>
      <c r="D4347" t="s">
        <v>34</v>
      </c>
      <c r="E4347" t="s">
        <v>144</v>
      </c>
      <c r="F4347">
        <v>2017</v>
      </c>
      <c r="G4347">
        <v>1</v>
      </c>
    </row>
    <row r="4348" spans="1:8" x14ac:dyDescent="0.25">
      <c r="A4348" t="s">
        <v>113</v>
      </c>
      <c r="B4348" t="s">
        <v>104</v>
      </c>
      <c r="C4348" t="s">
        <v>70</v>
      </c>
      <c r="D4348" t="s">
        <v>71</v>
      </c>
      <c r="E4348" t="s">
        <v>224</v>
      </c>
      <c r="F4348">
        <v>2013</v>
      </c>
      <c r="G4348">
        <v>2</v>
      </c>
    </row>
    <row r="4349" spans="1:8" x14ac:dyDescent="0.25">
      <c r="A4349" t="s">
        <v>31</v>
      </c>
      <c r="B4349" t="s">
        <v>119</v>
      </c>
      <c r="C4349" t="s">
        <v>70</v>
      </c>
      <c r="D4349" t="s">
        <v>71</v>
      </c>
      <c r="E4349" t="s">
        <v>361</v>
      </c>
      <c r="F4349">
        <v>2015</v>
      </c>
      <c r="G4349">
        <v>1</v>
      </c>
      <c r="H4349">
        <v>2</v>
      </c>
    </row>
    <row r="4350" spans="1:8" x14ac:dyDescent="0.25">
      <c r="A4350" t="s">
        <v>31</v>
      </c>
      <c r="B4350" t="s">
        <v>38</v>
      </c>
      <c r="C4350" t="s">
        <v>33</v>
      </c>
      <c r="D4350" t="s">
        <v>59</v>
      </c>
      <c r="E4350" t="s">
        <v>116</v>
      </c>
      <c r="F4350">
        <v>2014</v>
      </c>
      <c r="G4350">
        <v>2</v>
      </c>
    </row>
    <row r="4351" spans="1:8" x14ac:dyDescent="0.25">
      <c r="A4351" t="s">
        <v>455</v>
      </c>
      <c r="B4351" t="s">
        <v>54</v>
      </c>
      <c r="C4351" t="s">
        <v>33</v>
      </c>
      <c r="D4351" t="s">
        <v>34</v>
      </c>
      <c r="E4351" t="s">
        <v>144</v>
      </c>
      <c r="F4351">
        <v>2017</v>
      </c>
      <c r="G4351">
        <v>2</v>
      </c>
    </row>
    <row r="4352" spans="1:8" x14ac:dyDescent="0.25">
      <c r="A4352" t="s">
        <v>129</v>
      </c>
      <c r="B4352" t="s">
        <v>79</v>
      </c>
      <c r="C4352" t="s">
        <v>33</v>
      </c>
      <c r="D4352" t="s">
        <v>59</v>
      </c>
      <c r="E4352" t="s">
        <v>115</v>
      </c>
      <c r="F4352">
        <v>2015</v>
      </c>
      <c r="G4352">
        <v>2</v>
      </c>
    </row>
    <row r="4353" spans="1:8" x14ac:dyDescent="0.25">
      <c r="A4353" t="s">
        <v>129</v>
      </c>
      <c r="B4353" t="s">
        <v>55</v>
      </c>
      <c r="C4353" t="s">
        <v>33</v>
      </c>
      <c r="D4353" t="s">
        <v>59</v>
      </c>
      <c r="E4353" t="s">
        <v>64</v>
      </c>
      <c r="F4353">
        <v>2017</v>
      </c>
      <c r="G4353">
        <v>1</v>
      </c>
    </row>
    <row r="4354" spans="1:8" x14ac:dyDescent="0.25">
      <c r="A4354" t="s">
        <v>81</v>
      </c>
      <c r="B4354" t="s">
        <v>119</v>
      </c>
      <c r="C4354" t="s">
        <v>18</v>
      </c>
      <c r="D4354" t="s">
        <v>19</v>
      </c>
      <c r="E4354" t="s">
        <v>27</v>
      </c>
      <c r="F4354">
        <v>2014</v>
      </c>
      <c r="G4354">
        <v>1</v>
      </c>
    </row>
    <row r="4355" spans="1:8" x14ac:dyDescent="0.25">
      <c r="A4355" t="s">
        <v>21</v>
      </c>
      <c r="B4355" t="s">
        <v>534</v>
      </c>
      <c r="C4355" t="s">
        <v>10</v>
      </c>
      <c r="D4355" t="s">
        <v>96</v>
      </c>
      <c r="E4355" t="s">
        <v>97</v>
      </c>
      <c r="F4355">
        <v>2017</v>
      </c>
      <c r="G4355">
        <v>1</v>
      </c>
    </row>
    <row r="4356" spans="1:8" x14ac:dyDescent="0.25">
      <c r="A4356" t="s">
        <v>16</v>
      </c>
      <c r="B4356" t="s">
        <v>32</v>
      </c>
      <c r="C4356" t="s">
        <v>33</v>
      </c>
      <c r="D4356" t="s">
        <v>184</v>
      </c>
      <c r="E4356" t="s">
        <v>218</v>
      </c>
      <c r="F4356">
        <v>2013</v>
      </c>
      <c r="G4356">
        <v>1</v>
      </c>
    </row>
    <row r="4357" spans="1:8" x14ac:dyDescent="0.25">
      <c r="A4357" t="s">
        <v>21</v>
      </c>
      <c r="B4357" t="s">
        <v>256</v>
      </c>
      <c r="C4357" t="s">
        <v>10</v>
      </c>
      <c r="D4357" t="s">
        <v>29</v>
      </c>
      <c r="E4357" t="s">
        <v>198</v>
      </c>
      <c r="F4357">
        <v>2016</v>
      </c>
      <c r="G4357">
        <v>3</v>
      </c>
    </row>
    <row r="4358" spans="1:8" x14ac:dyDescent="0.25">
      <c r="A4358" t="s">
        <v>41</v>
      </c>
      <c r="B4358" t="s">
        <v>58</v>
      </c>
      <c r="C4358" t="s">
        <v>33</v>
      </c>
      <c r="D4358" t="s">
        <v>39</v>
      </c>
      <c r="E4358" t="s">
        <v>51</v>
      </c>
      <c r="F4358">
        <v>2019</v>
      </c>
      <c r="G4358">
        <v>2</v>
      </c>
      <c r="H4358">
        <v>1</v>
      </c>
    </row>
    <row r="4359" spans="1:8" x14ac:dyDescent="0.25">
      <c r="A4359" t="s">
        <v>41</v>
      </c>
      <c r="B4359" t="s">
        <v>177</v>
      </c>
      <c r="C4359" t="s">
        <v>23</v>
      </c>
      <c r="D4359" t="s">
        <v>43</v>
      </c>
      <c r="E4359" t="s">
        <v>186</v>
      </c>
      <c r="F4359">
        <v>2013</v>
      </c>
      <c r="G4359">
        <v>1</v>
      </c>
    </row>
    <row r="4360" spans="1:8" x14ac:dyDescent="0.25">
      <c r="A4360" t="s">
        <v>31</v>
      </c>
      <c r="B4360" t="s">
        <v>49</v>
      </c>
      <c r="C4360" t="s">
        <v>33</v>
      </c>
      <c r="D4360" t="s">
        <v>59</v>
      </c>
      <c r="E4360" t="s">
        <v>206</v>
      </c>
      <c r="F4360">
        <v>2017</v>
      </c>
      <c r="G4360">
        <v>2</v>
      </c>
    </row>
    <row r="4361" spans="1:8" x14ac:dyDescent="0.25">
      <c r="A4361" t="s">
        <v>31</v>
      </c>
      <c r="B4361" t="s">
        <v>36</v>
      </c>
      <c r="C4361" t="s">
        <v>70</v>
      </c>
      <c r="D4361" t="s">
        <v>71</v>
      </c>
      <c r="E4361" t="s">
        <v>254</v>
      </c>
      <c r="F4361">
        <v>2016</v>
      </c>
      <c r="G4361">
        <v>1</v>
      </c>
      <c r="H4361">
        <v>2</v>
      </c>
    </row>
    <row r="4362" spans="1:8" x14ac:dyDescent="0.25">
      <c r="A4362" t="s">
        <v>41</v>
      </c>
      <c r="B4362" t="s">
        <v>320</v>
      </c>
      <c r="C4362" t="s">
        <v>23</v>
      </c>
      <c r="D4362" t="s">
        <v>43</v>
      </c>
      <c r="E4362" t="s">
        <v>405</v>
      </c>
      <c r="F4362">
        <v>2015</v>
      </c>
      <c r="G4362">
        <v>1</v>
      </c>
    </row>
    <row r="4363" spans="1:8" x14ac:dyDescent="0.25">
      <c r="A4363" t="s">
        <v>129</v>
      </c>
      <c r="B4363" t="s">
        <v>38</v>
      </c>
      <c r="C4363" t="s">
        <v>33</v>
      </c>
      <c r="D4363" t="s">
        <v>59</v>
      </c>
      <c r="E4363" t="s">
        <v>115</v>
      </c>
      <c r="F4363">
        <v>2014</v>
      </c>
      <c r="G4363">
        <v>1</v>
      </c>
    </row>
    <row r="4364" spans="1:8" x14ac:dyDescent="0.25">
      <c r="A4364" t="s">
        <v>31</v>
      </c>
      <c r="B4364" t="s">
        <v>119</v>
      </c>
      <c r="C4364" t="s">
        <v>70</v>
      </c>
      <c r="D4364" t="s">
        <v>71</v>
      </c>
      <c r="E4364" t="s">
        <v>155</v>
      </c>
      <c r="F4364">
        <v>2013</v>
      </c>
      <c r="G4364">
        <v>1</v>
      </c>
    </row>
    <row r="4365" spans="1:8" x14ac:dyDescent="0.25">
      <c r="A4365" t="s">
        <v>31</v>
      </c>
      <c r="B4365" t="s">
        <v>262</v>
      </c>
      <c r="C4365" t="s">
        <v>33</v>
      </c>
      <c r="D4365" t="s">
        <v>39</v>
      </c>
      <c r="E4365" t="s">
        <v>169</v>
      </c>
      <c r="F4365">
        <v>2013</v>
      </c>
      <c r="G4365">
        <v>2</v>
      </c>
      <c r="H4365">
        <v>3</v>
      </c>
    </row>
    <row r="4366" spans="1:8" x14ac:dyDescent="0.25">
      <c r="A4366" t="s">
        <v>113</v>
      </c>
      <c r="B4366" t="s">
        <v>114</v>
      </c>
      <c r="C4366" t="s">
        <v>33</v>
      </c>
      <c r="D4366" t="s">
        <v>62</v>
      </c>
      <c r="E4366" t="s">
        <v>99</v>
      </c>
      <c r="F4366">
        <v>2014</v>
      </c>
      <c r="G4366">
        <v>1</v>
      </c>
      <c r="H4366">
        <v>4</v>
      </c>
    </row>
    <row r="4367" spans="1:8" x14ac:dyDescent="0.25">
      <c r="A4367" t="s">
        <v>31</v>
      </c>
      <c r="B4367" t="s">
        <v>9</v>
      </c>
      <c r="C4367" t="s">
        <v>33</v>
      </c>
      <c r="D4367" t="s">
        <v>59</v>
      </c>
      <c r="E4367" t="s">
        <v>286</v>
      </c>
      <c r="F4367">
        <v>2019</v>
      </c>
      <c r="G4367">
        <v>1</v>
      </c>
    </row>
    <row r="4368" spans="1:8" x14ac:dyDescent="0.25">
      <c r="A4368" t="s">
        <v>121</v>
      </c>
      <c r="B4368" t="s">
        <v>54</v>
      </c>
      <c r="C4368" t="s">
        <v>10</v>
      </c>
      <c r="D4368" t="s">
        <v>444</v>
      </c>
      <c r="E4368" t="s">
        <v>475</v>
      </c>
      <c r="F4368">
        <v>2013</v>
      </c>
      <c r="G4368">
        <v>1</v>
      </c>
    </row>
    <row r="4369" spans="1:8" x14ac:dyDescent="0.25">
      <c r="A4369" t="s">
        <v>113</v>
      </c>
      <c r="B4369" t="s">
        <v>104</v>
      </c>
      <c r="C4369" t="s">
        <v>23</v>
      </c>
      <c r="D4369" t="s">
        <v>91</v>
      </c>
      <c r="E4369" t="s">
        <v>356</v>
      </c>
      <c r="F4369">
        <v>2014</v>
      </c>
      <c r="G4369">
        <v>1</v>
      </c>
    </row>
    <row r="4370" spans="1:8" x14ac:dyDescent="0.25">
      <c r="A4370" t="s">
        <v>31</v>
      </c>
      <c r="B4370" t="s">
        <v>114</v>
      </c>
      <c r="C4370" t="s">
        <v>33</v>
      </c>
      <c r="D4370" t="s">
        <v>34</v>
      </c>
      <c r="E4370" t="s">
        <v>408</v>
      </c>
      <c r="F4370">
        <v>2017</v>
      </c>
      <c r="G4370">
        <v>1</v>
      </c>
      <c r="H4370">
        <v>1</v>
      </c>
    </row>
    <row r="4371" spans="1:8" x14ac:dyDescent="0.25">
      <c r="A4371" t="s">
        <v>113</v>
      </c>
      <c r="B4371" t="s">
        <v>119</v>
      </c>
      <c r="C4371" t="s">
        <v>23</v>
      </c>
      <c r="D4371" t="s">
        <v>91</v>
      </c>
      <c r="E4371" t="s">
        <v>513</v>
      </c>
      <c r="F4371">
        <v>2014</v>
      </c>
      <c r="G4371">
        <v>1</v>
      </c>
    </row>
    <row r="4372" spans="1:8" x14ac:dyDescent="0.25">
      <c r="A4372" t="s">
        <v>21</v>
      </c>
      <c r="B4372" t="s">
        <v>557</v>
      </c>
      <c r="C4372" t="s">
        <v>33</v>
      </c>
      <c r="D4372" t="s">
        <v>558</v>
      </c>
      <c r="E4372" t="s">
        <v>559</v>
      </c>
      <c r="F4372">
        <v>2018</v>
      </c>
      <c r="G4372">
        <v>1</v>
      </c>
    </row>
    <row r="4373" spans="1:8" x14ac:dyDescent="0.25">
      <c r="A4373" t="s">
        <v>41</v>
      </c>
      <c r="B4373" t="s">
        <v>104</v>
      </c>
      <c r="C4373" t="s">
        <v>70</v>
      </c>
      <c r="D4373" t="s">
        <v>71</v>
      </c>
      <c r="E4373" t="s">
        <v>358</v>
      </c>
      <c r="F4373">
        <v>2018</v>
      </c>
      <c r="G4373">
        <v>2</v>
      </c>
      <c r="H4373">
        <v>2</v>
      </c>
    </row>
    <row r="4374" spans="1:8" x14ac:dyDescent="0.25">
      <c r="A4374" t="s">
        <v>41</v>
      </c>
      <c r="B4374" t="s">
        <v>119</v>
      </c>
      <c r="C4374" t="s">
        <v>70</v>
      </c>
      <c r="D4374" t="s">
        <v>71</v>
      </c>
      <c r="E4374" t="s">
        <v>156</v>
      </c>
      <c r="F4374">
        <v>2019</v>
      </c>
      <c r="G4374">
        <v>1</v>
      </c>
    </row>
    <row r="4375" spans="1:8" x14ac:dyDescent="0.25">
      <c r="A4375" t="s">
        <v>74</v>
      </c>
      <c r="B4375" t="s">
        <v>173</v>
      </c>
      <c r="C4375" t="s">
        <v>70</v>
      </c>
      <c r="D4375" t="s">
        <v>264</v>
      </c>
      <c r="E4375" t="s">
        <v>464</v>
      </c>
      <c r="F4375">
        <v>2017</v>
      </c>
      <c r="G4375">
        <v>1</v>
      </c>
    </row>
    <row r="4376" spans="1:8" x14ac:dyDescent="0.25">
      <c r="A4376" t="s">
        <v>113</v>
      </c>
      <c r="B4376" t="s">
        <v>9</v>
      </c>
      <c r="C4376" t="s">
        <v>33</v>
      </c>
      <c r="D4376" t="s">
        <v>34</v>
      </c>
      <c r="E4376" t="s">
        <v>167</v>
      </c>
      <c r="F4376">
        <v>2013</v>
      </c>
      <c r="G4376">
        <v>1</v>
      </c>
    </row>
    <row r="4377" spans="1:8" x14ac:dyDescent="0.25">
      <c r="A4377" t="s">
        <v>129</v>
      </c>
      <c r="B4377" t="s">
        <v>79</v>
      </c>
      <c r="C4377" t="s">
        <v>33</v>
      </c>
      <c r="D4377" t="s">
        <v>59</v>
      </c>
      <c r="E4377" t="s">
        <v>73</v>
      </c>
      <c r="F4377">
        <v>2014</v>
      </c>
      <c r="G4377">
        <v>1</v>
      </c>
    </row>
    <row r="4378" spans="1:8" x14ac:dyDescent="0.25">
      <c r="A4378" t="s">
        <v>21</v>
      </c>
      <c r="B4378" t="s">
        <v>9</v>
      </c>
      <c r="C4378" t="s">
        <v>10</v>
      </c>
      <c r="D4378" t="s">
        <v>29</v>
      </c>
      <c r="E4378" t="s">
        <v>383</v>
      </c>
      <c r="F4378">
        <v>2020</v>
      </c>
      <c r="G4378">
        <v>1</v>
      </c>
    </row>
    <row r="4379" spans="1:8" x14ac:dyDescent="0.25">
      <c r="A4379" t="s">
        <v>16</v>
      </c>
      <c r="B4379" t="s">
        <v>119</v>
      </c>
      <c r="C4379" t="s">
        <v>23</v>
      </c>
      <c r="D4379" t="s">
        <v>91</v>
      </c>
      <c r="E4379" t="s">
        <v>356</v>
      </c>
      <c r="F4379">
        <v>2013</v>
      </c>
      <c r="G4379">
        <v>1</v>
      </c>
    </row>
    <row r="4380" spans="1:8" x14ac:dyDescent="0.25">
      <c r="A4380" t="s">
        <v>74</v>
      </c>
      <c r="B4380" t="s">
        <v>301</v>
      </c>
      <c r="C4380" t="s">
        <v>70</v>
      </c>
      <c r="D4380" t="s">
        <v>264</v>
      </c>
      <c r="E4380" t="s">
        <v>389</v>
      </c>
      <c r="F4380">
        <v>2013</v>
      </c>
      <c r="G4380">
        <v>1</v>
      </c>
    </row>
    <row r="4381" spans="1:8" x14ac:dyDescent="0.25">
      <c r="A4381" t="s">
        <v>113</v>
      </c>
      <c r="B4381" t="s">
        <v>26</v>
      </c>
      <c r="C4381" t="s">
        <v>23</v>
      </c>
      <c r="D4381" t="s">
        <v>43</v>
      </c>
      <c r="E4381" t="s">
        <v>508</v>
      </c>
      <c r="F4381">
        <v>2014</v>
      </c>
      <c r="G4381">
        <v>1</v>
      </c>
    </row>
    <row r="4382" spans="1:8" x14ac:dyDescent="0.25">
      <c r="A4382" t="s">
        <v>113</v>
      </c>
      <c r="B4382" t="s">
        <v>168</v>
      </c>
      <c r="C4382" t="s">
        <v>33</v>
      </c>
      <c r="D4382" t="s">
        <v>59</v>
      </c>
      <c r="E4382" t="s">
        <v>229</v>
      </c>
      <c r="F4382">
        <v>2016</v>
      </c>
      <c r="G4382">
        <v>1</v>
      </c>
    </row>
    <row r="4383" spans="1:8" x14ac:dyDescent="0.25">
      <c r="A4383" t="s">
        <v>31</v>
      </c>
      <c r="B4383" t="s">
        <v>125</v>
      </c>
      <c r="C4383" t="s">
        <v>33</v>
      </c>
      <c r="D4383" t="s">
        <v>39</v>
      </c>
      <c r="E4383" t="s">
        <v>327</v>
      </c>
      <c r="F4383">
        <v>2015</v>
      </c>
      <c r="G4383">
        <v>1</v>
      </c>
      <c r="H4383">
        <v>3</v>
      </c>
    </row>
    <row r="4384" spans="1:8" x14ac:dyDescent="0.25">
      <c r="A4384" t="s">
        <v>41</v>
      </c>
      <c r="B4384" t="s">
        <v>58</v>
      </c>
      <c r="C4384" t="s">
        <v>33</v>
      </c>
      <c r="D4384" t="s">
        <v>39</v>
      </c>
      <c r="E4384" t="s">
        <v>169</v>
      </c>
      <c r="F4384">
        <v>2018</v>
      </c>
      <c r="G4384">
        <v>1</v>
      </c>
    </row>
    <row r="4385" spans="1:8" x14ac:dyDescent="0.25">
      <c r="A4385" t="s">
        <v>31</v>
      </c>
      <c r="B4385" t="s">
        <v>320</v>
      </c>
      <c r="C4385" t="s">
        <v>23</v>
      </c>
      <c r="D4385" t="s">
        <v>91</v>
      </c>
      <c r="E4385" t="s">
        <v>513</v>
      </c>
      <c r="F4385">
        <v>2014</v>
      </c>
      <c r="G4385">
        <v>1</v>
      </c>
    </row>
    <row r="4386" spans="1:8" x14ac:dyDescent="0.25">
      <c r="A4386" t="s">
        <v>8</v>
      </c>
      <c r="B4386" t="s">
        <v>560</v>
      </c>
      <c r="C4386" t="s">
        <v>33</v>
      </c>
      <c r="D4386" t="s">
        <v>34</v>
      </c>
      <c r="E4386" t="s">
        <v>202</v>
      </c>
      <c r="F4386">
        <v>2013</v>
      </c>
      <c r="G4386">
        <v>1</v>
      </c>
    </row>
    <row r="4387" spans="1:8" x14ac:dyDescent="0.25">
      <c r="A4387" t="s">
        <v>31</v>
      </c>
      <c r="B4387" t="s">
        <v>561</v>
      </c>
      <c r="C4387" t="s">
        <v>33</v>
      </c>
      <c r="D4387" t="s">
        <v>34</v>
      </c>
      <c r="E4387" t="s">
        <v>562</v>
      </c>
      <c r="F4387">
        <v>2017</v>
      </c>
      <c r="G4387">
        <v>1</v>
      </c>
    </row>
    <row r="4388" spans="1:8" x14ac:dyDescent="0.25">
      <c r="A4388" t="s">
        <v>21</v>
      </c>
      <c r="B4388" t="s">
        <v>164</v>
      </c>
      <c r="C4388" t="s">
        <v>10</v>
      </c>
      <c r="D4388" t="s">
        <v>11</v>
      </c>
      <c r="E4388" t="s">
        <v>48</v>
      </c>
      <c r="F4388">
        <v>2020</v>
      </c>
      <c r="G4388">
        <v>1</v>
      </c>
    </row>
    <row r="4389" spans="1:8" x14ac:dyDescent="0.25">
      <c r="A4389" t="s">
        <v>81</v>
      </c>
      <c r="B4389" t="s">
        <v>275</v>
      </c>
      <c r="C4389" t="s">
        <v>76</v>
      </c>
      <c r="D4389" t="s">
        <v>83</v>
      </c>
      <c r="E4389" t="s">
        <v>84</v>
      </c>
      <c r="F4389">
        <v>2015</v>
      </c>
      <c r="G4389">
        <v>1</v>
      </c>
    </row>
    <row r="4390" spans="1:8" x14ac:dyDescent="0.25">
      <c r="A4390" t="s">
        <v>129</v>
      </c>
      <c r="B4390" t="s">
        <v>55</v>
      </c>
      <c r="C4390" t="s">
        <v>33</v>
      </c>
      <c r="D4390" t="s">
        <v>34</v>
      </c>
      <c r="E4390" t="s">
        <v>167</v>
      </c>
      <c r="F4390">
        <v>2015</v>
      </c>
      <c r="G4390">
        <v>1</v>
      </c>
      <c r="H4390">
        <v>3</v>
      </c>
    </row>
    <row r="4391" spans="1:8" x14ac:dyDescent="0.25">
      <c r="A4391" t="s">
        <v>41</v>
      </c>
      <c r="B4391" t="s">
        <v>262</v>
      </c>
      <c r="C4391" t="s">
        <v>33</v>
      </c>
      <c r="D4391" t="s">
        <v>62</v>
      </c>
      <c r="E4391" t="s">
        <v>99</v>
      </c>
      <c r="F4391">
        <v>2017</v>
      </c>
      <c r="G4391">
        <v>1</v>
      </c>
    </row>
    <row r="4392" spans="1:8" x14ac:dyDescent="0.25">
      <c r="A4392" t="s">
        <v>74</v>
      </c>
      <c r="B4392" t="s">
        <v>145</v>
      </c>
      <c r="C4392" t="s">
        <v>10</v>
      </c>
      <c r="D4392" t="s">
        <v>14</v>
      </c>
      <c r="E4392" t="s">
        <v>37</v>
      </c>
      <c r="F4392">
        <v>2014</v>
      </c>
      <c r="G4392">
        <v>1</v>
      </c>
      <c r="H4392">
        <v>2</v>
      </c>
    </row>
    <row r="4393" spans="1:8" x14ac:dyDescent="0.25">
      <c r="A4393" t="s">
        <v>129</v>
      </c>
      <c r="B4393" t="s">
        <v>104</v>
      </c>
      <c r="C4393" t="s">
        <v>33</v>
      </c>
      <c r="D4393" t="s">
        <v>39</v>
      </c>
      <c r="E4393" t="s">
        <v>40</v>
      </c>
      <c r="F4393">
        <v>2015</v>
      </c>
      <c r="G4393">
        <v>2</v>
      </c>
    </row>
    <row r="4394" spans="1:8" x14ac:dyDescent="0.25">
      <c r="A4394" t="s">
        <v>31</v>
      </c>
      <c r="B4394" t="s">
        <v>114</v>
      </c>
      <c r="C4394" t="s">
        <v>33</v>
      </c>
      <c r="D4394" t="s">
        <v>34</v>
      </c>
      <c r="E4394" t="s">
        <v>408</v>
      </c>
      <c r="F4394">
        <v>2013</v>
      </c>
      <c r="G4394">
        <v>1</v>
      </c>
    </row>
    <row r="4395" spans="1:8" x14ac:dyDescent="0.25">
      <c r="A4395" t="s">
        <v>41</v>
      </c>
      <c r="B4395" t="s">
        <v>36</v>
      </c>
      <c r="C4395" t="s">
        <v>70</v>
      </c>
      <c r="D4395" t="s">
        <v>71</v>
      </c>
      <c r="E4395" t="s">
        <v>365</v>
      </c>
      <c r="F4395">
        <v>2015</v>
      </c>
      <c r="G4395">
        <v>1</v>
      </c>
    </row>
    <row r="4396" spans="1:8" x14ac:dyDescent="0.25">
      <c r="A4396" t="s">
        <v>74</v>
      </c>
      <c r="B4396" t="s">
        <v>36</v>
      </c>
      <c r="C4396" t="s">
        <v>70</v>
      </c>
      <c r="D4396" t="s">
        <v>264</v>
      </c>
      <c r="E4396" t="s">
        <v>416</v>
      </c>
      <c r="F4396">
        <v>2018</v>
      </c>
      <c r="G4396">
        <v>1</v>
      </c>
    </row>
    <row r="4397" spans="1:8" x14ac:dyDescent="0.25">
      <c r="A4397" t="s">
        <v>121</v>
      </c>
      <c r="B4397" t="s">
        <v>13</v>
      </c>
      <c r="C4397" t="s">
        <v>10</v>
      </c>
      <c r="D4397" t="s">
        <v>14</v>
      </c>
      <c r="E4397" t="s">
        <v>66</v>
      </c>
      <c r="F4397">
        <v>2013</v>
      </c>
      <c r="G4397">
        <v>1</v>
      </c>
    </row>
    <row r="4398" spans="1:8" x14ac:dyDescent="0.25">
      <c r="A4398" t="s">
        <v>31</v>
      </c>
      <c r="B4398" t="s">
        <v>79</v>
      </c>
      <c r="C4398" t="s">
        <v>33</v>
      </c>
      <c r="D4398" t="s">
        <v>59</v>
      </c>
      <c r="E4398" t="s">
        <v>152</v>
      </c>
      <c r="F4398">
        <v>2019</v>
      </c>
      <c r="G4398">
        <v>1</v>
      </c>
    </row>
    <row r="4399" spans="1:8" x14ac:dyDescent="0.25">
      <c r="A4399" t="s">
        <v>41</v>
      </c>
      <c r="B4399" t="s">
        <v>256</v>
      </c>
      <c r="C4399" t="s">
        <v>33</v>
      </c>
      <c r="D4399" t="s">
        <v>39</v>
      </c>
      <c r="E4399" t="s">
        <v>204</v>
      </c>
      <c r="F4399">
        <v>2017</v>
      </c>
      <c r="G4399">
        <v>2</v>
      </c>
    </row>
    <row r="4400" spans="1:8" x14ac:dyDescent="0.25">
      <c r="A4400" t="s">
        <v>129</v>
      </c>
      <c r="B4400" t="s">
        <v>36</v>
      </c>
      <c r="C4400" t="s">
        <v>70</v>
      </c>
      <c r="D4400" t="s">
        <v>71</v>
      </c>
      <c r="E4400" t="s">
        <v>72</v>
      </c>
      <c r="F4400">
        <v>2017</v>
      </c>
      <c r="G4400">
        <v>1</v>
      </c>
    </row>
    <row r="4401" spans="1:8" x14ac:dyDescent="0.25">
      <c r="A4401" t="s">
        <v>129</v>
      </c>
      <c r="B4401" t="s">
        <v>262</v>
      </c>
      <c r="C4401" t="s">
        <v>33</v>
      </c>
      <c r="D4401" t="s">
        <v>39</v>
      </c>
      <c r="E4401" t="s">
        <v>150</v>
      </c>
      <c r="F4401">
        <v>2015</v>
      </c>
      <c r="G4401">
        <v>1</v>
      </c>
      <c r="H4401">
        <v>1</v>
      </c>
    </row>
    <row r="4402" spans="1:8" x14ac:dyDescent="0.25">
      <c r="A4402" t="s">
        <v>121</v>
      </c>
      <c r="B4402" t="s">
        <v>173</v>
      </c>
      <c r="C4402" t="s">
        <v>70</v>
      </c>
      <c r="D4402" t="s">
        <v>102</v>
      </c>
      <c r="E4402" t="s">
        <v>278</v>
      </c>
      <c r="F4402">
        <v>2019</v>
      </c>
      <c r="G4402">
        <v>1</v>
      </c>
    </row>
    <row r="4403" spans="1:8" x14ac:dyDescent="0.25">
      <c r="A4403" t="s">
        <v>16</v>
      </c>
      <c r="B4403" t="s">
        <v>108</v>
      </c>
      <c r="C4403" t="s">
        <v>33</v>
      </c>
      <c r="D4403" t="s">
        <v>34</v>
      </c>
      <c r="E4403" t="s">
        <v>315</v>
      </c>
      <c r="F4403">
        <v>2013</v>
      </c>
      <c r="G4403">
        <v>1</v>
      </c>
      <c r="H4403">
        <v>1</v>
      </c>
    </row>
    <row r="4404" spans="1:8" x14ac:dyDescent="0.25">
      <c r="A4404" t="s">
        <v>8</v>
      </c>
      <c r="B4404" t="s">
        <v>563</v>
      </c>
      <c r="C4404" t="s">
        <v>10</v>
      </c>
      <c r="D4404" t="s">
        <v>24</v>
      </c>
      <c r="E4404" t="s">
        <v>564</v>
      </c>
      <c r="F4404">
        <v>2015</v>
      </c>
      <c r="G4404">
        <v>1</v>
      </c>
    </row>
    <row r="4405" spans="1:8" x14ac:dyDescent="0.25">
      <c r="A4405" t="s">
        <v>31</v>
      </c>
      <c r="B4405" t="s">
        <v>58</v>
      </c>
      <c r="C4405" t="s">
        <v>33</v>
      </c>
      <c r="D4405" t="s">
        <v>59</v>
      </c>
      <c r="E4405" t="s">
        <v>64</v>
      </c>
      <c r="F4405">
        <v>2018</v>
      </c>
      <c r="G4405">
        <v>1</v>
      </c>
    </row>
    <row r="4406" spans="1:8" x14ac:dyDescent="0.25">
      <c r="A4406" t="s">
        <v>8</v>
      </c>
      <c r="B4406" t="s">
        <v>295</v>
      </c>
      <c r="C4406" t="s">
        <v>10</v>
      </c>
      <c r="D4406" t="s">
        <v>96</v>
      </c>
      <c r="E4406" t="s">
        <v>377</v>
      </c>
      <c r="F4406">
        <v>2013</v>
      </c>
      <c r="G4406">
        <v>1</v>
      </c>
    </row>
    <row r="4407" spans="1:8" x14ac:dyDescent="0.25">
      <c r="A4407" t="s">
        <v>113</v>
      </c>
      <c r="B4407" t="s">
        <v>49</v>
      </c>
      <c r="C4407" t="s">
        <v>33</v>
      </c>
      <c r="D4407" t="s">
        <v>39</v>
      </c>
      <c r="E4407" t="s">
        <v>204</v>
      </c>
      <c r="F4407">
        <v>2016</v>
      </c>
      <c r="G4407">
        <v>1</v>
      </c>
    </row>
    <row r="4408" spans="1:8" x14ac:dyDescent="0.25">
      <c r="A4408" t="s">
        <v>31</v>
      </c>
      <c r="B4408" t="s">
        <v>104</v>
      </c>
      <c r="C4408" t="s">
        <v>70</v>
      </c>
      <c r="D4408" t="s">
        <v>71</v>
      </c>
      <c r="E4408" t="s">
        <v>155</v>
      </c>
      <c r="F4408">
        <v>2013</v>
      </c>
      <c r="G4408">
        <v>1</v>
      </c>
    </row>
    <row r="4409" spans="1:8" x14ac:dyDescent="0.25">
      <c r="A4409" t="s">
        <v>129</v>
      </c>
      <c r="B4409" t="s">
        <v>168</v>
      </c>
      <c r="C4409" t="s">
        <v>33</v>
      </c>
      <c r="D4409" t="s">
        <v>34</v>
      </c>
      <c r="E4409" t="s">
        <v>322</v>
      </c>
      <c r="F4409">
        <v>2017</v>
      </c>
      <c r="G4409">
        <v>1</v>
      </c>
    </row>
    <row r="4410" spans="1:8" x14ac:dyDescent="0.25">
      <c r="A4410" t="s">
        <v>31</v>
      </c>
      <c r="B4410" t="s">
        <v>58</v>
      </c>
      <c r="C4410" t="s">
        <v>33</v>
      </c>
      <c r="D4410" t="s">
        <v>34</v>
      </c>
      <c r="E4410" t="s">
        <v>167</v>
      </c>
      <c r="F4410">
        <v>2015</v>
      </c>
      <c r="G4410">
        <v>2</v>
      </c>
      <c r="H4410">
        <v>3</v>
      </c>
    </row>
    <row r="4411" spans="1:8" x14ac:dyDescent="0.25">
      <c r="A4411" t="s">
        <v>31</v>
      </c>
      <c r="B4411" t="s">
        <v>168</v>
      </c>
      <c r="C4411" t="s">
        <v>33</v>
      </c>
      <c r="D4411" t="s">
        <v>184</v>
      </c>
      <c r="E4411" t="s">
        <v>271</v>
      </c>
      <c r="F4411">
        <v>2018</v>
      </c>
      <c r="G4411">
        <v>1</v>
      </c>
    </row>
    <row r="4412" spans="1:8" x14ac:dyDescent="0.25">
      <c r="A4412" t="s">
        <v>8</v>
      </c>
      <c r="B4412" t="s">
        <v>145</v>
      </c>
      <c r="C4412" t="s">
        <v>10</v>
      </c>
      <c r="D4412" t="s">
        <v>14</v>
      </c>
      <c r="E4412" t="s">
        <v>37</v>
      </c>
      <c r="F4412">
        <v>2016</v>
      </c>
      <c r="G4412">
        <v>1</v>
      </c>
      <c r="H4412">
        <v>1</v>
      </c>
    </row>
    <row r="4413" spans="1:8" x14ac:dyDescent="0.25">
      <c r="A4413" t="s">
        <v>41</v>
      </c>
      <c r="B4413" t="s">
        <v>119</v>
      </c>
      <c r="C4413" t="s">
        <v>70</v>
      </c>
      <c r="D4413" t="s">
        <v>71</v>
      </c>
      <c r="E4413" t="s">
        <v>382</v>
      </c>
      <c r="F4413">
        <v>2017</v>
      </c>
      <c r="G4413">
        <v>1</v>
      </c>
    </row>
    <row r="4414" spans="1:8" x14ac:dyDescent="0.25">
      <c r="A4414" t="s">
        <v>129</v>
      </c>
      <c r="B4414" t="s">
        <v>108</v>
      </c>
      <c r="C4414" t="s">
        <v>33</v>
      </c>
      <c r="D4414" t="s">
        <v>59</v>
      </c>
      <c r="E4414" t="s">
        <v>130</v>
      </c>
      <c r="F4414">
        <v>2014</v>
      </c>
      <c r="G4414">
        <v>1</v>
      </c>
    </row>
    <row r="4415" spans="1:8" x14ac:dyDescent="0.25">
      <c r="A4415" t="s">
        <v>31</v>
      </c>
      <c r="B4415" t="s">
        <v>262</v>
      </c>
      <c r="C4415" t="s">
        <v>33</v>
      </c>
      <c r="D4415" t="s">
        <v>62</v>
      </c>
      <c r="E4415" t="s">
        <v>63</v>
      </c>
      <c r="F4415">
        <v>2019</v>
      </c>
      <c r="G4415">
        <v>1</v>
      </c>
    </row>
    <row r="4416" spans="1:8" x14ac:dyDescent="0.25">
      <c r="A4416" t="s">
        <v>31</v>
      </c>
      <c r="B4416" t="s">
        <v>466</v>
      </c>
      <c r="C4416" t="s">
        <v>23</v>
      </c>
      <c r="D4416" t="s">
        <v>43</v>
      </c>
      <c r="E4416" t="s">
        <v>56</v>
      </c>
      <c r="F4416">
        <v>2017</v>
      </c>
      <c r="G4416">
        <v>1</v>
      </c>
    </row>
    <row r="4417" spans="1:8" x14ac:dyDescent="0.25">
      <c r="A4417" t="s">
        <v>113</v>
      </c>
      <c r="B4417" t="s">
        <v>134</v>
      </c>
      <c r="C4417" t="s">
        <v>70</v>
      </c>
      <c r="D4417" t="s">
        <v>71</v>
      </c>
      <c r="E4417" t="s">
        <v>365</v>
      </c>
      <c r="F4417">
        <v>2013</v>
      </c>
      <c r="G4417">
        <v>1</v>
      </c>
    </row>
    <row r="4418" spans="1:8" x14ac:dyDescent="0.25">
      <c r="A4418" t="s">
        <v>41</v>
      </c>
      <c r="B4418" t="s">
        <v>36</v>
      </c>
      <c r="C4418" t="s">
        <v>70</v>
      </c>
      <c r="D4418" t="s">
        <v>71</v>
      </c>
      <c r="E4418" t="s">
        <v>340</v>
      </c>
      <c r="F4418">
        <v>2015</v>
      </c>
      <c r="G4418">
        <v>1</v>
      </c>
    </row>
    <row r="4419" spans="1:8" x14ac:dyDescent="0.25">
      <c r="A4419" t="s">
        <v>16</v>
      </c>
      <c r="B4419" t="s">
        <v>119</v>
      </c>
      <c r="C4419" t="s">
        <v>33</v>
      </c>
      <c r="D4419" t="s">
        <v>59</v>
      </c>
      <c r="E4419" t="s">
        <v>229</v>
      </c>
      <c r="F4419">
        <v>2013</v>
      </c>
      <c r="G4419">
        <v>1</v>
      </c>
    </row>
    <row r="4420" spans="1:8" x14ac:dyDescent="0.25">
      <c r="A4420" t="s">
        <v>31</v>
      </c>
      <c r="B4420" t="s">
        <v>55</v>
      </c>
      <c r="C4420" t="s">
        <v>33</v>
      </c>
      <c r="D4420" t="s">
        <v>34</v>
      </c>
      <c r="E4420" t="s">
        <v>80</v>
      </c>
      <c r="F4420">
        <v>2014</v>
      </c>
      <c r="G4420">
        <v>268</v>
      </c>
      <c r="H4420">
        <v>26</v>
      </c>
    </row>
    <row r="4421" spans="1:8" x14ac:dyDescent="0.25">
      <c r="A4421" t="s">
        <v>41</v>
      </c>
      <c r="B4421" t="s">
        <v>105</v>
      </c>
      <c r="C4421" t="s">
        <v>23</v>
      </c>
      <c r="D4421" t="s">
        <v>43</v>
      </c>
      <c r="E4421" t="s">
        <v>56</v>
      </c>
      <c r="F4421">
        <v>2014</v>
      </c>
      <c r="G4421">
        <v>261</v>
      </c>
      <c r="H4421">
        <v>62</v>
      </c>
    </row>
    <row r="4422" spans="1:8" x14ac:dyDescent="0.25">
      <c r="A4422" t="s">
        <v>31</v>
      </c>
      <c r="B4422" t="s">
        <v>158</v>
      </c>
      <c r="C4422" t="s">
        <v>70</v>
      </c>
      <c r="D4422" t="s">
        <v>71</v>
      </c>
      <c r="E4422" t="s">
        <v>246</v>
      </c>
      <c r="F4422">
        <v>2015</v>
      </c>
      <c r="G4422">
        <v>719</v>
      </c>
      <c r="H4422">
        <v>457</v>
      </c>
    </row>
    <row r="4423" spans="1:8" x14ac:dyDescent="0.25">
      <c r="A4423" t="s">
        <v>8</v>
      </c>
      <c r="B4423" t="s">
        <v>28</v>
      </c>
      <c r="C4423" t="s">
        <v>23</v>
      </c>
      <c r="D4423" t="s">
        <v>24</v>
      </c>
      <c r="E4423" t="s">
        <v>339</v>
      </c>
      <c r="F4423">
        <v>2015</v>
      </c>
      <c r="G4423">
        <v>773</v>
      </c>
      <c r="H4423">
        <v>27</v>
      </c>
    </row>
    <row r="4424" spans="1:8" x14ac:dyDescent="0.25">
      <c r="A4424" t="s">
        <v>41</v>
      </c>
      <c r="B4424" t="s">
        <v>55</v>
      </c>
      <c r="C4424" t="s">
        <v>33</v>
      </c>
      <c r="D4424" t="s">
        <v>62</v>
      </c>
      <c r="E4424" t="s">
        <v>321</v>
      </c>
      <c r="F4424">
        <v>2016</v>
      </c>
      <c r="G4424">
        <v>84</v>
      </c>
      <c r="H4424">
        <v>7</v>
      </c>
    </row>
    <row r="4425" spans="1:8" x14ac:dyDescent="0.25">
      <c r="A4425" t="s">
        <v>21</v>
      </c>
      <c r="B4425" t="s">
        <v>88</v>
      </c>
      <c r="C4425" t="s">
        <v>10</v>
      </c>
      <c r="D4425" t="s">
        <v>96</v>
      </c>
      <c r="E4425" t="s">
        <v>243</v>
      </c>
      <c r="F4425">
        <v>2016</v>
      </c>
      <c r="G4425">
        <v>1031</v>
      </c>
      <c r="H4425">
        <v>22</v>
      </c>
    </row>
    <row r="4426" spans="1:8" x14ac:dyDescent="0.25">
      <c r="A4426" t="s">
        <v>31</v>
      </c>
      <c r="B4426" t="s">
        <v>55</v>
      </c>
      <c r="C4426" t="s">
        <v>33</v>
      </c>
      <c r="D4426" t="s">
        <v>59</v>
      </c>
      <c r="E4426" t="s">
        <v>130</v>
      </c>
      <c r="F4426">
        <v>2016</v>
      </c>
      <c r="G4426">
        <v>158</v>
      </c>
      <c r="H4426">
        <v>7</v>
      </c>
    </row>
    <row r="4427" spans="1:8" x14ac:dyDescent="0.25">
      <c r="A4427" t="s">
        <v>31</v>
      </c>
      <c r="B4427" t="s">
        <v>168</v>
      </c>
      <c r="C4427" t="s">
        <v>33</v>
      </c>
      <c r="D4427" t="s">
        <v>184</v>
      </c>
      <c r="E4427" t="s">
        <v>187</v>
      </c>
      <c r="F4427">
        <v>2014</v>
      </c>
      <c r="G4427">
        <v>28</v>
      </c>
      <c r="H4427">
        <v>2</v>
      </c>
    </row>
    <row r="4428" spans="1:8" x14ac:dyDescent="0.25">
      <c r="A4428" t="s">
        <v>31</v>
      </c>
      <c r="B4428" t="s">
        <v>104</v>
      </c>
      <c r="C4428" t="s">
        <v>70</v>
      </c>
      <c r="D4428" t="s">
        <v>71</v>
      </c>
      <c r="E4428" t="s">
        <v>188</v>
      </c>
      <c r="F4428">
        <v>2014</v>
      </c>
      <c r="G4428">
        <v>67</v>
      </c>
      <c r="H4428">
        <v>12</v>
      </c>
    </row>
    <row r="4429" spans="1:8" x14ac:dyDescent="0.25">
      <c r="A4429" t="s">
        <v>31</v>
      </c>
      <c r="B4429" t="s">
        <v>104</v>
      </c>
      <c r="C4429" t="s">
        <v>33</v>
      </c>
      <c r="D4429" t="s">
        <v>39</v>
      </c>
      <c r="E4429" t="s">
        <v>204</v>
      </c>
      <c r="F4429">
        <v>2017</v>
      </c>
      <c r="G4429">
        <v>611</v>
      </c>
      <c r="H4429">
        <v>115</v>
      </c>
    </row>
    <row r="4430" spans="1:8" x14ac:dyDescent="0.25">
      <c r="A4430" t="s">
        <v>31</v>
      </c>
      <c r="B4430" t="s">
        <v>104</v>
      </c>
      <c r="C4430" t="s">
        <v>33</v>
      </c>
      <c r="D4430" t="s">
        <v>59</v>
      </c>
      <c r="E4430" t="s">
        <v>130</v>
      </c>
      <c r="F4430">
        <v>2017</v>
      </c>
      <c r="G4430">
        <v>40</v>
      </c>
      <c r="H4430">
        <v>4</v>
      </c>
    </row>
    <row r="4431" spans="1:8" x14ac:dyDescent="0.25">
      <c r="A4431" t="s">
        <v>21</v>
      </c>
      <c r="B4431" t="s">
        <v>125</v>
      </c>
      <c r="C4431" t="s">
        <v>23</v>
      </c>
      <c r="D4431" t="s">
        <v>24</v>
      </c>
      <c r="E4431" t="s">
        <v>219</v>
      </c>
      <c r="F4431">
        <v>2017</v>
      </c>
      <c r="G4431">
        <v>115</v>
      </c>
      <c r="H4431">
        <v>5</v>
      </c>
    </row>
    <row r="4432" spans="1:8" x14ac:dyDescent="0.25">
      <c r="A4432" t="s">
        <v>106</v>
      </c>
      <c r="B4432" t="s">
        <v>9</v>
      </c>
      <c r="C4432" t="s">
        <v>33</v>
      </c>
      <c r="D4432" t="s">
        <v>39</v>
      </c>
      <c r="E4432" t="s">
        <v>112</v>
      </c>
      <c r="F4432">
        <v>2018</v>
      </c>
      <c r="G4432">
        <v>6</v>
      </c>
      <c r="H4432">
        <v>6</v>
      </c>
    </row>
    <row r="4433" spans="1:8" x14ac:dyDescent="0.25">
      <c r="A4433" t="s">
        <v>74</v>
      </c>
      <c r="B4433" t="s">
        <v>158</v>
      </c>
      <c r="C4433" t="s">
        <v>76</v>
      </c>
      <c r="D4433" t="s">
        <v>77</v>
      </c>
      <c r="E4433" t="s">
        <v>176</v>
      </c>
      <c r="F4433">
        <v>2018</v>
      </c>
      <c r="G4433">
        <v>419</v>
      </c>
      <c r="H4433">
        <v>29</v>
      </c>
    </row>
    <row r="4434" spans="1:8" x14ac:dyDescent="0.25">
      <c r="A4434" t="s">
        <v>41</v>
      </c>
      <c r="B4434" t="s">
        <v>49</v>
      </c>
      <c r="C4434" t="s">
        <v>33</v>
      </c>
      <c r="D4434" t="s">
        <v>39</v>
      </c>
      <c r="E4434" t="s">
        <v>150</v>
      </c>
      <c r="F4434">
        <v>2018</v>
      </c>
      <c r="G4434">
        <v>317</v>
      </c>
      <c r="H4434">
        <v>122</v>
      </c>
    </row>
    <row r="4435" spans="1:8" x14ac:dyDescent="0.25">
      <c r="A4435" t="s">
        <v>214</v>
      </c>
      <c r="B4435" t="s">
        <v>173</v>
      </c>
      <c r="C4435" t="s">
        <v>76</v>
      </c>
      <c r="D4435" t="s">
        <v>140</v>
      </c>
      <c r="E4435" t="s">
        <v>141</v>
      </c>
      <c r="F4435">
        <v>2019</v>
      </c>
      <c r="G4435">
        <v>179</v>
      </c>
      <c r="H4435">
        <v>19</v>
      </c>
    </row>
    <row r="4436" spans="1:8" x14ac:dyDescent="0.25">
      <c r="A4436" t="s">
        <v>21</v>
      </c>
      <c r="B4436" t="s">
        <v>9</v>
      </c>
      <c r="C4436" t="s">
        <v>10</v>
      </c>
      <c r="D4436" t="s">
        <v>11</v>
      </c>
      <c r="E4436" t="s">
        <v>191</v>
      </c>
      <c r="F4436">
        <v>2020</v>
      </c>
      <c r="G4436">
        <v>997</v>
      </c>
      <c r="H4436">
        <v>70</v>
      </c>
    </row>
    <row r="4437" spans="1:8" x14ac:dyDescent="0.25">
      <c r="A4437" t="s">
        <v>8</v>
      </c>
      <c r="B4437" t="s">
        <v>45</v>
      </c>
      <c r="C4437" t="s">
        <v>10</v>
      </c>
      <c r="D4437" t="s">
        <v>11</v>
      </c>
      <c r="E4437" t="s">
        <v>191</v>
      </c>
      <c r="F4437">
        <v>2014</v>
      </c>
      <c r="G4437">
        <v>547</v>
      </c>
      <c r="H4437">
        <v>22</v>
      </c>
    </row>
    <row r="4438" spans="1:8" x14ac:dyDescent="0.25">
      <c r="A4438" t="s">
        <v>41</v>
      </c>
      <c r="B4438" t="s">
        <v>168</v>
      </c>
      <c r="C4438" t="s">
        <v>33</v>
      </c>
      <c r="D4438" t="s">
        <v>184</v>
      </c>
      <c r="E4438" t="s">
        <v>187</v>
      </c>
      <c r="F4438">
        <v>2018</v>
      </c>
      <c r="G4438">
        <v>26</v>
      </c>
      <c r="H4438">
        <v>3</v>
      </c>
    </row>
    <row r="4439" spans="1:8" x14ac:dyDescent="0.25">
      <c r="A4439" t="s">
        <v>31</v>
      </c>
      <c r="B4439" t="s">
        <v>55</v>
      </c>
      <c r="C4439" t="s">
        <v>33</v>
      </c>
      <c r="D4439" t="s">
        <v>59</v>
      </c>
      <c r="E4439" t="s">
        <v>60</v>
      </c>
      <c r="F4439">
        <v>2019</v>
      </c>
      <c r="G4439">
        <v>151</v>
      </c>
      <c r="H4439">
        <v>12</v>
      </c>
    </row>
    <row r="4440" spans="1:8" x14ac:dyDescent="0.25">
      <c r="A4440" t="s">
        <v>121</v>
      </c>
      <c r="B4440" t="s">
        <v>101</v>
      </c>
      <c r="C4440" t="s">
        <v>70</v>
      </c>
      <c r="D4440" t="s">
        <v>102</v>
      </c>
      <c r="E4440" t="s">
        <v>103</v>
      </c>
      <c r="F4440">
        <v>2015</v>
      </c>
      <c r="G4440">
        <v>133</v>
      </c>
      <c r="H4440">
        <v>8</v>
      </c>
    </row>
    <row r="4441" spans="1:8" x14ac:dyDescent="0.25">
      <c r="A4441" t="s">
        <v>41</v>
      </c>
      <c r="B4441" t="s">
        <v>104</v>
      </c>
      <c r="C4441" t="s">
        <v>23</v>
      </c>
      <c r="D4441" t="s">
        <v>43</v>
      </c>
      <c r="E4441" t="s">
        <v>56</v>
      </c>
      <c r="F4441">
        <v>2014</v>
      </c>
      <c r="G4441">
        <v>42</v>
      </c>
      <c r="H4441">
        <v>7</v>
      </c>
    </row>
    <row r="4442" spans="1:8" x14ac:dyDescent="0.25">
      <c r="A4442" t="s">
        <v>74</v>
      </c>
      <c r="B4442" t="s">
        <v>158</v>
      </c>
      <c r="C4442" t="s">
        <v>70</v>
      </c>
      <c r="D4442" t="s">
        <v>264</v>
      </c>
      <c r="E4442" t="s">
        <v>416</v>
      </c>
      <c r="F4442">
        <v>2017</v>
      </c>
      <c r="G4442">
        <v>320</v>
      </c>
      <c r="H4442">
        <v>40</v>
      </c>
    </row>
    <row r="4443" spans="1:8" x14ac:dyDescent="0.25">
      <c r="A4443" t="s">
        <v>31</v>
      </c>
      <c r="B4443" t="s">
        <v>125</v>
      </c>
      <c r="C4443" t="s">
        <v>33</v>
      </c>
      <c r="D4443" t="s">
        <v>34</v>
      </c>
      <c r="E4443" t="s">
        <v>144</v>
      </c>
      <c r="F4443">
        <v>2014</v>
      </c>
      <c r="G4443">
        <v>20</v>
      </c>
      <c r="H4443">
        <v>14</v>
      </c>
    </row>
    <row r="4444" spans="1:8" x14ac:dyDescent="0.25">
      <c r="A4444" t="s">
        <v>41</v>
      </c>
      <c r="B4444" t="s">
        <v>151</v>
      </c>
      <c r="C4444" t="s">
        <v>33</v>
      </c>
      <c r="D4444" t="s">
        <v>184</v>
      </c>
      <c r="E4444" t="s">
        <v>185</v>
      </c>
      <c r="F4444">
        <v>2019</v>
      </c>
      <c r="G4444">
        <v>86</v>
      </c>
      <c r="H4444">
        <v>14</v>
      </c>
    </row>
    <row r="4445" spans="1:8" x14ac:dyDescent="0.25">
      <c r="A4445" t="s">
        <v>31</v>
      </c>
      <c r="B4445" t="s">
        <v>61</v>
      </c>
      <c r="C4445" t="s">
        <v>33</v>
      </c>
      <c r="D4445" t="s">
        <v>59</v>
      </c>
      <c r="E4445" t="s">
        <v>128</v>
      </c>
      <c r="F4445">
        <v>2018</v>
      </c>
      <c r="G4445">
        <v>66</v>
      </c>
      <c r="H4445">
        <v>13</v>
      </c>
    </row>
    <row r="4446" spans="1:8" x14ac:dyDescent="0.25">
      <c r="A4446" t="s">
        <v>16</v>
      </c>
      <c r="B4446" t="s">
        <v>239</v>
      </c>
      <c r="C4446" t="s">
        <v>18</v>
      </c>
      <c r="D4446" t="s">
        <v>257</v>
      </c>
      <c r="E4446" t="s">
        <v>300</v>
      </c>
      <c r="F4446">
        <v>2013</v>
      </c>
      <c r="G4446">
        <v>92</v>
      </c>
      <c r="H4446">
        <v>14</v>
      </c>
    </row>
    <row r="4447" spans="1:8" x14ac:dyDescent="0.25">
      <c r="A4447" t="s">
        <v>31</v>
      </c>
      <c r="B4447" t="s">
        <v>108</v>
      </c>
      <c r="C4447" t="s">
        <v>33</v>
      </c>
      <c r="D4447" t="s">
        <v>62</v>
      </c>
      <c r="E4447" t="s">
        <v>99</v>
      </c>
      <c r="F4447">
        <v>2013</v>
      </c>
      <c r="G4447">
        <v>93</v>
      </c>
      <c r="H4447">
        <v>70</v>
      </c>
    </row>
    <row r="4448" spans="1:8" x14ac:dyDescent="0.25">
      <c r="A4448" t="s">
        <v>21</v>
      </c>
      <c r="B4448" t="s">
        <v>55</v>
      </c>
      <c r="C4448" t="s">
        <v>10</v>
      </c>
      <c r="D4448" t="s">
        <v>11</v>
      </c>
      <c r="E4448" t="s">
        <v>46</v>
      </c>
      <c r="F4448">
        <v>2018</v>
      </c>
      <c r="G4448">
        <v>231</v>
      </c>
      <c r="H4448">
        <v>21</v>
      </c>
    </row>
    <row r="4449" spans="1:8" x14ac:dyDescent="0.25">
      <c r="A4449" t="s">
        <v>41</v>
      </c>
      <c r="B4449" t="s">
        <v>108</v>
      </c>
      <c r="C4449" t="s">
        <v>33</v>
      </c>
      <c r="D4449" t="s">
        <v>39</v>
      </c>
      <c r="E4449" t="s">
        <v>204</v>
      </c>
      <c r="F4449">
        <v>2019</v>
      </c>
      <c r="G4449">
        <v>40</v>
      </c>
      <c r="H4449">
        <v>8</v>
      </c>
    </row>
    <row r="4450" spans="1:8" x14ac:dyDescent="0.25">
      <c r="A4450" t="s">
        <v>8</v>
      </c>
      <c r="B4450" t="s">
        <v>308</v>
      </c>
      <c r="C4450" t="s">
        <v>23</v>
      </c>
      <c r="D4450" t="s">
        <v>24</v>
      </c>
      <c r="E4450" t="s">
        <v>394</v>
      </c>
      <c r="F4450">
        <v>2014</v>
      </c>
      <c r="G4450">
        <v>23</v>
      </c>
    </row>
    <row r="4451" spans="1:8" x14ac:dyDescent="0.25">
      <c r="A4451" t="s">
        <v>21</v>
      </c>
      <c r="B4451" t="s">
        <v>55</v>
      </c>
      <c r="C4451" t="s">
        <v>10</v>
      </c>
      <c r="D4451" t="s">
        <v>11</v>
      </c>
      <c r="E4451" t="s">
        <v>133</v>
      </c>
      <c r="F4451">
        <v>2016</v>
      </c>
      <c r="G4451">
        <v>151</v>
      </c>
      <c r="H4451">
        <v>8</v>
      </c>
    </row>
    <row r="4452" spans="1:8" x14ac:dyDescent="0.25">
      <c r="A4452" t="s">
        <v>41</v>
      </c>
      <c r="B4452" t="s">
        <v>108</v>
      </c>
      <c r="C4452" t="s">
        <v>33</v>
      </c>
      <c r="D4452" t="s">
        <v>39</v>
      </c>
      <c r="E4452" t="s">
        <v>51</v>
      </c>
      <c r="F4452">
        <v>2017</v>
      </c>
      <c r="G4452">
        <v>170</v>
      </c>
      <c r="H4452">
        <v>50</v>
      </c>
    </row>
    <row r="4453" spans="1:8" x14ac:dyDescent="0.25">
      <c r="A4453" t="s">
        <v>121</v>
      </c>
      <c r="B4453" t="s">
        <v>36</v>
      </c>
      <c r="C4453" t="s">
        <v>70</v>
      </c>
      <c r="D4453" t="s">
        <v>264</v>
      </c>
      <c r="E4453" t="s">
        <v>372</v>
      </c>
      <c r="F4453">
        <v>2013</v>
      </c>
      <c r="G4453">
        <v>1</v>
      </c>
    </row>
    <row r="4454" spans="1:8" x14ac:dyDescent="0.25">
      <c r="A4454" t="s">
        <v>41</v>
      </c>
      <c r="B4454" t="s">
        <v>158</v>
      </c>
      <c r="C4454" t="s">
        <v>70</v>
      </c>
      <c r="D4454" t="s">
        <v>71</v>
      </c>
      <c r="E4454" t="s">
        <v>72</v>
      </c>
      <c r="F4454">
        <v>2018</v>
      </c>
      <c r="G4454">
        <v>251</v>
      </c>
      <c r="H4454">
        <v>65</v>
      </c>
    </row>
    <row r="4455" spans="1:8" x14ac:dyDescent="0.25">
      <c r="A4455" t="s">
        <v>31</v>
      </c>
      <c r="B4455" t="s">
        <v>125</v>
      </c>
      <c r="C4455" t="s">
        <v>33</v>
      </c>
      <c r="D4455" t="s">
        <v>39</v>
      </c>
      <c r="E4455" t="s">
        <v>40</v>
      </c>
      <c r="F4455">
        <v>2018</v>
      </c>
      <c r="G4455">
        <v>38</v>
      </c>
      <c r="H4455">
        <v>33</v>
      </c>
    </row>
    <row r="4456" spans="1:8" x14ac:dyDescent="0.25">
      <c r="A4456" t="s">
        <v>455</v>
      </c>
      <c r="B4456" t="s">
        <v>168</v>
      </c>
      <c r="C4456" t="s">
        <v>33</v>
      </c>
      <c r="D4456" t="s">
        <v>34</v>
      </c>
      <c r="E4456" t="s">
        <v>470</v>
      </c>
      <c r="F4456">
        <v>2017</v>
      </c>
      <c r="G4456">
        <v>1</v>
      </c>
    </row>
    <row r="4457" spans="1:8" x14ac:dyDescent="0.25">
      <c r="A4457" t="s">
        <v>31</v>
      </c>
      <c r="B4457" t="s">
        <v>285</v>
      </c>
      <c r="C4457" t="s">
        <v>33</v>
      </c>
      <c r="D4457" t="s">
        <v>62</v>
      </c>
      <c r="E4457" t="s">
        <v>217</v>
      </c>
      <c r="F4457">
        <v>2017</v>
      </c>
      <c r="G4457">
        <v>76</v>
      </c>
      <c r="H4457">
        <v>35</v>
      </c>
    </row>
    <row r="4458" spans="1:8" x14ac:dyDescent="0.25">
      <c r="A4458" t="s">
        <v>31</v>
      </c>
      <c r="B4458" t="s">
        <v>119</v>
      </c>
      <c r="C4458" t="s">
        <v>33</v>
      </c>
      <c r="D4458" t="s">
        <v>59</v>
      </c>
      <c r="E4458" t="s">
        <v>60</v>
      </c>
      <c r="F4458">
        <v>2015</v>
      </c>
      <c r="G4458">
        <v>36</v>
      </c>
      <c r="H4458">
        <v>3</v>
      </c>
    </row>
    <row r="4459" spans="1:8" x14ac:dyDescent="0.25">
      <c r="A4459" t="s">
        <v>41</v>
      </c>
      <c r="B4459" t="s">
        <v>114</v>
      </c>
      <c r="C4459" t="s">
        <v>33</v>
      </c>
      <c r="D4459" t="s">
        <v>39</v>
      </c>
      <c r="E4459" t="s">
        <v>112</v>
      </c>
      <c r="F4459">
        <v>2015</v>
      </c>
      <c r="G4459">
        <v>1</v>
      </c>
      <c r="H4459">
        <v>2</v>
      </c>
    </row>
    <row r="4460" spans="1:8" x14ac:dyDescent="0.25">
      <c r="A4460" t="s">
        <v>31</v>
      </c>
      <c r="B4460" t="s">
        <v>168</v>
      </c>
      <c r="C4460" t="s">
        <v>33</v>
      </c>
      <c r="D4460" t="s">
        <v>184</v>
      </c>
      <c r="E4460" t="s">
        <v>187</v>
      </c>
      <c r="F4460">
        <v>2019</v>
      </c>
      <c r="G4460">
        <v>33</v>
      </c>
      <c r="H4460">
        <v>4</v>
      </c>
    </row>
    <row r="4461" spans="1:8" x14ac:dyDescent="0.25">
      <c r="A4461" t="s">
        <v>8</v>
      </c>
      <c r="B4461" t="s">
        <v>227</v>
      </c>
      <c r="C4461" t="s">
        <v>10</v>
      </c>
      <c r="D4461" t="s">
        <v>96</v>
      </c>
      <c r="E4461" t="s">
        <v>97</v>
      </c>
      <c r="F4461">
        <v>2015</v>
      </c>
      <c r="G4461">
        <v>28</v>
      </c>
      <c r="H4461">
        <v>3</v>
      </c>
    </row>
    <row r="4462" spans="1:8" x14ac:dyDescent="0.25">
      <c r="A4462" t="s">
        <v>21</v>
      </c>
      <c r="B4462" t="s">
        <v>247</v>
      </c>
      <c r="C4462" t="s">
        <v>10</v>
      </c>
      <c r="D4462" t="s">
        <v>11</v>
      </c>
      <c r="E4462" t="s">
        <v>211</v>
      </c>
      <c r="F4462">
        <v>2019</v>
      </c>
      <c r="G4462">
        <v>5</v>
      </c>
    </row>
    <row r="4463" spans="1:8" x14ac:dyDescent="0.25">
      <c r="A4463" t="s">
        <v>21</v>
      </c>
      <c r="B4463" t="s">
        <v>36</v>
      </c>
      <c r="C4463" t="s">
        <v>10</v>
      </c>
      <c r="D4463" t="s">
        <v>11</v>
      </c>
      <c r="E4463" t="s">
        <v>223</v>
      </c>
      <c r="F4463">
        <v>2016</v>
      </c>
      <c r="G4463">
        <v>23</v>
      </c>
      <c r="H4463">
        <v>1</v>
      </c>
    </row>
    <row r="4464" spans="1:8" x14ac:dyDescent="0.25">
      <c r="A4464" t="s">
        <v>31</v>
      </c>
      <c r="B4464" t="s">
        <v>28</v>
      </c>
      <c r="C4464" t="s">
        <v>33</v>
      </c>
      <c r="D4464" t="s">
        <v>59</v>
      </c>
      <c r="E4464" t="s">
        <v>553</v>
      </c>
      <c r="F4464">
        <v>2017</v>
      </c>
      <c r="G4464">
        <v>24</v>
      </c>
      <c r="H4464">
        <v>1</v>
      </c>
    </row>
    <row r="4465" spans="1:8" x14ac:dyDescent="0.25">
      <c r="A4465" t="s">
        <v>41</v>
      </c>
      <c r="B4465" t="s">
        <v>125</v>
      </c>
      <c r="C4465" t="s">
        <v>33</v>
      </c>
      <c r="D4465" t="s">
        <v>184</v>
      </c>
      <c r="E4465" t="s">
        <v>288</v>
      </c>
      <c r="F4465">
        <v>2019</v>
      </c>
      <c r="G4465">
        <v>96</v>
      </c>
      <c r="H4465">
        <v>47</v>
      </c>
    </row>
    <row r="4466" spans="1:8" x14ac:dyDescent="0.25">
      <c r="A4466" t="s">
        <v>31</v>
      </c>
      <c r="B4466" t="s">
        <v>9</v>
      </c>
      <c r="C4466" t="s">
        <v>33</v>
      </c>
      <c r="D4466" t="s">
        <v>39</v>
      </c>
      <c r="E4466" t="s">
        <v>107</v>
      </c>
      <c r="F4466">
        <v>2018</v>
      </c>
      <c r="G4466">
        <v>105</v>
      </c>
      <c r="H4466">
        <v>22</v>
      </c>
    </row>
    <row r="4467" spans="1:8" x14ac:dyDescent="0.25">
      <c r="A4467" t="s">
        <v>31</v>
      </c>
      <c r="B4467" t="s">
        <v>32</v>
      </c>
      <c r="C4467" t="s">
        <v>33</v>
      </c>
      <c r="D4467" t="s">
        <v>39</v>
      </c>
      <c r="E4467" t="s">
        <v>51</v>
      </c>
      <c r="F4467">
        <v>2018</v>
      </c>
      <c r="G4467">
        <v>5</v>
      </c>
      <c r="H4467">
        <v>1</v>
      </c>
    </row>
    <row r="4468" spans="1:8" x14ac:dyDescent="0.25">
      <c r="A4468" t="s">
        <v>31</v>
      </c>
      <c r="B4468" t="s">
        <v>22</v>
      </c>
      <c r="C4468" t="s">
        <v>23</v>
      </c>
      <c r="D4468" t="s">
        <v>43</v>
      </c>
      <c r="E4468" t="s">
        <v>186</v>
      </c>
      <c r="F4468">
        <v>2014</v>
      </c>
      <c r="G4468">
        <v>21</v>
      </c>
      <c r="H4468">
        <v>9</v>
      </c>
    </row>
    <row r="4469" spans="1:8" x14ac:dyDescent="0.25">
      <c r="A4469" t="s">
        <v>31</v>
      </c>
      <c r="B4469" t="s">
        <v>69</v>
      </c>
      <c r="C4469" t="s">
        <v>70</v>
      </c>
      <c r="D4469" t="s">
        <v>71</v>
      </c>
      <c r="E4469" t="s">
        <v>135</v>
      </c>
      <c r="F4469">
        <v>2015</v>
      </c>
      <c r="G4469">
        <v>88</v>
      </c>
      <c r="H4469">
        <v>12</v>
      </c>
    </row>
    <row r="4470" spans="1:8" x14ac:dyDescent="0.25">
      <c r="A4470" t="s">
        <v>31</v>
      </c>
      <c r="B4470" t="s">
        <v>104</v>
      </c>
      <c r="C4470" t="s">
        <v>33</v>
      </c>
      <c r="D4470" t="s">
        <v>39</v>
      </c>
      <c r="E4470" t="s">
        <v>327</v>
      </c>
      <c r="F4470">
        <v>2018</v>
      </c>
      <c r="G4470">
        <v>60</v>
      </c>
      <c r="H4470">
        <v>24</v>
      </c>
    </row>
    <row r="4471" spans="1:8" x14ac:dyDescent="0.25">
      <c r="A4471" t="s">
        <v>21</v>
      </c>
      <c r="B4471" t="s">
        <v>119</v>
      </c>
      <c r="C4471" t="s">
        <v>33</v>
      </c>
      <c r="D4471" t="s">
        <v>34</v>
      </c>
      <c r="E4471" t="s">
        <v>202</v>
      </c>
      <c r="F4471">
        <v>2019</v>
      </c>
      <c r="G4471">
        <v>41</v>
      </c>
    </row>
    <row r="4472" spans="1:8" x14ac:dyDescent="0.25">
      <c r="A4472" t="s">
        <v>41</v>
      </c>
      <c r="B4472" t="s">
        <v>22</v>
      </c>
      <c r="C4472" t="s">
        <v>23</v>
      </c>
      <c r="D4472" t="s">
        <v>43</v>
      </c>
      <c r="E4472" t="s">
        <v>44</v>
      </c>
      <c r="F4472">
        <v>2016</v>
      </c>
      <c r="G4472">
        <v>5</v>
      </c>
      <c r="H4472">
        <v>2</v>
      </c>
    </row>
    <row r="4473" spans="1:8" x14ac:dyDescent="0.25">
      <c r="A4473" t="s">
        <v>31</v>
      </c>
      <c r="B4473" t="s">
        <v>134</v>
      </c>
      <c r="C4473" t="s">
        <v>70</v>
      </c>
      <c r="D4473" t="s">
        <v>71</v>
      </c>
      <c r="E4473" t="s">
        <v>170</v>
      </c>
      <c r="F4473">
        <v>2014</v>
      </c>
      <c r="G4473">
        <v>4</v>
      </c>
      <c r="H4473">
        <v>3</v>
      </c>
    </row>
    <row r="4474" spans="1:8" x14ac:dyDescent="0.25">
      <c r="A4474" t="s">
        <v>21</v>
      </c>
      <c r="B4474" t="s">
        <v>183</v>
      </c>
      <c r="C4474" t="s">
        <v>23</v>
      </c>
      <c r="D4474" t="s">
        <v>24</v>
      </c>
      <c r="E4474" t="s">
        <v>497</v>
      </c>
      <c r="F4474">
        <v>2019</v>
      </c>
      <c r="G4474">
        <v>2</v>
      </c>
      <c r="H4474">
        <v>1</v>
      </c>
    </row>
    <row r="4475" spans="1:8" x14ac:dyDescent="0.25">
      <c r="A4475" t="s">
        <v>31</v>
      </c>
      <c r="B4475" t="s">
        <v>54</v>
      </c>
      <c r="C4475" t="s">
        <v>33</v>
      </c>
      <c r="D4475" t="s">
        <v>59</v>
      </c>
      <c r="E4475" t="s">
        <v>109</v>
      </c>
      <c r="F4475">
        <v>2016</v>
      </c>
      <c r="G4475">
        <v>4</v>
      </c>
    </row>
    <row r="4476" spans="1:8" x14ac:dyDescent="0.25">
      <c r="A4476" t="s">
        <v>31</v>
      </c>
      <c r="B4476" t="s">
        <v>149</v>
      </c>
      <c r="C4476" t="s">
        <v>33</v>
      </c>
      <c r="D4476" t="s">
        <v>59</v>
      </c>
      <c r="E4476" t="s">
        <v>109</v>
      </c>
      <c r="F4476">
        <v>2015</v>
      </c>
      <c r="G4476">
        <v>15</v>
      </c>
    </row>
    <row r="4477" spans="1:8" x14ac:dyDescent="0.25">
      <c r="A4477" t="s">
        <v>121</v>
      </c>
      <c r="B4477" t="s">
        <v>122</v>
      </c>
      <c r="C4477" t="s">
        <v>18</v>
      </c>
      <c r="D4477" t="s">
        <v>123</v>
      </c>
      <c r="E4477" t="s">
        <v>163</v>
      </c>
      <c r="F4477">
        <v>2017</v>
      </c>
      <c r="G4477">
        <v>50</v>
      </c>
      <c r="H4477">
        <v>6</v>
      </c>
    </row>
    <row r="4478" spans="1:8" x14ac:dyDescent="0.25">
      <c r="A4478" t="s">
        <v>8</v>
      </c>
      <c r="B4478" t="s">
        <v>36</v>
      </c>
      <c r="C4478" t="s">
        <v>10</v>
      </c>
      <c r="D4478" t="s">
        <v>96</v>
      </c>
      <c r="E4478" t="s">
        <v>294</v>
      </c>
      <c r="F4478">
        <v>2013</v>
      </c>
      <c r="G4478">
        <v>503</v>
      </c>
      <c r="H4478">
        <v>16</v>
      </c>
    </row>
    <row r="4479" spans="1:8" x14ac:dyDescent="0.25">
      <c r="A4479" t="s">
        <v>8</v>
      </c>
      <c r="B4479" t="s">
        <v>111</v>
      </c>
      <c r="C4479" t="s">
        <v>10</v>
      </c>
      <c r="D4479" t="s">
        <v>11</v>
      </c>
      <c r="E4479" t="s">
        <v>259</v>
      </c>
      <c r="F4479">
        <v>2013</v>
      </c>
      <c r="G4479">
        <v>367</v>
      </c>
      <c r="H4479">
        <v>8</v>
      </c>
    </row>
    <row r="4480" spans="1:8" x14ac:dyDescent="0.25">
      <c r="A4480" t="s">
        <v>31</v>
      </c>
      <c r="B4480" t="s">
        <v>173</v>
      </c>
      <c r="C4480" t="s">
        <v>70</v>
      </c>
      <c r="D4480" t="s">
        <v>71</v>
      </c>
      <c r="E4480" t="s">
        <v>135</v>
      </c>
      <c r="F4480">
        <v>2016</v>
      </c>
      <c r="G4480">
        <v>1037</v>
      </c>
      <c r="H4480">
        <v>59</v>
      </c>
    </row>
    <row r="4481" spans="1:8" x14ac:dyDescent="0.25">
      <c r="A4481" t="s">
        <v>21</v>
      </c>
      <c r="B4481" t="s">
        <v>93</v>
      </c>
      <c r="C4481" t="s">
        <v>10</v>
      </c>
      <c r="D4481" t="s">
        <v>11</v>
      </c>
      <c r="E4481" t="s">
        <v>86</v>
      </c>
      <c r="F4481">
        <v>2016</v>
      </c>
      <c r="G4481">
        <v>1955</v>
      </c>
      <c r="H4481">
        <v>213</v>
      </c>
    </row>
    <row r="4482" spans="1:8" x14ac:dyDescent="0.25">
      <c r="A4482" t="s">
        <v>74</v>
      </c>
      <c r="B4482" t="s">
        <v>111</v>
      </c>
      <c r="C4482" t="s">
        <v>76</v>
      </c>
      <c r="D4482" t="s">
        <v>77</v>
      </c>
      <c r="E4482" t="s">
        <v>176</v>
      </c>
      <c r="F4482">
        <v>2013</v>
      </c>
      <c r="G4482">
        <v>230</v>
      </c>
    </row>
    <row r="4483" spans="1:8" x14ac:dyDescent="0.25">
      <c r="A4483" t="s">
        <v>8</v>
      </c>
      <c r="B4483" t="s">
        <v>194</v>
      </c>
      <c r="C4483" t="s">
        <v>10</v>
      </c>
      <c r="D4483" t="s">
        <v>11</v>
      </c>
      <c r="E4483" t="s">
        <v>90</v>
      </c>
      <c r="F4483">
        <v>2014</v>
      </c>
      <c r="G4483">
        <v>362</v>
      </c>
      <c r="H4483">
        <v>11</v>
      </c>
    </row>
    <row r="4484" spans="1:8" x14ac:dyDescent="0.25">
      <c r="A4484" t="s">
        <v>41</v>
      </c>
      <c r="B4484" t="s">
        <v>55</v>
      </c>
      <c r="C4484" t="s">
        <v>33</v>
      </c>
      <c r="D4484" t="s">
        <v>62</v>
      </c>
      <c r="E4484" t="s">
        <v>166</v>
      </c>
      <c r="F4484">
        <v>2015</v>
      </c>
      <c r="G4484">
        <v>68</v>
      </c>
      <c r="H4484">
        <v>24</v>
      </c>
    </row>
    <row r="4485" spans="1:8" x14ac:dyDescent="0.25">
      <c r="A4485" t="s">
        <v>31</v>
      </c>
      <c r="B4485" t="s">
        <v>119</v>
      </c>
      <c r="C4485" t="s">
        <v>70</v>
      </c>
      <c r="D4485" t="s">
        <v>71</v>
      </c>
      <c r="E4485" t="s">
        <v>72</v>
      </c>
      <c r="F4485">
        <v>2016</v>
      </c>
      <c r="G4485">
        <v>1307</v>
      </c>
      <c r="H4485">
        <v>286</v>
      </c>
    </row>
    <row r="4486" spans="1:8" x14ac:dyDescent="0.25">
      <c r="A4486" t="s">
        <v>21</v>
      </c>
      <c r="B4486" t="s">
        <v>28</v>
      </c>
      <c r="C4486" t="s">
        <v>23</v>
      </c>
      <c r="D4486" t="s">
        <v>24</v>
      </c>
      <c r="E4486" t="s">
        <v>192</v>
      </c>
      <c r="F4486">
        <v>2017</v>
      </c>
      <c r="G4486">
        <v>619</v>
      </c>
      <c r="H4486">
        <v>40</v>
      </c>
    </row>
    <row r="4487" spans="1:8" x14ac:dyDescent="0.25">
      <c r="A4487" t="s">
        <v>31</v>
      </c>
      <c r="B4487" t="s">
        <v>61</v>
      </c>
      <c r="C4487" t="s">
        <v>33</v>
      </c>
      <c r="D4487" t="s">
        <v>39</v>
      </c>
      <c r="E4487" t="s">
        <v>213</v>
      </c>
      <c r="F4487">
        <v>2017</v>
      </c>
      <c r="G4487">
        <v>62</v>
      </c>
      <c r="H4487">
        <v>100</v>
      </c>
    </row>
    <row r="4488" spans="1:8" x14ac:dyDescent="0.25">
      <c r="A4488" t="s">
        <v>31</v>
      </c>
      <c r="B4488" t="s">
        <v>9</v>
      </c>
      <c r="C4488" t="s">
        <v>33</v>
      </c>
      <c r="D4488" t="s">
        <v>184</v>
      </c>
      <c r="E4488" t="s">
        <v>288</v>
      </c>
      <c r="F4488">
        <v>2018</v>
      </c>
      <c r="G4488">
        <v>756</v>
      </c>
      <c r="H4488">
        <v>176</v>
      </c>
    </row>
    <row r="4489" spans="1:8" x14ac:dyDescent="0.25">
      <c r="A4489" t="s">
        <v>31</v>
      </c>
      <c r="B4489" t="s">
        <v>104</v>
      </c>
      <c r="C4489" t="s">
        <v>70</v>
      </c>
      <c r="D4489" t="s">
        <v>71</v>
      </c>
      <c r="E4489" t="s">
        <v>72</v>
      </c>
      <c r="F4489">
        <v>2018</v>
      </c>
      <c r="G4489">
        <v>2209</v>
      </c>
      <c r="H4489">
        <v>259</v>
      </c>
    </row>
    <row r="4490" spans="1:8" x14ac:dyDescent="0.25">
      <c r="A4490" t="s">
        <v>41</v>
      </c>
      <c r="B4490" t="s">
        <v>104</v>
      </c>
      <c r="C4490" t="s">
        <v>33</v>
      </c>
      <c r="D4490" t="s">
        <v>39</v>
      </c>
      <c r="E4490" t="s">
        <v>237</v>
      </c>
      <c r="F4490">
        <v>2018</v>
      </c>
      <c r="G4490">
        <v>242</v>
      </c>
      <c r="H4490">
        <v>69</v>
      </c>
    </row>
    <row r="4491" spans="1:8" x14ac:dyDescent="0.25">
      <c r="A4491" t="s">
        <v>74</v>
      </c>
      <c r="B4491" t="s">
        <v>104</v>
      </c>
      <c r="C4491" t="s">
        <v>76</v>
      </c>
      <c r="D4491" t="s">
        <v>171</v>
      </c>
      <c r="E4491" t="s">
        <v>172</v>
      </c>
      <c r="F4491">
        <v>2018</v>
      </c>
      <c r="G4491">
        <v>134</v>
      </c>
      <c r="H4491">
        <v>2</v>
      </c>
    </row>
    <row r="4492" spans="1:8" x14ac:dyDescent="0.25">
      <c r="A4492" t="s">
        <v>214</v>
      </c>
      <c r="B4492" t="s">
        <v>119</v>
      </c>
      <c r="C4492" t="s">
        <v>76</v>
      </c>
      <c r="D4492" t="s">
        <v>140</v>
      </c>
      <c r="E4492" t="s">
        <v>140</v>
      </c>
      <c r="F4492">
        <v>2019</v>
      </c>
      <c r="G4492">
        <v>45</v>
      </c>
      <c r="H4492">
        <v>6</v>
      </c>
    </row>
    <row r="4493" spans="1:8" x14ac:dyDescent="0.25">
      <c r="A4493" t="s">
        <v>21</v>
      </c>
      <c r="B4493" t="s">
        <v>93</v>
      </c>
      <c r="C4493" t="s">
        <v>10</v>
      </c>
      <c r="D4493" t="s">
        <v>11</v>
      </c>
      <c r="E4493" t="s">
        <v>48</v>
      </c>
      <c r="F4493">
        <v>2019</v>
      </c>
      <c r="G4493">
        <v>996</v>
      </c>
      <c r="H4493">
        <v>51</v>
      </c>
    </row>
    <row r="4494" spans="1:8" x14ac:dyDescent="0.25">
      <c r="A4494" t="s">
        <v>21</v>
      </c>
      <c r="B4494" t="s">
        <v>295</v>
      </c>
      <c r="C4494" t="s">
        <v>10</v>
      </c>
      <c r="D4494" t="s">
        <v>11</v>
      </c>
      <c r="E4494" t="s">
        <v>195</v>
      </c>
      <c r="F4494">
        <v>2019</v>
      </c>
      <c r="G4494">
        <v>206</v>
      </c>
      <c r="H4494">
        <v>9</v>
      </c>
    </row>
    <row r="4495" spans="1:8" x14ac:dyDescent="0.25">
      <c r="A4495" t="s">
        <v>21</v>
      </c>
      <c r="B4495" t="s">
        <v>67</v>
      </c>
      <c r="C4495" t="s">
        <v>10</v>
      </c>
      <c r="D4495" t="s">
        <v>11</v>
      </c>
      <c r="E4495" t="s">
        <v>86</v>
      </c>
      <c r="F4495">
        <v>2020</v>
      </c>
      <c r="G4495">
        <v>1477</v>
      </c>
      <c r="H4495">
        <v>106</v>
      </c>
    </row>
    <row r="4496" spans="1:8" x14ac:dyDescent="0.25">
      <c r="A4496" t="s">
        <v>8</v>
      </c>
      <c r="B4496" t="s">
        <v>9</v>
      </c>
      <c r="C4496" t="s">
        <v>10</v>
      </c>
      <c r="D4496" t="s">
        <v>11</v>
      </c>
      <c r="E4496" t="s">
        <v>86</v>
      </c>
      <c r="F4496">
        <v>2013</v>
      </c>
      <c r="G4496">
        <v>191</v>
      </c>
      <c r="H4496">
        <v>5</v>
      </c>
    </row>
    <row r="4497" spans="1:8" x14ac:dyDescent="0.25">
      <c r="A4497" t="s">
        <v>31</v>
      </c>
      <c r="B4497" t="s">
        <v>28</v>
      </c>
      <c r="C4497" t="s">
        <v>33</v>
      </c>
      <c r="D4497" t="s">
        <v>59</v>
      </c>
      <c r="E4497" t="s">
        <v>116</v>
      </c>
      <c r="F4497">
        <v>2015</v>
      </c>
      <c r="G4497">
        <v>145</v>
      </c>
      <c r="H4497">
        <v>19</v>
      </c>
    </row>
    <row r="4498" spans="1:8" x14ac:dyDescent="0.25">
      <c r="A4498" t="s">
        <v>41</v>
      </c>
      <c r="B4498" t="s">
        <v>119</v>
      </c>
      <c r="C4498" t="s">
        <v>33</v>
      </c>
      <c r="D4498" t="s">
        <v>39</v>
      </c>
      <c r="E4498" t="s">
        <v>204</v>
      </c>
      <c r="F4498">
        <v>2017</v>
      </c>
      <c r="G4498">
        <v>70</v>
      </c>
      <c r="H4498">
        <v>10</v>
      </c>
    </row>
    <row r="4499" spans="1:8" x14ac:dyDescent="0.25">
      <c r="A4499" t="s">
        <v>121</v>
      </c>
      <c r="B4499" t="s">
        <v>252</v>
      </c>
      <c r="C4499" t="s">
        <v>70</v>
      </c>
      <c r="D4499" t="s">
        <v>102</v>
      </c>
      <c r="E4499" t="s">
        <v>278</v>
      </c>
      <c r="F4499">
        <v>2018</v>
      </c>
      <c r="G4499">
        <v>485</v>
      </c>
      <c r="H4499">
        <v>15</v>
      </c>
    </row>
    <row r="4500" spans="1:8" x14ac:dyDescent="0.25">
      <c r="A4500" t="s">
        <v>41</v>
      </c>
      <c r="B4500" t="s">
        <v>98</v>
      </c>
      <c r="C4500" t="s">
        <v>33</v>
      </c>
      <c r="D4500" t="s">
        <v>39</v>
      </c>
      <c r="E4500" t="s">
        <v>51</v>
      </c>
      <c r="F4500">
        <v>2018</v>
      </c>
      <c r="G4500">
        <v>186</v>
      </c>
      <c r="H4500">
        <v>59</v>
      </c>
    </row>
    <row r="4501" spans="1:8" x14ac:dyDescent="0.25">
      <c r="A4501" t="s">
        <v>121</v>
      </c>
      <c r="B4501" t="s">
        <v>354</v>
      </c>
      <c r="C4501" t="s">
        <v>18</v>
      </c>
      <c r="D4501" t="s">
        <v>333</v>
      </c>
      <c r="E4501" t="s">
        <v>565</v>
      </c>
      <c r="F4501">
        <v>2013</v>
      </c>
      <c r="G4501">
        <v>16</v>
      </c>
    </row>
    <row r="4502" spans="1:8" x14ac:dyDescent="0.25">
      <c r="A4502" t="s">
        <v>8</v>
      </c>
      <c r="B4502" t="s">
        <v>183</v>
      </c>
      <c r="C4502" t="s">
        <v>23</v>
      </c>
      <c r="D4502" t="s">
        <v>24</v>
      </c>
      <c r="E4502" t="s">
        <v>192</v>
      </c>
      <c r="F4502">
        <v>2014</v>
      </c>
      <c r="G4502">
        <v>68</v>
      </c>
      <c r="H4502">
        <v>3</v>
      </c>
    </row>
    <row r="4503" spans="1:8" x14ac:dyDescent="0.25">
      <c r="A4503" t="s">
        <v>31</v>
      </c>
      <c r="B4503" t="s">
        <v>38</v>
      </c>
      <c r="C4503" t="s">
        <v>33</v>
      </c>
      <c r="D4503" t="s">
        <v>39</v>
      </c>
      <c r="E4503" t="s">
        <v>40</v>
      </c>
      <c r="F4503">
        <v>2016</v>
      </c>
      <c r="G4503">
        <v>113</v>
      </c>
      <c r="H4503">
        <v>90</v>
      </c>
    </row>
    <row r="4504" spans="1:8" x14ac:dyDescent="0.25">
      <c r="A4504" t="s">
        <v>121</v>
      </c>
      <c r="B4504" t="s">
        <v>420</v>
      </c>
      <c r="C4504" t="s">
        <v>18</v>
      </c>
      <c r="D4504" t="s">
        <v>123</v>
      </c>
      <c r="E4504" t="s">
        <v>253</v>
      </c>
      <c r="F4504">
        <v>2019</v>
      </c>
      <c r="G4504">
        <v>196</v>
      </c>
      <c r="H4504">
        <v>38</v>
      </c>
    </row>
    <row r="4505" spans="1:8" x14ac:dyDescent="0.25">
      <c r="A4505" t="s">
        <v>31</v>
      </c>
      <c r="B4505" t="s">
        <v>119</v>
      </c>
      <c r="C4505" t="s">
        <v>33</v>
      </c>
      <c r="D4505" t="s">
        <v>59</v>
      </c>
      <c r="E4505" t="s">
        <v>115</v>
      </c>
      <c r="F4505">
        <v>2018</v>
      </c>
      <c r="G4505">
        <v>288</v>
      </c>
      <c r="H4505">
        <v>28</v>
      </c>
    </row>
    <row r="4506" spans="1:8" x14ac:dyDescent="0.25">
      <c r="A4506" t="s">
        <v>31</v>
      </c>
      <c r="B4506" t="s">
        <v>256</v>
      </c>
      <c r="C4506" t="s">
        <v>33</v>
      </c>
      <c r="D4506" t="s">
        <v>39</v>
      </c>
      <c r="E4506" t="s">
        <v>51</v>
      </c>
      <c r="F4506">
        <v>2018</v>
      </c>
      <c r="G4506">
        <v>335</v>
      </c>
      <c r="H4506">
        <v>173</v>
      </c>
    </row>
    <row r="4507" spans="1:8" x14ac:dyDescent="0.25">
      <c r="A4507" t="s">
        <v>31</v>
      </c>
      <c r="B4507" t="s">
        <v>114</v>
      </c>
      <c r="C4507" t="s">
        <v>33</v>
      </c>
      <c r="D4507" t="s">
        <v>34</v>
      </c>
      <c r="E4507" t="s">
        <v>144</v>
      </c>
      <c r="F4507">
        <v>2013</v>
      </c>
      <c r="G4507">
        <v>19</v>
      </c>
      <c r="H4507">
        <v>6</v>
      </c>
    </row>
    <row r="4508" spans="1:8" x14ac:dyDescent="0.25">
      <c r="A4508" t="s">
        <v>31</v>
      </c>
      <c r="B4508" t="s">
        <v>104</v>
      </c>
      <c r="C4508" t="s">
        <v>70</v>
      </c>
      <c r="D4508" t="s">
        <v>71</v>
      </c>
      <c r="E4508" t="s">
        <v>156</v>
      </c>
      <c r="F4508">
        <v>2016</v>
      </c>
      <c r="G4508">
        <v>71</v>
      </c>
      <c r="H4508">
        <v>3</v>
      </c>
    </row>
    <row r="4509" spans="1:8" x14ac:dyDescent="0.25">
      <c r="A4509" t="s">
        <v>8</v>
      </c>
      <c r="B4509" t="s">
        <v>67</v>
      </c>
      <c r="C4509" t="s">
        <v>10</v>
      </c>
      <c r="D4509" t="s">
        <v>11</v>
      </c>
      <c r="E4509" t="s">
        <v>216</v>
      </c>
      <c r="F4509">
        <v>2016</v>
      </c>
      <c r="G4509">
        <v>12</v>
      </c>
    </row>
    <row r="4510" spans="1:8" x14ac:dyDescent="0.25">
      <c r="A4510" t="s">
        <v>21</v>
      </c>
      <c r="B4510" t="s">
        <v>22</v>
      </c>
      <c r="C4510" t="s">
        <v>23</v>
      </c>
      <c r="D4510" t="s">
        <v>24</v>
      </c>
      <c r="E4510" t="s">
        <v>25</v>
      </c>
      <c r="F4510">
        <v>2019</v>
      </c>
      <c r="G4510">
        <v>314</v>
      </c>
      <c r="H4510">
        <v>12</v>
      </c>
    </row>
    <row r="4511" spans="1:8" x14ac:dyDescent="0.25">
      <c r="A4511" t="s">
        <v>8</v>
      </c>
      <c r="B4511" t="s">
        <v>9</v>
      </c>
      <c r="C4511" t="s">
        <v>10</v>
      </c>
      <c r="D4511" t="s">
        <v>11</v>
      </c>
      <c r="E4511" t="s">
        <v>195</v>
      </c>
      <c r="F4511">
        <v>2013</v>
      </c>
      <c r="G4511">
        <v>236</v>
      </c>
    </row>
    <row r="4512" spans="1:8" x14ac:dyDescent="0.25">
      <c r="A4512" t="s">
        <v>31</v>
      </c>
      <c r="B4512" t="s">
        <v>125</v>
      </c>
      <c r="C4512" t="s">
        <v>33</v>
      </c>
      <c r="D4512" t="s">
        <v>59</v>
      </c>
      <c r="E4512" t="s">
        <v>512</v>
      </c>
      <c r="F4512">
        <v>2015</v>
      </c>
      <c r="G4512">
        <v>14</v>
      </c>
    </row>
    <row r="4513" spans="1:8" x14ac:dyDescent="0.25">
      <c r="A4513" t="s">
        <v>31</v>
      </c>
      <c r="B4513" t="s">
        <v>49</v>
      </c>
      <c r="C4513" t="s">
        <v>33</v>
      </c>
      <c r="D4513" t="s">
        <v>184</v>
      </c>
      <c r="E4513" t="s">
        <v>271</v>
      </c>
      <c r="F4513">
        <v>2015</v>
      </c>
      <c r="G4513">
        <v>129</v>
      </c>
      <c r="H4513">
        <v>38</v>
      </c>
    </row>
    <row r="4514" spans="1:8" x14ac:dyDescent="0.25">
      <c r="A4514" t="s">
        <v>214</v>
      </c>
      <c r="B4514" t="s">
        <v>139</v>
      </c>
      <c r="C4514" t="s">
        <v>76</v>
      </c>
      <c r="D4514" t="s">
        <v>140</v>
      </c>
      <c r="E4514" t="s">
        <v>209</v>
      </c>
      <c r="F4514">
        <v>2019</v>
      </c>
      <c r="G4514">
        <v>275</v>
      </c>
      <c r="H4514">
        <v>15</v>
      </c>
    </row>
    <row r="4515" spans="1:8" x14ac:dyDescent="0.25">
      <c r="A4515" t="s">
        <v>31</v>
      </c>
      <c r="B4515" t="s">
        <v>177</v>
      </c>
      <c r="C4515" t="s">
        <v>23</v>
      </c>
      <c r="D4515" t="s">
        <v>43</v>
      </c>
      <c r="E4515" t="s">
        <v>100</v>
      </c>
      <c r="F4515">
        <v>2016</v>
      </c>
      <c r="G4515">
        <v>71</v>
      </c>
      <c r="H4515">
        <v>4</v>
      </c>
    </row>
    <row r="4516" spans="1:8" x14ac:dyDescent="0.25">
      <c r="A4516" t="s">
        <v>31</v>
      </c>
      <c r="B4516" t="s">
        <v>26</v>
      </c>
      <c r="C4516" t="s">
        <v>23</v>
      </c>
      <c r="D4516" t="s">
        <v>43</v>
      </c>
      <c r="E4516" t="s">
        <v>258</v>
      </c>
      <c r="F4516">
        <v>2014</v>
      </c>
      <c r="G4516">
        <v>21</v>
      </c>
      <c r="H4516">
        <v>2</v>
      </c>
    </row>
    <row r="4517" spans="1:8" x14ac:dyDescent="0.25">
      <c r="A4517" t="s">
        <v>106</v>
      </c>
      <c r="B4517" t="s">
        <v>108</v>
      </c>
      <c r="C4517" t="s">
        <v>33</v>
      </c>
      <c r="D4517" t="s">
        <v>59</v>
      </c>
      <c r="E4517" t="s">
        <v>116</v>
      </c>
      <c r="F4517">
        <v>2017</v>
      </c>
      <c r="G4517">
        <v>18</v>
      </c>
    </row>
    <row r="4518" spans="1:8" x14ac:dyDescent="0.25">
      <c r="A4518" t="s">
        <v>21</v>
      </c>
      <c r="B4518" t="s">
        <v>342</v>
      </c>
      <c r="C4518" t="s">
        <v>23</v>
      </c>
      <c r="D4518" t="s">
        <v>24</v>
      </c>
      <c r="E4518" t="s">
        <v>394</v>
      </c>
      <c r="F4518">
        <v>2018</v>
      </c>
      <c r="G4518">
        <v>104</v>
      </c>
    </row>
    <row r="4519" spans="1:8" x14ac:dyDescent="0.25">
      <c r="A4519" t="s">
        <v>31</v>
      </c>
      <c r="B4519" t="s">
        <v>49</v>
      </c>
      <c r="C4519" t="s">
        <v>33</v>
      </c>
      <c r="D4519" t="s">
        <v>59</v>
      </c>
      <c r="E4519" t="s">
        <v>118</v>
      </c>
      <c r="F4519">
        <v>2015</v>
      </c>
      <c r="G4519">
        <v>129</v>
      </c>
      <c r="H4519">
        <v>31</v>
      </c>
    </row>
    <row r="4520" spans="1:8" x14ac:dyDescent="0.25">
      <c r="A4520" t="s">
        <v>31</v>
      </c>
      <c r="B4520" t="s">
        <v>88</v>
      </c>
      <c r="C4520" t="s">
        <v>70</v>
      </c>
      <c r="D4520" t="s">
        <v>71</v>
      </c>
      <c r="E4520" t="s">
        <v>241</v>
      </c>
      <c r="F4520">
        <v>2017</v>
      </c>
      <c r="G4520">
        <v>17</v>
      </c>
    </row>
    <row r="4521" spans="1:8" x14ac:dyDescent="0.25">
      <c r="A4521" t="s">
        <v>31</v>
      </c>
      <c r="B4521" t="s">
        <v>272</v>
      </c>
      <c r="C4521" t="s">
        <v>33</v>
      </c>
      <c r="D4521" t="s">
        <v>34</v>
      </c>
      <c r="E4521" t="s">
        <v>270</v>
      </c>
      <c r="F4521">
        <v>2014</v>
      </c>
      <c r="G4521">
        <v>46</v>
      </c>
      <c r="H4521">
        <v>7</v>
      </c>
    </row>
    <row r="4522" spans="1:8" x14ac:dyDescent="0.25">
      <c r="A4522" t="s">
        <v>41</v>
      </c>
      <c r="B4522" t="s">
        <v>9</v>
      </c>
      <c r="C4522" t="s">
        <v>33</v>
      </c>
      <c r="D4522" t="s">
        <v>39</v>
      </c>
      <c r="E4522" t="s">
        <v>120</v>
      </c>
      <c r="F4522">
        <v>2016</v>
      </c>
      <c r="G4522">
        <v>16</v>
      </c>
      <c r="H4522">
        <v>3</v>
      </c>
    </row>
    <row r="4523" spans="1:8" x14ac:dyDescent="0.25">
      <c r="A4523" t="s">
        <v>31</v>
      </c>
      <c r="B4523" t="s">
        <v>272</v>
      </c>
      <c r="C4523" t="s">
        <v>33</v>
      </c>
      <c r="D4523" t="s">
        <v>59</v>
      </c>
      <c r="E4523" t="s">
        <v>118</v>
      </c>
      <c r="F4523">
        <v>2015</v>
      </c>
      <c r="G4523">
        <v>45</v>
      </c>
      <c r="H4523">
        <v>7</v>
      </c>
    </row>
    <row r="4524" spans="1:8" x14ac:dyDescent="0.25">
      <c r="A4524" t="s">
        <v>74</v>
      </c>
      <c r="B4524" t="s">
        <v>566</v>
      </c>
      <c r="C4524" t="s">
        <v>76</v>
      </c>
      <c r="D4524" t="s">
        <v>77</v>
      </c>
      <c r="E4524" t="s">
        <v>78</v>
      </c>
      <c r="F4524">
        <v>2018</v>
      </c>
      <c r="G4524">
        <v>50</v>
      </c>
      <c r="H4524">
        <v>2</v>
      </c>
    </row>
    <row r="4525" spans="1:8" x14ac:dyDescent="0.25">
      <c r="A4525" t="s">
        <v>31</v>
      </c>
      <c r="B4525" t="s">
        <v>104</v>
      </c>
      <c r="C4525" t="s">
        <v>70</v>
      </c>
      <c r="D4525" t="s">
        <v>71</v>
      </c>
      <c r="E4525" t="s">
        <v>254</v>
      </c>
      <c r="F4525">
        <v>2015</v>
      </c>
      <c r="G4525">
        <v>21</v>
      </c>
    </row>
    <row r="4526" spans="1:8" x14ac:dyDescent="0.25">
      <c r="A4526" t="s">
        <v>113</v>
      </c>
      <c r="B4526" t="s">
        <v>9</v>
      </c>
      <c r="C4526" t="s">
        <v>33</v>
      </c>
      <c r="D4526" t="s">
        <v>184</v>
      </c>
      <c r="E4526" t="s">
        <v>271</v>
      </c>
      <c r="F4526">
        <v>2014</v>
      </c>
      <c r="G4526">
        <v>10</v>
      </c>
      <c r="H4526">
        <v>3</v>
      </c>
    </row>
    <row r="4527" spans="1:8" x14ac:dyDescent="0.25">
      <c r="A4527" t="s">
        <v>31</v>
      </c>
      <c r="B4527" t="s">
        <v>61</v>
      </c>
      <c r="C4527" t="s">
        <v>33</v>
      </c>
      <c r="D4527" t="s">
        <v>39</v>
      </c>
      <c r="E4527" t="s">
        <v>87</v>
      </c>
      <c r="F4527">
        <v>2013</v>
      </c>
      <c r="G4527">
        <v>3</v>
      </c>
      <c r="H4527">
        <v>2</v>
      </c>
    </row>
    <row r="4528" spans="1:8" x14ac:dyDescent="0.25">
      <c r="A4528" t="s">
        <v>31</v>
      </c>
      <c r="B4528" t="s">
        <v>272</v>
      </c>
      <c r="C4528" t="s">
        <v>33</v>
      </c>
      <c r="D4528" t="s">
        <v>34</v>
      </c>
      <c r="E4528" t="s">
        <v>479</v>
      </c>
      <c r="F4528">
        <v>2014</v>
      </c>
      <c r="G4528">
        <v>18</v>
      </c>
      <c r="H4528">
        <v>2</v>
      </c>
    </row>
    <row r="4529" spans="1:8" x14ac:dyDescent="0.25">
      <c r="A4529" t="s">
        <v>31</v>
      </c>
      <c r="B4529" t="s">
        <v>38</v>
      </c>
      <c r="C4529" t="s">
        <v>33</v>
      </c>
      <c r="D4529" t="s">
        <v>59</v>
      </c>
      <c r="E4529" t="s">
        <v>225</v>
      </c>
      <c r="F4529">
        <v>2013</v>
      </c>
      <c r="G4529">
        <v>28</v>
      </c>
    </row>
    <row r="4530" spans="1:8" x14ac:dyDescent="0.25">
      <c r="A4530" t="s">
        <v>8</v>
      </c>
      <c r="B4530" t="s">
        <v>9</v>
      </c>
      <c r="C4530" t="s">
        <v>10</v>
      </c>
      <c r="D4530" t="s">
        <v>29</v>
      </c>
      <c r="E4530" t="s">
        <v>94</v>
      </c>
      <c r="F4530">
        <v>2014</v>
      </c>
      <c r="G4530">
        <v>2029</v>
      </c>
      <c r="H4530">
        <v>28</v>
      </c>
    </row>
    <row r="4531" spans="1:8" x14ac:dyDescent="0.25">
      <c r="A4531" t="s">
        <v>41</v>
      </c>
      <c r="B4531" t="s">
        <v>55</v>
      </c>
      <c r="C4531" t="s">
        <v>33</v>
      </c>
      <c r="D4531" t="s">
        <v>39</v>
      </c>
      <c r="E4531" t="s">
        <v>87</v>
      </c>
      <c r="F4531">
        <v>2016</v>
      </c>
      <c r="G4531">
        <v>255</v>
      </c>
      <c r="H4531">
        <v>58</v>
      </c>
    </row>
    <row r="4532" spans="1:8" x14ac:dyDescent="0.25">
      <c r="A4532" t="s">
        <v>21</v>
      </c>
      <c r="B4532" t="s">
        <v>384</v>
      </c>
      <c r="C4532" t="s">
        <v>23</v>
      </c>
      <c r="D4532" t="s">
        <v>24</v>
      </c>
      <c r="E4532" t="s">
        <v>143</v>
      </c>
      <c r="F4532">
        <v>2017</v>
      </c>
      <c r="G4532">
        <v>109</v>
      </c>
      <c r="H4532">
        <v>1</v>
      </c>
    </row>
    <row r="4533" spans="1:8" x14ac:dyDescent="0.25">
      <c r="A4533" t="s">
        <v>31</v>
      </c>
      <c r="B4533" t="s">
        <v>125</v>
      </c>
      <c r="C4533" t="s">
        <v>33</v>
      </c>
      <c r="D4533" t="s">
        <v>184</v>
      </c>
      <c r="E4533" t="s">
        <v>185</v>
      </c>
      <c r="F4533">
        <v>2018</v>
      </c>
      <c r="G4533">
        <v>259</v>
      </c>
      <c r="H4533">
        <v>29</v>
      </c>
    </row>
    <row r="4534" spans="1:8" x14ac:dyDescent="0.25">
      <c r="A4534" t="s">
        <v>21</v>
      </c>
      <c r="B4534" t="s">
        <v>58</v>
      </c>
      <c r="C4534" t="s">
        <v>10</v>
      </c>
      <c r="D4534" t="s">
        <v>11</v>
      </c>
      <c r="E4534" t="s">
        <v>251</v>
      </c>
      <c r="F4534">
        <v>2018</v>
      </c>
      <c r="G4534">
        <v>214</v>
      </c>
      <c r="H4534">
        <v>4</v>
      </c>
    </row>
    <row r="4535" spans="1:8" x14ac:dyDescent="0.25">
      <c r="A4535" t="s">
        <v>121</v>
      </c>
      <c r="B4535" t="s">
        <v>173</v>
      </c>
      <c r="C4535" t="s">
        <v>18</v>
      </c>
      <c r="D4535" t="s">
        <v>333</v>
      </c>
      <c r="E4535" t="s">
        <v>352</v>
      </c>
      <c r="F4535">
        <v>2019</v>
      </c>
      <c r="G4535">
        <v>5424</v>
      </c>
      <c r="H4535">
        <v>395</v>
      </c>
    </row>
    <row r="4536" spans="1:8" x14ac:dyDescent="0.25">
      <c r="A4536" t="s">
        <v>41</v>
      </c>
      <c r="B4536" t="s">
        <v>9</v>
      </c>
      <c r="C4536" t="s">
        <v>33</v>
      </c>
      <c r="D4536" t="s">
        <v>39</v>
      </c>
      <c r="E4536" t="s">
        <v>204</v>
      </c>
      <c r="F4536">
        <v>2019</v>
      </c>
      <c r="G4536">
        <v>224</v>
      </c>
      <c r="H4536">
        <v>46</v>
      </c>
    </row>
    <row r="4537" spans="1:8" x14ac:dyDescent="0.25">
      <c r="A4537" t="s">
        <v>31</v>
      </c>
      <c r="B4537" t="s">
        <v>158</v>
      </c>
      <c r="C4537" t="s">
        <v>70</v>
      </c>
      <c r="D4537" t="s">
        <v>71</v>
      </c>
      <c r="E4537" t="s">
        <v>135</v>
      </c>
      <c r="F4537">
        <v>2019</v>
      </c>
      <c r="G4537">
        <v>2116</v>
      </c>
      <c r="H4537">
        <v>519</v>
      </c>
    </row>
    <row r="4538" spans="1:8" x14ac:dyDescent="0.25">
      <c r="A4538" t="s">
        <v>21</v>
      </c>
      <c r="B4538" t="s">
        <v>67</v>
      </c>
      <c r="C4538" t="s">
        <v>10</v>
      </c>
      <c r="D4538" t="s">
        <v>11</v>
      </c>
      <c r="E4538" t="s">
        <v>46</v>
      </c>
      <c r="F4538">
        <v>2019</v>
      </c>
      <c r="G4538">
        <v>664</v>
      </c>
      <c r="H4538">
        <v>35</v>
      </c>
    </row>
    <row r="4539" spans="1:8" x14ac:dyDescent="0.25">
      <c r="A4539" t="s">
        <v>41</v>
      </c>
      <c r="B4539" t="s">
        <v>32</v>
      </c>
      <c r="C4539" t="s">
        <v>33</v>
      </c>
      <c r="D4539" t="s">
        <v>184</v>
      </c>
      <c r="E4539" t="s">
        <v>185</v>
      </c>
      <c r="F4539">
        <v>2015</v>
      </c>
      <c r="G4539">
        <v>31</v>
      </c>
      <c r="H4539">
        <v>3</v>
      </c>
    </row>
    <row r="4540" spans="1:8" x14ac:dyDescent="0.25">
      <c r="A4540" t="s">
        <v>21</v>
      </c>
      <c r="B4540" t="s">
        <v>93</v>
      </c>
      <c r="C4540" t="s">
        <v>10</v>
      </c>
      <c r="D4540" t="s">
        <v>11</v>
      </c>
      <c r="E4540" t="s">
        <v>267</v>
      </c>
      <c r="F4540">
        <v>2016</v>
      </c>
      <c r="G4540">
        <v>157</v>
      </c>
      <c r="H4540">
        <v>1</v>
      </c>
    </row>
    <row r="4541" spans="1:8" x14ac:dyDescent="0.25">
      <c r="A4541" t="s">
        <v>21</v>
      </c>
      <c r="B4541" t="s">
        <v>88</v>
      </c>
      <c r="C4541" t="s">
        <v>10</v>
      </c>
      <c r="D4541" t="s">
        <v>11</v>
      </c>
      <c r="E4541" t="s">
        <v>251</v>
      </c>
      <c r="F4541">
        <v>2019</v>
      </c>
      <c r="G4541">
        <v>87</v>
      </c>
      <c r="H4541">
        <v>2</v>
      </c>
    </row>
    <row r="4542" spans="1:8" x14ac:dyDescent="0.25">
      <c r="A4542" t="s">
        <v>21</v>
      </c>
      <c r="B4542" t="s">
        <v>164</v>
      </c>
      <c r="C4542" t="s">
        <v>10</v>
      </c>
      <c r="D4542" t="s">
        <v>11</v>
      </c>
      <c r="E4542" t="s">
        <v>86</v>
      </c>
      <c r="F4542">
        <v>2020</v>
      </c>
      <c r="G4542">
        <v>2053</v>
      </c>
      <c r="H4542">
        <v>52</v>
      </c>
    </row>
    <row r="4543" spans="1:8" x14ac:dyDescent="0.25">
      <c r="A4543" t="s">
        <v>31</v>
      </c>
      <c r="B4543" t="s">
        <v>49</v>
      </c>
      <c r="C4543" t="s">
        <v>33</v>
      </c>
      <c r="D4543" t="s">
        <v>39</v>
      </c>
      <c r="E4543" t="s">
        <v>107</v>
      </c>
      <c r="F4543">
        <v>2013</v>
      </c>
      <c r="G4543">
        <v>119</v>
      </c>
      <c r="H4543">
        <v>48</v>
      </c>
    </row>
    <row r="4544" spans="1:8" x14ac:dyDescent="0.25">
      <c r="A4544" t="s">
        <v>138</v>
      </c>
      <c r="B4544" t="s">
        <v>82</v>
      </c>
      <c r="C4544" t="s">
        <v>76</v>
      </c>
      <c r="D4544" t="s">
        <v>140</v>
      </c>
      <c r="E4544" t="s">
        <v>209</v>
      </c>
      <c r="F4544">
        <v>2014</v>
      </c>
      <c r="G4544">
        <v>358</v>
      </c>
      <c r="H4544">
        <v>290</v>
      </c>
    </row>
    <row r="4545" spans="1:8" x14ac:dyDescent="0.25">
      <c r="A4545" t="s">
        <v>41</v>
      </c>
      <c r="B4545" t="s">
        <v>119</v>
      </c>
      <c r="C4545" t="s">
        <v>70</v>
      </c>
      <c r="D4545" t="s">
        <v>71</v>
      </c>
      <c r="E4545" t="s">
        <v>135</v>
      </c>
      <c r="F4545">
        <v>2018</v>
      </c>
      <c r="G4545">
        <v>527</v>
      </c>
      <c r="H4545">
        <v>53</v>
      </c>
    </row>
    <row r="4546" spans="1:8" x14ac:dyDescent="0.25">
      <c r="A4546" t="s">
        <v>41</v>
      </c>
      <c r="B4546" t="s">
        <v>417</v>
      </c>
      <c r="C4546" t="s">
        <v>33</v>
      </c>
      <c r="D4546" t="s">
        <v>184</v>
      </c>
      <c r="E4546" t="s">
        <v>288</v>
      </c>
      <c r="F4546">
        <v>2018</v>
      </c>
      <c r="G4546">
        <v>33</v>
      </c>
      <c r="H4546">
        <v>13</v>
      </c>
    </row>
    <row r="4547" spans="1:8" x14ac:dyDescent="0.25">
      <c r="A4547" t="s">
        <v>31</v>
      </c>
      <c r="B4547" t="s">
        <v>61</v>
      </c>
      <c r="C4547" t="s">
        <v>33</v>
      </c>
      <c r="D4547" t="s">
        <v>59</v>
      </c>
      <c r="E4547" t="s">
        <v>73</v>
      </c>
      <c r="F4547">
        <v>2019</v>
      </c>
      <c r="G4547">
        <v>90</v>
      </c>
      <c r="H4547">
        <v>30</v>
      </c>
    </row>
    <row r="4548" spans="1:8" x14ac:dyDescent="0.25">
      <c r="A4548" t="s">
        <v>31</v>
      </c>
      <c r="B4548" t="s">
        <v>119</v>
      </c>
      <c r="C4548" t="s">
        <v>70</v>
      </c>
      <c r="D4548" t="s">
        <v>71</v>
      </c>
      <c r="E4548" t="s">
        <v>72</v>
      </c>
      <c r="F4548">
        <v>2019</v>
      </c>
      <c r="G4548">
        <v>1540</v>
      </c>
      <c r="H4548">
        <v>412</v>
      </c>
    </row>
    <row r="4549" spans="1:8" x14ac:dyDescent="0.25">
      <c r="A4549" t="s">
        <v>138</v>
      </c>
      <c r="B4549" t="s">
        <v>208</v>
      </c>
      <c r="C4549" t="s">
        <v>76</v>
      </c>
      <c r="D4549" t="s">
        <v>189</v>
      </c>
      <c r="E4549" t="s">
        <v>341</v>
      </c>
      <c r="F4549">
        <v>2016</v>
      </c>
      <c r="G4549">
        <v>458</v>
      </c>
      <c r="H4549">
        <v>40</v>
      </c>
    </row>
    <row r="4550" spans="1:8" x14ac:dyDescent="0.25">
      <c r="A4550" t="s">
        <v>106</v>
      </c>
      <c r="B4550" t="s">
        <v>104</v>
      </c>
      <c r="C4550" t="s">
        <v>33</v>
      </c>
      <c r="D4550" t="s">
        <v>59</v>
      </c>
      <c r="E4550" t="s">
        <v>60</v>
      </c>
      <c r="F4550">
        <v>2017</v>
      </c>
      <c r="G4550">
        <v>93</v>
      </c>
      <c r="H4550">
        <v>31</v>
      </c>
    </row>
    <row r="4551" spans="1:8" x14ac:dyDescent="0.25">
      <c r="A4551" t="s">
        <v>41</v>
      </c>
      <c r="B4551" t="s">
        <v>108</v>
      </c>
      <c r="C4551" t="s">
        <v>33</v>
      </c>
      <c r="D4551" t="s">
        <v>39</v>
      </c>
      <c r="E4551" t="s">
        <v>40</v>
      </c>
      <c r="F4551">
        <v>2015</v>
      </c>
      <c r="G4551">
        <v>101</v>
      </c>
      <c r="H4551">
        <v>46</v>
      </c>
    </row>
    <row r="4552" spans="1:8" x14ac:dyDescent="0.25">
      <c r="A4552" t="s">
        <v>41</v>
      </c>
      <c r="B4552" t="s">
        <v>410</v>
      </c>
      <c r="C4552" t="s">
        <v>33</v>
      </c>
      <c r="D4552" t="s">
        <v>39</v>
      </c>
      <c r="E4552" t="s">
        <v>87</v>
      </c>
      <c r="F4552">
        <v>2017</v>
      </c>
      <c r="G4552">
        <v>126</v>
      </c>
      <c r="H4552">
        <v>29</v>
      </c>
    </row>
    <row r="4553" spans="1:8" x14ac:dyDescent="0.25">
      <c r="A4553" t="s">
        <v>31</v>
      </c>
      <c r="B4553" t="s">
        <v>9</v>
      </c>
      <c r="C4553" t="s">
        <v>33</v>
      </c>
      <c r="D4553" t="s">
        <v>59</v>
      </c>
      <c r="E4553" t="s">
        <v>115</v>
      </c>
      <c r="F4553">
        <v>2017</v>
      </c>
      <c r="G4553">
        <v>394</v>
      </c>
      <c r="H4553">
        <v>62</v>
      </c>
    </row>
    <row r="4554" spans="1:8" x14ac:dyDescent="0.25">
      <c r="A4554" t="s">
        <v>31</v>
      </c>
      <c r="B4554" t="s">
        <v>168</v>
      </c>
      <c r="C4554" t="s">
        <v>33</v>
      </c>
      <c r="D4554" t="s">
        <v>184</v>
      </c>
      <c r="E4554" t="s">
        <v>187</v>
      </c>
      <c r="F4554">
        <v>2018</v>
      </c>
      <c r="G4554">
        <v>56</v>
      </c>
      <c r="H4554">
        <v>2</v>
      </c>
    </row>
    <row r="4555" spans="1:8" x14ac:dyDescent="0.25">
      <c r="A4555" t="s">
        <v>31</v>
      </c>
      <c r="B4555" t="s">
        <v>134</v>
      </c>
      <c r="C4555" t="s">
        <v>70</v>
      </c>
      <c r="D4555" t="s">
        <v>71</v>
      </c>
      <c r="E4555" t="s">
        <v>246</v>
      </c>
      <c r="F4555">
        <v>2018</v>
      </c>
      <c r="G4555">
        <v>902</v>
      </c>
      <c r="H4555">
        <v>167</v>
      </c>
    </row>
    <row r="4556" spans="1:8" x14ac:dyDescent="0.25">
      <c r="A4556" t="s">
        <v>8</v>
      </c>
      <c r="B4556" t="s">
        <v>28</v>
      </c>
      <c r="C4556" t="s">
        <v>10</v>
      </c>
      <c r="D4556" t="s">
        <v>29</v>
      </c>
      <c r="E4556" t="s">
        <v>30</v>
      </c>
      <c r="F4556">
        <v>2014</v>
      </c>
      <c r="G4556">
        <v>185</v>
      </c>
      <c r="H4556">
        <v>2</v>
      </c>
    </row>
    <row r="4557" spans="1:8" x14ac:dyDescent="0.25">
      <c r="A4557" t="s">
        <v>8</v>
      </c>
      <c r="B4557" t="s">
        <v>295</v>
      </c>
      <c r="C4557" t="s">
        <v>10</v>
      </c>
      <c r="D4557" t="s">
        <v>11</v>
      </c>
      <c r="E4557" t="s">
        <v>343</v>
      </c>
      <c r="F4557">
        <v>2016</v>
      </c>
      <c r="G4557">
        <v>37</v>
      </c>
      <c r="H4557">
        <v>2</v>
      </c>
    </row>
    <row r="4558" spans="1:8" x14ac:dyDescent="0.25">
      <c r="A4558" t="s">
        <v>21</v>
      </c>
      <c r="B4558" t="s">
        <v>212</v>
      </c>
      <c r="C4558" t="s">
        <v>10</v>
      </c>
      <c r="D4558" t="s">
        <v>11</v>
      </c>
      <c r="E4558" t="s">
        <v>86</v>
      </c>
      <c r="F4558">
        <v>2018</v>
      </c>
      <c r="G4558">
        <v>185</v>
      </c>
      <c r="H4558">
        <v>3</v>
      </c>
    </row>
    <row r="4559" spans="1:8" x14ac:dyDescent="0.25">
      <c r="A4559" t="s">
        <v>41</v>
      </c>
      <c r="B4559" t="s">
        <v>58</v>
      </c>
      <c r="C4559" t="s">
        <v>33</v>
      </c>
      <c r="D4559" t="s">
        <v>184</v>
      </c>
      <c r="E4559" t="s">
        <v>288</v>
      </c>
      <c r="F4559">
        <v>2014</v>
      </c>
      <c r="G4559">
        <v>123</v>
      </c>
      <c r="H4559">
        <v>68</v>
      </c>
    </row>
    <row r="4560" spans="1:8" x14ac:dyDescent="0.25">
      <c r="A4560" t="s">
        <v>8</v>
      </c>
      <c r="B4560" t="s">
        <v>247</v>
      </c>
      <c r="C4560" t="s">
        <v>10</v>
      </c>
      <c r="D4560" t="s">
        <v>11</v>
      </c>
      <c r="E4560" t="s">
        <v>248</v>
      </c>
      <c r="F4560">
        <v>2016</v>
      </c>
      <c r="G4560">
        <v>104</v>
      </c>
      <c r="H4560">
        <v>7</v>
      </c>
    </row>
    <row r="4561" spans="1:8" x14ac:dyDescent="0.25">
      <c r="A4561" t="s">
        <v>21</v>
      </c>
      <c r="B4561" t="s">
        <v>210</v>
      </c>
      <c r="C4561" t="s">
        <v>23</v>
      </c>
      <c r="D4561" t="s">
        <v>24</v>
      </c>
      <c r="E4561" t="s">
        <v>290</v>
      </c>
      <c r="F4561">
        <v>2018</v>
      </c>
      <c r="G4561">
        <v>330</v>
      </c>
      <c r="H4561">
        <v>52</v>
      </c>
    </row>
    <row r="4562" spans="1:8" x14ac:dyDescent="0.25">
      <c r="A4562" t="s">
        <v>41</v>
      </c>
      <c r="B4562" t="s">
        <v>158</v>
      </c>
      <c r="C4562" t="s">
        <v>70</v>
      </c>
      <c r="D4562" t="s">
        <v>71</v>
      </c>
      <c r="E4562" t="s">
        <v>72</v>
      </c>
      <c r="F4562">
        <v>2016</v>
      </c>
      <c r="G4562">
        <v>152</v>
      </c>
      <c r="H4562">
        <v>41</v>
      </c>
    </row>
    <row r="4563" spans="1:8" x14ac:dyDescent="0.25">
      <c r="A4563" t="s">
        <v>41</v>
      </c>
      <c r="B4563" t="s">
        <v>79</v>
      </c>
      <c r="C4563" t="s">
        <v>33</v>
      </c>
      <c r="D4563" t="s">
        <v>39</v>
      </c>
      <c r="E4563" t="s">
        <v>40</v>
      </c>
      <c r="F4563">
        <v>2019</v>
      </c>
      <c r="G4563">
        <v>49</v>
      </c>
      <c r="H4563">
        <v>62</v>
      </c>
    </row>
    <row r="4564" spans="1:8" x14ac:dyDescent="0.25">
      <c r="A4564" t="s">
        <v>31</v>
      </c>
      <c r="B4564" t="s">
        <v>158</v>
      </c>
      <c r="C4564" t="s">
        <v>23</v>
      </c>
      <c r="D4564" t="s">
        <v>43</v>
      </c>
      <c r="E4564" t="s">
        <v>56</v>
      </c>
      <c r="F4564">
        <v>2015</v>
      </c>
      <c r="G4564">
        <v>35</v>
      </c>
      <c r="H4564">
        <v>5</v>
      </c>
    </row>
    <row r="4565" spans="1:8" x14ac:dyDescent="0.25">
      <c r="A4565" t="s">
        <v>31</v>
      </c>
      <c r="B4565" t="s">
        <v>32</v>
      </c>
      <c r="C4565" t="s">
        <v>33</v>
      </c>
      <c r="D4565" t="s">
        <v>184</v>
      </c>
      <c r="E4565" t="s">
        <v>185</v>
      </c>
      <c r="F4565">
        <v>2016</v>
      </c>
      <c r="G4565">
        <v>24</v>
      </c>
      <c r="H4565">
        <v>4</v>
      </c>
    </row>
    <row r="4566" spans="1:8" x14ac:dyDescent="0.25">
      <c r="A4566" t="s">
        <v>31</v>
      </c>
      <c r="B4566" t="s">
        <v>32</v>
      </c>
      <c r="C4566" t="s">
        <v>33</v>
      </c>
      <c r="D4566" t="s">
        <v>39</v>
      </c>
      <c r="E4566" t="s">
        <v>112</v>
      </c>
      <c r="F4566">
        <v>2014</v>
      </c>
      <c r="G4566">
        <v>32</v>
      </c>
      <c r="H4566">
        <v>12</v>
      </c>
    </row>
    <row r="4567" spans="1:8" x14ac:dyDescent="0.25">
      <c r="A4567" t="s">
        <v>8</v>
      </c>
      <c r="B4567" t="s">
        <v>183</v>
      </c>
      <c r="C4567" t="s">
        <v>23</v>
      </c>
      <c r="D4567" t="s">
        <v>24</v>
      </c>
      <c r="E4567" t="s">
        <v>339</v>
      </c>
      <c r="F4567">
        <v>2013</v>
      </c>
      <c r="G4567">
        <v>166</v>
      </c>
      <c r="H4567">
        <v>5</v>
      </c>
    </row>
    <row r="4568" spans="1:8" x14ac:dyDescent="0.25">
      <c r="A4568" t="s">
        <v>31</v>
      </c>
      <c r="B4568" t="s">
        <v>9</v>
      </c>
      <c r="C4568" t="s">
        <v>33</v>
      </c>
      <c r="D4568" t="s">
        <v>59</v>
      </c>
      <c r="E4568" t="s">
        <v>128</v>
      </c>
      <c r="F4568">
        <v>2013</v>
      </c>
      <c r="G4568">
        <v>70</v>
      </c>
      <c r="H4568">
        <v>9</v>
      </c>
    </row>
    <row r="4569" spans="1:8" x14ac:dyDescent="0.25">
      <c r="A4569" t="s">
        <v>31</v>
      </c>
      <c r="B4569" t="s">
        <v>262</v>
      </c>
      <c r="C4569" t="s">
        <v>33</v>
      </c>
      <c r="D4569" t="s">
        <v>39</v>
      </c>
      <c r="E4569" t="s">
        <v>175</v>
      </c>
      <c r="F4569">
        <v>2017</v>
      </c>
      <c r="G4569">
        <v>107</v>
      </c>
      <c r="H4569">
        <v>65</v>
      </c>
    </row>
    <row r="4570" spans="1:8" x14ac:dyDescent="0.25">
      <c r="A4570" t="s">
        <v>31</v>
      </c>
      <c r="B4570" t="s">
        <v>32</v>
      </c>
      <c r="C4570" t="s">
        <v>33</v>
      </c>
      <c r="D4570" t="s">
        <v>184</v>
      </c>
      <c r="E4570" t="s">
        <v>271</v>
      </c>
      <c r="F4570">
        <v>2014</v>
      </c>
      <c r="G4570">
        <v>6</v>
      </c>
      <c r="H4570">
        <v>1</v>
      </c>
    </row>
    <row r="4571" spans="1:8" x14ac:dyDescent="0.25">
      <c r="A4571" t="s">
        <v>31</v>
      </c>
      <c r="B4571" t="s">
        <v>108</v>
      </c>
      <c r="C4571" t="s">
        <v>33</v>
      </c>
      <c r="D4571" t="s">
        <v>39</v>
      </c>
      <c r="E4571" t="s">
        <v>87</v>
      </c>
      <c r="F4571">
        <v>2014</v>
      </c>
      <c r="G4571">
        <v>87</v>
      </c>
      <c r="H4571">
        <v>14</v>
      </c>
    </row>
    <row r="4572" spans="1:8" x14ac:dyDescent="0.25">
      <c r="A4572" t="s">
        <v>41</v>
      </c>
      <c r="B4572" t="s">
        <v>36</v>
      </c>
      <c r="C4572" t="s">
        <v>70</v>
      </c>
      <c r="D4572" t="s">
        <v>71</v>
      </c>
      <c r="E4572" t="s">
        <v>337</v>
      </c>
      <c r="F4572">
        <v>2018</v>
      </c>
      <c r="G4572">
        <v>53</v>
      </c>
      <c r="H4572">
        <v>22</v>
      </c>
    </row>
    <row r="4573" spans="1:8" x14ac:dyDescent="0.25">
      <c r="A4573" t="s">
        <v>455</v>
      </c>
      <c r="B4573" t="s">
        <v>108</v>
      </c>
      <c r="C4573" t="s">
        <v>33</v>
      </c>
      <c r="D4573" t="s">
        <v>34</v>
      </c>
      <c r="E4573" t="s">
        <v>161</v>
      </c>
      <c r="F4573">
        <v>2017</v>
      </c>
      <c r="G4573">
        <v>2</v>
      </c>
    </row>
    <row r="4574" spans="1:8" x14ac:dyDescent="0.25">
      <c r="A4574" t="s">
        <v>41</v>
      </c>
      <c r="B4574" t="s">
        <v>36</v>
      </c>
      <c r="C4574" t="s">
        <v>70</v>
      </c>
      <c r="D4574" t="s">
        <v>71</v>
      </c>
      <c r="E4574" t="s">
        <v>72</v>
      </c>
      <c r="F4574">
        <v>2019</v>
      </c>
      <c r="G4574">
        <v>22</v>
      </c>
      <c r="H4574">
        <v>6</v>
      </c>
    </row>
    <row r="4575" spans="1:8" x14ac:dyDescent="0.25">
      <c r="A4575" t="s">
        <v>41</v>
      </c>
      <c r="B4575" t="s">
        <v>28</v>
      </c>
      <c r="C4575" t="s">
        <v>33</v>
      </c>
      <c r="D4575" t="s">
        <v>39</v>
      </c>
      <c r="E4575" t="s">
        <v>51</v>
      </c>
      <c r="F4575">
        <v>2015</v>
      </c>
      <c r="G4575">
        <v>59</v>
      </c>
      <c r="H4575">
        <v>41</v>
      </c>
    </row>
    <row r="4576" spans="1:8" x14ac:dyDescent="0.25">
      <c r="A4576" t="s">
        <v>129</v>
      </c>
      <c r="B4576" t="s">
        <v>49</v>
      </c>
      <c r="C4576" t="s">
        <v>33</v>
      </c>
      <c r="D4576" t="s">
        <v>34</v>
      </c>
      <c r="E4576" t="s">
        <v>144</v>
      </c>
      <c r="F4576">
        <v>2016</v>
      </c>
      <c r="G4576">
        <v>5</v>
      </c>
    </row>
    <row r="4577" spans="1:8" x14ac:dyDescent="0.25">
      <c r="A4577" t="s">
        <v>113</v>
      </c>
      <c r="B4577" t="s">
        <v>330</v>
      </c>
      <c r="C4577" t="s">
        <v>33</v>
      </c>
      <c r="D4577" t="s">
        <v>59</v>
      </c>
      <c r="E4577" t="s">
        <v>229</v>
      </c>
      <c r="F4577">
        <v>2015</v>
      </c>
      <c r="G4577">
        <v>2</v>
      </c>
      <c r="H4577">
        <v>1</v>
      </c>
    </row>
    <row r="4578" spans="1:8" x14ac:dyDescent="0.25">
      <c r="A4578" t="s">
        <v>113</v>
      </c>
      <c r="B4578" t="s">
        <v>61</v>
      </c>
      <c r="C4578" t="s">
        <v>33</v>
      </c>
      <c r="D4578" t="s">
        <v>34</v>
      </c>
      <c r="E4578" t="s">
        <v>315</v>
      </c>
      <c r="F4578">
        <v>2015</v>
      </c>
      <c r="G4578">
        <v>8</v>
      </c>
      <c r="H4578">
        <v>6</v>
      </c>
    </row>
    <row r="4579" spans="1:8" x14ac:dyDescent="0.25">
      <c r="A4579" t="s">
        <v>31</v>
      </c>
      <c r="B4579" t="s">
        <v>9</v>
      </c>
      <c r="C4579" t="s">
        <v>33</v>
      </c>
      <c r="D4579" t="s">
        <v>59</v>
      </c>
      <c r="E4579" t="s">
        <v>311</v>
      </c>
      <c r="F4579">
        <v>2019</v>
      </c>
      <c r="G4579">
        <v>15</v>
      </c>
      <c r="H4579">
        <v>4</v>
      </c>
    </row>
    <row r="4580" spans="1:8" x14ac:dyDescent="0.25">
      <c r="A4580" t="s">
        <v>21</v>
      </c>
      <c r="B4580" t="s">
        <v>344</v>
      </c>
      <c r="C4580" t="s">
        <v>23</v>
      </c>
      <c r="D4580" t="s">
        <v>24</v>
      </c>
      <c r="E4580" t="s">
        <v>281</v>
      </c>
      <c r="F4580">
        <v>2016</v>
      </c>
      <c r="G4580">
        <v>6</v>
      </c>
    </row>
    <row r="4581" spans="1:8" x14ac:dyDescent="0.25">
      <c r="A4581" t="s">
        <v>31</v>
      </c>
      <c r="B4581" t="s">
        <v>104</v>
      </c>
      <c r="C4581" t="s">
        <v>70</v>
      </c>
      <c r="D4581" t="s">
        <v>71</v>
      </c>
      <c r="E4581" t="s">
        <v>337</v>
      </c>
      <c r="F4581">
        <v>2014</v>
      </c>
      <c r="G4581">
        <v>22</v>
      </c>
      <c r="H4581">
        <v>5</v>
      </c>
    </row>
    <row r="4582" spans="1:8" x14ac:dyDescent="0.25">
      <c r="A4582" t="s">
        <v>31</v>
      </c>
      <c r="B4582" t="s">
        <v>58</v>
      </c>
      <c r="C4582" t="s">
        <v>33</v>
      </c>
      <c r="D4582" t="s">
        <v>59</v>
      </c>
      <c r="E4582" t="s">
        <v>115</v>
      </c>
      <c r="F4582">
        <v>2016</v>
      </c>
      <c r="G4582">
        <v>1</v>
      </c>
    </row>
    <row r="4583" spans="1:8" x14ac:dyDescent="0.25">
      <c r="A4583" t="s">
        <v>31</v>
      </c>
      <c r="B4583" t="s">
        <v>9</v>
      </c>
      <c r="C4583" t="s">
        <v>33</v>
      </c>
      <c r="D4583" t="s">
        <v>62</v>
      </c>
      <c r="E4583" t="s">
        <v>166</v>
      </c>
      <c r="F4583">
        <v>2019</v>
      </c>
      <c r="G4583">
        <v>15</v>
      </c>
    </row>
    <row r="4584" spans="1:8" x14ac:dyDescent="0.25">
      <c r="A4584" t="s">
        <v>31</v>
      </c>
      <c r="B4584" t="s">
        <v>32</v>
      </c>
      <c r="C4584" t="s">
        <v>33</v>
      </c>
      <c r="D4584" t="s">
        <v>34</v>
      </c>
      <c r="E4584" t="s">
        <v>144</v>
      </c>
      <c r="F4584">
        <v>2019</v>
      </c>
      <c r="G4584">
        <v>3</v>
      </c>
    </row>
    <row r="4585" spans="1:8" x14ac:dyDescent="0.25">
      <c r="A4585" t="s">
        <v>31</v>
      </c>
      <c r="B4585" t="s">
        <v>49</v>
      </c>
      <c r="C4585" t="s">
        <v>33</v>
      </c>
      <c r="D4585" t="s">
        <v>59</v>
      </c>
      <c r="E4585" t="s">
        <v>375</v>
      </c>
      <c r="F4585">
        <v>2017</v>
      </c>
      <c r="G4585">
        <v>10</v>
      </c>
    </row>
    <row r="4586" spans="1:8" x14ac:dyDescent="0.25">
      <c r="A4586" t="s">
        <v>31</v>
      </c>
      <c r="B4586" t="s">
        <v>119</v>
      </c>
      <c r="C4586" t="s">
        <v>33</v>
      </c>
      <c r="D4586" t="s">
        <v>39</v>
      </c>
      <c r="E4586" t="s">
        <v>207</v>
      </c>
      <c r="F4586">
        <v>2014</v>
      </c>
      <c r="G4586">
        <v>1</v>
      </c>
      <c r="H4586">
        <v>2</v>
      </c>
    </row>
    <row r="4587" spans="1:8" x14ac:dyDescent="0.25">
      <c r="A4587" t="s">
        <v>121</v>
      </c>
      <c r="B4587" t="s">
        <v>521</v>
      </c>
      <c r="C4587" t="s">
        <v>70</v>
      </c>
      <c r="D4587" t="s">
        <v>264</v>
      </c>
      <c r="E4587" t="s">
        <v>389</v>
      </c>
      <c r="F4587">
        <v>2014</v>
      </c>
      <c r="G4587">
        <v>1</v>
      </c>
    </row>
    <row r="4588" spans="1:8" x14ac:dyDescent="0.25">
      <c r="A4588" t="s">
        <v>31</v>
      </c>
      <c r="B4588" t="s">
        <v>255</v>
      </c>
      <c r="C4588" t="s">
        <v>23</v>
      </c>
      <c r="D4588" t="s">
        <v>43</v>
      </c>
      <c r="E4588" t="s">
        <v>186</v>
      </c>
      <c r="F4588">
        <v>2018</v>
      </c>
      <c r="G4588">
        <v>12</v>
      </c>
      <c r="H4588">
        <v>4</v>
      </c>
    </row>
    <row r="4589" spans="1:8" x14ac:dyDescent="0.25">
      <c r="A4589" t="s">
        <v>8</v>
      </c>
      <c r="B4589" t="s">
        <v>504</v>
      </c>
      <c r="C4589" t="s">
        <v>10</v>
      </c>
      <c r="D4589" t="s">
        <v>11</v>
      </c>
      <c r="E4589" t="s">
        <v>165</v>
      </c>
      <c r="F4589">
        <v>2013</v>
      </c>
      <c r="G4589">
        <v>33</v>
      </c>
      <c r="H4589">
        <v>1</v>
      </c>
    </row>
    <row r="4590" spans="1:8" x14ac:dyDescent="0.25">
      <c r="A4590" t="s">
        <v>31</v>
      </c>
      <c r="B4590" t="s">
        <v>55</v>
      </c>
      <c r="C4590" t="s">
        <v>33</v>
      </c>
      <c r="D4590" t="s">
        <v>39</v>
      </c>
      <c r="E4590" t="s">
        <v>87</v>
      </c>
      <c r="F4590">
        <v>2014</v>
      </c>
      <c r="G4590">
        <v>709</v>
      </c>
      <c r="H4590">
        <v>78</v>
      </c>
    </row>
    <row r="4591" spans="1:8" x14ac:dyDescent="0.25">
      <c r="A4591" t="s">
        <v>8</v>
      </c>
      <c r="B4591" t="s">
        <v>22</v>
      </c>
      <c r="C4591" t="s">
        <v>23</v>
      </c>
      <c r="D4591" t="s">
        <v>24</v>
      </c>
      <c r="E4591" t="s">
        <v>339</v>
      </c>
      <c r="F4591">
        <v>2014</v>
      </c>
      <c r="G4591">
        <v>275</v>
      </c>
      <c r="H4591">
        <v>6</v>
      </c>
    </row>
    <row r="4592" spans="1:8" x14ac:dyDescent="0.25">
      <c r="A4592" t="s">
        <v>31</v>
      </c>
      <c r="B4592" t="s">
        <v>108</v>
      </c>
      <c r="C4592" t="s">
        <v>33</v>
      </c>
      <c r="D4592" t="s">
        <v>39</v>
      </c>
      <c r="E4592" t="s">
        <v>213</v>
      </c>
      <c r="F4592">
        <v>2015</v>
      </c>
      <c r="G4592">
        <v>61</v>
      </c>
      <c r="H4592">
        <v>63</v>
      </c>
    </row>
    <row r="4593" spans="1:8" x14ac:dyDescent="0.25">
      <c r="A4593" t="s">
        <v>21</v>
      </c>
      <c r="B4593" t="s">
        <v>196</v>
      </c>
      <c r="C4593" t="s">
        <v>10</v>
      </c>
      <c r="D4593" t="s">
        <v>29</v>
      </c>
      <c r="E4593" t="s">
        <v>94</v>
      </c>
      <c r="F4593">
        <v>2016</v>
      </c>
      <c r="G4593">
        <v>1883</v>
      </c>
      <c r="H4593">
        <v>155</v>
      </c>
    </row>
    <row r="4594" spans="1:8" x14ac:dyDescent="0.25">
      <c r="A4594" t="s">
        <v>138</v>
      </c>
      <c r="B4594" t="s">
        <v>119</v>
      </c>
      <c r="C4594" t="s">
        <v>76</v>
      </c>
      <c r="D4594" t="s">
        <v>140</v>
      </c>
      <c r="E4594" t="s">
        <v>209</v>
      </c>
      <c r="F4594">
        <v>2016</v>
      </c>
      <c r="G4594">
        <v>721</v>
      </c>
      <c r="H4594">
        <v>279</v>
      </c>
    </row>
    <row r="4595" spans="1:8" x14ac:dyDescent="0.25">
      <c r="A4595" t="s">
        <v>21</v>
      </c>
      <c r="B4595" t="s">
        <v>93</v>
      </c>
      <c r="C4595" t="s">
        <v>10</v>
      </c>
      <c r="D4595" t="s">
        <v>11</v>
      </c>
      <c r="E4595" t="s">
        <v>86</v>
      </c>
      <c r="F4595">
        <v>2017</v>
      </c>
      <c r="G4595">
        <v>2250</v>
      </c>
      <c r="H4595">
        <v>152</v>
      </c>
    </row>
    <row r="4596" spans="1:8" x14ac:dyDescent="0.25">
      <c r="A4596" t="s">
        <v>21</v>
      </c>
      <c r="B4596" t="s">
        <v>36</v>
      </c>
      <c r="C4596" t="s">
        <v>10</v>
      </c>
      <c r="D4596" t="s">
        <v>96</v>
      </c>
      <c r="E4596" t="s">
        <v>324</v>
      </c>
      <c r="F4596">
        <v>2017</v>
      </c>
      <c r="G4596">
        <v>2437</v>
      </c>
      <c r="H4596">
        <v>86</v>
      </c>
    </row>
    <row r="4597" spans="1:8" x14ac:dyDescent="0.25">
      <c r="A4597" t="s">
        <v>21</v>
      </c>
      <c r="B4597" t="s">
        <v>45</v>
      </c>
      <c r="C4597" t="s">
        <v>10</v>
      </c>
      <c r="D4597" t="s">
        <v>11</v>
      </c>
      <c r="E4597" t="s">
        <v>195</v>
      </c>
      <c r="F4597">
        <v>2016</v>
      </c>
      <c r="G4597">
        <v>64</v>
      </c>
      <c r="H4597">
        <v>1</v>
      </c>
    </row>
    <row r="4598" spans="1:8" x14ac:dyDescent="0.25">
      <c r="A4598" t="s">
        <v>31</v>
      </c>
      <c r="B4598" t="s">
        <v>104</v>
      </c>
      <c r="C4598" t="s">
        <v>33</v>
      </c>
      <c r="D4598" t="s">
        <v>39</v>
      </c>
      <c r="E4598" t="s">
        <v>204</v>
      </c>
      <c r="F4598">
        <v>2016</v>
      </c>
      <c r="G4598">
        <v>415</v>
      </c>
      <c r="H4598">
        <v>68</v>
      </c>
    </row>
    <row r="4599" spans="1:8" x14ac:dyDescent="0.25">
      <c r="A4599" t="s">
        <v>31</v>
      </c>
      <c r="B4599" t="s">
        <v>125</v>
      </c>
      <c r="C4599" t="s">
        <v>33</v>
      </c>
      <c r="D4599" t="s">
        <v>59</v>
      </c>
      <c r="E4599" t="s">
        <v>399</v>
      </c>
      <c r="F4599">
        <v>2016</v>
      </c>
      <c r="G4599">
        <v>36</v>
      </c>
      <c r="H4599">
        <v>5</v>
      </c>
    </row>
    <row r="4600" spans="1:8" x14ac:dyDescent="0.25">
      <c r="A4600" t="s">
        <v>21</v>
      </c>
      <c r="B4600" t="s">
        <v>45</v>
      </c>
      <c r="C4600" t="s">
        <v>10</v>
      </c>
      <c r="D4600" t="s">
        <v>11</v>
      </c>
      <c r="E4600" t="s">
        <v>86</v>
      </c>
      <c r="F4600">
        <v>2017</v>
      </c>
      <c r="G4600">
        <v>257</v>
      </c>
      <c r="H4600">
        <v>2</v>
      </c>
    </row>
    <row r="4601" spans="1:8" x14ac:dyDescent="0.25">
      <c r="A4601" t="s">
        <v>31</v>
      </c>
      <c r="B4601" t="s">
        <v>173</v>
      </c>
      <c r="C4601" t="s">
        <v>70</v>
      </c>
      <c r="D4601" t="s">
        <v>71</v>
      </c>
      <c r="E4601" t="s">
        <v>135</v>
      </c>
      <c r="F4601">
        <v>2017</v>
      </c>
      <c r="G4601">
        <v>1104</v>
      </c>
      <c r="H4601">
        <v>74</v>
      </c>
    </row>
    <row r="4602" spans="1:8" x14ac:dyDescent="0.25">
      <c r="A4602" t="s">
        <v>121</v>
      </c>
      <c r="B4602" t="s">
        <v>277</v>
      </c>
      <c r="C4602" t="s">
        <v>70</v>
      </c>
      <c r="D4602" t="s">
        <v>102</v>
      </c>
      <c r="E4602" t="s">
        <v>103</v>
      </c>
      <c r="F4602">
        <v>2017</v>
      </c>
      <c r="G4602">
        <v>416</v>
      </c>
      <c r="H4602">
        <v>20</v>
      </c>
    </row>
    <row r="4603" spans="1:8" x14ac:dyDescent="0.25">
      <c r="A4603" t="s">
        <v>31</v>
      </c>
      <c r="B4603" t="s">
        <v>58</v>
      </c>
      <c r="C4603" t="s">
        <v>33</v>
      </c>
      <c r="D4603" t="s">
        <v>184</v>
      </c>
      <c r="E4603" t="s">
        <v>187</v>
      </c>
      <c r="F4603">
        <v>2017</v>
      </c>
      <c r="G4603">
        <v>214</v>
      </c>
      <c r="H4603">
        <v>37</v>
      </c>
    </row>
    <row r="4604" spans="1:8" x14ac:dyDescent="0.25">
      <c r="A4604" t="s">
        <v>138</v>
      </c>
      <c r="B4604" t="s">
        <v>280</v>
      </c>
      <c r="C4604" t="s">
        <v>76</v>
      </c>
      <c r="D4604" t="s">
        <v>140</v>
      </c>
      <c r="E4604" t="s">
        <v>141</v>
      </c>
      <c r="F4604">
        <v>2018</v>
      </c>
      <c r="G4604">
        <v>2653</v>
      </c>
      <c r="H4604">
        <v>755</v>
      </c>
    </row>
    <row r="4605" spans="1:8" x14ac:dyDescent="0.25">
      <c r="A4605" t="s">
        <v>21</v>
      </c>
      <c r="B4605" t="s">
        <v>85</v>
      </c>
      <c r="C4605" t="s">
        <v>10</v>
      </c>
      <c r="D4605" t="s">
        <v>11</v>
      </c>
      <c r="E4605" t="s">
        <v>46</v>
      </c>
      <c r="F4605">
        <v>2018</v>
      </c>
      <c r="G4605">
        <v>105</v>
      </c>
      <c r="H4605">
        <v>14</v>
      </c>
    </row>
    <row r="4606" spans="1:8" x14ac:dyDescent="0.25">
      <c r="A4606" t="s">
        <v>41</v>
      </c>
      <c r="B4606" t="s">
        <v>320</v>
      </c>
      <c r="C4606" t="s">
        <v>23</v>
      </c>
      <c r="D4606" t="s">
        <v>43</v>
      </c>
      <c r="E4606" t="s">
        <v>44</v>
      </c>
      <c r="F4606">
        <v>2018</v>
      </c>
      <c r="G4606">
        <v>406</v>
      </c>
      <c r="H4606">
        <v>96</v>
      </c>
    </row>
    <row r="4607" spans="1:8" x14ac:dyDescent="0.25">
      <c r="A4607" t="s">
        <v>31</v>
      </c>
      <c r="B4607" t="s">
        <v>125</v>
      </c>
      <c r="C4607" t="s">
        <v>33</v>
      </c>
      <c r="D4607" t="s">
        <v>184</v>
      </c>
      <c r="E4607" t="s">
        <v>187</v>
      </c>
      <c r="F4607">
        <v>2019</v>
      </c>
      <c r="G4607">
        <v>438</v>
      </c>
      <c r="H4607">
        <v>89</v>
      </c>
    </row>
    <row r="4608" spans="1:8" x14ac:dyDescent="0.25">
      <c r="A4608" t="s">
        <v>21</v>
      </c>
      <c r="B4608" t="s">
        <v>145</v>
      </c>
      <c r="C4608" t="s">
        <v>10</v>
      </c>
      <c r="D4608" t="s">
        <v>29</v>
      </c>
      <c r="E4608" t="s">
        <v>193</v>
      </c>
      <c r="F4608">
        <v>2019</v>
      </c>
      <c r="G4608">
        <v>1142</v>
      </c>
      <c r="H4608">
        <v>57</v>
      </c>
    </row>
    <row r="4609" spans="1:8" x14ac:dyDescent="0.25">
      <c r="A4609" t="s">
        <v>21</v>
      </c>
      <c r="B4609" t="s">
        <v>153</v>
      </c>
      <c r="C4609" t="s">
        <v>10</v>
      </c>
      <c r="D4609" t="s">
        <v>96</v>
      </c>
      <c r="E4609" t="s">
        <v>97</v>
      </c>
      <c r="F4609">
        <v>2019</v>
      </c>
      <c r="G4609">
        <v>3086</v>
      </c>
      <c r="H4609">
        <v>43</v>
      </c>
    </row>
    <row r="4610" spans="1:8" x14ac:dyDescent="0.25">
      <c r="A4610" t="s">
        <v>21</v>
      </c>
      <c r="B4610" t="s">
        <v>9</v>
      </c>
      <c r="C4610" t="s">
        <v>10</v>
      </c>
      <c r="D4610" t="s">
        <v>11</v>
      </c>
      <c r="E4610" t="s">
        <v>232</v>
      </c>
      <c r="F4610">
        <v>2019</v>
      </c>
      <c r="G4610">
        <v>522</v>
      </c>
      <c r="H4610">
        <v>31</v>
      </c>
    </row>
    <row r="4611" spans="1:8" x14ac:dyDescent="0.25">
      <c r="A4611" t="s">
        <v>21</v>
      </c>
      <c r="B4611" t="s">
        <v>45</v>
      </c>
      <c r="C4611" t="s">
        <v>10</v>
      </c>
      <c r="D4611" t="s">
        <v>11</v>
      </c>
      <c r="E4611" t="s">
        <v>191</v>
      </c>
      <c r="F4611">
        <v>2019</v>
      </c>
      <c r="G4611">
        <v>1557</v>
      </c>
      <c r="H4611">
        <v>66</v>
      </c>
    </row>
    <row r="4612" spans="1:8" x14ac:dyDescent="0.25">
      <c r="A4612" t="s">
        <v>21</v>
      </c>
      <c r="B4612" t="s">
        <v>504</v>
      </c>
      <c r="C4612" t="s">
        <v>10</v>
      </c>
      <c r="D4612" t="s">
        <v>11</v>
      </c>
      <c r="E4612" t="s">
        <v>165</v>
      </c>
      <c r="F4612">
        <v>2020</v>
      </c>
      <c r="G4612">
        <v>163</v>
      </c>
      <c r="H4612">
        <v>15</v>
      </c>
    </row>
    <row r="4613" spans="1:8" x14ac:dyDescent="0.25">
      <c r="A4613" t="s">
        <v>41</v>
      </c>
      <c r="B4613" t="s">
        <v>36</v>
      </c>
      <c r="C4613" t="s">
        <v>70</v>
      </c>
      <c r="D4613" t="s">
        <v>71</v>
      </c>
      <c r="E4613" t="s">
        <v>135</v>
      </c>
      <c r="F4613">
        <v>2014</v>
      </c>
      <c r="G4613">
        <v>240</v>
      </c>
      <c r="H4613">
        <v>73</v>
      </c>
    </row>
    <row r="4614" spans="1:8" x14ac:dyDescent="0.25">
      <c r="A4614" t="s">
        <v>31</v>
      </c>
      <c r="B4614" t="s">
        <v>26</v>
      </c>
      <c r="C4614" t="s">
        <v>23</v>
      </c>
      <c r="D4614" t="s">
        <v>43</v>
      </c>
      <c r="E4614" t="s">
        <v>508</v>
      </c>
      <c r="F4614">
        <v>2016</v>
      </c>
      <c r="G4614">
        <v>122</v>
      </c>
      <c r="H4614">
        <v>16</v>
      </c>
    </row>
    <row r="4615" spans="1:8" x14ac:dyDescent="0.25">
      <c r="A4615" t="s">
        <v>21</v>
      </c>
      <c r="B4615" t="s">
        <v>131</v>
      </c>
      <c r="C4615" t="s">
        <v>10</v>
      </c>
      <c r="D4615" t="s">
        <v>96</v>
      </c>
      <c r="E4615" t="s">
        <v>377</v>
      </c>
      <c r="F4615">
        <v>2018</v>
      </c>
      <c r="G4615">
        <v>268</v>
      </c>
      <c r="H4615">
        <v>1</v>
      </c>
    </row>
    <row r="4616" spans="1:8" x14ac:dyDescent="0.25">
      <c r="A4616" t="s">
        <v>323</v>
      </c>
      <c r="B4616" t="s">
        <v>471</v>
      </c>
      <c r="C4616" t="s">
        <v>18</v>
      </c>
      <c r="D4616" t="s">
        <v>19</v>
      </c>
      <c r="E4616" t="s">
        <v>221</v>
      </c>
      <c r="F4616">
        <v>2018</v>
      </c>
      <c r="G4616">
        <v>444</v>
      </c>
      <c r="H4616">
        <v>80</v>
      </c>
    </row>
    <row r="4617" spans="1:8" x14ac:dyDescent="0.25">
      <c r="A4617" t="s">
        <v>106</v>
      </c>
      <c r="B4617" t="s">
        <v>151</v>
      </c>
      <c r="C4617" t="s">
        <v>33</v>
      </c>
      <c r="D4617" t="s">
        <v>184</v>
      </c>
      <c r="E4617" t="s">
        <v>185</v>
      </c>
      <c r="F4617">
        <v>2019</v>
      </c>
      <c r="G4617">
        <v>36</v>
      </c>
      <c r="H4617">
        <v>11</v>
      </c>
    </row>
    <row r="4618" spans="1:8" x14ac:dyDescent="0.25">
      <c r="A4618" t="s">
        <v>81</v>
      </c>
      <c r="B4618" t="s">
        <v>82</v>
      </c>
      <c r="C4618" t="s">
        <v>76</v>
      </c>
      <c r="D4618" t="s">
        <v>83</v>
      </c>
      <c r="E4618" t="s">
        <v>317</v>
      </c>
      <c r="F4618">
        <v>2013</v>
      </c>
      <c r="G4618">
        <v>115</v>
      </c>
      <c r="H4618">
        <v>129</v>
      </c>
    </row>
    <row r="4619" spans="1:8" x14ac:dyDescent="0.25">
      <c r="A4619" t="s">
        <v>31</v>
      </c>
      <c r="B4619" t="s">
        <v>49</v>
      </c>
      <c r="C4619" t="s">
        <v>33</v>
      </c>
      <c r="D4619" t="s">
        <v>62</v>
      </c>
      <c r="E4619" t="s">
        <v>217</v>
      </c>
      <c r="F4619">
        <v>2017</v>
      </c>
      <c r="G4619">
        <v>98</v>
      </c>
      <c r="H4619">
        <v>25</v>
      </c>
    </row>
    <row r="4620" spans="1:8" x14ac:dyDescent="0.25">
      <c r="A4620" t="s">
        <v>21</v>
      </c>
      <c r="B4620" t="s">
        <v>194</v>
      </c>
      <c r="C4620" t="s">
        <v>10</v>
      </c>
      <c r="D4620" t="s">
        <v>11</v>
      </c>
      <c r="E4620" t="s">
        <v>232</v>
      </c>
      <c r="F4620">
        <v>2018</v>
      </c>
      <c r="G4620">
        <v>48</v>
      </c>
      <c r="H4620">
        <v>1</v>
      </c>
    </row>
    <row r="4621" spans="1:8" x14ac:dyDescent="0.25">
      <c r="A4621" t="s">
        <v>31</v>
      </c>
      <c r="B4621" t="s">
        <v>79</v>
      </c>
      <c r="C4621" t="s">
        <v>33</v>
      </c>
      <c r="D4621" t="s">
        <v>34</v>
      </c>
      <c r="E4621" t="s">
        <v>245</v>
      </c>
      <c r="F4621">
        <v>2013</v>
      </c>
      <c r="G4621">
        <v>101</v>
      </c>
      <c r="H4621">
        <v>9</v>
      </c>
    </row>
    <row r="4622" spans="1:8" x14ac:dyDescent="0.25">
      <c r="A4622" t="s">
        <v>31</v>
      </c>
      <c r="B4622" t="s">
        <v>330</v>
      </c>
      <c r="C4622" t="s">
        <v>33</v>
      </c>
      <c r="D4622" t="s">
        <v>59</v>
      </c>
      <c r="E4622" t="s">
        <v>415</v>
      </c>
      <c r="F4622">
        <v>2014</v>
      </c>
      <c r="G4622">
        <v>89</v>
      </c>
      <c r="H4622">
        <v>44</v>
      </c>
    </row>
    <row r="4623" spans="1:8" x14ac:dyDescent="0.25">
      <c r="A4623" t="s">
        <v>41</v>
      </c>
      <c r="B4623" t="s">
        <v>26</v>
      </c>
      <c r="C4623" t="s">
        <v>23</v>
      </c>
      <c r="D4623" t="s">
        <v>43</v>
      </c>
      <c r="E4623" t="s">
        <v>405</v>
      </c>
      <c r="F4623">
        <v>2017</v>
      </c>
      <c r="G4623">
        <v>269</v>
      </c>
      <c r="H4623">
        <v>64</v>
      </c>
    </row>
    <row r="4624" spans="1:8" x14ac:dyDescent="0.25">
      <c r="A4624" t="s">
        <v>106</v>
      </c>
      <c r="B4624" t="s">
        <v>79</v>
      </c>
      <c r="C4624" t="s">
        <v>33</v>
      </c>
      <c r="D4624" t="s">
        <v>39</v>
      </c>
      <c r="E4624" t="s">
        <v>213</v>
      </c>
      <c r="F4624">
        <v>2018</v>
      </c>
      <c r="G4624">
        <v>36</v>
      </c>
      <c r="H4624">
        <v>19</v>
      </c>
    </row>
    <row r="4625" spans="1:8" x14ac:dyDescent="0.25">
      <c r="A4625" t="s">
        <v>74</v>
      </c>
      <c r="B4625" t="s">
        <v>36</v>
      </c>
      <c r="C4625" t="s">
        <v>70</v>
      </c>
      <c r="D4625" t="s">
        <v>297</v>
      </c>
      <c r="E4625" t="s">
        <v>298</v>
      </c>
      <c r="F4625">
        <v>2014</v>
      </c>
      <c r="G4625">
        <v>23</v>
      </c>
      <c r="H4625">
        <v>3</v>
      </c>
    </row>
    <row r="4626" spans="1:8" x14ac:dyDescent="0.25">
      <c r="A4626" t="s">
        <v>41</v>
      </c>
      <c r="B4626" t="s">
        <v>38</v>
      </c>
      <c r="C4626" t="s">
        <v>33</v>
      </c>
      <c r="D4626" t="s">
        <v>39</v>
      </c>
      <c r="E4626" t="s">
        <v>40</v>
      </c>
      <c r="F4626">
        <v>2018</v>
      </c>
      <c r="G4626">
        <v>23</v>
      </c>
      <c r="H4626">
        <v>15</v>
      </c>
    </row>
    <row r="4627" spans="1:8" x14ac:dyDescent="0.25">
      <c r="A4627" t="s">
        <v>31</v>
      </c>
      <c r="B4627" t="s">
        <v>54</v>
      </c>
      <c r="C4627" t="s">
        <v>33</v>
      </c>
      <c r="D4627" t="s">
        <v>39</v>
      </c>
      <c r="E4627" t="s">
        <v>204</v>
      </c>
      <c r="F4627">
        <v>2013</v>
      </c>
      <c r="G4627">
        <v>131</v>
      </c>
      <c r="H4627">
        <v>31</v>
      </c>
    </row>
    <row r="4628" spans="1:8" x14ac:dyDescent="0.25">
      <c r="A4628" t="s">
        <v>31</v>
      </c>
      <c r="B4628" t="s">
        <v>98</v>
      </c>
      <c r="C4628" t="s">
        <v>33</v>
      </c>
      <c r="D4628" t="s">
        <v>62</v>
      </c>
      <c r="E4628" t="s">
        <v>321</v>
      </c>
      <c r="F4628">
        <v>2019</v>
      </c>
      <c r="G4628">
        <v>125</v>
      </c>
      <c r="H4628">
        <v>34</v>
      </c>
    </row>
    <row r="4629" spans="1:8" x14ac:dyDescent="0.25">
      <c r="A4629" t="s">
        <v>31</v>
      </c>
      <c r="B4629" t="s">
        <v>55</v>
      </c>
      <c r="C4629" t="s">
        <v>33</v>
      </c>
      <c r="D4629" t="s">
        <v>59</v>
      </c>
      <c r="E4629" t="s">
        <v>118</v>
      </c>
      <c r="F4629">
        <v>2013</v>
      </c>
      <c r="G4629">
        <v>57</v>
      </c>
      <c r="H4629">
        <v>12</v>
      </c>
    </row>
    <row r="4630" spans="1:8" x14ac:dyDescent="0.25">
      <c r="A4630" t="s">
        <v>21</v>
      </c>
      <c r="B4630" t="s">
        <v>85</v>
      </c>
      <c r="C4630" t="s">
        <v>10</v>
      </c>
      <c r="D4630" t="s">
        <v>11</v>
      </c>
      <c r="E4630" t="s">
        <v>232</v>
      </c>
      <c r="F4630">
        <v>2017</v>
      </c>
      <c r="G4630">
        <v>37</v>
      </c>
      <c r="H4630">
        <v>4</v>
      </c>
    </row>
    <row r="4631" spans="1:8" x14ac:dyDescent="0.25">
      <c r="A4631" t="s">
        <v>41</v>
      </c>
      <c r="B4631" t="s">
        <v>61</v>
      </c>
      <c r="C4631" t="s">
        <v>33</v>
      </c>
      <c r="D4631" t="s">
        <v>39</v>
      </c>
      <c r="E4631" t="s">
        <v>331</v>
      </c>
      <c r="F4631">
        <v>2019</v>
      </c>
      <c r="G4631">
        <v>136</v>
      </c>
      <c r="H4631">
        <v>105</v>
      </c>
    </row>
    <row r="4632" spans="1:8" x14ac:dyDescent="0.25">
      <c r="A4632" t="s">
        <v>74</v>
      </c>
      <c r="B4632" t="s">
        <v>36</v>
      </c>
      <c r="C4632" t="s">
        <v>70</v>
      </c>
      <c r="D4632" t="s">
        <v>264</v>
      </c>
      <c r="E4632" t="s">
        <v>389</v>
      </c>
      <c r="F4632">
        <v>2014</v>
      </c>
      <c r="G4632">
        <v>20</v>
      </c>
    </row>
    <row r="4633" spans="1:8" x14ac:dyDescent="0.25">
      <c r="A4633" t="s">
        <v>31</v>
      </c>
      <c r="B4633" t="s">
        <v>61</v>
      </c>
      <c r="C4633" t="s">
        <v>33</v>
      </c>
      <c r="D4633" t="s">
        <v>39</v>
      </c>
      <c r="E4633" t="s">
        <v>107</v>
      </c>
      <c r="F4633">
        <v>2017</v>
      </c>
      <c r="G4633">
        <v>48</v>
      </c>
      <c r="H4633">
        <v>26</v>
      </c>
    </row>
    <row r="4634" spans="1:8" x14ac:dyDescent="0.25">
      <c r="A4634" t="s">
        <v>31</v>
      </c>
      <c r="B4634" t="s">
        <v>396</v>
      </c>
      <c r="C4634" t="s">
        <v>70</v>
      </c>
      <c r="D4634" t="s">
        <v>71</v>
      </c>
      <c r="E4634" t="s">
        <v>159</v>
      </c>
      <c r="F4634">
        <v>2014</v>
      </c>
      <c r="G4634">
        <v>12</v>
      </c>
      <c r="H4634">
        <v>1</v>
      </c>
    </row>
    <row r="4635" spans="1:8" x14ac:dyDescent="0.25">
      <c r="A4635" t="s">
        <v>31</v>
      </c>
      <c r="B4635" t="s">
        <v>61</v>
      </c>
      <c r="C4635" t="s">
        <v>33</v>
      </c>
      <c r="D4635" t="s">
        <v>59</v>
      </c>
      <c r="E4635" t="s">
        <v>73</v>
      </c>
      <c r="F4635">
        <v>2015</v>
      </c>
      <c r="G4635">
        <v>51</v>
      </c>
      <c r="H4635">
        <v>13</v>
      </c>
    </row>
    <row r="4636" spans="1:8" x14ac:dyDescent="0.25">
      <c r="A4636" t="s">
        <v>8</v>
      </c>
      <c r="B4636" t="s">
        <v>111</v>
      </c>
      <c r="C4636" t="s">
        <v>10</v>
      </c>
      <c r="D4636" t="s">
        <v>11</v>
      </c>
      <c r="E4636" t="s">
        <v>46</v>
      </c>
      <c r="F4636">
        <v>2014</v>
      </c>
      <c r="G4636">
        <v>99</v>
      </c>
      <c r="H4636">
        <v>6</v>
      </c>
    </row>
    <row r="4637" spans="1:8" x14ac:dyDescent="0.25">
      <c r="A4637" t="s">
        <v>41</v>
      </c>
      <c r="B4637" t="s">
        <v>108</v>
      </c>
      <c r="C4637" t="s">
        <v>33</v>
      </c>
      <c r="D4637" t="s">
        <v>39</v>
      </c>
      <c r="E4637" t="s">
        <v>112</v>
      </c>
      <c r="F4637">
        <v>2019</v>
      </c>
      <c r="G4637">
        <v>48</v>
      </c>
      <c r="H4637">
        <v>36</v>
      </c>
    </row>
    <row r="4638" spans="1:8" x14ac:dyDescent="0.25">
      <c r="A4638" t="s">
        <v>41</v>
      </c>
      <c r="B4638" t="s">
        <v>119</v>
      </c>
      <c r="C4638" t="s">
        <v>33</v>
      </c>
      <c r="D4638" t="s">
        <v>39</v>
      </c>
      <c r="E4638" t="s">
        <v>120</v>
      </c>
      <c r="F4638">
        <v>2018</v>
      </c>
      <c r="G4638">
        <v>17</v>
      </c>
      <c r="H4638">
        <v>5</v>
      </c>
    </row>
    <row r="4639" spans="1:8" x14ac:dyDescent="0.25">
      <c r="A4639" t="s">
        <v>31</v>
      </c>
      <c r="B4639" t="s">
        <v>177</v>
      </c>
      <c r="C4639" t="s">
        <v>23</v>
      </c>
      <c r="D4639" t="s">
        <v>43</v>
      </c>
      <c r="E4639" t="s">
        <v>258</v>
      </c>
      <c r="F4639">
        <v>2013</v>
      </c>
      <c r="G4639">
        <v>17</v>
      </c>
      <c r="H4639">
        <v>3</v>
      </c>
    </row>
    <row r="4640" spans="1:8" x14ac:dyDescent="0.25">
      <c r="A4640" t="s">
        <v>307</v>
      </c>
      <c r="B4640" t="s">
        <v>125</v>
      </c>
      <c r="C4640" t="s">
        <v>23</v>
      </c>
      <c r="D4640" t="s">
        <v>43</v>
      </c>
      <c r="E4640" t="s">
        <v>186</v>
      </c>
      <c r="F4640">
        <v>2018</v>
      </c>
      <c r="G4640">
        <v>31</v>
      </c>
      <c r="H4640">
        <v>2</v>
      </c>
    </row>
    <row r="4641" spans="1:8" x14ac:dyDescent="0.25">
      <c r="A4641" t="s">
        <v>121</v>
      </c>
      <c r="B4641" t="s">
        <v>301</v>
      </c>
      <c r="C4641" t="s">
        <v>76</v>
      </c>
      <c r="D4641" t="s">
        <v>171</v>
      </c>
      <c r="E4641" t="s">
        <v>174</v>
      </c>
      <c r="F4641">
        <v>2019</v>
      </c>
      <c r="G4641">
        <v>12</v>
      </c>
    </row>
    <row r="4642" spans="1:8" x14ac:dyDescent="0.25">
      <c r="A4642" t="s">
        <v>129</v>
      </c>
      <c r="B4642" t="s">
        <v>79</v>
      </c>
      <c r="C4642" t="s">
        <v>33</v>
      </c>
      <c r="D4642" t="s">
        <v>39</v>
      </c>
      <c r="E4642" t="s">
        <v>107</v>
      </c>
      <c r="F4642">
        <v>2015</v>
      </c>
      <c r="G4642">
        <v>2</v>
      </c>
      <c r="H4642">
        <v>2</v>
      </c>
    </row>
    <row r="4643" spans="1:8" x14ac:dyDescent="0.25">
      <c r="A4643" t="s">
        <v>31</v>
      </c>
      <c r="B4643" t="s">
        <v>272</v>
      </c>
      <c r="C4643" t="s">
        <v>33</v>
      </c>
      <c r="D4643" t="s">
        <v>34</v>
      </c>
      <c r="E4643" t="s">
        <v>245</v>
      </c>
      <c r="F4643">
        <v>2013</v>
      </c>
      <c r="G4643">
        <v>32</v>
      </c>
      <c r="H4643">
        <v>8</v>
      </c>
    </row>
    <row r="4644" spans="1:8" x14ac:dyDescent="0.25">
      <c r="A4644" t="s">
        <v>31</v>
      </c>
      <c r="B4644" t="s">
        <v>262</v>
      </c>
      <c r="C4644" t="s">
        <v>33</v>
      </c>
      <c r="D4644" t="s">
        <v>39</v>
      </c>
      <c r="E4644" t="s">
        <v>150</v>
      </c>
      <c r="F4644">
        <v>2013</v>
      </c>
      <c r="G4644">
        <v>53</v>
      </c>
      <c r="H4644">
        <v>25</v>
      </c>
    </row>
    <row r="4645" spans="1:8" x14ac:dyDescent="0.25">
      <c r="A4645" t="s">
        <v>31</v>
      </c>
      <c r="B4645" t="s">
        <v>49</v>
      </c>
      <c r="C4645" t="s">
        <v>33</v>
      </c>
      <c r="D4645" t="s">
        <v>39</v>
      </c>
      <c r="E4645" t="s">
        <v>112</v>
      </c>
      <c r="F4645">
        <v>2015</v>
      </c>
      <c r="G4645">
        <v>123</v>
      </c>
      <c r="H4645">
        <v>44</v>
      </c>
    </row>
    <row r="4646" spans="1:8" x14ac:dyDescent="0.25">
      <c r="A4646" t="s">
        <v>41</v>
      </c>
      <c r="B4646" t="s">
        <v>61</v>
      </c>
      <c r="C4646" t="s">
        <v>33</v>
      </c>
      <c r="D4646" t="s">
        <v>39</v>
      </c>
      <c r="E4646" t="s">
        <v>107</v>
      </c>
      <c r="F4646">
        <v>2015</v>
      </c>
      <c r="G4646">
        <v>10</v>
      </c>
      <c r="H4646">
        <v>8</v>
      </c>
    </row>
    <row r="4647" spans="1:8" x14ac:dyDescent="0.25">
      <c r="A4647" t="s">
        <v>81</v>
      </c>
      <c r="B4647" t="s">
        <v>119</v>
      </c>
      <c r="C4647" t="s">
        <v>76</v>
      </c>
      <c r="D4647" t="s">
        <v>83</v>
      </c>
      <c r="E4647" t="s">
        <v>317</v>
      </c>
      <c r="F4647">
        <v>2014</v>
      </c>
      <c r="G4647">
        <v>4248</v>
      </c>
      <c r="H4647">
        <v>1679</v>
      </c>
    </row>
    <row r="4648" spans="1:8" x14ac:dyDescent="0.25">
      <c r="A4648" t="s">
        <v>8</v>
      </c>
      <c r="B4648" t="s">
        <v>183</v>
      </c>
      <c r="C4648" t="s">
        <v>23</v>
      </c>
      <c r="D4648" t="s">
        <v>24</v>
      </c>
      <c r="E4648" t="s">
        <v>215</v>
      </c>
      <c r="F4648">
        <v>2014</v>
      </c>
      <c r="G4648">
        <v>133</v>
      </c>
      <c r="H4648">
        <v>8</v>
      </c>
    </row>
    <row r="4649" spans="1:8" x14ac:dyDescent="0.25">
      <c r="A4649" t="s">
        <v>8</v>
      </c>
      <c r="B4649" t="s">
        <v>194</v>
      </c>
      <c r="C4649" t="s">
        <v>10</v>
      </c>
      <c r="D4649" t="s">
        <v>11</v>
      </c>
      <c r="E4649" t="s">
        <v>343</v>
      </c>
      <c r="F4649">
        <v>2015</v>
      </c>
      <c r="G4649">
        <v>1057</v>
      </c>
      <c r="H4649">
        <v>47</v>
      </c>
    </row>
    <row r="4650" spans="1:8" x14ac:dyDescent="0.25">
      <c r="A4650" t="s">
        <v>41</v>
      </c>
      <c r="B4650" t="s">
        <v>38</v>
      </c>
      <c r="C4650" t="s">
        <v>33</v>
      </c>
      <c r="D4650" t="s">
        <v>39</v>
      </c>
      <c r="E4650" t="s">
        <v>87</v>
      </c>
      <c r="F4650">
        <v>2015</v>
      </c>
      <c r="G4650">
        <v>279</v>
      </c>
      <c r="H4650">
        <v>56</v>
      </c>
    </row>
    <row r="4651" spans="1:8" x14ac:dyDescent="0.25">
      <c r="A4651" t="s">
        <v>31</v>
      </c>
      <c r="B4651" t="s">
        <v>55</v>
      </c>
      <c r="C4651" t="s">
        <v>33</v>
      </c>
      <c r="D4651" t="s">
        <v>39</v>
      </c>
      <c r="E4651" t="s">
        <v>87</v>
      </c>
      <c r="F4651">
        <v>2016</v>
      </c>
      <c r="G4651">
        <v>564</v>
      </c>
      <c r="H4651">
        <v>117</v>
      </c>
    </row>
    <row r="4652" spans="1:8" x14ac:dyDescent="0.25">
      <c r="A4652" t="s">
        <v>21</v>
      </c>
      <c r="B4652" t="s">
        <v>13</v>
      </c>
      <c r="C4652" t="s">
        <v>10</v>
      </c>
      <c r="D4652" t="s">
        <v>11</v>
      </c>
      <c r="E4652" t="s">
        <v>222</v>
      </c>
      <c r="F4652">
        <v>2017</v>
      </c>
      <c r="G4652">
        <v>402</v>
      </c>
      <c r="H4652">
        <v>8</v>
      </c>
    </row>
    <row r="4653" spans="1:8" x14ac:dyDescent="0.25">
      <c r="A4653" t="s">
        <v>21</v>
      </c>
      <c r="B4653" t="s">
        <v>111</v>
      </c>
      <c r="C4653" t="s">
        <v>10</v>
      </c>
      <c r="D4653" t="s">
        <v>11</v>
      </c>
      <c r="E4653" t="s">
        <v>279</v>
      </c>
      <c r="F4653">
        <v>2017</v>
      </c>
      <c r="G4653">
        <v>1333</v>
      </c>
      <c r="H4653">
        <v>56</v>
      </c>
    </row>
    <row r="4654" spans="1:8" x14ac:dyDescent="0.25">
      <c r="A4654" t="s">
        <v>8</v>
      </c>
      <c r="B4654" t="s">
        <v>194</v>
      </c>
      <c r="C4654" t="s">
        <v>10</v>
      </c>
      <c r="D4654" t="s">
        <v>11</v>
      </c>
      <c r="E4654" t="s">
        <v>12</v>
      </c>
      <c r="F4654">
        <v>2013</v>
      </c>
      <c r="G4654">
        <v>87</v>
      </c>
      <c r="H4654">
        <v>6</v>
      </c>
    </row>
    <row r="4655" spans="1:8" x14ac:dyDescent="0.25">
      <c r="A4655" t="s">
        <v>31</v>
      </c>
      <c r="B4655" t="s">
        <v>9</v>
      </c>
      <c r="C4655" t="s">
        <v>33</v>
      </c>
      <c r="D4655" t="s">
        <v>39</v>
      </c>
      <c r="E4655" t="s">
        <v>87</v>
      </c>
      <c r="F4655">
        <v>2014</v>
      </c>
      <c r="G4655">
        <v>621</v>
      </c>
      <c r="H4655">
        <v>66</v>
      </c>
    </row>
    <row r="4656" spans="1:8" x14ac:dyDescent="0.25">
      <c r="A4656" t="s">
        <v>31</v>
      </c>
      <c r="B4656" t="s">
        <v>125</v>
      </c>
      <c r="C4656" t="s">
        <v>33</v>
      </c>
      <c r="D4656" t="s">
        <v>59</v>
      </c>
      <c r="E4656" t="s">
        <v>130</v>
      </c>
      <c r="F4656">
        <v>2016</v>
      </c>
      <c r="G4656">
        <v>1213</v>
      </c>
      <c r="H4656">
        <v>69</v>
      </c>
    </row>
    <row r="4657" spans="1:8" x14ac:dyDescent="0.25">
      <c r="A4657" t="s">
        <v>31</v>
      </c>
      <c r="B4657" t="s">
        <v>9</v>
      </c>
      <c r="C4657" t="s">
        <v>33</v>
      </c>
      <c r="D4657" t="s">
        <v>62</v>
      </c>
      <c r="E4657" t="s">
        <v>63</v>
      </c>
      <c r="F4657">
        <v>2016</v>
      </c>
      <c r="G4657">
        <v>92</v>
      </c>
      <c r="H4657">
        <v>13</v>
      </c>
    </row>
    <row r="4658" spans="1:8" x14ac:dyDescent="0.25">
      <c r="A4658" t="s">
        <v>21</v>
      </c>
      <c r="B4658" t="s">
        <v>67</v>
      </c>
      <c r="C4658" t="s">
        <v>10</v>
      </c>
      <c r="D4658" t="s">
        <v>11</v>
      </c>
      <c r="E4658" t="s">
        <v>279</v>
      </c>
      <c r="F4658">
        <v>2016</v>
      </c>
      <c r="G4658">
        <v>1144</v>
      </c>
      <c r="H4658">
        <v>80</v>
      </c>
    </row>
    <row r="4659" spans="1:8" x14ac:dyDescent="0.25">
      <c r="A4659" t="s">
        <v>21</v>
      </c>
      <c r="B4659" t="s">
        <v>36</v>
      </c>
      <c r="C4659" t="s">
        <v>10</v>
      </c>
      <c r="D4659" t="s">
        <v>11</v>
      </c>
      <c r="E4659" t="s">
        <v>305</v>
      </c>
      <c r="F4659">
        <v>2016</v>
      </c>
      <c r="G4659">
        <v>30</v>
      </c>
    </row>
    <row r="4660" spans="1:8" x14ac:dyDescent="0.25">
      <c r="A4660" t="s">
        <v>41</v>
      </c>
      <c r="B4660" t="s">
        <v>55</v>
      </c>
      <c r="C4660" t="s">
        <v>33</v>
      </c>
      <c r="D4660" t="s">
        <v>184</v>
      </c>
      <c r="E4660" t="s">
        <v>288</v>
      </c>
      <c r="F4660">
        <v>2017</v>
      </c>
      <c r="G4660">
        <v>482</v>
      </c>
      <c r="H4660">
        <v>117</v>
      </c>
    </row>
    <row r="4661" spans="1:8" x14ac:dyDescent="0.25">
      <c r="A4661" t="s">
        <v>21</v>
      </c>
      <c r="B4661" t="s">
        <v>194</v>
      </c>
      <c r="C4661" t="s">
        <v>10</v>
      </c>
      <c r="D4661" t="s">
        <v>11</v>
      </c>
      <c r="E4661" t="s">
        <v>12</v>
      </c>
      <c r="F4661">
        <v>2017</v>
      </c>
      <c r="G4661">
        <v>188</v>
      </c>
      <c r="H4661">
        <v>1</v>
      </c>
    </row>
    <row r="4662" spans="1:8" x14ac:dyDescent="0.25">
      <c r="A4662" t="s">
        <v>31</v>
      </c>
      <c r="B4662" t="s">
        <v>108</v>
      </c>
      <c r="C4662" t="s">
        <v>33</v>
      </c>
      <c r="D4662" t="s">
        <v>59</v>
      </c>
      <c r="E4662" t="s">
        <v>116</v>
      </c>
      <c r="F4662">
        <v>2018</v>
      </c>
      <c r="G4662">
        <v>211</v>
      </c>
      <c r="H4662">
        <v>7</v>
      </c>
    </row>
    <row r="4663" spans="1:8" x14ac:dyDescent="0.25">
      <c r="A4663" t="s">
        <v>21</v>
      </c>
      <c r="B4663" t="s">
        <v>295</v>
      </c>
      <c r="C4663" t="s">
        <v>10</v>
      </c>
      <c r="D4663" t="s">
        <v>96</v>
      </c>
      <c r="E4663" t="s">
        <v>296</v>
      </c>
      <c r="F4663">
        <v>2018</v>
      </c>
      <c r="G4663">
        <v>3597</v>
      </c>
      <c r="H4663">
        <v>103</v>
      </c>
    </row>
    <row r="4664" spans="1:8" x14ac:dyDescent="0.25">
      <c r="A4664" t="s">
        <v>21</v>
      </c>
      <c r="B4664" t="s">
        <v>125</v>
      </c>
      <c r="C4664" t="s">
        <v>23</v>
      </c>
      <c r="D4664" t="s">
        <v>24</v>
      </c>
      <c r="E4664" t="s">
        <v>146</v>
      </c>
      <c r="F4664">
        <v>2018</v>
      </c>
      <c r="G4664">
        <v>3046</v>
      </c>
      <c r="H4664">
        <v>51</v>
      </c>
    </row>
    <row r="4665" spans="1:8" x14ac:dyDescent="0.25">
      <c r="A4665" t="s">
        <v>21</v>
      </c>
      <c r="B4665" t="s">
        <v>412</v>
      </c>
      <c r="C4665" t="s">
        <v>23</v>
      </c>
      <c r="D4665" t="s">
        <v>24</v>
      </c>
      <c r="E4665" t="s">
        <v>143</v>
      </c>
      <c r="F4665">
        <v>2018</v>
      </c>
      <c r="G4665">
        <v>437</v>
      </c>
      <c r="H4665">
        <v>19</v>
      </c>
    </row>
    <row r="4666" spans="1:8" x14ac:dyDescent="0.25">
      <c r="A4666" t="s">
        <v>31</v>
      </c>
      <c r="B4666" t="s">
        <v>38</v>
      </c>
      <c r="C4666" t="s">
        <v>33</v>
      </c>
      <c r="D4666" t="s">
        <v>39</v>
      </c>
      <c r="E4666" t="s">
        <v>112</v>
      </c>
      <c r="F4666">
        <v>2019</v>
      </c>
      <c r="G4666">
        <v>291</v>
      </c>
      <c r="H4666">
        <v>126</v>
      </c>
    </row>
    <row r="4667" spans="1:8" x14ac:dyDescent="0.25">
      <c r="A4667" t="s">
        <v>21</v>
      </c>
      <c r="B4667" t="s">
        <v>247</v>
      </c>
      <c r="C4667" t="s">
        <v>10</v>
      </c>
      <c r="D4667" t="s">
        <v>11</v>
      </c>
      <c r="E4667" t="s">
        <v>165</v>
      </c>
      <c r="F4667">
        <v>2019</v>
      </c>
      <c r="G4667">
        <v>996</v>
      </c>
      <c r="H4667">
        <v>105</v>
      </c>
    </row>
    <row r="4668" spans="1:8" x14ac:dyDescent="0.25">
      <c r="A4668" t="s">
        <v>21</v>
      </c>
      <c r="B4668" t="s">
        <v>412</v>
      </c>
      <c r="C4668" t="s">
        <v>23</v>
      </c>
      <c r="D4668" t="s">
        <v>24</v>
      </c>
      <c r="E4668" t="s">
        <v>219</v>
      </c>
      <c r="F4668">
        <v>2019</v>
      </c>
      <c r="G4668">
        <v>550</v>
      </c>
      <c r="H4668">
        <v>45</v>
      </c>
    </row>
    <row r="4669" spans="1:8" x14ac:dyDescent="0.25">
      <c r="A4669" t="s">
        <v>8</v>
      </c>
      <c r="B4669" t="s">
        <v>28</v>
      </c>
      <c r="C4669" t="s">
        <v>23</v>
      </c>
      <c r="D4669" t="s">
        <v>24</v>
      </c>
      <c r="E4669" t="s">
        <v>219</v>
      </c>
      <c r="F4669">
        <v>2013</v>
      </c>
      <c r="G4669">
        <v>155</v>
      </c>
      <c r="H4669">
        <v>13</v>
      </c>
    </row>
    <row r="4670" spans="1:8" x14ac:dyDescent="0.25">
      <c r="A4670" t="s">
        <v>41</v>
      </c>
      <c r="B4670" t="s">
        <v>79</v>
      </c>
      <c r="C4670" t="s">
        <v>33</v>
      </c>
      <c r="D4670" t="s">
        <v>39</v>
      </c>
      <c r="E4670" t="s">
        <v>87</v>
      </c>
      <c r="F4670">
        <v>2014</v>
      </c>
      <c r="G4670">
        <v>245</v>
      </c>
      <c r="H4670">
        <v>94</v>
      </c>
    </row>
    <row r="4671" spans="1:8" x14ac:dyDescent="0.25">
      <c r="A4671" t="s">
        <v>8</v>
      </c>
      <c r="B4671" t="s">
        <v>9</v>
      </c>
      <c r="C4671" t="s">
        <v>10</v>
      </c>
      <c r="D4671" t="s">
        <v>11</v>
      </c>
      <c r="E4671" t="s">
        <v>46</v>
      </c>
      <c r="F4671">
        <v>2013</v>
      </c>
      <c r="G4671">
        <v>479</v>
      </c>
      <c r="H4671">
        <v>34</v>
      </c>
    </row>
    <row r="4672" spans="1:8" x14ac:dyDescent="0.25">
      <c r="A4672" t="s">
        <v>41</v>
      </c>
      <c r="B4672" t="s">
        <v>79</v>
      </c>
      <c r="C4672" t="s">
        <v>33</v>
      </c>
      <c r="D4672" t="s">
        <v>39</v>
      </c>
      <c r="E4672" t="s">
        <v>175</v>
      </c>
      <c r="F4672">
        <v>2014</v>
      </c>
      <c r="G4672">
        <v>133</v>
      </c>
      <c r="H4672">
        <v>46</v>
      </c>
    </row>
    <row r="4673" spans="1:8" x14ac:dyDescent="0.25">
      <c r="A4673" t="s">
        <v>31</v>
      </c>
      <c r="B4673" t="s">
        <v>49</v>
      </c>
      <c r="C4673" t="s">
        <v>33</v>
      </c>
      <c r="D4673" t="s">
        <v>59</v>
      </c>
      <c r="E4673" t="s">
        <v>128</v>
      </c>
      <c r="F4673">
        <v>2015</v>
      </c>
      <c r="G4673">
        <v>17</v>
      </c>
    </row>
    <row r="4674" spans="1:8" x14ac:dyDescent="0.25">
      <c r="A4674" t="s">
        <v>21</v>
      </c>
      <c r="B4674" t="s">
        <v>36</v>
      </c>
      <c r="C4674" t="s">
        <v>10</v>
      </c>
      <c r="D4674" t="s">
        <v>96</v>
      </c>
      <c r="E4674" t="s">
        <v>154</v>
      </c>
      <c r="F4674">
        <v>2017</v>
      </c>
      <c r="G4674">
        <v>265</v>
      </c>
      <c r="H4674">
        <v>14</v>
      </c>
    </row>
    <row r="4675" spans="1:8" x14ac:dyDescent="0.25">
      <c r="A4675" t="s">
        <v>31</v>
      </c>
      <c r="B4675" t="s">
        <v>98</v>
      </c>
      <c r="C4675" t="s">
        <v>33</v>
      </c>
      <c r="D4675" t="s">
        <v>39</v>
      </c>
      <c r="E4675" t="s">
        <v>204</v>
      </c>
      <c r="F4675">
        <v>2018</v>
      </c>
      <c r="G4675">
        <v>694</v>
      </c>
      <c r="H4675">
        <v>212</v>
      </c>
    </row>
    <row r="4676" spans="1:8" x14ac:dyDescent="0.25">
      <c r="A4676" t="s">
        <v>31</v>
      </c>
      <c r="B4676" t="s">
        <v>244</v>
      </c>
      <c r="C4676" t="s">
        <v>23</v>
      </c>
      <c r="D4676" t="s">
        <v>43</v>
      </c>
      <c r="E4676" t="s">
        <v>100</v>
      </c>
      <c r="F4676">
        <v>2018</v>
      </c>
      <c r="G4676">
        <v>315</v>
      </c>
      <c r="H4676">
        <v>41</v>
      </c>
    </row>
    <row r="4677" spans="1:8" x14ac:dyDescent="0.25">
      <c r="A4677" t="s">
        <v>106</v>
      </c>
      <c r="B4677" t="s">
        <v>58</v>
      </c>
      <c r="C4677" t="s">
        <v>33</v>
      </c>
      <c r="D4677" t="s">
        <v>39</v>
      </c>
      <c r="E4677" t="s">
        <v>150</v>
      </c>
      <c r="F4677">
        <v>2019</v>
      </c>
      <c r="G4677">
        <v>22</v>
      </c>
      <c r="H4677">
        <v>18</v>
      </c>
    </row>
    <row r="4678" spans="1:8" x14ac:dyDescent="0.25">
      <c r="A4678" t="s">
        <v>31</v>
      </c>
      <c r="B4678" t="s">
        <v>49</v>
      </c>
      <c r="C4678" t="s">
        <v>33</v>
      </c>
      <c r="D4678" t="s">
        <v>34</v>
      </c>
      <c r="E4678" t="s">
        <v>167</v>
      </c>
      <c r="F4678">
        <v>2016</v>
      </c>
      <c r="G4678">
        <v>18</v>
      </c>
    </row>
    <row r="4679" spans="1:8" x14ac:dyDescent="0.25">
      <c r="A4679" t="s">
        <v>31</v>
      </c>
      <c r="B4679" t="s">
        <v>272</v>
      </c>
      <c r="C4679" t="s">
        <v>33</v>
      </c>
      <c r="D4679" t="s">
        <v>34</v>
      </c>
      <c r="E4679" t="s">
        <v>407</v>
      </c>
      <c r="F4679">
        <v>2018</v>
      </c>
      <c r="G4679">
        <v>24</v>
      </c>
      <c r="H4679">
        <v>2</v>
      </c>
    </row>
    <row r="4680" spans="1:8" x14ac:dyDescent="0.25">
      <c r="A4680" t="s">
        <v>21</v>
      </c>
      <c r="B4680" t="s">
        <v>95</v>
      </c>
      <c r="C4680" t="s">
        <v>10</v>
      </c>
      <c r="D4680" t="s">
        <v>96</v>
      </c>
      <c r="E4680" t="s">
        <v>132</v>
      </c>
      <c r="F4680">
        <v>2017</v>
      </c>
      <c r="G4680">
        <v>88</v>
      </c>
      <c r="H4680">
        <v>2</v>
      </c>
    </row>
    <row r="4681" spans="1:8" x14ac:dyDescent="0.25">
      <c r="A4681" t="s">
        <v>106</v>
      </c>
      <c r="B4681" t="s">
        <v>58</v>
      </c>
      <c r="C4681" t="s">
        <v>33</v>
      </c>
      <c r="D4681" t="s">
        <v>34</v>
      </c>
      <c r="E4681" t="s">
        <v>35</v>
      </c>
      <c r="F4681">
        <v>2017</v>
      </c>
      <c r="G4681">
        <v>72</v>
      </c>
      <c r="H4681">
        <v>19</v>
      </c>
    </row>
    <row r="4682" spans="1:8" x14ac:dyDescent="0.25">
      <c r="A4682" t="s">
        <v>121</v>
      </c>
      <c r="B4682" t="s">
        <v>173</v>
      </c>
      <c r="C4682" t="s">
        <v>76</v>
      </c>
      <c r="D4682" t="s">
        <v>171</v>
      </c>
      <c r="E4682" t="s">
        <v>174</v>
      </c>
      <c r="F4682">
        <v>2018</v>
      </c>
      <c r="G4682">
        <v>25</v>
      </c>
    </row>
    <row r="4683" spans="1:8" x14ac:dyDescent="0.25">
      <c r="A4683" t="s">
        <v>74</v>
      </c>
      <c r="B4683" t="s">
        <v>119</v>
      </c>
      <c r="C4683" t="s">
        <v>70</v>
      </c>
      <c r="D4683" t="s">
        <v>264</v>
      </c>
      <c r="E4683" t="s">
        <v>416</v>
      </c>
      <c r="F4683">
        <v>2014</v>
      </c>
      <c r="G4683">
        <v>175</v>
      </c>
      <c r="H4683">
        <v>5</v>
      </c>
    </row>
    <row r="4684" spans="1:8" x14ac:dyDescent="0.25">
      <c r="A4684" t="s">
        <v>31</v>
      </c>
      <c r="B4684" t="s">
        <v>38</v>
      </c>
      <c r="C4684" t="s">
        <v>33</v>
      </c>
      <c r="D4684" t="s">
        <v>59</v>
      </c>
      <c r="E4684" t="s">
        <v>128</v>
      </c>
      <c r="F4684">
        <v>2013</v>
      </c>
      <c r="G4684">
        <v>144</v>
      </c>
      <c r="H4684">
        <v>29</v>
      </c>
    </row>
    <row r="4685" spans="1:8" x14ac:dyDescent="0.25">
      <c r="A4685" t="s">
        <v>129</v>
      </c>
      <c r="B4685" t="s">
        <v>441</v>
      </c>
      <c r="C4685" t="s">
        <v>18</v>
      </c>
      <c r="D4685" t="s">
        <v>257</v>
      </c>
      <c r="E4685" t="s">
        <v>257</v>
      </c>
      <c r="F4685">
        <v>2014</v>
      </c>
      <c r="G4685">
        <v>33</v>
      </c>
      <c r="H4685">
        <v>2</v>
      </c>
    </row>
    <row r="4686" spans="1:8" x14ac:dyDescent="0.25">
      <c r="A4686" t="s">
        <v>106</v>
      </c>
      <c r="B4686" t="s">
        <v>58</v>
      </c>
      <c r="C4686" t="s">
        <v>33</v>
      </c>
      <c r="D4686" t="s">
        <v>39</v>
      </c>
      <c r="E4686" t="s">
        <v>51</v>
      </c>
      <c r="F4686">
        <v>2018</v>
      </c>
      <c r="G4686">
        <v>50</v>
      </c>
      <c r="H4686">
        <v>9</v>
      </c>
    </row>
    <row r="4687" spans="1:8" x14ac:dyDescent="0.25">
      <c r="A4687" t="s">
        <v>21</v>
      </c>
      <c r="B4687" t="s">
        <v>85</v>
      </c>
      <c r="C4687" t="s">
        <v>10</v>
      </c>
      <c r="D4687" t="s">
        <v>11</v>
      </c>
      <c r="E4687" t="s">
        <v>232</v>
      </c>
      <c r="F4687">
        <v>2016</v>
      </c>
      <c r="G4687">
        <v>28</v>
      </c>
    </row>
    <row r="4688" spans="1:8" x14ac:dyDescent="0.25">
      <c r="A4688" t="s">
        <v>31</v>
      </c>
      <c r="B4688" t="s">
        <v>9</v>
      </c>
      <c r="C4688" t="s">
        <v>33</v>
      </c>
      <c r="D4688" t="s">
        <v>184</v>
      </c>
      <c r="E4688" t="s">
        <v>304</v>
      </c>
      <c r="F4688">
        <v>2016</v>
      </c>
      <c r="G4688">
        <v>39</v>
      </c>
      <c r="H4688">
        <v>15</v>
      </c>
    </row>
    <row r="4689" spans="1:8" x14ac:dyDescent="0.25">
      <c r="A4689" t="s">
        <v>8</v>
      </c>
      <c r="B4689" t="s">
        <v>194</v>
      </c>
      <c r="C4689" t="s">
        <v>10</v>
      </c>
      <c r="D4689" t="s">
        <v>11</v>
      </c>
      <c r="E4689" t="s">
        <v>90</v>
      </c>
      <c r="F4689">
        <v>2016</v>
      </c>
      <c r="G4689">
        <v>22</v>
      </c>
    </row>
    <row r="4690" spans="1:8" x14ac:dyDescent="0.25">
      <c r="A4690" t="s">
        <v>41</v>
      </c>
      <c r="B4690" t="s">
        <v>119</v>
      </c>
      <c r="C4690" t="s">
        <v>33</v>
      </c>
      <c r="D4690" t="s">
        <v>39</v>
      </c>
      <c r="E4690" t="s">
        <v>112</v>
      </c>
      <c r="F4690">
        <v>2016</v>
      </c>
      <c r="G4690">
        <v>52</v>
      </c>
      <c r="H4690">
        <v>11</v>
      </c>
    </row>
    <row r="4691" spans="1:8" x14ac:dyDescent="0.25">
      <c r="A4691" t="s">
        <v>41</v>
      </c>
      <c r="B4691" t="s">
        <v>88</v>
      </c>
      <c r="C4691" t="s">
        <v>23</v>
      </c>
      <c r="D4691" t="s">
        <v>43</v>
      </c>
      <c r="E4691" t="s">
        <v>100</v>
      </c>
      <c r="F4691">
        <v>2016</v>
      </c>
      <c r="G4691">
        <v>78</v>
      </c>
      <c r="H4691">
        <v>27</v>
      </c>
    </row>
    <row r="4692" spans="1:8" x14ac:dyDescent="0.25">
      <c r="A4692" t="s">
        <v>31</v>
      </c>
      <c r="B4692" t="s">
        <v>119</v>
      </c>
      <c r="C4692" t="s">
        <v>33</v>
      </c>
      <c r="D4692" t="s">
        <v>39</v>
      </c>
      <c r="E4692" t="s">
        <v>302</v>
      </c>
      <c r="F4692">
        <v>2016</v>
      </c>
      <c r="G4692">
        <v>34</v>
      </c>
      <c r="H4692">
        <v>28</v>
      </c>
    </row>
    <row r="4693" spans="1:8" x14ac:dyDescent="0.25">
      <c r="A4693" t="s">
        <v>31</v>
      </c>
      <c r="B4693" t="s">
        <v>28</v>
      </c>
      <c r="C4693" t="s">
        <v>33</v>
      </c>
      <c r="D4693" t="s">
        <v>39</v>
      </c>
      <c r="E4693" t="s">
        <v>51</v>
      </c>
      <c r="F4693">
        <v>2014</v>
      </c>
      <c r="G4693">
        <v>66</v>
      </c>
      <c r="H4693">
        <v>16</v>
      </c>
    </row>
    <row r="4694" spans="1:8" x14ac:dyDescent="0.25">
      <c r="A4694" t="s">
        <v>74</v>
      </c>
      <c r="B4694" t="s">
        <v>173</v>
      </c>
      <c r="C4694" t="s">
        <v>76</v>
      </c>
      <c r="D4694" t="s">
        <v>171</v>
      </c>
      <c r="E4694" t="s">
        <v>172</v>
      </c>
      <c r="F4694">
        <v>2017</v>
      </c>
      <c r="G4694">
        <v>16</v>
      </c>
    </row>
    <row r="4695" spans="1:8" x14ac:dyDescent="0.25">
      <c r="A4695" t="s">
        <v>31</v>
      </c>
      <c r="B4695" t="s">
        <v>168</v>
      </c>
      <c r="C4695" t="s">
        <v>33</v>
      </c>
      <c r="D4695" t="s">
        <v>39</v>
      </c>
      <c r="E4695" t="s">
        <v>40</v>
      </c>
      <c r="F4695">
        <v>2016</v>
      </c>
      <c r="G4695">
        <v>3</v>
      </c>
      <c r="H4695">
        <v>5</v>
      </c>
    </row>
    <row r="4696" spans="1:8" x14ac:dyDescent="0.25">
      <c r="A4696" t="s">
        <v>74</v>
      </c>
      <c r="B4696" t="s">
        <v>17</v>
      </c>
      <c r="C4696" t="s">
        <v>76</v>
      </c>
      <c r="D4696" t="s">
        <v>77</v>
      </c>
      <c r="E4696" t="s">
        <v>78</v>
      </c>
      <c r="F4696">
        <v>2014</v>
      </c>
      <c r="G4696">
        <v>31</v>
      </c>
      <c r="H4696">
        <v>1</v>
      </c>
    </row>
    <row r="4697" spans="1:8" x14ac:dyDescent="0.25">
      <c r="A4697" t="s">
        <v>31</v>
      </c>
      <c r="B4697" t="s">
        <v>125</v>
      </c>
      <c r="C4697" t="s">
        <v>33</v>
      </c>
      <c r="D4697" t="s">
        <v>62</v>
      </c>
      <c r="E4697" t="s">
        <v>166</v>
      </c>
      <c r="F4697">
        <v>2017</v>
      </c>
      <c r="G4697">
        <v>43</v>
      </c>
      <c r="H4697">
        <v>11</v>
      </c>
    </row>
    <row r="4698" spans="1:8" x14ac:dyDescent="0.25">
      <c r="A4698" t="s">
        <v>21</v>
      </c>
      <c r="B4698" t="s">
        <v>125</v>
      </c>
      <c r="C4698" t="s">
        <v>10</v>
      </c>
      <c r="D4698" t="s">
        <v>535</v>
      </c>
      <c r="E4698" t="s">
        <v>536</v>
      </c>
      <c r="F4698">
        <v>2019</v>
      </c>
      <c r="G4698">
        <v>14</v>
      </c>
    </row>
    <row r="4699" spans="1:8" x14ac:dyDescent="0.25">
      <c r="A4699" t="s">
        <v>41</v>
      </c>
      <c r="B4699" t="s">
        <v>256</v>
      </c>
      <c r="C4699" t="s">
        <v>33</v>
      </c>
      <c r="D4699" t="s">
        <v>39</v>
      </c>
      <c r="E4699" t="s">
        <v>327</v>
      </c>
      <c r="F4699">
        <v>2016</v>
      </c>
      <c r="G4699">
        <v>14</v>
      </c>
      <c r="H4699">
        <v>7</v>
      </c>
    </row>
    <row r="4700" spans="1:8" x14ac:dyDescent="0.25">
      <c r="A4700" t="s">
        <v>31</v>
      </c>
      <c r="B4700" t="s">
        <v>104</v>
      </c>
      <c r="C4700" t="s">
        <v>33</v>
      </c>
      <c r="D4700" t="s">
        <v>39</v>
      </c>
      <c r="E4700" t="s">
        <v>213</v>
      </c>
      <c r="F4700">
        <v>2013</v>
      </c>
      <c r="G4700">
        <v>45</v>
      </c>
      <c r="H4700">
        <v>13</v>
      </c>
    </row>
    <row r="4701" spans="1:8" x14ac:dyDescent="0.25">
      <c r="A4701" t="s">
        <v>31</v>
      </c>
      <c r="B4701" t="s">
        <v>54</v>
      </c>
      <c r="C4701" t="s">
        <v>33</v>
      </c>
      <c r="D4701" t="s">
        <v>39</v>
      </c>
      <c r="E4701" t="s">
        <v>40</v>
      </c>
      <c r="F4701">
        <v>2017</v>
      </c>
      <c r="G4701">
        <v>86</v>
      </c>
      <c r="H4701">
        <v>3</v>
      </c>
    </row>
    <row r="4702" spans="1:8" x14ac:dyDescent="0.25">
      <c r="A4702" t="s">
        <v>41</v>
      </c>
      <c r="B4702" t="s">
        <v>119</v>
      </c>
      <c r="C4702" t="s">
        <v>70</v>
      </c>
      <c r="D4702" t="s">
        <v>71</v>
      </c>
      <c r="E4702" t="s">
        <v>241</v>
      </c>
      <c r="F4702">
        <v>2017</v>
      </c>
      <c r="G4702">
        <v>2</v>
      </c>
    </row>
    <row r="4703" spans="1:8" x14ac:dyDescent="0.25">
      <c r="A4703" t="s">
        <v>121</v>
      </c>
      <c r="B4703" t="s">
        <v>301</v>
      </c>
      <c r="C4703" t="s">
        <v>76</v>
      </c>
      <c r="D4703" t="s">
        <v>171</v>
      </c>
      <c r="E4703" t="s">
        <v>174</v>
      </c>
      <c r="F4703">
        <v>2013</v>
      </c>
      <c r="G4703">
        <v>24</v>
      </c>
      <c r="H4703">
        <v>1</v>
      </c>
    </row>
    <row r="4704" spans="1:8" x14ac:dyDescent="0.25">
      <c r="A4704" t="s">
        <v>31</v>
      </c>
      <c r="B4704" t="s">
        <v>61</v>
      </c>
      <c r="C4704" t="s">
        <v>33</v>
      </c>
      <c r="D4704" t="s">
        <v>34</v>
      </c>
      <c r="E4704" t="s">
        <v>245</v>
      </c>
      <c r="F4704">
        <v>2014</v>
      </c>
      <c r="G4704">
        <v>15</v>
      </c>
      <c r="H4704">
        <v>7</v>
      </c>
    </row>
    <row r="4705" spans="1:8" x14ac:dyDescent="0.25">
      <c r="A4705" t="s">
        <v>31</v>
      </c>
      <c r="B4705" t="s">
        <v>58</v>
      </c>
      <c r="C4705" t="s">
        <v>33</v>
      </c>
      <c r="D4705" t="s">
        <v>39</v>
      </c>
      <c r="E4705" t="s">
        <v>120</v>
      </c>
      <c r="F4705">
        <v>2015</v>
      </c>
      <c r="G4705">
        <v>17</v>
      </c>
      <c r="H4705">
        <v>11</v>
      </c>
    </row>
    <row r="4706" spans="1:8" x14ac:dyDescent="0.25">
      <c r="A4706" t="s">
        <v>121</v>
      </c>
      <c r="B4706" t="s">
        <v>494</v>
      </c>
      <c r="C4706" t="s">
        <v>18</v>
      </c>
      <c r="D4706" t="s">
        <v>136</v>
      </c>
      <c r="E4706" t="s">
        <v>291</v>
      </c>
      <c r="F4706">
        <v>2019</v>
      </c>
      <c r="G4706">
        <v>37</v>
      </c>
      <c r="H4706">
        <v>4</v>
      </c>
    </row>
    <row r="4707" spans="1:8" x14ac:dyDescent="0.25">
      <c r="A4707" t="s">
        <v>138</v>
      </c>
      <c r="B4707" t="s">
        <v>104</v>
      </c>
      <c r="C4707" t="s">
        <v>76</v>
      </c>
      <c r="D4707" t="s">
        <v>140</v>
      </c>
      <c r="E4707" t="s">
        <v>141</v>
      </c>
      <c r="F4707">
        <v>2017</v>
      </c>
      <c r="G4707">
        <v>6</v>
      </c>
      <c r="H4707">
        <v>3</v>
      </c>
    </row>
    <row r="4708" spans="1:8" x14ac:dyDescent="0.25">
      <c r="A4708" t="s">
        <v>41</v>
      </c>
      <c r="B4708" t="s">
        <v>9</v>
      </c>
      <c r="C4708" t="s">
        <v>33</v>
      </c>
      <c r="D4708" t="s">
        <v>184</v>
      </c>
      <c r="E4708" t="s">
        <v>304</v>
      </c>
      <c r="F4708">
        <v>2017</v>
      </c>
      <c r="G4708">
        <v>29</v>
      </c>
      <c r="H4708">
        <v>9</v>
      </c>
    </row>
    <row r="4709" spans="1:8" x14ac:dyDescent="0.25">
      <c r="A4709" t="s">
        <v>31</v>
      </c>
      <c r="B4709" t="s">
        <v>9</v>
      </c>
      <c r="C4709" t="s">
        <v>33</v>
      </c>
      <c r="D4709" t="s">
        <v>59</v>
      </c>
      <c r="E4709" t="s">
        <v>402</v>
      </c>
      <c r="F4709">
        <v>2013</v>
      </c>
      <c r="G4709">
        <v>28</v>
      </c>
      <c r="H4709">
        <v>7</v>
      </c>
    </row>
    <row r="4710" spans="1:8" x14ac:dyDescent="0.25">
      <c r="A4710" t="s">
        <v>31</v>
      </c>
      <c r="B4710" t="s">
        <v>49</v>
      </c>
      <c r="C4710" t="s">
        <v>33</v>
      </c>
      <c r="D4710" t="s">
        <v>62</v>
      </c>
      <c r="E4710" t="s">
        <v>321</v>
      </c>
      <c r="F4710">
        <v>2017</v>
      </c>
      <c r="G4710">
        <v>15</v>
      </c>
      <c r="H4710">
        <v>6</v>
      </c>
    </row>
    <row r="4711" spans="1:8" x14ac:dyDescent="0.25">
      <c r="A4711" t="s">
        <v>31</v>
      </c>
      <c r="B4711" t="s">
        <v>32</v>
      </c>
      <c r="C4711" t="s">
        <v>33</v>
      </c>
      <c r="D4711" t="s">
        <v>39</v>
      </c>
      <c r="E4711" t="s">
        <v>204</v>
      </c>
      <c r="F4711">
        <v>2014</v>
      </c>
      <c r="G4711">
        <v>209</v>
      </c>
      <c r="H4711">
        <v>78</v>
      </c>
    </row>
    <row r="4712" spans="1:8" x14ac:dyDescent="0.25">
      <c r="A4712" t="s">
        <v>8</v>
      </c>
      <c r="B4712" t="s">
        <v>194</v>
      </c>
      <c r="C4712" t="s">
        <v>10</v>
      </c>
      <c r="D4712" t="s">
        <v>11</v>
      </c>
      <c r="E4712" t="s">
        <v>203</v>
      </c>
      <c r="F4712">
        <v>2014</v>
      </c>
      <c r="G4712">
        <v>641</v>
      </c>
      <c r="H4712">
        <v>5</v>
      </c>
    </row>
    <row r="4713" spans="1:8" x14ac:dyDescent="0.25">
      <c r="A4713" t="s">
        <v>8</v>
      </c>
      <c r="B4713" t="s">
        <v>111</v>
      </c>
      <c r="C4713" t="s">
        <v>10</v>
      </c>
      <c r="D4713" t="s">
        <v>11</v>
      </c>
      <c r="E4713" t="s">
        <v>249</v>
      </c>
      <c r="F4713">
        <v>2014</v>
      </c>
      <c r="G4713">
        <v>1021</v>
      </c>
      <c r="H4713">
        <v>61</v>
      </c>
    </row>
    <row r="4714" spans="1:8" x14ac:dyDescent="0.25">
      <c r="A4714" t="s">
        <v>41</v>
      </c>
      <c r="B4714" t="s">
        <v>320</v>
      </c>
      <c r="C4714" t="s">
        <v>23</v>
      </c>
      <c r="D4714" t="s">
        <v>43</v>
      </c>
      <c r="E4714" t="s">
        <v>186</v>
      </c>
      <c r="F4714">
        <v>2015</v>
      </c>
      <c r="G4714">
        <v>490</v>
      </c>
      <c r="H4714">
        <v>190</v>
      </c>
    </row>
    <row r="4715" spans="1:8" x14ac:dyDescent="0.25">
      <c r="A4715" t="s">
        <v>8</v>
      </c>
      <c r="B4715" t="s">
        <v>22</v>
      </c>
      <c r="C4715" t="s">
        <v>23</v>
      </c>
      <c r="D4715" t="s">
        <v>24</v>
      </c>
      <c r="E4715" t="s">
        <v>146</v>
      </c>
      <c r="F4715">
        <v>2015</v>
      </c>
      <c r="G4715">
        <v>457</v>
      </c>
      <c r="H4715">
        <v>2</v>
      </c>
    </row>
    <row r="4716" spans="1:8" x14ac:dyDescent="0.25">
      <c r="A4716" t="s">
        <v>8</v>
      </c>
      <c r="B4716" t="s">
        <v>67</v>
      </c>
      <c r="C4716" t="s">
        <v>10</v>
      </c>
      <c r="D4716" t="s">
        <v>11</v>
      </c>
      <c r="E4716" t="s">
        <v>222</v>
      </c>
      <c r="F4716">
        <v>2016</v>
      </c>
      <c r="G4716">
        <v>86</v>
      </c>
      <c r="H4716">
        <v>5</v>
      </c>
    </row>
    <row r="4717" spans="1:8" x14ac:dyDescent="0.25">
      <c r="A4717" t="s">
        <v>41</v>
      </c>
      <c r="B4717" t="s">
        <v>79</v>
      </c>
      <c r="C4717" t="s">
        <v>33</v>
      </c>
      <c r="D4717" t="s">
        <v>39</v>
      </c>
      <c r="E4717" t="s">
        <v>263</v>
      </c>
      <c r="F4717">
        <v>2016</v>
      </c>
      <c r="G4717">
        <v>75</v>
      </c>
      <c r="H4717">
        <v>16</v>
      </c>
    </row>
    <row r="4718" spans="1:8" x14ac:dyDescent="0.25">
      <c r="A4718" t="s">
        <v>31</v>
      </c>
      <c r="B4718" t="s">
        <v>49</v>
      </c>
      <c r="C4718" t="s">
        <v>33</v>
      </c>
      <c r="D4718" t="s">
        <v>34</v>
      </c>
      <c r="E4718" t="s">
        <v>80</v>
      </c>
      <c r="F4718">
        <v>2016</v>
      </c>
      <c r="G4718">
        <v>86</v>
      </c>
      <c r="H4718">
        <v>15</v>
      </c>
    </row>
    <row r="4719" spans="1:8" x14ac:dyDescent="0.25">
      <c r="A4719" t="s">
        <v>31</v>
      </c>
      <c r="B4719" t="s">
        <v>205</v>
      </c>
      <c r="C4719" t="s">
        <v>33</v>
      </c>
      <c r="D4719" t="s">
        <v>59</v>
      </c>
      <c r="E4719" t="s">
        <v>402</v>
      </c>
      <c r="F4719">
        <v>2014</v>
      </c>
      <c r="G4719">
        <v>28</v>
      </c>
      <c r="H4719">
        <v>2</v>
      </c>
    </row>
    <row r="4720" spans="1:8" x14ac:dyDescent="0.25">
      <c r="A4720" t="s">
        <v>41</v>
      </c>
      <c r="B4720" t="s">
        <v>26</v>
      </c>
      <c r="C4720" t="s">
        <v>23</v>
      </c>
      <c r="D4720" t="s">
        <v>43</v>
      </c>
      <c r="E4720" t="s">
        <v>405</v>
      </c>
      <c r="F4720">
        <v>2015</v>
      </c>
      <c r="G4720">
        <v>20</v>
      </c>
      <c r="H4720">
        <v>5</v>
      </c>
    </row>
    <row r="4721" spans="1:8" x14ac:dyDescent="0.25">
      <c r="A4721" t="s">
        <v>31</v>
      </c>
      <c r="B4721" t="s">
        <v>9</v>
      </c>
      <c r="C4721" t="s">
        <v>33</v>
      </c>
      <c r="D4721" t="s">
        <v>59</v>
      </c>
      <c r="E4721" t="s">
        <v>229</v>
      </c>
      <c r="F4721">
        <v>2016</v>
      </c>
      <c r="G4721">
        <v>432</v>
      </c>
      <c r="H4721">
        <v>41</v>
      </c>
    </row>
    <row r="4722" spans="1:8" x14ac:dyDescent="0.25">
      <c r="A4722" t="s">
        <v>31</v>
      </c>
      <c r="B4722" t="s">
        <v>151</v>
      </c>
      <c r="C4722" t="s">
        <v>33</v>
      </c>
      <c r="D4722" t="s">
        <v>184</v>
      </c>
      <c r="E4722" t="s">
        <v>187</v>
      </c>
      <c r="F4722">
        <v>2017</v>
      </c>
      <c r="G4722">
        <v>1103</v>
      </c>
      <c r="H4722">
        <v>221</v>
      </c>
    </row>
    <row r="4723" spans="1:8" x14ac:dyDescent="0.25">
      <c r="A4723" t="s">
        <v>31</v>
      </c>
      <c r="B4723" t="s">
        <v>28</v>
      </c>
      <c r="C4723" t="s">
        <v>33</v>
      </c>
      <c r="D4723" t="s">
        <v>59</v>
      </c>
      <c r="E4723" t="s">
        <v>225</v>
      </c>
      <c r="F4723">
        <v>2017</v>
      </c>
      <c r="G4723">
        <v>223</v>
      </c>
      <c r="H4723">
        <v>20</v>
      </c>
    </row>
    <row r="4724" spans="1:8" x14ac:dyDescent="0.25">
      <c r="A4724" t="s">
        <v>307</v>
      </c>
      <c r="B4724" t="s">
        <v>125</v>
      </c>
      <c r="C4724" t="s">
        <v>23</v>
      </c>
      <c r="D4724" t="s">
        <v>43</v>
      </c>
      <c r="E4724" t="s">
        <v>56</v>
      </c>
      <c r="F4724">
        <v>2018</v>
      </c>
      <c r="G4724">
        <v>222</v>
      </c>
      <c r="H4724">
        <v>35</v>
      </c>
    </row>
    <row r="4725" spans="1:8" x14ac:dyDescent="0.25">
      <c r="A4725" t="s">
        <v>31</v>
      </c>
      <c r="B4725" t="s">
        <v>212</v>
      </c>
      <c r="C4725" t="s">
        <v>33</v>
      </c>
      <c r="D4725" t="s">
        <v>39</v>
      </c>
      <c r="E4725" t="s">
        <v>40</v>
      </c>
      <c r="F4725">
        <v>2019</v>
      </c>
      <c r="G4725">
        <v>172</v>
      </c>
      <c r="H4725">
        <v>21</v>
      </c>
    </row>
    <row r="4726" spans="1:8" x14ac:dyDescent="0.25">
      <c r="A4726" t="s">
        <v>21</v>
      </c>
      <c r="B4726" t="s">
        <v>98</v>
      </c>
      <c r="C4726" t="s">
        <v>23</v>
      </c>
      <c r="D4726" t="s">
        <v>24</v>
      </c>
      <c r="E4726" t="s">
        <v>143</v>
      </c>
      <c r="F4726">
        <v>2019</v>
      </c>
      <c r="G4726">
        <v>2004</v>
      </c>
      <c r="H4726">
        <v>214</v>
      </c>
    </row>
    <row r="4727" spans="1:8" x14ac:dyDescent="0.25">
      <c r="A4727" t="s">
        <v>41</v>
      </c>
      <c r="B4727" t="s">
        <v>125</v>
      </c>
      <c r="C4727" t="s">
        <v>33</v>
      </c>
      <c r="D4727" t="s">
        <v>62</v>
      </c>
      <c r="E4727" t="s">
        <v>321</v>
      </c>
      <c r="F4727">
        <v>2018</v>
      </c>
      <c r="G4727">
        <v>72</v>
      </c>
      <c r="H4727">
        <v>20</v>
      </c>
    </row>
    <row r="4728" spans="1:8" x14ac:dyDescent="0.25">
      <c r="A4728" t="s">
        <v>21</v>
      </c>
      <c r="B4728" t="s">
        <v>28</v>
      </c>
      <c r="C4728" t="s">
        <v>23</v>
      </c>
      <c r="D4728" t="s">
        <v>24</v>
      </c>
      <c r="E4728" t="s">
        <v>192</v>
      </c>
      <c r="F4728">
        <v>2019</v>
      </c>
      <c r="G4728">
        <v>657</v>
      </c>
      <c r="H4728">
        <v>57</v>
      </c>
    </row>
    <row r="4729" spans="1:8" x14ac:dyDescent="0.25">
      <c r="A4729" t="s">
        <v>31</v>
      </c>
      <c r="B4729" t="s">
        <v>88</v>
      </c>
      <c r="C4729" t="s">
        <v>23</v>
      </c>
      <c r="D4729" t="s">
        <v>233</v>
      </c>
      <c r="E4729" t="s">
        <v>456</v>
      </c>
      <c r="F4729">
        <v>2014</v>
      </c>
      <c r="G4729">
        <v>49</v>
      </c>
      <c r="H4729">
        <v>10</v>
      </c>
    </row>
    <row r="4730" spans="1:8" x14ac:dyDescent="0.25">
      <c r="A4730" t="s">
        <v>121</v>
      </c>
      <c r="B4730" t="s">
        <v>119</v>
      </c>
      <c r="C4730" t="s">
        <v>70</v>
      </c>
      <c r="D4730" t="s">
        <v>71</v>
      </c>
      <c r="E4730" t="s">
        <v>159</v>
      </c>
      <c r="F4730">
        <v>2014</v>
      </c>
      <c r="G4730">
        <v>226</v>
      </c>
      <c r="H4730">
        <v>8</v>
      </c>
    </row>
    <row r="4731" spans="1:8" x14ac:dyDescent="0.25">
      <c r="A4731" t="s">
        <v>41</v>
      </c>
      <c r="B4731" t="s">
        <v>49</v>
      </c>
      <c r="C4731" t="s">
        <v>33</v>
      </c>
      <c r="D4731" t="s">
        <v>62</v>
      </c>
      <c r="E4731" t="s">
        <v>217</v>
      </c>
      <c r="F4731">
        <v>2017</v>
      </c>
      <c r="G4731">
        <v>44</v>
      </c>
      <c r="H4731">
        <v>13</v>
      </c>
    </row>
    <row r="4732" spans="1:8" x14ac:dyDescent="0.25">
      <c r="A4732" t="s">
        <v>81</v>
      </c>
      <c r="B4732" t="s">
        <v>275</v>
      </c>
      <c r="C4732" t="s">
        <v>76</v>
      </c>
      <c r="D4732" t="s">
        <v>83</v>
      </c>
      <c r="E4732" t="s">
        <v>317</v>
      </c>
      <c r="F4732">
        <v>2018</v>
      </c>
      <c r="G4732">
        <v>228</v>
      </c>
      <c r="H4732">
        <v>78</v>
      </c>
    </row>
    <row r="4733" spans="1:8" x14ac:dyDescent="0.25">
      <c r="A4733" t="s">
        <v>21</v>
      </c>
      <c r="B4733" t="s">
        <v>45</v>
      </c>
      <c r="C4733" t="s">
        <v>10</v>
      </c>
      <c r="D4733" t="s">
        <v>11</v>
      </c>
      <c r="E4733" t="s">
        <v>195</v>
      </c>
      <c r="F4733">
        <v>2019</v>
      </c>
      <c r="G4733">
        <v>62</v>
      </c>
      <c r="H4733">
        <v>3</v>
      </c>
    </row>
    <row r="4734" spans="1:8" x14ac:dyDescent="0.25">
      <c r="A4734" t="s">
        <v>21</v>
      </c>
      <c r="B4734" t="s">
        <v>28</v>
      </c>
      <c r="C4734" t="s">
        <v>23</v>
      </c>
      <c r="D4734" t="s">
        <v>24</v>
      </c>
      <c r="E4734" t="s">
        <v>282</v>
      </c>
      <c r="F4734">
        <v>2019</v>
      </c>
      <c r="G4734">
        <v>210</v>
      </c>
      <c r="H4734">
        <v>21</v>
      </c>
    </row>
    <row r="4735" spans="1:8" x14ac:dyDescent="0.25">
      <c r="A4735" t="s">
        <v>121</v>
      </c>
      <c r="B4735" t="s">
        <v>332</v>
      </c>
      <c r="C4735" t="s">
        <v>18</v>
      </c>
      <c r="D4735" t="s">
        <v>333</v>
      </c>
      <c r="E4735" t="s">
        <v>334</v>
      </c>
      <c r="F4735">
        <v>2019</v>
      </c>
      <c r="G4735">
        <v>292</v>
      </c>
      <c r="H4735">
        <v>18</v>
      </c>
    </row>
    <row r="4736" spans="1:8" x14ac:dyDescent="0.25">
      <c r="A4736" t="s">
        <v>31</v>
      </c>
      <c r="B4736" t="s">
        <v>28</v>
      </c>
      <c r="C4736" t="s">
        <v>23</v>
      </c>
      <c r="D4736" t="s">
        <v>233</v>
      </c>
      <c r="E4736" t="s">
        <v>234</v>
      </c>
      <c r="F4736">
        <v>2019</v>
      </c>
      <c r="G4736">
        <v>33</v>
      </c>
    </row>
    <row r="4737" spans="1:8" x14ac:dyDescent="0.25">
      <c r="A4737" t="s">
        <v>41</v>
      </c>
      <c r="B4737" t="s">
        <v>255</v>
      </c>
      <c r="C4737" t="s">
        <v>23</v>
      </c>
      <c r="D4737" t="s">
        <v>43</v>
      </c>
      <c r="E4737" t="s">
        <v>258</v>
      </c>
      <c r="F4737">
        <v>2017</v>
      </c>
      <c r="G4737">
        <v>39</v>
      </c>
      <c r="H4737">
        <v>6</v>
      </c>
    </row>
    <row r="4738" spans="1:8" x14ac:dyDescent="0.25">
      <c r="A4738" t="s">
        <v>31</v>
      </c>
      <c r="B4738" t="s">
        <v>104</v>
      </c>
      <c r="C4738" t="s">
        <v>33</v>
      </c>
      <c r="D4738" t="s">
        <v>59</v>
      </c>
      <c r="E4738" t="s">
        <v>311</v>
      </c>
      <c r="F4738">
        <v>2014</v>
      </c>
      <c r="G4738">
        <v>162</v>
      </c>
      <c r="H4738">
        <v>86</v>
      </c>
    </row>
    <row r="4739" spans="1:8" x14ac:dyDescent="0.25">
      <c r="A4739" t="s">
        <v>41</v>
      </c>
      <c r="B4739" t="s">
        <v>55</v>
      </c>
      <c r="C4739" t="s">
        <v>33</v>
      </c>
      <c r="D4739" t="s">
        <v>39</v>
      </c>
      <c r="E4739" t="s">
        <v>169</v>
      </c>
      <c r="F4739">
        <v>2015</v>
      </c>
      <c r="G4739">
        <v>40</v>
      </c>
      <c r="H4739">
        <v>2</v>
      </c>
    </row>
    <row r="4740" spans="1:8" x14ac:dyDescent="0.25">
      <c r="A4740" t="s">
        <v>31</v>
      </c>
      <c r="B4740" t="s">
        <v>320</v>
      </c>
      <c r="C4740" t="s">
        <v>23</v>
      </c>
      <c r="D4740" t="s">
        <v>43</v>
      </c>
      <c r="E4740" t="s">
        <v>44</v>
      </c>
      <c r="F4740">
        <v>2015</v>
      </c>
      <c r="G4740">
        <v>47</v>
      </c>
      <c r="H4740">
        <v>16</v>
      </c>
    </row>
    <row r="4741" spans="1:8" x14ac:dyDescent="0.25">
      <c r="A4741" t="s">
        <v>31</v>
      </c>
      <c r="B4741" t="s">
        <v>79</v>
      </c>
      <c r="C4741" t="s">
        <v>33</v>
      </c>
      <c r="D4741" t="s">
        <v>34</v>
      </c>
      <c r="E4741" t="s">
        <v>245</v>
      </c>
      <c r="F4741">
        <v>2016</v>
      </c>
      <c r="G4741">
        <v>169</v>
      </c>
      <c r="H4741">
        <v>39</v>
      </c>
    </row>
    <row r="4742" spans="1:8" x14ac:dyDescent="0.25">
      <c r="A4742" t="s">
        <v>74</v>
      </c>
      <c r="B4742" t="s">
        <v>119</v>
      </c>
      <c r="C4742" t="s">
        <v>18</v>
      </c>
      <c r="D4742" t="s">
        <v>136</v>
      </c>
      <c r="E4742" t="s">
        <v>137</v>
      </c>
      <c r="F4742">
        <v>2016</v>
      </c>
      <c r="G4742">
        <v>14</v>
      </c>
    </row>
    <row r="4743" spans="1:8" x14ac:dyDescent="0.25">
      <c r="A4743" t="s">
        <v>41</v>
      </c>
      <c r="B4743" t="s">
        <v>98</v>
      </c>
      <c r="C4743" t="s">
        <v>33</v>
      </c>
      <c r="D4743" t="s">
        <v>62</v>
      </c>
      <c r="E4743" t="s">
        <v>63</v>
      </c>
      <c r="F4743">
        <v>2018</v>
      </c>
      <c r="G4743">
        <v>164</v>
      </c>
      <c r="H4743">
        <v>56</v>
      </c>
    </row>
    <row r="4744" spans="1:8" x14ac:dyDescent="0.25">
      <c r="A4744" t="s">
        <v>31</v>
      </c>
      <c r="B4744" t="s">
        <v>151</v>
      </c>
      <c r="C4744" t="s">
        <v>33</v>
      </c>
      <c r="D4744" t="s">
        <v>39</v>
      </c>
      <c r="E4744" t="s">
        <v>87</v>
      </c>
      <c r="F4744">
        <v>2016</v>
      </c>
      <c r="G4744">
        <v>274</v>
      </c>
      <c r="H4744">
        <v>28</v>
      </c>
    </row>
    <row r="4745" spans="1:8" x14ac:dyDescent="0.25">
      <c r="A4745" t="s">
        <v>307</v>
      </c>
      <c r="B4745" t="s">
        <v>42</v>
      </c>
      <c r="C4745" t="s">
        <v>23</v>
      </c>
      <c r="D4745" t="s">
        <v>43</v>
      </c>
      <c r="E4745" t="s">
        <v>44</v>
      </c>
      <c r="F4745">
        <v>2019</v>
      </c>
      <c r="G4745">
        <v>47</v>
      </c>
      <c r="H4745">
        <v>17</v>
      </c>
    </row>
    <row r="4746" spans="1:8" x14ac:dyDescent="0.25">
      <c r="A4746" t="s">
        <v>31</v>
      </c>
      <c r="B4746" t="s">
        <v>79</v>
      </c>
      <c r="C4746" t="s">
        <v>33</v>
      </c>
      <c r="D4746" t="s">
        <v>59</v>
      </c>
      <c r="E4746" t="s">
        <v>60</v>
      </c>
      <c r="F4746">
        <v>2013</v>
      </c>
      <c r="G4746">
        <v>53</v>
      </c>
      <c r="H4746">
        <v>29</v>
      </c>
    </row>
    <row r="4747" spans="1:8" x14ac:dyDescent="0.25">
      <c r="A4747" t="s">
        <v>8</v>
      </c>
      <c r="B4747" t="s">
        <v>67</v>
      </c>
      <c r="C4747" t="s">
        <v>23</v>
      </c>
      <c r="D4747" t="s">
        <v>24</v>
      </c>
      <c r="E4747" t="s">
        <v>460</v>
      </c>
      <c r="F4747">
        <v>2013</v>
      </c>
      <c r="G4747">
        <v>64</v>
      </c>
      <c r="H4747">
        <v>3</v>
      </c>
    </row>
    <row r="4748" spans="1:8" x14ac:dyDescent="0.25">
      <c r="A4748" t="s">
        <v>31</v>
      </c>
      <c r="B4748" t="s">
        <v>79</v>
      </c>
      <c r="C4748" t="s">
        <v>33</v>
      </c>
      <c r="D4748" t="s">
        <v>62</v>
      </c>
      <c r="E4748" t="s">
        <v>99</v>
      </c>
      <c r="F4748">
        <v>2014</v>
      </c>
      <c r="G4748">
        <v>43</v>
      </c>
      <c r="H4748">
        <v>16</v>
      </c>
    </row>
    <row r="4749" spans="1:8" x14ac:dyDescent="0.25">
      <c r="A4749" t="s">
        <v>31</v>
      </c>
      <c r="B4749" t="s">
        <v>79</v>
      </c>
      <c r="C4749" t="s">
        <v>33</v>
      </c>
      <c r="D4749" t="s">
        <v>34</v>
      </c>
      <c r="E4749" t="s">
        <v>408</v>
      </c>
      <c r="F4749">
        <v>2018</v>
      </c>
      <c r="G4749">
        <v>1</v>
      </c>
    </row>
    <row r="4750" spans="1:8" x14ac:dyDescent="0.25">
      <c r="A4750" t="s">
        <v>21</v>
      </c>
      <c r="B4750" t="s">
        <v>194</v>
      </c>
      <c r="C4750" t="s">
        <v>10</v>
      </c>
      <c r="D4750" t="s">
        <v>11</v>
      </c>
      <c r="E4750" t="s">
        <v>53</v>
      </c>
      <c r="F4750">
        <v>2020</v>
      </c>
      <c r="G4750">
        <v>42</v>
      </c>
    </row>
    <row r="4751" spans="1:8" x14ac:dyDescent="0.25">
      <c r="A4751" t="s">
        <v>31</v>
      </c>
      <c r="B4751" t="s">
        <v>104</v>
      </c>
      <c r="C4751" t="s">
        <v>33</v>
      </c>
      <c r="D4751" t="s">
        <v>59</v>
      </c>
      <c r="E4751" t="s">
        <v>313</v>
      </c>
      <c r="F4751">
        <v>2016</v>
      </c>
      <c r="G4751">
        <v>19</v>
      </c>
    </row>
    <row r="4752" spans="1:8" x14ac:dyDescent="0.25">
      <c r="A4752" t="s">
        <v>21</v>
      </c>
      <c r="B4752" t="s">
        <v>45</v>
      </c>
      <c r="C4752" t="s">
        <v>10</v>
      </c>
      <c r="D4752" t="s">
        <v>11</v>
      </c>
      <c r="E4752" t="s">
        <v>68</v>
      </c>
      <c r="F4752">
        <v>2018</v>
      </c>
      <c r="G4752">
        <v>79</v>
      </c>
    </row>
    <row r="4753" spans="1:8" x14ac:dyDescent="0.25">
      <c r="A4753" t="s">
        <v>41</v>
      </c>
      <c r="B4753" t="s">
        <v>54</v>
      </c>
      <c r="C4753" t="s">
        <v>33</v>
      </c>
      <c r="D4753" t="s">
        <v>62</v>
      </c>
      <c r="E4753" t="s">
        <v>99</v>
      </c>
      <c r="F4753">
        <v>2019</v>
      </c>
      <c r="G4753">
        <v>20</v>
      </c>
      <c r="H4753">
        <v>4</v>
      </c>
    </row>
    <row r="4754" spans="1:8" x14ac:dyDescent="0.25">
      <c r="A4754" t="s">
        <v>21</v>
      </c>
      <c r="B4754" t="s">
        <v>210</v>
      </c>
      <c r="C4754" t="s">
        <v>10</v>
      </c>
      <c r="D4754" t="s">
        <v>11</v>
      </c>
      <c r="E4754" t="s">
        <v>223</v>
      </c>
      <c r="F4754">
        <v>2019</v>
      </c>
      <c r="G4754">
        <v>24</v>
      </c>
    </row>
    <row r="4755" spans="1:8" x14ac:dyDescent="0.25">
      <c r="A4755" t="s">
        <v>31</v>
      </c>
      <c r="B4755" t="s">
        <v>38</v>
      </c>
      <c r="C4755" t="s">
        <v>33</v>
      </c>
      <c r="D4755" t="s">
        <v>184</v>
      </c>
      <c r="E4755" t="s">
        <v>218</v>
      </c>
      <c r="F4755">
        <v>2014</v>
      </c>
      <c r="G4755">
        <v>3</v>
      </c>
      <c r="H4755">
        <v>1</v>
      </c>
    </row>
    <row r="4756" spans="1:8" x14ac:dyDescent="0.25">
      <c r="A4756" t="s">
        <v>41</v>
      </c>
      <c r="B4756" t="s">
        <v>54</v>
      </c>
      <c r="C4756" t="s">
        <v>33</v>
      </c>
      <c r="D4756" t="s">
        <v>39</v>
      </c>
      <c r="E4756" t="s">
        <v>204</v>
      </c>
      <c r="F4756">
        <v>2016</v>
      </c>
      <c r="G4756">
        <v>87</v>
      </c>
      <c r="H4756">
        <v>18</v>
      </c>
    </row>
    <row r="4757" spans="1:8" x14ac:dyDescent="0.25">
      <c r="A4757" t="s">
        <v>41</v>
      </c>
      <c r="B4757" t="s">
        <v>384</v>
      </c>
      <c r="C4757" t="s">
        <v>23</v>
      </c>
      <c r="D4757" t="s">
        <v>43</v>
      </c>
      <c r="E4757" t="s">
        <v>186</v>
      </c>
      <c r="F4757">
        <v>2015</v>
      </c>
      <c r="G4757">
        <v>18</v>
      </c>
      <c r="H4757">
        <v>4</v>
      </c>
    </row>
    <row r="4758" spans="1:8" x14ac:dyDescent="0.25">
      <c r="A4758" t="s">
        <v>31</v>
      </c>
      <c r="B4758" t="s">
        <v>105</v>
      </c>
      <c r="C4758" t="s">
        <v>23</v>
      </c>
      <c r="D4758" t="s">
        <v>43</v>
      </c>
      <c r="E4758" t="s">
        <v>44</v>
      </c>
      <c r="F4758">
        <v>2019</v>
      </c>
      <c r="G4758">
        <v>55</v>
      </c>
      <c r="H4758">
        <v>7</v>
      </c>
    </row>
    <row r="4759" spans="1:8" x14ac:dyDescent="0.25">
      <c r="A4759" t="s">
        <v>81</v>
      </c>
      <c r="B4759" t="s">
        <v>316</v>
      </c>
      <c r="C4759" t="s">
        <v>76</v>
      </c>
      <c r="D4759" t="s">
        <v>83</v>
      </c>
      <c r="E4759" t="s">
        <v>84</v>
      </c>
      <c r="F4759">
        <v>2016</v>
      </c>
      <c r="G4759">
        <v>4</v>
      </c>
      <c r="H4759">
        <v>2</v>
      </c>
    </row>
    <row r="4760" spans="1:8" x14ac:dyDescent="0.25">
      <c r="A4760" t="s">
        <v>41</v>
      </c>
      <c r="B4760" t="s">
        <v>125</v>
      </c>
      <c r="C4760" t="s">
        <v>33</v>
      </c>
      <c r="D4760" t="s">
        <v>184</v>
      </c>
      <c r="E4760" t="s">
        <v>218</v>
      </c>
      <c r="F4760">
        <v>2017</v>
      </c>
      <c r="G4760">
        <v>15</v>
      </c>
      <c r="H4760">
        <v>12</v>
      </c>
    </row>
    <row r="4761" spans="1:8" x14ac:dyDescent="0.25">
      <c r="A4761" t="s">
        <v>74</v>
      </c>
      <c r="B4761" t="s">
        <v>332</v>
      </c>
      <c r="C4761" t="s">
        <v>18</v>
      </c>
      <c r="D4761" t="s">
        <v>333</v>
      </c>
      <c r="E4761" t="s">
        <v>357</v>
      </c>
      <c r="F4761">
        <v>2017</v>
      </c>
      <c r="G4761">
        <v>3</v>
      </c>
    </row>
    <row r="4762" spans="1:8" x14ac:dyDescent="0.25">
      <c r="A4762" t="s">
        <v>21</v>
      </c>
      <c r="B4762" t="s">
        <v>55</v>
      </c>
      <c r="C4762" t="s">
        <v>10</v>
      </c>
      <c r="D4762" t="s">
        <v>11</v>
      </c>
      <c r="E4762" t="s">
        <v>133</v>
      </c>
      <c r="F4762">
        <v>2019</v>
      </c>
      <c r="G4762">
        <v>3</v>
      </c>
      <c r="H4762">
        <v>1</v>
      </c>
    </row>
    <row r="4763" spans="1:8" x14ac:dyDescent="0.25">
      <c r="A4763" t="s">
        <v>31</v>
      </c>
      <c r="B4763" t="s">
        <v>396</v>
      </c>
      <c r="C4763" t="s">
        <v>70</v>
      </c>
      <c r="D4763" t="s">
        <v>71</v>
      </c>
      <c r="E4763" t="s">
        <v>72</v>
      </c>
      <c r="F4763">
        <v>2015</v>
      </c>
      <c r="G4763">
        <v>23</v>
      </c>
      <c r="H4763">
        <v>4</v>
      </c>
    </row>
    <row r="4764" spans="1:8" x14ac:dyDescent="0.25">
      <c r="A4764" t="s">
        <v>16</v>
      </c>
      <c r="B4764" t="s">
        <v>371</v>
      </c>
      <c r="C4764" t="s">
        <v>18</v>
      </c>
      <c r="D4764" t="s">
        <v>257</v>
      </c>
      <c r="E4764" t="s">
        <v>300</v>
      </c>
      <c r="F4764">
        <v>2016</v>
      </c>
      <c r="G4764">
        <v>27</v>
      </c>
      <c r="H4764">
        <v>8</v>
      </c>
    </row>
    <row r="4765" spans="1:8" x14ac:dyDescent="0.25">
      <c r="A4765" t="s">
        <v>31</v>
      </c>
      <c r="B4765" t="s">
        <v>28</v>
      </c>
      <c r="C4765" t="s">
        <v>33</v>
      </c>
      <c r="D4765" t="s">
        <v>59</v>
      </c>
      <c r="E4765" t="s">
        <v>73</v>
      </c>
      <c r="F4765">
        <v>2016</v>
      </c>
      <c r="G4765">
        <v>18</v>
      </c>
      <c r="H4765">
        <v>1</v>
      </c>
    </row>
    <row r="4766" spans="1:8" x14ac:dyDescent="0.25">
      <c r="A4766" t="s">
        <v>31</v>
      </c>
      <c r="B4766" t="s">
        <v>108</v>
      </c>
      <c r="C4766" t="s">
        <v>33</v>
      </c>
      <c r="D4766" t="s">
        <v>59</v>
      </c>
      <c r="E4766" t="s">
        <v>116</v>
      </c>
      <c r="F4766">
        <v>2014</v>
      </c>
      <c r="G4766">
        <v>188</v>
      </c>
      <c r="H4766">
        <v>8</v>
      </c>
    </row>
    <row r="4767" spans="1:8" x14ac:dyDescent="0.25">
      <c r="A4767" t="s">
        <v>31</v>
      </c>
      <c r="B4767" t="s">
        <v>272</v>
      </c>
      <c r="C4767" t="s">
        <v>33</v>
      </c>
      <c r="D4767" t="s">
        <v>34</v>
      </c>
      <c r="E4767" t="s">
        <v>35</v>
      </c>
      <c r="F4767">
        <v>2016</v>
      </c>
      <c r="G4767">
        <v>305</v>
      </c>
      <c r="H4767">
        <v>141</v>
      </c>
    </row>
    <row r="4768" spans="1:8" x14ac:dyDescent="0.25">
      <c r="A4768" t="s">
        <v>21</v>
      </c>
      <c r="B4768" t="s">
        <v>412</v>
      </c>
      <c r="C4768" t="s">
        <v>23</v>
      </c>
      <c r="D4768" t="s">
        <v>24</v>
      </c>
      <c r="E4768" t="s">
        <v>143</v>
      </c>
      <c r="F4768">
        <v>2016</v>
      </c>
      <c r="G4768">
        <v>765</v>
      </c>
      <c r="H4768">
        <v>28</v>
      </c>
    </row>
    <row r="4769" spans="1:8" x14ac:dyDescent="0.25">
      <c r="A4769" t="s">
        <v>31</v>
      </c>
      <c r="B4769" t="s">
        <v>108</v>
      </c>
      <c r="C4769" t="s">
        <v>33</v>
      </c>
      <c r="D4769" t="s">
        <v>34</v>
      </c>
      <c r="E4769" t="s">
        <v>245</v>
      </c>
      <c r="F4769">
        <v>2016</v>
      </c>
      <c r="G4769">
        <v>146</v>
      </c>
      <c r="H4769">
        <v>25</v>
      </c>
    </row>
    <row r="4770" spans="1:8" x14ac:dyDescent="0.25">
      <c r="A4770" t="s">
        <v>21</v>
      </c>
      <c r="B4770" t="s">
        <v>52</v>
      </c>
      <c r="C4770" t="s">
        <v>10</v>
      </c>
      <c r="D4770" t="s">
        <v>11</v>
      </c>
      <c r="E4770" t="s">
        <v>12</v>
      </c>
      <c r="F4770">
        <v>2017</v>
      </c>
      <c r="G4770">
        <v>45</v>
      </c>
      <c r="H4770">
        <v>4</v>
      </c>
    </row>
    <row r="4771" spans="1:8" x14ac:dyDescent="0.25">
      <c r="A4771" t="s">
        <v>31</v>
      </c>
      <c r="B4771" t="s">
        <v>49</v>
      </c>
      <c r="C4771" t="s">
        <v>33</v>
      </c>
      <c r="D4771" t="s">
        <v>62</v>
      </c>
      <c r="E4771" t="s">
        <v>166</v>
      </c>
      <c r="F4771">
        <v>2018</v>
      </c>
      <c r="G4771">
        <v>132</v>
      </c>
      <c r="H4771">
        <v>21</v>
      </c>
    </row>
    <row r="4772" spans="1:8" x14ac:dyDescent="0.25">
      <c r="A4772" t="s">
        <v>31</v>
      </c>
      <c r="B4772" t="s">
        <v>320</v>
      </c>
      <c r="C4772" t="s">
        <v>23</v>
      </c>
      <c r="D4772" t="s">
        <v>43</v>
      </c>
      <c r="E4772" t="s">
        <v>100</v>
      </c>
      <c r="F4772">
        <v>2018</v>
      </c>
      <c r="G4772">
        <v>868</v>
      </c>
      <c r="H4772">
        <v>113</v>
      </c>
    </row>
    <row r="4773" spans="1:8" x14ac:dyDescent="0.25">
      <c r="A4773" t="s">
        <v>31</v>
      </c>
      <c r="B4773" t="s">
        <v>125</v>
      </c>
      <c r="C4773" t="s">
        <v>33</v>
      </c>
      <c r="D4773" t="s">
        <v>59</v>
      </c>
      <c r="E4773" t="s">
        <v>116</v>
      </c>
      <c r="F4773">
        <v>2018</v>
      </c>
      <c r="G4773">
        <v>248</v>
      </c>
      <c r="H4773">
        <v>52</v>
      </c>
    </row>
    <row r="4774" spans="1:8" x14ac:dyDescent="0.25">
      <c r="A4774" t="s">
        <v>21</v>
      </c>
      <c r="B4774" t="s">
        <v>93</v>
      </c>
      <c r="C4774" t="s">
        <v>23</v>
      </c>
      <c r="D4774" t="s">
        <v>24</v>
      </c>
      <c r="E4774" t="s">
        <v>281</v>
      </c>
      <c r="F4774">
        <v>2019</v>
      </c>
      <c r="G4774">
        <v>1022</v>
      </c>
      <c r="H4774">
        <v>5</v>
      </c>
    </row>
    <row r="4775" spans="1:8" x14ac:dyDescent="0.25">
      <c r="A4775" t="s">
        <v>21</v>
      </c>
      <c r="B4775" t="s">
        <v>88</v>
      </c>
      <c r="C4775" t="s">
        <v>10</v>
      </c>
      <c r="D4775" t="s">
        <v>96</v>
      </c>
      <c r="E4775" t="s">
        <v>243</v>
      </c>
      <c r="F4775">
        <v>2020</v>
      </c>
      <c r="G4775">
        <v>828</v>
      </c>
      <c r="H4775">
        <v>15</v>
      </c>
    </row>
    <row r="4776" spans="1:8" x14ac:dyDescent="0.25">
      <c r="A4776" t="s">
        <v>8</v>
      </c>
      <c r="B4776" t="s">
        <v>85</v>
      </c>
      <c r="C4776" t="s">
        <v>10</v>
      </c>
      <c r="D4776" t="s">
        <v>29</v>
      </c>
      <c r="E4776" t="s">
        <v>193</v>
      </c>
      <c r="F4776">
        <v>2013</v>
      </c>
      <c r="G4776">
        <v>43</v>
      </c>
      <c r="H4776">
        <v>1</v>
      </c>
    </row>
    <row r="4777" spans="1:8" x14ac:dyDescent="0.25">
      <c r="A4777" t="s">
        <v>8</v>
      </c>
      <c r="B4777" t="s">
        <v>194</v>
      </c>
      <c r="C4777" t="s">
        <v>10</v>
      </c>
      <c r="D4777" t="s">
        <v>11</v>
      </c>
      <c r="E4777" t="s">
        <v>343</v>
      </c>
      <c r="F4777">
        <v>2013</v>
      </c>
      <c r="G4777">
        <v>494</v>
      </c>
      <c r="H4777">
        <v>13</v>
      </c>
    </row>
    <row r="4778" spans="1:8" x14ac:dyDescent="0.25">
      <c r="A4778" t="s">
        <v>31</v>
      </c>
      <c r="B4778" t="s">
        <v>9</v>
      </c>
      <c r="C4778" t="s">
        <v>33</v>
      </c>
      <c r="D4778" t="s">
        <v>34</v>
      </c>
      <c r="E4778" t="s">
        <v>270</v>
      </c>
      <c r="F4778">
        <v>2018</v>
      </c>
      <c r="G4778">
        <v>442</v>
      </c>
      <c r="H4778">
        <v>110</v>
      </c>
    </row>
    <row r="4779" spans="1:8" x14ac:dyDescent="0.25">
      <c r="A4779" t="s">
        <v>21</v>
      </c>
      <c r="B4779" t="s">
        <v>373</v>
      </c>
      <c r="C4779" t="s">
        <v>23</v>
      </c>
      <c r="D4779" t="s">
        <v>24</v>
      </c>
      <c r="E4779" t="s">
        <v>347</v>
      </c>
      <c r="F4779">
        <v>2019</v>
      </c>
      <c r="G4779">
        <v>42</v>
      </c>
    </row>
    <row r="4780" spans="1:8" x14ac:dyDescent="0.25">
      <c r="A4780" t="s">
        <v>8</v>
      </c>
      <c r="B4780" t="s">
        <v>145</v>
      </c>
      <c r="C4780" t="s">
        <v>23</v>
      </c>
      <c r="D4780" t="s">
        <v>24</v>
      </c>
      <c r="E4780" t="s">
        <v>339</v>
      </c>
      <c r="F4780">
        <v>2013</v>
      </c>
      <c r="G4780">
        <v>148</v>
      </c>
      <c r="H4780">
        <v>6</v>
      </c>
    </row>
    <row r="4781" spans="1:8" x14ac:dyDescent="0.25">
      <c r="A4781" t="s">
        <v>41</v>
      </c>
      <c r="B4781" t="s">
        <v>79</v>
      </c>
      <c r="C4781" t="s">
        <v>33</v>
      </c>
      <c r="D4781" t="s">
        <v>39</v>
      </c>
      <c r="E4781" t="s">
        <v>175</v>
      </c>
      <c r="F4781">
        <v>2017</v>
      </c>
      <c r="G4781">
        <v>158</v>
      </c>
      <c r="H4781">
        <v>48</v>
      </c>
    </row>
    <row r="4782" spans="1:8" x14ac:dyDescent="0.25">
      <c r="A4782" t="s">
        <v>41</v>
      </c>
      <c r="B4782" t="s">
        <v>256</v>
      </c>
      <c r="C4782" t="s">
        <v>33</v>
      </c>
      <c r="D4782" t="s">
        <v>39</v>
      </c>
      <c r="E4782" t="s">
        <v>204</v>
      </c>
      <c r="F4782">
        <v>2018</v>
      </c>
      <c r="G4782">
        <v>131</v>
      </c>
      <c r="H4782">
        <v>58</v>
      </c>
    </row>
    <row r="4783" spans="1:8" x14ac:dyDescent="0.25">
      <c r="A4783" t="s">
        <v>307</v>
      </c>
      <c r="B4783" t="s">
        <v>125</v>
      </c>
      <c r="C4783" t="s">
        <v>23</v>
      </c>
      <c r="D4783" t="s">
        <v>43</v>
      </c>
      <c r="E4783" t="s">
        <v>44</v>
      </c>
      <c r="F4783">
        <v>2019</v>
      </c>
      <c r="G4783">
        <v>527</v>
      </c>
      <c r="H4783">
        <v>148</v>
      </c>
    </row>
    <row r="4784" spans="1:8" x14ac:dyDescent="0.25">
      <c r="A4784" t="s">
        <v>21</v>
      </c>
      <c r="B4784" t="s">
        <v>486</v>
      </c>
      <c r="C4784" t="s">
        <v>10</v>
      </c>
      <c r="D4784" t="s">
        <v>11</v>
      </c>
      <c r="E4784" t="s">
        <v>48</v>
      </c>
      <c r="F4784">
        <v>2019</v>
      </c>
      <c r="G4784">
        <v>104</v>
      </c>
      <c r="H4784">
        <v>40</v>
      </c>
    </row>
    <row r="4785" spans="1:8" x14ac:dyDescent="0.25">
      <c r="A4785" t="s">
        <v>21</v>
      </c>
      <c r="B4785" t="s">
        <v>194</v>
      </c>
      <c r="C4785" t="s">
        <v>10</v>
      </c>
      <c r="D4785" t="s">
        <v>11</v>
      </c>
      <c r="E4785" t="s">
        <v>223</v>
      </c>
      <c r="F4785">
        <v>2019</v>
      </c>
      <c r="G4785">
        <v>309</v>
      </c>
      <c r="H4785">
        <v>1</v>
      </c>
    </row>
    <row r="4786" spans="1:8" x14ac:dyDescent="0.25">
      <c r="A4786" t="s">
        <v>41</v>
      </c>
      <c r="B4786" t="s">
        <v>244</v>
      </c>
      <c r="C4786" t="s">
        <v>23</v>
      </c>
      <c r="D4786" t="s">
        <v>43</v>
      </c>
      <c r="E4786" t="s">
        <v>56</v>
      </c>
      <c r="F4786">
        <v>2015</v>
      </c>
      <c r="G4786">
        <v>70</v>
      </c>
      <c r="H4786">
        <v>34</v>
      </c>
    </row>
    <row r="4787" spans="1:8" x14ac:dyDescent="0.25">
      <c r="A4787" t="s">
        <v>41</v>
      </c>
      <c r="B4787" t="s">
        <v>114</v>
      </c>
      <c r="C4787" t="s">
        <v>33</v>
      </c>
      <c r="D4787" t="s">
        <v>62</v>
      </c>
      <c r="E4787" t="s">
        <v>99</v>
      </c>
      <c r="F4787">
        <v>2017</v>
      </c>
      <c r="G4787">
        <v>40</v>
      </c>
      <c r="H4787">
        <v>12</v>
      </c>
    </row>
    <row r="4788" spans="1:8" x14ac:dyDescent="0.25">
      <c r="A4788" t="s">
        <v>21</v>
      </c>
      <c r="B4788" t="s">
        <v>98</v>
      </c>
      <c r="C4788" t="s">
        <v>23</v>
      </c>
      <c r="D4788" t="s">
        <v>24</v>
      </c>
      <c r="E4788" t="s">
        <v>347</v>
      </c>
      <c r="F4788">
        <v>2018</v>
      </c>
      <c r="G4788">
        <v>29</v>
      </c>
    </row>
    <row r="4789" spans="1:8" x14ac:dyDescent="0.25">
      <c r="A4789" t="s">
        <v>74</v>
      </c>
      <c r="B4789" t="s">
        <v>104</v>
      </c>
      <c r="C4789" t="s">
        <v>70</v>
      </c>
      <c r="D4789" t="s">
        <v>264</v>
      </c>
      <c r="E4789" t="s">
        <v>416</v>
      </c>
      <c r="F4789">
        <v>2014</v>
      </c>
      <c r="G4789">
        <v>84</v>
      </c>
      <c r="H4789">
        <v>1</v>
      </c>
    </row>
    <row r="4790" spans="1:8" x14ac:dyDescent="0.25">
      <c r="A4790" t="s">
        <v>21</v>
      </c>
      <c r="B4790" t="s">
        <v>9</v>
      </c>
      <c r="C4790" t="s">
        <v>10</v>
      </c>
      <c r="D4790" t="s">
        <v>11</v>
      </c>
      <c r="E4790" t="s">
        <v>222</v>
      </c>
      <c r="F4790">
        <v>2018</v>
      </c>
      <c r="G4790">
        <v>64</v>
      </c>
      <c r="H4790">
        <v>1</v>
      </c>
    </row>
    <row r="4791" spans="1:8" x14ac:dyDescent="0.25">
      <c r="A4791" t="s">
        <v>214</v>
      </c>
      <c r="B4791" t="s">
        <v>208</v>
      </c>
      <c r="C4791" t="s">
        <v>76</v>
      </c>
      <c r="D4791" t="s">
        <v>140</v>
      </c>
      <c r="E4791" t="s">
        <v>209</v>
      </c>
      <c r="F4791">
        <v>2019</v>
      </c>
      <c r="G4791">
        <v>520</v>
      </c>
      <c r="H4791">
        <v>47</v>
      </c>
    </row>
    <row r="4792" spans="1:8" x14ac:dyDescent="0.25">
      <c r="A4792" t="s">
        <v>21</v>
      </c>
      <c r="B4792" t="s">
        <v>114</v>
      </c>
      <c r="C4792" t="s">
        <v>33</v>
      </c>
      <c r="D4792" t="s">
        <v>34</v>
      </c>
      <c r="E4792" t="s">
        <v>202</v>
      </c>
      <c r="F4792">
        <v>2016</v>
      </c>
      <c r="G4792">
        <v>3</v>
      </c>
    </row>
    <row r="4793" spans="1:8" x14ac:dyDescent="0.25">
      <c r="A4793" t="s">
        <v>74</v>
      </c>
      <c r="B4793" t="s">
        <v>119</v>
      </c>
      <c r="C4793" t="s">
        <v>76</v>
      </c>
      <c r="D4793" t="s">
        <v>171</v>
      </c>
      <c r="E4793" t="s">
        <v>174</v>
      </c>
      <c r="F4793">
        <v>2016</v>
      </c>
      <c r="G4793">
        <v>110</v>
      </c>
      <c r="H4793">
        <v>1</v>
      </c>
    </row>
    <row r="4794" spans="1:8" x14ac:dyDescent="0.25">
      <c r="A4794" t="s">
        <v>31</v>
      </c>
      <c r="B4794" t="s">
        <v>114</v>
      </c>
      <c r="C4794" t="s">
        <v>33</v>
      </c>
      <c r="D4794" t="s">
        <v>34</v>
      </c>
      <c r="E4794" t="s">
        <v>245</v>
      </c>
      <c r="F4794">
        <v>2013</v>
      </c>
      <c r="G4794">
        <v>4</v>
      </c>
      <c r="H4794">
        <v>2</v>
      </c>
    </row>
    <row r="4795" spans="1:8" x14ac:dyDescent="0.25">
      <c r="A4795" t="s">
        <v>41</v>
      </c>
      <c r="B4795" t="s">
        <v>58</v>
      </c>
      <c r="C4795" t="s">
        <v>33</v>
      </c>
      <c r="D4795" t="s">
        <v>62</v>
      </c>
      <c r="E4795" t="s">
        <v>99</v>
      </c>
      <c r="F4795">
        <v>2017</v>
      </c>
      <c r="G4795">
        <v>38</v>
      </c>
      <c r="H4795">
        <v>12</v>
      </c>
    </row>
    <row r="4796" spans="1:8" x14ac:dyDescent="0.25">
      <c r="A4796" t="s">
        <v>41</v>
      </c>
      <c r="B4796" t="s">
        <v>55</v>
      </c>
      <c r="C4796" t="s">
        <v>33</v>
      </c>
      <c r="D4796" t="s">
        <v>62</v>
      </c>
      <c r="E4796" t="s">
        <v>99</v>
      </c>
      <c r="F4796">
        <v>2015</v>
      </c>
      <c r="G4796">
        <v>41</v>
      </c>
      <c r="H4796">
        <v>6</v>
      </c>
    </row>
    <row r="4797" spans="1:8" x14ac:dyDescent="0.25">
      <c r="A4797" t="s">
        <v>31</v>
      </c>
      <c r="B4797" t="s">
        <v>28</v>
      </c>
      <c r="C4797" t="s">
        <v>33</v>
      </c>
      <c r="D4797" t="s">
        <v>59</v>
      </c>
      <c r="E4797" t="s">
        <v>130</v>
      </c>
      <c r="F4797">
        <v>2019</v>
      </c>
      <c r="G4797">
        <v>113</v>
      </c>
      <c r="H4797">
        <v>13</v>
      </c>
    </row>
    <row r="4798" spans="1:8" x14ac:dyDescent="0.25">
      <c r="A4798" t="s">
        <v>8</v>
      </c>
      <c r="B4798" t="s">
        <v>410</v>
      </c>
      <c r="C4798" t="s">
        <v>23</v>
      </c>
      <c r="D4798" t="s">
        <v>24</v>
      </c>
      <c r="E4798" t="s">
        <v>146</v>
      </c>
      <c r="F4798">
        <v>2015</v>
      </c>
      <c r="G4798">
        <v>43</v>
      </c>
    </row>
    <row r="4799" spans="1:8" x14ac:dyDescent="0.25">
      <c r="A4799" t="s">
        <v>121</v>
      </c>
      <c r="B4799" t="s">
        <v>122</v>
      </c>
      <c r="C4799" t="s">
        <v>18</v>
      </c>
      <c r="D4799" t="s">
        <v>123</v>
      </c>
      <c r="E4799" t="s">
        <v>163</v>
      </c>
      <c r="F4799">
        <v>2018</v>
      </c>
      <c r="G4799">
        <v>98</v>
      </c>
      <c r="H4799">
        <v>8</v>
      </c>
    </row>
    <row r="4800" spans="1:8" x14ac:dyDescent="0.25">
      <c r="A4800" t="s">
        <v>31</v>
      </c>
      <c r="B4800" t="s">
        <v>490</v>
      </c>
      <c r="C4800" t="s">
        <v>23</v>
      </c>
      <c r="D4800" t="s">
        <v>43</v>
      </c>
      <c r="E4800" t="s">
        <v>56</v>
      </c>
      <c r="F4800">
        <v>2019</v>
      </c>
      <c r="G4800">
        <v>14</v>
      </c>
    </row>
    <row r="4801" spans="1:8" x14ac:dyDescent="0.25">
      <c r="A4801" t="s">
        <v>21</v>
      </c>
      <c r="B4801" t="s">
        <v>88</v>
      </c>
      <c r="C4801" t="s">
        <v>10</v>
      </c>
      <c r="D4801" t="s">
        <v>96</v>
      </c>
      <c r="E4801" t="s">
        <v>296</v>
      </c>
      <c r="F4801">
        <v>2019</v>
      </c>
      <c r="G4801">
        <v>80</v>
      </c>
    </row>
    <row r="4802" spans="1:8" x14ac:dyDescent="0.25">
      <c r="A4802" t="s">
        <v>74</v>
      </c>
      <c r="B4802" t="s">
        <v>158</v>
      </c>
      <c r="C4802" t="s">
        <v>70</v>
      </c>
      <c r="D4802" t="s">
        <v>297</v>
      </c>
      <c r="E4802" t="s">
        <v>298</v>
      </c>
      <c r="F4802">
        <v>2015</v>
      </c>
      <c r="G4802">
        <v>144</v>
      </c>
      <c r="H4802">
        <v>22</v>
      </c>
    </row>
    <row r="4803" spans="1:8" x14ac:dyDescent="0.25">
      <c r="A4803" t="s">
        <v>21</v>
      </c>
      <c r="B4803" t="s">
        <v>54</v>
      </c>
      <c r="C4803" t="s">
        <v>10</v>
      </c>
      <c r="D4803" t="s">
        <v>11</v>
      </c>
      <c r="E4803" t="s">
        <v>228</v>
      </c>
      <c r="F4803">
        <v>2018</v>
      </c>
      <c r="G4803">
        <v>3</v>
      </c>
    </row>
    <row r="4804" spans="1:8" x14ac:dyDescent="0.25">
      <c r="A4804" t="s">
        <v>31</v>
      </c>
      <c r="B4804" t="s">
        <v>9</v>
      </c>
      <c r="C4804" t="s">
        <v>33</v>
      </c>
      <c r="D4804" t="s">
        <v>62</v>
      </c>
      <c r="E4804" t="s">
        <v>200</v>
      </c>
      <c r="F4804">
        <v>2019</v>
      </c>
      <c r="G4804">
        <v>24</v>
      </c>
      <c r="H4804">
        <v>2</v>
      </c>
    </row>
    <row r="4805" spans="1:8" x14ac:dyDescent="0.25">
      <c r="A4805" t="s">
        <v>129</v>
      </c>
      <c r="B4805" t="s">
        <v>58</v>
      </c>
      <c r="C4805" t="s">
        <v>33</v>
      </c>
      <c r="D4805" t="s">
        <v>59</v>
      </c>
      <c r="E4805" t="s">
        <v>116</v>
      </c>
      <c r="F4805">
        <v>2015</v>
      </c>
      <c r="G4805">
        <v>5</v>
      </c>
    </row>
    <row r="4806" spans="1:8" x14ac:dyDescent="0.25">
      <c r="A4806" t="s">
        <v>31</v>
      </c>
      <c r="B4806" t="s">
        <v>205</v>
      </c>
      <c r="C4806" t="s">
        <v>33</v>
      </c>
      <c r="D4806" t="s">
        <v>59</v>
      </c>
      <c r="E4806" t="s">
        <v>311</v>
      </c>
      <c r="F4806">
        <v>2013</v>
      </c>
      <c r="G4806">
        <v>23</v>
      </c>
      <c r="H4806">
        <v>11</v>
      </c>
    </row>
    <row r="4807" spans="1:8" x14ac:dyDescent="0.25">
      <c r="A4807" t="s">
        <v>31</v>
      </c>
      <c r="B4807" t="s">
        <v>79</v>
      </c>
      <c r="C4807" t="s">
        <v>33</v>
      </c>
      <c r="D4807" t="s">
        <v>62</v>
      </c>
      <c r="E4807" t="s">
        <v>99</v>
      </c>
      <c r="F4807">
        <v>2015</v>
      </c>
      <c r="G4807">
        <v>63</v>
      </c>
      <c r="H4807">
        <v>25</v>
      </c>
    </row>
    <row r="4808" spans="1:8" x14ac:dyDescent="0.25">
      <c r="A4808" t="s">
        <v>31</v>
      </c>
      <c r="B4808" t="s">
        <v>54</v>
      </c>
      <c r="C4808" t="s">
        <v>33</v>
      </c>
      <c r="D4808" t="s">
        <v>34</v>
      </c>
      <c r="E4808" t="s">
        <v>35</v>
      </c>
      <c r="F4808">
        <v>2014</v>
      </c>
      <c r="G4808">
        <v>46</v>
      </c>
      <c r="H4808">
        <v>2</v>
      </c>
    </row>
    <row r="4809" spans="1:8" x14ac:dyDescent="0.25">
      <c r="A4809" t="s">
        <v>31</v>
      </c>
      <c r="B4809" t="s">
        <v>272</v>
      </c>
      <c r="C4809" t="s">
        <v>33</v>
      </c>
      <c r="D4809" t="s">
        <v>34</v>
      </c>
      <c r="E4809" t="s">
        <v>457</v>
      </c>
      <c r="F4809">
        <v>2016</v>
      </c>
      <c r="G4809">
        <v>10</v>
      </c>
    </row>
    <row r="4810" spans="1:8" x14ac:dyDescent="0.25">
      <c r="A4810" t="s">
        <v>21</v>
      </c>
      <c r="B4810" t="s">
        <v>164</v>
      </c>
      <c r="C4810" t="s">
        <v>10</v>
      </c>
      <c r="D4810" t="s">
        <v>11</v>
      </c>
      <c r="E4810" t="s">
        <v>195</v>
      </c>
      <c r="F4810">
        <v>2019</v>
      </c>
      <c r="G4810">
        <v>277</v>
      </c>
      <c r="H4810">
        <v>6</v>
      </c>
    </row>
    <row r="4811" spans="1:8" x14ac:dyDescent="0.25">
      <c r="A4811" t="s">
        <v>41</v>
      </c>
      <c r="B4811" t="s">
        <v>105</v>
      </c>
      <c r="C4811" t="s">
        <v>23</v>
      </c>
      <c r="D4811" t="s">
        <v>43</v>
      </c>
      <c r="E4811" t="s">
        <v>100</v>
      </c>
      <c r="F4811">
        <v>2014</v>
      </c>
      <c r="G4811">
        <v>123</v>
      </c>
      <c r="H4811">
        <v>34</v>
      </c>
    </row>
    <row r="4812" spans="1:8" x14ac:dyDescent="0.25">
      <c r="A4812" t="s">
        <v>138</v>
      </c>
      <c r="B4812" t="s">
        <v>275</v>
      </c>
      <c r="C4812" t="s">
        <v>76</v>
      </c>
      <c r="D4812" t="s">
        <v>140</v>
      </c>
      <c r="E4812" t="s">
        <v>209</v>
      </c>
      <c r="F4812">
        <v>2015</v>
      </c>
      <c r="G4812">
        <v>3185</v>
      </c>
      <c r="H4812">
        <v>1760</v>
      </c>
    </row>
    <row r="4813" spans="1:8" x14ac:dyDescent="0.25">
      <c r="A4813" t="s">
        <v>21</v>
      </c>
      <c r="B4813" t="s">
        <v>504</v>
      </c>
      <c r="C4813" t="s">
        <v>10</v>
      </c>
      <c r="D4813" t="s">
        <v>11</v>
      </c>
      <c r="E4813" t="s">
        <v>165</v>
      </c>
      <c r="F4813">
        <v>2017</v>
      </c>
      <c r="G4813">
        <v>696</v>
      </c>
      <c r="H4813">
        <v>20</v>
      </c>
    </row>
    <row r="4814" spans="1:8" x14ac:dyDescent="0.25">
      <c r="A4814" t="s">
        <v>21</v>
      </c>
      <c r="B4814" t="s">
        <v>67</v>
      </c>
      <c r="C4814" t="s">
        <v>23</v>
      </c>
      <c r="D4814" t="s">
        <v>24</v>
      </c>
      <c r="E4814" t="s">
        <v>162</v>
      </c>
      <c r="F4814">
        <v>2017</v>
      </c>
      <c r="G4814">
        <v>1155</v>
      </c>
      <c r="H4814">
        <v>29</v>
      </c>
    </row>
    <row r="4815" spans="1:8" x14ac:dyDescent="0.25">
      <c r="A4815" t="s">
        <v>8</v>
      </c>
      <c r="B4815" t="s">
        <v>9</v>
      </c>
      <c r="C4815" t="s">
        <v>10</v>
      </c>
      <c r="D4815" t="s">
        <v>11</v>
      </c>
      <c r="E4815" t="s">
        <v>203</v>
      </c>
      <c r="F4815">
        <v>2013</v>
      </c>
      <c r="G4815">
        <v>412</v>
      </c>
      <c r="H4815">
        <v>1</v>
      </c>
    </row>
    <row r="4816" spans="1:8" x14ac:dyDescent="0.25">
      <c r="A4816" t="s">
        <v>41</v>
      </c>
      <c r="B4816" t="s">
        <v>26</v>
      </c>
      <c r="C4816" t="s">
        <v>23</v>
      </c>
      <c r="D4816" t="s">
        <v>43</v>
      </c>
      <c r="E4816" t="s">
        <v>508</v>
      </c>
      <c r="F4816">
        <v>2014</v>
      </c>
      <c r="G4816">
        <v>65</v>
      </c>
      <c r="H4816">
        <v>13</v>
      </c>
    </row>
    <row r="4817" spans="1:8" x14ac:dyDescent="0.25">
      <c r="A4817" t="s">
        <v>31</v>
      </c>
      <c r="B4817" t="s">
        <v>104</v>
      </c>
      <c r="C4817" t="s">
        <v>33</v>
      </c>
      <c r="D4817" t="s">
        <v>59</v>
      </c>
      <c r="E4817" t="s">
        <v>311</v>
      </c>
      <c r="F4817">
        <v>2016</v>
      </c>
      <c r="G4817">
        <v>331</v>
      </c>
      <c r="H4817">
        <v>140</v>
      </c>
    </row>
    <row r="4818" spans="1:8" x14ac:dyDescent="0.25">
      <c r="A4818" t="s">
        <v>21</v>
      </c>
      <c r="B4818" t="s">
        <v>28</v>
      </c>
      <c r="C4818" t="s">
        <v>23</v>
      </c>
      <c r="D4818" t="s">
        <v>24</v>
      </c>
      <c r="E4818" t="s">
        <v>57</v>
      </c>
      <c r="F4818">
        <v>2018</v>
      </c>
      <c r="G4818">
        <v>663</v>
      </c>
      <c r="H4818">
        <v>63</v>
      </c>
    </row>
    <row r="4819" spans="1:8" x14ac:dyDescent="0.25">
      <c r="A4819" t="s">
        <v>31</v>
      </c>
      <c r="B4819" t="s">
        <v>119</v>
      </c>
      <c r="C4819" t="s">
        <v>33</v>
      </c>
      <c r="D4819" t="s">
        <v>39</v>
      </c>
      <c r="E4819" t="s">
        <v>204</v>
      </c>
      <c r="F4819">
        <v>2018</v>
      </c>
      <c r="G4819">
        <v>96</v>
      </c>
      <c r="H4819">
        <v>34</v>
      </c>
    </row>
    <row r="4820" spans="1:8" x14ac:dyDescent="0.25">
      <c r="A4820" t="s">
        <v>31</v>
      </c>
      <c r="B4820" t="s">
        <v>320</v>
      </c>
      <c r="C4820" t="s">
        <v>23</v>
      </c>
      <c r="D4820" t="s">
        <v>43</v>
      </c>
      <c r="E4820" t="s">
        <v>56</v>
      </c>
      <c r="F4820">
        <v>2018</v>
      </c>
      <c r="G4820">
        <v>937</v>
      </c>
      <c r="H4820">
        <v>80</v>
      </c>
    </row>
    <row r="4821" spans="1:8" x14ac:dyDescent="0.25">
      <c r="A4821" t="s">
        <v>21</v>
      </c>
      <c r="B4821" t="s">
        <v>349</v>
      </c>
      <c r="C4821" t="s">
        <v>10</v>
      </c>
      <c r="D4821" t="s">
        <v>11</v>
      </c>
      <c r="E4821" t="s">
        <v>68</v>
      </c>
      <c r="F4821">
        <v>2018</v>
      </c>
      <c r="G4821">
        <v>1106</v>
      </c>
      <c r="H4821">
        <v>149</v>
      </c>
    </row>
    <row r="4822" spans="1:8" x14ac:dyDescent="0.25">
      <c r="A4822" t="s">
        <v>21</v>
      </c>
      <c r="B4822" t="s">
        <v>93</v>
      </c>
      <c r="C4822" t="s">
        <v>10</v>
      </c>
      <c r="D4822" t="s">
        <v>11</v>
      </c>
      <c r="E4822" t="s">
        <v>165</v>
      </c>
      <c r="F4822">
        <v>2018</v>
      </c>
      <c r="G4822">
        <v>399</v>
      </c>
      <c r="H4822">
        <v>30</v>
      </c>
    </row>
    <row r="4823" spans="1:8" x14ac:dyDescent="0.25">
      <c r="A4823" t="s">
        <v>21</v>
      </c>
      <c r="B4823" t="s">
        <v>98</v>
      </c>
      <c r="C4823" t="s">
        <v>10</v>
      </c>
      <c r="D4823" t="s">
        <v>11</v>
      </c>
      <c r="E4823" t="s">
        <v>46</v>
      </c>
      <c r="F4823">
        <v>2019</v>
      </c>
      <c r="G4823">
        <v>508</v>
      </c>
      <c r="H4823">
        <v>29</v>
      </c>
    </row>
    <row r="4824" spans="1:8" x14ac:dyDescent="0.25">
      <c r="A4824" t="s">
        <v>21</v>
      </c>
      <c r="B4824" t="s">
        <v>414</v>
      </c>
      <c r="C4824" t="s">
        <v>10</v>
      </c>
      <c r="D4824" t="s">
        <v>96</v>
      </c>
      <c r="E4824" t="s">
        <v>243</v>
      </c>
      <c r="F4824">
        <v>2020</v>
      </c>
      <c r="G4824">
        <v>793</v>
      </c>
      <c r="H4824">
        <v>45</v>
      </c>
    </row>
    <row r="4825" spans="1:8" x14ac:dyDescent="0.25">
      <c r="A4825" t="s">
        <v>121</v>
      </c>
      <c r="B4825" t="s">
        <v>111</v>
      </c>
      <c r="C4825" t="s">
        <v>76</v>
      </c>
      <c r="D4825" t="s">
        <v>77</v>
      </c>
      <c r="E4825" t="s">
        <v>176</v>
      </c>
      <c r="F4825">
        <v>2014</v>
      </c>
      <c r="G4825">
        <v>37</v>
      </c>
      <c r="H4825">
        <v>2</v>
      </c>
    </row>
    <row r="4826" spans="1:8" x14ac:dyDescent="0.25">
      <c r="A4826" t="s">
        <v>31</v>
      </c>
      <c r="B4826" t="s">
        <v>104</v>
      </c>
      <c r="C4826" t="s">
        <v>33</v>
      </c>
      <c r="D4826" t="s">
        <v>59</v>
      </c>
      <c r="E4826" t="s">
        <v>73</v>
      </c>
      <c r="F4826">
        <v>2015</v>
      </c>
      <c r="G4826">
        <v>242</v>
      </c>
      <c r="H4826">
        <v>16</v>
      </c>
    </row>
    <row r="4827" spans="1:8" x14ac:dyDescent="0.25">
      <c r="A4827" t="s">
        <v>31</v>
      </c>
      <c r="B4827" t="s">
        <v>104</v>
      </c>
      <c r="C4827" t="s">
        <v>70</v>
      </c>
      <c r="D4827" t="s">
        <v>71</v>
      </c>
      <c r="E4827" t="s">
        <v>337</v>
      </c>
      <c r="F4827">
        <v>2017</v>
      </c>
      <c r="G4827">
        <v>187</v>
      </c>
      <c r="H4827">
        <v>61</v>
      </c>
    </row>
    <row r="4828" spans="1:8" x14ac:dyDescent="0.25">
      <c r="A4828" t="s">
        <v>41</v>
      </c>
      <c r="B4828" t="s">
        <v>58</v>
      </c>
      <c r="C4828" t="s">
        <v>33</v>
      </c>
      <c r="D4828" t="s">
        <v>62</v>
      </c>
      <c r="E4828" t="s">
        <v>166</v>
      </c>
      <c r="F4828">
        <v>2019</v>
      </c>
      <c r="G4828">
        <v>14</v>
      </c>
      <c r="H4828">
        <v>4</v>
      </c>
    </row>
    <row r="4829" spans="1:8" x14ac:dyDescent="0.25">
      <c r="A4829" t="s">
        <v>41</v>
      </c>
      <c r="B4829" t="s">
        <v>36</v>
      </c>
      <c r="C4829" t="s">
        <v>70</v>
      </c>
      <c r="D4829" t="s">
        <v>71</v>
      </c>
      <c r="E4829" t="s">
        <v>72</v>
      </c>
      <c r="F4829">
        <v>2017</v>
      </c>
      <c r="G4829">
        <v>20</v>
      </c>
      <c r="H4829">
        <v>13</v>
      </c>
    </row>
    <row r="4830" spans="1:8" x14ac:dyDescent="0.25">
      <c r="A4830" t="s">
        <v>106</v>
      </c>
      <c r="B4830" t="s">
        <v>55</v>
      </c>
      <c r="C4830" t="s">
        <v>33</v>
      </c>
      <c r="D4830" t="s">
        <v>184</v>
      </c>
      <c r="E4830" t="s">
        <v>288</v>
      </c>
      <c r="F4830">
        <v>2019</v>
      </c>
      <c r="G4830">
        <v>78</v>
      </c>
      <c r="H4830">
        <v>38</v>
      </c>
    </row>
    <row r="4831" spans="1:8" x14ac:dyDescent="0.25">
      <c r="A4831" t="s">
        <v>8</v>
      </c>
      <c r="B4831" t="s">
        <v>567</v>
      </c>
      <c r="C4831" t="s">
        <v>23</v>
      </c>
      <c r="D4831" t="s">
        <v>24</v>
      </c>
      <c r="E4831" t="s">
        <v>219</v>
      </c>
      <c r="F4831">
        <v>2014</v>
      </c>
      <c r="G4831">
        <v>119</v>
      </c>
      <c r="H4831">
        <v>1</v>
      </c>
    </row>
    <row r="4832" spans="1:8" x14ac:dyDescent="0.25">
      <c r="A4832" t="s">
        <v>41</v>
      </c>
      <c r="B4832" t="s">
        <v>104</v>
      </c>
      <c r="C4832" t="s">
        <v>70</v>
      </c>
      <c r="D4832" t="s">
        <v>71</v>
      </c>
      <c r="E4832" t="s">
        <v>188</v>
      </c>
      <c r="F4832">
        <v>2015</v>
      </c>
      <c r="G4832">
        <v>366</v>
      </c>
      <c r="H4832">
        <v>88</v>
      </c>
    </row>
    <row r="4833" spans="1:8" x14ac:dyDescent="0.25">
      <c r="A4833" t="s">
        <v>31</v>
      </c>
      <c r="B4833" t="s">
        <v>151</v>
      </c>
      <c r="C4833" t="s">
        <v>33</v>
      </c>
      <c r="D4833" t="s">
        <v>59</v>
      </c>
      <c r="E4833" t="s">
        <v>130</v>
      </c>
      <c r="F4833">
        <v>2017</v>
      </c>
      <c r="G4833">
        <v>355</v>
      </c>
      <c r="H4833">
        <v>34</v>
      </c>
    </row>
    <row r="4834" spans="1:8" x14ac:dyDescent="0.25">
      <c r="A4834" t="s">
        <v>31</v>
      </c>
      <c r="B4834" t="s">
        <v>168</v>
      </c>
      <c r="C4834" t="s">
        <v>33</v>
      </c>
      <c r="D4834" t="s">
        <v>34</v>
      </c>
      <c r="E4834" t="s">
        <v>408</v>
      </c>
      <c r="F4834">
        <v>2018</v>
      </c>
      <c r="G4834">
        <v>51</v>
      </c>
    </row>
    <row r="4835" spans="1:8" x14ac:dyDescent="0.25">
      <c r="A4835" t="s">
        <v>31</v>
      </c>
      <c r="B4835" t="s">
        <v>119</v>
      </c>
      <c r="C4835" t="s">
        <v>33</v>
      </c>
      <c r="D4835" t="s">
        <v>59</v>
      </c>
      <c r="E4835" t="s">
        <v>311</v>
      </c>
      <c r="F4835">
        <v>2018</v>
      </c>
      <c r="G4835">
        <v>266</v>
      </c>
      <c r="H4835">
        <v>182</v>
      </c>
    </row>
    <row r="4836" spans="1:8" x14ac:dyDescent="0.25">
      <c r="A4836" t="s">
        <v>21</v>
      </c>
      <c r="B4836" t="s">
        <v>308</v>
      </c>
      <c r="C4836" t="s">
        <v>23</v>
      </c>
      <c r="D4836" t="s">
        <v>24</v>
      </c>
      <c r="E4836" t="s">
        <v>394</v>
      </c>
      <c r="F4836">
        <v>2018</v>
      </c>
      <c r="G4836">
        <v>48</v>
      </c>
      <c r="H4836">
        <v>1</v>
      </c>
    </row>
    <row r="4837" spans="1:8" x14ac:dyDescent="0.25">
      <c r="A4837" t="s">
        <v>121</v>
      </c>
      <c r="B4837" t="s">
        <v>104</v>
      </c>
      <c r="C4837" t="s">
        <v>18</v>
      </c>
      <c r="D4837" t="s">
        <v>136</v>
      </c>
      <c r="E4837" t="s">
        <v>240</v>
      </c>
      <c r="F4837">
        <v>2019</v>
      </c>
      <c r="G4837">
        <v>145</v>
      </c>
      <c r="H4837">
        <v>5</v>
      </c>
    </row>
    <row r="4838" spans="1:8" x14ac:dyDescent="0.25">
      <c r="A4838" t="s">
        <v>74</v>
      </c>
      <c r="B4838" t="s">
        <v>158</v>
      </c>
      <c r="C4838" t="s">
        <v>76</v>
      </c>
      <c r="D4838" t="s">
        <v>171</v>
      </c>
      <c r="E4838" t="s">
        <v>174</v>
      </c>
      <c r="F4838">
        <v>2016</v>
      </c>
      <c r="G4838">
        <v>196</v>
      </c>
      <c r="H4838">
        <v>12</v>
      </c>
    </row>
    <row r="4839" spans="1:8" x14ac:dyDescent="0.25">
      <c r="A4839" t="s">
        <v>31</v>
      </c>
      <c r="B4839" t="s">
        <v>38</v>
      </c>
      <c r="C4839" t="s">
        <v>33</v>
      </c>
      <c r="D4839" t="s">
        <v>62</v>
      </c>
      <c r="E4839" t="s">
        <v>166</v>
      </c>
      <c r="F4839">
        <v>2016</v>
      </c>
      <c r="G4839">
        <v>127</v>
      </c>
      <c r="H4839">
        <v>18</v>
      </c>
    </row>
    <row r="4840" spans="1:8" x14ac:dyDescent="0.25">
      <c r="A4840" t="s">
        <v>21</v>
      </c>
      <c r="B4840" t="s">
        <v>500</v>
      </c>
      <c r="C4840" t="s">
        <v>10</v>
      </c>
      <c r="D4840" t="s">
        <v>29</v>
      </c>
      <c r="E4840" t="s">
        <v>383</v>
      </c>
      <c r="F4840">
        <v>2018</v>
      </c>
      <c r="G4840">
        <v>24</v>
      </c>
      <c r="H4840">
        <v>2</v>
      </c>
    </row>
    <row r="4841" spans="1:8" x14ac:dyDescent="0.25">
      <c r="A4841" t="s">
        <v>31</v>
      </c>
      <c r="B4841" t="s">
        <v>212</v>
      </c>
      <c r="C4841" t="s">
        <v>33</v>
      </c>
      <c r="D4841" t="s">
        <v>34</v>
      </c>
      <c r="E4841" t="s">
        <v>144</v>
      </c>
      <c r="F4841">
        <v>2019</v>
      </c>
      <c r="G4841">
        <v>32</v>
      </c>
      <c r="H4841">
        <v>23</v>
      </c>
    </row>
    <row r="4842" spans="1:8" x14ac:dyDescent="0.25">
      <c r="A4842" t="s">
        <v>31</v>
      </c>
      <c r="B4842" t="s">
        <v>183</v>
      </c>
      <c r="C4842" t="s">
        <v>33</v>
      </c>
      <c r="D4842" t="s">
        <v>184</v>
      </c>
      <c r="E4842" t="s">
        <v>288</v>
      </c>
      <c r="F4842">
        <v>2016</v>
      </c>
      <c r="G4842">
        <v>93</v>
      </c>
      <c r="H4842">
        <v>31</v>
      </c>
    </row>
    <row r="4843" spans="1:8" x14ac:dyDescent="0.25">
      <c r="A4843" t="s">
        <v>16</v>
      </c>
      <c r="B4843" t="s">
        <v>471</v>
      </c>
      <c r="C4843" t="s">
        <v>18</v>
      </c>
      <c r="D4843" t="s">
        <v>19</v>
      </c>
      <c r="E4843" t="s">
        <v>221</v>
      </c>
      <c r="F4843">
        <v>2017</v>
      </c>
      <c r="G4843">
        <v>257</v>
      </c>
      <c r="H4843">
        <v>90</v>
      </c>
    </row>
    <row r="4844" spans="1:8" x14ac:dyDescent="0.25">
      <c r="A4844" t="s">
        <v>323</v>
      </c>
      <c r="B4844" t="s">
        <v>370</v>
      </c>
      <c r="C4844" t="s">
        <v>18</v>
      </c>
      <c r="D4844" t="s">
        <v>19</v>
      </c>
      <c r="E4844" t="s">
        <v>221</v>
      </c>
      <c r="F4844">
        <v>2018</v>
      </c>
      <c r="G4844">
        <v>74</v>
      </c>
      <c r="H4844">
        <v>17</v>
      </c>
    </row>
    <row r="4845" spans="1:8" x14ac:dyDescent="0.25">
      <c r="A4845" t="s">
        <v>31</v>
      </c>
      <c r="B4845" t="s">
        <v>168</v>
      </c>
      <c r="C4845" t="s">
        <v>33</v>
      </c>
      <c r="D4845" t="s">
        <v>34</v>
      </c>
      <c r="E4845" t="s">
        <v>147</v>
      </c>
      <c r="F4845">
        <v>2018</v>
      </c>
      <c r="G4845">
        <v>57</v>
      </c>
      <c r="H4845">
        <v>8</v>
      </c>
    </row>
    <row r="4846" spans="1:8" x14ac:dyDescent="0.25">
      <c r="A4846" t="s">
        <v>31</v>
      </c>
      <c r="B4846" t="s">
        <v>568</v>
      </c>
      <c r="C4846" t="s">
        <v>33</v>
      </c>
      <c r="D4846" t="s">
        <v>59</v>
      </c>
      <c r="E4846" t="s">
        <v>415</v>
      </c>
      <c r="F4846">
        <v>2014</v>
      </c>
      <c r="G4846">
        <v>3</v>
      </c>
      <c r="H4846">
        <v>2</v>
      </c>
    </row>
    <row r="4847" spans="1:8" x14ac:dyDescent="0.25">
      <c r="A4847" t="s">
        <v>323</v>
      </c>
      <c r="B4847" t="s">
        <v>436</v>
      </c>
      <c r="C4847" t="s">
        <v>18</v>
      </c>
      <c r="D4847" t="s">
        <v>19</v>
      </c>
      <c r="E4847" t="s">
        <v>27</v>
      </c>
      <c r="F4847">
        <v>2018</v>
      </c>
      <c r="G4847">
        <v>37</v>
      </c>
      <c r="H4847">
        <v>24</v>
      </c>
    </row>
    <row r="4848" spans="1:8" x14ac:dyDescent="0.25">
      <c r="A4848" t="s">
        <v>21</v>
      </c>
      <c r="B4848" t="s">
        <v>212</v>
      </c>
      <c r="C4848" t="s">
        <v>10</v>
      </c>
      <c r="D4848" t="s">
        <v>11</v>
      </c>
      <c r="E4848" t="s">
        <v>53</v>
      </c>
      <c r="F4848">
        <v>2020</v>
      </c>
      <c r="G4848">
        <v>41</v>
      </c>
      <c r="H4848">
        <v>2</v>
      </c>
    </row>
    <row r="4849" spans="1:8" x14ac:dyDescent="0.25">
      <c r="A4849" t="s">
        <v>74</v>
      </c>
      <c r="B4849" t="s">
        <v>122</v>
      </c>
      <c r="C4849" t="s">
        <v>18</v>
      </c>
      <c r="D4849" t="s">
        <v>123</v>
      </c>
      <c r="E4849" t="s">
        <v>124</v>
      </c>
      <c r="F4849">
        <v>2013</v>
      </c>
      <c r="G4849">
        <v>180</v>
      </c>
      <c r="H4849">
        <v>1</v>
      </c>
    </row>
    <row r="4850" spans="1:8" x14ac:dyDescent="0.25">
      <c r="A4850" t="s">
        <v>8</v>
      </c>
      <c r="B4850" t="s">
        <v>55</v>
      </c>
      <c r="C4850" t="s">
        <v>10</v>
      </c>
      <c r="D4850" t="s">
        <v>11</v>
      </c>
      <c r="E4850" t="s">
        <v>343</v>
      </c>
      <c r="F4850">
        <v>2015</v>
      </c>
      <c r="G4850">
        <v>47</v>
      </c>
      <c r="H4850">
        <v>7</v>
      </c>
    </row>
    <row r="4851" spans="1:8" x14ac:dyDescent="0.25">
      <c r="A4851" t="s">
        <v>21</v>
      </c>
      <c r="B4851" t="s">
        <v>67</v>
      </c>
      <c r="C4851" t="s">
        <v>23</v>
      </c>
      <c r="D4851" t="s">
        <v>24</v>
      </c>
      <c r="E4851" t="s">
        <v>219</v>
      </c>
      <c r="F4851">
        <v>2016</v>
      </c>
      <c r="G4851">
        <v>6</v>
      </c>
    </row>
    <row r="4852" spans="1:8" x14ac:dyDescent="0.25">
      <c r="A4852" t="s">
        <v>121</v>
      </c>
      <c r="B4852" t="s">
        <v>104</v>
      </c>
      <c r="C4852" t="s">
        <v>18</v>
      </c>
      <c r="D4852" t="s">
        <v>136</v>
      </c>
      <c r="E4852" t="s">
        <v>291</v>
      </c>
      <c r="F4852">
        <v>2019</v>
      </c>
      <c r="G4852">
        <v>25</v>
      </c>
    </row>
    <row r="4853" spans="1:8" x14ac:dyDescent="0.25">
      <c r="A4853" t="s">
        <v>31</v>
      </c>
      <c r="B4853" t="s">
        <v>49</v>
      </c>
      <c r="C4853" t="s">
        <v>33</v>
      </c>
      <c r="D4853" t="s">
        <v>59</v>
      </c>
      <c r="E4853" t="s">
        <v>229</v>
      </c>
      <c r="F4853">
        <v>2013</v>
      </c>
      <c r="G4853">
        <v>36</v>
      </c>
      <c r="H4853">
        <v>15</v>
      </c>
    </row>
    <row r="4854" spans="1:8" x14ac:dyDescent="0.25">
      <c r="A4854" t="s">
        <v>31</v>
      </c>
      <c r="B4854" t="s">
        <v>104</v>
      </c>
      <c r="C4854" t="s">
        <v>70</v>
      </c>
      <c r="D4854" t="s">
        <v>71</v>
      </c>
      <c r="E4854" t="s">
        <v>361</v>
      </c>
      <c r="F4854">
        <v>2017</v>
      </c>
      <c r="G4854">
        <v>3</v>
      </c>
      <c r="H4854">
        <v>1</v>
      </c>
    </row>
    <row r="4855" spans="1:8" x14ac:dyDescent="0.25">
      <c r="A4855" t="s">
        <v>129</v>
      </c>
      <c r="B4855" t="s">
        <v>79</v>
      </c>
      <c r="C4855" t="s">
        <v>33</v>
      </c>
      <c r="D4855" t="s">
        <v>59</v>
      </c>
      <c r="E4855" t="s">
        <v>402</v>
      </c>
      <c r="F4855">
        <v>2014</v>
      </c>
      <c r="G4855">
        <v>1</v>
      </c>
    </row>
    <row r="4856" spans="1:8" x14ac:dyDescent="0.25">
      <c r="A4856" t="s">
        <v>129</v>
      </c>
      <c r="B4856" t="s">
        <v>58</v>
      </c>
      <c r="C4856" t="s">
        <v>33</v>
      </c>
      <c r="D4856" t="s">
        <v>184</v>
      </c>
      <c r="E4856" t="s">
        <v>288</v>
      </c>
      <c r="F4856">
        <v>2016</v>
      </c>
      <c r="G4856">
        <v>2</v>
      </c>
      <c r="H4856">
        <v>1</v>
      </c>
    </row>
    <row r="4857" spans="1:8" x14ac:dyDescent="0.25">
      <c r="A4857" t="s">
        <v>129</v>
      </c>
      <c r="B4857" t="s">
        <v>55</v>
      </c>
      <c r="C4857" t="s">
        <v>33</v>
      </c>
      <c r="D4857" t="s">
        <v>184</v>
      </c>
      <c r="E4857" t="s">
        <v>185</v>
      </c>
      <c r="F4857">
        <v>2016</v>
      </c>
      <c r="G4857">
        <v>14</v>
      </c>
      <c r="H4857">
        <v>1</v>
      </c>
    </row>
    <row r="4858" spans="1:8" x14ac:dyDescent="0.25">
      <c r="A4858" t="s">
        <v>31</v>
      </c>
      <c r="B4858" t="s">
        <v>104</v>
      </c>
      <c r="C4858" t="s">
        <v>70</v>
      </c>
      <c r="D4858" t="s">
        <v>71</v>
      </c>
      <c r="E4858" t="s">
        <v>188</v>
      </c>
      <c r="F4858">
        <v>2013</v>
      </c>
      <c r="G4858">
        <v>4</v>
      </c>
    </row>
    <row r="4859" spans="1:8" x14ac:dyDescent="0.25">
      <c r="A4859" t="s">
        <v>31</v>
      </c>
      <c r="B4859" t="s">
        <v>330</v>
      </c>
      <c r="C4859" t="s">
        <v>33</v>
      </c>
      <c r="D4859" t="s">
        <v>59</v>
      </c>
      <c r="E4859" t="s">
        <v>313</v>
      </c>
      <c r="F4859">
        <v>2015</v>
      </c>
      <c r="G4859">
        <v>3</v>
      </c>
    </row>
    <row r="4860" spans="1:8" x14ac:dyDescent="0.25">
      <c r="A4860" t="s">
        <v>8</v>
      </c>
      <c r="B4860" t="s">
        <v>98</v>
      </c>
      <c r="C4860" t="s">
        <v>10</v>
      </c>
      <c r="D4860" t="s">
        <v>11</v>
      </c>
      <c r="E4860" t="s">
        <v>165</v>
      </c>
      <c r="F4860">
        <v>2014</v>
      </c>
      <c r="G4860">
        <v>1225</v>
      </c>
      <c r="H4860">
        <v>103</v>
      </c>
    </row>
    <row r="4861" spans="1:8" x14ac:dyDescent="0.25">
      <c r="A4861" t="s">
        <v>8</v>
      </c>
      <c r="B4861" t="s">
        <v>36</v>
      </c>
      <c r="C4861" t="s">
        <v>10</v>
      </c>
      <c r="D4861" t="s">
        <v>14</v>
      </c>
      <c r="E4861" t="s">
        <v>276</v>
      </c>
      <c r="F4861">
        <v>2015</v>
      </c>
      <c r="G4861">
        <v>8639</v>
      </c>
      <c r="H4861">
        <v>624</v>
      </c>
    </row>
    <row r="4862" spans="1:8" x14ac:dyDescent="0.25">
      <c r="A4862" t="s">
        <v>8</v>
      </c>
      <c r="B4862" t="s">
        <v>145</v>
      </c>
      <c r="C4862" t="s">
        <v>10</v>
      </c>
      <c r="D4862" t="s">
        <v>11</v>
      </c>
      <c r="E4862" t="s">
        <v>191</v>
      </c>
      <c r="F4862">
        <v>2015</v>
      </c>
      <c r="G4862">
        <v>90</v>
      </c>
      <c r="H4862">
        <v>33</v>
      </c>
    </row>
    <row r="4863" spans="1:8" x14ac:dyDescent="0.25">
      <c r="A4863" t="s">
        <v>74</v>
      </c>
      <c r="B4863" t="s">
        <v>566</v>
      </c>
      <c r="C4863" t="s">
        <v>76</v>
      </c>
      <c r="D4863" t="s">
        <v>77</v>
      </c>
      <c r="E4863" t="s">
        <v>78</v>
      </c>
      <c r="F4863">
        <v>2015</v>
      </c>
      <c r="G4863">
        <v>42</v>
      </c>
      <c r="H4863">
        <v>9</v>
      </c>
    </row>
    <row r="4864" spans="1:8" x14ac:dyDescent="0.25">
      <c r="A4864" t="s">
        <v>31</v>
      </c>
      <c r="B4864" t="s">
        <v>9</v>
      </c>
      <c r="C4864" t="s">
        <v>33</v>
      </c>
      <c r="D4864" t="s">
        <v>59</v>
      </c>
      <c r="E4864" t="s">
        <v>73</v>
      </c>
      <c r="F4864">
        <v>2016</v>
      </c>
      <c r="G4864">
        <v>134</v>
      </c>
      <c r="H4864">
        <v>15</v>
      </c>
    </row>
    <row r="4865" spans="1:8" x14ac:dyDescent="0.25">
      <c r="A4865" t="s">
        <v>31</v>
      </c>
      <c r="B4865" t="s">
        <v>55</v>
      </c>
      <c r="C4865" t="s">
        <v>33</v>
      </c>
      <c r="D4865" t="s">
        <v>39</v>
      </c>
      <c r="E4865" t="s">
        <v>204</v>
      </c>
      <c r="F4865">
        <v>2016</v>
      </c>
      <c r="G4865">
        <v>274</v>
      </c>
      <c r="H4865">
        <v>56</v>
      </c>
    </row>
    <row r="4866" spans="1:8" x14ac:dyDescent="0.25">
      <c r="A4866" t="s">
        <v>121</v>
      </c>
      <c r="B4866" t="s">
        <v>173</v>
      </c>
      <c r="C4866" t="s">
        <v>70</v>
      </c>
      <c r="D4866" t="s">
        <v>102</v>
      </c>
      <c r="E4866" t="s">
        <v>180</v>
      </c>
      <c r="F4866">
        <v>2013</v>
      </c>
      <c r="G4866">
        <v>57</v>
      </c>
      <c r="H4866">
        <v>1</v>
      </c>
    </row>
    <row r="4867" spans="1:8" x14ac:dyDescent="0.25">
      <c r="A4867" t="s">
        <v>31</v>
      </c>
      <c r="B4867" t="s">
        <v>119</v>
      </c>
      <c r="C4867" t="s">
        <v>33</v>
      </c>
      <c r="D4867" t="s">
        <v>59</v>
      </c>
      <c r="E4867" t="s">
        <v>402</v>
      </c>
      <c r="F4867">
        <v>2014</v>
      </c>
      <c r="G4867">
        <v>53</v>
      </c>
      <c r="H4867">
        <v>8</v>
      </c>
    </row>
    <row r="4868" spans="1:8" x14ac:dyDescent="0.25">
      <c r="A4868" t="s">
        <v>74</v>
      </c>
      <c r="B4868" t="s">
        <v>119</v>
      </c>
      <c r="C4868" t="s">
        <v>76</v>
      </c>
      <c r="D4868" t="s">
        <v>171</v>
      </c>
      <c r="E4868" t="s">
        <v>174</v>
      </c>
      <c r="F4868">
        <v>2014</v>
      </c>
      <c r="G4868">
        <v>144</v>
      </c>
      <c r="H4868">
        <v>1</v>
      </c>
    </row>
    <row r="4869" spans="1:8" x14ac:dyDescent="0.25">
      <c r="A4869" t="s">
        <v>21</v>
      </c>
      <c r="B4869" t="s">
        <v>55</v>
      </c>
      <c r="C4869" t="s">
        <v>10</v>
      </c>
      <c r="D4869" t="s">
        <v>11</v>
      </c>
      <c r="E4869" t="s">
        <v>343</v>
      </c>
      <c r="F4869">
        <v>2016</v>
      </c>
      <c r="G4869">
        <v>30</v>
      </c>
      <c r="H4869">
        <v>4</v>
      </c>
    </row>
    <row r="4870" spans="1:8" x14ac:dyDescent="0.25">
      <c r="A4870" t="s">
        <v>31</v>
      </c>
      <c r="B4870" t="s">
        <v>125</v>
      </c>
      <c r="C4870" t="s">
        <v>33</v>
      </c>
      <c r="D4870" t="s">
        <v>59</v>
      </c>
      <c r="E4870" t="s">
        <v>328</v>
      </c>
      <c r="F4870">
        <v>2016</v>
      </c>
      <c r="G4870">
        <v>59</v>
      </c>
      <c r="H4870">
        <v>3</v>
      </c>
    </row>
    <row r="4871" spans="1:8" x14ac:dyDescent="0.25">
      <c r="A4871" t="s">
        <v>21</v>
      </c>
      <c r="B4871" t="s">
        <v>67</v>
      </c>
      <c r="C4871" t="s">
        <v>10</v>
      </c>
      <c r="D4871" t="s">
        <v>11</v>
      </c>
      <c r="E4871" t="s">
        <v>343</v>
      </c>
      <c r="F4871">
        <v>2017</v>
      </c>
      <c r="G4871">
        <v>767</v>
      </c>
      <c r="H4871">
        <v>253</v>
      </c>
    </row>
    <row r="4872" spans="1:8" x14ac:dyDescent="0.25">
      <c r="A4872" t="s">
        <v>21</v>
      </c>
      <c r="B4872" t="s">
        <v>145</v>
      </c>
      <c r="C4872" t="s">
        <v>10</v>
      </c>
      <c r="D4872" t="s">
        <v>29</v>
      </c>
      <c r="E4872" t="s">
        <v>94</v>
      </c>
      <c r="F4872">
        <v>2017</v>
      </c>
      <c r="G4872">
        <v>1551</v>
      </c>
      <c r="H4872">
        <v>94</v>
      </c>
    </row>
    <row r="4873" spans="1:8" x14ac:dyDescent="0.25">
      <c r="A4873" t="s">
        <v>21</v>
      </c>
      <c r="B4873" t="s">
        <v>111</v>
      </c>
      <c r="C4873" t="s">
        <v>10</v>
      </c>
      <c r="D4873" t="s">
        <v>11</v>
      </c>
      <c r="E4873" t="s">
        <v>12</v>
      </c>
      <c r="F4873">
        <v>2017</v>
      </c>
      <c r="G4873">
        <v>1729</v>
      </c>
      <c r="H4873">
        <v>41</v>
      </c>
    </row>
    <row r="4874" spans="1:8" x14ac:dyDescent="0.25">
      <c r="A4874" t="s">
        <v>21</v>
      </c>
      <c r="B4874" t="s">
        <v>55</v>
      </c>
      <c r="C4874" t="s">
        <v>10</v>
      </c>
      <c r="D4874" t="s">
        <v>11</v>
      </c>
      <c r="E4874" t="s">
        <v>279</v>
      </c>
      <c r="F4874">
        <v>2018</v>
      </c>
      <c r="G4874">
        <v>580</v>
      </c>
      <c r="H4874">
        <v>34</v>
      </c>
    </row>
    <row r="4875" spans="1:8" x14ac:dyDescent="0.25">
      <c r="A4875" t="s">
        <v>31</v>
      </c>
      <c r="B4875" t="s">
        <v>119</v>
      </c>
      <c r="C4875" t="s">
        <v>70</v>
      </c>
      <c r="D4875" t="s">
        <v>71</v>
      </c>
      <c r="E4875" t="s">
        <v>72</v>
      </c>
      <c r="F4875">
        <v>2018</v>
      </c>
      <c r="G4875">
        <v>2849</v>
      </c>
      <c r="H4875">
        <v>663</v>
      </c>
    </row>
    <row r="4876" spans="1:8" x14ac:dyDescent="0.25">
      <c r="A4876" t="s">
        <v>41</v>
      </c>
      <c r="B4876" t="s">
        <v>173</v>
      </c>
      <c r="C4876" t="s">
        <v>70</v>
      </c>
      <c r="D4876" t="s">
        <v>71</v>
      </c>
      <c r="E4876" t="s">
        <v>358</v>
      </c>
      <c r="F4876">
        <v>2018</v>
      </c>
      <c r="G4876">
        <v>6</v>
      </c>
    </row>
    <row r="4877" spans="1:8" x14ac:dyDescent="0.25">
      <c r="A4877" t="s">
        <v>31</v>
      </c>
      <c r="B4877" t="s">
        <v>104</v>
      </c>
      <c r="C4877" t="s">
        <v>33</v>
      </c>
      <c r="D4877" t="s">
        <v>59</v>
      </c>
      <c r="E4877" t="s">
        <v>73</v>
      </c>
      <c r="F4877">
        <v>2019</v>
      </c>
      <c r="G4877">
        <v>281</v>
      </c>
      <c r="H4877">
        <v>14</v>
      </c>
    </row>
    <row r="4878" spans="1:8" x14ac:dyDescent="0.25">
      <c r="A4878" t="s">
        <v>41</v>
      </c>
      <c r="B4878" t="s">
        <v>262</v>
      </c>
      <c r="C4878" t="s">
        <v>33</v>
      </c>
      <c r="D4878" t="s">
        <v>39</v>
      </c>
      <c r="E4878" t="s">
        <v>336</v>
      </c>
      <c r="F4878">
        <v>2015</v>
      </c>
      <c r="G4878">
        <v>62</v>
      </c>
      <c r="H4878">
        <v>48</v>
      </c>
    </row>
    <row r="4879" spans="1:8" x14ac:dyDescent="0.25">
      <c r="A4879" t="s">
        <v>21</v>
      </c>
      <c r="B4879" t="s">
        <v>9</v>
      </c>
      <c r="C4879" t="s">
        <v>10</v>
      </c>
      <c r="D4879" t="s">
        <v>11</v>
      </c>
      <c r="E4879" t="s">
        <v>46</v>
      </c>
      <c r="F4879">
        <v>2020</v>
      </c>
      <c r="G4879">
        <v>1172</v>
      </c>
      <c r="H4879">
        <v>44</v>
      </c>
    </row>
    <row r="4880" spans="1:8" x14ac:dyDescent="0.25">
      <c r="A4880" t="s">
        <v>21</v>
      </c>
      <c r="B4880" t="s">
        <v>502</v>
      </c>
      <c r="C4880" t="s">
        <v>23</v>
      </c>
      <c r="D4880" t="s">
        <v>24</v>
      </c>
      <c r="E4880" t="s">
        <v>146</v>
      </c>
      <c r="F4880">
        <v>2019</v>
      </c>
      <c r="G4880">
        <v>1382</v>
      </c>
      <c r="H4880">
        <v>6</v>
      </c>
    </row>
    <row r="4881" spans="1:8" x14ac:dyDescent="0.25">
      <c r="A4881" t="s">
        <v>21</v>
      </c>
      <c r="B4881" t="s">
        <v>443</v>
      </c>
      <c r="C4881" t="s">
        <v>10</v>
      </c>
      <c r="D4881" t="s">
        <v>11</v>
      </c>
      <c r="E4881" t="s">
        <v>86</v>
      </c>
      <c r="F4881">
        <v>2020</v>
      </c>
      <c r="G4881">
        <v>143</v>
      </c>
      <c r="H4881">
        <v>5</v>
      </c>
    </row>
    <row r="4882" spans="1:8" x14ac:dyDescent="0.25">
      <c r="A4882" t="s">
        <v>16</v>
      </c>
      <c r="B4882" t="s">
        <v>17</v>
      </c>
      <c r="C4882" t="s">
        <v>18</v>
      </c>
      <c r="D4882" t="s">
        <v>19</v>
      </c>
      <c r="E4882" t="s">
        <v>20</v>
      </c>
      <c r="F4882">
        <v>2018</v>
      </c>
      <c r="G4882">
        <v>156</v>
      </c>
      <c r="H4882">
        <v>9</v>
      </c>
    </row>
    <row r="4883" spans="1:8" x14ac:dyDescent="0.25">
      <c r="A4883" t="s">
        <v>31</v>
      </c>
      <c r="B4883" t="s">
        <v>54</v>
      </c>
      <c r="C4883" t="s">
        <v>33</v>
      </c>
      <c r="D4883" t="s">
        <v>59</v>
      </c>
      <c r="E4883" t="s">
        <v>229</v>
      </c>
      <c r="F4883">
        <v>2019</v>
      </c>
      <c r="G4883">
        <v>11</v>
      </c>
      <c r="H4883">
        <v>6</v>
      </c>
    </row>
    <row r="4884" spans="1:8" x14ac:dyDescent="0.25">
      <c r="A4884" t="s">
        <v>8</v>
      </c>
      <c r="B4884" t="s">
        <v>9</v>
      </c>
      <c r="C4884" t="s">
        <v>10</v>
      </c>
      <c r="D4884" t="s">
        <v>11</v>
      </c>
      <c r="E4884" t="s">
        <v>274</v>
      </c>
      <c r="F4884">
        <v>2016</v>
      </c>
      <c r="G4884">
        <v>156</v>
      </c>
      <c r="H4884">
        <v>12</v>
      </c>
    </row>
    <row r="4885" spans="1:8" x14ac:dyDescent="0.25">
      <c r="A4885" t="s">
        <v>31</v>
      </c>
      <c r="B4885" t="s">
        <v>61</v>
      </c>
      <c r="C4885" t="s">
        <v>33</v>
      </c>
      <c r="D4885" t="s">
        <v>62</v>
      </c>
      <c r="E4885" t="s">
        <v>166</v>
      </c>
      <c r="F4885">
        <v>2017</v>
      </c>
      <c r="G4885">
        <v>60</v>
      </c>
      <c r="H4885">
        <v>15</v>
      </c>
    </row>
    <row r="4886" spans="1:8" x14ac:dyDescent="0.25">
      <c r="A4886" t="s">
        <v>31</v>
      </c>
      <c r="B4886" t="s">
        <v>125</v>
      </c>
      <c r="C4886" t="s">
        <v>33</v>
      </c>
      <c r="D4886" t="s">
        <v>62</v>
      </c>
      <c r="E4886" t="s">
        <v>166</v>
      </c>
      <c r="F4886">
        <v>2018</v>
      </c>
      <c r="G4886">
        <v>100</v>
      </c>
      <c r="H4886">
        <v>20</v>
      </c>
    </row>
    <row r="4887" spans="1:8" x14ac:dyDescent="0.25">
      <c r="A4887" t="s">
        <v>8</v>
      </c>
      <c r="B4887" t="s">
        <v>197</v>
      </c>
      <c r="C4887" t="s">
        <v>10</v>
      </c>
      <c r="D4887" t="s">
        <v>29</v>
      </c>
      <c r="E4887" t="s">
        <v>198</v>
      </c>
      <c r="F4887">
        <v>2013</v>
      </c>
      <c r="G4887">
        <v>44</v>
      </c>
      <c r="H4887">
        <v>1</v>
      </c>
    </row>
    <row r="4888" spans="1:8" x14ac:dyDescent="0.25">
      <c r="A4888" t="s">
        <v>41</v>
      </c>
      <c r="B4888" t="s">
        <v>98</v>
      </c>
      <c r="C4888" t="s">
        <v>33</v>
      </c>
      <c r="D4888" t="s">
        <v>62</v>
      </c>
      <c r="E4888" t="s">
        <v>63</v>
      </c>
      <c r="F4888">
        <v>2019</v>
      </c>
      <c r="G4888">
        <v>81</v>
      </c>
      <c r="H4888">
        <v>29</v>
      </c>
    </row>
    <row r="4889" spans="1:8" x14ac:dyDescent="0.25">
      <c r="A4889" t="s">
        <v>138</v>
      </c>
      <c r="B4889" t="s">
        <v>82</v>
      </c>
      <c r="C4889" t="s">
        <v>76</v>
      </c>
      <c r="D4889" t="s">
        <v>140</v>
      </c>
      <c r="E4889" t="s">
        <v>140</v>
      </c>
      <c r="F4889">
        <v>2014</v>
      </c>
      <c r="G4889">
        <v>36</v>
      </c>
      <c r="H4889">
        <v>21</v>
      </c>
    </row>
    <row r="4890" spans="1:8" x14ac:dyDescent="0.25">
      <c r="A4890" t="s">
        <v>31</v>
      </c>
      <c r="B4890" t="s">
        <v>125</v>
      </c>
      <c r="C4890" t="s">
        <v>33</v>
      </c>
      <c r="D4890" t="s">
        <v>59</v>
      </c>
      <c r="E4890" t="s">
        <v>313</v>
      </c>
      <c r="F4890">
        <v>2019</v>
      </c>
      <c r="G4890">
        <v>121</v>
      </c>
      <c r="H4890">
        <v>6</v>
      </c>
    </row>
    <row r="4891" spans="1:8" x14ac:dyDescent="0.25">
      <c r="A4891" t="s">
        <v>31</v>
      </c>
      <c r="B4891" t="s">
        <v>205</v>
      </c>
      <c r="C4891" t="s">
        <v>33</v>
      </c>
      <c r="D4891" t="s">
        <v>59</v>
      </c>
      <c r="E4891" t="s">
        <v>60</v>
      </c>
      <c r="F4891">
        <v>2016</v>
      </c>
      <c r="G4891">
        <v>75</v>
      </c>
      <c r="H4891">
        <v>9</v>
      </c>
    </row>
    <row r="4892" spans="1:8" x14ac:dyDescent="0.25">
      <c r="A4892" t="s">
        <v>31</v>
      </c>
      <c r="B4892" t="s">
        <v>79</v>
      </c>
      <c r="C4892" t="s">
        <v>33</v>
      </c>
      <c r="D4892" t="s">
        <v>59</v>
      </c>
      <c r="E4892" t="s">
        <v>152</v>
      </c>
      <c r="F4892">
        <v>2016</v>
      </c>
      <c r="G4892">
        <v>1</v>
      </c>
    </row>
    <row r="4893" spans="1:8" x14ac:dyDescent="0.25">
      <c r="A4893" t="s">
        <v>41</v>
      </c>
      <c r="B4893" t="s">
        <v>183</v>
      </c>
      <c r="C4893" t="s">
        <v>33</v>
      </c>
      <c r="D4893" t="s">
        <v>184</v>
      </c>
      <c r="E4893" t="s">
        <v>185</v>
      </c>
      <c r="F4893">
        <v>2016</v>
      </c>
      <c r="G4893">
        <v>20</v>
      </c>
      <c r="H4893">
        <v>3</v>
      </c>
    </row>
    <row r="4894" spans="1:8" x14ac:dyDescent="0.25">
      <c r="A4894" t="s">
        <v>8</v>
      </c>
      <c r="B4894" t="s">
        <v>28</v>
      </c>
      <c r="C4894" t="s">
        <v>10</v>
      </c>
      <c r="D4894" t="s">
        <v>11</v>
      </c>
      <c r="E4894" t="s">
        <v>48</v>
      </c>
      <c r="F4894">
        <v>2016</v>
      </c>
      <c r="G4894">
        <v>12</v>
      </c>
      <c r="H4894">
        <v>2</v>
      </c>
    </row>
    <row r="4895" spans="1:8" x14ac:dyDescent="0.25">
      <c r="A4895" t="s">
        <v>31</v>
      </c>
      <c r="B4895" t="s">
        <v>79</v>
      </c>
      <c r="C4895" t="s">
        <v>33</v>
      </c>
      <c r="D4895" t="s">
        <v>34</v>
      </c>
      <c r="E4895" t="s">
        <v>411</v>
      </c>
      <c r="F4895">
        <v>2016</v>
      </c>
      <c r="G4895">
        <v>42</v>
      </c>
      <c r="H4895">
        <v>5</v>
      </c>
    </row>
    <row r="4896" spans="1:8" x14ac:dyDescent="0.25">
      <c r="A4896" t="s">
        <v>41</v>
      </c>
      <c r="B4896" t="s">
        <v>58</v>
      </c>
      <c r="C4896" t="s">
        <v>33</v>
      </c>
      <c r="D4896" t="s">
        <v>39</v>
      </c>
      <c r="E4896" t="s">
        <v>175</v>
      </c>
      <c r="F4896">
        <v>2017</v>
      </c>
      <c r="G4896">
        <v>35</v>
      </c>
      <c r="H4896">
        <v>9</v>
      </c>
    </row>
    <row r="4897" spans="1:8" x14ac:dyDescent="0.25">
      <c r="A4897" t="s">
        <v>31</v>
      </c>
      <c r="B4897" t="s">
        <v>9</v>
      </c>
      <c r="C4897" t="s">
        <v>33</v>
      </c>
      <c r="D4897" t="s">
        <v>59</v>
      </c>
      <c r="E4897" t="s">
        <v>269</v>
      </c>
      <c r="F4897">
        <v>2018</v>
      </c>
      <c r="G4897">
        <v>19</v>
      </c>
      <c r="H4897">
        <v>3</v>
      </c>
    </row>
    <row r="4898" spans="1:8" x14ac:dyDescent="0.25">
      <c r="A4898" t="s">
        <v>129</v>
      </c>
      <c r="B4898" t="s">
        <v>9</v>
      </c>
      <c r="C4898" t="s">
        <v>33</v>
      </c>
      <c r="D4898" t="s">
        <v>39</v>
      </c>
      <c r="E4898" t="s">
        <v>51</v>
      </c>
      <c r="F4898">
        <v>2015</v>
      </c>
      <c r="G4898">
        <v>12</v>
      </c>
      <c r="H4898">
        <v>9</v>
      </c>
    </row>
    <row r="4899" spans="1:8" x14ac:dyDescent="0.25">
      <c r="A4899" t="s">
        <v>113</v>
      </c>
      <c r="B4899" t="s">
        <v>119</v>
      </c>
      <c r="C4899" t="s">
        <v>23</v>
      </c>
      <c r="D4899" t="s">
        <v>43</v>
      </c>
      <c r="E4899" t="s">
        <v>56</v>
      </c>
      <c r="F4899">
        <v>2014</v>
      </c>
      <c r="G4899">
        <v>8</v>
      </c>
      <c r="H4899">
        <v>6</v>
      </c>
    </row>
    <row r="4900" spans="1:8" x14ac:dyDescent="0.25">
      <c r="A4900" t="s">
        <v>81</v>
      </c>
      <c r="B4900" t="s">
        <v>239</v>
      </c>
      <c r="C4900" t="s">
        <v>18</v>
      </c>
      <c r="D4900" t="s">
        <v>19</v>
      </c>
      <c r="E4900" t="s">
        <v>27</v>
      </c>
      <c r="F4900">
        <v>2014</v>
      </c>
      <c r="G4900">
        <v>23</v>
      </c>
      <c r="H4900">
        <v>8</v>
      </c>
    </row>
    <row r="4901" spans="1:8" x14ac:dyDescent="0.25">
      <c r="A4901" t="s">
        <v>31</v>
      </c>
      <c r="B4901" t="s">
        <v>58</v>
      </c>
      <c r="C4901" t="s">
        <v>33</v>
      </c>
      <c r="D4901" t="s">
        <v>59</v>
      </c>
      <c r="E4901" t="s">
        <v>130</v>
      </c>
      <c r="F4901">
        <v>2017</v>
      </c>
      <c r="G4901">
        <v>6</v>
      </c>
      <c r="H4901">
        <v>2</v>
      </c>
    </row>
    <row r="4902" spans="1:8" x14ac:dyDescent="0.25">
      <c r="A4902" t="s">
        <v>8</v>
      </c>
      <c r="B4902" t="s">
        <v>362</v>
      </c>
      <c r="C4902" t="s">
        <v>10</v>
      </c>
      <c r="D4902" t="s">
        <v>11</v>
      </c>
      <c r="E4902" t="s">
        <v>305</v>
      </c>
      <c r="F4902">
        <v>2013</v>
      </c>
      <c r="G4902">
        <v>52</v>
      </c>
      <c r="H4902">
        <v>3</v>
      </c>
    </row>
    <row r="4903" spans="1:8" x14ac:dyDescent="0.25">
      <c r="A4903" t="s">
        <v>31</v>
      </c>
      <c r="B4903" t="s">
        <v>54</v>
      </c>
      <c r="C4903" t="s">
        <v>33</v>
      </c>
      <c r="D4903" t="s">
        <v>39</v>
      </c>
      <c r="E4903" t="s">
        <v>107</v>
      </c>
      <c r="F4903">
        <v>2019</v>
      </c>
      <c r="G4903">
        <v>13</v>
      </c>
      <c r="H4903">
        <v>1</v>
      </c>
    </row>
    <row r="4904" spans="1:8" x14ac:dyDescent="0.25">
      <c r="A4904" t="s">
        <v>8</v>
      </c>
      <c r="B4904" t="s">
        <v>54</v>
      </c>
      <c r="C4904" t="s">
        <v>33</v>
      </c>
      <c r="D4904" t="s">
        <v>34</v>
      </c>
      <c r="E4904" t="s">
        <v>202</v>
      </c>
      <c r="F4904">
        <v>2015</v>
      </c>
      <c r="G4904">
        <v>10</v>
      </c>
      <c r="H4904">
        <v>2</v>
      </c>
    </row>
    <row r="4905" spans="1:8" x14ac:dyDescent="0.25">
      <c r="A4905" t="s">
        <v>41</v>
      </c>
      <c r="B4905" t="s">
        <v>201</v>
      </c>
      <c r="C4905" t="s">
        <v>23</v>
      </c>
      <c r="D4905" t="s">
        <v>43</v>
      </c>
      <c r="E4905" t="s">
        <v>100</v>
      </c>
      <c r="F4905">
        <v>2015</v>
      </c>
      <c r="G4905">
        <v>13</v>
      </c>
      <c r="H4905">
        <v>1</v>
      </c>
    </row>
    <row r="4906" spans="1:8" x14ac:dyDescent="0.25">
      <c r="A4906" t="s">
        <v>31</v>
      </c>
      <c r="B4906" t="s">
        <v>55</v>
      </c>
      <c r="C4906" t="s">
        <v>33</v>
      </c>
      <c r="D4906" t="s">
        <v>184</v>
      </c>
      <c r="E4906" t="s">
        <v>271</v>
      </c>
      <c r="F4906">
        <v>2018</v>
      </c>
      <c r="G4906">
        <v>10</v>
      </c>
      <c r="H4906">
        <v>6</v>
      </c>
    </row>
    <row r="4907" spans="1:8" x14ac:dyDescent="0.25">
      <c r="A4907" t="s">
        <v>31</v>
      </c>
      <c r="B4907" t="s">
        <v>125</v>
      </c>
      <c r="C4907" t="s">
        <v>33</v>
      </c>
      <c r="D4907" t="s">
        <v>59</v>
      </c>
      <c r="E4907" t="s">
        <v>109</v>
      </c>
      <c r="F4907">
        <v>2017</v>
      </c>
      <c r="G4907">
        <v>1</v>
      </c>
    </row>
    <row r="4908" spans="1:8" x14ac:dyDescent="0.25">
      <c r="A4908" t="s">
        <v>121</v>
      </c>
      <c r="B4908" t="s">
        <v>119</v>
      </c>
      <c r="C4908" t="s">
        <v>70</v>
      </c>
      <c r="D4908" t="s">
        <v>264</v>
      </c>
      <c r="E4908" t="s">
        <v>464</v>
      </c>
      <c r="F4908">
        <v>2015</v>
      </c>
      <c r="G4908">
        <v>7</v>
      </c>
    </row>
    <row r="4909" spans="1:8" x14ac:dyDescent="0.25">
      <c r="A4909" t="s">
        <v>31</v>
      </c>
      <c r="B4909" t="s">
        <v>183</v>
      </c>
      <c r="C4909" t="s">
        <v>33</v>
      </c>
      <c r="D4909" t="s">
        <v>184</v>
      </c>
      <c r="E4909" t="s">
        <v>271</v>
      </c>
      <c r="F4909">
        <v>2017</v>
      </c>
      <c r="G4909">
        <v>6</v>
      </c>
      <c r="H4909">
        <v>1</v>
      </c>
    </row>
    <row r="4910" spans="1:8" x14ac:dyDescent="0.25">
      <c r="A4910" t="s">
        <v>31</v>
      </c>
      <c r="B4910" t="s">
        <v>22</v>
      </c>
      <c r="C4910" t="s">
        <v>23</v>
      </c>
      <c r="D4910" t="s">
        <v>43</v>
      </c>
      <c r="E4910" t="s">
        <v>44</v>
      </c>
      <c r="F4910">
        <v>2017</v>
      </c>
      <c r="G4910">
        <v>1</v>
      </c>
    </row>
    <row r="4911" spans="1:8" x14ac:dyDescent="0.25">
      <c r="A4911" t="s">
        <v>8</v>
      </c>
      <c r="B4911" t="s">
        <v>153</v>
      </c>
      <c r="C4911" t="s">
        <v>10</v>
      </c>
      <c r="D4911" t="s">
        <v>96</v>
      </c>
      <c r="E4911" t="s">
        <v>110</v>
      </c>
      <c r="F4911">
        <v>2014</v>
      </c>
      <c r="G4911">
        <v>548</v>
      </c>
      <c r="H4911">
        <v>22</v>
      </c>
    </row>
    <row r="4912" spans="1:8" x14ac:dyDescent="0.25">
      <c r="A4912" t="s">
        <v>8</v>
      </c>
      <c r="B4912" t="s">
        <v>295</v>
      </c>
      <c r="C4912" t="s">
        <v>10</v>
      </c>
      <c r="D4912" t="s">
        <v>96</v>
      </c>
      <c r="E4912" t="s">
        <v>132</v>
      </c>
      <c r="F4912">
        <v>2015</v>
      </c>
      <c r="G4912">
        <v>720</v>
      </c>
      <c r="H4912">
        <v>32</v>
      </c>
    </row>
    <row r="4913" spans="1:8" x14ac:dyDescent="0.25">
      <c r="A4913" t="s">
        <v>41</v>
      </c>
      <c r="B4913" t="s">
        <v>108</v>
      </c>
      <c r="C4913" t="s">
        <v>33</v>
      </c>
      <c r="D4913" t="s">
        <v>39</v>
      </c>
      <c r="E4913" t="s">
        <v>204</v>
      </c>
      <c r="F4913">
        <v>2015</v>
      </c>
      <c r="G4913">
        <v>322</v>
      </c>
      <c r="H4913">
        <v>64</v>
      </c>
    </row>
    <row r="4914" spans="1:8" x14ac:dyDescent="0.25">
      <c r="A4914" t="s">
        <v>31</v>
      </c>
      <c r="B4914" t="s">
        <v>9</v>
      </c>
      <c r="C4914" t="s">
        <v>33</v>
      </c>
      <c r="D4914" t="s">
        <v>59</v>
      </c>
      <c r="E4914" t="s">
        <v>64</v>
      </c>
      <c r="F4914">
        <v>2015</v>
      </c>
      <c r="G4914">
        <v>1108</v>
      </c>
      <c r="H4914">
        <v>97</v>
      </c>
    </row>
    <row r="4915" spans="1:8" x14ac:dyDescent="0.25">
      <c r="A4915" t="s">
        <v>31</v>
      </c>
      <c r="B4915" t="s">
        <v>108</v>
      </c>
      <c r="C4915" t="s">
        <v>33</v>
      </c>
      <c r="D4915" t="s">
        <v>59</v>
      </c>
      <c r="E4915" t="s">
        <v>64</v>
      </c>
      <c r="F4915">
        <v>2013</v>
      </c>
      <c r="G4915">
        <v>75</v>
      </c>
      <c r="H4915">
        <v>44</v>
      </c>
    </row>
    <row r="4916" spans="1:8" x14ac:dyDescent="0.25">
      <c r="A4916" t="s">
        <v>31</v>
      </c>
      <c r="B4916" t="s">
        <v>9</v>
      </c>
      <c r="C4916" t="s">
        <v>33</v>
      </c>
      <c r="D4916" t="s">
        <v>62</v>
      </c>
      <c r="E4916" t="s">
        <v>321</v>
      </c>
      <c r="F4916">
        <v>2013</v>
      </c>
      <c r="G4916">
        <v>114</v>
      </c>
      <c r="H4916">
        <v>45</v>
      </c>
    </row>
    <row r="4917" spans="1:8" x14ac:dyDescent="0.25">
      <c r="A4917" t="s">
        <v>8</v>
      </c>
      <c r="B4917" t="s">
        <v>256</v>
      </c>
      <c r="C4917" t="s">
        <v>10</v>
      </c>
      <c r="D4917" t="s">
        <v>29</v>
      </c>
      <c r="E4917" t="s">
        <v>193</v>
      </c>
      <c r="F4917">
        <v>2014</v>
      </c>
      <c r="G4917">
        <v>2601</v>
      </c>
      <c r="H4917">
        <v>64</v>
      </c>
    </row>
    <row r="4918" spans="1:8" x14ac:dyDescent="0.25">
      <c r="A4918" t="s">
        <v>31</v>
      </c>
      <c r="B4918" t="s">
        <v>22</v>
      </c>
      <c r="C4918" t="s">
        <v>23</v>
      </c>
      <c r="D4918" t="s">
        <v>91</v>
      </c>
      <c r="E4918" t="s">
        <v>380</v>
      </c>
      <c r="F4918">
        <v>2015</v>
      </c>
      <c r="G4918">
        <v>45</v>
      </c>
      <c r="H4918">
        <v>11</v>
      </c>
    </row>
    <row r="4919" spans="1:8" x14ac:dyDescent="0.25">
      <c r="A4919" t="s">
        <v>31</v>
      </c>
      <c r="B4919" t="s">
        <v>55</v>
      </c>
      <c r="C4919" t="s">
        <v>33</v>
      </c>
      <c r="D4919" t="s">
        <v>59</v>
      </c>
      <c r="E4919" t="s">
        <v>60</v>
      </c>
      <c r="F4919">
        <v>2016</v>
      </c>
      <c r="G4919">
        <v>235</v>
      </c>
      <c r="H4919">
        <v>18</v>
      </c>
    </row>
    <row r="4920" spans="1:8" x14ac:dyDescent="0.25">
      <c r="A4920" t="s">
        <v>31</v>
      </c>
      <c r="B4920" t="s">
        <v>38</v>
      </c>
      <c r="C4920" t="s">
        <v>33</v>
      </c>
      <c r="D4920" t="s">
        <v>39</v>
      </c>
      <c r="E4920" t="s">
        <v>213</v>
      </c>
      <c r="F4920">
        <v>2016</v>
      </c>
      <c r="G4920">
        <v>102</v>
      </c>
      <c r="H4920">
        <v>50</v>
      </c>
    </row>
    <row r="4921" spans="1:8" x14ac:dyDescent="0.25">
      <c r="A4921" t="s">
        <v>41</v>
      </c>
      <c r="B4921" t="s">
        <v>69</v>
      </c>
      <c r="C4921" t="s">
        <v>70</v>
      </c>
      <c r="D4921" t="s">
        <v>71</v>
      </c>
      <c r="E4921" t="s">
        <v>159</v>
      </c>
      <c r="F4921">
        <v>2017</v>
      </c>
      <c r="G4921">
        <v>57</v>
      </c>
    </row>
    <row r="4922" spans="1:8" x14ac:dyDescent="0.25">
      <c r="A4922" t="s">
        <v>31</v>
      </c>
      <c r="B4922" t="s">
        <v>9</v>
      </c>
      <c r="C4922" t="s">
        <v>33</v>
      </c>
      <c r="D4922" t="s">
        <v>34</v>
      </c>
      <c r="E4922" t="s">
        <v>144</v>
      </c>
      <c r="F4922">
        <v>2018</v>
      </c>
      <c r="G4922">
        <v>1387</v>
      </c>
      <c r="H4922">
        <v>345</v>
      </c>
    </row>
    <row r="4923" spans="1:8" x14ac:dyDescent="0.25">
      <c r="A4923" t="s">
        <v>21</v>
      </c>
      <c r="B4923" t="s">
        <v>98</v>
      </c>
      <c r="C4923" t="s">
        <v>10</v>
      </c>
      <c r="D4923" t="s">
        <v>11</v>
      </c>
      <c r="E4923" t="s">
        <v>46</v>
      </c>
      <c r="F4923">
        <v>2018</v>
      </c>
      <c r="G4923">
        <v>479</v>
      </c>
      <c r="H4923">
        <v>35</v>
      </c>
    </row>
    <row r="4924" spans="1:8" x14ac:dyDescent="0.25">
      <c r="A4924" t="s">
        <v>31</v>
      </c>
      <c r="B4924" t="s">
        <v>114</v>
      </c>
      <c r="C4924" t="s">
        <v>33</v>
      </c>
      <c r="D4924" t="s">
        <v>39</v>
      </c>
      <c r="E4924" t="s">
        <v>207</v>
      </c>
      <c r="F4924">
        <v>2018</v>
      </c>
      <c r="G4924">
        <v>144</v>
      </c>
      <c r="H4924">
        <v>52</v>
      </c>
    </row>
    <row r="4925" spans="1:8" x14ac:dyDescent="0.25">
      <c r="A4925" t="s">
        <v>214</v>
      </c>
      <c r="B4925" t="s">
        <v>500</v>
      </c>
      <c r="C4925" t="s">
        <v>76</v>
      </c>
      <c r="D4925" t="s">
        <v>140</v>
      </c>
      <c r="E4925" t="s">
        <v>141</v>
      </c>
      <c r="F4925">
        <v>2018</v>
      </c>
      <c r="G4925">
        <v>8944</v>
      </c>
      <c r="H4925">
        <v>1205</v>
      </c>
    </row>
    <row r="4926" spans="1:8" x14ac:dyDescent="0.25">
      <c r="A4926" t="s">
        <v>31</v>
      </c>
      <c r="B4926" t="s">
        <v>272</v>
      </c>
      <c r="C4926" t="s">
        <v>33</v>
      </c>
      <c r="D4926" t="s">
        <v>34</v>
      </c>
      <c r="E4926" t="s">
        <v>80</v>
      </c>
      <c r="F4926">
        <v>2018</v>
      </c>
      <c r="G4926">
        <v>33</v>
      </c>
      <c r="H4926">
        <v>8</v>
      </c>
    </row>
    <row r="4927" spans="1:8" x14ac:dyDescent="0.25">
      <c r="A4927" t="s">
        <v>21</v>
      </c>
      <c r="B4927" t="s">
        <v>93</v>
      </c>
      <c r="C4927" t="s">
        <v>10</v>
      </c>
      <c r="D4927" t="s">
        <v>11</v>
      </c>
      <c r="E4927" t="s">
        <v>157</v>
      </c>
      <c r="F4927">
        <v>2019</v>
      </c>
      <c r="G4927">
        <v>1036</v>
      </c>
      <c r="H4927">
        <v>105</v>
      </c>
    </row>
    <row r="4928" spans="1:8" x14ac:dyDescent="0.25">
      <c r="A4928" t="s">
        <v>31</v>
      </c>
      <c r="B4928" t="s">
        <v>104</v>
      </c>
      <c r="C4928" t="s">
        <v>33</v>
      </c>
      <c r="D4928" t="s">
        <v>39</v>
      </c>
      <c r="E4928" t="s">
        <v>213</v>
      </c>
      <c r="F4928">
        <v>2019</v>
      </c>
      <c r="G4928">
        <v>18</v>
      </c>
      <c r="H4928">
        <v>10</v>
      </c>
    </row>
    <row r="4929" spans="1:8" x14ac:dyDescent="0.25">
      <c r="A4929" t="s">
        <v>21</v>
      </c>
      <c r="B4929" t="s">
        <v>28</v>
      </c>
      <c r="C4929" t="s">
        <v>10</v>
      </c>
      <c r="D4929" t="s">
        <v>11</v>
      </c>
      <c r="E4929" t="s">
        <v>211</v>
      </c>
      <c r="F4929">
        <v>2020</v>
      </c>
      <c r="G4929">
        <v>202</v>
      </c>
      <c r="H4929">
        <v>10</v>
      </c>
    </row>
    <row r="4930" spans="1:8" x14ac:dyDescent="0.25">
      <c r="A4930" t="s">
        <v>8</v>
      </c>
      <c r="B4930" t="s">
        <v>443</v>
      </c>
      <c r="C4930" t="s">
        <v>10</v>
      </c>
      <c r="D4930" t="s">
        <v>11</v>
      </c>
      <c r="E4930" t="s">
        <v>86</v>
      </c>
      <c r="F4930">
        <v>2015</v>
      </c>
      <c r="G4930">
        <v>169</v>
      </c>
      <c r="H4930">
        <v>8</v>
      </c>
    </row>
    <row r="4931" spans="1:8" x14ac:dyDescent="0.25">
      <c r="A4931" t="s">
        <v>21</v>
      </c>
      <c r="B4931" t="s">
        <v>111</v>
      </c>
      <c r="C4931" t="s">
        <v>10</v>
      </c>
      <c r="D4931" t="s">
        <v>11</v>
      </c>
      <c r="E4931" t="s">
        <v>133</v>
      </c>
      <c r="F4931">
        <v>2019</v>
      </c>
      <c r="G4931">
        <v>179</v>
      </c>
      <c r="H4931">
        <v>9</v>
      </c>
    </row>
    <row r="4932" spans="1:8" x14ac:dyDescent="0.25">
      <c r="A4932" t="s">
        <v>31</v>
      </c>
      <c r="B4932" t="s">
        <v>38</v>
      </c>
      <c r="C4932" t="s">
        <v>33</v>
      </c>
      <c r="D4932" t="s">
        <v>39</v>
      </c>
      <c r="E4932" t="s">
        <v>435</v>
      </c>
      <c r="F4932">
        <v>2013</v>
      </c>
      <c r="G4932">
        <v>126</v>
      </c>
      <c r="H4932">
        <v>68</v>
      </c>
    </row>
    <row r="4933" spans="1:8" x14ac:dyDescent="0.25">
      <c r="A4933" t="s">
        <v>41</v>
      </c>
      <c r="B4933" t="s">
        <v>104</v>
      </c>
      <c r="C4933" t="s">
        <v>70</v>
      </c>
      <c r="D4933" t="s">
        <v>71</v>
      </c>
      <c r="E4933" t="s">
        <v>156</v>
      </c>
      <c r="F4933">
        <v>2014</v>
      </c>
      <c r="G4933">
        <v>245</v>
      </c>
      <c r="H4933">
        <v>13</v>
      </c>
    </row>
    <row r="4934" spans="1:8" x14ac:dyDescent="0.25">
      <c r="A4934" t="s">
        <v>8</v>
      </c>
      <c r="B4934" t="s">
        <v>292</v>
      </c>
      <c r="C4934" t="s">
        <v>10</v>
      </c>
      <c r="D4934" t="s">
        <v>11</v>
      </c>
      <c r="E4934" t="s">
        <v>46</v>
      </c>
      <c r="F4934">
        <v>2015</v>
      </c>
      <c r="G4934">
        <v>12</v>
      </c>
      <c r="H4934">
        <v>3</v>
      </c>
    </row>
    <row r="4935" spans="1:8" x14ac:dyDescent="0.25">
      <c r="A4935" t="s">
        <v>41</v>
      </c>
      <c r="B4935" t="s">
        <v>36</v>
      </c>
      <c r="C4935" t="s">
        <v>70</v>
      </c>
      <c r="D4935" t="s">
        <v>71</v>
      </c>
      <c r="E4935" t="s">
        <v>135</v>
      </c>
      <c r="F4935">
        <v>2015</v>
      </c>
      <c r="G4935">
        <v>105</v>
      </c>
      <c r="H4935">
        <v>19</v>
      </c>
    </row>
    <row r="4936" spans="1:8" x14ac:dyDescent="0.25">
      <c r="A4936" t="s">
        <v>31</v>
      </c>
      <c r="B4936" t="s">
        <v>125</v>
      </c>
      <c r="C4936" t="s">
        <v>33</v>
      </c>
      <c r="D4936" t="s">
        <v>59</v>
      </c>
      <c r="E4936" t="s">
        <v>269</v>
      </c>
      <c r="F4936">
        <v>2017</v>
      </c>
      <c r="G4936">
        <v>381</v>
      </c>
      <c r="H4936">
        <v>169</v>
      </c>
    </row>
    <row r="4937" spans="1:8" x14ac:dyDescent="0.25">
      <c r="A4937" t="s">
        <v>31</v>
      </c>
      <c r="B4937" t="s">
        <v>49</v>
      </c>
      <c r="C4937" t="s">
        <v>33</v>
      </c>
      <c r="D4937" t="s">
        <v>34</v>
      </c>
      <c r="E4937" t="s">
        <v>407</v>
      </c>
      <c r="F4937">
        <v>2017</v>
      </c>
      <c r="G4937">
        <v>17</v>
      </c>
      <c r="H4937">
        <v>1</v>
      </c>
    </row>
    <row r="4938" spans="1:8" x14ac:dyDescent="0.25">
      <c r="A4938" t="s">
        <v>31</v>
      </c>
      <c r="B4938" t="s">
        <v>98</v>
      </c>
      <c r="C4938" t="s">
        <v>33</v>
      </c>
      <c r="D4938" t="s">
        <v>184</v>
      </c>
      <c r="E4938" t="s">
        <v>185</v>
      </c>
      <c r="F4938">
        <v>2019</v>
      </c>
      <c r="G4938">
        <v>51</v>
      </c>
      <c r="H4938">
        <v>19</v>
      </c>
    </row>
    <row r="4939" spans="1:8" x14ac:dyDescent="0.25">
      <c r="A4939" t="s">
        <v>41</v>
      </c>
      <c r="B4939" t="s">
        <v>26</v>
      </c>
      <c r="C4939" t="s">
        <v>23</v>
      </c>
      <c r="D4939" t="s">
        <v>43</v>
      </c>
      <c r="E4939" t="s">
        <v>385</v>
      </c>
      <c r="F4939">
        <v>2016</v>
      </c>
      <c r="G4939">
        <v>66</v>
      </c>
      <c r="H4939">
        <v>20</v>
      </c>
    </row>
    <row r="4940" spans="1:8" x14ac:dyDescent="0.25">
      <c r="A4940" t="s">
        <v>41</v>
      </c>
      <c r="B4940" t="s">
        <v>177</v>
      </c>
      <c r="C4940" t="s">
        <v>23</v>
      </c>
      <c r="D4940" t="s">
        <v>43</v>
      </c>
      <c r="E4940" t="s">
        <v>258</v>
      </c>
      <c r="F4940">
        <v>2017</v>
      </c>
      <c r="G4940">
        <v>21</v>
      </c>
      <c r="H4940">
        <v>2</v>
      </c>
    </row>
    <row r="4941" spans="1:8" x14ac:dyDescent="0.25">
      <c r="A4941" t="s">
        <v>41</v>
      </c>
      <c r="B4941" t="s">
        <v>58</v>
      </c>
      <c r="C4941" t="s">
        <v>33</v>
      </c>
      <c r="D4941" t="s">
        <v>39</v>
      </c>
      <c r="E4941" t="s">
        <v>213</v>
      </c>
      <c r="F4941">
        <v>2017</v>
      </c>
      <c r="G4941">
        <v>14</v>
      </c>
      <c r="H4941">
        <v>9</v>
      </c>
    </row>
    <row r="4942" spans="1:8" x14ac:dyDescent="0.25">
      <c r="A4942" t="s">
        <v>31</v>
      </c>
      <c r="B4942" t="s">
        <v>61</v>
      </c>
      <c r="C4942" t="s">
        <v>33</v>
      </c>
      <c r="D4942" t="s">
        <v>39</v>
      </c>
      <c r="E4942" t="s">
        <v>150</v>
      </c>
      <c r="F4942">
        <v>2018</v>
      </c>
      <c r="G4942">
        <v>604</v>
      </c>
      <c r="H4942">
        <v>224</v>
      </c>
    </row>
    <row r="4943" spans="1:8" x14ac:dyDescent="0.25">
      <c r="A4943" t="s">
        <v>31</v>
      </c>
      <c r="B4943" t="s">
        <v>79</v>
      </c>
      <c r="C4943" t="s">
        <v>33</v>
      </c>
      <c r="D4943" t="s">
        <v>59</v>
      </c>
      <c r="E4943" t="s">
        <v>311</v>
      </c>
      <c r="F4943">
        <v>2013</v>
      </c>
      <c r="G4943">
        <v>10</v>
      </c>
      <c r="H4943">
        <v>3</v>
      </c>
    </row>
    <row r="4944" spans="1:8" x14ac:dyDescent="0.25">
      <c r="A4944" t="s">
        <v>31</v>
      </c>
      <c r="B4944" t="s">
        <v>54</v>
      </c>
      <c r="C4944" t="s">
        <v>33</v>
      </c>
      <c r="D4944" t="s">
        <v>39</v>
      </c>
      <c r="E4944" t="s">
        <v>51</v>
      </c>
      <c r="F4944">
        <v>2016</v>
      </c>
      <c r="G4944">
        <v>95</v>
      </c>
      <c r="H4944">
        <v>25</v>
      </c>
    </row>
    <row r="4945" spans="1:8" x14ac:dyDescent="0.25">
      <c r="A4945" t="s">
        <v>31</v>
      </c>
      <c r="B4945" t="s">
        <v>168</v>
      </c>
      <c r="C4945" t="s">
        <v>33</v>
      </c>
      <c r="D4945" t="s">
        <v>59</v>
      </c>
      <c r="E4945" t="s">
        <v>350</v>
      </c>
      <c r="F4945">
        <v>2017</v>
      </c>
      <c r="G4945">
        <v>8</v>
      </c>
    </row>
    <row r="4946" spans="1:8" x14ac:dyDescent="0.25">
      <c r="A4946" t="s">
        <v>21</v>
      </c>
      <c r="B4946" t="s">
        <v>111</v>
      </c>
      <c r="C4946" t="s">
        <v>10</v>
      </c>
      <c r="D4946" t="s">
        <v>11</v>
      </c>
      <c r="E4946" t="s">
        <v>53</v>
      </c>
      <c r="F4946">
        <v>2019</v>
      </c>
      <c r="G4946">
        <v>121</v>
      </c>
      <c r="H4946">
        <v>8</v>
      </c>
    </row>
    <row r="4947" spans="1:8" x14ac:dyDescent="0.25">
      <c r="A4947" t="s">
        <v>31</v>
      </c>
      <c r="B4947" t="s">
        <v>330</v>
      </c>
      <c r="C4947" t="s">
        <v>33</v>
      </c>
      <c r="D4947" t="s">
        <v>59</v>
      </c>
      <c r="E4947" t="s">
        <v>148</v>
      </c>
      <c r="F4947">
        <v>2017</v>
      </c>
      <c r="G4947">
        <v>29</v>
      </c>
      <c r="H4947">
        <v>1</v>
      </c>
    </row>
    <row r="4948" spans="1:8" x14ac:dyDescent="0.25">
      <c r="A4948" t="s">
        <v>41</v>
      </c>
      <c r="B4948" t="s">
        <v>108</v>
      </c>
      <c r="C4948" t="s">
        <v>33</v>
      </c>
      <c r="D4948" t="s">
        <v>39</v>
      </c>
      <c r="E4948" t="s">
        <v>40</v>
      </c>
      <c r="F4948">
        <v>2014</v>
      </c>
      <c r="G4948">
        <v>107</v>
      </c>
      <c r="H4948">
        <v>63</v>
      </c>
    </row>
    <row r="4949" spans="1:8" x14ac:dyDescent="0.25">
      <c r="A4949" t="s">
        <v>31</v>
      </c>
      <c r="B4949" t="s">
        <v>119</v>
      </c>
      <c r="C4949" t="s">
        <v>33</v>
      </c>
      <c r="D4949" t="s">
        <v>39</v>
      </c>
      <c r="E4949" t="s">
        <v>40</v>
      </c>
      <c r="F4949">
        <v>2018</v>
      </c>
      <c r="G4949">
        <v>135</v>
      </c>
      <c r="H4949">
        <v>64</v>
      </c>
    </row>
    <row r="4950" spans="1:8" x14ac:dyDescent="0.25">
      <c r="A4950" t="s">
        <v>8</v>
      </c>
      <c r="B4950" t="s">
        <v>28</v>
      </c>
      <c r="C4950" t="s">
        <v>23</v>
      </c>
      <c r="D4950" t="s">
        <v>24</v>
      </c>
      <c r="E4950" t="s">
        <v>162</v>
      </c>
      <c r="F4950">
        <v>2016</v>
      </c>
      <c r="G4950">
        <v>80</v>
      </c>
      <c r="H4950">
        <v>3</v>
      </c>
    </row>
    <row r="4951" spans="1:8" x14ac:dyDescent="0.25">
      <c r="A4951" t="s">
        <v>74</v>
      </c>
      <c r="B4951" t="s">
        <v>104</v>
      </c>
      <c r="C4951" t="s">
        <v>76</v>
      </c>
      <c r="D4951" t="s">
        <v>171</v>
      </c>
      <c r="E4951" t="s">
        <v>174</v>
      </c>
      <c r="F4951">
        <v>2015</v>
      </c>
      <c r="G4951">
        <v>105</v>
      </c>
    </row>
    <row r="4952" spans="1:8" x14ac:dyDescent="0.25">
      <c r="A4952" t="s">
        <v>121</v>
      </c>
      <c r="B4952" t="s">
        <v>122</v>
      </c>
      <c r="C4952" t="s">
        <v>18</v>
      </c>
      <c r="D4952" t="s">
        <v>123</v>
      </c>
      <c r="E4952" t="s">
        <v>163</v>
      </c>
      <c r="F4952">
        <v>2019</v>
      </c>
      <c r="G4952">
        <v>134</v>
      </c>
      <c r="H4952">
        <v>10</v>
      </c>
    </row>
    <row r="4953" spans="1:8" x14ac:dyDescent="0.25">
      <c r="A4953" t="s">
        <v>21</v>
      </c>
      <c r="B4953" t="s">
        <v>346</v>
      </c>
      <c r="C4953" t="s">
        <v>23</v>
      </c>
      <c r="D4953" t="s">
        <v>24</v>
      </c>
      <c r="E4953" t="s">
        <v>347</v>
      </c>
      <c r="F4953">
        <v>2019</v>
      </c>
      <c r="G4953">
        <v>9</v>
      </c>
      <c r="H4953">
        <v>1</v>
      </c>
    </row>
    <row r="4954" spans="1:8" x14ac:dyDescent="0.25">
      <c r="A4954" t="s">
        <v>106</v>
      </c>
      <c r="B4954" t="s">
        <v>55</v>
      </c>
      <c r="C4954" t="s">
        <v>33</v>
      </c>
      <c r="D4954" t="s">
        <v>184</v>
      </c>
      <c r="E4954" t="s">
        <v>304</v>
      </c>
      <c r="F4954">
        <v>2017</v>
      </c>
      <c r="G4954">
        <v>15</v>
      </c>
      <c r="H4954">
        <v>3</v>
      </c>
    </row>
    <row r="4955" spans="1:8" x14ac:dyDescent="0.25">
      <c r="A4955" t="s">
        <v>31</v>
      </c>
      <c r="B4955" t="s">
        <v>55</v>
      </c>
      <c r="C4955" t="s">
        <v>33</v>
      </c>
      <c r="D4955" t="s">
        <v>59</v>
      </c>
      <c r="E4955" t="s">
        <v>118</v>
      </c>
      <c r="F4955">
        <v>2018</v>
      </c>
      <c r="G4955">
        <v>79</v>
      </c>
      <c r="H4955">
        <v>5</v>
      </c>
    </row>
    <row r="4956" spans="1:8" x14ac:dyDescent="0.25">
      <c r="A4956" t="s">
        <v>74</v>
      </c>
      <c r="B4956" t="s">
        <v>173</v>
      </c>
      <c r="C4956" t="s">
        <v>76</v>
      </c>
      <c r="D4956" t="s">
        <v>77</v>
      </c>
      <c r="E4956" t="s">
        <v>78</v>
      </c>
      <c r="F4956">
        <v>2019</v>
      </c>
      <c r="G4956">
        <v>97</v>
      </c>
      <c r="H4956">
        <v>5</v>
      </c>
    </row>
    <row r="4957" spans="1:8" x14ac:dyDescent="0.25">
      <c r="A4957" t="s">
        <v>31</v>
      </c>
      <c r="B4957" t="s">
        <v>88</v>
      </c>
      <c r="C4957" t="s">
        <v>23</v>
      </c>
      <c r="D4957" t="s">
        <v>91</v>
      </c>
      <c r="E4957" t="s">
        <v>528</v>
      </c>
      <c r="F4957">
        <v>2013</v>
      </c>
      <c r="G4957">
        <v>8</v>
      </c>
      <c r="H4957">
        <v>2</v>
      </c>
    </row>
    <row r="4958" spans="1:8" x14ac:dyDescent="0.25">
      <c r="A4958" t="s">
        <v>31</v>
      </c>
      <c r="B4958" t="s">
        <v>61</v>
      </c>
      <c r="C4958" t="s">
        <v>33</v>
      </c>
      <c r="D4958" t="s">
        <v>39</v>
      </c>
      <c r="E4958" t="s">
        <v>87</v>
      </c>
      <c r="F4958">
        <v>2015</v>
      </c>
      <c r="G4958">
        <v>7</v>
      </c>
      <c r="H4958">
        <v>1</v>
      </c>
    </row>
    <row r="4959" spans="1:8" x14ac:dyDescent="0.25">
      <c r="A4959" t="s">
        <v>21</v>
      </c>
      <c r="B4959" t="s">
        <v>54</v>
      </c>
      <c r="C4959" t="s">
        <v>10</v>
      </c>
      <c r="D4959" t="s">
        <v>29</v>
      </c>
      <c r="E4959" t="s">
        <v>30</v>
      </c>
      <c r="F4959">
        <v>2017</v>
      </c>
      <c r="G4959">
        <v>22</v>
      </c>
    </row>
    <row r="4960" spans="1:8" x14ac:dyDescent="0.25">
      <c r="A4960" t="s">
        <v>21</v>
      </c>
      <c r="B4960" t="s">
        <v>569</v>
      </c>
      <c r="C4960" t="s">
        <v>23</v>
      </c>
      <c r="D4960" t="s">
        <v>24</v>
      </c>
      <c r="E4960" t="s">
        <v>25</v>
      </c>
      <c r="F4960">
        <v>2019</v>
      </c>
      <c r="G4960">
        <v>13</v>
      </c>
      <c r="H4960">
        <v>2</v>
      </c>
    </row>
    <row r="4961" spans="1:8" x14ac:dyDescent="0.25">
      <c r="A4961" t="s">
        <v>31</v>
      </c>
      <c r="B4961" t="s">
        <v>58</v>
      </c>
      <c r="C4961" t="s">
        <v>33</v>
      </c>
      <c r="D4961" t="s">
        <v>59</v>
      </c>
      <c r="E4961" t="s">
        <v>60</v>
      </c>
      <c r="F4961">
        <v>2013</v>
      </c>
      <c r="G4961">
        <v>671</v>
      </c>
      <c r="H4961">
        <v>192</v>
      </c>
    </row>
    <row r="4962" spans="1:8" x14ac:dyDescent="0.25">
      <c r="A4962" t="s">
        <v>74</v>
      </c>
      <c r="B4962" t="s">
        <v>88</v>
      </c>
      <c r="C4962" t="s">
        <v>70</v>
      </c>
      <c r="D4962" t="s">
        <v>102</v>
      </c>
      <c r="E4962" t="s">
        <v>180</v>
      </c>
      <c r="F4962">
        <v>2013</v>
      </c>
      <c r="G4962">
        <v>147</v>
      </c>
      <c r="H4962">
        <v>3</v>
      </c>
    </row>
    <row r="4963" spans="1:8" x14ac:dyDescent="0.25">
      <c r="A4963" t="s">
        <v>8</v>
      </c>
      <c r="B4963" t="s">
        <v>88</v>
      </c>
      <c r="C4963" t="s">
        <v>10</v>
      </c>
      <c r="D4963" t="s">
        <v>96</v>
      </c>
      <c r="E4963" t="s">
        <v>243</v>
      </c>
      <c r="F4963">
        <v>2014</v>
      </c>
      <c r="G4963">
        <v>486</v>
      </c>
      <c r="H4963">
        <v>10</v>
      </c>
    </row>
    <row r="4964" spans="1:8" x14ac:dyDescent="0.25">
      <c r="A4964" t="s">
        <v>41</v>
      </c>
      <c r="B4964" t="s">
        <v>125</v>
      </c>
      <c r="C4964" t="s">
        <v>33</v>
      </c>
      <c r="D4964" t="s">
        <v>39</v>
      </c>
      <c r="E4964" t="s">
        <v>87</v>
      </c>
      <c r="F4964">
        <v>2015</v>
      </c>
      <c r="G4964">
        <v>128</v>
      </c>
      <c r="H4964">
        <v>37</v>
      </c>
    </row>
    <row r="4965" spans="1:8" x14ac:dyDescent="0.25">
      <c r="A4965" t="s">
        <v>41</v>
      </c>
      <c r="B4965" t="s">
        <v>49</v>
      </c>
      <c r="C4965" t="s">
        <v>33</v>
      </c>
      <c r="D4965" t="s">
        <v>39</v>
      </c>
      <c r="E4965" t="s">
        <v>204</v>
      </c>
      <c r="F4965">
        <v>2015</v>
      </c>
      <c r="G4965">
        <v>184</v>
      </c>
      <c r="H4965">
        <v>50</v>
      </c>
    </row>
    <row r="4966" spans="1:8" x14ac:dyDescent="0.25">
      <c r="A4966" t="s">
        <v>8</v>
      </c>
      <c r="B4966" t="s">
        <v>13</v>
      </c>
      <c r="C4966" t="s">
        <v>10</v>
      </c>
      <c r="D4966" t="s">
        <v>29</v>
      </c>
      <c r="E4966" t="s">
        <v>94</v>
      </c>
      <c r="F4966">
        <v>2016</v>
      </c>
      <c r="G4966">
        <v>16</v>
      </c>
      <c r="H4966">
        <v>4</v>
      </c>
    </row>
    <row r="4967" spans="1:8" x14ac:dyDescent="0.25">
      <c r="A4967" t="s">
        <v>74</v>
      </c>
      <c r="B4967" t="s">
        <v>158</v>
      </c>
      <c r="C4967" t="s">
        <v>76</v>
      </c>
      <c r="D4967" t="s">
        <v>77</v>
      </c>
      <c r="E4967" t="s">
        <v>78</v>
      </c>
      <c r="F4967">
        <v>2016</v>
      </c>
      <c r="G4967">
        <v>180</v>
      </c>
      <c r="H4967">
        <v>25</v>
      </c>
    </row>
    <row r="4968" spans="1:8" x14ac:dyDescent="0.25">
      <c r="A4968" t="s">
        <v>31</v>
      </c>
      <c r="B4968" t="s">
        <v>55</v>
      </c>
      <c r="C4968" t="s">
        <v>33</v>
      </c>
      <c r="D4968" t="s">
        <v>34</v>
      </c>
      <c r="E4968" t="s">
        <v>80</v>
      </c>
      <c r="F4968">
        <v>2013</v>
      </c>
      <c r="G4968">
        <v>229</v>
      </c>
      <c r="H4968">
        <v>46</v>
      </c>
    </row>
    <row r="4969" spans="1:8" x14ac:dyDescent="0.25">
      <c r="A4969" t="s">
        <v>31</v>
      </c>
      <c r="B4969" t="s">
        <v>32</v>
      </c>
      <c r="C4969" t="s">
        <v>33</v>
      </c>
      <c r="D4969" t="s">
        <v>34</v>
      </c>
      <c r="E4969" t="s">
        <v>80</v>
      </c>
      <c r="F4969">
        <v>2013</v>
      </c>
      <c r="G4969">
        <v>80</v>
      </c>
      <c r="H4969">
        <v>12</v>
      </c>
    </row>
    <row r="4970" spans="1:8" x14ac:dyDescent="0.25">
      <c r="A4970" t="s">
        <v>41</v>
      </c>
      <c r="B4970" t="s">
        <v>79</v>
      </c>
      <c r="C4970" t="s">
        <v>33</v>
      </c>
      <c r="D4970" t="s">
        <v>39</v>
      </c>
      <c r="E4970" t="s">
        <v>204</v>
      </c>
      <c r="F4970">
        <v>2014</v>
      </c>
      <c r="G4970">
        <v>270</v>
      </c>
      <c r="H4970">
        <v>102</v>
      </c>
    </row>
    <row r="4971" spans="1:8" x14ac:dyDescent="0.25">
      <c r="A4971" t="s">
        <v>8</v>
      </c>
      <c r="B4971" t="s">
        <v>22</v>
      </c>
      <c r="C4971" t="s">
        <v>23</v>
      </c>
      <c r="D4971" t="s">
        <v>24</v>
      </c>
      <c r="E4971" t="s">
        <v>281</v>
      </c>
      <c r="F4971">
        <v>2014</v>
      </c>
      <c r="G4971">
        <v>196</v>
      </c>
      <c r="H4971">
        <v>1</v>
      </c>
    </row>
    <row r="4972" spans="1:8" x14ac:dyDescent="0.25">
      <c r="A4972" t="s">
        <v>121</v>
      </c>
      <c r="B4972" t="s">
        <v>413</v>
      </c>
      <c r="C4972" t="s">
        <v>70</v>
      </c>
      <c r="D4972" t="s">
        <v>102</v>
      </c>
      <c r="E4972" t="s">
        <v>103</v>
      </c>
      <c r="F4972">
        <v>2015</v>
      </c>
      <c r="G4972">
        <v>29</v>
      </c>
      <c r="H4972">
        <v>3</v>
      </c>
    </row>
    <row r="4973" spans="1:8" x14ac:dyDescent="0.25">
      <c r="A4973" t="s">
        <v>21</v>
      </c>
      <c r="B4973" t="s">
        <v>255</v>
      </c>
      <c r="C4973" t="s">
        <v>23</v>
      </c>
      <c r="D4973" t="s">
        <v>24</v>
      </c>
      <c r="E4973" t="s">
        <v>143</v>
      </c>
      <c r="F4973">
        <v>2016</v>
      </c>
      <c r="G4973">
        <v>862</v>
      </c>
      <c r="H4973">
        <v>61</v>
      </c>
    </row>
    <row r="4974" spans="1:8" x14ac:dyDescent="0.25">
      <c r="A4974" t="s">
        <v>21</v>
      </c>
      <c r="B4974" t="s">
        <v>28</v>
      </c>
      <c r="C4974" t="s">
        <v>23</v>
      </c>
      <c r="D4974" t="s">
        <v>24</v>
      </c>
      <c r="E4974" t="s">
        <v>57</v>
      </c>
      <c r="F4974">
        <v>2017</v>
      </c>
      <c r="G4974">
        <v>1241</v>
      </c>
      <c r="H4974">
        <v>72</v>
      </c>
    </row>
    <row r="4975" spans="1:8" x14ac:dyDescent="0.25">
      <c r="A4975" t="s">
        <v>21</v>
      </c>
      <c r="B4975" t="s">
        <v>22</v>
      </c>
      <c r="C4975" t="s">
        <v>23</v>
      </c>
      <c r="D4975" t="s">
        <v>24</v>
      </c>
      <c r="E4975" t="s">
        <v>57</v>
      </c>
      <c r="F4975">
        <v>2017</v>
      </c>
      <c r="G4975">
        <v>803</v>
      </c>
      <c r="H4975">
        <v>79</v>
      </c>
    </row>
    <row r="4976" spans="1:8" x14ac:dyDescent="0.25">
      <c r="A4976" t="s">
        <v>323</v>
      </c>
      <c r="B4976" t="s">
        <v>275</v>
      </c>
      <c r="C4976" t="s">
        <v>18</v>
      </c>
      <c r="D4976" t="s">
        <v>19</v>
      </c>
      <c r="E4976" t="s">
        <v>221</v>
      </c>
      <c r="F4976">
        <v>2018</v>
      </c>
      <c r="G4976">
        <v>941</v>
      </c>
      <c r="H4976">
        <v>172</v>
      </c>
    </row>
    <row r="4977" spans="1:8" x14ac:dyDescent="0.25">
      <c r="A4977" t="s">
        <v>21</v>
      </c>
      <c r="B4977" t="s">
        <v>93</v>
      </c>
      <c r="C4977" t="s">
        <v>10</v>
      </c>
      <c r="D4977" t="s">
        <v>29</v>
      </c>
      <c r="E4977" t="s">
        <v>193</v>
      </c>
      <c r="F4977">
        <v>2019</v>
      </c>
      <c r="G4977">
        <v>1952</v>
      </c>
      <c r="H4977">
        <v>49</v>
      </c>
    </row>
    <row r="4978" spans="1:8" x14ac:dyDescent="0.25">
      <c r="A4978" t="s">
        <v>21</v>
      </c>
      <c r="B4978" t="s">
        <v>93</v>
      </c>
      <c r="C4978" t="s">
        <v>10</v>
      </c>
      <c r="D4978" t="s">
        <v>11</v>
      </c>
      <c r="E4978" t="s">
        <v>232</v>
      </c>
      <c r="F4978">
        <v>2020</v>
      </c>
      <c r="G4978">
        <v>1066</v>
      </c>
      <c r="H4978">
        <v>34</v>
      </c>
    </row>
    <row r="4979" spans="1:8" x14ac:dyDescent="0.25">
      <c r="A4979" t="s">
        <v>16</v>
      </c>
      <c r="B4979" t="s">
        <v>26</v>
      </c>
      <c r="C4979" t="s">
        <v>18</v>
      </c>
      <c r="D4979" t="s">
        <v>19</v>
      </c>
      <c r="E4979" t="s">
        <v>221</v>
      </c>
      <c r="F4979">
        <v>2013</v>
      </c>
      <c r="G4979">
        <v>637</v>
      </c>
      <c r="H4979">
        <v>212</v>
      </c>
    </row>
    <row r="4980" spans="1:8" x14ac:dyDescent="0.25">
      <c r="A4980" t="s">
        <v>31</v>
      </c>
      <c r="B4980" t="s">
        <v>255</v>
      </c>
      <c r="C4980" t="s">
        <v>23</v>
      </c>
      <c r="D4980" t="s">
        <v>43</v>
      </c>
      <c r="E4980" t="s">
        <v>100</v>
      </c>
      <c r="F4980">
        <v>2018</v>
      </c>
      <c r="G4980">
        <v>735</v>
      </c>
      <c r="H4980">
        <v>108</v>
      </c>
    </row>
    <row r="4981" spans="1:8" x14ac:dyDescent="0.25">
      <c r="A4981" t="s">
        <v>41</v>
      </c>
      <c r="B4981" t="s">
        <v>151</v>
      </c>
      <c r="C4981" t="s">
        <v>33</v>
      </c>
      <c r="D4981" t="s">
        <v>184</v>
      </c>
      <c r="E4981" t="s">
        <v>288</v>
      </c>
      <c r="F4981">
        <v>2019</v>
      </c>
      <c r="G4981">
        <v>82</v>
      </c>
      <c r="H4981">
        <v>30</v>
      </c>
    </row>
    <row r="4982" spans="1:8" x14ac:dyDescent="0.25">
      <c r="A4982" t="s">
        <v>21</v>
      </c>
      <c r="B4982" t="s">
        <v>67</v>
      </c>
      <c r="C4982" t="s">
        <v>10</v>
      </c>
      <c r="D4982" t="s">
        <v>11</v>
      </c>
      <c r="E4982" t="s">
        <v>216</v>
      </c>
      <c r="F4982">
        <v>2020</v>
      </c>
      <c r="G4982">
        <v>443</v>
      </c>
      <c r="H4982">
        <v>14</v>
      </c>
    </row>
    <row r="4983" spans="1:8" x14ac:dyDescent="0.25">
      <c r="A4983" t="s">
        <v>74</v>
      </c>
      <c r="B4983" t="s">
        <v>494</v>
      </c>
      <c r="C4983" t="s">
        <v>18</v>
      </c>
      <c r="D4983" t="s">
        <v>136</v>
      </c>
      <c r="E4983" t="s">
        <v>137</v>
      </c>
      <c r="F4983">
        <v>2016</v>
      </c>
      <c r="G4983">
        <v>189</v>
      </c>
      <c r="H4983">
        <v>2</v>
      </c>
    </row>
    <row r="4984" spans="1:8" x14ac:dyDescent="0.25">
      <c r="A4984" t="s">
        <v>8</v>
      </c>
      <c r="B4984" t="s">
        <v>196</v>
      </c>
      <c r="C4984" t="s">
        <v>10</v>
      </c>
      <c r="D4984" t="s">
        <v>29</v>
      </c>
      <c r="E4984" t="s">
        <v>30</v>
      </c>
      <c r="F4984">
        <v>2014</v>
      </c>
      <c r="G4984">
        <v>233</v>
      </c>
      <c r="H4984">
        <v>8</v>
      </c>
    </row>
    <row r="4985" spans="1:8" x14ac:dyDescent="0.25">
      <c r="A4985" t="s">
        <v>31</v>
      </c>
      <c r="B4985" t="s">
        <v>98</v>
      </c>
      <c r="C4985" t="s">
        <v>33</v>
      </c>
      <c r="D4985" t="s">
        <v>59</v>
      </c>
      <c r="E4985" t="s">
        <v>311</v>
      </c>
      <c r="F4985">
        <v>2017</v>
      </c>
      <c r="G4985">
        <v>164</v>
      </c>
      <c r="H4985">
        <v>52</v>
      </c>
    </row>
    <row r="4986" spans="1:8" x14ac:dyDescent="0.25">
      <c r="A4986" t="s">
        <v>31</v>
      </c>
      <c r="B4986" t="s">
        <v>104</v>
      </c>
      <c r="C4986" t="s">
        <v>33</v>
      </c>
      <c r="D4986" t="s">
        <v>39</v>
      </c>
      <c r="E4986" t="s">
        <v>87</v>
      </c>
      <c r="F4986">
        <v>2018</v>
      </c>
      <c r="G4986">
        <v>16</v>
      </c>
    </row>
    <row r="4987" spans="1:8" x14ac:dyDescent="0.25">
      <c r="A4987" t="s">
        <v>21</v>
      </c>
      <c r="B4987" t="s">
        <v>111</v>
      </c>
      <c r="C4987" t="s">
        <v>10</v>
      </c>
      <c r="D4987" t="s">
        <v>11</v>
      </c>
      <c r="E4987" t="s">
        <v>53</v>
      </c>
      <c r="F4987">
        <v>2018</v>
      </c>
      <c r="G4987">
        <v>132</v>
      </c>
      <c r="H4987">
        <v>7</v>
      </c>
    </row>
    <row r="4988" spans="1:8" x14ac:dyDescent="0.25">
      <c r="A4988" t="s">
        <v>31</v>
      </c>
      <c r="B4988" t="s">
        <v>173</v>
      </c>
      <c r="C4988" t="s">
        <v>70</v>
      </c>
      <c r="D4988" t="s">
        <v>71</v>
      </c>
      <c r="E4988" t="s">
        <v>361</v>
      </c>
      <c r="F4988">
        <v>2014</v>
      </c>
      <c r="G4988">
        <v>14</v>
      </c>
      <c r="H4988">
        <v>3</v>
      </c>
    </row>
    <row r="4989" spans="1:8" x14ac:dyDescent="0.25">
      <c r="A4989" t="s">
        <v>8</v>
      </c>
      <c r="B4989" t="s">
        <v>183</v>
      </c>
      <c r="C4989" t="s">
        <v>23</v>
      </c>
      <c r="D4989" t="s">
        <v>24</v>
      </c>
      <c r="E4989" t="s">
        <v>219</v>
      </c>
      <c r="F4989">
        <v>2015</v>
      </c>
      <c r="G4989">
        <v>19</v>
      </c>
      <c r="H4989">
        <v>15</v>
      </c>
    </row>
    <row r="4990" spans="1:8" x14ac:dyDescent="0.25">
      <c r="A4990" t="s">
        <v>21</v>
      </c>
      <c r="B4990" t="s">
        <v>295</v>
      </c>
      <c r="C4990" t="s">
        <v>10</v>
      </c>
      <c r="D4990" t="s">
        <v>96</v>
      </c>
      <c r="E4990" t="s">
        <v>243</v>
      </c>
      <c r="F4990">
        <v>2018</v>
      </c>
      <c r="G4990">
        <v>361</v>
      </c>
      <c r="H4990">
        <v>17</v>
      </c>
    </row>
    <row r="4991" spans="1:8" x14ac:dyDescent="0.25">
      <c r="A4991" t="s">
        <v>31</v>
      </c>
      <c r="B4991" t="s">
        <v>125</v>
      </c>
      <c r="C4991" t="s">
        <v>33</v>
      </c>
      <c r="D4991" t="s">
        <v>39</v>
      </c>
      <c r="E4991" t="s">
        <v>112</v>
      </c>
      <c r="F4991">
        <v>2014</v>
      </c>
      <c r="G4991">
        <v>239</v>
      </c>
      <c r="H4991">
        <v>230</v>
      </c>
    </row>
    <row r="4992" spans="1:8" x14ac:dyDescent="0.25">
      <c r="A4992" t="s">
        <v>41</v>
      </c>
      <c r="B4992" t="s">
        <v>98</v>
      </c>
      <c r="C4992" t="s">
        <v>33</v>
      </c>
      <c r="D4992" t="s">
        <v>62</v>
      </c>
      <c r="E4992" t="s">
        <v>63</v>
      </c>
      <c r="F4992">
        <v>2017</v>
      </c>
      <c r="G4992">
        <v>49</v>
      </c>
      <c r="H4992">
        <v>22</v>
      </c>
    </row>
    <row r="4993" spans="1:8" x14ac:dyDescent="0.25">
      <c r="A4993" t="s">
        <v>41</v>
      </c>
      <c r="B4993" t="s">
        <v>22</v>
      </c>
      <c r="C4993" t="s">
        <v>23</v>
      </c>
      <c r="D4993" t="s">
        <v>43</v>
      </c>
      <c r="E4993" t="s">
        <v>56</v>
      </c>
      <c r="F4993">
        <v>2014</v>
      </c>
      <c r="G4993">
        <v>98</v>
      </c>
      <c r="H4993">
        <v>17</v>
      </c>
    </row>
    <row r="4994" spans="1:8" x14ac:dyDescent="0.25">
      <c r="A4994" t="s">
        <v>8</v>
      </c>
      <c r="B4994" t="s">
        <v>9</v>
      </c>
      <c r="C4994" t="s">
        <v>10</v>
      </c>
      <c r="D4994" t="s">
        <v>11</v>
      </c>
      <c r="E4994" t="s">
        <v>12</v>
      </c>
      <c r="F4994">
        <v>2016</v>
      </c>
      <c r="G4994">
        <v>51</v>
      </c>
    </row>
    <row r="4995" spans="1:8" x14ac:dyDescent="0.25">
      <c r="A4995" t="s">
        <v>31</v>
      </c>
      <c r="B4995" t="s">
        <v>9</v>
      </c>
      <c r="C4995" t="s">
        <v>33</v>
      </c>
      <c r="D4995" t="s">
        <v>59</v>
      </c>
      <c r="E4995" t="s">
        <v>313</v>
      </c>
      <c r="F4995">
        <v>2019</v>
      </c>
      <c r="G4995">
        <v>4</v>
      </c>
      <c r="H4995">
        <v>5</v>
      </c>
    </row>
    <row r="4996" spans="1:8" x14ac:dyDescent="0.25">
      <c r="A4996" t="s">
        <v>129</v>
      </c>
      <c r="B4996" t="s">
        <v>79</v>
      </c>
      <c r="C4996" t="s">
        <v>33</v>
      </c>
      <c r="D4996" t="s">
        <v>34</v>
      </c>
      <c r="E4996" t="s">
        <v>245</v>
      </c>
      <c r="F4996">
        <v>2015</v>
      </c>
      <c r="G4996">
        <v>3</v>
      </c>
    </row>
    <row r="4997" spans="1:8" x14ac:dyDescent="0.25">
      <c r="A4997" t="s">
        <v>113</v>
      </c>
      <c r="B4997" t="s">
        <v>272</v>
      </c>
      <c r="C4997" t="s">
        <v>33</v>
      </c>
      <c r="D4997" t="s">
        <v>34</v>
      </c>
      <c r="E4997" t="s">
        <v>479</v>
      </c>
      <c r="F4997">
        <v>2014</v>
      </c>
      <c r="G4997">
        <v>1</v>
      </c>
    </row>
    <row r="4998" spans="1:8" x14ac:dyDescent="0.25">
      <c r="A4998" t="s">
        <v>106</v>
      </c>
      <c r="B4998" t="s">
        <v>119</v>
      </c>
      <c r="C4998" t="s">
        <v>33</v>
      </c>
      <c r="D4998" t="s">
        <v>39</v>
      </c>
      <c r="E4998" t="s">
        <v>213</v>
      </c>
      <c r="F4998">
        <v>2018</v>
      </c>
      <c r="G4998">
        <v>39</v>
      </c>
      <c r="H4998">
        <v>28</v>
      </c>
    </row>
    <row r="4999" spans="1:8" x14ac:dyDescent="0.25">
      <c r="A4999" t="s">
        <v>8</v>
      </c>
      <c r="B4999" t="s">
        <v>194</v>
      </c>
      <c r="C4999" t="s">
        <v>10</v>
      </c>
      <c r="D4999" t="s">
        <v>11</v>
      </c>
      <c r="E4999" t="s">
        <v>86</v>
      </c>
      <c r="F4999">
        <v>2015</v>
      </c>
      <c r="G4999">
        <v>805</v>
      </c>
      <c r="H4999">
        <v>10</v>
      </c>
    </row>
    <row r="5000" spans="1:8" x14ac:dyDescent="0.25">
      <c r="A5000" t="s">
        <v>31</v>
      </c>
      <c r="B5000" t="s">
        <v>9</v>
      </c>
      <c r="C5000" t="s">
        <v>33</v>
      </c>
      <c r="D5000" t="s">
        <v>62</v>
      </c>
      <c r="E5000" t="s">
        <v>166</v>
      </c>
      <c r="F5000">
        <v>2016</v>
      </c>
      <c r="G5000">
        <v>64</v>
      </c>
      <c r="H5000">
        <v>13</v>
      </c>
    </row>
    <row r="5001" spans="1:8" x14ac:dyDescent="0.25">
      <c r="A5001" t="s">
        <v>8</v>
      </c>
      <c r="B5001" t="s">
        <v>111</v>
      </c>
      <c r="C5001" t="s">
        <v>10</v>
      </c>
      <c r="D5001" t="s">
        <v>11</v>
      </c>
      <c r="E5001" t="s">
        <v>191</v>
      </c>
      <c r="F5001">
        <v>2016</v>
      </c>
      <c r="G5001">
        <v>84</v>
      </c>
      <c r="H5001">
        <v>5</v>
      </c>
    </row>
    <row r="5002" spans="1:8" x14ac:dyDescent="0.25">
      <c r="A5002" t="s">
        <v>31</v>
      </c>
      <c r="B5002" t="s">
        <v>98</v>
      </c>
      <c r="C5002" t="s">
        <v>33</v>
      </c>
      <c r="D5002" t="s">
        <v>59</v>
      </c>
      <c r="E5002" t="s">
        <v>128</v>
      </c>
      <c r="F5002">
        <v>2017</v>
      </c>
      <c r="G5002">
        <v>893</v>
      </c>
      <c r="H5002">
        <v>180</v>
      </c>
    </row>
    <row r="5003" spans="1:8" x14ac:dyDescent="0.25">
      <c r="A5003" t="s">
        <v>21</v>
      </c>
      <c r="B5003" t="s">
        <v>119</v>
      </c>
      <c r="C5003" t="s">
        <v>10</v>
      </c>
      <c r="D5003" t="s">
        <v>11</v>
      </c>
      <c r="E5003" t="s">
        <v>249</v>
      </c>
      <c r="F5003">
        <v>2017</v>
      </c>
      <c r="G5003">
        <v>466</v>
      </c>
      <c r="H5003">
        <v>13</v>
      </c>
    </row>
    <row r="5004" spans="1:8" x14ac:dyDescent="0.25">
      <c r="A5004" t="s">
        <v>353</v>
      </c>
      <c r="B5004" t="s">
        <v>55</v>
      </c>
      <c r="C5004" t="s">
        <v>33</v>
      </c>
      <c r="D5004" t="s">
        <v>184</v>
      </c>
      <c r="E5004" t="s">
        <v>288</v>
      </c>
      <c r="F5004">
        <v>2017</v>
      </c>
      <c r="G5004">
        <v>170</v>
      </c>
      <c r="H5004">
        <v>51</v>
      </c>
    </row>
    <row r="5005" spans="1:8" x14ac:dyDescent="0.25">
      <c r="A5005" t="s">
        <v>21</v>
      </c>
      <c r="B5005" t="s">
        <v>28</v>
      </c>
      <c r="C5005" t="s">
        <v>10</v>
      </c>
      <c r="D5005" t="s">
        <v>29</v>
      </c>
      <c r="E5005" t="s">
        <v>325</v>
      </c>
      <c r="F5005">
        <v>2017</v>
      </c>
      <c r="G5005">
        <v>270</v>
      </c>
      <c r="H5005">
        <v>7</v>
      </c>
    </row>
    <row r="5006" spans="1:8" x14ac:dyDescent="0.25">
      <c r="A5006" t="s">
        <v>16</v>
      </c>
      <c r="B5006" t="s">
        <v>122</v>
      </c>
      <c r="C5006" t="s">
        <v>18</v>
      </c>
      <c r="D5006" t="s">
        <v>19</v>
      </c>
      <c r="E5006" t="s">
        <v>221</v>
      </c>
      <c r="F5006">
        <v>2018</v>
      </c>
      <c r="G5006">
        <v>2295</v>
      </c>
      <c r="H5006">
        <v>416</v>
      </c>
    </row>
    <row r="5007" spans="1:8" x14ac:dyDescent="0.25">
      <c r="A5007" t="s">
        <v>21</v>
      </c>
      <c r="B5007" t="s">
        <v>93</v>
      </c>
      <c r="C5007" t="s">
        <v>10</v>
      </c>
      <c r="D5007" t="s">
        <v>11</v>
      </c>
      <c r="E5007" t="s">
        <v>46</v>
      </c>
      <c r="F5007">
        <v>2018</v>
      </c>
      <c r="G5007">
        <v>1436</v>
      </c>
      <c r="H5007">
        <v>74</v>
      </c>
    </row>
    <row r="5008" spans="1:8" x14ac:dyDescent="0.25">
      <c r="A5008" t="s">
        <v>41</v>
      </c>
      <c r="B5008" t="s">
        <v>9</v>
      </c>
      <c r="C5008" t="s">
        <v>33</v>
      </c>
      <c r="D5008" t="s">
        <v>39</v>
      </c>
      <c r="E5008" t="s">
        <v>51</v>
      </c>
      <c r="F5008">
        <v>2018</v>
      </c>
      <c r="G5008">
        <v>836</v>
      </c>
      <c r="H5008">
        <v>187</v>
      </c>
    </row>
    <row r="5009" spans="1:8" x14ac:dyDescent="0.25">
      <c r="A5009" t="s">
        <v>21</v>
      </c>
      <c r="B5009" t="s">
        <v>256</v>
      </c>
      <c r="C5009" t="s">
        <v>10</v>
      </c>
      <c r="D5009" t="s">
        <v>29</v>
      </c>
      <c r="E5009" t="s">
        <v>30</v>
      </c>
      <c r="F5009">
        <v>2018</v>
      </c>
      <c r="G5009">
        <v>878</v>
      </c>
      <c r="H5009">
        <v>208</v>
      </c>
    </row>
    <row r="5010" spans="1:8" x14ac:dyDescent="0.25">
      <c r="A5010" t="s">
        <v>41</v>
      </c>
      <c r="B5010" t="s">
        <v>158</v>
      </c>
      <c r="C5010" t="s">
        <v>70</v>
      </c>
      <c r="D5010" t="s">
        <v>71</v>
      </c>
      <c r="E5010" t="s">
        <v>135</v>
      </c>
      <c r="F5010">
        <v>2018</v>
      </c>
      <c r="G5010">
        <v>862</v>
      </c>
      <c r="H5010">
        <v>135</v>
      </c>
    </row>
    <row r="5011" spans="1:8" x14ac:dyDescent="0.25">
      <c r="A5011" t="s">
        <v>41</v>
      </c>
      <c r="B5011" t="s">
        <v>55</v>
      </c>
      <c r="C5011" t="s">
        <v>33</v>
      </c>
      <c r="D5011" t="s">
        <v>39</v>
      </c>
      <c r="E5011" t="s">
        <v>87</v>
      </c>
      <c r="F5011">
        <v>2019</v>
      </c>
      <c r="G5011">
        <v>122</v>
      </c>
      <c r="H5011">
        <v>13</v>
      </c>
    </row>
    <row r="5012" spans="1:8" x14ac:dyDescent="0.25">
      <c r="A5012" t="s">
        <v>21</v>
      </c>
      <c r="B5012" t="s">
        <v>153</v>
      </c>
      <c r="C5012" t="s">
        <v>10</v>
      </c>
      <c r="D5012" t="s">
        <v>96</v>
      </c>
      <c r="E5012" t="s">
        <v>154</v>
      </c>
      <c r="F5012">
        <v>2019</v>
      </c>
      <c r="G5012">
        <v>7481</v>
      </c>
      <c r="H5012">
        <v>389</v>
      </c>
    </row>
    <row r="5013" spans="1:8" x14ac:dyDescent="0.25">
      <c r="A5013" t="s">
        <v>31</v>
      </c>
      <c r="B5013" t="s">
        <v>58</v>
      </c>
      <c r="C5013" t="s">
        <v>33</v>
      </c>
      <c r="D5013" t="s">
        <v>34</v>
      </c>
      <c r="E5013" t="s">
        <v>144</v>
      </c>
      <c r="F5013">
        <v>2019</v>
      </c>
      <c r="G5013">
        <v>359</v>
      </c>
      <c r="H5013">
        <v>84</v>
      </c>
    </row>
    <row r="5014" spans="1:8" x14ac:dyDescent="0.25">
      <c r="A5014" t="s">
        <v>21</v>
      </c>
      <c r="B5014" t="s">
        <v>93</v>
      </c>
      <c r="C5014" t="s">
        <v>23</v>
      </c>
      <c r="D5014" t="s">
        <v>24</v>
      </c>
      <c r="E5014" t="s">
        <v>219</v>
      </c>
      <c r="F5014">
        <v>2019</v>
      </c>
      <c r="G5014">
        <v>1042</v>
      </c>
      <c r="H5014">
        <v>40</v>
      </c>
    </row>
    <row r="5015" spans="1:8" x14ac:dyDescent="0.25">
      <c r="A5015" t="s">
        <v>21</v>
      </c>
      <c r="B5015" t="s">
        <v>36</v>
      </c>
      <c r="C5015" t="s">
        <v>10</v>
      </c>
      <c r="D5015" t="s">
        <v>11</v>
      </c>
      <c r="E5015" t="s">
        <v>305</v>
      </c>
      <c r="F5015">
        <v>2019</v>
      </c>
      <c r="G5015">
        <v>108</v>
      </c>
      <c r="H5015">
        <v>2</v>
      </c>
    </row>
    <row r="5016" spans="1:8" x14ac:dyDescent="0.25">
      <c r="A5016" t="s">
        <v>21</v>
      </c>
      <c r="B5016" t="s">
        <v>67</v>
      </c>
      <c r="C5016" t="s">
        <v>10</v>
      </c>
      <c r="D5016" t="s">
        <v>29</v>
      </c>
      <c r="E5016" t="s">
        <v>94</v>
      </c>
      <c r="F5016">
        <v>2020</v>
      </c>
      <c r="G5016">
        <v>806</v>
      </c>
      <c r="H5016">
        <v>35</v>
      </c>
    </row>
    <row r="5017" spans="1:8" x14ac:dyDescent="0.25">
      <c r="A5017" t="s">
        <v>21</v>
      </c>
      <c r="B5017" t="s">
        <v>28</v>
      </c>
      <c r="C5017" t="s">
        <v>10</v>
      </c>
      <c r="D5017" t="s">
        <v>11</v>
      </c>
      <c r="E5017" t="s">
        <v>48</v>
      </c>
      <c r="F5017">
        <v>2020</v>
      </c>
      <c r="G5017">
        <v>1721</v>
      </c>
      <c r="H5017">
        <v>108</v>
      </c>
    </row>
    <row r="5018" spans="1:8" x14ac:dyDescent="0.25">
      <c r="A5018" t="s">
        <v>21</v>
      </c>
      <c r="B5018" t="s">
        <v>108</v>
      </c>
      <c r="C5018" t="s">
        <v>10</v>
      </c>
      <c r="D5018" t="s">
        <v>29</v>
      </c>
      <c r="E5018" t="s">
        <v>193</v>
      </c>
      <c r="F5018">
        <v>2020</v>
      </c>
      <c r="G5018">
        <v>537</v>
      </c>
      <c r="H5018">
        <v>11</v>
      </c>
    </row>
    <row r="5019" spans="1:8" x14ac:dyDescent="0.25">
      <c r="A5019" t="s">
        <v>41</v>
      </c>
      <c r="B5019" t="s">
        <v>36</v>
      </c>
      <c r="C5019" t="s">
        <v>70</v>
      </c>
      <c r="D5019" t="s">
        <v>71</v>
      </c>
      <c r="E5019" t="s">
        <v>72</v>
      </c>
      <c r="F5019">
        <v>2016</v>
      </c>
      <c r="G5019">
        <v>42</v>
      </c>
      <c r="H5019">
        <v>32</v>
      </c>
    </row>
    <row r="5020" spans="1:8" x14ac:dyDescent="0.25">
      <c r="A5020" t="s">
        <v>8</v>
      </c>
      <c r="B5020" t="s">
        <v>462</v>
      </c>
      <c r="C5020" t="s">
        <v>23</v>
      </c>
      <c r="D5020" t="s">
        <v>24</v>
      </c>
      <c r="E5020" t="s">
        <v>146</v>
      </c>
      <c r="F5020">
        <v>2015</v>
      </c>
      <c r="G5020">
        <v>47</v>
      </c>
    </row>
    <row r="5021" spans="1:8" x14ac:dyDescent="0.25">
      <c r="A5021" t="s">
        <v>21</v>
      </c>
      <c r="B5021" t="s">
        <v>58</v>
      </c>
      <c r="C5021" t="s">
        <v>23</v>
      </c>
      <c r="D5021" t="s">
        <v>24</v>
      </c>
      <c r="E5021" t="s">
        <v>143</v>
      </c>
      <c r="F5021">
        <v>2019</v>
      </c>
      <c r="G5021">
        <v>90</v>
      </c>
    </row>
    <row r="5022" spans="1:8" x14ac:dyDescent="0.25">
      <c r="A5022" t="s">
        <v>8</v>
      </c>
      <c r="B5022" t="s">
        <v>67</v>
      </c>
      <c r="C5022" t="s">
        <v>10</v>
      </c>
      <c r="D5022" t="s">
        <v>11</v>
      </c>
      <c r="E5022" t="s">
        <v>329</v>
      </c>
      <c r="F5022">
        <v>2015</v>
      </c>
      <c r="G5022">
        <v>96</v>
      </c>
      <c r="H5022">
        <v>22</v>
      </c>
    </row>
    <row r="5023" spans="1:8" x14ac:dyDescent="0.25">
      <c r="A5023" t="s">
        <v>31</v>
      </c>
      <c r="B5023" t="s">
        <v>49</v>
      </c>
      <c r="C5023" t="s">
        <v>33</v>
      </c>
      <c r="D5023" t="s">
        <v>62</v>
      </c>
      <c r="E5023" t="s">
        <v>99</v>
      </c>
      <c r="F5023">
        <v>2017</v>
      </c>
      <c r="G5023">
        <v>130</v>
      </c>
      <c r="H5023">
        <v>28</v>
      </c>
    </row>
    <row r="5024" spans="1:8" x14ac:dyDescent="0.25">
      <c r="A5024" t="s">
        <v>41</v>
      </c>
      <c r="B5024" t="s">
        <v>108</v>
      </c>
      <c r="C5024" t="s">
        <v>33</v>
      </c>
      <c r="D5024" t="s">
        <v>184</v>
      </c>
      <c r="E5024" t="s">
        <v>288</v>
      </c>
      <c r="F5024">
        <v>2014</v>
      </c>
      <c r="G5024">
        <v>28</v>
      </c>
      <c r="H5024">
        <v>15</v>
      </c>
    </row>
    <row r="5025" spans="1:8" x14ac:dyDescent="0.25">
      <c r="A5025" t="s">
        <v>41</v>
      </c>
      <c r="B5025" t="s">
        <v>79</v>
      </c>
      <c r="C5025" t="s">
        <v>33</v>
      </c>
      <c r="D5025" t="s">
        <v>39</v>
      </c>
      <c r="E5025" t="s">
        <v>107</v>
      </c>
      <c r="F5025">
        <v>2016</v>
      </c>
      <c r="G5025">
        <v>33</v>
      </c>
      <c r="H5025">
        <v>27</v>
      </c>
    </row>
    <row r="5026" spans="1:8" x14ac:dyDescent="0.25">
      <c r="A5026" t="s">
        <v>31</v>
      </c>
      <c r="B5026" t="s">
        <v>55</v>
      </c>
      <c r="C5026" t="s">
        <v>33</v>
      </c>
      <c r="D5026" t="s">
        <v>62</v>
      </c>
      <c r="E5026" t="s">
        <v>63</v>
      </c>
      <c r="F5026">
        <v>2018</v>
      </c>
      <c r="G5026">
        <v>129</v>
      </c>
      <c r="H5026">
        <v>16</v>
      </c>
    </row>
    <row r="5027" spans="1:8" x14ac:dyDescent="0.25">
      <c r="A5027" t="s">
        <v>31</v>
      </c>
      <c r="B5027" t="s">
        <v>125</v>
      </c>
      <c r="C5027" t="s">
        <v>33</v>
      </c>
      <c r="D5027" t="s">
        <v>34</v>
      </c>
      <c r="E5027" t="s">
        <v>35</v>
      </c>
      <c r="F5027">
        <v>2015</v>
      </c>
      <c r="G5027">
        <v>55</v>
      </c>
      <c r="H5027">
        <v>7</v>
      </c>
    </row>
    <row r="5028" spans="1:8" x14ac:dyDescent="0.25">
      <c r="A5028" t="s">
        <v>74</v>
      </c>
      <c r="B5028" t="s">
        <v>119</v>
      </c>
      <c r="C5028" t="s">
        <v>76</v>
      </c>
      <c r="D5028" t="s">
        <v>171</v>
      </c>
      <c r="E5028" t="s">
        <v>174</v>
      </c>
      <c r="F5028">
        <v>2013</v>
      </c>
      <c r="G5028">
        <v>154</v>
      </c>
    </row>
    <row r="5029" spans="1:8" x14ac:dyDescent="0.25">
      <c r="A5029" t="s">
        <v>31</v>
      </c>
      <c r="B5029" t="s">
        <v>38</v>
      </c>
      <c r="C5029" t="s">
        <v>33</v>
      </c>
      <c r="D5029" t="s">
        <v>39</v>
      </c>
      <c r="E5029" t="s">
        <v>120</v>
      </c>
      <c r="F5029">
        <v>2018</v>
      </c>
      <c r="G5029">
        <v>214</v>
      </c>
      <c r="H5029">
        <v>66</v>
      </c>
    </row>
    <row r="5030" spans="1:8" x14ac:dyDescent="0.25">
      <c r="A5030" t="s">
        <v>21</v>
      </c>
      <c r="B5030" t="s">
        <v>467</v>
      </c>
      <c r="C5030" t="s">
        <v>10</v>
      </c>
      <c r="D5030" t="s">
        <v>11</v>
      </c>
      <c r="E5030" t="s">
        <v>447</v>
      </c>
      <c r="F5030">
        <v>2016</v>
      </c>
      <c r="G5030">
        <v>20</v>
      </c>
    </row>
    <row r="5031" spans="1:8" x14ac:dyDescent="0.25">
      <c r="A5031" t="s">
        <v>106</v>
      </c>
      <c r="B5031" t="s">
        <v>61</v>
      </c>
      <c r="C5031" t="s">
        <v>33</v>
      </c>
      <c r="D5031" t="s">
        <v>34</v>
      </c>
      <c r="E5031" t="s">
        <v>245</v>
      </c>
      <c r="F5031">
        <v>2018</v>
      </c>
      <c r="G5031">
        <v>33</v>
      </c>
      <c r="H5031">
        <v>11</v>
      </c>
    </row>
    <row r="5032" spans="1:8" x14ac:dyDescent="0.25">
      <c r="A5032" t="s">
        <v>31</v>
      </c>
      <c r="B5032" t="s">
        <v>36</v>
      </c>
      <c r="C5032" t="s">
        <v>70</v>
      </c>
      <c r="D5032" t="s">
        <v>71</v>
      </c>
      <c r="E5032" t="s">
        <v>241</v>
      </c>
      <c r="F5032">
        <v>2016</v>
      </c>
      <c r="G5032">
        <v>24</v>
      </c>
      <c r="H5032">
        <v>2</v>
      </c>
    </row>
    <row r="5033" spans="1:8" x14ac:dyDescent="0.25">
      <c r="A5033" t="s">
        <v>121</v>
      </c>
      <c r="B5033" t="s">
        <v>101</v>
      </c>
      <c r="C5033" t="s">
        <v>70</v>
      </c>
      <c r="D5033" t="s">
        <v>102</v>
      </c>
      <c r="E5033" t="s">
        <v>103</v>
      </c>
      <c r="F5033">
        <v>2016</v>
      </c>
      <c r="G5033">
        <v>42</v>
      </c>
      <c r="H5033">
        <v>4</v>
      </c>
    </row>
    <row r="5034" spans="1:8" x14ac:dyDescent="0.25">
      <c r="A5034" t="s">
        <v>21</v>
      </c>
      <c r="B5034" t="s">
        <v>58</v>
      </c>
      <c r="C5034" t="s">
        <v>33</v>
      </c>
      <c r="D5034" t="s">
        <v>34</v>
      </c>
      <c r="E5034" t="s">
        <v>202</v>
      </c>
      <c r="F5034">
        <v>2018</v>
      </c>
      <c r="G5034">
        <v>10</v>
      </c>
    </row>
    <row r="5035" spans="1:8" x14ac:dyDescent="0.25">
      <c r="A5035" t="s">
        <v>21</v>
      </c>
      <c r="B5035" t="s">
        <v>45</v>
      </c>
      <c r="C5035" t="s">
        <v>10</v>
      </c>
      <c r="D5035" t="s">
        <v>11</v>
      </c>
      <c r="E5035" t="s">
        <v>90</v>
      </c>
      <c r="F5035">
        <v>2018</v>
      </c>
      <c r="G5035">
        <v>124</v>
      </c>
      <c r="H5035">
        <v>3</v>
      </c>
    </row>
    <row r="5036" spans="1:8" x14ac:dyDescent="0.25">
      <c r="A5036" t="s">
        <v>121</v>
      </c>
      <c r="B5036" t="s">
        <v>332</v>
      </c>
      <c r="C5036" t="s">
        <v>18</v>
      </c>
      <c r="D5036" t="s">
        <v>333</v>
      </c>
      <c r="E5036" t="s">
        <v>357</v>
      </c>
      <c r="F5036">
        <v>2014</v>
      </c>
      <c r="G5036">
        <v>78</v>
      </c>
    </row>
    <row r="5037" spans="1:8" x14ac:dyDescent="0.25">
      <c r="A5037" t="s">
        <v>31</v>
      </c>
      <c r="B5037" t="s">
        <v>272</v>
      </c>
      <c r="C5037" t="s">
        <v>33</v>
      </c>
      <c r="D5037" t="s">
        <v>59</v>
      </c>
      <c r="E5037" t="s">
        <v>118</v>
      </c>
      <c r="F5037">
        <v>2019</v>
      </c>
      <c r="G5037">
        <v>22</v>
      </c>
      <c r="H5037">
        <v>4</v>
      </c>
    </row>
    <row r="5038" spans="1:8" x14ac:dyDescent="0.25">
      <c r="A5038" t="s">
        <v>8</v>
      </c>
      <c r="B5038" t="s">
        <v>527</v>
      </c>
      <c r="C5038" t="s">
        <v>10</v>
      </c>
      <c r="D5038" t="s">
        <v>96</v>
      </c>
      <c r="E5038" t="s">
        <v>243</v>
      </c>
      <c r="F5038">
        <v>2015</v>
      </c>
      <c r="G5038">
        <v>23</v>
      </c>
      <c r="H5038">
        <v>4</v>
      </c>
    </row>
    <row r="5039" spans="1:8" x14ac:dyDescent="0.25">
      <c r="A5039" t="s">
        <v>8</v>
      </c>
      <c r="B5039" t="s">
        <v>93</v>
      </c>
      <c r="C5039" t="s">
        <v>10</v>
      </c>
      <c r="D5039" t="s">
        <v>11</v>
      </c>
      <c r="E5039" t="s">
        <v>53</v>
      </c>
      <c r="F5039">
        <v>2014</v>
      </c>
      <c r="G5039">
        <v>32</v>
      </c>
    </row>
    <row r="5040" spans="1:8" x14ac:dyDescent="0.25">
      <c r="A5040" t="s">
        <v>31</v>
      </c>
      <c r="B5040" t="s">
        <v>26</v>
      </c>
      <c r="C5040" t="s">
        <v>23</v>
      </c>
      <c r="D5040" t="s">
        <v>43</v>
      </c>
      <c r="E5040" t="s">
        <v>508</v>
      </c>
      <c r="F5040">
        <v>2014</v>
      </c>
      <c r="G5040">
        <v>49</v>
      </c>
      <c r="H5040">
        <v>9</v>
      </c>
    </row>
    <row r="5041" spans="1:8" x14ac:dyDescent="0.25">
      <c r="A5041" t="s">
        <v>129</v>
      </c>
      <c r="B5041" t="s">
        <v>173</v>
      </c>
      <c r="C5041" t="s">
        <v>70</v>
      </c>
      <c r="D5041" t="s">
        <v>71</v>
      </c>
      <c r="E5041" t="s">
        <v>72</v>
      </c>
      <c r="F5041">
        <v>2015</v>
      </c>
      <c r="G5041">
        <v>5</v>
      </c>
    </row>
    <row r="5042" spans="1:8" x14ac:dyDescent="0.25">
      <c r="A5042" t="s">
        <v>113</v>
      </c>
      <c r="B5042" t="s">
        <v>108</v>
      </c>
      <c r="C5042" t="s">
        <v>33</v>
      </c>
      <c r="D5042" t="s">
        <v>34</v>
      </c>
      <c r="E5042" t="s">
        <v>315</v>
      </c>
      <c r="F5042">
        <v>2014</v>
      </c>
      <c r="G5042">
        <v>15</v>
      </c>
      <c r="H5042">
        <v>2</v>
      </c>
    </row>
    <row r="5043" spans="1:8" x14ac:dyDescent="0.25">
      <c r="A5043" t="s">
        <v>113</v>
      </c>
      <c r="B5043" t="s">
        <v>104</v>
      </c>
      <c r="C5043" t="s">
        <v>70</v>
      </c>
      <c r="D5043" t="s">
        <v>71</v>
      </c>
      <c r="E5043" t="s">
        <v>241</v>
      </c>
      <c r="F5043">
        <v>2014</v>
      </c>
      <c r="G5043">
        <v>38</v>
      </c>
      <c r="H5043">
        <v>2</v>
      </c>
    </row>
    <row r="5044" spans="1:8" x14ac:dyDescent="0.25">
      <c r="A5044" t="s">
        <v>31</v>
      </c>
      <c r="B5044" t="s">
        <v>82</v>
      </c>
      <c r="C5044" t="s">
        <v>70</v>
      </c>
      <c r="D5044" t="s">
        <v>71</v>
      </c>
      <c r="E5044" t="s">
        <v>246</v>
      </c>
      <c r="F5044">
        <v>2016</v>
      </c>
      <c r="G5044">
        <v>21</v>
      </c>
      <c r="H5044">
        <v>7</v>
      </c>
    </row>
    <row r="5045" spans="1:8" x14ac:dyDescent="0.25">
      <c r="A5045" t="s">
        <v>21</v>
      </c>
      <c r="B5045" t="s">
        <v>433</v>
      </c>
      <c r="C5045" t="s">
        <v>10</v>
      </c>
      <c r="D5045" t="s">
        <v>11</v>
      </c>
      <c r="E5045" t="s">
        <v>86</v>
      </c>
      <c r="F5045">
        <v>2017</v>
      </c>
      <c r="G5045">
        <v>14</v>
      </c>
    </row>
    <row r="5046" spans="1:8" x14ac:dyDescent="0.25">
      <c r="A5046" t="s">
        <v>31</v>
      </c>
      <c r="B5046" t="s">
        <v>9</v>
      </c>
      <c r="C5046" t="s">
        <v>33</v>
      </c>
      <c r="D5046" t="s">
        <v>59</v>
      </c>
      <c r="E5046" t="s">
        <v>402</v>
      </c>
      <c r="F5046">
        <v>2018</v>
      </c>
      <c r="G5046">
        <v>17</v>
      </c>
    </row>
    <row r="5047" spans="1:8" x14ac:dyDescent="0.25">
      <c r="A5047" t="s">
        <v>74</v>
      </c>
      <c r="B5047" t="s">
        <v>122</v>
      </c>
      <c r="C5047" t="s">
        <v>18</v>
      </c>
      <c r="D5047" t="s">
        <v>123</v>
      </c>
      <c r="E5047" t="s">
        <v>406</v>
      </c>
      <c r="F5047">
        <v>2015</v>
      </c>
      <c r="G5047">
        <v>7</v>
      </c>
    </row>
    <row r="5048" spans="1:8" x14ac:dyDescent="0.25">
      <c r="A5048" t="s">
        <v>31</v>
      </c>
      <c r="B5048" t="s">
        <v>26</v>
      </c>
      <c r="C5048" t="s">
        <v>70</v>
      </c>
      <c r="D5048" t="s">
        <v>71</v>
      </c>
      <c r="E5048" t="s">
        <v>365</v>
      </c>
      <c r="F5048">
        <v>2015</v>
      </c>
      <c r="G5048">
        <v>5</v>
      </c>
    </row>
    <row r="5049" spans="1:8" x14ac:dyDescent="0.25">
      <c r="A5049" t="s">
        <v>21</v>
      </c>
      <c r="B5049" t="s">
        <v>429</v>
      </c>
      <c r="C5049" t="s">
        <v>23</v>
      </c>
      <c r="D5049" t="s">
        <v>24</v>
      </c>
      <c r="E5049" t="s">
        <v>146</v>
      </c>
      <c r="F5049">
        <v>2019</v>
      </c>
      <c r="G5049">
        <v>26</v>
      </c>
      <c r="H5049">
        <v>2</v>
      </c>
    </row>
    <row r="5050" spans="1:8" x14ac:dyDescent="0.25">
      <c r="A5050" t="s">
        <v>8</v>
      </c>
      <c r="B5050" t="s">
        <v>13</v>
      </c>
      <c r="C5050" t="s">
        <v>10</v>
      </c>
      <c r="D5050" t="s">
        <v>96</v>
      </c>
      <c r="E5050" t="s">
        <v>97</v>
      </c>
      <c r="F5050">
        <v>2016</v>
      </c>
      <c r="G5050">
        <v>25</v>
      </c>
      <c r="H5050">
        <v>3</v>
      </c>
    </row>
    <row r="5051" spans="1:8" x14ac:dyDescent="0.25">
      <c r="A5051" t="s">
        <v>31</v>
      </c>
      <c r="B5051" t="s">
        <v>54</v>
      </c>
      <c r="C5051" t="s">
        <v>33</v>
      </c>
      <c r="D5051" t="s">
        <v>59</v>
      </c>
      <c r="E5051" t="s">
        <v>229</v>
      </c>
      <c r="F5051">
        <v>2013</v>
      </c>
      <c r="G5051">
        <v>12</v>
      </c>
      <c r="H5051">
        <v>6</v>
      </c>
    </row>
    <row r="5052" spans="1:8" x14ac:dyDescent="0.25">
      <c r="A5052" t="s">
        <v>41</v>
      </c>
      <c r="B5052" t="s">
        <v>285</v>
      </c>
      <c r="C5052" t="s">
        <v>33</v>
      </c>
      <c r="D5052" t="s">
        <v>39</v>
      </c>
      <c r="E5052" t="s">
        <v>379</v>
      </c>
      <c r="F5052">
        <v>2016</v>
      </c>
      <c r="G5052">
        <v>7</v>
      </c>
      <c r="H5052">
        <v>4</v>
      </c>
    </row>
    <row r="5053" spans="1:8" x14ac:dyDescent="0.25">
      <c r="A5053" t="s">
        <v>31</v>
      </c>
      <c r="B5053" t="s">
        <v>49</v>
      </c>
      <c r="C5053" t="s">
        <v>33</v>
      </c>
      <c r="D5053" t="s">
        <v>59</v>
      </c>
      <c r="E5053" t="s">
        <v>286</v>
      </c>
      <c r="F5053">
        <v>2017</v>
      </c>
      <c r="G5053">
        <v>6</v>
      </c>
    </row>
    <row r="5054" spans="1:8" x14ac:dyDescent="0.25">
      <c r="A5054" t="s">
        <v>31</v>
      </c>
      <c r="B5054" t="s">
        <v>104</v>
      </c>
      <c r="C5054" t="s">
        <v>70</v>
      </c>
      <c r="D5054" t="s">
        <v>71</v>
      </c>
      <c r="E5054" t="s">
        <v>254</v>
      </c>
      <c r="F5054">
        <v>2013</v>
      </c>
      <c r="G5054">
        <v>420</v>
      </c>
      <c r="H5054">
        <v>61</v>
      </c>
    </row>
    <row r="5055" spans="1:8" x14ac:dyDescent="0.25">
      <c r="A5055" t="s">
        <v>31</v>
      </c>
      <c r="B5055" t="s">
        <v>119</v>
      </c>
      <c r="C5055" t="s">
        <v>33</v>
      </c>
      <c r="D5055" t="s">
        <v>39</v>
      </c>
      <c r="E5055" t="s">
        <v>204</v>
      </c>
      <c r="F5055">
        <v>2013</v>
      </c>
      <c r="G5055">
        <v>2485</v>
      </c>
      <c r="H5055">
        <v>671</v>
      </c>
    </row>
    <row r="5056" spans="1:8" x14ac:dyDescent="0.25">
      <c r="A5056" t="s">
        <v>8</v>
      </c>
      <c r="B5056" t="s">
        <v>346</v>
      </c>
      <c r="C5056" t="s">
        <v>23</v>
      </c>
      <c r="D5056" t="s">
        <v>24</v>
      </c>
      <c r="E5056" t="s">
        <v>347</v>
      </c>
      <c r="F5056">
        <v>2013</v>
      </c>
      <c r="G5056">
        <v>69</v>
      </c>
    </row>
    <row r="5057" spans="1:8" x14ac:dyDescent="0.25">
      <c r="A5057" t="s">
        <v>31</v>
      </c>
      <c r="B5057" t="s">
        <v>119</v>
      </c>
      <c r="C5057" t="s">
        <v>70</v>
      </c>
      <c r="D5057" t="s">
        <v>71</v>
      </c>
      <c r="E5057" t="s">
        <v>156</v>
      </c>
      <c r="F5057">
        <v>2014</v>
      </c>
      <c r="G5057">
        <v>276</v>
      </c>
      <c r="H5057">
        <v>10</v>
      </c>
    </row>
    <row r="5058" spans="1:8" x14ac:dyDescent="0.25">
      <c r="A5058" t="s">
        <v>8</v>
      </c>
      <c r="B5058" t="s">
        <v>194</v>
      </c>
      <c r="C5058" t="s">
        <v>10</v>
      </c>
      <c r="D5058" t="s">
        <v>11</v>
      </c>
      <c r="E5058" t="s">
        <v>90</v>
      </c>
      <c r="F5058">
        <v>2015</v>
      </c>
      <c r="G5058">
        <v>417</v>
      </c>
      <c r="H5058">
        <v>13</v>
      </c>
    </row>
    <row r="5059" spans="1:8" x14ac:dyDescent="0.25">
      <c r="A5059" t="s">
        <v>41</v>
      </c>
      <c r="B5059" t="s">
        <v>105</v>
      </c>
      <c r="C5059" t="s">
        <v>23</v>
      </c>
      <c r="D5059" t="s">
        <v>43</v>
      </c>
      <c r="E5059" t="s">
        <v>178</v>
      </c>
      <c r="F5059">
        <v>2016</v>
      </c>
      <c r="G5059">
        <v>27</v>
      </c>
      <c r="H5059">
        <v>9</v>
      </c>
    </row>
    <row r="5060" spans="1:8" x14ac:dyDescent="0.25">
      <c r="A5060" t="s">
        <v>31</v>
      </c>
      <c r="B5060" t="s">
        <v>104</v>
      </c>
      <c r="C5060" t="s">
        <v>70</v>
      </c>
      <c r="D5060" t="s">
        <v>71</v>
      </c>
      <c r="E5060" t="s">
        <v>159</v>
      </c>
      <c r="F5060">
        <v>2017</v>
      </c>
      <c r="G5060">
        <v>3680</v>
      </c>
      <c r="H5060">
        <v>158</v>
      </c>
    </row>
    <row r="5061" spans="1:8" x14ac:dyDescent="0.25">
      <c r="A5061" t="s">
        <v>21</v>
      </c>
      <c r="B5061" t="s">
        <v>570</v>
      </c>
      <c r="C5061" t="s">
        <v>10</v>
      </c>
      <c r="D5061" t="s">
        <v>96</v>
      </c>
      <c r="E5061" t="s">
        <v>296</v>
      </c>
      <c r="F5061">
        <v>2017</v>
      </c>
      <c r="G5061">
        <v>1040</v>
      </c>
      <c r="H5061">
        <v>60</v>
      </c>
    </row>
    <row r="5062" spans="1:8" x14ac:dyDescent="0.25">
      <c r="A5062" t="s">
        <v>8</v>
      </c>
      <c r="B5062" t="s">
        <v>119</v>
      </c>
      <c r="C5062" t="s">
        <v>10</v>
      </c>
      <c r="D5062" t="s">
        <v>11</v>
      </c>
      <c r="E5062" t="s">
        <v>249</v>
      </c>
      <c r="F5062">
        <v>2013</v>
      </c>
      <c r="G5062">
        <v>629</v>
      </c>
      <c r="H5062">
        <v>8</v>
      </c>
    </row>
    <row r="5063" spans="1:8" x14ac:dyDescent="0.25">
      <c r="A5063" t="s">
        <v>31</v>
      </c>
      <c r="B5063" t="s">
        <v>54</v>
      </c>
      <c r="C5063" t="s">
        <v>33</v>
      </c>
      <c r="D5063" t="s">
        <v>34</v>
      </c>
      <c r="E5063" t="s">
        <v>161</v>
      </c>
      <c r="F5063">
        <v>2014</v>
      </c>
      <c r="G5063">
        <v>82</v>
      </c>
      <c r="H5063">
        <v>30</v>
      </c>
    </row>
    <row r="5064" spans="1:8" x14ac:dyDescent="0.25">
      <c r="A5064" t="s">
        <v>31</v>
      </c>
      <c r="B5064" t="s">
        <v>55</v>
      </c>
      <c r="C5064" t="s">
        <v>33</v>
      </c>
      <c r="D5064" t="s">
        <v>59</v>
      </c>
      <c r="E5064" t="s">
        <v>375</v>
      </c>
      <c r="F5064">
        <v>2015</v>
      </c>
      <c r="G5064">
        <v>317</v>
      </c>
      <c r="H5064">
        <v>35</v>
      </c>
    </row>
    <row r="5065" spans="1:8" x14ac:dyDescent="0.25">
      <c r="A5065" t="s">
        <v>106</v>
      </c>
      <c r="B5065" t="s">
        <v>125</v>
      </c>
      <c r="C5065" t="s">
        <v>33</v>
      </c>
      <c r="D5065" t="s">
        <v>59</v>
      </c>
      <c r="E5065" t="s">
        <v>130</v>
      </c>
      <c r="F5065">
        <v>2018</v>
      </c>
      <c r="G5065">
        <v>84</v>
      </c>
      <c r="H5065">
        <v>5</v>
      </c>
    </row>
    <row r="5066" spans="1:8" x14ac:dyDescent="0.25">
      <c r="A5066" t="s">
        <v>31</v>
      </c>
      <c r="B5066" t="s">
        <v>49</v>
      </c>
      <c r="C5066" t="s">
        <v>33</v>
      </c>
      <c r="D5066" t="s">
        <v>34</v>
      </c>
      <c r="E5066" t="s">
        <v>408</v>
      </c>
      <c r="F5066">
        <v>2018</v>
      </c>
      <c r="G5066">
        <v>55</v>
      </c>
      <c r="H5066">
        <v>4</v>
      </c>
    </row>
    <row r="5067" spans="1:8" x14ac:dyDescent="0.25">
      <c r="A5067" t="s">
        <v>21</v>
      </c>
      <c r="B5067" t="s">
        <v>98</v>
      </c>
      <c r="C5067" t="s">
        <v>10</v>
      </c>
      <c r="D5067" t="s">
        <v>11</v>
      </c>
      <c r="E5067" t="s">
        <v>86</v>
      </c>
      <c r="F5067">
        <v>2018</v>
      </c>
      <c r="G5067">
        <v>68</v>
      </c>
    </row>
    <row r="5068" spans="1:8" x14ac:dyDescent="0.25">
      <c r="A5068" t="s">
        <v>41</v>
      </c>
      <c r="B5068" t="s">
        <v>49</v>
      </c>
      <c r="C5068" t="s">
        <v>33</v>
      </c>
      <c r="D5068" t="s">
        <v>39</v>
      </c>
      <c r="E5068" t="s">
        <v>112</v>
      </c>
      <c r="F5068">
        <v>2019</v>
      </c>
      <c r="G5068">
        <v>326</v>
      </c>
      <c r="H5068">
        <v>170</v>
      </c>
    </row>
    <row r="5069" spans="1:8" x14ac:dyDescent="0.25">
      <c r="A5069" t="s">
        <v>16</v>
      </c>
      <c r="B5069" t="s">
        <v>105</v>
      </c>
      <c r="C5069" t="s">
        <v>18</v>
      </c>
      <c r="D5069" t="s">
        <v>257</v>
      </c>
      <c r="E5069" t="s">
        <v>300</v>
      </c>
      <c r="F5069">
        <v>2013</v>
      </c>
      <c r="G5069">
        <v>57</v>
      </c>
      <c r="H5069">
        <v>9</v>
      </c>
    </row>
    <row r="5070" spans="1:8" x14ac:dyDescent="0.25">
      <c r="A5070" t="s">
        <v>31</v>
      </c>
      <c r="B5070" t="s">
        <v>108</v>
      </c>
      <c r="C5070" t="s">
        <v>33</v>
      </c>
      <c r="D5070" t="s">
        <v>184</v>
      </c>
      <c r="E5070" t="s">
        <v>271</v>
      </c>
      <c r="F5070">
        <v>2013</v>
      </c>
      <c r="G5070">
        <v>146</v>
      </c>
      <c r="H5070">
        <v>57</v>
      </c>
    </row>
    <row r="5071" spans="1:8" x14ac:dyDescent="0.25">
      <c r="A5071" t="s">
        <v>41</v>
      </c>
      <c r="B5071" t="s">
        <v>26</v>
      </c>
      <c r="C5071" t="s">
        <v>70</v>
      </c>
      <c r="D5071" t="s">
        <v>71</v>
      </c>
      <c r="E5071" t="s">
        <v>72</v>
      </c>
      <c r="F5071">
        <v>2014</v>
      </c>
      <c r="G5071">
        <v>557</v>
      </c>
      <c r="H5071">
        <v>188</v>
      </c>
    </row>
    <row r="5072" spans="1:8" x14ac:dyDescent="0.25">
      <c r="A5072" t="s">
        <v>21</v>
      </c>
      <c r="B5072" t="s">
        <v>570</v>
      </c>
      <c r="C5072" t="s">
        <v>10</v>
      </c>
      <c r="D5072" t="s">
        <v>96</v>
      </c>
      <c r="E5072" t="s">
        <v>296</v>
      </c>
      <c r="F5072">
        <v>2019</v>
      </c>
      <c r="G5072">
        <v>176</v>
      </c>
      <c r="H5072">
        <v>3</v>
      </c>
    </row>
    <row r="5073" spans="1:8" x14ac:dyDescent="0.25">
      <c r="A5073" t="s">
        <v>21</v>
      </c>
      <c r="B5073" t="s">
        <v>210</v>
      </c>
      <c r="C5073" t="s">
        <v>23</v>
      </c>
      <c r="D5073" t="s">
        <v>24</v>
      </c>
      <c r="E5073" t="s">
        <v>57</v>
      </c>
      <c r="F5073">
        <v>2019</v>
      </c>
      <c r="G5073">
        <v>28</v>
      </c>
    </row>
    <row r="5074" spans="1:8" x14ac:dyDescent="0.25">
      <c r="A5074" t="s">
        <v>121</v>
      </c>
      <c r="B5074" t="s">
        <v>571</v>
      </c>
      <c r="C5074" t="s">
        <v>70</v>
      </c>
      <c r="D5074" t="s">
        <v>264</v>
      </c>
      <c r="E5074" t="s">
        <v>265</v>
      </c>
      <c r="F5074">
        <v>2018</v>
      </c>
      <c r="G5074">
        <v>46</v>
      </c>
      <c r="H5074">
        <v>5</v>
      </c>
    </row>
    <row r="5075" spans="1:8" x14ac:dyDescent="0.25">
      <c r="A5075" t="s">
        <v>21</v>
      </c>
      <c r="B5075" t="s">
        <v>111</v>
      </c>
      <c r="C5075" t="s">
        <v>10</v>
      </c>
      <c r="D5075" t="s">
        <v>11</v>
      </c>
      <c r="E5075" t="s">
        <v>195</v>
      </c>
      <c r="F5075">
        <v>2019</v>
      </c>
      <c r="G5075">
        <v>130</v>
      </c>
      <c r="H5075">
        <v>2</v>
      </c>
    </row>
    <row r="5076" spans="1:8" x14ac:dyDescent="0.25">
      <c r="A5076" t="s">
        <v>41</v>
      </c>
      <c r="B5076" t="s">
        <v>9</v>
      </c>
      <c r="C5076" t="s">
        <v>33</v>
      </c>
      <c r="D5076" t="s">
        <v>62</v>
      </c>
      <c r="E5076" t="s">
        <v>200</v>
      </c>
      <c r="F5076">
        <v>2015</v>
      </c>
      <c r="G5076">
        <v>33</v>
      </c>
      <c r="H5076">
        <v>7</v>
      </c>
    </row>
    <row r="5077" spans="1:8" x14ac:dyDescent="0.25">
      <c r="A5077" t="s">
        <v>41</v>
      </c>
      <c r="B5077" t="s">
        <v>108</v>
      </c>
      <c r="C5077" t="s">
        <v>33</v>
      </c>
      <c r="D5077" t="s">
        <v>184</v>
      </c>
      <c r="E5077" t="s">
        <v>288</v>
      </c>
      <c r="F5077">
        <v>2015</v>
      </c>
      <c r="G5077">
        <v>69</v>
      </c>
      <c r="H5077">
        <v>24</v>
      </c>
    </row>
    <row r="5078" spans="1:8" x14ac:dyDescent="0.25">
      <c r="A5078" t="s">
        <v>121</v>
      </c>
      <c r="B5078" t="s">
        <v>572</v>
      </c>
      <c r="C5078" t="s">
        <v>18</v>
      </c>
      <c r="D5078" t="s">
        <v>425</v>
      </c>
      <c r="E5078" t="s">
        <v>426</v>
      </c>
      <c r="F5078">
        <v>2016</v>
      </c>
      <c r="G5078">
        <v>9</v>
      </c>
      <c r="H5078">
        <v>1</v>
      </c>
    </row>
    <row r="5079" spans="1:8" x14ac:dyDescent="0.25">
      <c r="A5079" t="s">
        <v>31</v>
      </c>
      <c r="B5079" t="s">
        <v>54</v>
      </c>
      <c r="C5079" t="s">
        <v>33</v>
      </c>
      <c r="D5079" t="s">
        <v>34</v>
      </c>
      <c r="E5079" t="s">
        <v>245</v>
      </c>
      <c r="F5079">
        <v>2013</v>
      </c>
      <c r="G5079">
        <v>22</v>
      </c>
      <c r="H5079">
        <v>4</v>
      </c>
    </row>
    <row r="5080" spans="1:8" x14ac:dyDescent="0.25">
      <c r="A5080" t="s">
        <v>74</v>
      </c>
      <c r="B5080" t="s">
        <v>122</v>
      </c>
      <c r="C5080" t="s">
        <v>18</v>
      </c>
      <c r="D5080" t="s">
        <v>123</v>
      </c>
      <c r="E5080" t="s">
        <v>163</v>
      </c>
      <c r="F5080">
        <v>2013</v>
      </c>
      <c r="G5080">
        <v>30</v>
      </c>
      <c r="H5080">
        <v>2</v>
      </c>
    </row>
    <row r="5081" spans="1:8" x14ac:dyDescent="0.25">
      <c r="A5081" t="s">
        <v>31</v>
      </c>
      <c r="B5081" t="s">
        <v>79</v>
      </c>
      <c r="C5081" t="s">
        <v>33</v>
      </c>
      <c r="D5081" t="s">
        <v>39</v>
      </c>
      <c r="E5081" t="s">
        <v>150</v>
      </c>
      <c r="F5081">
        <v>2013</v>
      </c>
      <c r="G5081">
        <v>34</v>
      </c>
      <c r="H5081">
        <v>17</v>
      </c>
    </row>
    <row r="5082" spans="1:8" x14ac:dyDescent="0.25">
      <c r="A5082" t="s">
        <v>21</v>
      </c>
      <c r="B5082" t="s">
        <v>432</v>
      </c>
      <c r="C5082" t="s">
        <v>10</v>
      </c>
      <c r="D5082" t="s">
        <v>96</v>
      </c>
      <c r="E5082" t="s">
        <v>132</v>
      </c>
      <c r="F5082">
        <v>2018</v>
      </c>
      <c r="G5082">
        <v>325</v>
      </c>
      <c r="H5082">
        <v>36</v>
      </c>
    </row>
    <row r="5083" spans="1:8" x14ac:dyDescent="0.25">
      <c r="A5083" t="s">
        <v>31</v>
      </c>
      <c r="B5083" t="s">
        <v>104</v>
      </c>
      <c r="C5083" t="s">
        <v>33</v>
      </c>
      <c r="D5083" t="s">
        <v>39</v>
      </c>
      <c r="E5083" t="s">
        <v>237</v>
      </c>
      <c r="F5083">
        <v>2019</v>
      </c>
      <c r="G5083">
        <v>179</v>
      </c>
      <c r="H5083">
        <v>88</v>
      </c>
    </row>
    <row r="5084" spans="1:8" x14ac:dyDescent="0.25">
      <c r="A5084" t="s">
        <v>41</v>
      </c>
      <c r="B5084" t="s">
        <v>38</v>
      </c>
      <c r="C5084" t="s">
        <v>33</v>
      </c>
      <c r="D5084" t="s">
        <v>39</v>
      </c>
      <c r="E5084" t="s">
        <v>150</v>
      </c>
      <c r="F5084">
        <v>2014</v>
      </c>
      <c r="G5084">
        <v>104</v>
      </c>
      <c r="H5084">
        <v>53</v>
      </c>
    </row>
    <row r="5085" spans="1:8" x14ac:dyDescent="0.25">
      <c r="A5085" t="s">
        <v>31</v>
      </c>
      <c r="B5085" t="s">
        <v>151</v>
      </c>
      <c r="C5085" t="s">
        <v>33</v>
      </c>
      <c r="D5085" t="s">
        <v>59</v>
      </c>
      <c r="E5085" t="s">
        <v>335</v>
      </c>
      <c r="F5085">
        <v>2018</v>
      </c>
      <c r="G5085">
        <v>49</v>
      </c>
      <c r="H5085">
        <v>2</v>
      </c>
    </row>
    <row r="5086" spans="1:8" x14ac:dyDescent="0.25">
      <c r="A5086" t="s">
        <v>31</v>
      </c>
      <c r="B5086" t="s">
        <v>61</v>
      </c>
      <c r="C5086" t="s">
        <v>33</v>
      </c>
      <c r="D5086" t="s">
        <v>39</v>
      </c>
      <c r="E5086" t="s">
        <v>40</v>
      </c>
      <c r="F5086">
        <v>2019</v>
      </c>
      <c r="G5086">
        <v>19</v>
      </c>
      <c r="H5086">
        <v>16</v>
      </c>
    </row>
    <row r="5087" spans="1:8" x14ac:dyDescent="0.25">
      <c r="A5087" t="s">
        <v>8</v>
      </c>
      <c r="B5087" t="s">
        <v>295</v>
      </c>
      <c r="C5087" t="s">
        <v>10</v>
      </c>
      <c r="D5087" t="s">
        <v>96</v>
      </c>
      <c r="E5087" t="s">
        <v>132</v>
      </c>
      <c r="F5087">
        <v>2016</v>
      </c>
      <c r="G5087">
        <v>34</v>
      </c>
      <c r="H5087">
        <v>3</v>
      </c>
    </row>
    <row r="5088" spans="1:8" x14ac:dyDescent="0.25">
      <c r="A5088" t="s">
        <v>8</v>
      </c>
      <c r="B5088" t="s">
        <v>196</v>
      </c>
      <c r="C5088" t="s">
        <v>10</v>
      </c>
      <c r="D5088" t="s">
        <v>29</v>
      </c>
      <c r="E5088" t="s">
        <v>30</v>
      </c>
      <c r="F5088">
        <v>2015</v>
      </c>
      <c r="G5088">
        <v>81</v>
      </c>
      <c r="H5088">
        <v>19</v>
      </c>
    </row>
    <row r="5089" spans="1:8" x14ac:dyDescent="0.25">
      <c r="A5089" t="s">
        <v>41</v>
      </c>
      <c r="B5089" t="s">
        <v>55</v>
      </c>
      <c r="C5089" t="s">
        <v>33</v>
      </c>
      <c r="D5089" t="s">
        <v>184</v>
      </c>
      <c r="E5089" t="s">
        <v>218</v>
      </c>
      <c r="F5089">
        <v>2019</v>
      </c>
      <c r="G5089">
        <v>61</v>
      </c>
      <c r="H5089">
        <v>26</v>
      </c>
    </row>
    <row r="5090" spans="1:8" x14ac:dyDescent="0.25">
      <c r="A5090" t="s">
        <v>138</v>
      </c>
      <c r="B5090" t="s">
        <v>208</v>
      </c>
      <c r="C5090" t="s">
        <v>76</v>
      </c>
      <c r="D5090" t="s">
        <v>140</v>
      </c>
      <c r="E5090" t="s">
        <v>140</v>
      </c>
      <c r="F5090">
        <v>2016</v>
      </c>
      <c r="G5090">
        <v>7</v>
      </c>
      <c r="H5090">
        <v>2</v>
      </c>
    </row>
    <row r="5091" spans="1:8" x14ac:dyDescent="0.25">
      <c r="A5091" t="s">
        <v>117</v>
      </c>
      <c r="B5091" t="s">
        <v>119</v>
      </c>
      <c r="C5091" t="s">
        <v>33</v>
      </c>
      <c r="D5091" t="s">
        <v>59</v>
      </c>
      <c r="E5091" t="s">
        <v>229</v>
      </c>
      <c r="F5091">
        <v>2016</v>
      </c>
      <c r="G5091">
        <v>15</v>
      </c>
    </row>
    <row r="5092" spans="1:8" x14ac:dyDescent="0.25">
      <c r="A5092" t="s">
        <v>106</v>
      </c>
      <c r="B5092" t="s">
        <v>9</v>
      </c>
      <c r="C5092" t="s">
        <v>33</v>
      </c>
      <c r="D5092" t="s">
        <v>62</v>
      </c>
      <c r="E5092" t="s">
        <v>99</v>
      </c>
      <c r="F5092">
        <v>2019</v>
      </c>
      <c r="G5092">
        <v>42</v>
      </c>
      <c r="H5092">
        <v>8</v>
      </c>
    </row>
    <row r="5093" spans="1:8" x14ac:dyDescent="0.25">
      <c r="A5093" t="s">
        <v>16</v>
      </c>
      <c r="B5093" t="s">
        <v>471</v>
      </c>
      <c r="C5093" t="s">
        <v>18</v>
      </c>
      <c r="D5093" t="s">
        <v>19</v>
      </c>
      <c r="E5093" t="s">
        <v>27</v>
      </c>
      <c r="F5093">
        <v>2017</v>
      </c>
      <c r="G5093">
        <v>41</v>
      </c>
      <c r="H5093">
        <v>18</v>
      </c>
    </row>
    <row r="5094" spans="1:8" x14ac:dyDescent="0.25">
      <c r="A5094" t="s">
        <v>31</v>
      </c>
      <c r="B5094" t="s">
        <v>79</v>
      </c>
      <c r="C5094" t="s">
        <v>33</v>
      </c>
      <c r="D5094" t="s">
        <v>59</v>
      </c>
      <c r="E5094" t="s">
        <v>128</v>
      </c>
      <c r="F5094">
        <v>2018</v>
      </c>
      <c r="G5094">
        <v>14</v>
      </c>
      <c r="H5094">
        <v>1</v>
      </c>
    </row>
    <row r="5095" spans="1:8" x14ac:dyDescent="0.25">
      <c r="A5095" t="s">
        <v>31</v>
      </c>
      <c r="B5095" t="s">
        <v>98</v>
      </c>
      <c r="C5095" t="s">
        <v>33</v>
      </c>
      <c r="D5095" t="s">
        <v>184</v>
      </c>
      <c r="E5095" t="s">
        <v>185</v>
      </c>
      <c r="F5095">
        <v>2018</v>
      </c>
      <c r="G5095">
        <v>36</v>
      </c>
      <c r="H5095">
        <v>10</v>
      </c>
    </row>
    <row r="5096" spans="1:8" x14ac:dyDescent="0.25">
      <c r="A5096" t="s">
        <v>41</v>
      </c>
      <c r="B5096" t="s">
        <v>145</v>
      </c>
      <c r="C5096" t="s">
        <v>23</v>
      </c>
      <c r="D5096" t="s">
        <v>43</v>
      </c>
      <c r="E5096" t="s">
        <v>44</v>
      </c>
      <c r="F5096">
        <v>2017</v>
      </c>
      <c r="G5096">
        <v>28</v>
      </c>
      <c r="H5096">
        <v>16</v>
      </c>
    </row>
    <row r="5097" spans="1:8" x14ac:dyDescent="0.25">
      <c r="A5097" t="s">
        <v>31</v>
      </c>
      <c r="B5097" t="s">
        <v>49</v>
      </c>
      <c r="C5097" t="s">
        <v>33</v>
      </c>
      <c r="D5097" t="s">
        <v>59</v>
      </c>
      <c r="E5097" t="s">
        <v>314</v>
      </c>
      <c r="F5097">
        <v>2017</v>
      </c>
      <c r="G5097">
        <v>4</v>
      </c>
    </row>
    <row r="5098" spans="1:8" x14ac:dyDescent="0.25">
      <c r="A5098" t="s">
        <v>31</v>
      </c>
      <c r="B5098" t="s">
        <v>79</v>
      </c>
      <c r="C5098" t="s">
        <v>33</v>
      </c>
      <c r="D5098" t="s">
        <v>59</v>
      </c>
      <c r="E5098" t="s">
        <v>64</v>
      </c>
      <c r="F5098">
        <v>2019</v>
      </c>
      <c r="G5098">
        <v>24</v>
      </c>
      <c r="H5098">
        <v>38</v>
      </c>
    </row>
    <row r="5099" spans="1:8" x14ac:dyDescent="0.25">
      <c r="A5099" t="s">
        <v>31</v>
      </c>
      <c r="B5099" t="s">
        <v>158</v>
      </c>
      <c r="C5099" t="s">
        <v>70</v>
      </c>
      <c r="D5099" t="s">
        <v>71</v>
      </c>
      <c r="E5099" t="s">
        <v>273</v>
      </c>
      <c r="F5099">
        <v>2013</v>
      </c>
      <c r="G5099">
        <v>10</v>
      </c>
    </row>
    <row r="5100" spans="1:8" x14ac:dyDescent="0.25">
      <c r="A5100" t="s">
        <v>129</v>
      </c>
      <c r="B5100" t="s">
        <v>119</v>
      </c>
      <c r="C5100" t="s">
        <v>33</v>
      </c>
      <c r="D5100" t="s">
        <v>59</v>
      </c>
      <c r="E5100" t="s">
        <v>128</v>
      </c>
      <c r="F5100">
        <v>2014</v>
      </c>
      <c r="G5100">
        <v>3</v>
      </c>
    </row>
    <row r="5101" spans="1:8" x14ac:dyDescent="0.25">
      <c r="A5101" t="s">
        <v>129</v>
      </c>
      <c r="B5101" t="s">
        <v>55</v>
      </c>
      <c r="C5101" t="s">
        <v>33</v>
      </c>
      <c r="D5101" t="s">
        <v>39</v>
      </c>
      <c r="E5101" t="s">
        <v>87</v>
      </c>
      <c r="F5101">
        <v>2015</v>
      </c>
      <c r="G5101">
        <v>10</v>
      </c>
      <c r="H5101">
        <v>2</v>
      </c>
    </row>
    <row r="5102" spans="1:8" x14ac:dyDescent="0.25">
      <c r="A5102" t="s">
        <v>31</v>
      </c>
      <c r="B5102" t="s">
        <v>61</v>
      </c>
      <c r="C5102" t="s">
        <v>33</v>
      </c>
      <c r="D5102" t="s">
        <v>34</v>
      </c>
      <c r="E5102" t="s">
        <v>484</v>
      </c>
      <c r="F5102">
        <v>2016</v>
      </c>
      <c r="G5102">
        <v>12</v>
      </c>
      <c r="H5102">
        <v>9</v>
      </c>
    </row>
    <row r="5103" spans="1:8" x14ac:dyDescent="0.25">
      <c r="A5103" t="s">
        <v>31</v>
      </c>
      <c r="B5103" t="s">
        <v>38</v>
      </c>
      <c r="C5103" t="s">
        <v>33</v>
      </c>
      <c r="D5103" t="s">
        <v>62</v>
      </c>
      <c r="E5103" t="s">
        <v>99</v>
      </c>
      <c r="F5103">
        <v>2014</v>
      </c>
      <c r="G5103">
        <v>16</v>
      </c>
      <c r="H5103">
        <v>6</v>
      </c>
    </row>
    <row r="5104" spans="1:8" x14ac:dyDescent="0.25">
      <c r="A5104" t="s">
        <v>31</v>
      </c>
      <c r="B5104" t="s">
        <v>79</v>
      </c>
      <c r="C5104" t="s">
        <v>33</v>
      </c>
      <c r="D5104" t="s">
        <v>34</v>
      </c>
      <c r="E5104" t="s">
        <v>407</v>
      </c>
      <c r="F5104">
        <v>2018</v>
      </c>
      <c r="G5104">
        <v>7</v>
      </c>
      <c r="H5104">
        <v>3</v>
      </c>
    </row>
    <row r="5105" spans="1:8" x14ac:dyDescent="0.25">
      <c r="A5105" t="s">
        <v>31</v>
      </c>
      <c r="B5105" t="s">
        <v>125</v>
      </c>
      <c r="C5105" t="s">
        <v>33</v>
      </c>
      <c r="D5105" t="s">
        <v>39</v>
      </c>
      <c r="E5105" t="s">
        <v>463</v>
      </c>
      <c r="F5105">
        <v>2017</v>
      </c>
      <c r="G5105">
        <v>4</v>
      </c>
      <c r="H5105">
        <v>2</v>
      </c>
    </row>
    <row r="5106" spans="1:8" x14ac:dyDescent="0.25">
      <c r="A5106" t="s">
        <v>31</v>
      </c>
      <c r="B5106" t="s">
        <v>49</v>
      </c>
      <c r="C5106" t="s">
        <v>33</v>
      </c>
      <c r="D5106" t="s">
        <v>62</v>
      </c>
      <c r="E5106" t="s">
        <v>217</v>
      </c>
      <c r="F5106">
        <v>2014</v>
      </c>
      <c r="G5106">
        <v>21</v>
      </c>
      <c r="H5106">
        <v>7</v>
      </c>
    </row>
    <row r="5107" spans="1:8" x14ac:dyDescent="0.25">
      <c r="A5107" t="s">
        <v>8</v>
      </c>
      <c r="B5107" t="s">
        <v>49</v>
      </c>
      <c r="C5107" t="s">
        <v>10</v>
      </c>
      <c r="D5107" t="s">
        <v>29</v>
      </c>
      <c r="E5107" t="s">
        <v>193</v>
      </c>
      <c r="F5107">
        <v>2015</v>
      </c>
      <c r="G5107">
        <v>7319</v>
      </c>
      <c r="H5107">
        <v>269</v>
      </c>
    </row>
    <row r="5108" spans="1:8" x14ac:dyDescent="0.25">
      <c r="A5108" t="s">
        <v>138</v>
      </c>
      <c r="B5108" t="s">
        <v>139</v>
      </c>
      <c r="C5108" t="s">
        <v>76</v>
      </c>
      <c r="D5108" t="s">
        <v>140</v>
      </c>
      <c r="E5108" t="s">
        <v>209</v>
      </c>
      <c r="F5108">
        <v>2015</v>
      </c>
      <c r="G5108">
        <v>840</v>
      </c>
      <c r="H5108">
        <v>408</v>
      </c>
    </row>
    <row r="5109" spans="1:8" x14ac:dyDescent="0.25">
      <c r="A5109" t="s">
        <v>21</v>
      </c>
      <c r="B5109" t="s">
        <v>36</v>
      </c>
      <c r="C5109" t="s">
        <v>10</v>
      </c>
      <c r="D5109" t="s">
        <v>96</v>
      </c>
      <c r="E5109" t="s">
        <v>226</v>
      </c>
      <c r="F5109">
        <v>2016</v>
      </c>
      <c r="G5109">
        <v>3372</v>
      </c>
      <c r="H5109">
        <v>92</v>
      </c>
    </row>
    <row r="5110" spans="1:8" x14ac:dyDescent="0.25">
      <c r="A5110" t="s">
        <v>31</v>
      </c>
      <c r="B5110" t="s">
        <v>151</v>
      </c>
      <c r="C5110" t="s">
        <v>33</v>
      </c>
      <c r="D5110" t="s">
        <v>59</v>
      </c>
      <c r="E5110" t="s">
        <v>130</v>
      </c>
      <c r="F5110">
        <v>2016</v>
      </c>
      <c r="G5110">
        <v>335</v>
      </c>
      <c r="H5110">
        <v>23</v>
      </c>
    </row>
    <row r="5111" spans="1:8" x14ac:dyDescent="0.25">
      <c r="A5111" t="s">
        <v>21</v>
      </c>
      <c r="B5111" t="s">
        <v>256</v>
      </c>
      <c r="C5111" t="s">
        <v>10</v>
      </c>
      <c r="D5111" t="s">
        <v>29</v>
      </c>
      <c r="E5111" t="s">
        <v>94</v>
      </c>
      <c r="F5111">
        <v>2017</v>
      </c>
      <c r="G5111">
        <v>2030</v>
      </c>
      <c r="H5111">
        <v>72</v>
      </c>
    </row>
    <row r="5112" spans="1:8" x14ac:dyDescent="0.25">
      <c r="A5112" t="s">
        <v>31</v>
      </c>
      <c r="B5112" t="s">
        <v>9</v>
      </c>
      <c r="C5112" t="s">
        <v>33</v>
      </c>
      <c r="D5112" t="s">
        <v>62</v>
      </c>
      <c r="E5112" t="s">
        <v>321</v>
      </c>
      <c r="F5112">
        <v>2015</v>
      </c>
      <c r="G5112">
        <v>116</v>
      </c>
      <c r="H5112">
        <v>28</v>
      </c>
    </row>
    <row r="5113" spans="1:8" x14ac:dyDescent="0.25">
      <c r="A5113" t="s">
        <v>31</v>
      </c>
      <c r="B5113" t="s">
        <v>125</v>
      </c>
      <c r="C5113" t="s">
        <v>33</v>
      </c>
      <c r="D5113" t="s">
        <v>59</v>
      </c>
      <c r="E5113" t="s">
        <v>225</v>
      </c>
      <c r="F5113">
        <v>2016</v>
      </c>
      <c r="G5113">
        <v>88</v>
      </c>
      <c r="H5113">
        <v>5</v>
      </c>
    </row>
    <row r="5114" spans="1:8" x14ac:dyDescent="0.25">
      <c r="A5114" t="s">
        <v>31</v>
      </c>
      <c r="B5114" t="s">
        <v>98</v>
      </c>
      <c r="C5114" t="s">
        <v>33</v>
      </c>
      <c r="D5114" t="s">
        <v>59</v>
      </c>
      <c r="E5114" t="s">
        <v>64</v>
      </c>
      <c r="F5114">
        <v>2016</v>
      </c>
      <c r="G5114">
        <v>606</v>
      </c>
      <c r="H5114">
        <v>99</v>
      </c>
    </row>
    <row r="5115" spans="1:8" x14ac:dyDescent="0.25">
      <c r="A5115" t="s">
        <v>41</v>
      </c>
      <c r="B5115" t="s">
        <v>36</v>
      </c>
      <c r="C5115" t="s">
        <v>70</v>
      </c>
      <c r="D5115" t="s">
        <v>71</v>
      </c>
      <c r="E5115" t="s">
        <v>246</v>
      </c>
      <c r="F5115">
        <v>2017</v>
      </c>
      <c r="G5115">
        <v>9</v>
      </c>
      <c r="H5115">
        <v>4</v>
      </c>
    </row>
    <row r="5116" spans="1:8" x14ac:dyDescent="0.25">
      <c r="A5116" t="s">
        <v>41</v>
      </c>
      <c r="B5116" t="s">
        <v>151</v>
      </c>
      <c r="C5116" t="s">
        <v>33</v>
      </c>
      <c r="D5116" t="s">
        <v>184</v>
      </c>
      <c r="E5116" t="s">
        <v>187</v>
      </c>
      <c r="F5116">
        <v>2017</v>
      </c>
      <c r="G5116">
        <v>170</v>
      </c>
      <c r="H5116">
        <v>38</v>
      </c>
    </row>
    <row r="5117" spans="1:8" x14ac:dyDescent="0.25">
      <c r="A5117" t="s">
        <v>21</v>
      </c>
      <c r="B5117" t="s">
        <v>55</v>
      </c>
      <c r="C5117" t="s">
        <v>10</v>
      </c>
      <c r="D5117" t="s">
        <v>11</v>
      </c>
      <c r="E5117" t="s">
        <v>165</v>
      </c>
      <c r="F5117">
        <v>2017</v>
      </c>
      <c r="G5117">
        <v>412</v>
      </c>
      <c r="H5117">
        <v>74</v>
      </c>
    </row>
    <row r="5118" spans="1:8" x14ac:dyDescent="0.25">
      <c r="A5118" t="s">
        <v>31</v>
      </c>
      <c r="B5118" t="s">
        <v>173</v>
      </c>
      <c r="C5118" t="s">
        <v>70</v>
      </c>
      <c r="D5118" t="s">
        <v>71</v>
      </c>
      <c r="E5118" t="s">
        <v>188</v>
      </c>
      <c r="F5118">
        <v>2017</v>
      </c>
      <c r="G5118">
        <v>290</v>
      </c>
      <c r="H5118">
        <v>62</v>
      </c>
    </row>
    <row r="5119" spans="1:8" x14ac:dyDescent="0.25">
      <c r="A5119" t="s">
        <v>31</v>
      </c>
      <c r="B5119" t="s">
        <v>55</v>
      </c>
      <c r="C5119" t="s">
        <v>33</v>
      </c>
      <c r="D5119" t="s">
        <v>34</v>
      </c>
      <c r="E5119" t="s">
        <v>35</v>
      </c>
      <c r="F5119">
        <v>2017</v>
      </c>
      <c r="G5119">
        <v>926</v>
      </c>
      <c r="H5119">
        <v>46</v>
      </c>
    </row>
    <row r="5120" spans="1:8" x14ac:dyDescent="0.25">
      <c r="A5120" t="s">
        <v>21</v>
      </c>
      <c r="B5120" t="s">
        <v>67</v>
      </c>
      <c r="C5120" t="s">
        <v>10</v>
      </c>
      <c r="D5120" t="s">
        <v>11</v>
      </c>
      <c r="E5120" t="s">
        <v>279</v>
      </c>
      <c r="F5120">
        <v>2018</v>
      </c>
      <c r="G5120">
        <v>1532</v>
      </c>
      <c r="H5120">
        <v>155</v>
      </c>
    </row>
    <row r="5121" spans="1:8" x14ac:dyDescent="0.25">
      <c r="A5121" t="s">
        <v>138</v>
      </c>
      <c r="B5121" t="s">
        <v>208</v>
      </c>
      <c r="C5121" t="s">
        <v>76</v>
      </c>
      <c r="D5121" t="s">
        <v>189</v>
      </c>
      <c r="E5121" t="s">
        <v>341</v>
      </c>
      <c r="F5121">
        <v>2018</v>
      </c>
      <c r="G5121">
        <v>436</v>
      </c>
      <c r="H5121">
        <v>34</v>
      </c>
    </row>
    <row r="5122" spans="1:8" x14ac:dyDescent="0.25">
      <c r="A5122" t="s">
        <v>31</v>
      </c>
      <c r="B5122" t="s">
        <v>104</v>
      </c>
      <c r="C5122" t="s">
        <v>33</v>
      </c>
      <c r="D5122" t="s">
        <v>59</v>
      </c>
      <c r="E5122" t="s">
        <v>499</v>
      </c>
      <c r="F5122">
        <v>2018</v>
      </c>
      <c r="G5122">
        <v>348</v>
      </c>
      <c r="H5122">
        <v>130</v>
      </c>
    </row>
    <row r="5123" spans="1:8" x14ac:dyDescent="0.25">
      <c r="A5123" t="s">
        <v>117</v>
      </c>
      <c r="B5123" t="s">
        <v>9</v>
      </c>
      <c r="C5123" t="s">
        <v>33</v>
      </c>
      <c r="D5123" t="s">
        <v>59</v>
      </c>
      <c r="E5123" t="s">
        <v>229</v>
      </c>
      <c r="F5123">
        <v>2018</v>
      </c>
      <c r="G5123">
        <v>2</v>
      </c>
      <c r="H5123">
        <v>5</v>
      </c>
    </row>
    <row r="5124" spans="1:8" x14ac:dyDescent="0.25">
      <c r="A5124" t="s">
        <v>21</v>
      </c>
      <c r="B5124" t="s">
        <v>98</v>
      </c>
      <c r="C5124" t="s">
        <v>10</v>
      </c>
      <c r="D5124" t="s">
        <v>11</v>
      </c>
      <c r="E5124" t="s">
        <v>267</v>
      </c>
      <c r="F5124">
        <v>2019</v>
      </c>
      <c r="G5124">
        <v>57</v>
      </c>
      <c r="H5124">
        <v>1</v>
      </c>
    </row>
    <row r="5125" spans="1:8" x14ac:dyDescent="0.25">
      <c r="A5125" t="s">
        <v>323</v>
      </c>
      <c r="B5125" t="s">
        <v>17</v>
      </c>
      <c r="C5125" t="s">
        <v>18</v>
      </c>
      <c r="D5125" t="s">
        <v>19</v>
      </c>
      <c r="E5125" t="s">
        <v>20</v>
      </c>
      <c r="F5125">
        <v>2019</v>
      </c>
      <c r="G5125">
        <v>657</v>
      </c>
      <c r="H5125">
        <v>95</v>
      </c>
    </row>
    <row r="5126" spans="1:8" x14ac:dyDescent="0.25">
      <c r="A5126" t="s">
        <v>106</v>
      </c>
      <c r="B5126" t="s">
        <v>61</v>
      </c>
      <c r="C5126" t="s">
        <v>33</v>
      </c>
      <c r="D5126" t="s">
        <v>39</v>
      </c>
      <c r="E5126" t="s">
        <v>150</v>
      </c>
      <c r="F5126">
        <v>2019</v>
      </c>
      <c r="G5126">
        <v>83</v>
      </c>
      <c r="H5126">
        <v>89</v>
      </c>
    </row>
    <row r="5127" spans="1:8" x14ac:dyDescent="0.25">
      <c r="A5127" t="s">
        <v>41</v>
      </c>
      <c r="B5127" t="s">
        <v>119</v>
      </c>
      <c r="C5127" t="s">
        <v>23</v>
      </c>
      <c r="D5127" t="s">
        <v>43</v>
      </c>
      <c r="E5127" t="s">
        <v>56</v>
      </c>
      <c r="F5127">
        <v>2014</v>
      </c>
      <c r="G5127">
        <v>154</v>
      </c>
      <c r="H5127">
        <v>56</v>
      </c>
    </row>
    <row r="5128" spans="1:8" x14ac:dyDescent="0.25">
      <c r="A5128" t="s">
        <v>307</v>
      </c>
      <c r="B5128" t="s">
        <v>42</v>
      </c>
      <c r="C5128" t="s">
        <v>23</v>
      </c>
      <c r="D5128" t="s">
        <v>43</v>
      </c>
      <c r="E5128" t="s">
        <v>56</v>
      </c>
      <c r="F5128">
        <v>2019</v>
      </c>
      <c r="G5128">
        <v>162</v>
      </c>
      <c r="H5128">
        <v>32</v>
      </c>
    </row>
    <row r="5129" spans="1:8" x14ac:dyDescent="0.25">
      <c r="A5129" t="s">
        <v>74</v>
      </c>
      <c r="B5129" t="s">
        <v>158</v>
      </c>
      <c r="C5129" t="s">
        <v>70</v>
      </c>
      <c r="D5129" t="s">
        <v>297</v>
      </c>
      <c r="E5129" t="s">
        <v>573</v>
      </c>
      <c r="F5129">
        <v>2016</v>
      </c>
      <c r="G5129">
        <v>36</v>
      </c>
    </row>
    <row r="5130" spans="1:8" x14ac:dyDescent="0.25">
      <c r="A5130" t="s">
        <v>21</v>
      </c>
      <c r="B5130" t="s">
        <v>67</v>
      </c>
      <c r="C5130" t="s">
        <v>10</v>
      </c>
      <c r="D5130" t="s">
        <v>11</v>
      </c>
      <c r="E5130" t="s">
        <v>203</v>
      </c>
      <c r="F5130">
        <v>2017</v>
      </c>
      <c r="G5130">
        <v>1220</v>
      </c>
      <c r="H5130">
        <v>88</v>
      </c>
    </row>
    <row r="5131" spans="1:8" x14ac:dyDescent="0.25">
      <c r="A5131" t="s">
        <v>74</v>
      </c>
      <c r="B5131" t="s">
        <v>119</v>
      </c>
      <c r="C5131" t="s">
        <v>70</v>
      </c>
      <c r="D5131" t="s">
        <v>264</v>
      </c>
      <c r="E5131" t="s">
        <v>265</v>
      </c>
      <c r="F5131">
        <v>2019</v>
      </c>
      <c r="G5131">
        <v>108</v>
      </c>
      <c r="H5131">
        <v>2</v>
      </c>
    </row>
    <row r="5132" spans="1:8" x14ac:dyDescent="0.25">
      <c r="A5132" t="s">
        <v>74</v>
      </c>
      <c r="B5132" t="s">
        <v>173</v>
      </c>
      <c r="C5132" t="s">
        <v>70</v>
      </c>
      <c r="D5132" t="s">
        <v>264</v>
      </c>
      <c r="E5132" t="s">
        <v>265</v>
      </c>
      <c r="F5132">
        <v>2019</v>
      </c>
      <c r="G5132">
        <v>146</v>
      </c>
      <c r="H5132">
        <v>2</v>
      </c>
    </row>
    <row r="5133" spans="1:8" x14ac:dyDescent="0.25">
      <c r="A5133" t="s">
        <v>21</v>
      </c>
      <c r="B5133" t="s">
        <v>292</v>
      </c>
      <c r="C5133" t="s">
        <v>10</v>
      </c>
      <c r="D5133" t="s">
        <v>96</v>
      </c>
      <c r="E5133" t="s">
        <v>97</v>
      </c>
      <c r="F5133">
        <v>2020</v>
      </c>
      <c r="G5133">
        <v>1167</v>
      </c>
      <c r="H5133">
        <v>8</v>
      </c>
    </row>
    <row r="5134" spans="1:8" x14ac:dyDescent="0.25">
      <c r="A5134" t="s">
        <v>31</v>
      </c>
      <c r="B5134" t="s">
        <v>183</v>
      </c>
      <c r="C5134" t="s">
        <v>33</v>
      </c>
      <c r="D5134" t="s">
        <v>184</v>
      </c>
      <c r="E5134" t="s">
        <v>185</v>
      </c>
      <c r="F5134">
        <v>2015</v>
      </c>
      <c r="G5134">
        <v>162</v>
      </c>
      <c r="H5134">
        <v>39</v>
      </c>
    </row>
    <row r="5135" spans="1:8" x14ac:dyDescent="0.25">
      <c r="A5135" t="s">
        <v>21</v>
      </c>
      <c r="B5135" t="s">
        <v>539</v>
      </c>
      <c r="C5135" t="s">
        <v>23</v>
      </c>
      <c r="D5135" t="s">
        <v>24</v>
      </c>
      <c r="E5135" t="s">
        <v>192</v>
      </c>
      <c r="F5135">
        <v>2018</v>
      </c>
      <c r="G5135">
        <v>80</v>
      </c>
    </row>
    <row r="5136" spans="1:8" x14ac:dyDescent="0.25">
      <c r="A5136" t="s">
        <v>31</v>
      </c>
      <c r="B5136" t="s">
        <v>205</v>
      </c>
      <c r="C5136" t="s">
        <v>33</v>
      </c>
      <c r="D5136" t="s">
        <v>59</v>
      </c>
      <c r="E5136" t="s">
        <v>73</v>
      </c>
      <c r="F5136">
        <v>2018</v>
      </c>
      <c r="G5136">
        <v>36</v>
      </c>
      <c r="H5136">
        <v>3</v>
      </c>
    </row>
    <row r="5137" spans="1:8" x14ac:dyDescent="0.25">
      <c r="A5137" t="s">
        <v>8</v>
      </c>
      <c r="B5137" t="s">
        <v>292</v>
      </c>
      <c r="C5137" t="s">
        <v>10</v>
      </c>
      <c r="D5137" t="s">
        <v>96</v>
      </c>
      <c r="E5137" t="s">
        <v>110</v>
      </c>
      <c r="F5137">
        <v>2015</v>
      </c>
      <c r="G5137">
        <v>10</v>
      </c>
    </row>
    <row r="5138" spans="1:8" x14ac:dyDescent="0.25">
      <c r="A5138" t="s">
        <v>21</v>
      </c>
      <c r="B5138" t="s">
        <v>256</v>
      </c>
      <c r="C5138" t="s">
        <v>10</v>
      </c>
      <c r="D5138" t="s">
        <v>29</v>
      </c>
      <c r="E5138" t="s">
        <v>325</v>
      </c>
      <c r="F5138">
        <v>2020</v>
      </c>
      <c r="G5138">
        <v>276</v>
      </c>
      <c r="H5138">
        <v>31</v>
      </c>
    </row>
    <row r="5139" spans="1:8" x14ac:dyDescent="0.25">
      <c r="A5139" t="s">
        <v>31</v>
      </c>
      <c r="B5139" t="s">
        <v>55</v>
      </c>
      <c r="C5139" t="s">
        <v>33</v>
      </c>
      <c r="D5139" t="s">
        <v>59</v>
      </c>
      <c r="E5139" t="s">
        <v>375</v>
      </c>
      <c r="F5139">
        <v>2018</v>
      </c>
      <c r="G5139">
        <v>164</v>
      </c>
      <c r="H5139">
        <v>39</v>
      </c>
    </row>
    <row r="5140" spans="1:8" x14ac:dyDescent="0.25">
      <c r="A5140" t="s">
        <v>41</v>
      </c>
      <c r="B5140" t="s">
        <v>36</v>
      </c>
      <c r="C5140" t="s">
        <v>70</v>
      </c>
      <c r="D5140" t="s">
        <v>71</v>
      </c>
      <c r="E5140" t="s">
        <v>135</v>
      </c>
      <c r="F5140">
        <v>2018</v>
      </c>
      <c r="G5140">
        <v>56</v>
      </c>
      <c r="H5140">
        <v>8</v>
      </c>
    </row>
    <row r="5141" spans="1:8" x14ac:dyDescent="0.25">
      <c r="A5141" t="s">
        <v>214</v>
      </c>
      <c r="B5141" t="s">
        <v>574</v>
      </c>
      <c r="C5141" t="s">
        <v>76</v>
      </c>
      <c r="D5141" t="s">
        <v>140</v>
      </c>
      <c r="E5141" t="s">
        <v>141</v>
      </c>
      <c r="F5141">
        <v>2019</v>
      </c>
      <c r="G5141">
        <v>182</v>
      </c>
      <c r="H5141">
        <v>15</v>
      </c>
    </row>
    <row r="5142" spans="1:8" x14ac:dyDescent="0.25">
      <c r="A5142" t="s">
        <v>74</v>
      </c>
      <c r="B5142" t="s">
        <v>69</v>
      </c>
      <c r="C5142" t="s">
        <v>70</v>
      </c>
      <c r="D5142" t="s">
        <v>264</v>
      </c>
      <c r="E5142" t="s">
        <v>265</v>
      </c>
      <c r="F5142">
        <v>2017</v>
      </c>
      <c r="G5142">
        <v>118</v>
      </c>
      <c r="H5142">
        <v>3</v>
      </c>
    </row>
    <row r="5143" spans="1:8" x14ac:dyDescent="0.25">
      <c r="A5143" t="s">
        <v>21</v>
      </c>
      <c r="B5143" t="s">
        <v>13</v>
      </c>
      <c r="C5143" t="s">
        <v>10</v>
      </c>
      <c r="D5143" t="s">
        <v>11</v>
      </c>
      <c r="E5143" t="s">
        <v>86</v>
      </c>
      <c r="F5143">
        <v>2018</v>
      </c>
      <c r="G5143">
        <v>263</v>
      </c>
      <c r="H5143">
        <v>20</v>
      </c>
    </row>
    <row r="5144" spans="1:8" x14ac:dyDescent="0.25">
      <c r="A5144" t="s">
        <v>31</v>
      </c>
      <c r="B5144" t="s">
        <v>58</v>
      </c>
      <c r="C5144" t="s">
        <v>33</v>
      </c>
      <c r="D5144" t="s">
        <v>39</v>
      </c>
      <c r="E5144" t="s">
        <v>213</v>
      </c>
      <c r="F5144">
        <v>2019</v>
      </c>
      <c r="G5144">
        <v>67</v>
      </c>
      <c r="H5144">
        <v>34</v>
      </c>
    </row>
    <row r="5145" spans="1:8" x14ac:dyDescent="0.25">
      <c r="A5145" t="s">
        <v>31</v>
      </c>
      <c r="B5145" t="s">
        <v>49</v>
      </c>
      <c r="C5145" t="s">
        <v>33</v>
      </c>
      <c r="D5145" t="s">
        <v>34</v>
      </c>
      <c r="E5145" t="s">
        <v>245</v>
      </c>
      <c r="F5145">
        <v>2019</v>
      </c>
      <c r="G5145">
        <v>24</v>
      </c>
      <c r="H5145">
        <v>2</v>
      </c>
    </row>
    <row r="5146" spans="1:8" x14ac:dyDescent="0.25">
      <c r="A5146" t="s">
        <v>41</v>
      </c>
      <c r="B5146" t="s">
        <v>125</v>
      </c>
      <c r="C5146" t="s">
        <v>33</v>
      </c>
      <c r="D5146" t="s">
        <v>62</v>
      </c>
      <c r="E5146" t="s">
        <v>166</v>
      </c>
      <c r="F5146">
        <v>2019</v>
      </c>
      <c r="G5146">
        <v>28</v>
      </c>
      <c r="H5146">
        <v>6</v>
      </c>
    </row>
    <row r="5147" spans="1:8" x14ac:dyDescent="0.25">
      <c r="A5147" t="s">
        <v>31</v>
      </c>
      <c r="B5147" t="s">
        <v>125</v>
      </c>
      <c r="C5147" t="s">
        <v>33</v>
      </c>
      <c r="D5147" t="s">
        <v>62</v>
      </c>
      <c r="E5147" t="s">
        <v>321</v>
      </c>
      <c r="F5147">
        <v>2018</v>
      </c>
      <c r="G5147">
        <v>185</v>
      </c>
      <c r="H5147">
        <v>57</v>
      </c>
    </row>
    <row r="5148" spans="1:8" x14ac:dyDescent="0.25">
      <c r="A5148" t="s">
        <v>41</v>
      </c>
      <c r="B5148" t="s">
        <v>134</v>
      </c>
      <c r="C5148" t="s">
        <v>70</v>
      </c>
      <c r="D5148" t="s">
        <v>71</v>
      </c>
      <c r="E5148" t="s">
        <v>159</v>
      </c>
      <c r="F5148">
        <v>2015</v>
      </c>
      <c r="G5148">
        <v>8</v>
      </c>
    </row>
    <row r="5149" spans="1:8" x14ac:dyDescent="0.25">
      <c r="A5149" t="s">
        <v>8</v>
      </c>
      <c r="B5149" t="s">
        <v>183</v>
      </c>
      <c r="C5149" t="s">
        <v>23</v>
      </c>
      <c r="D5149" t="s">
        <v>24</v>
      </c>
      <c r="E5149" t="s">
        <v>497</v>
      </c>
      <c r="F5149">
        <v>2015</v>
      </c>
      <c r="G5149">
        <v>86</v>
      </c>
      <c r="H5149">
        <v>47</v>
      </c>
    </row>
    <row r="5150" spans="1:8" x14ac:dyDescent="0.25">
      <c r="A5150" t="s">
        <v>21</v>
      </c>
      <c r="B5150" t="s">
        <v>36</v>
      </c>
      <c r="C5150" t="s">
        <v>10</v>
      </c>
      <c r="D5150" t="s">
        <v>96</v>
      </c>
      <c r="E5150" t="s">
        <v>154</v>
      </c>
      <c r="F5150">
        <v>2018</v>
      </c>
      <c r="G5150">
        <v>83</v>
      </c>
      <c r="H5150">
        <v>6</v>
      </c>
    </row>
    <row r="5151" spans="1:8" x14ac:dyDescent="0.25">
      <c r="A5151" t="s">
        <v>21</v>
      </c>
      <c r="B5151" t="s">
        <v>85</v>
      </c>
      <c r="C5151" t="s">
        <v>10</v>
      </c>
      <c r="D5151" t="s">
        <v>11</v>
      </c>
      <c r="E5151" t="s">
        <v>279</v>
      </c>
      <c r="F5151">
        <v>2020</v>
      </c>
      <c r="G5151">
        <v>49</v>
      </c>
      <c r="H5151">
        <v>3</v>
      </c>
    </row>
    <row r="5152" spans="1:8" x14ac:dyDescent="0.25">
      <c r="A5152" t="s">
        <v>31</v>
      </c>
      <c r="B5152" t="s">
        <v>9</v>
      </c>
      <c r="C5152" t="s">
        <v>33</v>
      </c>
      <c r="D5152" t="s">
        <v>39</v>
      </c>
      <c r="E5152" t="s">
        <v>40</v>
      </c>
      <c r="F5152">
        <v>2015</v>
      </c>
      <c r="G5152">
        <v>107</v>
      </c>
      <c r="H5152">
        <v>13</v>
      </c>
    </row>
    <row r="5153" spans="1:8" x14ac:dyDescent="0.25">
      <c r="A5153" t="s">
        <v>21</v>
      </c>
      <c r="B5153" t="s">
        <v>88</v>
      </c>
      <c r="C5153" t="s">
        <v>10</v>
      </c>
      <c r="D5153" t="s">
        <v>96</v>
      </c>
      <c r="E5153" t="s">
        <v>296</v>
      </c>
      <c r="F5153">
        <v>2018</v>
      </c>
      <c r="G5153">
        <v>71</v>
      </c>
      <c r="H5153">
        <v>1</v>
      </c>
    </row>
    <row r="5154" spans="1:8" x14ac:dyDescent="0.25">
      <c r="A5154" t="s">
        <v>214</v>
      </c>
      <c r="B5154" t="s">
        <v>287</v>
      </c>
      <c r="C5154" t="s">
        <v>76</v>
      </c>
      <c r="D5154" t="s">
        <v>140</v>
      </c>
      <c r="E5154" t="s">
        <v>209</v>
      </c>
      <c r="F5154">
        <v>2019</v>
      </c>
      <c r="G5154">
        <v>14</v>
      </c>
      <c r="H5154">
        <v>1</v>
      </c>
    </row>
    <row r="5155" spans="1:8" x14ac:dyDescent="0.25">
      <c r="A5155" t="s">
        <v>41</v>
      </c>
      <c r="B5155" t="s">
        <v>104</v>
      </c>
      <c r="C5155" t="s">
        <v>70</v>
      </c>
      <c r="D5155" t="s">
        <v>71</v>
      </c>
      <c r="E5155" t="s">
        <v>506</v>
      </c>
      <c r="F5155">
        <v>2017</v>
      </c>
      <c r="G5155">
        <v>7</v>
      </c>
      <c r="H5155">
        <v>3</v>
      </c>
    </row>
    <row r="5156" spans="1:8" x14ac:dyDescent="0.25">
      <c r="A5156" t="s">
        <v>41</v>
      </c>
      <c r="B5156" t="s">
        <v>108</v>
      </c>
      <c r="C5156" t="s">
        <v>33</v>
      </c>
      <c r="D5156" t="s">
        <v>39</v>
      </c>
      <c r="E5156" t="s">
        <v>150</v>
      </c>
      <c r="F5156">
        <v>2015</v>
      </c>
      <c r="G5156">
        <v>8</v>
      </c>
      <c r="H5156">
        <v>6</v>
      </c>
    </row>
    <row r="5157" spans="1:8" x14ac:dyDescent="0.25">
      <c r="A5157" t="s">
        <v>31</v>
      </c>
      <c r="B5157" t="s">
        <v>134</v>
      </c>
      <c r="C5157" t="s">
        <v>33</v>
      </c>
      <c r="D5157" t="s">
        <v>59</v>
      </c>
      <c r="E5157" t="s">
        <v>60</v>
      </c>
      <c r="F5157">
        <v>2014</v>
      </c>
      <c r="G5157">
        <v>19</v>
      </c>
      <c r="H5157">
        <v>1</v>
      </c>
    </row>
    <row r="5158" spans="1:8" x14ac:dyDescent="0.25">
      <c r="A5158" t="s">
        <v>31</v>
      </c>
      <c r="B5158" t="s">
        <v>119</v>
      </c>
      <c r="C5158" t="s">
        <v>70</v>
      </c>
      <c r="D5158" t="s">
        <v>71</v>
      </c>
      <c r="E5158" t="s">
        <v>358</v>
      </c>
      <c r="F5158">
        <v>2015</v>
      </c>
      <c r="G5158">
        <v>25</v>
      </c>
      <c r="H5158">
        <v>6</v>
      </c>
    </row>
    <row r="5159" spans="1:8" x14ac:dyDescent="0.25">
      <c r="A5159" t="s">
        <v>16</v>
      </c>
      <c r="B5159" t="s">
        <v>9</v>
      </c>
      <c r="C5159" t="s">
        <v>33</v>
      </c>
      <c r="D5159" t="s">
        <v>59</v>
      </c>
      <c r="E5159" t="s">
        <v>236</v>
      </c>
      <c r="F5159">
        <v>2013</v>
      </c>
      <c r="G5159">
        <v>1</v>
      </c>
    </row>
    <row r="5160" spans="1:8" x14ac:dyDescent="0.25">
      <c r="A5160" t="s">
        <v>129</v>
      </c>
      <c r="B5160" t="s">
        <v>49</v>
      </c>
      <c r="C5160" t="s">
        <v>33</v>
      </c>
      <c r="D5160" t="s">
        <v>39</v>
      </c>
      <c r="E5160" t="s">
        <v>175</v>
      </c>
      <c r="F5160">
        <v>2016</v>
      </c>
      <c r="G5160">
        <v>2</v>
      </c>
      <c r="H5160">
        <v>1</v>
      </c>
    </row>
    <row r="5161" spans="1:8" x14ac:dyDescent="0.25">
      <c r="A5161" t="s">
        <v>113</v>
      </c>
      <c r="B5161" t="s">
        <v>61</v>
      </c>
      <c r="C5161" t="s">
        <v>33</v>
      </c>
      <c r="D5161" t="s">
        <v>34</v>
      </c>
      <c r="E5161" t="s">
        <v>315</v>
      </c>
      <c r="F5161">
        <v>2014</v>
      </c>
      <c r="G5161">
        <v>13</v>
      </c>
      <c r="H5161">
        <v>4</v>
      </c>
    </row>
    <row r="5162" spans="1:8" x14ac:dyDescent="0.25">
      <c r="A5162" t="s">
        <v>113</v>
      </c>
      <c r="B5162" t="s">
        <v>272</v>
      </c>
      <c r="C5162" t="s">
        <v>33</v>
      </c>
      <c r="D5162" t="s">
        <v>34</v>
      </c>
      <c r="E5162" t="s">
        <v>80</v>
      </c>
      <c r="F5162">
        <v>2014</v>
      </c>
      <c r="G5162">
        <v>3</v>
      </c>
    </row>
    <row r="5163" spans="1:8" x14ac:dyDescent="0.25">
      <c r="A5163" t="s">
        <v>113</v>
      </c>
      <c r="B5163" t="s">
        <v>49</v>
      </c>
      <c r="C5163" t="s">
        <v>33</v>
      </c>
      <c r="D5163" t="s">
        <v>34</v>
      </c>
      <c r="E5163" t="s">
        <v>408</v>
      </c>
      <c r="F5163">
        <v>2015</v>
      </c>
      <c r="G5163">
        <v>2</v>
      </c>
    </row>
    <row r="5164" spans="1:8" x14ac:dyDescent="0.25">
      <c r="A5164" t="s">
        <v>41</v>
      </c>
      <c r="B5164" t="s">
        <v>82</v>
      </c>
      <c r="C5164" t="s">
        <v>70</v>
      </c>
      <c r="D5164" t="s">
        <v>71</v>
      </c>
      <c r="E5164" t="s">
        <v>72</v>
      </c>
      <c r="F5164">
        <v>2018</v>
      </c>
      <c r="G5164">
        <v>29</v>
      </c>
      <c r="H5164">
        <v>20</v>
      </c>
    </row>
    <row r="5165" spans="1:8" x14ac:dyDescent="0.25">
      <c r="A5165" t="s">
        <v>31</v>
      </c>
      <c r="B5165" t="s">
        <v>125</v>
      </c>
      <c r="C5165" t="s">
        <v>33</v>
      </c>
      <c r="D5165" t="s">
        <v>62</v>
      </c>
      <c r="E5165" t="s">
        <v>217</v>
      </c>
      <c r="F5165">
        <v>2015</v>
      </c>
      <c r="G5165">
        <v>31</v>
      </c>
      <c r="H5165">
        <v>11</v>
      </c>
    </row>
    <row r="5166" spans="1:8" x14ac:dyDescent="0.25">
      <c r="A5166" t="s">
        <v>31</v>
      </c>
      <c r="B5166" t="s">
        <v>173</v>
      </c>
      <c r="C5166" t="s">
        <v>70</v>
      </c>
      <c r="D5166" t="s">
        <v>71</v>
      </c>
      <c r="E5166" t="s">
        <v>170</v>
      </c>
      <c r="F5166">
        <v>2018</v>
      </c>
      <c r="G5166">
        <v>9</v>
      </c>
      <c r="H5166">
        <v>1</v>
      </c>
    </row>
    <row r="5167" spans="1:8" x14ac:dyDescent="0.25">
      <c r="A5167" t="s">
        <v>41</v>
      </c>
      <c r="B5167" t="s">
        <v>49</v>
      </c>
      <c r="C5167" t="s">
        <v>33</v>
      </c>
      <c r="D5167" t="s">
        <v>62</v>
      </c>
      <c r="E5167" t="s">
        <v>200</v>
      </c>
      <c r="F5167">
        <v>2018</v>
      </c>
      <c r="G5167">
        <v>32</v>
      </c>
      <c r="H5167">
        <v>9</v>
      </c>
    </row>
    <row r="5168" spans="1:8" x14ac:dyDescent="0.25">
      <c r="A5168" t="s">
        <v>41</v>
      </c>
      <c r="B5168" t="s">
        <v>55</v>
      </c>
      <c r="C5168" t="s">
        <v>33</v>
      </c>
      <c r="D5168" t="s">
        <v>184</v>
      </c>
      <c r="E5168" t="s">
        <v>271</v>
      </c>
      <c r="F5168">
        <v>2014</v>
      </c>
      <c r="G5168">
        <v>134</v>
      </c>
      <c r="H5168">
        <v>28</v>
      </c>
    </row>
    <row r="5169" spans="1:8" x14ac:dyDescent="0.25">
      <c r="A5169" t="s">
        <v>74</v>
      </c>
      <c r="B5169" t="s">
        <v>82</v>
      </c>
      <c r="C5169" t="s">
        <v>76</v>
      </c>
      <c r="D5169" t="s">
        <v>77</v>
      </c>
      <c r="E5169" t="s">
        <v>261</v>
      </c>
      <c r="F5169">
        <v>2015</v>
      </c>
      <c r="G5169">
        <v>1323</v>
      </c>
      <c r="H5169">
        <v>91</v>
      </c>
    </row>
    <row r="5170" spans="1:8" x14ac:dyDescent="0.25">
      <c r="A5170" t="s">
        <v>8</v>
      </c>
      <c r="B5170" t="s">
        <v>131</v>
      </c>
      <c r="C5170" t="s">
        <v>10</v>
      </c>
      <c r="D5170" t="s">
        <v>96</v>
      </c>
      <c r="E5170" t="s">
        <v>97</v>
      </c>
      <c r="F5170">
        <v>2015</v>
      </c>
      <c r="G5170">
        <v>1049</v>
      </c>
      <c r="H5170">
        <v>25</v>
      </c>
    </row>
    <row r="5171" spans="1:8" x14ac:dyDescent="0.25">
      <c r="A5171" t="s">
        <v>31</v>
      </c>
      <c r="B5171" t="s">
        <v>119</v>
      </c>
      <c r="C5171" t="s">
        <v>33</v>
      </c>
      <c r="D5171" t="s">
        <v>59</v>
      </c>
      <c r="E5171" t="s">
        <v>115</v>
      </c>
      <c r="F5171">
        <v>2013</v>
      </c>
      <c r="G5171">
        <v>118</v>
      </c>
      <c r="H5171">
        <v>40</v>
      </c>
    </row>
    <row r="5172" spans="1:8" x14ac:dyDescent="0.25">
      <c r="A5172" t="s">
        <v>8</v>
      </c>
      <c r="B5172" t="s">
        <v>98</v>
      </c>
      <c r="C5172" t="s">
        <v>10</v>
      </c>
      <c r="D5172" t="s">
        <v>11</v>
      </c>
      <c r="E5172" t="s">
        <v>216</v>
      </c>
      <c r="F5172">
        <v>2014</v>
      </c>
      <c r="G5172">
        <v>314</v>
      </c>
      <c r="H5172">
        <v>24</v>
      </c>
    </row>
    <row r="5173" spans="1:8" x14ac:dyDescent="0.25">
      <c r="A5173" t="s">
        <v>41</v>
      </c>
      <c r="B5173" t="s">
        <v>104</v>
      </c>
      <c r="C5173" t="s">
        <v>70</v>
      </c>
      <c r="D5173" t="s">
        <v>71</v>
      </c>
      <c r="E5173" t="s">
        <v>188</v>
      </c>
      <c r="F5173">
        <v>2016</v>
      </c>
      <c r="G5173">
        <v>608</v>
      </c>
      <c r="H5173">
        <v>128</v>
      </c>
    </row>
    <row r="5174" spans="1:8" x14ac:dyDescent="0.25">
      <c r="A5174" t="s">
        <v>21</v>
      </c>
      <c r="B5174" t="s">
        <v>85</v>
      </c>
      <c r="C5174" t="s">
        <v>10</v>
      </c>
      <c r="D5174" t="s">
        <v>29</v>
      </c>
      <c r="E5174" t="s">
        <v>325</v>
      </c>
      <c r="F5174">
        <v>2016</v>
      </c>
      <c r="G5174">
        <v>319</v>
      </c>
      <c r="H5174">
        <v>15</v>
      </c>
    </row>
    <row r="5175" spans="1:8" x14ac:dyDescent="0.25">
      <c r="A5175" t="s">
        <v>31</v>
      </c>
      <c r="B5175" t="s">
        <v>49</v>
      </c>
      <c r="C5175" t="s">
        <v>33</v>
      </c>
      <c r="D5175" t="s">
        <v>62</v>
      </c>
      <c r="E5175" t="s">
        <v>166</v>
      </c>
      <c r="F5175">
        <v>2016</v>
      </c>
      <c r="G5175">
        <v>75</v>
      </c>
      <c r="H5175">
        <v>9</v>
      </c>
    </row>
    <row r="5176" spans="1:8" x14ac:dyDescent="0.25">
      <c r="A5176" t="s">
        <v>21</v>
      </c>
      <c r="B5176" t="s">
        <v>93</v>
      </c>
      <c r="C5176" t="s">
        <v>10</v>
      </c>
      <c r="D5176" t="s">
        <v>11</v>
      </c>
      <c r="E5176" t="s">
        <v>216</v>
      </c>
      <c r="F5176">
        <v>2017</v>
      </c>
      <c r="G5176">
        <v>1386</v>
      </c>
      <c r="H5176">
        <v>84</v>
      </c>
    </row>
    <row r="5177" spans="1:8" x14ac:dyDescent="0.25">
      <c r="A5177" t="s">
        <v>21</v>
      </c>
      <c r="B5177" t="s">
        <v>403</v>
      </c>
      <c r="C5177" t="s">
        <v>10</v>
      </c>
      <c r="D5177" t="s">
        <v>11</v>
      </c>
      <c r="E5177" t="s">
        <v>216</v>
      </c>
      <c r="F5177">
        <v>2017</v>
      </c>
      <c r="G5177">
        <v>945</v>
      </c>
      <c r="H5177">
        <v>5</v>
      </c>
    </row>
    <row r="5178" spans="1:8" x14ac:dyDescent="0.25">
      <c r="A5178" t="s">
        <v>21</v>
      </c>
      <c r="B5178" t="s">
        <v>67</v>
      </c>
      <c r="C5178" t="s">
        <v>10</v>
      </c>
      <c r="D5178" t="s">
        <v>96</v>
      </c>
      <c r="E5178" t="s">
        <v>154</v>
      </c>
      <c r="F5178">
        <v>2017</v>
      </c>
      <c r="G5178">
        <v>506</v>
      </c>
      <c r="H5178">
        <v>21</v>
      </c>
    </row>
    <row r="5179" spans="1:8" x14ac:dyDescent="0.25">
      <c r="A5179" t="s">
        <v>31</v>
      </c>
      <c r="B5179" t="s">
        <v>158</v>
      </c>
      <c r="C5179" t="s">
        <v>70</v>
      </c>
      <c r="D5179" t="s">
        <v>71</v>
      </c>
      <c r="E5179" t="s">
        <v>188</v>
      </c>
      <c r="F5179">
        <v>2017</v>
      </c>
      <c r="G5179">
        <v>432</v>
      </c>
      <c r="H5179">
        <v>110</v>
      </c>
    </row>
    <row r="5180" spans="1:8" x14ac:dyDescent="0.25">
      <c r="A5180" t="s">
        <v>138</v>
      </c>
      <c r="B5180" t="s">
        <v>280</v>
      </c>
      <c r="C5180" t="s">
        <v>76</v>
      </c>
      <c r="D5180" t="s">
        <v>140</v>
      </c>
      <c r="E5180" t="s">
        <v>141</v>
      </c>
      <c r="F5180">
        <v>2017</v>
      </c>
      <c r="G5180">
        <v>456</v>
      </c>
      <c r="H5180">
        <v>144</v>
      </c>
    </row>
    <row r="5181" spans="1:8" x14ac:dyDescent="0.25">
      <c r="A5181" t="s">
        <v>106</v>
      </c>
      <c r="B5181" t="s">
        <v>79</v>
      </c>
      <c r="C5181" t="s">
        <v>33</v>
      </c>
      <c r="D5181" t="s">
        <v>39</v>
      </c>
      <c r="E5181" t="s">
        <v>213</v>
      </c>
      <c r="F5181">
        <v>2017</v>
      </c>
      <c r="G5181">
        <v>50</v>
      </c>
      <c r="H5181">
        <v>29</v>
      </c>
    </row>
    <row r="5182" spans="1:8" x14ac:dyDescent="0.25">
      <c r="A5182" t="s">
        <v>121</v>
      </c>
      <c r="B5182" t="s">
        <v>173</v>
      </c>
      <c r="C5182" t="s">
        <v>18</v>
      </c>
      <c r="D5182" t="s">
        <v>425</v>
      </c>
      <c r="E5182" t="s">
        <v>426</v>
      </c>
      <c r="F5182">
        <v>2018</v>
      </c>
      <c r="G5182">
        <v>301</v>
      </c>
      <c r="H5182">
        <v>21</v>
      </c>
    </row>
    <row r="5183" spans="1:8" x14ac:dyDescent="0.25">
      <c r="A5183" t="s">
        <v>21</v>
      </c>
      <c r="B5183" t="s">
        <v>362</v>
      </c>
      <c r="C5183" t="s">
        <v>10</v>
      </c>
      <c r="D5183" t="s">
        <v>11</v>
      </c>
      <c r="E5183" t="s">
        <v>305</v>
      </c>
      <c r="F5183">
        <v>2018</v>
      </c>
      <c r="G5183">
        <v>361</v>
      </c>
      <c r="H5183">
        <v>20</v>
      </c>
    </row>
    <row r="5184" spans="1:8" x14ac:dyDescent="0.25">
      <c r="A5184" t="s">
        <v>214</v>
      </c>
      <c r="B5184" t="s">
        <v>82</v>
      </c>
      <c r="C5184" t="s">
        <v>76</v>
      </c>
      <c r="D5184" t="s">
        <v>140</v>
      </c>
      <c r="E5184" t="s">
        <v>209</v>
      </c>
      <c r="F5184">
        <v>2018</v>
      </c>
      <c r="G5184">
        <v>1835</v>
      </c>
      <c r="H5184">
        <v>374</v>
      </c>
    </row>
    <row r="5185" spans="1:8" x14ac:dyDescent="0.25">
      <c r="A5185" t="s">
        <v>21</v>
      </c>
      <c r="B5185" t="s">
        <v>28</v>
      </c>
      <c r="C5185" t="s">
        <v>23</v>
      </c>
      <c r="D5185" t="s">
        <v>24</v>
      </c>
      <c r="E5185" t="s">
        <v>339</v>
      </c>
      <c r="F5185">
        <v>2019</v>
      </c>
      <c r="G5185">
        <v>1758</v>
      </c>
      <c r="H5185">
        <v>70</v>
      </c>
    </row>
    <row r="5186" spans="1:8" x14ac:dyDescent="0.25">
      <c r="A5186" t="s">
        <v>323</v>
      </c>
      <c r="B5186" t="s">
        <v>275</v>
      </c>
      <c r="C5186" t="s">
        <v>18</v>
      </c>
      <c r="D5186" t="s">
        <v>19</v>
      </c>
      <c r="E5186" t="s">
        <v>221</v>
      </c>
      <c r="F5186">
        <v>2019</v>
      </c>
      <c r="G5186">
        <v>1886</v>
      </c>
      <c r="H5186">
        <v>280</v>
      </c>
    </row>
    <row r="5187" spans="1:8" x14ac:dyDescent="0.25">
      <c r="A5187" t="s">
        <v>323</v>
      </c>
      <c r="B5187" t="s">
        <v>122</v>
      </c>
      <c r="C5187" t="s">
        <v>18</v>
      </c>
      <c r="D5187" t="s">
        <v>19</v>
      </c>
      <c r="E5187" t="s">
        <v>27</v>
      </c>
      <c r="F5187">
        <v>2019</v>
      </c>
      <c r="G5187">
        <v>277</v>
      </c>
      <c r="H5187">
        <v>58</v>
      </c>
    </row>
    <row r="5188" spans="1:8" x14ac:dyDescent="0.25">
      <c r="A5188" t="s">
        <v>41</v>
      </c>
      <c r="B5188" t="s">
        <v>79</v>
      </c>
      <c r="C5188" t="s">
        <v>33</v>
      </c>
      <c r="D5188" t="s">
        <v>39</v>
      </c>
      <c r="E5188" t="s">
        <v>40</v>
      </c>
      <c r="F5188">
        <v>2015</v>
      </c>
      <c r="G5188">
        <v>108</v>
      </c>
      <c r="H5188">
        <v>36</v>
      </c>
    </row>
    <row r="5189" spans="1:8" x14ac:dyDescent="0.25">
      <c r="A5189" t="s">
        <v>41</v>
      </c>
      <c r="B5189" t="s">
        <v>119</v>
      </c>
      <c r="C5189" t="s">
        <v>33</v>
      </c>
      <c r="D5189" t="s">
        <v>39</v>
      </c>
      <c r="E5189" t="s">
        <v>51</v>
      </c>
      <c r="F5189">
        <v>2015</v>
      </c>
      <c r="G5189">
        <v>213</v>
      </c>
      <c r="H5189">
        <v>77</v>
      </c>
    </row>
    <row r="5190" spans="1:8" x14ac:dyDescent="0.25">
      <c r="A5190" t="s">
        <v>31</v>
      </c>
      <c r="B5190" t="s">
        <v>79</v>
      </c>
      <c r="C5190" t="s">
        <v>33</v>
      </c>
      <c r="D5190" t="s">
        <v>34</v>
      </c>
      <c r="E5190" t="s">
        <v>144</v>
      </c>
      <c r="F5190">
        <v>2016</v>
      </c>
      <c r="G5190">
        <v>253</v>
      </c>
      <c r="H5190">
        <v>127</v>
      </c>
    </row>
    <row r="5191" spans="1:8" x14ac:dyDescent="0.25">
      <c r="A5191" t="s">
        <v>74</v>
      </c>
      <c r="B5191" t="s">
        <v>173</v>
      </c>
      <c r="C5191" t="s">
        <v>76</v>
      </c>
      <c r="D5191" t="s">
        <v>171</v>
      </c>
      <c r="E5191" t="s">
        <v>174</v>
      </c>
      <c r="F5191">
        <v>2017</v>
      </c>
      <c r="G5191">
        <v>70</v>
      </c>
      <c r="H5191">
        <v>1</v>
      </c>
    </row>
    <row r="5192" spans="1:8" x14ac:dyDescent="0.25">
      <c r="A5192" t="s">
        <v>31</v>
      </c>
      <c r="B5192" t="s">
        <v>38</v>
      </c>
      <c r="C5192" t="s">
        <v>33</v>
      </c>
      <c r="D5192" t="s">
        <v>39</v>
      </c>
      <c r="E5192" t="s">
        <v>150</v>
      </c>
      <c r="F5192">
        <v>2019</v>
      </c>
      <c r="G5192">
        <v>130</v>
      </c>
      <c r="H5192">
        <v>46</v>
      </c>
    </row>
    <row r="5193" spans="1:8" x14ac:dyDescent="0.25">
      <c r="A5193" t="s">
        <v>307</v>
      </c>
      <c r="B5193" t="s">
        <v>105</v>
      </c>
      <c r="C5193" t="s">
        <v>23</v>
      </c>
      <c r="D5193" t="s">
        <v>43</v>
      </c>
      <c r="E5193" t="s">
        <v>100</v>
      </c>
      <c r="F5193">
        <v>2019</v>
      </c>
      <c r="G5193">
        <v>164</v>
      </c>
      <c r="H5193">
        <v>48</v>
      </c>
    </row>
    <row r="5194" spans="1:8" x14ac:dyDescent="0.25">
      <c r="A5194" t="s">
        <v>31</v>
      </c>
      <c r="B5194" t="s">
        <v>55</v>
      </c>
      <c r="C5194" t="s">
        <v>33</v>
      </c>
      <c r="D5194" t="s">
        <v>34</v>
      </c>
      <c r="E5194" t="s">
        <v>245</v>
      </c>
      <c r="F5194">
        <v>2019</v>
      </c>
      <c r="G5194">
        <v>321</v>
      </c>
      <c r="H5194">
        <v>52</v>
      </c>
    </row>
    <row r="5195" spans="1:8" x14ac:dyDescent="0.25">
      <c r="A5195" t="s">
        <v>31</v>
      </c>
      <c r="B5195" t="s">
        <v>38</v>
      </c>
      <c r="C5195" t="s">
        <v>33</v>
      </c>
      <c r="D5195" t="s">
        <v>39</v>
      </c>
      <c r="E5195" t="s">
        <v>263</v>
      </c>
      <c r="F5195">
        <v>2013</v>
      </c>
      <c r="G5195">
        <v>212</v>
      </c>
      <c r="H5195">
        <v>55</v>
      </c>
    </row>
    <row r="5196" spans="1:8" x14ac:dyDescent="0.25">
      <c r="A5196" t="s">
        <v>31</v>
      </c>
      <c r="B5196" t="s">
        <v>330</v>
      </c>
      <c r="C5196" t="s">
        <v>33</v>
      </c>
      <c r="D5196" t="s">
        <v>59</v>
      </c>
      <c r="E5196" t="s">
        <v>229</v>
      </c>
      <c r="F5196">
        <v>2014</v>
      </c>
      <c r="G5196">
        <v>240</v>
      </c>
      <c r="H5196">
        <v>54</v>
      </c>
    </row>
    <row r="5197" spans="1:8" x14ac:dyDescent="0.25">
      <c r="A5197" t="s">
        <v>31</v>
      </c>
      <c r="B5197" t="s">
        <v>168</v>
      </c>
      <c r="C5197" t="s">
        <v>33</v>
      </c>
      <c r="D5197" t="s">
        <v>34</v>
      </c>
      <c r="E5197" t="s">
        <v>127</v>
      </c>
      <c r="F5197">
        <v>2018</v>
      </c>
      <c r="G5197">
        <v>16</v>
      </c>
      <c r="H5197">
        <v>2</v>
      </c>
    </row>
    <row r="5198" spans="1:8" x14ac:dyDescent="0.25">
      <c r="A5198" t="s">
        <v>8</v>
      </c>
      <c r="B5198" t="s">
        <v>95</v>
      </c>
      <c r="C5198" t="s">
        <v>10</v>
      </c>
      <c r="D5198" t="s">
        <v>96</v>
      </c>
      <c r="E5198" t="s">
        <v>243</v>
      </c>
      <c r="F5198">
        <v>2013</v>
      </c>
      <c r="G5198">
        <v>284</v>
      </c>
      <c r="H5198">
        <v>9</v>
      </c>
    </row>
    <row r="5199" spans="1:8" x14ac:dyDescent="0.25">
      <c r="A5199" t="s">
        <v>31</v>
      </c>
      <c r="B5199" t="s">
        <v>55</v>
      </c>
      <c r="C5199" t="s">
        <v>33</v>
      </c>
      <c r="D5199" t="s">
        <v>59</v>
      </c>
      <c r="E5199" t="s">
        <v>60</v>
      </c>
      <c r="F5199">
        <v>2014</v>
      </c>
      <c r="G5199">
        <v>269</v>
      </c>
      <c r="H5199">
        <v>24</v>
      </c>
    </row>
    <row r="5200" spans="1:8" x14ac:dyDescent="0.25">
      <c r="A5200" t="s">
        <v>74</v>
      </c>
      <c r="B5200" t="s">
        <v>173</v>
      </c>
      <c r="C5200" t="s">
        <v>70</v>
      </c>
      <c r="D5200" t="s">
        <v>102</v>
      </c>
      <c r="E5200" t="s">
        <v>180</v>
      </c>
      <c r="F5200">
        <v>2016</v>
      </c>
      <c r="G5200">
        <v>118</v>
      </c>
      <c r="H5200">
        <v>1</v>
      </c>
    </row>
    <row r="5201" spans="1:8" x14ac:dyDescent="0.25">
      <c r="A5201" t="s">
        <v>138</v>
      </c>
      <c r="B5201" t="s">
        <v>104</v>
      </c>
      <c r="C5201" t="s">
        <v>76</v>
      </c>
      <c r="D5201" t="s">
        <v>140</v>
      </c>
      <c r="E5201" t="s">
        <v>141</v>
      </c>
      <c r="F5201">
        <v>2016</v>
      </c>
      <c r="G5201">
        <v>224</v>
      </c>
      <c r="H5201">
        <v>147</v>
      </c>
    </row>
    <row r="5202" spans="1:8" x14ac:dyDescent="0.25">
      <c r="A5202" t="s">
        <v>21</v>
      </c>
      <c r="B5202" t="s">
        <v>13</v>
      </c>
      <c r="C5202" t="s">
        <v>10</v>
      </c>
      <c r="D5202" t="s">
        <v>29</v>
      </c>
      <c r="E5202" t="s">
        <v>94</v>
      </c>
      <c r="F5202">
        <v>2016</v>
      </c>
      <c r="G5202">
        <v>242</v>
      </c>
      <c r="H5202">
        <v>112</v>
      </c>
    </row>
    <row r="5203" spans="1:8" x14ac:dyDescent="0.25">
      <c r="A5203" t="s">
        <v>21</v>
      </c>
      <c r="B5203" t="s">
        <v>36</v>
      </c>
      <c r="C5203" t="s">
        <v>10</v>
      </c>
      <c r="D5203" t="s">
        <v>96</v>
      </c>
      <c r="E5203" t="s">
        <v>110</v>
      </c>
      <c r="F5203">
        <v>2018</v>
      </c>
      <c r="G5203">
        <v>52</v>
      </c>
    </row>
    <row r="5204" spans="1:8" x14ac:dyDescent="0.25">
      <c r="A5204" t="s">
        <v>31</v>
      </c>
      <c r="B5204" t="s">
        <v>61</v>
      </c>
      <c r="C5204" t="s">
        <v>33</v>
      </c>
      <c r="D5204" t="s">
        <v>62</v>
      </c>
      <c r="E5204" t="s">
        <v>63</v>
      </c>
      <c r="F5204">
        <v>2016</v>
      </c>
      <c r="G5204">
        <v>175</v>
      </c>
      <c r="H5204">
        <v>23</v>
      </c>
    </row>
    <row r="5205" spans="1:8" x14ac:dyDescent="0.25">
      <c r="A5205" t="s">
        <v>31</v>
      </c>
      <c r="B5205" t="s">
        <v>79</v>
      </c>
      <c r="C5205" t="s">
        <v>33</v>
      </c>
      <c r="D5205" t="s">
        <v>59</v>
      </c>
      <c r="E5205" t="s">
        <v>115</v>
      </c>
      <c r="F5205">
        <v>2015</v>
      </c>
      <c r="G5205">
        <v>211</v>
      </c>
      <c r="H5205">
        <v>138</v>
      </c>
    </row>
    <row r="5206" spans="1:8" x14ac:dyDescent="0.25">
      <c r="A5206" t="s">
        <v>31</v>
      </c>
      <c r="B5206" t="s">
        <v>49</v>
      </c>
      <c r="C5206" t="s">
        <v>33</v>
      </c>
      <c r="D5206" t="s">
        <v>184</v>
      </c>
      <c r="E5206" t="s">
        <v>187</v>
      </c>
      <c r="F5206">
        <v>2013</v>
      </c>
      <c r="G5206">
        <v>14</v>
      </c>
      <c r="H5206">
        <v>11</v>
      </c>
    </row>
    <row r="5207" spans="1:8" x14ac:dyDescent="0.25">
      <c r="A5207" t="s">
        <v>21</v>
      </c>
      <c r="B5207" t="s">
        <v>111</v>
      </c>
      <c r="C5207" t="s">
        <v>10</v>
      </c>
      <c r="D5207" t="s">
        <v>11</v>
      </c>
      <c r="E5207" t="s">
        <v>195</v>
      </c>
      <c r="F5207">
        <v>2018</v>
      </c>
      <c r="G5207">
        <v>65</v>
      </c>
    </row>
    <row r="5208" spans="1:8" x14ac:dyDescent="0.25">
      <c r="A5208" t="s">
        <v>31</v>
      </c>
      <c r="B5208" t="s">
        <v>125</v>
      </c>
      <c r="C5208" t="s">
        <v>33</v>
      </c>
      <c r="D5208" t="s">
        <v>59</v>
      </c>
      <c r="E5208" t="s">
        <v>286</v>
      </c>
      <c r="F5208">
        <v>2018</v>
      </c>
      <c r="G5208">
        <v>47</v>
      </c>
      <c r="H5208">
        <v>2</v>
      </c>
    </row>
    <row r="5209" spans="1:8" x14ac:dyDescent="0.25">
      <c r="A5209" t="s">
        <v>8</v>
      </c>
      <c r="B5209" t="s">
        <v>145</v>
      </c>
      <c r="C5209" t="s">
        <v>23</v>
      </c>
      <c r="D5209" t="s">
        <v>24</v>
      </c>
      <c r="E5209" t="s">
        <v>281</v>
      </c>
      <c r="F5209">
        <v>2013</v>
      </c>
      <c r="G5209">
        <v>80</v>
      </c>
      <c r="H5209">
        <v>1</v>
      </c>
    </row>
    <row r="5210" spans="1:8" x14ac:dyDescent="0.25">
      <c r="A5210" t="s">
        <v>8</v>
      </c>
      <c r="B5210" t="s">
        <v>13</v>
      </c>
      <c r="C5210" t="s">
        <v>10</v>
      </c>
      <c r="D5210" t="s">
        <v>14</v>
      </c>
      <c r="E5210" t="s">
        <v>15</v>
      </c>
      <c r="F5210">
        <v>2016</v>
      </c>
      <c r="G5210">
        <v>2</v>
      </c>
      <c r="H5210">
        <v>1</v>
      </c>
    </row>
    <row r="5211" spans="1:8" x14ac:dyDescent="0.25">
      <c r="A5211" t="s">
        <v>74</v>
      </c>
      <c r="B5211" t="s">
        <v>158</v>
      </c>
      <c r="C5211" t="s">
        <v>76</v>
      </c>
      <c r="D5211" t="s">
        <v>77</v>
      </c>
      <c r="E5211" t="s">
        <v>78</v>
      </c>
      <c r="F5211">
        <v>2014</v>
      </c>
      <c r="G5211">
        <v>91</v>
      </c>
      <c r="H5211">
        <v>10</v>
      </c>
    </row>
    <row r="5212" spans="1:8" x14ac:dyDescent="0.25">
      <c r="A5212" t="s">
        <v>41</v>
      </c>
      <c r="B5212" t="s">
        <v>61</v>
      </c>
      <c r="C5212" t="s">
        <v>33</v>
      </c>
      <c r="D5212" t="s">
        <v>39</v>
      </c>
      <c r="E5212" t="s">
        <v>40</v>
      </c>
      <c r="F5212">
        <v>2014</v>
      </c>
      <c r="G5212">
        <v>43</v>
      </c>
      <c r="H5212">
        <v>17</v>
      </c>
    </row>
    <row r="5213" spans="1:8" x14ac:dyDescent="0.25">
      <c r="A5213" t="s">
        <v>31</v>
      </c>
      <c r="B5213" t="s">
        <v>151</v>
      </c>
      <c r="C5213" t="s">
        <v>33</v>
      </c>
      <c r="D5213" t="s">
        <v>184</v>
      </c>
      <c r="E5213" t="s">
        <v>288</v>
      </c>
      <c r="F5213">
        <v>2018</v>
      </c>
      <c r="G5213">
        <v>27</v>
      </c>
      <c r="H5213">
        <v>1</v>
      </c>
    </row>
    <row r="5214" spans="1:8" x14ac:dyDescent="0.25">
      <c r="A5214" t="s">
        <v>41</v>
      </c>
      <c r="B5214" t="s">
        <v>61</v>
      </c>
      <c r="C5214" t="s">
        <v>33</v>
      </c>
      <c r="D5214" t="s">
        <v>39</v>
      </c>
      <c r="E5214" t="s">
        <v>51</v>
      </c>
      <c r="F5214">
        <v>2019</v>
      </c>
      <c r="G5214">
        <v>112</v>
      </c>
      <c r="H5214">
        <v>54</v>
      </c>
    </row>
    <row r="5215" spans="1:8" x14ac:dyDescent="0.25">
      <c r="A5215" t="s">
        <v>74</v>
      </c>
      <c r="B5215" t="s">
        <v>36</v>
      </c>
      <c r="C5215" t="s">
        <v>70</v>
      </c>
      <c r="D5215" t="s">
        <v>71</v>
      </c>
      <c r="E5215" t="s">
        <v>156</v>
      </c>
      <c r="F5215">
        <v>2014</v>
      </c>
      <c r="G5215">
        <v>1</v>
      </c>
    </row>
    <row r="5216" spans="1:8" x14ac:dyDescent="0.25">
      <c r="A5216" t="s">
        <v>21</v>
      </c>
      <c r="B5216" t="s">
        <v>210</v>
      </c>
      <c r="C5216" t="s">
        <v>10</v>
      </c>
      <c r="D5216" t="s">
        <v>11</v>
      </c>
      <c r="E5216" t="s">
        <v>223</v>
      </c>
      <c r="F5216">
        <v>2018</v>
      </c>
      <c r="G5216">
        <v>45</v>
      </c>
      <c r="H5216">
        <v>1</v>
      </c>
    </row>
    <row r="5217" spans="1:8" x14ac:dyDescent="0.25">
      <c r="A5217" t="s">
        <v>31</v>
      </c>
      <c r="B5217" t="s">
        <v>125</v>
      </c>
      <c r="C5217" t="s">
        <v>33</v>
      </c>
      <c r="D5217" t="s">
        <v>59</v>
      </c>
      <c r="E5217" t="s">
        <v>206</v>
      </c>
      <c r="F5217">
        <v>2015</v>
      </c>
      <c r="G5217">
        <v>56</v>
      </c>
      <c r="H5217">
        <v>4</v>
      </c>
    </row>
    <row r="5218" spans="1:8" x14ac:dyDescent="0.25">
      <c r="A5218" t="s">
        <v>31</v>
      </c>
      <c r="B5218" t="s">
        <v>149</v>
      </c>
      <c r="C5218" t="s">
        <v>70</v>
      </c>
      <c r="D5218" t="s">
        <v>71</v>
      </c>
      <c r="E5218" t="s">
        <v>135</v>
      </c>
      <c r="F5218">
        <v>2019</v>
      </c>
      <c r="G5218">
        <v>28</v>
      </c>
    </row>
    <row r="5219" spans="1:8" x14ac:dyDescent="0.25">
      <c r="A5219" t="s">
        <v>41</v>
      </c>
      <c r="B5219" t="s">
        <v>38</v>
      </c>
      <c r="C5219" t="s">
        <v>33</v>
      </c>
      <c r="D5219" t="s">
        <v>62</v>
      </c>
      <c r="E5219" t="s">
        <v>217</v>
      </c>
      <c r="F5219">
        <v>2017</v>
      </c>
      <c r="G5219">
        <v>15</v>
      </c>
      <c r="H5219">
        <v>4</v>
      </c>
    </row>
    <row r="5220" spans="1:8" x14ac:dyDescent="0.25">
      <c r="A5220" t="s">
        <v>214</v>
      </c>
      <c r="B5220" t="s">
        <v>359</v>
      </c>
      <c r="C5220" t="s">
        <v>76</v>
      </c>
      <c r="D5220" t="s">
        <v>140</v>
      </c>
      <c r="E5220" t="s">
        <v>209</v>
      </c>
      <c r="F5220">
        <v>2019</v>
      </c>
      <c r="G5220">
        <v>52</v>
      </c>
      <c r="H5220">
        <v>6</v>
      </c>
    </row>
    <row r="5221" spans="1:8" x14ac:dyDescent="0.25">
      <c r="A5221" t="s">
        <v>41</v>
      </c>
      <c r="B5221" t="s">
        <v>125</v>
      </c>
      <c r="C5221" t="s">
        <v>33</v>
      </c>
      <c r="D5221" t="s">
        <v>62</v>
      </c>
      <c r="E5221" t="s">
        <v>217</v>
      </c>
      <c r="F5221">
        <v>2017</v>
      </c>
      <c r="G5221">
        <v>19</v>
      </c>
      <c r="H5221">
        <v>5</v>
      </c>
    </row>
    <row r="5222" spans="1:8" x14ac:dyDescent="0.25">
      <c r="A5222" t="s">
        <v>31</v>
      </c>
      <c r="B5222" t="s">
        <v>61</v>
      </c>
      <c r="C5222" t="s">
        <v>33</v>
      </c>
      <c r="D5222" t="s">
        <v>34</v>
      </c>
      <c r="E5222" t="s">
        <v>484</v>
      </c>
      <c r="F5222">
        <v>2017</v>
      </c>
      <c r="G5222">
        <v>22</v>
      </c>
      <c r="H5222">
        <v>14</v>
      </c>
    </row>
    <row r="5223" spans="1:8" x14ac:dyDescent="0.25">
      <c r="A5223" t="s">
        <v>41</v>
      </c>
      <c r="B5223" t="s">
        <v>47</v>
      </c>
      <c r="C5223" t="s">
        <v>33</v>
      </c>
      <c r="D5223" t="s">
        <v>184</v>
      </c>
      <c r="E5223" t="s">
        <v>187</v>
      </c>
      <c r="F5223">
        <v>2015</v>
      </c>
      <c r="G5223">
        <v>70</v>
      </c>
      <c r="H5223">
        <v>14</v>
      </c>
    </row>
    <row r="5224" spans="1:8" x14ac:dyDescent="0.25">
      <c r="A5224" t="s">
        <v>129</v>
      </c>
      <c r="B5224" t="s">
        <v>55</v>
      </c>
      <c r="C5224" t="s">
        <v>33</v>
      </c>
      <c r="D5224" t="s">
        <v>184</v>
      </c>
      <c r="E5224" t="s">
        <v>288</v>
      </c>
      <c r="F5224">
        <v>2016</v>
      </c>
      <c r="G5224">
        <v>11</v>
      </c>
      <c r="H5224">
        <v>1</v>
      </c>
    </row>
    <row r="5225" spans="1:8" x14ac:dyDescent="0.25">
      <c r="A5225" t="s">
        <v>31</v>
      </c>
      <c r="B5225" t="s">
        <v>119</v>
      </c>
      <c r="C5225" t="s">
        <v>33</v>
      </c>
      <c r="D5225" t="s">
        <v>39</v>
      </c>
      <c r="E5225" t="s">
        <v>302</v>
      </c>
      <c r="F5225">
        <v>2017</v>
      </c>
      <c r="G5225">
        <v>8</v>
      </c>
      <c r="H5225">
        <v>7</v>
      </c>
    </row>
    <row r="5226" spans="1:8" x14ac:dyDescent="0.25">
      <c r="A5226" t="s">
        <v>21</v>
      </c>
      <c r="B5226" t="s">
        <v>467</v>
      </c>
      <c r="C5226" t="s">
        <v>10</v>
      </c>
      <c r="D5226" t="s">
        <v>11</v>
      </c>
      <c r="E5226" t="s">
        <v>447</v>
      </c>
      <c r="F5226">
        <v>2018</v>
      </c>
      <c r="G5226">
        <v>36</v>
      </c>
    </row>
    <row r="5227" spans="1:8" x14ac:dyDescent="0.25">
      <c r="A5227" t="s">
        <v>113</v>
      </c>
      <c r="B5227" t="s">
        <v>36</v>
      </c>
      <c r="C5227" t="s">
        <v>70</v>
      </c>
      <c r="D5227" t="s">
        <v>71</v>
      </c>
      <c r="E5227" t="s">
        <v>241</v>
      </c>
      <c r="F5227">
        <v>2014</v>
      </c>
      <c r="G5227">
        <v>13</v>
      </c>
      <c r="H5227">
        <v>4</v>
      </c>
    </row>
    <row r="5228" spans="1:8" x14ac:dyDescent="0.25">
      <c r="A5228" t="s">
        <v>106</v>
      </c>
      <c r="B5228" t="s">
        <v>98</v>
      </c>
      <c r="C5228" t="s">
        <v>33</v>
      </c>
      <c r="D5228" t="s">
        <v>39</v>
      </c>
      <c r="E5228" t="s">
        <v>204</v>
      </c>
      <c r="F5228">
        <v>2018</v>
      </c>
      <c r="G5228">
        <v>28</v>
      </c>
      <c r="H5228">
        <v>9</v>
      </c>
    </row>
    <row r="5229" spans="1:8" x14ac:dyDescent="0.25">
      <c r="A5229" t="s">
        <v>41</v>
      </c>
      <c r="B5229" t="s">
        <v>42</v>
      </c>
      <c r="C5229" t="s">
        <v>23</v>
      </c>
      <c r="D5229" t="s">
        <v>43</v>
      </c>
      <c r="E5229" t="s">
        <v>100</v>
      </c>
      <c r="F5229">
        <v>2018</v>
      </c>
      <c r="G5229">
        <v>15</v>
      </c>
      <c r="H5229">
        <v>2</v>
      </c>
    </row>
    <row r="5230" spans="1:8" x14ac:dyDescent="0.25">
      <c r="A5230" t="s">
        <v>21</v>
      </c>
      <c r="B5230" t="s">
        <v>443</v>
      </c>
      <c r="C5230" t="s">
        <v>10</v>
      </c>
      <c r="D5230" t="s">
        <v>11</v>
      </c>
      <c r="E5230" t="s">
        <v>222</v>
      </c>
      <c r="F5230">
        <v>2020</v>
      </c>
      <c r="G5230">
        <v>51</v>
      </c>
      <c r="H5230">
        <v>1</v>
      </c>
    </row>
    <row r="5231" spans="1:8" x14ac:dyDescent="0.25">
      <c r="A5231" t="s">
        <v>21</v>
      </c>
      <c r="B5231" t="s">
        <v>433</v>
      </c>
      <c r="C5231" t="s">
        <v>10</v>
      </c>
      <c r="D5231" t="s">
        <v>11</v>
      </c>
      <c r="E5231" t="s">
        <v>12</v>
      </c>
      <c r="F5231">
        <v>2017</v>
      </c>
      <c r="G5231">
        <v>26</v>
      </c>
      <c r="H5231">
        <v>1</v>
      </c>
    </row>
    <row r="5232" spans="1:8" x14ac:dyDescent="0.25">
      <c r="A5232" t="s">
        <v>74</v>
      </c>
      <c r="B5232" t="s">
        <v>119</v>
      </c>
      <c r="C5232" t="s">
        <v>18</v>
      </c>
      <c r="D5232" t="s">
        <v>123</v>
      </c>
      <c r="E5232" t="s">
        <v>163</v>
      </c>
      <c r="F5232">
        <v>2014</v>
      </c>
      <c r="G5232">
        <v>12</v>
      </c>
    </row>
    <row r="5233" spans="1:8" x14ac:dyDescent="0.25">
      <c r="A5233" t="s">
        <v>31</v>
      </c>
      <c r="B5233" t="s">
        <v>28</v>
      </c>
      <c r="C5233" t="s">
        <v>33</v>
      </c>
      <c r="D5233" t="s">
        <v>39</v>
      </c>
      <c r="E5233" t="s">
        <v>112</v>
      </c>
      <c r="F5233">
        <v>2019</v>
      </c>
      <c r="G5233">
        <v>11</v>
      </c>
      <c r="H5233">
        <v>2</v>
      </c>
    </row>
    <row r="5234" spans="1:8" x14ac:dyDescent="0.25">
      <c r="A5234" t="s">
        <v>31</v>
      </c>
      <c r="B5234" t="s">
        <v>104</v>
      </c>
      <c r="C5234" t="s">
        <v>70</v>
      </c>
      <c r="D5234" t="s">
        <v>71</v>
      </c>
      <c r="E5234" t="s">
        <v>238</v>
      </c>
      <c r="F5234">
        <v>2013</v>
      </c>
      <c r="G5234">
        <v>685</v>
      </c>
      <c r="H5234">
        <v>53</v>
      </c>
    </row>
    <row r="5235" spans="1:8" x14ac:dyDescent="0.25">
      <c r="A5235" t="s">
        <v>74</v>
      </c>
      <c r="B5235" t="s">
        <v>354</v>
      </c>
      <c r="C5235" t="s">
        <v>18</v>
      </c>
      <c r="D5235" t="s">
        <v>333</v>
      </c>
      <c r="E5235" t="s">
        <v>355</v>
      </c>
      <c r="F5235">
        <v>2014</v>
      </c>
      <c r="G5235">
        <v>291</v>
      </c>
      <c r="H5235">
        <v>5</v>
      </c>
    </row>
    <row r="5236" spans="1:8" x14ac:dyDescent="0.25">
      <c r="A5236" t="s">
        <v>21</v>
      </c>
      <c r="B5236" t="s">
        <v>9</v>
      </c>
      <c r="C5236" t="s">
        <v>10</v>
      </c>
      <c r="D5236" t="s">
        <v>29</v>
      </c>
      <c r="E5236" t="s">
        <v>193</v>
      </c>
      <c r="F5236">
        <v>2016</v>
      </c>
      <c r="G5236">
        <v>3772</v>
      </c>
      <c r="H5236">
        <v>84</v>
      </c>
    </row>
    <row r="5237" spans="1:8" x14ac:dyDescent="0.25">
      <c r="A5237" t="s">
        <v>117</v>
      </c>
      <c r="B5237" t="s">
        <v>272</v>
      </c>
      <c r="C5237" t="s">
        <v>33</v>
      </c>
      <c r="D5237" t="s">
        <v>34</v>
      </c>
      <c r="E5237" t="s">
        <v>35</v>
      </c>
      <c r="F5237">
        <v>2016</v>
      </c>
      <c r="G5237">
        <v>15</v>
      </c>
      <c r="H5237">
        <v>13</v>
      </c>
    </row>
    <row r="5238" spans="1:8" x14ac:dyDescent="0.25">
      <c r="A5238" t="s">
        <v>8</v>
      </c>
      <c r="B5238" t="s">
        <v>47</v>
      </c>
      <c r="C5238" t="s">
        <v>10</v>
      </c>
      <c r="D5238" t="s">
        <v>11</v>
      </c>
      <c r="E5238" t="s">
        <v>48</v>
      </c>
      <c r="F5238">
        <v>2013</v>
      </c>
      <c r="G5238">
        <v>587</v>
      </c>
      <c r="H5238">
        <v>11</v>
      </c>
    </row>
    <row r="5239" spans="1:8" x14ac:dyDescent="0.25">
      <c r="A5239" t="s">
        <v>8</v>
      </c>
      <c r="B5239" t="s">
        <v>183</v>
      </c>
      <c r="C5239" t="s">
        <v>23</v>
      </c>
      <c r="D5239" t="s">
        <v>24</v>
      </c>
      <c r="E5239" t="s">
        <v>339</v>
      </c>
      <c r="F5239">
        <v>2014</v>
      </c>
      <c r="G5239">
        <v>183</v>
      </c>
      <c r="H5239">
        <v>16</v>
      </c>
    </row>
    <row r="5240" spans="1:8" x14ac:dyDescent="0.25">
      <c r="A5240" t="s">
        <v>21</v>
      </c>
      <c r="B5240" t="s">
        <v>98</v>
      </c>
      <c r="C5240" t="s">
        <v>10</v>
      </c>
      <c r="D5240" t="s">
        <v>11</v>
      </c>
      <c r="E5240" t="s">
        <v>86</v>
      </c>
      <c r="F5240">
        <v>2016</v>
      </c>
      <c r="G5240">
        <v>89</v>
      </c>
    </row>
    <row r="5241" spans="1:8" x14ac:dyDescent="0.25">
      <c r="A5241" t="s">
        <v>21</v>
      </c>
      <c r="B5241" t="s">
        <v>210</v>
      </c>
      <c r="C5241" t="s">
        <v>10</v>
      </c>
      <c r="D5241" t="s">
        <v>11</v>
      </c>
      <c r="E5241" t="s">
        <v>157</v>
      </c>
      <c r="F5241">
        <v>2016</v>
      </c>
      <c r="G5241">
        <v>756</v>
      </c>
      <c r="H5241">
        <v>75</v>
      </c>
    </row>
    <row r="5242" spans="1:8" x14ac:dyDescent="0.25">
      <c r="A5242" t="s">
        <v>31</v>
      </c>
      <c r="B5242" t="s">
        <v>9</v>
      </c>
      <c r="C5242" t="s">
        <v>33</v>
      </c>
      <c r="D5242" t="s">
        <v>62</v>
      </c>
      <c r="E5242" t="s">
        <v>321</v>
      </c>
      <c r="F5242">
        <v>2017</v>
      </c>
      <c r="G5242">
        <v>147</v>
      </c>
      <c r="H5242">
        <v>29</v>
      </c>
    </row>
    <row r="5243" spans="1:8" x14ac:dyDescent="0.25">
      <c r="A5243" t="s">
        <v>31</v>
      </c>
      <c r="B5243" t="s">
        <v>125</v>
      </c>
      <c r="C5243" t="s">
        <v>33</v>
      </c>
      <c r="D5243" t="s">
        <v>184</v>
      </c>
      <c r="E5243" t="s">
        <v>185</v>
      </c>
      <c r="F5243">
        <v>2017</v>
      </c>
      <c r="G5243">
        <v>207</v>
      </c>
      <c r="H5243">
        <v>31</v>
      </c>
    </row>
    <row r="5244" spans="1:8" x14ac:dyDescent="0.25">
      <c r="A5244" t="s">
        <v>21</v>
      </c>
      <c r="B5244" t="s">
        <v>125</v>
      </c>
      <c r="C5244" t="s">
        <v>23</v>
      </c>
      <c r="D5244" t="s">
        <v>24</v>
      </c>
      <c r="E5244" t="s">
        <v>143</v>
      </c>
      <c r="F5244">
        <v>2017</v>
      </c>
      <c r="G5244">
        <v>1717</v>
      </c>
      <c r="H5244">
        <v>133</v>
      </c>
    </row>
    <row r="5245" spans="1:8" x14ac:dyDescent="0.25">
      <c r="A5245" t="s">
        <v>31</v>
      </c>
      <c r="B5245" t="s">
        <v>9</v>
      </c>
      <c r="C5245" t="s">
        <v>33</v>
      </c>
      <c r="D5245" t="s">
        <v>39</v>
      </c>
      <c r="E5245" t="s">
        <v>107</v>
      </c>
      <c r="F5245">
        <v>2017</v>
      </c>
      <c r="G5245">
        <v>78</v>
      </c>
      <c r="H5245">
        <v>31</v>
      </c>
    </row>
    <row r="5246" spans="1:8" x14ac:dyDescent="0.25">
      <c r="A5246" t="s">
        <v>21</v>
      </c>
      <c r="B5246" t="s">
        <v>111</v>
      </c>
      <c r="C5246" t="s">
        <v>10</v>
      </c>
      <c r="D5246" t="s">
        <v>11</v>
      </c>
      <c r="E5246" t="s">
        <v>223</v>
      </c>
      <c r="F5246">
        <v>2017</v>
      </c>
      <c r="G5246">
        <v>811</v>
      </c>
      <c r="H5246">
        <v>22</v>
      </c>
    </row>
    <row r="5247" spans="1:8" x14ac:dyDescent="0.25">
      <c r="A5247" t="s">
        <v>31</v>
      </c>
      <c r="B5247" t="s">
        <v>125</v>
      </c>
      <c r="C5247" t="s">
        <v>33</v>
      </c>
      <c r="D5247" t="s">
        <v>59</v>
      </c>
      <c r="E5247" t="s">
        <v>229</v>
      </c>
      <c r="F5247">
        <v>2018</v>
      </c>
      <c r="G5247">
        <v>1307</v>
      </c>
      <c r="H5247">
        <v>499</v>
      </c>
    </row>
    <row r="5248" spans="1:8" x14ac:dyDescent="0.25">
      <c r="A5248" t="s">
        <v>21</v>
      </c>
      <c r="B5248" t="s">
        <v>28</v>
      </c>
      <c r="C5248" t="s">
        <v>10</v>
      </c>
      <c r="D5248" t="s">
        <v>11</v>
      </c>
      <c r="E5248" t="s">
        <v>157</v>
      </c>
      <c r="F5248">
        <v>2019</v>
      </c>
      <c r="G5248">
        <v>1720</v>
      </c>
      <c r="H5248">
        <v>107</v>
      </c>
    </row>
    <row r="5249" spans="1:8" x14ac:dyDescent="0.25">
      <c r="A5249" t="s">
        <v>31</v>
      </c>
      <c r="B5249" t="s">
        <v>255</v>
      </c>
      <c r="C5249" t="s">
        <v>23</v>
      </c>
      <c r="D5249" t="s">
        <v>43</v>
      </c>
      <c r="E5249" t="s">
        <v>56</v>
      </c>
      <c r="F5249">
        <v>2019</v>
      </c>
      <c r="G5249">
        <v>330</v>
      </c>
      <c r="H5249">
        <v>40</v>
      </c>
    </row>
    <row r="5250" spans="1:8" x14ac:dyDescent="0.25">
      <c r="A5250" t="s">
        <v>21</v>
      </c>
      <c r="B5250" t="s">
        <v>49</v>
      </c>
      <c r="C5250" t="s">
        <v>10</v>
      </c>
      <c r="D5250" t="s">
        <v>29</v>
      </c>
      <c r="E5250" t="s">
        <v>193</v>
      </c>
      <c r="F5250">
        <v>2020</v>
      </c>
      <c r="G5250">
        <v>4200</v>
      </c>
      <c r="H5250">
        <v>116</v>
      </c>
    </row>
    <row r="5251" spans="1:8" x14ac:dyDescent="0.25">
      <c r="A5251" t="s">
        <v>21</v>
      </c>
      <c r="B5251" t="s">
        <v>145</v>
      </c>
      <c r="C5251" t="s">
        <v>10</v>
      </c>
      <c r="D5251" t="s">
        <v>11</v>
      </c>
      <c r="E5251" t="s">
        <v>46</v>
      </c>
      <c r="F5251">
        <v>2020</v>
      </c>
      <c r="G5251">
        <v>300</v>
      </c>
      <c r="H5251">
        <v>33</v>
      </c>
    </row>
    <row r="5252" spans="1:8" x14ac:dyDescent="0.25">
      <c r="A5252" t="s">
        <v>8</v>
      </c>
      <c r="B5252" t="s">
        <v>93</v>
      </c>
      <c r="C5252" t="s">
        <v>23</v>
      </c>
      <c r="D5252" t="s">
        <v>24</v>
      </c>
      <c r="E5252" t="s">
        <v>281</v>
      </c>
      <c r="F5252">
        <v>2013</v>
      </c>
      <c r="G5252">
        <v>281</v>
      </c>
      <c r="H5252">
        <v>2</v>
      </c>
    </row>
    <row r="5253" spans="1:8" x14ac:dyDescent="0.25">
      <c r="A5253" t="s">
        <v>74</v>
      </c>
      <c r="B5253" t="s">
        <v>173</v>
      </c>
      <c r="C5253" t="s">
        <v>70</v>
      </c>
      <c r="D5253" t="s">
        <v>264</v>
      </c>
      <c r="E5253" t="s">
        <v>416</v>
      </c>
      <c r="F5253">
        <v>2013</v>
      </c>
      <c r="G5253">
        <v>794</v>
      </c>
      <c r="H5253">
        <v>6</v>
      </c>
    </row>
    <row r="5254" spans="1:8" x14ac:dyDescent="0.25">
      <c r="A5254" t="s">
        <v>21</v>
      </c>
      <c r="B5254" t="s">
        <v>36</v>
      </c>
      <c r="C5254" t="s">
        <v>10</v>
      </c>
      <c r="D5254" t="s">
        <v>96</v>
      </c>
      <c r="E5254" t="s">
        <v>377</v>
      </c>
      <c r="F5254">
        <v>2017</v>
      </c>
      <c r="G5254">
        <v>341</v>
      </c>
      <c r="H5254">
        <v>2</v>
      </c>
    </row>
    <row r="5255" spans="1:8" x14ac:dyDescent="0.25">
      <c r="A5255" t="s">
        <v>121</v>
      </c>
      <c r="B5255" t="s">
        <v>332</v>
      </c>
      <c r="C5255" t="s">
        <v>18</v>
      </c>
      <c r="D5255" t="s">
        <v>333</v>
      </c>
      <c r="E5255" t="s">
        <v>334</v>
      </c>
      <c r="F5255">
        <v>2018</v>
      </c>
      <c r="G5255">
        <v>435</v>
      </c>
      <c r="H5255">
        <v>42</v>
      </c>
    </row>
    <row r="5256" spans="1:8" x14ac:dyDescent="0.25">
      <c r="A5256" t="s">
        <v>21</v>
      </c>
      <c r="B5256" t="s">
        <v>36</v>
      </c>
      <c r="C5256" t="s">
        <v>10</v>
      </c>
      <c r="D5256" t="s">
        <v>11</v>
      </c>
      <c r="E5256" t="s">
        <v>222</v>
      </c>
      <c r="F5256">
        <v>2019</v>
      </c>
      <c r="G5256">
        <v>1045</v>
      </c>
      <c r="H5256">
        <v>15</v>
      </c>
    </row>
    <row r="5257" spans="1:8" x14ac:dyDescent="0.25">
      <c r="A5257" t="s">
        <v>31</v>
      </c>
      <c r="B5257" t="s">
        <v>108</v>
      </c>
      <c r="C5257" t="s">
        <v>33</v>
      </c>
      <c r="D5257" t="s">
        <v>34</v>
      </c>
      <c r="E5257" t="s">
        <v>144</v>
      </c>
      <c r="F5257">
        <v>2019</v>
      </c>
      <c r="G5257">
        <v>302</v>
      </c>
      <c r="H5257">
        <v>75</v>
      </c>
    </row>
    <row r="5258" spans="1:8" x14ac:dyDescent="0.25">
      <c r="A5258" t="s">
        <v>21</v>
      </c>
      <c r="B5258" t="s">
        <v>93</v>
      </c>
      <c r="C5258" t="s">
        <v>10</v>
      </c>
      <c r="D5258" t="s">
        <v>11</v>
      </c>
      <c r="E5258" t="s">
        <v>223</v>
      </c>
      <c r="F5258">
        <v>2020</v>
      </c>
      <c r="G5258">
        <v>1972</v>
      </c>
      <c r="H5258">
        <v>140</v>
      </c>
    </row>
    <row r="5259" spans="1:8" x14ac:dyDescent="0.25">
      <c r="A5259" t="s">
        <v>31</v>
      </c>
      <c r="B5259" t="s">
        <v>55</v>
      </c>
      <c r="C5259" t="s">
        <v>33</v>
      </c>
      <c r="D5259" t="s">
        <v>62</v>
      </c>
      <c r="E5259" t="s">
        <v>99</v>
      </c>
      <c r="F5259">
        <v>2014</v>
      </c>
      <c r="G5259">
        <v>67</v>
      </c>
      <c r="H5259">
        <v>12</v>
      </c>
    </row>
    <row r="5260" spans="1:8" x14ac:dyDescent="0.25">
      <c r="A5260" t="s">
        <v>41</v>
      </c>
      <c r="B5260" t="s">
        <v>36</v>
      </c>
      <c r="C5260" t="s">
        <v>70</v>
      </c>
      <c r="D5260" t="s">
        <v>71</v>
      </c>
      <c r="E5260" t="s">
        <v>246</v>
      </c>
      <c r="F5260">
        <v>2014</v>
      </c>
      <c r="G5260">
        <v>127</v>
      </c>
      <c r="H5260">
        <v>57</v>
      </c>
    </row>
    <row r="5261" spans="1:8" x14ac:dyDescent="0.25">
      <c r="A5261" t="s">
        <v>31</v>
      </c>
      <c r="B5261" t="s">
        <v>262</v>
      </c>
      <c r="C5261" t="s">
        <v>33</v>
      </c>
      <c r="D5261" t="s">
        <v>39</v>
      </c>
      <c r="E5261" t="s">
        <v>263</v>
      </c>
      <c r="F5261">
        <v>2013</v>
      </c>
      <c r="G5261">
        <v>67</v>
      </c>
      <c r="H5261">
        <v>20</v>
      </c>
    </row>
    <row r="5262" spans="1:8" x14ac:dyDescent="0.25">
      <c r="A5262" t="s">
        <v>41</v>
      </c>
      <c r="B5262" t="s">
        <v>466</v>
      </c>
      <c r="C5262" t="s">
        <v>23</v>
      </c>
      <c r="D5262" t="s">
        <v>43</v>
      </c>
      <c r="E5262" t="s">
        <v>56</v>
      </c>
      <c r="F5262">
        <v>2015</v>
      </c>
      <c r="G5262">
        <v>13</v>
      </c>
      <c r="H5262">
        <v>9</v>
      </c>
    </row>
    <row r="5263" spans="1:8" x14ac:dyDescent="0.25">
      <c r="A5263" t="s">
        <v>21</v>
      </c>
      <c r="B5263" t="s">
        <v>131</v>
      </c>
      <c r="C5263" t="s">
        <v>10</v>
      </c>
      <c r="D5263" t="s">
        <v>96</v>
      </c>
      <c r="E5263" t="s">
        <v>132</v>
      </c>
      <c r="F5263">
        <v>2018</v>
      </c>
      <c r="G5263">
        <v>35</v>
      </c>
      <c r="H5263">
        <v>2</v>
      </c>
    </row>
    <row r="5264" spans="1:8" x14ac:dyDescent="0.25">
      <c r="A5264" t="s">
        <v>74</v>
      </c>
      <c r="B5264" t="s">
        <v>122</v>
      </c>
      <c r="C5264" t="s">
        <v>18</v>
      </c>
      <c r="D5264" t="s">
        <v>123</v>
      </c>
      <c r="E5264" t="s">
        <v>163</v>
      </c>
      <c r="F5264">
        <v>2018</v>
      </c>
      <c r="G5264">
        <v>232</v>
      </c>
      <c r="H5264">
        <v>17</v>
      </c>
    </row>
    <row r="5265" spans="1:8" x14ac:dyDescent="0.25">
      <c r="A5265" t="s">
        <v>41</v>
      </c>
      <c r="B5265" t="s">
        <v>9</v>
      </c>
      <c r="C5265" t="s">
        <v>33</v>
      </c>
      <c r="D5265" t="s">
        <v>39</v>
      </c>
      <c r="E5265" t="s">
        <v>40</v>
      </c>
      <c r="F5265">
        <v>2019</v>
      </c>
      <c r="G5265">
        <v>126</v>
      </c>
      <c r="H5265">
        <v>32</v>
      </c>
    </row>
    <row r="5266" spans="1:8" x14ac:dyDescent="0.25">
      <c r="A5266" t="s">
        <v>8</v>
      </c>
      <c r="B5266" t="s">
        <v>28</v>
      </c>
      <c r="C5266" t="s">
        <v>23</v>
      </c>
      <c r="D5266" t="s">
        <v>24</v>
      </c>
      <c r="E5266" t="s">
        <v>281</v>
      </c>
      <c r="F5266">
        <v>2015</v>
      </c>
      <c r="G5266">
        <v>91</v>
      </c>
      <c r="H5266">
        <v>4</v>
      </c>
    </row>
    <row r="5267" spans="1:8" x14ac:dyDescent="0.25">
      <c r="A5267" t="s">
        <v>74</v>
      </c>
      <c r="B5267" t="s">
        <v>119</v>
      </c>
      <c r="C5267" t="s">
        <v>70</v>
      </c>
      <c r="D5267" t="s">
        <v>71</v>
      </c>
      <c r="E5267" t="s">
        <v>156</v>
      </c>
      <c r="F5267">
        <v>2014</v>
      </c>
      <c r="G5267">
        <v>47</v>
      </c>
      <c r="H5267">
        <v>1</v>
      </c>
    </row>
    <row r="5268" spans="1:8" x14ac:dyDescent="0.25">
      <c r="A5268" t="s">
        <v>31</v>
      </c>
      <c r="B5268" t="s">
        <v>49</v>
      </c>
      <c r="C5268" t="s">
        <v>33</v>
      </c>
      <c r="D5268" t="s">
        <v>184</v>
      </c>
      <c r="E5268" t="s">
        <v>271</v>
      </c>
      <c r="F5268">
        <v>2014</v>
      </c>
      <c r="G5268">
        <v>83</v>
      </c>
      <c r="H5268">
        <v>23</v>
      </c>
    </row>
    <row r="5269" spans="1:8" x14ac:dyDescent="0.25">
      <c r="A5269" t="s">
        <v>21</v>
      </c>
      <c r="B5269" t="s">
        <v>93</v>
      </c>
      <c r="C5269" t="s">
        <v>23</v>
      </c>
      <c r="D5269" t="s">
        <v>24</v>
      </c>
      <c r="E5269" t="s">
        <v>282</v>
      </c>
      <c r="F5269">
        <v>2016</v>
      </c>
      <c r="G5269">
        <v>35</v>
      </c>
      <c r="H5269">
        <v>3</v>
      </c>
    </row>
    <row r="5270" spans="1:8" x14ac:dyDescent="0.25">
      <c r="A5270" t="s">
        <v>41</v>
      </c>
      <c r="B5270" t="s">
        <v>61</v>
      </c>
      <c r="C5270" t="s">
        <v>33</v>
      </c>
      <c r="D5270" t="s">
        <v>39</v>
      </c>
      <c r="E5270" t="s">
        <v>87</v>
      </c>
      <c r="F5270">
        <v>2017</v>
      </c>
      <c r="G5270">
        <v>14</v>
      </c>
      <c r="H5270">
        <v>3</v>
      </c>
    </row>
    <row r="5271" spans="1:8" x14ac:dyDescent="0.25">
      <c r="A5271" t="s">
        <v>31</v>
      </c>
      <c r="B5271" t="s">
        <v>108</v>
      </c>
      <c r="C5271" t="s">
        <v>33</v>
      </c>
      <c r="D5271" t="s">
        <v>34</v>
      </c>
      <c r="E5271" t="s">
        <v>80</v>
      </c>
      <c r="F5271">
        <v>2017</v>
      </c>
      <c r="G5271">
        <v>107</v>
      </c>
      <c r="H5271">
        <v>23</v>
      </c>
    </row>
    <row r="5272" spans="1:8" x14ac:dyDescent="0.25">
      <c r="A5272" t="s">
        <v>74</v>
      </c>
      <c r="B5272" t="s">
        <v>173</v>
      </c>
      <c r="C5272" t="s">
        <v>70</v>
      </c>
      <c r="D5272" t="s">
        <v>102</v>
      </c>
      <c r="E5272" t="s">
        <v>103</v>
      </c>
      <c r="F5272">
        <v>2019</v>
      </c>
      <c r="G5272">
        <v>165</v>
      </c>
      <c r="H5272">
        <v>4</v>
      </c>
    </row>
    <row r="5273" spans="1:8" x14ac:dyDescent="0.25">
      <c r="A5273" t="s">
        <v>21</v>
      </c>
      <c r="B5273" t="s">
        <v>384</v>
      </c>
      <c r="C5273" t="s">
        <v>23</v>
      </c>
      <c r="D5273" t="s">
        <v>24</v>
      </c>
      <c r="E5273" t="s">
        <v>143</v>
      </c>
      <c r="F5273">
        <v>2016</v>
      </c>
      <c r="G5273">
        <v>80</v>
      </c>
      <c r="H5273">
        <v>2</v>
      </c>
    </row>
    <row r="5274" spans="1:8" x14ac:dyDescent="0.25">
      <c r="A5274" t="s">
        <v>31</v>
      </c>
      <c r="B5274" t="s">
        <v>32</v>
      </c>
      <c r="C5274" t="s">
        <v>33</v>
      </c>
      <c r="D5274" t="s">
        <v>39</v>
      </c>
      <c r="E5274" t="s">
        <v>51</v>
      </c>
      <c r="F5274">
        <v>2015</v>
      </c>
      <c r="G5274">
        <v>40</v>
      </c>
      <c r="H5274">
        <v>20</v>
      </c>
    </row>
    <row r="5275" spans="1:8" x14ac:dyDescent="0.25">
      <c r="A5275" t="s">
        <v>8</v>
      </c>
      <c r="B5275" t="s">
        <v>393</v>
      </c>
      <c r="C5275" t="s">
        <v>23</v>
      </c>
      <c r="D5275" t="s">
        <v>24</v>
      </c>
      <c r="E5275" t="s">
        <v>143</v>
      </c>
      <c r="F5275">
        <v>2014</v>
      </c>
      <c r="G5275">
        <v>3</v>
      </c>
      <c r="H5275">
        <v>1</v>
      </c>
    </row>
    <row r="5276" spans="1:8" x14ac:dyDescent="0.25">
      <c r="A5276" t="s">
        <v>31</v>
      </c>
      <c r="B5276" t="s">
        <v>79</v>
      </c>
      <c r="C5276" t="s">
        <v>33</v>
      </c>
      <c r="D5276" t="s">
        <v>34</v>
      </c>
      <c r="E5276" t="s">
        <v>411</v>
      </c>
      <c r="F5276">
        <v>2018</v>
      </c>
      <c r="G5276">
        <v>14</v>
      </c>
      <c r="H5276">
        <v>12</v>
      </c>
    </row>
    <row r="5277" spans="1:8" x14ac:dyDescent="0.25">
      <c r="A5277" t="s">
        <v>41</v>
      </c>
      <c r="B5277" t="s">
        <v>119</v>
      </c>
      <c r="C5277" t="s">
        <v>33</v>
      </c>
      <c r="D5277" t="s">
        <v>39</v>
      </c>
      <c r="E5277" t="s">
        <v>112</v>
      </c>
      <c r="F5277">
        <v>2018</v>
      </c>
      <c r="G5277">
        <v>130</v>
      </c>
      <c r="H5277">
        <v>58</v>
      </c>
    </row>
    <row r="5278" spans="1:8" x14ac:dyDescent="0.25">
      <c r="A5278" t="s">
        <v>8</v>
      </c>
      <c r="B5278" t="s">
        <v>531</v>
      </c>
      <c r="C5278" t="s">
        <v>10</v>
      </c>
      <c r="D5278" t="s">
        <v>29</v>
      </c>
      <c r="E5278" t="s">
        <v>325</v>
      </c>
      <c r="F5278">
        <v>2014</v>
      </c>
      <c r="G5278">
        <v>2</v>
      </c>
    </row>
    <row r="5279" spans="1:8" x14ac:dyDescent="0.25">
      <c r="A5279" t="s">
        <v>106</v>
      </c>
      <c r="B5279" t="s">
        <v>151</v>
      </c>
      <c r="C5279" t="s">
        <v>33</v>
      </c>
      <c r="D5279" t="s">
        <v>34</v>
      </c>
      <c r="E5279" t="s">
        <v>35</v>
      </c>
      <c r="F5279">
        <v>2018</v>
      </c>
      <c r="G5279">
        <v>4</v>
      </c>
    </row>
    <row r="5280" spans="1:8" x14ac:dyDescent="0.25">
      <c r="A5280" t="s">
        <v>106</v>
      </c>
      <c r="B5280" t="s">
        <v>151</v>
      </c>
      <c r="C5280" t="s">
        <v>33</v>
      </c>
      <c r="D5280" t="s">
        <v>184</v>
      </c>
      <c r="E5280" t="s">
        <v>187</v>
      </c>
      <c r="F5280">
        <v>2017</v>
      </c>
      <c r="G5280">
        <v>100</v>
      </c>
      <c r="H5280">
        <v>23</v>
      </c>
    </row>
    <row r="5281" spans="1:8" x14ac:dyDescent="0.25">
      <c r="A5281" t="s">
        <v>31</v>
      </c>
      <c r="B5281" t="s">
        <v>61</v>
      </c>
      <c r="C5281" t="s">
        <v>33</v>
      </c>
      <c r="D5281" t="s">
        <v>39</v>
      </c>
      <c r="E5281" t="s">
        <v>331</v>
      </c>
      <c r="F5281">
        <v>2015</v>
      </c>
      <c r="G5281">
        <v>78</v>
      </c>
      <c r="H5281">
        <v>48</v>
      </c>
    </row>
    <row r="5282" spans="1:8" x14ac:dyDescent="0.25">
      <c r="A5282" t="s">
        <v>31</v>
      </c>
      <c r="B5282" t="s">
        <v>119</v>
      </c>
      <c r="C5282" t="s">
        <v>70</v>
      </c>
      <c r="D5282" t="s">
        <v>71</v>
      </c>
      <c r="E5282" t="s">
        <v>358</v>
      </c>
      <c r="F5282">
        <v>2017</v>
      </c>
      <c r="G5282">
        <v>11</v>
      </c>
      <c r="H5282">
        <v>4</v>
      </c>
    </row>
    <row r="5283" spans="1:8" x14ac:dyDescent="0.25">
      <c r="A5283" t="s">
        <v>106</v>
      </c>
      <c r="B5283" t="s">
        <v>119</v>
      </c>
      <c r="C5283" t="s">
        <v>33</v>
      </c>
      <c r="D5283" t="s">
        <v>59</v>
      </c>
      <c r="E5283" t="s">
        <v>60</v>
      </c>
      <c r="F5283">
        <v>2019</v>
      </c>
      <c r="G5283">
        <v>35</v>
      </c>
      <c r="H5283">
        <v>10</v>
      </c>
    </row>
    <row r="5284" spans="1:8" x14ac:dyDescent="0.25">
      <c r="A5284" t="s">
        <v>8</v>
      </c>
      <c r="B5284" t="s">
        <v>13</v>
      </c>
      <c r="C5284" t="s">
        <v>10</v>
      </c>
      <c r="D5284" t="s">
        <v>11</v>
      </c>
      <c r="E5284" t="s">
        <v>86</v>
      </c>
      <c r="F5284">
        <v>2016</v>
      </c>
      <c r="G5284">
        <v>17</v>
      </c>
      <c r="H5284">
        <v>1</v>
      </c>
    </row>
    <row r="5285" spans="1:8" x14ac:dyDescent="0.25">
      <c r="A5285" t="s">
        <v>31</v>
      </c>
      <c r="B5285" t="s">
        <v>49</v>
      </c>
      <c r="C5285" t="s">
        <v>33</v>
      </c>
      <c r="D5285" t="s">
        <v>62</v>
      </c>
      <c r="E5285" t="s">
        <v>63</v>
      </c>
      <c r="F5285">
        <v>2016</v>
      </c>
      <c r="G5285">
        <v>11</v>
      </c>
    </row>
    <row r="5286" spans="1:8" x14ac:dyDescent="0.25">
      <c r="A5286" t="s">
        <v>81</v>
      </c>
      <c r="B5286" t="s">
        <v>173</v>
      </c>
      <c r="C5286" t="s">
        <v>76</v>
      </c>
      <c r="D5286" t="s">
        <v>83</v>
      </c>
      <c r="E5286" t="s">
        <v>317</v>
      </c>
      <c r="F5286">
        <v>2014</v>
      </c>
      <c r="G5286">
        <v>42</v>
      </c>
      <c r="H5286">
        <v>9</v>
      </c>
    </row>
    <row r="5287" spans="1:8" x14ac:dyDescent="0.25">
      <c r="A5287" t="s">
        <v>129</v>
      </c>
      <c r="B5287" t="s">
        <v>36</v>
      </c>
      <c r="C5287" t="s">
        <v>70</v>
      </c>
      <c r="D5287" t="s">
        <v>71</v>
      </c>
      <c r="E5287" t="s">
        <v>135</v>
      </c>
      <c r="F5287">
        <v>2014</v>
      </c>
      <c r="G5287">
        <v>1</v>
      </c>
      <c r="H5287">
        <v>1</v>
      </c>
    </row>
    <row r="5288" spans="1:8" x14ac:dyDescent="0.25">
      <c r="A5288" t="s">
        <v>113</v>
      </c>
      <c r="B5288" t="s">
        <v>119</v>
      </c>
      <c r="C5288" t="s">
        <v>33</v>
      </c>
      <c r="D5288" t="s">
        <v>59</v>
      </c>
      <c r="E5288" t="s">
        <v>311</v>
      </c>
      <c r="F5288">
        <v>2015</v>
      </c>
      <c r="G5288">
        <v>20</v>
      </c>
      <c r="H5288">
        <v>13</v>
      </c>
    </row>
    <row r="5289" spans="1:8" x14ac:dyDescent="0.25">
      <c r="A5289" t="s">
        <v>121</v>
      </c>
      <c r="B5289" t="s">
        <v>575</v>
      </c>
      <c r="C5289" t="s">
        <v>18</v>
      </c>
      <c r="D5289" t="s">
        <v>123</v>
      </c>
      <c r="E5289" t="s">
        <v>253</v>
      </c>
      <c r="F5289">
        <v>2013</v>
      </c>
      <c r="G5289">
        <v>4</v>
      </c>
    </row>
    <row r="5290" spans="1:8" x14ac:dyDescent="0.25">
      <c r="A5290" t="s">
        <v>31</v>
      </c>
      <c r="B5290" t="s">
        <v>272</v>
      </c>
      <c r="C5290" t="s">
        <v>33</v>
      </c>
      <c r="D5290" t="s">
        <v>34</v>
      </c>
      <c r="E5290" t="s">
        <v>161</v>
      </c>
      <c r="F5290">
        <v>2015</v>
      </c>
      <c r="G5290">
        <v>32</v>
      </c>
      <c r="H5290">
        <v>3</v>
      </c>
    </row>
    <row r="5291" spans="1:8" x14ac:dyDescent="0.25">
      <c r="A5291" t="s">
        <v>16</v>
      </c>
      <c r="B5291" t="s">
        <v>471</v>
      </c>
      <c r="C5291" t="s">
        <v>18</v>
      </c>
      <c r="D5291" t="s">
        <v>19</v>
      </c>
      <c r="E5291" t="s">
        <v>221</v>
      </c>
      <c r="F5291">
        <v>2019</v>
      </c>
      <c r="G5291">
        <v>47</v>
      </c>
      <c r="H5291">
        <v>6</v>
      </c>
    </row>
    <row r="5292" spans="1:8" x14ac:dyDescent="0.25">
      <c r="A5292" t="s">
        <v>121</v>
      </c>
      <c r="B5292" t="s">
        <v>420</v>
      </c>
      <c r="C5292" t="s">
        <v>18</v>
      </c>
      <c r="D5292" t="s">
        <v>123</v>
      </c>
      <c r="E5292" t="s">
        <v>576</v>
      </c>
      <c r="F5292">
        <v>2018</v>
      </c>
      <c r="G5292">
        <v>4</v>
      </c>
    </row>
    <row r="5293" spans="1:8" x14ac:dyDescent="0.25">
      <c r="A5293" t="s">
        <v>31</v>
      </c>
      <c r="B5293" t="s">
        <v>79</v>
      </c>
      <c r="C5293" t="s">
        <v>33</v>
      </c>
      <c r="D5293" t="s">
        <v>59</v>
      </c>
      <c r="E5293" t="s">
        <v>375</v>
      </c>
      <c r="F5293">
        <v>2017</v>
      </c>
      <c r="G5293">
        <v>1</v>
      </c>
    </row>
    <row r="5294" spans="1:8" x14ac:dyDescent="0.25">
      <c r="A5294" t="s">
        <v>8</v>
      </c>
      <c r="B5294" t="s">
        <v>55</v>
      </c>
      <c r="C5294" t="s">
        <v>10</v>
      </c>
      <c r="D5294" t="s">
        <v>11</v>
      </c>
      <c r="E5294" t="s">
        <v>203</v>
      </c>
      <c r="F5294">
        <v>2016</v>
      </c>
      <c r="G5294">
        <v>18</v>
      </c>
    </row>
    <row r="5295" spans="1:8" x14ac:dyDescent="0.25">
      <c r="A5295" t="s">
        <v>129</v>
      </c>
      <c r="B5295" t="s">
        <v>104</v>
      </c>
      <c r="C5295" t="s">
        <v>70</v>
      </c>
      <c r="D5295" t="s">
        <v>71</v>
      </c>
      <c r="E5295" t="s">
        <v>361</v>
      </c>
      <c r="F5295">
        <v>2015</v>
      </c>
      <c r="G5295">
        <v>4</v>
      </c>
      <c r="H5295">
        <v>1</v>
      </c>
    </row>
    <row r="5296" spans="1:8" x14ac:dyDescent="0.25">
      <c r="A5296" t="s">
        <v>129</v>
      </c>
      <c r="B5296" t="s">
        <v>58</v>
      </c>
      <c r="C5296" t="s">
        <v>33</v>
      </c>
      <c r="D5296" t="s">
        <v>59</v>
      </c>
      <c r="E5296" t="s">
        <v>116</v>
      </c>
      <c r="F5296">
        <v>2016</v>
      </c>
      <c r="G5296">
        <v>2</v>
      </c>
    </row>
    <row r="5297" spans="1:8" x14ac:dyDescent="0.25">
      <c r="A5297" t="s">
        <v>129</v>
      </c>
      <c r="B5297" t="s">
        <v>119</v>
      </c>
      <c r="C5297" t="s">
        <v>70</v>
      </c>
      <c r="D5297" t="s">
        <v>71</v>
      </c>
      <c r="E5297" t="s">
        <v>188</v>
      </c>
      <c r="F5297">
        <v>2017</v>
      </c>
      <c r="G5297">
        <v>8</v>
      </c>
      <c r="H5297">
        <v>2</v>
      </c>
    </row>
    <row r="5298" spans="1:8" x14ac:dyDescent="0.25">
      <c r="A5298" t="s">
        <v>31</v>
      </c>
      <c r="B5298" t="s">
        <v>54</v>
      </c>
      <c r="C5298" t="s">
        <v>33</v>
      </c>
      <c r="D5298" t="s">
        <v>59</v>
      </c>
      <c r="E5298" t="s">
        <v>415</v>
      </c>
      <c r="F5298">
        <v>2015</v>
      </c>
      <c r="G5298">
        <v>4</v>
      </c>
      <c r="H5298">
        <v>1</v>
      </c>
    </row>
    <row r="5299" spans="1:8" x14ac:dyDescent="0.25">
      <c r="A5299" t="s">
        <v>74</v>
      </c>
      <c r="B5299" t="s">
        <v>571</v>
      </c>
      <c r="C5299" t="s">
        <v>70</v>
      </c>
      <c r="D5299" t="s">
        <v>264</v>
      </c>
      <c r="E5299" t="s">
        <v>265</v>
      </c>
      <c r="F5299">
        <v>2019</v>
      </c>
      <c r="G5299">
        <v>2</v>
      </c>
    </row>
    <row r="5300" spans="1:8" x14ac:dyDescent="0.25">
      <c r="A5300" t="s">
        <v>74</v>
      </c>
      <c r="B5300" t="s">
        <v>173</v>
      </c>
      <c r="C5300" t="s">
        <v>18</v>
      </c>
      <c r="D5300" t="s">
        <v>333</v>
      </c>
      <c r="E5300" t="s">
        <v>397</v>
      </c>
      <c r="F5300">
        <v>2017</v>
      </c>
      <c r="G5300">
        <v>2</v>
      </c>
    </row>
    <row r="5301" spans="1:8" x14ac:dyDescent="0.25">
      <c r="A5301" t="s">
        <v>41</v>
      </c>
      <c r="B5301" t="s">
        <v>201</v>
      </c>
      <c r="C5301" t="s">
        <v>23</v>
      </c>
      <c r="D5301" t="s">
        <v>43</v>
      </c>
      <c r="E5301" t="s">
        <v>100</v>
      </c>
      <c r="F5301">
        <v>2016</v>
      </c>
      <c r="G5301">
        <v>20</v>
      </c>
      <c r="H5301">
        <v>6</v>
      </c>
    </row>
    <row r="5302" spans="1:8" x14ac:dyDescent="0.25">
      <c r="A5302" t="s">
        <v>129</v>
      </c>
      <c r="B5302" t="s">
        <v>26</v>
      </c>
      <c r="C5302" t="s">
        <v>70</v>
      </c>
      <c r="D5302" t="s">
        <v>71</v>
      </c>
      <c r="E5302" t="s">
        <v>241</v>
      </c>
      <c r="F5302">
        <v>2015</v>
      </c>
      <c r="G5302">
        <v>13</v>
      </c>
      <c r="H5302">
        <v>2</v>
      </c>
    </row>
    <row r="5303" spans="1:8" x14ac:dyDescent="0.25">
      <c r="A5303" t="s">
        <v>74</v>
      </c>
      <c r="B5303" t="s">
        <v>105</v>
      </c>
      <c r="C5303" t="s">
        <v>18</v>
      </c>
      <c r="D5303" t="s">
        <v>136</v>
      </c>
      <c r="E5303" t="s">
        <v>291</v>
      </c>
      <c r="F5303">
        <v>2013</v>
      </c>
      <c r="G5303">
        <v>22</v>
      </c>
    </row>
    <row r="5304" spans="1:8" x14ac:dyDescent="0.25">
      <c r="A5304" t="s">
        <v>16</v>
      </c>
      <c r="B5304" t="s">
        <v>239</v>
      </c>
      <c r="C5304" t="s">
        <v>18</v>
      </c>
      <c r="D5304" t="s">
        <v>257</v>
      </c>
      <c r="E5304" t="s">
        <v>257</v>
      </c>
      <c r="F5304">
        <v>2015</v>
      </c>
      <c r="G5304">
        <v>3</v>
      </c>
    </row>
    <row r="5305" spans="1:8" x14ac:dyDescent="0.25">
      <c r="A5305" t="s">
        <v>31</v>
      </c>
      <c r="B5305" t="s">
        <v>28</v>
      </c>
      <c r="C5305" t="s">
        <v>33</v>
      </c>
      <c r="D5305" t="s">
        <v>59</v>
      </c>
      <c r="E5305" t="s">
        <v>553</v>
      </c>
      <c r="F5305">
        <v>2019</v>
      </c>
      <c r="G5305">
        <v>1</v>
      </c>
      <c r="H5305">
        <v>1</v>
      </c>
    </row>
    <row r="5306" spans="1:8" x14ac:dyDescent="0.25">
      <c r="A5306" t="s">
        <v>113</v>
      </c>
      <c r="B5306" t="s">
        <v>55</v>
      </c>
      <c r="C5306" t="s">
        <v>33</v>
      </c>
      <c r="D5306" t="s">
        <v>184</v>
      </c>
      <c r="E5306" t="s">
        <v>288</v>
      </c>
      <c r="F5306">
        <v>2014</v>
      </c>
      <c r="G5306">
        <v>1</v>
      </c>
      <c r="H5306">
        <v>1</v>
      </c>
    </row>
    <row r="5307" spans="1:8" x14ac:dyDescent="0.25">
      <c r="A5307" t="s">
        <v>16</v>
      </c>
      <c r="B5307" t="s">
        <v>105</v>
      </c>
      <c r="C5307" t="s">
        <v>18</v>
      </c>
      <c r="D5307" t="s">
        <v>257</v>
      </c>
      <c r="E5307" t="s">
        <v>257</v>
      </c>
      <c r="F5307">
        <v>2015</v>
      </c>
      <c r="G5307">
        <v>1</v>
      </c>
      <c r="H5307">
        <v>1</v>
      </c>
    </row>
    <row r="5308" spans="1:8" x14ac:dyDescent="0.25">
      <c r="A5308" t="s">
        <v>307</v>
      </c>
      <c r="B5308" t="s">
        <v>9</v>
      </c>
      <c r="C5308" t="s">
        <v>23</v>
      </c>
      <c r="D5308" t="s">
        <v>43</v>
      </c>
      <c r="E5308" t="s">
        <v>186</v>
      </c>
      <c r="F5308">
        <v>2019</v>
      </c>
      <c r="G5308">
        <v>3</v>
      </c>
      <c r="H5308">
        <v>2</v>
      </c>
    </row>
    <row r="5309" spans="1:8" x14ac:dyDescent="0.25">
      <c r="A5309" t="s">
        <v>31</v>
      </c>
      <c r="B5309" t="s">
        <v>61</v>
      </c>
      <c r="C5309" t="s">
        <v>33</v>
      </c>
      <c r="D5309" t="s">
        <v>62</v>
      </c>
      <c r="E5309" t="s">
        <v>321</v>
      </c>
      <c r="F5309">
        <v>2018</v>
      </c>
      <c r="G5309">
        <v>5</v>
      </c>
      <c r="H5309">
        <v>1</v>
      </c>
    </row>
    <row r="5310" spans="1:8" x14ac:dyDescent="0.25">
      <c r="A5310" t="s">
        <v>121</v>
      </c>
      <c r="B5310" t="s">
        <v>104</v>
      </c>
      <c r="C5310" t="s">
        <v>70</v>
      </c>
      <c r="D5310" t="s">
        <v>264</v>
      </c>
      <c r="E5310" t="s">
        <v>372</v>
      </c>
      <c r="F5310">
        <v>2013</v>
      </c>
      <c r="G5310">
        <v>12</v>
      </c>
      <c r="H5310">
        <v>1</v>
      </c>
    </row>
    <row r="5311" spans="1:8" x14ac:dyDescent="0.25">
      <c r="A5311" t="s">
        <v>307</v>
      </c>
      <c r="B5311" t="s">
        <v>177</v>
      </c>
      <c r="C5311" t="s">
        <v>23</v>
      </c>
      <c r="D5311" t="s">
        <v>43</v>
      </c>
      <c r="E5311" t="s">
        <v>258</v>
      </c>
      <c r="F5311">
        <v>2018</v>
      </c>
      <c r="G5311">
        <v>5</v>
      </c>
      <c r="H5311">
        <v>2</v>
      </c>
    </row>
    <row r="5312" spans="1:8" x14ac:dyDescent="0.25">
      <c r="A5312" t="s">
        <v>31</v>
      </c>
      <c r="B5312" t="s">
        <v>320</v>
      </c>
      <c r="C5312" t="s">
        <v>23</v>
      </c>
      <c r="D5312" t="s">
        <v>233</v>
      </c>
      <c r="E5312" t="s">
        <v>431</v>
      </c>
      <c r="F5312">
        <v>2013</v>
      </c>
      <c r="G5312">
        <v>4</v>
      </c>
      <c r="H5312">
        <v>3</v>
      </c>
    </row>
    <row r="5313" spans="1:8" x14ac:dyDescent="0.25">
      <c r="A5313" t="s">
        <v>31</v>
      </c>
      <c r="B5313" t="s">
        <v>114</v>
      </c>
      <c r="C5313" t="s">
        <v>33</v>
      </c>
      <c r="D5313" t="s">
        <v>39</v>
      </c>
      <c r="E5313" t="s">
        <v>204</v>
      </c>
      <c r="F5313">
        <v>2018</v>
      </c>
      <c r="G5313">
        <v>23</v>
      </c>
      <c r="H5313">
        <v>10</v>
      </c>
    </row>
    <row r="5314" spans="1:8" x14ac:dyDescent="0.25">
      <c r="A5314" t="s">
        <v>31</v>
      </c>
      <c r="B5314" t="s">
        <v>330</v>
      </c>
      <c r="C5314" t="s">
        <v>33</v>
      </c>
      <c r="D5314" t="s">
        <v>59</v>
      </c>
      <c r="E5314" t="s">
        <v>148</v>
      </c>
      <c r="F5314">
        <v>2019</v>
      </c>
      <c r="G5314">
        <v>15</v>
      </c>
    </row>
    <row r="5315" spans="1:8" x14ac:dyDescent="0.25">
      <c r="A5315" t="s">
        <v>31</v>
      </c>
      <c r="B5315" t="s">
        <v>49</v>
      </c>
      <c r="C5315" t="s">
        <v>33</v>
      </c>
      <c r="D5315" t="s">
        <v>34</v>
      </c>
      <c r="E5315" t="s">
        <v>322</v>
      </c>
      <c r="F5315">
        <v>2019</v>
      </c>
      <c r="G5315">
        <v>3</v>
      </c>
      <c r="H5315">
        <v>1</v>
      </c>
    </row>
    <row r="5316" spans="1:8" x14ac:dyDescent="0.25">
      <c r="A5316" t="s">
        <v>31</v>
      </c>
      <c r="B5316" t="s">
        <v>26</v>
      </c>
      <c r="C5316" t="s">
        <v>23</v>
      </c>
      <c r="D5316" t="s">
        <v>43</v>
      </c>
      <c r="E5316" t="s">
        <v>258</v>
      </c>
      <c r="F5316">
        <v>2015</v>
      </c>
      <c r="G5316">
        <v>3</v>
      </c>
    </row>
    <row r="5317" spans="1:8" x14ac:dyDescent="0.25">
      <c r="A5317" t="s">
        <v>41</v>
      </c>
      <c r="B5317" t="s">
        <v>55</v>
      </c>
      <c r="C5317" t="s">
        <v>33</v>
      </c>
      <c r="D5317" t="s">
        <v>184</v>
      </c>
      <c r="E5317" t="s">
        <v>271</v>
      </c>
      <c r="F5317">
        <v>2017</v>
      </c>
      <c r="G5317">
        <v>13</v>
      </c>
      <c r="H5317">
        <v>2</v>
      </c>
    </row>
    <row r="5318" spans="1:8" x14ac:dyDescent="0.25">
      <c r="A5318" t="s">
        <v>41</v>
      </c>
      <c r="B5318" t="s">
        <v>119</v>
      </c>
      <c r="C5318" t="s">
        <v>33</v>
      </c>
      <c r="D5318" t="s">
        <v>39</v>
      </c>
      <c r="E5318" t="s">
        <v>120</v>
      </c>
      <c r="F5318">
        <v>2019</v>
      </c>
      <c r="G5318">
        <v>3</v>
      </c>
    </row>
    <row r="5319" spans="1:8" x14ac:dyDescent="0.25">
      <c r="A5319" t="s">
        <v>21</v>
      </c>
      <c r="B5319" t="s">
        <v>111</v>
      </c>
      <c r="C5319" t="s">
        <v>10</v>
      </c>
      <c r="D5319" t="s">
        <v>11</v>
      </c>
      <c r="E5319" t="s">
        <v>165</v>
      </c>
      <c r="F5319">
        <v>2018</v>
      </c>
      <c r="G5319">
        <v>3</v>
      </c>
      <c r="H5319">
        <v>1</v>
      </c>
    </row>
    <row r="5320" spans="1:8" x14ac:dyDescent="0.25">
      <c r="A5320" t="s">
        <v>8</v>
      </c>
      <c r="B5320" t="s">
        <v>308</v>
      </c>
      <c r="C5320" t="s">
        <v>23</v>
      </c>
      <c r="D5320" t="s">
        <v>24</v>
      </c>
      <c r="E5320" t="s">
        <v>347</v>
      </c>
      <c r="F5320">
        <v>2015</v>
      </c>
      <c r="G5320">
        <v>14</v>
      </c>
    </row>
    <row r="5321" spans="1:8" x14ac:dyDescent="0.25">
      <c r="A5321" t="s">
        <v>31</v>
      </c>
      <c r="B5321" t="s">
        <v>58</v>
      </c>
      <c r="C5321" t="s">
        <v>33</v>
      </c>
      <c r="D5321" t="s">
        <v>39</v>
      </c>
      <c r="E5321" t="s">
        <v>207</v>
      </c>
      <c r="F5321">
        <v>2016</v>
      </c>
      <c r="G5321">
        <v>17</v>
      </c>
      <c r="H5321">
        <v>5</v>
      </c>
    </row>
    <row r="5322" spans="1:8" x14ac:dyDescent="0.25">
      <c r="A5322" t="s">
        <v>21</v>
      </c>
      <c r="B5322" t="s">
        <v>54</v>
      </c>
      <c r="C5322" t="s">
        <v>10</v>
      </c>
      <c r="D5322" t="s">
        <v>11</v>
      </c>
      <c r="E5322" t="s">
        <v>228</v>
      </c>
      <c r="F5322">
        <v>2020</v>
      </c>
      <c r="G5322">
        <v>4</v>
      </c>
    </row>
    <row r="5323" spans="1:8" x14ac:dyDescent="0.25">
      <c r="A5323" t="s">
        <v>31</v>
      </c>
      <c r="B5323" t="s">
        <v>168</v>
      </c>
      <c r="C5323" t="s">
        <v>33</v>
      </c>
      <c r="D5323" t="s">
        <v>34</v>
      </c>
      <c r="E5323" t="s">
        <v>408</v>
      </c>
      <c r="F5323">
        <v>2013</v>
      </c>
      <c r="G5323">
        <v>27</v>
      </c>
      <c r="H5323">
        <v>2</v>
      </c>
    </row>
    <row r="5324" spans="1:8" x14ac:dyDescent="0.25">
      <c r="A5324" t="s">
        <v>31</v>
      </c>
      <c r="B5324" t="s">
        <v>9</v>
      </c>
      <c r="C5324" t="s">
        <v>33</v>
      </c>
      <c r="D5324" t="s">
        <v>34</v>
      </c>
      <c r="E5324" t="s">
        <v>473</v>
      </c>
      <c r="F5324">
        <v>2018</v>
      </c>
      <c r="G5324">
        <v>4</v>
      </c>
    </row>
    <row r="5325" spans="1:8" x14ac:dyDescent="0.25">
      <c r="A5325" t="s">
        <v>16</v>
      </c>
      <c r="B5325" t="s">
        <v>220</v>
      </c>
      <c r="C5325" t="s">
        <v>18</v>
      </c>
      <c r="D5325" t="s">
        <v>19</v>
      </c>
      <c r="E5325" t="s">
        <v>27</v>
      </c>
      <c r="F5325">
        <v>2017</v>
      </c>
      <c r="G5325">
        <v>15</v>
      </c>
      <c r="H5325">
        <v>4</v>
      </c>
    </row>
    <row r="5326" spans="1:8" x14ac:dyDescent="0.25">
      <c r="A5326" t="s">
        <v>117</v>
      </c>
      <c r="B5326" t="s">
        <v>9</v>
      </c>
      <c r="C5326" t="s">
        <v>33</v>
      </c>
      <c r="D5326" t="s">
        <v>59</v>
      </c>
      <c r="E5326" t="s">
        <v>229</v>
      </c>
      <c r="F5326">
        <v>2016</v>
      </c>
      <c r="G5326">
        <v>24</v>
      </c>
      <c r="H5326">
        <v>4</v>
      </c>
    </row>
    <row r="5327" spans="1:8" x14ac:dyDescent="0.25">
      <c r="A5327" t="s">
        <v>214</v>
      </c>
      <c r="B5327" t="s">
        <v>280</v>
      </c>
      <c r="C5327" t="s">
        <v>76</v>
      </c>
      <c r="D5327" t="s">
        <v>140</v>
      </c>
      <c r="E5327" t="s">
        <v>140</v>
      </c>
      <c r="F5327">
        <v>2019</v>
      </c>
      <c r="G5327">
        <v>3</v>
      </c>
      <c r="H5327">
        <v>1</v>
      </c>
    </row>
    <row r="5328" spans="1:8" x14ac:dyDescent="0.25">
      <c r="A5328" t="s">
        <v>21</v>
      </c>
      <c r="B5328" t="s">
        <v>93</v>
      </c>
      <c r="C5328" t="s">
        <v>23</v>
      </c>
      <c r="D5328" t="s">
        <v>24</v>
      </c>
      <c r="E5328" t="s">
        <v>497</v>
      </c>
      <c r="F5328">
        <v>2016</v>
      </c>
      <c r="G5328">
        <v>3</v>
      </c>
      <c r="H5328">
        <v>2</v>
      </c>
    </row>
    <row r="5329" spans="1:8" x14ac:dyDescent="0.25">
      <c r="A5329" t="s">
        <v>41</v>
      </c>
      <c r="B5329" t="s">
        <v>158</v>
      </c>
      <c r="C5329" t="s">
        <v>70</v>
      </c>
      <c r="D5329" t="s">
        <v>71</v>
      </c>
      <c r="E5329" t="s">
        <v>361</v>
      </c>
      <c r="F5329">
        <v>2018</v>
      </c>
      <c r="G5329">
        <v>13</v>
      </c>
      <c r="H5329">
        <v>2</v>
      </c>
    </row>
    <row r="5330" spans="1:8" x14ac:dyDescent="0.25">
      <c r="A5330" t="s">
        <v>113</v>
      </c>
      <c r="B5330" t="s">
        <v>36</v>
      </c>
      <c r="C5330" t="s">
        <v>70</v>
      </c>
      <c r="D5330" t="s">
        <v>71</v>
      </c>
      <c r="E5330" t="s">
        <v>241</v>
      </c>
      <c r="F5330">
        <v>2015</v>
      </c>
      <c r="G5330">
        <v>31</v>
      </c>
      <c r="H5330">
        <v>3</v>
      </c>
    </row>
    <row r="5331" spans="1:8" x14ac:dyDescent="0.25">
      <c r="A5331" t="s">
        <v>8</v>
      </c>
      <c r="B5331" t="s">
        <v>111</v>
      </c>
      <c r="C5331" t="s">
        <v>10</v>
      </c>
      <c r="D5331" t="s">
        <v>11</v>
      </c>
      <c r="E5331" t="s">
        <v>165</v>
      </c>
      <c r="F5331">
        <v>2013</v>
      </c>
      <c r="G5331">
        <v>23</v>
      </c>
      <c r="H5331">
        <v>7</v>
      </c>
    </row>
    <row r="5332" spans="1:8" x14ac:dyDescent="0.25">
      <c r="A5332" t="s">
        <v>21</v>
      </c>
      <c r="B5332" t="s">
        <v>344</v>
      </c>
      <c r="C5332" t="s">
        <v>23</v>
      </c>
      <c r="D5332" t="s">
        <v>24</v>
      </c>
      <c r="E5332" t="s">
        <v>57</v>
      </c>
      <c r="F5332">
        <v>2018</v>
      </c>
      <c r="G5332">
        <v>9</v>
      </c>
    </row>
    <row r="5333" spans="1:8" x14ac:dyDescent="0.25">
      <c r="A5333" t="s">
        <v>31</v>
      </c>
      <c r="B5333" t="s">
        <v>49</v>
      </c>
      <c r="C5333" t="s">
        <v>33</v>
      </c>
      <c r="D5333" t="s">
        <v>59</v>
      </c>
      <c r="E5333" t="s">
        <v>109</v>
      </c>
      <c r="F5333">
        <v>2015</v>
      </c>
      <c r="G5333">
        <v>4</v>
      </c>
    </row>
    <row r="5334" spans="1:8" x14ac:dyDescent="0.25">
      <c r="A5334" t="s">
        <v>106</v>
      </c>
      <c r="B5334" t="s">
        <v>212</v>
      </c>
      <c r="C5334" t="s">
        <v>33</v>
      </c>
      <c r="D5334" t="s">
        <v>62</v>
      </c>
      <c r="E5334" t="s">
        <v>99</v>
      </c>
      <c r="F5334">
        <v>2019</v>
      </c>
      <c r="G5334">
        <v>2</v>
      </c>
      <c r="H5334">
        <v>1</v>
      </c>
    </row>
    <row r="5335" spans="1:8" x14ac:dyDescent="0.25">
      <c r="A5335" t="s">
        <v>21</v>
      </c>
      <c r="B5335" t="s">
        <v>13</v>
      </c>
      <c r="C5335" t="s">
        <v>10</v>
      </c>
      <c r="D5335" t="s">
        <v>29</v>
      </c>
      <c r="E5335" t="s">
        <v>94</v>
      </c>
      <c r="F5335">
        <v>2019</v>
      </c>
      <c r="G5335">
        <v>11</v>
      </c>
      <c r="H5335">
        <v>6</v>
      </c>
    </row>
    <row r="5336" spans="1:8" x14ac:dyDescent="0.25">
      <c r="A5336" t="s">
        <v>21</v>
      </c>
      <c r="B5336" t="s">
        <v>540</v>
      </c>
      <c r="C5336" t="s">
        <v>10</v>
      </c>
      <c r="D5336" t="s">
        <v>11</v>
      </c>
      <c r="E5336" t="s">
        <v>447</v>
      </c>
      <c r="F5336">
        <v>2017</v>
      </c>
      <c r="G5336">
        <v>23</v>
      </c>
      <c r="H5336">
        <v>1</v>
      </c>
    </row>
    <row r="5337" spans="1:8" x14ac:dyDescent="0.25">
      <c r="A5337" t="s">
        <v>31</v>
      </c>
      <c r="B5337" t="s">
        <v>256</v>
      </c>
      <c r="C5337" t="s">
        <v>33</v>
      </c>
      <c r="D5337" t="s">
        <v>59</v>
      </c>
      <c r="E5337" t="s">
        <v>64</v>
      </c>
      <c r="F5337">
        <v>2013</v>
      </c>
      <c r="G5337">
        <v>6</v>
      </c>
    </row>
    <row r="5338" spans="1:8" x14ac:dyDescent="0.25">
      <c r="A5338" t="s">
        <v>21</v>
      </c>
      <c r="B5338" t="s">
        <v>45</v>
      </c>
      <c r="C5338" t="s">
        <v>10</v>
      </c>
      <c r="D5338" t="s">
        <v>11</v>
      </c>
      <c r="E5338" t="s">
        <v>133</v>
      </c>
      <c r="F5338">
        <v>2020</v>
      </c>
      <c r="G5338">
        <v>8</v>
      </c>
      <c r="H5338">
        <v>1</v>
      </c>
    </row>
    <row r="5339" spans="1:8" x14ac:dyDescent="0.25">
      <c r="A5339" t="s">
        <v>31</v>
      </c>
      <c r="B5339" t="s">
        <v>9</v>
      </c>
      <c r="C5339" t="s">
        <v>33</v>
      </c>
      <c r="D5339" t="s">
        <v>34</v>
      </c>
      <c r="E5339" t="s">
        <v>322</v>
      </c>
      <c r="F5339">
        <v>2013</v>
      </c>
      <c r="G5339">
        <v>7</v>
      </c>
    </row>
    <row r="5340" spans="1:8" x14ac:dyDescent="0.25">
      <c r="A5340" t="s">
        <v>31</v>
      </c>
      <c r="B5340" t="s">
        <v>49</v>
      </c>
      <c r="C5340" t="s">
        <v>33</v>
      </c>
      <c r="D5340" t="s">
        <v>34</v>
      </c>
      <c r="E5340" t="s">
        <v>484</v>
      </c>
      <c r="F5340">
        <v>2016</v>
      </c>
      <c r="G5340">
        <v>4</v>
      </c>
      <c r="H5340">
        <v>3</v>
      </c>
    </row>
    <row r="5341" spans="1:8" x14ac:dyDescent="0.25">
      <c r="A5341" t="s">
        <v>21</v>
      </c>
      <c r="B5341" t="s">
        <v>55</v>
      </c>
      <c r="C5341" t="s">
        <v>33</v>
      </c>
      <c r="D5341" t="s">
        <v>34</v>
      </c>
      <c r="E5341" t="s">
        <v>395</v>
      </c>
      <c r="F5341">
        <v>2016</v>
      </c>
      <c r="G5341">
        <v>1</v>
      </c>
    </row>
    <row r="5342" spans="1:8" x14ac:dyDescent="0.25">
      <c r="A5342" t="s">
        <v>21</v>
      </c>
      <c r="B5342" t="s">
        <v>344</v>
      </c>
      <c r="C5342" t="s">
        <v>23</v>
      </c>
      <c r="D5342" t="s">
        <v>24</v>
      </c>
      <c r="E5342" t="s">
        <v>281</v>
      </c>
      <c r="F5342">
        <v>2018</v>
      </c>
      <c r="G5342">
        <v>3</v>
      </c>
    </row>
    <row r="5343" spans="1:8" x14ac:dyDescent="0.25">
      <c r="A5343" t="s">
        <v>121</v>
      </c>
      <c r="B5343" t="s">
        <v>420</v>
      </c>
      <c r="C5343" t="s">
        <v>18</v>
      </c>
      <c r="D5343" t="s">
        <v>123</v>
      </c>
      <c r="E5343" t="s">
        <v>253</v>
      </c>
      <c r="F5343">
        <v>2013</v>
      </c>
      <c r="G5343">
        <v>9</v>
      </c>
      <c r="H5343">
        <v>4</v>
      </c>
    </row>
    <row r="5344" spans="1:8" x14ac:dyDescent="0.25">
      <c r="A5344" t="s">
        <v>113</v>
      </c>
      <c r="B5344" t="s">
        <v>32</v>
      </c>
      <c r="C5344" t="s">
        <v>33</v>
      </c>
      <c r="D5344" t="s">
        <v>184</v>
      </c>
      <c r="E5344" t="s">
        <v>271</v>
      </c>
      <c r="F5344">
        <v>2015</v>
      </c>
      <c r="G5344">
        <v>5</v>
      </c>
      <c r="H5344">
        <v>3</v>
      </c>
    </row>
    <row r="5345" spans="1:8" x14ac:dyDescent="0.25">
      <c r="A5345" t="s">
        <v>21</v>
      </c>
      <c r="B5345" t="s">
        <v>49</v>
      </c>
      <c r="C5345" t="s">
        <v>33</v>
      </c>
      <c r="D5345" t="s">
        <v>34</v>
      </c>
      <c r="E5345" t="s">
        <v>473</v>
      </c>
      <c r="F5345">
        <v>2019</v>
      </c>
      <c r="G5345">
        <v>6</v>
      </c>
      <c r="H5345">
        <v>2</v>
      </c>
    </row>
    <row r="5346" spans="1:8" x14ac:dyDescent="0.25">
      <c r="A5346" t="s">
        <v>8</v>
      </c>
      <c r="B5346" t="s">
        <v>577</v>
      </c>
      <c r="C5346" t="s">
        <v>10</v>
      </c>
      <c r="D5346" t="s">
        <v>11</v>
      </c>
      <c r="E5346" t="s">
        <v>447</v>
      </c>
      <c r="F5346">
        <v>2014</v>
      </c>
      <c r="G5346">
        <v>9</v>
      </c>
      <c r="H5346">
        <v>2</v>
      </c>
    </row>
    <row r="5347" spans="1:8" x14ac:dyDescent="0.25">
      <c r="A5347" t="s">
        <v>8</v>
      </c>
      <c r="B5347" t="s">
        <v>36</v>
      </c>
      <c r="C5347" t="s">
        <v>10</v>
      </c>
      <c r="D5347" t="s">
        <v>11</v>
      </c>
      <c r="E5347" t="s">
        <v>305</v>
      </c>
      <c r="F5347">
        <v>2015</v>
      </c>
      <c r="G5347">
        <v>22</v>
      </c>
      <c r="H5347">
        <v>1</v>
      </c>
    </row>
    <row r="5348" spans="1:8" x14ac:dyDescent="0.25">
      <c r="A5348" t="s">
        <v>129</v>
      </c>
      <c r="B5348" t="s">
        <v>55</v>
      </c>
      <c r="C5348" t="s">
        <v>33</v>
      </c>
      <c r="D5348" t="s">
        <v>62</v>
      </c>
      <c r="E5348" t="s">
        <v>166</v>
      </c>
      <c r="F5348">
        <v>2016</v>
      </c>
      <c r="G5348">
        <v>4</v>
      </c>
    </row>
    <row r="5349" spans="1:8" x14ac:dyDescent="0.25">
      <c r="A5349" t="s">
        <v>41</v>
      </c>
      <c r="B5349" t="s">
        <v>88</v>
      </c>
      <c r="C5349" t="s">
        <v>70</v>
      </c>
      <c r="D5349" t="s">
        <v>71</v>
      </c>
      <c r="E5349" t="s">
        <v>358</v>
      </c>
      <c r="F5349">
        <v>2017</v>
      </c>
      <c r="G5349">
        <v>1</v>
      </c>
      <c r="H5349">
        <v>1</v>
      </c>
    </row>
    <row r="5350" spans="1:8" x14ac:dyDescent="0.25">
      <c r="A5350" t="s">
        <v>106</v>
      </c>
      <c r="B5350" t="s">
        <v>38</v>
      </c>
      <c r="C5350" t="s">
        <v>33</v>
      </c>
      <c r="D5350" t="s">
        <v>59</v>
      </c>
      <c r="E5350" t="s">
        <v>128</v>
      </c>
      <c r="F5350">
        <v>2017</v>
      </c>
      <c r="G5350">
        <v>61</v>
      </c>
      <c r="H5350">
        <v>21</v>
      </c>
    </row>
    <row r="5351" spans="1:8" x14ac:dyDescent="0.25">
      <c r="A5351" t="s">
        <v>31</v>
      </c>
      <c r="B5351" t="s">
        <v>54</v>
      </c>
      <c r="C5351" t="s">
        <v>33</v>
      </c>
      <c r="D5351" t="s">
        <v>39</v>
      </c>
      <c r="E5351" t="s">
        <v>175</v>
      </c>
      <c r="F5351">
        <v>2018</v>
      </c>
      <c r="G5351">
        <v>8</v>
      </c>
      <c r="H5351">
        <v>2</v>
      </c>
    </row>
    <row r="5352" spans="1:8" x14ac:dyDescent="0.25">
      <c r="A5352" t="s">
        <v>113</v>
      </c>
      <c r="B5352" t="s">
        <v>55</v>
      </c>
      <c r="C5352" t="s">
        <v>33</v>
      </c>
      <c r="D5352" t="s">
        <v>59</v>
      </c>
      <c r="E5352" t="s">
        <v>402</v>
      </c>
      <c r="F5352">
        <v>2016</v>
      </c>
      <c r="G5352">
        <v>3</v>
      </c>
    </row>
    <row r="5353" spans="1:8" x14ac:dyDescent="0.25">
      <c r="A5353" t="s">
        <v>31</v>
      </c>
      <c r="B5353" t="s">
        <v>79</v>
      </c>
      <c r="C5353" t="s">
        <v>33</v>
      </c>
      <c r="D5353" t="s">
        <v>59</v>
      </c>
      <c r="E5353" t="s">
        <v>116</v>
      </c>
      <c r="F5353">
        <v>2015</v>
      </c>
      <c r="G5353">
        <v>5</v>
      </c>
    </row>
    <row r="5354" spans="1:8" x14ac:dyDescent="0.25">
      <c r="A5354" t="s">
        <v>31</v>
      </c>
      <c r="B5354" t="s">
        <v>42</v>
      </c>
      <c r="C5354" t="s">
        <v>23</v>
      </c>
      <c r="D5354" t="s">
        <v>43</v>
      </c>
      <c r="E5354" t="s">
        <v>186</v>
      </c>
      <c r="F5354">
        <v>2017</v>
      </c>
      <c r="G5354">
        <v>13</v>
      </c>
    </row>
    <row r="5355" spans="1:8" x14ac:dyDescent="0.25">
      <c r="A5355" t="s">
        <v>8</v>
      </c>
      <c r="B5355" t="s">
        <v>28</v>
      </c>
      <c r="C5355" t="s">
        <v>23</v>
      </c>
      <c r="D5355" t="s">
        <v>24</v>
      </c>
      <c r="E5355" t="s">
        <v>290</v>
      </c>
      <c r="F5355">
        <v>2016</v>
      </c>
      <c r="G5355">
        <v>8</v>
      </c>
      <c r="H5355">
        <v>1</v>
      </c>
    </row>
    <row r="5356" spans="1:8" x14ac:dyDescent="0.25">
      <c r="A5356" t="s">
        <v>41</v>
      </c>
      <c r="B5356" t="s">
        <v>9</v>
      </c>
      <c r="C5356" t="s">
        <v>33</v>
      </c>
      <c r="D5356" t="s">
        <v>62</v>
      </c>
      <c r="E5356" t="s">
        <v>166</v>
      </c>
      <c r="F5356">
        <v>2016</v>
      </c>
      <c r="G5356">
        <v>30</v>
      </c>
      <c r="H5356">
        <v>5</v>
      </c>
    </row>
    <row r="5357" spans="1:8" x14ac:dyDescent="0.25">
      <c r="A5357" t="s">
        <v>31</v>
      </c>
      <c r="B5357" t="s">
        <v>119</v>
      </c>
      <c r="C5357" t="s">
        <v>70</v>
      </c>
      <c r="D5357" t="s">
        <v>71</v>
      </c>
      <c r="E5357" t="s">
        <v>340</v>
      </c>
      <c r="F5357">
        <v>2015</v>
      </c>
      <c r="G5357">
        <v>5</v>
      </c>
      <c r="H5357">
        <v>1</v>
      </c>
    </row>
    <row r="5358" spans="1:8" x14ac:dyDescent="0.25">
      <c r="A5358" t="s">
        <v>31</v>
      </c>
      <c r="B5358" t="s">
        <v>61</v>
      </c>
      <c r="C5358" t="s">
        <v>33</v>
      </c>
      <c r="D5358" t="s">
        <v>34</v>
      </c>
      <c r="E5358" t="s">
        <v>161</v>
      </c>
      <c r="F5358">
        <v>2018</v>
      </c>
      <c r="G5358">
        <v>11</v>
      </c>
      <c r="H5358">
        <v>2</v>
      </c>
    </row>
    <row r="5359" spans="1:8" x14ac:dyDescent="0.25">
      <c r="A5359" t="s">
        <v>31</v>
      </c>
      <c r="B5359" t="s">
        <v>32</v>
      </c>
      <c r="C5359" t="s">
        <v>33</v>
      </c>
      <c r="D5359" t="s">
        <v>59</v>
      </c>
      <c r="E5359" t="s">
        <v>313</v>
      </c>
      <c r="F5359">
        <v>2013</v>
      </c>
      <c r="G5359">
        <v>4</v>
      </c>
    </row>
    <row r="5360" spans="1:8" x14ac:dyDescent="0.25">
      <c r="A5360" t="s">
        <v>41</v>
      </c>
      <c r="B5360" t="s">
        <v>119</v>
      </c>
      <c r="C5360" t="s">
        <v>33</v>
      </c>
      <c r="D5360" t="s">
        <v>39</v>
      </c>
      <c r="E5360" t="s">
        <v>107</v>
      </c>
      <c r="F5360">
        <v>2018</v>
      </c>
      <c r="G5360">
        <v>28</v>
      </c>
      <c r="H5360">
        <v>16</v>
      </c>
    </row>
    <row r="5361" spans="1:8" x14ac:dyDescent="0.25">
      <c r="A5361" t="s">
        <v>41</v>
      </c>
      <c r="B5361" t="s">
        <v>104</v>
      </c>
      <c r="C5361" t="s">
        <v>23</v>
      </c>
      <c r="D5361" t="s">
        <v>43</v>
      </c>
      <c r="E5361" t="s">
        <v>100</v>
      </c>
      <c r="F5361">
        <v>2015</v>
      </c>
      <c r="G5361">
        <v>2</v>
      </c>
    </row>
    <row r="5362" spans="1:8" x14ac:dyDescent="0.25">
      <c r="A5362" t="s">
        <v>455</v>
      </c>
      <c r="B5362" t="s">
        <v>9</v>
      </c>
      <c r="C5362" t="s">
        <v>33</v>
      </c>
      <c r="D5362" t="s">
        <v>34</v>
      </c>
      <c r="E5362" t="s">
        <v>408</v>
      </c>
      <c r="F5362">
        <v>2017</v>
      </c>
      <c r="G5362">
        <v>5</v>
      </c>
    </row>
    <row r="5363" spans="1:8" x14ac:dyDescent="0.25">
      <c r="A5363" t="s">
        <v>31</v>
      </c>
      <c r="B5363" t="s">
        <v>149</v>
      </c>
      <c r="C5363" t="s">
        <v>33</v>
      </c>
      <c r="D5363" t="s">
        <v>59</v>
      </c>
      <c r="E5363" t="s">
        <v>148</v>
      </c>
      <c r="F5363">
        <v>2017</v>
      </c>
      <c r="G5363">
        <v>3</v>
      </c>
    </row>
    <row r="5364" spans="1:8" x14ac:dyDescent="0.25">
      <c r="A5364" t="s">
        <v>21</v>
      </c>
      <c r="B5364" t="s">
        <v>49</v>
      </c>
      <c r="C5364" t="s">
        <v>33</v>
      </c>
      <c r="D5364" t="s">
        <v>34</v>
      </c>
      <c r="E5364" t="s">
        <v>202</v>
      </c>
      <c r="F5364">
        <v>2017</v>
      </c>
      <c r="G5364">
        <v>16</v>
      </c>
      <c r="H5364">
        <v>1</v>
      </c>
    </row>
    <row r="5365" spans="1:8" x14ac:dyDescent="0.25">
      <c r="A5365" t="s">
        <v>138</v>
      </c>
      <c r="B5365" t="s">
        <v>359</v>
      </c>
      <c r="C5365" t="s">
        <v>76</v>
      </c>
      <c r="D5365" t="s">
        <v>140</v>
      </c>
      <c r="E5365" t="s">
        <v>209</v>
      </c>
      <c r="F5365">
        <v>2016</v>
      </c>
      <c r="G5365">
        <v>5</v>
      </c>
      <c r="H5365">
        <v>3</v>
      </c>
    </row>
    <row r="5366" spans="1:8" x14ac:dyDescent="0.25">
      <c r="A5366" t="s">
        <v>21</v>
      </c>
      <c r="B5366" t="s">
        <v>578</v>
      </c>
      <c r="C5366" t="s">
        <v>10</v>
      </c>
      <c r="D5366" t="s">
        <v>11</v>
      </c>
      <c r="E5366" t="s">
        <v>422</v>
      </c>
      <c r="F5366">
        <v>2020</v>
      </c>
      <c r="G5366">
        <v>15</v>
      </c>
    </row>
    <row r="5367" spans="1:8" x14ac:dyDescent="0.25">
      <c r="A5367" t="s">
        <v>129</v>
      </c>
      <c r="B5367" t="s">
        <v>79</v>
      </c>
      <c r="C5367" t="s">
        <v>33</v>
      </c>
      <c r="D5367" t="s">
        <v>62</v>
      </c>
      <c r="E5367" t="s">
        <v>166</v>
      </c>
      <c r="F5367">
        <v>2015</v>
      </c>
      <c r="G5367">
        <v>7</v>
      </c>
      <c r="H5367">
        <v>2</v>
      </c>
    </row>
    <row r="5368" spans="1:8" x14ac:dyDescent="0.25">
      <c r="A5368" t="s">
        <v>41</v>
      </c>
      <c r="B5368" t="s">
        <v>199</v>
      </c>
      <c r="C5368" t="s">
        <v>23</v>
      </c>
      <c r="D5368" t="s">
        <v>43</v>
      </c>
      <c r="E5368" t="s">
        <v>56</v>
      </c>
      <c r="F5368">
        <v>2017</v>
      </c>
      <c r="G5368">
        <v>10</v>
      </c>
      <c r="H5368">
        <v>1</v>
      </c>
    </row>
    <row r="5369" spans="1:8" x14ac:dyDescent="0.25">
      <c r="A5369" t="s">
        <v>31</v>
      </c>
      <c r="B5369" t="s">
        <v>79</v>
      </c>
      <c r="C5369" t="s">
        <v>33</v>
      </c>
      <c r="D5369" t="s">
        <v>62</v>
      </c>
      <c r="E5369" t="s">
        <v>166</v>
      </c>
      <c r="F5369">
        <v>2019</v>
      </c>
      <c r="G5369">
        <v>15</v>
      </c>
      <c r="H5369">
        <v>14</v>
      </c>
    </row>
    <row r="5370" spans="1:8" x14ac:dyDescent="0.25">
      <c r="A5370" t="s">
        <v>41</v>
      </c>
      <c r="B5370" t="s">
        <v>262</v>
      </c>
      <c r="C5370" t="s">
        <v>33</v>
      </c>
      <c r="D5370" t="s">
        <v>39</v>
      </c>
      <c r="E5370" t="s">
        <v>435</v>
      </c>
      <c r="F5370">
        <v>2015</v>
      </c>
      <c r="G5370">
        <v>7</v>
      </c>
      <c r="H5370">
        <v>7</v>
      </c>
    </row>
    <row r="5371" spans="1:8" x14ac:dyDescent="0.25">
      <c r="A5371" t="s">
        <v>8</v>
      </c>
      <c r="B5371" t="s">
        <v>210</v>
      </c>
      <c r="C5371" t="s">
        <v>10</v>
      </c>
      <c r="D5371" t="s">
        <v>11</v>
      </c>
      <c r="E5371" t="s">
        <v>68</v>
      </c>
      <c r="F5371">
        <v>2014</v>
      </c>
      <c r="G5371">
        <v>13</v>
      </c>
    </row>
    <row r="5372" spans="1:8" x14ac:dyDescent="0.25">
      <c r="A5372" t="s">
        <v>41</v>
      </c>
      <c r="B5372" t="s">
        <v>58</v>
      </c>
      <c r="C5372" t="s">
        <v>33</v>
      </c>
      <c r="D5372" t="s">
        <v>39</v>
      </c>
      <c r="E5372" t="s">
        <v>107</v>
      </c>
      <c r="F5372">
        <v>2019</v>
      </c>
      <c r="G5372">
        <v>3</v>
      </c>
      <c r="H5372">
        <v>2</v>
      </c>
    </row>
    <row r="5373" spans="1:8" x14ac:dyDescent="0.25">
      <c r="A5373" t="s">
        <v>8</v>
      </c>
      <c r="B5373" t="s">
        <v>451</v>
      </c>
      <c r="C5373" t="s">
        <v>10</v>
      </c>
      <c r="D5373" t="s">
        <v>14</v>
      </c>
      <c r="E5373" t="s">
        <v>368</v>
      </c>
      <c r="F5373">
        <v>2014</v>
      </c>
      <c r="G5373">
        <v>12</v>
      </c>
    </row>
    <row r="5374" spans="1:8" x14ac:dyDescent="0.25">
      <c r="A5374" t="s">
        <v>41</v>
      </c>
      <c r="B5374" t="s">
        <v>417</v>
      </c>
      <c r="C5374" t="s">
        <v>33</v>
      </c>
      <c r="D5374" t="s">
        <v>184</v>
      </c>
      <c r="E5374" t="s">
        <v>288</v>
      </c>
      <c r="F5374">
        <v>2017</v>
      </c>
      <c r="G5374">
        <v>54</v>
      </c>
      <c r="H5374">
        <v>23</v>
      </c>
    </row>
    <row r="5375" spans="1:8" x14ac:dyDescent="0.25">
      <c r="A5375" t="s">
        <v>31</v>
      </c>
      <c r="B5375" t="s">
        <v>58</v>
      </c>
      <c r="C5375" t="s">
        <v>33</v>
      </c>
      <c r="D5375" t="s">
        <v>39</v>
      </c>
      <c r="E5375" t="s">
        <v>207</v>
      </c>
      <c r="F5375">
        <v>2015</v>
      </c>
      <c r="G5375">
        <v>2</v>
      </c>
      <c r="H5375">
        <v>1</v>
      </c>
    </row>
    <row r="5376" spans="1:8" x14ac:dyDescent="0.25">
      <c r="A5376" t="s">
        <v>41</v>
      </c>
      <c r="B5376" t="s">
        <v>256</v>
      </c>
      <c r="C5376" t="s">
        <v>33</v>
      </c>
      <c r="D5376" t="s">
        <v>39</v>
      </c>
      <c r="E5376" t="s">
        <v>120</v>
      </c>
      <c r="F5376">
        <v>2018</v>
      </c>
      <c r="G5376">
        <v>8</v>
      </c>
      <c r="H5376">
        <v>18</v>
      </c>
    </row>
    <row r="5377" spans="1:8" x14ac:dyDescent="0.25">
      <c r="A5377" t="s">
        <v>31</v>
      </c>
      <c r="B5377" t="s">
        <v>54</v>
      </c>
      <c r="C5377" t="s">
        <v>33</v>
      </c>
      <c r="D5377" t="s">
        <v>59</v>
      </c>
      <c r="E5377" t="s">
        <v>269</v>
      </c>
      <c r="F5377">
        <v>2013</v>
      </c>
      <c r="G5377">
        <v>5</v>
      </c>
      <c r="H5377">
        <v>1</v>
      </c>
    </row>
    <row r="5378" spans="1:8" x14ac:dyDescent="0.25">
      <c r="A5378" t="s">
        <v>129</v>
      </c>
      <c r="B5378" t="s">
        <v>55</v>
      </c>
      <c r="C5378" t="s">
        <v>33</v>
      </c>
      <c r="D5378" t="s">
        <v>39</v>
      </c>
      <c r="E5378" t="s">
        <v>51</v>
      </c>
      <c r="F5378">
        <v>2014</v>
      </c>
      <c r="G5378">
        <v>6</v>
      </c>
    </row>
    <row r="5379" spans="1:8" x14ac:dyDescent="0.25">
      <c r="A5379" t="s">
        <v>129</v>
      </c>
      <c r="B5379" t="s">
        <v>330</v>
      </c>
      <c r="C5379" t="s">
        <v>33</v>
      </c>
      <c r="D5379" t="s">
        <v>59</v>
      </c>
      <c r="E5379" t="s">
        <v>335</v>
      </c>
      <c r="F5379">
        <v>2016</v>
      </c>
      <c r="G5379">
        <v>2</v>
      </c>
    </row>
    <row r="5380" spans="1:8" x14ac:dyDescent="0.25">
      <c r="A5380" t="s">
        <v>31</v>
      </c>
      <c r="B5380" t="s">
        <v>82</v>
      </c>
      <c r="C5380" t="s">
        <v>70</v>
      </c>
      <c r="D5380" t="s">
        <v>71</v>
      </c>
      <c r="E5380" t="s">
        <v>72</v>
      </c>
      <c r="F5380">
        <v>2016</v>
      </c>
      <c r="G5380">
        <v>11</v>
      </c>
      <c r="H5380">
        <v>5</v>
      </c>
    </row>
    <row r="5381" spans="1:8" x14ac:dyDescent="0.25">
      <c r="A5381" t="s">
        <v>31</v>
      </c>
      <c r="B5381" t="s">
        <v>54</v>
      </c>
      <c r="C5381" t="s">
        <v>33</v>
      </c>
      <c r="D5381" t="s">
        <v>59</v>
      </c>
      <c r="E5381" t="s">
        <v>126</v>
      </c>
      <c r="F5381">
        <v>2014</v>
      </c>
      <c r="G5381">
        <v>1</v>
      </c>
    </row>
    <row r="5382" spans="1:8" x14ac:dyDescent="0.25">
      <c r="A5382" t="s">
        <v>31</v>
      </c>
      <c r="B5382" t="s">
        <v>108</v>
      </c>
      <c r="C5382" t="s">
        <v>33</v>
      </c>
      <c r="D5382" t="s">
        <v>34</v>
      </c>
      <c r="E5382" t="s">
        <v>322</v>
      </c>
      <c r="F5382">
        <v>2018</v>
      </c>
      <c r="G5382">
        <v>16</v>
      </c>
      <c r="H5382">
        <v>2</v>
      </c>
    </row>
    <row r="5383" spans="1:8" x14ac:dyDescent="0.25">
      <c r="A5383" t="s">
        <v>31</v>
      </c>
      <c r="B5383" t="s">
        <v>134</v>
      </c>
      <c r="C5383" t="s">
        <v>33</v>
      </c>
      <c r="D5383" t="s">
        <v>59</v>
      </c>
      <c r="E5383" t="s">
        <v>60</v>
      </c>
      <c r="F5383">
        <v>2013</v>
      </c>
      <c r="G5383">
        <v>17</v>
      </c>
      <c r="H5383">
        <v>6</v>
      </c>
    </row>
    <row r="5384" spans="1:8" x14ac:dyDescent="0.25">
      <c r="A5384" t="s">
        <v>31</v>
      </c>
      <c r="B5384" t="s">
        <v>79</v>
      </c>
      <c r="C5384" t="s">
        <v>33</v>
      </c>
      <c r="D5384" t="s">
        <v>59</v>
      </c>
      <c r="E5384" t="s">
        <v>402</v>
      </c>
      <c r="F5384">
        <v>2018</v>
      </c>
      <c r="G5384">
        <v>13</v>
      </c>
      <c r="H5384">
        <v>11</v>
      </c>
    </row>
    <row r="5385" spans="1:8" x14ac:dyDescent="0.25">
      <c r="A5385" t="s">
        <v>31</v>
      </c>
      <c r="B5385" t="s">
        <v>104</v>
      </c>
      <c r="C5385" t="s">
        <v>33</v>
      </c>
      <c r="D5385" t="s">
        <v>39</v>
      </c>
      <c r="E5385" t="s">
        <v>401</v>
      </c>
      <c r="F5385">
        <v>2017</v>
      </c>
      <c r="G5385">
        <v>25</v>
      </c>
      <c r="H5385">
        <v>6</v>
      </c>
    </row>
    <row r="5386" spans="1:8" x14ac:dyDescent="0.25">
      <c r="A5386" t="s">
        <v>113</v>
      </c>
      <c r="B5386" t="s">
        <v>134</v>
      </c>
      <c r="C5386" t="s">
        <v>33</v>
      </c>
      <c r="D5386" t="s">
        <v>59</v>
      </c>
      <c r="E5386" t="s">
        <v>402</v>
      </c>
      <c r="F5386">
        <v>2014</v>
      </c>
      <c r="G5386">
        <v>2</v>
      </c>
    </row>
    <row r="5387" spans="1:8" x14ac:dyDescent="0.25">
      <c r="A5387" t="s">
        <v>16</v>
      </c>
      <c r="B5387" t="s">
        <v>119</v>
      </c>
      <c r="C5387" t="s">
        <v>76</v>
      </c>
      <c r="D5387" t="s">
        <v>83</v>
      </c>
      <c r="E5387" t="s">
        <v>84</v>
      </c>
      <c r="F5387">
        <v>2013</v>
      </c>
      <c r="G5387">
        <v>4</v>
      </c>
      <c r="H5387">
        <v>4</v>
      </c>
    </row>
    <row r="5388" spans="1:8" x14ac:dyDescent="0.25">
      <c r="A5388" t="s">
        <v>8</v>
      </c>
      <c r="B5388" t="s">
        <v>145</v>
      </c>
      <c r="C5388" t="s">
        <v>10</v>
      </c>
      <c r="D5388" t="s">
        <v>14</v>
      </c>
      <c r="E5388" t="s">
        <v>368</v>
      </c>
      <c r="F5388">
        <v>2014</v>
      </c>
      <c r="G5388">
        <v>10</v>
      </c>
      <c r="H5388">
        <v>1</v>
      </c>
    </row>
    <row r="5389" spans="1:8" x14ac:dyDescent="0.25">
      <c r="A5389" t="s">
        <v>31</v>
      </c>
      <c r="B5389" t="s">
        <v>256</v>
      </c>
      <c r="C5389" t="s">
        <v>33</v>
      </c>
      <c r="D5389" t="s">
        <v>39</v>
      </c>
      <c r="E5389" t="s">
        <v>302</v>
      </c>
      <c r="F5389">
        <v>2019</v>
      </c>
      <c r="G5389">
        <v>38</v>
      </c>
      <c r="H5389">
        <v>31</v>
      </c>
    </row>
    <row r="5390" spans="1:8" x14ac:dyDescent="0.25">
      <c r="A5390" t="s">
        <v>8</v>
      </c>
      <c r="B5390" t="s">
        <v>410</v>
      </c>
      <c r="C5390" t="s">
        <v>10</v>
      </c>
      <c r="D5390" t="s">
        <v>11</v>
      </c>
      <c r="E5390" t="s">
        <v>249</v>
      </c>
      <c r="F5390">
        <v>2016</v>
      </c>
      <c r="G5390">
        <v>67</v>
      </c>
      <c r="H5390">
        <v>6</v>
      </c>
    </row>
    <row r="5391" spans="1:8" x14ac:dyDescent="0.25">
      <c r="A5391" t="s">
        <v>129</v>
      </c>
      <c r="B5391" t="s">
        <v>55</v>
      </c>
      <c r="C5391" t="s">
        <v>33</v>
      </c>
      <c r="D5391" t="s">
        <v>39</v>
      </c>
      <c r="E5391" t="s">
        <v>204</v>
      </c>
      <c r="F5391">
        <v>2015</v>
      </c>
      <c r="G5391">
        <v>2</v>
      </c>
    </row>
    <row r="5392" spans="1:8" x14ac:dyDescent="0.25">
      <c r="A5392" t="s">
        <v>113</v>
      </c>
      <c r="B5392" t="s">
        <v>9</v>
      </c>
      <c r="C5392" t="s">
        <v>33</v>
      </c>
      <c r="D5392" t="s">
        <v>39</v>
      </c>
      <c r="E5392" t="s">
        <v>51</v>
      </c>
      <c r="F5392">
        <v>2015</v>
      </c>
      <c r="G5392">
        <v>3</v>
      </c>
    </row>
    <row r="5393" spans="1:8" x14ac:dyDescent="0.25">
      <c r="A5393" t="s">
        <v>31</v>
      </c>
      <c r="B5393" t="s">
        <v>9</v>
      </c>
      <c r="C5393" t="s">
        <v>33</v>
      </c>
      <c r="D5393" t="s">
        <v>34</v>
      </c>
      <c r="E5393" t="s">
        <v>167</v>
      </c>
      <c r="F5393">
        <v>2014</v>
      </c>
      <c r="G5393">
        <v>7</v>
      </c>
      <c r="H5393">
        <v>2</v>
      </c>
    </row>
    <row r="5394" spans="1:8" x14ac:dyDescent="0.25">
      <c r="A5394" t="s">
        <v>121</v>
      </c>
      <c r="B5394" t="s">
        <v>173</v>
      </c>
      <c r="C5394" t="s">
        <v>70</v>
      </c>
      <c r="D5394" t="s">
        <v>264</v>
      </c>
      <c r="E5394" t="s">
        <v>265</v>
      </c>
      <c r="F5394">
        <v>2017</v>
      </c>
      <c r="G5394">
        <v>7</v>
      </c>
      <c r="H5394">
        <v>2</v>
      </c>
    </row>
    <row r="5395" spans="1:8" x14ac:dyDescent="0.25">
      <c r="A5395" t="s">
        <v>31</v>
      </c>
      <c r="B5395" t="s">
        <v>125</v>
      </c>
      <c r="C5395" t="s">
        <v>33</v>
      </c>
      <c r="D5395" t="s">
        <v>59</v>
      </c>
      <c r="E5395" t="s">
        <v>64</v>
      </c>
      <c r="F5395">
        <v>2015</v>
      </c>
      <c r="G5395">
        <v>2</v>
      </c>
      <c r="H5395">
        <v>2</v>
      </c>
    </row>
    <row r="5396" spans="1:8" x14ac:dyDescent="0.25">
      <c r="A5396" t="s">
        <v>31</v>
      </c>
      <c r="B5396" t="s">
        <v>119</v>
      </c>
      <c r="C5396" t="s">
        <v>33</v>
      </c>
      <c r="D5396" t="s">
        <v>39</v>
      </c>
      <c r="E5396" t="s">
        <v>302</v>
      </c>
      <c r="F5396">
        <v>2015</v>
      </c>
      <c r="G5396">
        <v>22</v>
      </c>
      <c r="H5396">
        <v>30</v>
      </c>
    </row>
    <row r="5397" spans="1:8" x14ac:dyDescent="0.25">
      <c r="A5397" t="s">
        <v>8</v>
      </c>
      <c r="B5397" t="s">
        <v>183</v>
      </c>
      <c r="C5397" t="s">
        <v>23</v>
      </c>
      <c r="D5397" t="s">
        <v>24</v>
      </c>
      <c r="E5397" t="s">
        <v>290</v>
      </c>
      <c r="F5397">
        <v>2016</v>
      </c>
      <c r="G5397">
        <v>8</v>
      </c>
    </row>
    <row r="5398" spans="1:8" x14ac:dyDescent="0.25">
      <c r="A5398" t="s">
        <v>31</v>
      </c>
      <c r="B5398" t="s">
        <v>108</v>
      </c>
      <c r="C5398" t="s">
        <v>33</v>
      </c>
      <c r="D5398" t="s">
        <v>34</v>
      </c>
      <c r="E5398" t="s">
        <v>127</v>
      </c>
      <c r="F5398">
        <v>2019</v>
      </c>
      <c r="G5398">
        <v>13</v>
      </c>
      <c r="H5398">
        <v>1</v>
      </c>
    </row>
    <row r="5399" spans="1:8" x14ac:dyDescent="0.25">
      <c r="A5399" t="s">
        <v>129</v>
      </c>
      <c r="B5399" t="s">
        <v>58</v>
      </c>
      <c r="C5399" t="s">
        <v>33</v>
      </c>
      <c r="D5399" t="s">
        <v>59</v>
      </c>
      <c r="E5399" t="s">
        <v>148</v>
      </c>
      <c r="F5399">
        <v>2015</v>
      </c>
      <c r="G5399">
        <v>1</v>
      </c>
    </row>
    <row r="5400" spans="1:8" x14ac:dyDescent="0.25">
      <c r="A5400" t="s">
        <v>129</v>
      </c>
      <c r="B5400" t="s">
        <v>38</v>
      </c>
      <c r="C5400" t="s">
        <v>33</v>
      </c>
      <c r="D5400" t="s">
        <v>39</v>
      </c>
      <c r="E5400" t="s">
        <v>112</v>
      </c>
      <c r="F5400">
        <v>2016</v>
      </c>
      <c r="G5400">
        <v>6</v>
      </c>
      <c r="H5400">
        <v>4</v>
      </c>
    </row>
    <row r="5401" spans="1:8" x14ac:dyDescent="0.25">
      <c r="A5401" t="s">
        <v>113</v>
      </c>
      <c r="B5401" t="s">
        <v>55</v>
      </c>
      <c r="C5401" t="s">
        <v>33</v>
      </c>
      <c r="D5401" t="s">
        <v>59</v>
      </c>
      <c r="E5401" t="s">
        <v>402</v>
      </c>
      <c r="F5401">
        <v>2014</v>
      </c>
      <c r="G5401">
        <v>8</v>
      </c>
      <c r="H5401">
        <v>8</v>
      </c>
    </row>
    <row r="5402" spans="1:8" x14ac:dyDescent="0.25">
      <c r="A5402" t="s">
        <v>41</v>
      </c>
      <c r="B5402" t="s">
        <v>55</v>
      </c>
      <c r="C5402" t="s">
        <v>23</v>
      </c>
      <c r="D5402" t="s">
        <v>43</v>
      </c>
      <c r="E5402" t="s">
        <v>56</v>
      </c>
      <c r="F5402">
        <v>2014</v>
      </c>
      <c r="G5402">
        <v>11</v>
      </c>
      <c r="H5402">
        <v>3</v>
      </c>
    </row>
    <row r="5403" spans="1:8" x14ac:dyDescent="0.25">
      <c r="A5403" t="s">
        <v>129</v>
      </c>
      <c r="B5403" t="s">
        <v>55</v>
      </c>
      <c r="C5403" t="s">
        <v>33</v>
      </c>
      <c r="D5403" t="s">
        <v>59</v>
      </c>
      <c r="E5403" t="s">
        <v>118</v>
      </c>
      <c r="F5403">
        <v>2014</v>
      </c>
      <c r="G5403">
        <v>1</v>
      </c>
    </row>
    <row r="5404" spans="1:8" x14ac:dyDescent="0.25">
      <c r="A5404" t="s">
        <v>129</v>
      </c>
      <c r="B5404" t="s">
        <v>244</v>
      </c>
      <c r="C5404" t="s">
        <v>33</v>
      </c>
      <c r="D5404" t="s">
        <v>59</v>
      </c>
      <c r="E5404" t="s">
        <v>311</v>
      </c>
      <c r="F5404">
        <v>2015</v>
      </c>
      <c r="G5404">
        <v>2</v>
      </c>
      <c r="H5404">
        <v>2</v>
      </c>
    </row>
    <row r="5405" spans="1:8" x14ac:dyDescent="0.25">
      <c r="A5405" t="s">
        <v>21</v>
      </c>
      <c r="B5405" t="s">
        <v>344</v>
      </c>
      <c r="C5405" t="s">
        <v>10</v>
      </c>
      <c r="D5405" t="s">
        <v>96</v>
      </c>
      <c r="E5405" t="s">
        <v>154</v>
      </c>
      <c r="F5405">
        <v>2020</v>
      </c>
      <c r="G5405">
        <v>1</v>
      </c>
    </row>
    <row r="5406" spans="1:8" x14ac:dyDescent="0.25">
      <c r="A5406" t="s">
        <v>31</v>
      </c>
      <c r="B5406" t="s">
        <v>9</v>
      </c>
      <c r="C5406" t="s">
        <v>23</v>
      </c>
      <c r="D5406" t="s">
        <v>43</v>
      </c>
      <c r="E5406" t="s">
        <v>56</v>
      </c>
      <c r="F5406">
        <v>2019</v>
      </c>
      <c r="G5406">
        <v>6</v>
      </c>
    </row>
    <row r="5407" spans="1:8" x14ac:dyDescent="0.25">
      <c r="A5407" t="s">
        <v>8</v>
      </c>
      <c r="B5407" t="s">
        <v>272</v>
      </c>
      <c r="C5407" t="s">
        <v>33</v>
      </c>
      <c r="D5407" t="s">
        <v>34</v>
      </c>
      <c r="E5407" t="s">
        <v>202</v>
      </c>
      <c r="F5407">
        <v>2013</v>
      </c>
      <c r="G5407">
        <v>5</v>
      </c>
    </row>
    <row r="5408" spans="1:8" x14ac:dyDescent="0.25">
      <c r="A5408" t="s">
        <v>31</v>
      </c>
      <c r="B5408" t="s">
        <v>49</v>
      </c>
      <c r="C5408" t="s">
        <v>33</v>
      </c>
      <c r="D5408" t="s">
        <v>59</v>
      </c>
      <c r="E5408" t="s">
        <v>314</v>
      </c>
      <c r="F5408">
        <v>2018</v>
      </c>
      <c r="G5408">
        <v>9</v>
      </c>
      <c r="H5408">
        <v>2</v>
      </c>
    </row>
    <row r="5409" spans="1:8" x14ac:dyDescent="0.25">
      <c r="A5409" t="s">
        <v>41</v>
      </c>
      <c r="B5409" t="s">
        <v>201</v>
      </c>
      <c r="C5409" t="s">
        <v>23</v>
      </c>
      <c r="D5409" t="s">
        <v>43</v>
      </c>
      <c r="E5409" t="s">
        <v>56</v>
      </c>
      <c r="F5409">
        <v>2015</v>
      </c>
      <c r="G5409">
        <v>8</v>
      </c>
    </row>
    <row r="5410" spans="1:8" x14ac:dyDescent="0.25">
      <c r="A5410" t="s">
        <v>106</v>
      </c>
      <c r="B5410" t="s">
        <v>38</v>
      </c>
      <c r="C5410" t="s">
        <v>33</v>
      </c>
      <c r="D5410" t="s">
        <v>59</v>
      </c>
      <c r="E5410" t="s">
        <v>313</v>
      </c>
      <c r="F5410">
        <v>2017</v>
      </c>
      <c r="G5410">
        <v>2</v>
      </c>
    </row>
    <row r="5411" spans="1:8" x14ac:dyDescent="0.25">
      <c r="A5411" t="s">
        <v>121</v>
      </c>
      <c r="B5411" t="s">
        <v>119</v>
      </c>
      <c r="C5411" t="s">
        <v>70</v>
      </c>
      <c r="D5411" t="s">
        <v>264</v>
      </c>
      <c r="E5411" t="s">
        <v>453</v>
      </c>
      <c r="F5411">
        <v>2018</v>
      </c>
      <c r="G5411">
        <v>3</v>
      </c>
      <c r="H5411">
        <v>1</v>
      </c>
    </row>
    <row r="5412" spans="1:8" x14ac:dyDescent="0.25">
      <c r="A5412" t="s">
        <v>31</v>
      </c>
      <c r="B5412" t="s">
        <v>108</v>
      </c>
      <c r="C5412" t="s">
        <v>33</v>
      </c>
      <c r="D5412" t="s">
        <v>59</v>
      </c>
      <c r="E5412" t="s">
        <v>225</v>
      </c>
      <c r="F5412">
        <v>2017</v>
      </c>
      <c r="G5412">
        <v>7</v>
      </c>
    </row>
    <row r="5413" spans="1:8" x14ac:dyDescent="0.25">
      <c r="A5413" t="s">
        <v>129</v>
      </c>
      <c r="B5413" t="s">
        <v>49</v>
      </c>
      <c r="C5413" t="s">
        <v>33</v>
      </c>
      <c r="D5413" t="s">
        <v>39</v>
      </c>
      <c r="E5413" t="s">
        <v>112</v>
      </c>
      <c r="F5413">
        <v>2015</v>
      </c>
      <c r="G5413">
        <v>1</v>
      </c>
    </row>
    <row r="5414" spans="1:8" x14ac:dyDescent="0.25">
      <c r="A5414" t="s">
        <v>129</v>
      </c>
      <c r="B5414" t="s">
        <v>79</v>
      </c>
      <c r="C5414" t="s">
        <v>33</v>
      </c>
      <c r="D5414" t="s">
        <v>59</v>
      </c>
      <c r="E5414" t="s">
        <v>116</v>
      </c>
      <c r="F5414">
        <v>2015</v>
      </c>
      <c r="G5414">
        <v>1</v>
      </c>
    </row>
    <row r="5415" spans="1:8" x14ac:dyDescent="0.25">
      <c r="A5415" t="s">
        <v>21</v>
      </c>
      <c r="B5415" t="s">
        <v>295</v>
      </c>
      <c r="C5415" t="s">
        <v>10</v>
      </c>
      <c r="D5415" t="s">
        <v>96</v>
      </c>
      <c r="E5415" t="s">
        <v>154</v>
      </c>
      <c r="F5415">
        <v>2020</v>
      </c>
      <c r="G5415">
        <v>2</v>
      </c>
    </row>
    <row r="5416" spans="1:8" x14ac:dyDescent="0.25">
      <c r="A5416" t="s">
        <v>121</v>
      </c>
      <c r="B5416" t="s">
        <v>579</v>
      </c>
      <c r="C5416" t="s">
        <v>18</v>
      </c>
      <c r="D5416" t="s">
        <v>425</v>
      </c>
      <c r="E5416" t="s">
        <v>580</v>
      </c>
      <c r="F5416">
        <v>2017</v>
      </c>
      <c r="G5416">
        <v>6</v>
      </c>
    </row>
    <row r="5417" spans="1:8" x14ac:dyDescent="0.25">
      <c r="A5417" t="s">
        <v>8</v>
      </c>
      <c r="B5417" t="s">
        <v>85</v>
      </c>
      <c r="C5417" t="s">
        <v>10</v>
      </c>
      <c r="D5417" t="s">
        <v>11</v>
      </c>
      <c r="E5417" t="s">
        <v>216</v>
      </c>
      <c r="F5417">
        <v>2014</v>
      </c>
      <c r="G5417">
        <v>4</v>
      </c>
    </row>
    <row r="5418" spans="1:8" x14ac:dyDescent="0.25">
      <c r="A5418" t="s">
        <v>21</v>
      </c>
      <c r="B5418" t="s">
        <v>268</v>
      </c>
      <c r="C5418" t="s">
        <v>10</v>
      </c>
      <c r="D5418" t="s">
        <v>11</v>
      </c>
      <c r="E5418" t="s">
        <v>279</v>
      </c>
      <c r="F5418">
        <v>2018</v>
      </c>
      <c r="G5418">
        <v>2</v>
      </c>
    </row>
    <row r="5419" spans="1:8" x14ac:dyDescent="0.25">
      <c r="A5419" t="s">
        <v>41</v>
      </c>
      <c r="B5419" t="s">
        <v>104</v>
      </c>
      <c r="C5419" t="s">
        <v>70</v>
      </c>
      <c r="D5419" t="s">
        <v>71</v>
      </c>
      <c r="E5419" t="s">
        <v>224</v>
      </c>
      <c r="F5419">
        <v>2015</v>
      </c>
      <c r="G5419">
        <v>1</v>
      </c>
    </row>
    <row r="5420" spans="1:8" x14ac:dyDescent="0.25">
      <c r="A5420" t="s">
        <v>74</v>
      </c>
      <c r="B5420" t="s">
        <v>36</v>
      </c>
      <c r="C5420" t="s">
        <v>70</v>
      </c>
      <c r="D5420" t="s">
        <v>264</v>
      </c>
      <c r="E5420" t="s">
        <v>389</v>
      </c>
      <c r="F5420">
        <v>2015</v>
      </c>
      <c r="G5420">
        <v>4</v>
      </c>
    </row>
    <row r="5421" spans="1:8" x14ac:dyDescent="0.25">
      <c r="A5421" t="s">
        <v>31</v>
      </c>
      <c r="B5421" t="s">
        <v>108</v>
      </c>
      <c r="C5421" t="s">
        <v>33</v>
      </c>
      <c r="D5421" t="s">
        <v>59</v>
      </c>
      <c r="E5421" t="s">
        <v>152</v>
      </c>
      <c r="F5421">
        <v>2018</v>
      </c>
      <c r="G5421">
        <v>5</v>
      </c>
    </row>
    <row r="5422" spans="1:8" x14ac:dyDescent="0.25">
      <c r="A5422" t="s">
        <v>113</v>
      </c>
      <c r="B5422" t="s">
        <v>38</v>
      </c>
      <c r="C5422" t="s">
        <v>33</v>
      </c>
      <c r="D5422" t="s">
        <v>39</v>
      </c>
      <c r="E5422" t="s">
        <v>435</v>
      </c>
      <c r="F5422">
        <v>2015</v>
      </c>
      <c r="G5422">
        <v>5</v>
      </c>
      <c r="H5422">
        <v>1</v>
      </c>
    </row>
    <row r="5423" spans="1:8" x14ac:dyDescent="0.25">
      <c r="A5423" t="s">
        <v>113</v>
      </c>
      <c r="B5423" t="s">
        <v>49</v>
      </c>
      <c r="C5423" t="s">
        <v>33</v>
      </c>
      <c r="D5423" t="s">
        <v>39</v>
      </c>
      <c r="E5423" t="s">
        <v>169</v>
      </c>
      <c r="F5423">
        <v>2015</v>
      </c>
      <c r="G5423">
        <v>9</v>
      </c>
      <c r="H5423">
        <v>2</v>
      </c>
    </row>
    <row r="5424" spans="1:8" x14ac:dyDescent="0.25">
      <c r="A5424" t="s">
        <v>31</v>
      </c>
      <c r="B5424" t="s">
        <v>272</v>
      </c>
      <c r="C5424" t="s">
        <v>33</v>
      </c>
      <c r="D5424" t="s">
        <v>34</v>
      </c>
      <c r="E5424" t="s">
        <v>315</v>
      </c>
      <c r="F5424">
        <v>2013</v>
      </c>
      <c r="G5424">
        <v>2</v>
      </c>
    </row>
    <row r="5425" spans="1:8" x14ac:dyDescent="0.25">
      <c r="A5425" t="s">
        <v>31</v>
      </c>
      <c r="B5425" t="s">
        <v>125</v>
      </c>
      <c r="C5425" t="s">
        <v>33</v>
      </c>
      <c r="D5425" t="s">
        <v>59</v>
      </c>
      <c r="E5425" t="s">
        <v>179</v>
      </c>
      <c r="F5425">
        <v>2017</v>
      </c>
      <c r="G5425">
        <v>5</v>
      </c>
      <c r="H5425">
        <v>1</v>
      </c>
    </row>
    <row r="5426" spans="1:8" x14ac:dyDescent="0.25">
      <c r="A5426" t="s">
        <v>121</v>
      </c>
      <c r="B5426" t="s">
        <v>119</v>
      </c>
      <c r="C5426" t="s">
        <v>18</v>
      </c>
      <c r="D5426" t="s">
        <v>136</v>
      </c>
      <c r="E5426" t="s">
        <v>240</v>
      </c>
      <c r="F5426">
        <v>2015</v>
      </c>
      <c r="G5426">
        <v>3</v>
      </c>
      <c r="H5426">
        <v>2</v>
      </c>
    </row>
    <row r="5427" spans="1:8" x14ac:dyDescent="0.25">
      <c r="A5427" t="s">
        <v>74</v>
      </c>
      <c r="B5427" t="s">
        <v>252</v>
      </c>
      <c r="C5427" t="s">
        <v>70</v>
      </c>
      <c r="D5427" t="s">
        <v>102</v>
      </c>
      <c r="E5427" t="s">
        <v>278</v>
      </c>
      <c r="F5427">
        <v>2018</v>
      </c>
      <c r="G5427">
        <v>1</v>
      </c>
    </row>
    <row r="5428" spans="1:8" x14ac:dyDescent="0.25">
      <c r="A5428" t="s">
        <v>31</v>
      </c>
      <c r="B5428" t="s">
        <v>177</v>
      </c>
      <c r="C5428" t="s">
        <v>23</v>
      </c>
      <c r="D5428" t="s">
        <v>43</v>
      </c>
      <c r="E5428" t="s">
        <v>44</v>
      </c>
      <c r="F5428">
        <v>2019</v>
      </c>
      <c r="G5428">
        <v>7</v>
      </c>
    </row>
    <row r="5429" spans="1:8" x14ac:dyDescent="0.25">
      <c r="A5429" t="s">
        <v>129</v>
      </c>
      <c r="B5429" t="s">
        <v>9</v>
      </c>
      <c r="C5429" t="s">
        <v>33</v>
      </c>
      <c r="D5429" t="s">
        <v>39</v>
      </c>
      <c r="E5429" t="s">
        <v>112</v>
      </c>
      <c r="F5429">
        <v>2015</v>
      </c>
      <c r="G5429">
        <v>15</v>
      </c>
      <c r="H5429">
        <v>3</v>
      </c>
    </row>
    <row r="5430" spans="1:8" x14ac:dyDescent="0.25">
      <c r="A5430" t="s">
        <v>31</v>
      </c>
      <c r="B5430" t="s">
        <v>22</v>
      </c>
      <c r="C5430" t="s">
        <v>23</v>
      </c>
      <c r="D5430" t="s">
        <v>91</v>
      </c>
      <c r="E5430" t="s">
        <v>356</v>
      </c>
      <c r="F5430">
        <v>2016</v>
      </c>
      <c r="G5430">
        <v>2</v>
      </c>
    </row>
    <row r="5431" spans="1:8" x14ac:dyDescent="0.25">
      <c r="A5431" t="s">
        <v>41</v>
      </c>
      <c r="B5431" t="s">
        <v>262</v>
      </c>
      <c r="C5431" t="s">
        <v>33</v>
      </c>
      <c r="D5431" t="s">
        <v>39</v>
      </c>
      <c r="E5431" t="s">
        <v>336</v>
      </c>
      <c r="F5431">
        <v>2019</v>
      </c>
      <c r="G5431">
        <v>1</v>
      </c>
    </row>
    <row r="5432" spans="1:8" x14ac:dyDescent="0.25">
      <c r="A5432" t="s">
        <v>21</v>
      </c>
      <c r="B5432" t="s">
        <v>210</v>
      </c>
      <c r="C5432" t="s">
        <v>10</v>
      </c>
      <c r="D5432" t="s">
        <v>11</v>
      </c>
      <c r="E5432" t="s">
        <v>195</v>
      </c>
      <c r="F5432">
        <v>2018</v>
      </c>
      <c r="G5432">
        <v>2</v>
      </c>
    </row>
    <row r="5433" spans="1:8" x14ac:dyDescent="0.25">
      <c r="A5433" t="s">
        <v>31</v>
      </c>
      <c r="B5433" t="s">
        <v>36</v>
      </c>
      <c r="C5433" t="s">
        <v>70</v>
      </c>
      <c r="D5433" t="s">
        <v>71</v>
      </c>
      <c r="E5433" t="s">
        <v>340</v>
      </c>
      <c r="F5433">
        <v>2014</v>
      </c>
      <c r="G5433">
        <v>2</v>
      </c>
    </row>
    <row r="5434" spans="1:8" x14ac:dyDescent="0.25">
      <c r="A5434" t="s">
        <v>31</v>
      </c>
      <c r="B5434" t="s">
        <v>330</v>
      </c>
      <c r="C5434" t="s">
        <v>33</v>
      </c>
      <c r="D5434" t="s">
        <v>59</v>
      </c>
      <c r="E5434" t="s">
        <v>314</v>
      </c>
      <c r="F5434">
        <v>2017</v>
      </c>
      <c r="G5434">
        <v>5</v>
      </c>
      <c r="H5434">
        <v>2</v>
      </c>
    </row>
    <row r="5435" spans="1:8" x14ac:dyDescent="0.25">
      <c r="A5435" t="s">
        <v>129</v>
      </c>
      <c r="B5435" t="s">
        <v>104</v>
      </c>
      <c r="C5435" t="s">
        <v>33</v>
      </c>
      <c r="D5435" t="s">
        <v>59</v>
      </c>
      <c r="E5435" t="s">
        <v>311</v>
      </c>
      <c r="F5435">
        <v>2014</v>
      </c>
      <c r="G5435">
        <v>2</v>
      </c>
      <c r="H5435">
        <v>2</v>
      </c>
    </row>
    <row r="5436" spans="1:8" x14ac:dyDescent="0.25">
      <c r="A5436" t="s">
        <v>129</v>
      </c>
      <c r="B5436" t="s">
        <v>119</v>
      </c>
      <c r="C5436" t="s">
        <v>33</v>
      </c>
      <c r="D5436" t="s">
        <v>59</v>
      </c>
      <c r="E5436" t="s">
        <v>311</v>
      </c>
      <c r="F5436">
        <v>2016</v>
      </c>
      <c r="G5436">
        <v>3</v>
      </c>
      <c r="H5436">
        <v>3</v>
      </c>
    </row>
    <row r="5437" spans="1:8" x14ac:dyDescent="0.25">
      <c r="A5437" t="s">
        <v>129</v>
      </c>
      <c r="B5437" t="s">
        <v>55</v>
      </c>
      <c r="C5437" t="s">
        <v>33</v>
      </c>
      <c r="D5437" t="s">
        <v>39</v>
      </c>
      <c r="E5437" t="s">
        <v>175</v>
      </c>
      <c r="F5437">
        <v>2017</v>
      </c>
      <c r="G5437">
        <v>1</v>
      </c>
      <c r="H5437">
        <v>2</v>
      </c>
    </row>
    <row r="5438" spans="1:8" x14ac:dyDescent="0.25">
      <c r="A5438" t="s">
        <v>121</v>
      </c>
      <c r="B5438" t="s">
        <v>119</v>
      </c>
      <c r="C5438" t="s">
        <v>70</v>
      </c>
      <c r="D5438" t="s">
        <v>264</v>
      </c>
      <c r="E5438" t="s">
        <v>372</v>
      </c>
      <c r="F5438">
        <v>2017</v>
      </c>
      <c r="G5438">
        <v>8</v>
      </c>
    </row>
    <row r="5439" spans="1:8" x14ac:dyDescent="0.25">
      <c r="A5439" t="s">
        <v>16</v>
      </c>
      <c r="B5439" t="s">
        <v>244</v>
      </c>
      <c r="C5439" t="s">
        <v>33</v>
      </c>
      <c r="D5439" t="s">
        <v>34</v>
      </c>
      <c r="E5439" t="s">
        <v>315</v>
      </c>
      <c r="F5439">
        <v>2013</v>
      </c>
      <c r="G5439">
        <v>2</v>
      </c>
      <c r="H5439">
        <v>3</v>
      </c>
    </row>
    <row r="5440" spans="1:8" x14ac:dyDescent="0.25">
      <c r="A5440" t="s">
        <v>129</v>
      </c>
      <c r="B5440" t="s">
        <v>55</v>
      </c>
      <c r="C5440" t="s">
        <v>33</v>
      </c>
      <c r="D5440" t="s">
        <v>59</v>
      </c>
      <c r="E5440" t="s">
        <v>402</v>
      </c>
      <c r="F5440">
        <v>2016</v>
      </c>
      <c r="G5440">
        <v>4</v>
      </c>
    </row>
    <row r="5441" spans="1:8" x14ac:dyDescent="0.25">
      <c r="A5441" t="s">
        <v>8</v>
      </c>
      <c r="B5441" t="s">
        <v>49</v>
      </c>
      <c r="C5441" t="s">
        <v>33</v>
      </c>
      <c r="D5441" t="s">
        <v>34</v>
      </c>
      <c r="E5441" t="s">
        <v>202</v>
      </c>
      <c r="F5441">
        <v>2014</v>
      </c>
      <c r="G5441">
        <v>2</v>
      </c>
    </row>
    <row r="5442" spans="1:8" x14ac:dyDescent="0.25">
      <c r="A5442" t="s">
        <v>41</v>
      </c>
      <c r="B5442" t="s">
        <v>384</v>
      </c>
      <c r="C5442" t="s">
        <v>23</v>
      </c>
      <c r="D5442" t="s">
        <v>43</v>
      </c>
      <c r="E5442" t="s">
        <v>258</v>
      </c>
      <c r="F5442">
        <v>2015</v>
      </c>
      <c r="G5442">
        <v>1</v>
      </c>
    </row>
    <row r="5443" spans="1:8" x14ac:dyDescent="0.25">
      <c r="A5443" t="s">
        <v>129</v>
      </c>
      <c r="B5443" t="s">
        <v>114</v>
      </c>
      <c r="C5443" t="s">
        <v>33</v>
      </c>
      <c r="D5443" t="s">
        <v>39</v>
      </c>
      <c r="E5443" t="s">
        <v>204</v>
      </c>
      <c r="F5443">
        <v>2016</v>
      </c>
      <c r="G5443">
        <v>7</v>
      </c>
      <c r="H5443">
        <v>6</v>
      </c>
    </row>
    <row r="5444" spans="1:8" x14ac:dyDescent="0.25">
      <c r="A5444" t="s">
        <v>31</v>
      </c>
      <c r="B5444" t="s">
        <v>255</v>
      </c>
      <c r="C5444" t="s">
        <v>23</v>
      </c>
      <c r="D5444" t="s">
        <v>233</v>
      </c>
      <c r="E5444" t="s">
        <v>581</v>
      </c>
      <c r="F5444">
        <v>2017</v>
      </c>
      <c r="G5444">
        <v>1</v>
      </c>
    </row>
    <row r="5445" spans="1:8" x14ac:dyDescent="0.25">
      <c r="A5445" t="s">
        <v>31</v>
      </c>
      <c r="B5445" t="s">
        <v>54</v>
      </c>
      <c r="C5445" t="s">
        <v>33</v>
      </c>
      <c r="D5445" t="s">
        <v>34</v>
      </c>
      <c r="E5445" t="s">
        <v>469</v>
      </c>
      <c r="F5445">
        <v>2015</v>
      </c>
      <c r="G5445">
        <v>2</v>
      </c>
    </row>
    <row r="5446" spans="1:8" x14ac:dyDescent="0.25">
      <c r="A5446" t="s">
        <v>8</v>
      </c>
      <c r="B5446" t="s">
        <v>67</v>
      </c>
      <c r="C5446" t="s">
        <v>10</v>
      </c>
      <c r="D5446" t="s">
        <v>11</v>
      </c>
      <c r="E5446" t="s">
        <v>191</v>
      </c>
      <c r="F5446">
        <v>2014</v>
      </c>
      <c r="G5446">
        <v>6</v>
      </c>
    </row>
    <row r="5447" spans="1:8" x14ac:dyDescent="0.25">
      <c r="A5447" t="s">
        <v>129</v>
      </c>
      <c r="B5447" t="s">
        <v>104</v>
      </c>
      <c r="C5447" t="s">
        <v>33</v>
      </c>
      <c r="D5447" t="s">
        <v>59</v>
      </c>
      <c r="E5447" t="s">
        <v>229</v>
      </c>
      <c r="F5447">
        <v>2015</v>
      </c>
      <c r="G5447">
        <v>8</v>
      </c>
    </row>
    <row r="5448" spans="1:8" x14ac:dyDescent="0.25">
      <c r="A5448" t="s">
        <v>129</v>
      </c>
      <c r="B5448" t="s">
        <v>49</v>
      </c>
      <c r="C5448" t="s">
        <v>33</v>
      </c>
      <c r="D5448" t="s">
        <v>39</v>
      </c>
      <c r="E5448" t="s">
        <v>40</v>
      </c>
      <c r="F5448">
        <v>2016</v>
      </c>
      <c r="G5448">
        <v>12</v>
      </c>
      <c r="H5448">
        <v>8</v>
      </c>
    </row>
    <row r="5449" spans="1:8" x14ac:dyDescent="0.25">
      <c r="A5449" t="s">
        <v>129</v>
      </c>
      <c r="B5449" t="s">
        <v>9</v>
      </c>
      <c r="C5449" t="s">
        <v>33</v>
      </c>
      <c r="D5449" t="s">
        <v>39</v>
      </c>
      <c r="E5449" t="s">
        <v>112</v>
      </c>
      <c r="F5449">
        <v>2017</v>
      </c>
      <c r="G5449">
        <v>2</v>
      </c>
    </row>
    <row r="5450" spans="1:8" x14ac:dyDescent="0.25">
      <c r="A5450" t="s">
        <v>74</v>
      </c>
      <c r="B5450" t="s">
        <v>88</v>
      </c>
      <c r="C5450" t="s">
        <v>33</v>
      </c>
      <c r="D5450" t="s">
        <v>34</v>
      </c>
      <c r="E5450" t="s">
        <v>315</v>
      </c>
      <c r="F5450">
        <v>2013</v>
      </c>
      <c r="G5450">
        <v>6</v>
      </c>
    </row>
    <row r="5451" spans="1:8" x14ac:dyDescent="0.25">
      <c r="A5451" t="s">
        <v>31</v>
      </c>
      <c r="B5451" t="s">
        <v>212</v>
      </c>
      <c r="C5451" t="s">
        <v>33</v>
      </c>
      <c r="D5451" t="s">
        <v>39</v>
      </c>
      <c r="E5451" t="s">
        <v>107</v>
      </c>
      <c r="F5451">
        <v>2018</v>
      </c>
      <c r="G5451">
        <v>4</v>
      </c>
    </row>
    <row r="5452" spans="1:8" x14ac:dyDescent="0.25">
      <c r="A5452" t="s">
        <v>113</v>
      </c>
      <c r="B5452" t="s">
        <v>104</v>
      </c>
      <c r="C5452" t="s">
        <v>70</v>
      </c>
      <c r="D5452" t="s">
        <v>71</v>
      </c>
      <c r="E5452" t="s">
        <v>135</v>
      </c>
      <c r="F5452">
        <v>2013</v>
      </c>
      <c r="G5452">
        <v>3</v>
      </c>
      <c r="H5452">
        <v>1</v>
      </c>
    </row>
    <row r="5453" spans="1:8" x14ac:dyDescent="0.25">
      <c r="A5453" t="s">
        <v>8</v>
      </c>
      <c r="B5453" t="s">
        <v>49</v>
      </c>
      <c r="C5453" t="s">
        <v>10</v>
      </c>
      <c r="D5453" t="s">
        <v>444</v>
      </c>
      <c r="E5453" t="s">
        <v>475</v>
      </c>
      <c r="F5453">
        <v>2014</v>
      </c>
      <c r="G5453">
        <v>1</v>
      </c>
    </row>
    <row r="5454" spans="1:8" x14ac:dyDescent="0.25">
      <c r="A5454" t="s">
        <v>16</v>
      </c>
      <c r="B5454" t="s">
        <v>119</v>
      </c>
      <c r="C5454" t="s">
        <v>18</v>
      </c>
      <c r="D5454" t="s">
        <v>19</v>
      </c>
      <c r="E5454" t="s">
        <v>221</v>
      </c>
      <c r="F5454">
        <v>2015</v>
      </c>
      <c r="G5454">
        <v>1</v>
      </c>
    </row>
    <row r="5455" spans="1:8" x14ac:dyDescent="0.25">
      <c r="A5455" t="s">
        <v>31</v>
      </c>
      <c r="B5455" t="s">
        <v>28</v>
      </c>
      <c r="C5455" t="s">
        <v>33</v>
      </c>
      <c r="D5455" t="s">
        <v>59</v>
      </c>
      <c r="E5455" t="s">
        <v>148</v>
      </c>
      <c r="F5455">
        <v>2013</v>
      </c>
      <c r="G5455">
        <v>9</v>
      </c>
      <c r="H5455">
        <v>1</v>
      </c>
    </row>
    <row r="5456" spans="1:8" x14ac:dyDescent="0.25">
      <c r="A5456" t="s">
        <v>21</v>
      </c>
      <c r="B5456" t="s">
        <v>434</v>
      </c>
      <c r="C5456" t="s">
        <v>10</v>
      </c>
      <c r="D5456" t="s">
        <v>29</v>
      </c>
      <c r="E5456" t="s">
        <v>193</v>
      </c>
      <c r="F5456">
        <v>2020</v>
      </c>
      <c r="G5456">
        <v>2</v>
      </c>
    </row>
    <row r="5457" spans="1:8" x14ac:dyDescent="0.25">
      <c r="A5457" t="s">
        <v>31</v>
      </c>
      <c r="B5457" t="s">
        <v>330</v>
      </c>
      <c r="C5457" t="s">
        <v>33</v>
      </c>
      <c r="D5457" t="s">
        <v>34</v>
      </c>
      <c r="E5457" t="s">
        <v>127</v>
      </c>
      <c r="F5457">
        <v>2014</v>
      </c>
      <c r="G5457">
        <v>10</v>
      </c>
      <c r="H5457">
        <v>9</v>
      </c>
    </row>
    <row r="5458" spans="1:8" x14ac:dyDescent="0.25">
      <c r="A5458" t="s">
        <v>129</v>
      </c>
      <c r="B5458" t="s">
        <v>38</v>
      </c>
      <c r="C5458" t="s">
        <v>33</v>
      </c>
      <c r="D5458" t="s">
        <v>59</v>
      </c>
      <c r="E5458" t="s">
        <v>128</v>
      </c>
      <c r="F5458">
        <v>2016</v>
      </c>
      <c r="G5458">
        <v>4</v>
      </c>
    </row>
    <row r="5459" spans="1:8" x14ac:dyDescent="0.25">
      <c r="A5459" t="s">
        <v>129</v>
      </c>
      <c r="B5459" t="s">
        <v>58</v>
      </c>
      <c r="C5459" t="s">
        <v>33</v>
      </c>
      <c r="D5459" t="s">
        <v>184</v>
      </c>
      <c r="E5459" t="s">
        <v>185</v>
      </c>
      <c r="F5459">
        <v>2016</v>
      </c>
      <c r="G5459">
        <v>2</v>
      </c>
      <c r="H5459">
        <v>1</v>
      </c>
    </row>
    <row r="5460" spans="1:8" x14ac:dyDescent="0.25">
      <c r="A5460" t="s">
        <v>41</v>
      </c>
      <c r="B5460" t="s">
        <v>173</v>
      </c>
      <c r="C5460" t="s">
        <v>70</v>
      </c>
      <c r="D5460" t="s">
        <v>71</v>
      </c>
      <c r="E5460" t="s">
        <v>501</v>
      </c>
      <c r="F5460">
        <v>2019</v>
      </c>
      <c r="G5460">
        <v>3</v>
      </c>
    </row>
    <row r="5461" spans="1:8" x14ac:dyDescent="0.25">
      <c r="A5461" t="s">
        <v>31</v>
      </c>
      <c r="B5461" t="s">
        <v>272</v>
      </c>
      <c r="C5461" t="s">
        <v>33</v>
      </c>
      <c r="D5461" t="s">
        <v>59</v>
      </c>
      <c r="E5461" t="s">
        <v>229</v>
      </c>
      <c r="F5461">
        <v>2018</v>
      </c>
      <c r="G5461">
        <v>2</v>
      </c>
    </row>
    <row r="5462" spans="1:8" x14ac:dyDescent="0.25">
      <c r="A5462" t="s">
        <v>31</v>
      </c>
      <c r="B5462" t="s">
        <v>330</v>
      </c>
      <c r="C5462" t="s">
        <v>33</v>
      </c>
      <c r="D5462" t="s">
        <v>59</v>
      </c>
      <c r="E5462" t="s">
        <v>328</v>
      </c>
      <c r="F5462">
        <v>2014</v>
      </c>
      <c r="G5462">
        <v>1</v>
      </c>
    </row>
    <row r="5463" spans="1:8" x14ac:dyDescent="0.25">
      <c r="A5463" t="s">
        <v>8</v>
      </c>
      <c r="B5463" t="s">
        <v>52</v>
      </c>
      <c r="C5463" t="s">
        <v>10</v>
      </c>
      <c r="D5463" t="s">
        <v>11</v>
      </c>
      <c r="E5463" t="s">
        <v>12</v>
      </c>
      <c r="F5463">
        <v>2015</v>
      </c>
      <c r="G5463">
        <v>4</v>
      </c>
    </row>
    <row r="5464" spans="1:8" x14ac:dyDescent="0.25">
      <c r="A5464" t="s">
        <v>31</v>
      </c>
      <c r="B5464" t="s">
        <v>79</v>
      </c>
      <c r="C5464" t="s">
        <v>33</v>
      </c>
      <c r="D5464" t="s">
        <v>39</v>
      </c>
      <c r="E5464" t="s">
        <v>207</v>
      </c>
      <c r="F5464">
        <v>2018</v>
      </c>
      <c r="G5464">
        <v>9</v>
      </c>
      <c r="H5464">
        <v>10</v>
      </c>
    </row>
    <row r="5465" spans="1:8" x14ac:dyDescent="0.25">
      <c r="A5465" t="s">
        <v>31</v>
      </c>
      <c r="B5465" t="s">
        <v>125</v>
      </c>
      <c r="C5465" t="s">
        <v>33</v>
      </c>
      <c r="D5465" t="s">
        <v>62</v>
      </c>
      <c r="E5465" t="s">
        <v>166</v>
      </c>
      <c r="F5465">
        <v>2014</v>
      </c>
      <c r="G5465">
        <v>1</v>
      </c>
    </row>
    <row r="5466" spans="1:8" x14ac:dyDescent="0.25">
      <c r="A5466" t="s">
        <v>31</v>
      </c>
      <c r="B5466" t="s">
        <v>54</v>
      </c>
      <c r="C5466" t="s">
        <v>33</v>
      </c>
      <c r="D5466" t="s">
        <v>62</v>
      </c>
      <c r="E5466" t="s">
        <v>63</v>
      </c>
      <c r="F5466">
        <v>2017</v>
      </c>
      <c r="G5466">
        <v>4</v>
      </c>
    </row>
    <row r="5467" spans="1:8" x14ac:dyDescent="0.25">
      <c r="A5467" t="s">
        <v>21</v>
      </c>
      <c r="B5467" t="s">
        <v>111</v>
      </c>
      <c r="C5467" t="s">
        <v>10</v>
      </c>
      <c r="D5467" t="s">
        <v>11</v>
      </c>
      <c r="E5467" t="s">
        <v>203</v>
      </c>
      <c r="F5467">
        <v>2020</v>
      </c>
      <c r="G5467">
        <v>11</v>
      </c>
    </row>
    <row r="5468" spans="1:8" x14ac:dyDescent="0.25">
      <c r="A5468" t="s">
        <v>113</v>
      </c>
      <c r="B5468" t="s">
        <v>173</v>
      </c>
      <c r="C5468" t="s">
        <v>70</v>
      </c>
      <c r="D5468" t="s">
        <v>71</v>
      </c>
      <c r="E5468" t="s">
        <v>241</v>
      </c>
      <c r="F5468">
        <v>2013</v>
      </c>
      <c r="G5468">
        <v>3</v>
      </c>
    </row>
    <row r="5469" spans="1:8" x14ac:dyDescent="0.25">
      <c r="A5469" t="s">
        <v>113</v>
      </c>
      <c r="B5469" t="s">
        <v>244</v>
      </c>
      <c r="C5469" t="s">
        <v>33</v>
      </c>
      <c r="D5469" t="s">
        <v>59</v>
      </c>
      <c r="E5469" t="s">
        <v>311</v>
      </c>
      <c r="F5469">
        <v>2014</v>
      </c>
      <c r="G5469">
        <v>3</v>
      </c>
      <c r="H5469">
        <v>7</v>
      </c>
    </row>
    <row r="5470" spans="1:8" x14ac:dyDescent="0.25">
      <c r="A5470" t="s">
        <v>31</v>
      </c>
      <c r="B5470" t="s">
        <v>320</v>
      </c>
      <c r="C5470" t="s">
        <v>23</v>
      </c>
      <c r="D5470" t="s">
        <v>91</v>
      </c>
      <c r="E5470" t="s">
        <v>513</v>
      </c>
      <c r="F5470">
        <v>2013</v>
      </c>
      <c r="G5470">
        <v>2</v>
      </c>
    </row>
    <row r="5471" spans="1:8" x14ac:dyDescent="0.25">
      <c r="A5471" t="s">
        <v>31</v>
      </c>
      <c r="B5471" t="s">
        <v>49</v>
      </c>
      <c r="C5471" t="s">
        <v>33</v>
      </c>
      <c r="D5471" t="s">
        <v>34</v>
      </c>
      <c r="E5471" t="s">
        <v>407</v>
      </c>
      <c r="F5471">
        <v>2019</v>
      </c>
      <c r="G5471">
        <v>10</v>
      </c>
      <c r="H5471">
        <v>2</v>
      </c>
    </row>
    <row r="5472" spans="1:8" x14ac:dyDescent="0.25">
      <c r="A5472" t="s">
        <v>113</v>
      </c>
      <c r="B5472" t="s">
        <v>9</v>
      </c>
      <c r="C5472" t="s">
        <v>33</v>
      </c>
      <c r="D5472" t="s">
        <v>62</v>
      </c>
      <c r="E5472" t="s">
        <v>217</v>
      </c>
      <c r="F5472">
        <v>2015</v>
      </c>
      <c r="G5472">
        <v>5</v>
      </c>
      <c r="H5472">
        <v>2</v>
      </c>
    </row>
    <row r="5473" spans="1:8" x14ac:dyDescent="0.25">
      <c r="A5473" t="s">
        <v>41</v>
      </c>
      <c r="B5473" t="s">
        <v>373</v>
      </c>
      <c r="C5473" t="s">
        <v>23</v>
      </c>
      <c r="D5473" t="s">
        <v>43</v>
      </c>
      <c r="E5473" t="s">
        <v>100</v>
      </c>
      <c r="F5473">
        <v>2018</v>
      </c>
      <c r="G5473">
        <v>15</v>
      </c>
      <c r="H5473">
        <v>2</v>
      </c>
    </row>
    <row r="5474" spans="1:8" x14ac:dyDescent="0.25">
      <c r="A5474" t="s">
        <v>41</v>
      </c>
      <c r="B5474" t="s">
        <v>49</v>
      </c>
      <c r="C5474" t="s">
        <v>33</v>
      </c>
      <c r="D5474" t="s">
        <v>184</v>
      </c>
      <c r="E5474" t="s">
        <v>187</v>
      </c>
      <c r="F5474">
        <v>2015</v>
      </c>
      <c r="G5474">
        <v>2</v>
      </c>
    </row>
    <row r="5475" spans="1:8" x14ac:dyDescent="0.25">
      <c r="A5475" t="s">
        <v>21</v>
      </c>
      <c r="B5475" t="s">
        <v>125</v>
      </c>
      <c r="C5475" t="s">
        <v>23</v>
      </c>
      <c r="D5475" t="s">
        <v>24</v>
      </c>
      <c r="E5475" t="s">
        <v>192</v>
      </c>
      <c r="F5475">
        <v>2018</v>
      </c>
      <c r="G5475">
        <v>6</v>
      </c>
      <c r="H5475">
        <v>1</v>
      </c>
    </row>
    <row r="5476" spans="1:8" x14ac:dyDescent="0.25">
      <c r="A5476" t="s">
        <v>31</v>
      </c>
      <c r="B5476" t="s">
        <v>104</v>
      </c>
      <c r="C5476" t="s">
        <v>33</v>
      </c>
      <c r="D5476" t="s">
        <v>39</v>
      </c>
      <c r="E5476" t="s">
        <v>87</v>
      </c>
      <c r="F5476">
        <v>2017</v>
      </c>
      <c r="G5476">
        <v>6</v>
      </c>
      <c r="H5476">
        <v>4</v>
      </c>
    </row>
    <row r="5477" spans="1:8" x14ac:dyDescent="0.25">
      <c r="A5477" t="s">
        <v>21</v>
      </c>
      <c r="B5477" t="s">
        <v>467</v>
      </c>
      <c r="C5477" t="s">
        <v>10</v>
      </c>
      <c r="D5477" t="s">
        <v>11</v>
      </c>
      <c r="E5477" t="s">
        <v>216</v>
      </c>
      <c r="F5477">
        <v>2020</v>
      </c>
      <c r="G5477">
        <v>3</v>
      </c>
      <c r="H5477">
        <v>1</v>
      </c>
    </row>
    <row r="5478" spans="1:8" x14ac:dyDescent="0.25">
      <c r="A5478" t="s">
        <v>21</v>
      </c>
      <c r="B5478" t="s">
        <v>13</v>
      </c>
      <c r="C5478" t="s">
        <v>10</v>
      </c>
      <c r="D5478" t="s">
        <v>96</v>
      </c>
      <c r="E5478" t="s">
        <v>97</v>
      </c>
      <c r="F5478">
        <v>2019</v>
      </c>
      <c r="G5478">
        <v>2</v>
      </c>
    </row>
    <row r="5479" spans="1:8" x14ac:dyDescent="0.25">
      <c r="A5479" t="s">
        <v>129</v>
      </c>
      <c r="B5479" t="s">
        <v>55</v>
      </c>
      <c r="C5479" t="s">
        <v>33</v>
      </c>
      <c r="D5479" t="s">
        <v>59</v>
      </c>
      <c r="E5479" t="s">
        <v>115</v>
      </c>
      <c r="F5479">
        <v>2017</v>
      </c>
      <c r="G5479">
        <v>2</v>
      </c>
    </row>
    <row r="5480" spans="1:8" x14ac:dyDescent="0.25">
      <c r="A5480" t="s">
        <v>41</v>
      </c>
      <c r="B5480" t="s">
        <v>384</v>
      </c>
      <c r="C5480" t="s">
        <v>23</v>
      </c>
      <c r="D5480" t="s">
        <v>43</v>
      </c>
      <c r="E5480" t="s">
        <v>100</v>
      </c>
      <c r="F5480">
        <v>2018</v>
      </c>
      <c r="G5480">
        <v>1</v>
      </c>
    </row>
    <row r="5481" spans="1:8" x14ac:dyDescent="0.25">
      <c r="A5481" t="s">
        <v>113</v>
      </c>
      <c r="B5481" t="s">
        <v>61</v>
      </c>
      <c r="C5481" t="s">
        <v>33</v>
      </c>
      <c r="D5481" t="s">
        <v>34</v>
      </c>
      <c r="E5481" t="s">
        <v>315</v>
      </c>
      <c r="F5481">
        <v>2016</v>
      </c>
      <c r="G5481">
        <v>1</v>
      </c>
    </row>
    <row r="5482" spans="1:8" x14ac:dyDescent="0.25">
      <c r="A5482" t="s">
        <v>455</v>
      </c>
      <c r="B5482" t="s">
        <v>125</v>
      </c>
      <c r="C5482" t="s">
        <v>33</v>
      </c>
      <c r="D5482" t="s">
        <v>59</v>
      </c>
      <c r="E5482" t="s">
        <v>225</v>
      </c>
      <c r="F5482">
        <v>2017</v>
      </c>
      <c r="G5482">
        <v>3</v>
      </c>
    </row>
    <row r="5483" spans="1:8" x14ac:dyDescent="0.25">
      <c r="A5483" t="s">
        <v>16</v>
      </c>
      <c r="B5483" t="s">
        <v>515</v>
      </c>
      <c r="C5483" t="s">
        <v>18</v>
      </c>
      <c r="D5483" t="s">
        <v>257</v>
      </c>
      <c r="E5483" t="s">
        <v>582</v>
      </c>
      <c r="F5483">
        <v>2017</v>
      </c>
      <c r="G5483">
        <v>3</v>
      </c>
      <c r="H5483">
        <v>1</v>
      </c>
    </row>
    <row r="5484" spans="1:8" x14ac:dyDescent="0.25">
      <c r="A5484" t="s">
        <v>31</v>
      </c>
      <c r="B5484" t="s">
        <v>108</v>
      </c>
      <c r="C5484" t="s">
        <v>33</v>
      </c>
      <c r="D5484" t="s">
        <v>62</v>
      </c>
      <c r="E5484" t="s">
        <v>217</v>
      </c>
      <c r="F5484">
        <v>2019</v>
      </c>
      <c r="G5484">
        <v>3</v>
      </c>
      <c r="H5484">
        <v>1</v>
      </c>
    </row>
    <row r="5485" spans="1:8" x14ac:dyDescent="0.25">
      <c r="A5485" t="s">
        <v>31</v>
      </c>
      <c r="B5485" t="s">
        <v>9</v>
      </c>
      <c r="C5485" t="s">
        <v>33</v>
      </c>
      <c r="D5485" t="s">
        <v>34</v>
      </c>
      <c r="E5485" t="s">
        <v>476</v>
      </c>
      <c r="F5485">
        <v>2018</v>
      </c>
      <c r="G5485">
        <v>7</v>
      </c>
    </row>
    <row r="5486" spans="1:8" x14ac:dyDescent="0.25">
      <c r="A5486" t="s">
        <v>16</v>
      </c>
      <c r="B5486" t="s">
        <v>49</v>
      </c>
      <c r="C5486" t="s">
        <v>33</v>
      </c>
      <c r="D5486" t="s">
        <v>59</v>
      </c>
      <c r="E5486" t="s">
        <v>313</v>
      </c>
      <c r="F5486">
        <v>2013</v>
      </c>
      <c r="G5486">
        <v>1</v>
      </c>
    </row>
    <row r="5487" spans="1:8" x14ac:dyDescent="0.25">
      <c r="A5487" t="s">
        <v>113</v>
      </c>
      <c r="B5487" t="s">
        <v>55</v>
      </c>
      <c r="C5487" t="s">
        <v>33</v>
      </c>
      <c r="D5487" t="s">
        <v>59</v>
      </c>
      <c r="E5487" t="s">
        <v>73</v>
      </c>
      <c r="F5487">
        <v>2015</v>
      </c>
      <c r="G5487">
        <v>3</v>
      </c>
      <c r="H5487">
        <v>3</v>
      </c>
    </row>
    <row r="5488" spans="1:8" x14ac:dyDescent="0.25">
      <c r="A5488" t="s">
        <v>8</v>
      </c>
      <c r="B5488" t="s">
        <v>197</v>
      </c>
      <c r="C5488" t="s">
        <v>10</v>
      </c>
      <c r="D5488" t="s">
        <v>29</v>
      </c>
      <c r="E5488" t="s">
        <v>193</v>
      </c>
      <c r="F5488">
        <v>2014</v>
      </c>
      <c r="G5488">
        <v>8</v>
      </c>
    </row>
    <row r="5489" spans="1:8" x14ac:dyDescent="0.25">
      <c r="A5489" t="s">
        <v>31</v>
      </c>
      <c r="B5489" t="s">
        <v>330</v>
      </c>
      <c r="C5489" t="s">
        <v>33</v>
      </c>
      <c r="D5489" t="s">
        <v>59</v>
      </c>
      <c r="E5489" t="s">
        <v>126</v>
      </c>
      <c r="F5489">
        <v>2013</v>
      </c>
      <c r="G5489">
        <v>7</v>
      </c>
      <c r="H5489">
        <v>1</v>
      </c>
    </row>
    <row r="5490" spans="1:8" x14ac:dyDescent="0.25">
      <c r="A5490" t="s">
        <v>31</v>
      </c>
      <c r="B5490" t="s">
        <v>32</v>
      </c>
      <c r="C5490" t="s">
        <v>33</v>
      </c>
      <c r="D5490" t="s">
        <v>59</v>
      </c>
      <c r="E5490" t="s">
        <v>128</v>
      </c>
      <c r="F5490">
        <v>2014</v>
      </c>
      <c r="G5490">
        <v>3</v>
      </c>
    </row>
    <row r="5491" spans="1:8" x14ac:dyDescent="0.25">
      <c r="A5491" t="s">
        <v>121</v>
      </c>
      <c r="B5491" t="s">
        <v>301</v>
      </c>
      <c r="C5491" t="s">
        <v>70</v>
      </c>
      <c r="D5491" t="s">
        <v>264</v>
      </c>
      <c r="E5491" t="s">
        <v>389</v>
      </c>
      <c r="F5491">
        <v>2017</v>
      </c>
      <c r="G5491">
        <v>1</v>
      </c>
    </row>
    <row r="5492" spans="1:8" x14ac:dyDescent="0.25">
      <c r="A5492" t="s">
        <v>31</v>
      </c>
      <c r="B5492" t="s">
        <v>61</v>
      </c>
      <c r="C5492" t="s">
        <v>33</v>
      </c>
      <c r="D5492" t="s">
        <v>62</v>
      </c>
      <c r="E5492" t="s">
        <v>99</v>
      </c>
      <c r="F5492">
        <v>2019</v>
      </c>
      <c r="G5492">
        <v>8</v>
      </c>
      <c r="H5492">
        <v>10</v>
      </c>
    </row>
    <row r="5493" spans="1:8" x14ac:dyDescent="0.25">
      <c r="A5493" t="s">
        <v>129</v>
      </c>
      <c r="B5493" t="s">
        <v>9</v>
      </c>
      <c r="C5493" t="s">
        <v>33</v>
      </c>
      <c r="D5493" t="s">
        <v>59</v>
      </c>
      <c r="E5493" t="s">
        <v>311</v>
      </c>
      <c r="F5493">
        <v>2016</v>
      </c>
      <c r="G5493">
        <v>2</v>
      </c>
    </row>
    <row r="5494" spans="1:8" x14ac:dyDescent="0.25">
      <c r="A5494" t="s">
        <v>31</v>
      </c>
      <c r="B5494" t="s">
        <v>54</v>
      </c>
      <c r="C5494" t="s">
        <v>33</v>
      </c>
      <c r="D5494" t="s">
        <v>34</v>
      </c>
      <c r="E5494" t="s">
        <v>80</v>
      </c>
      <c r="F5494">
        <v>2016</v>
      </c>
      <c r="G5494">
        <v>5</v>
      </c>
    </row>
    <row r="5495" spans="1:8" x14ac:dyDescent="0.25">
      <c r="A5495" t="s">
        <v>31</v>
      </c>
      <c r="B5495" t="s">
        <v>125</v>
      </c>
      <c r="C5495" t="s">
        <v>23</v>
      </c>
      <c r="D5495" t="s">
        <v>43</v>
      </c>
      <c r="E5495" t="s">
        <v>100</v>
      </c>
      <c r="F5495">
        <v>2013</v>
      </c>
      <c r="G5495">
        <v>5</v>
      </c>
      <c r="H5495">
        <v>1</v>
      </c>
    </row>
    <row r="5496" spans="1:8" x14ac:dyDescent="0.25">
      <c r="A5496" t="s">
        <v>31</v>
      </c>
      <c r="B5496" t="s">
        <v>88</v>
      </c>
      <c r="C5496" t="s">
        <v>23</v>
      </c>
      <c r="D5496" t="s">
        <v>43</v>
      </c>
      <c r="E5496" t="s">
        <v>44</v>
      </c>
      <c r="F5496">
        <v>2013</v>
      </c>
      <c r="G5496">
        <v>2</v>
      </c>
    </row>
    <row r="5497" spans="1:8" x14ac:dyDescent="0.25">
      <c r="A5497" t="s">
        <v>307</v>
      </c>
      <c r="B5497" t="s">
        <v>26</v>
      </c>
      <c r="C5497" t="s">
        <v>23</v>
      </c>
      <c r="D5497" t="s">
        <v>43</v>
      </c>
      <c r="E5497" t="s">
        <v>258</v>
      </c>
      <c r="F5497">
        <v>2019</v>
      </c>
      <c r="G5497">
        <v>7</v>
      </c>
      <c r="H5497">
        <v>2</v>
      </c>
    </row>
    <row r="5498" spans="1:8" x14ac:dyDescent="0.25">
      <c r="A5498" t="s">
        <v>41</v>
      </c>
      <c r="B5498" t="s">
        <v>104</v>
      </c>
      <c r="C5498" t="s">
        <v>33</v>
      </c>
      <c r="D5498" t="s">
        <v>39</v>
      </c>
      <c r="E5498" t="s">
        <v>87</v>
      </c>
      <c r="F5498">
        <v>2014</v>
      </c>
      <c r="G5498">
        <v>2</v>
      </c>
    </row>
    <row r="5499" spans="1:8" x14ac:dyDescent="0.25">
      <c r="A5499" t="s">
        <v>31</v>
      </c>
      <c r="B5499" t="s">
        <v>205</v>
      </c>
      <c r="C5499" t="s">
        <v>33</v>
      </c>
      <c r="D5499" t="s">
        <v>59</v>
      </c>
      <c r="E5499" t="s">
        <v>415</v>
      </c>
      <c r="F5499">
        <v>2015</v>
      </c>
      <c r="G5499">
        <v>2</v>
      </c>
    </row>
    <row r="5500" spans="1:8" x14ac:dyDescent="0.25">
      <c r="A5500" t="s">
        <v>129</v>
      </c>
      <c r="B5500" t="s">
        <v>61</v>
      </c>
      <c r="C5500" t="s">
        <v>33</v>
      </c>
      <c r="D5500" t="s">
        <v>39</v>
      </c>
      <c r="E5500" t="s">
        <v>40</v>
      </c>
      <c r="F5500">
        <v>2015</v>
      </c>
      <c r="G5500">
        <v>2</v>
      </c>
    </row>
    <row r="5501" spans="1:8" x14ac:dyDescent="0.25">
      <c r="A5501" t="s">
        <v>113</v>
      </c>
      <c r="B5501" t="s">
        <v>119</v>
      </c>
      <c r="C5501" t="s">
        <v>70</v>
      </c>
      <c r="D5501" t="s">
        <v>71</v>
      </c>
      <c r="E5501" t="s">
        <v>361</v>
      </c>
      <c r="F5501">
        <v>2016</v>
      </c>
      <c r="G5501">
        <v>1</v>
      </c>
    </row>
    <row r="5502" spans="1:8" x14ac:dyDescent="0.25">
      <c r="A5502" t="s">
        <v>31</v>
      </c>
      <c r="B5502" t="s">
        <v>38</v>
      </c>
      <c r="C5502" t="s">
        <v>33</v>
      </c>
      <c r="D5502" t="s">
        <v>62</v>
      </c>
      <c r="E5502" t="s">
        <v>217</v>
      </c>
      <c r="F5502">
        <v>2019</v>
      </c>
      <c r="G5502">
        <v>2</v>
      </c>
      <c r="H5502">
        <v>1</v>
      </c>
    </row>
    <row r="5503" spans="1:8" x14ac:dyDescent="0.25">
      <c r="A5503" t="s">
        <v>41</v>
      </c>
      <c r="B5503" t="s">
        <v>49</v>
      </c>
      <c r="C5503" t="s">
        <v>33</v>
      </c>
      <c r="D5503" t="s">
        <v>39</v>
      </c>
      <c r="E5503" t="s">
        <v>87</v>
      </c>
      <c r="F5503">
        <v>2017</v>
      </c>
      <c r="G5503">
        <v>3</v>
      </c>
    </row>
    <row r="5504" spans="1:8" x14ac:dyDescent="0.25">
      <c r="A5504" t="s">
        <v>16</v>
      </c>
      <c r="B5504" t="s">
        <v>104</v>
      </c>
      <c r="C5504" t="s">
        <v>70</v>
      </c>
      <c r="D5504" t="s">
        <v>71</v>
      </c>
      <c r="E5504" t="s">
        <v>238</v>
      </c>
      <c r="F5504">
        <v>2013</v>
      </c>
      <c r="G5504">
        <v>1</v>
      </c>
    </row>
    <row r="5505" spans="1:8" x14ac:dyDescent="0.25">
      <c r="A5505" t="s">
        <v>129</v>
      </c>
      <c r="B5505" t="s">
        <v>272</v>
      </c>
      <c r="C5505" t="s">
        <v>33</v>
      </c>
      <c r="D5505" t="s">
        <v>39</v>
      </c>
      <c r="E5505" t="s">
        <v>378</v>
      </c>
      <c r="F5505">
        <v>2014</v>
      </c>
      <c r="G5505">
        <v>1</v>
      </c>
      <c r="H5505">
        <v>1</v>
      </c>
    </row>
    <row r="5506" spans="1:8" x14ac:dyDescent="0.25">
      <c r="A5506" t="s">
        <v>121</v>
      </c>
      <c r="B5506" t="s">
        <v>514</v>
      </c>
      <c r="C5506" t="s">
        <v>70</v>
      </c>
      <c r="D5506" t="s">
        <v>102</v>
      </c>
      <c r="E5506" t="s">
        <v>103</v>
      </c>
      <c r="F5506">
        <v>2014</v>
      </c>
      <c r="G5506">
        <v>1</v>
      </c>
    </row>
    <row r="5507" spans="1:8" x14ac:dyDescent="0.25">
      <c r="A5507" t="s">
        <v>455</v>
      </c>
      <c r="B5507" t="s">
        <v>168</v>
      </c>
      <c r="C5507" t="s">
        <v>33</v>
      </c>
      <c r="D5507" t="s">
        <v>34</v>
      </c>
      <c r="E5507" t="s">
        <v>147</v>
      </c>
      <c r="F5507">
        <v>2017</v>
      </c>
      <c r="G5507">
        <v>1</v>
      </c>
    </row>
    <row r="5508" spans="1:8" x14ac:dyDescent="0.25">
      <c r="A5508" t="s">
        <v>8</v>
      </c>
      <c r="B5508" t="s">
        <v>153</v>
      </c>
      <c r="C5508" t="s">
        <v>10</v>
      </c>
      <c r="D5508" t="s">
        <v>96</v>
      </c>
      <c r="E5508" t="s">
        <v>154</v>
      </c>
      <c r="F5508">
        <v>2017</v>
      </c>
      <c r="G5508">
        <v>1</v>
      </c>
      <c r="H5508">
        <v>1</v>
      </c>
    </row>
    <row r="5509" spans="1:8" x14ac:dyDescent="0.25">
      <c r="A5509" t="s">
        <v>41</v>
      </c>
      <c r="B5509" t="s">
        <v>104</v>
      </c>
      <c r="C5509" t="s">
        <v>23</v>
      </c>
      <c r="D5509" t="s">
        <v>43</v>
      </c>
      <c r="E5509" t="s">
        <v>56</v>
      </c>
      <c r="F5509">
        <v>2015</v>
      </c>
      <c r="G5509">
        <v>3</v>
      </c>
      <c r="H5509">
        <v>1</v>
      </c>
    </row>
    <row r="5510" spans="1:8" x14ac:dyDescent="0.25">
      <c r="A5510" t="s">
        <v>129</v>
      </c>
      <c r="B5510" t="s">
        <v>49</v>
      </c>
      <c r="C5510" t="s">
        <v>33</v>
      </c>
      <c r="D5510" t="s">
        <v>34</v>
      </c>
      <c r="E5510" t="s">
        <v>245</v>
      </c>
      <c r="F5510">
        <v>2016</v>
      </c>
      <c r="G5510">
        <v>6</v>
      </c>
    </row>
    <row r="5511" spans="1:8" x14ac:dyDescent="0.25">
      <c r="A5511" t="s">
        <v>129</v>
      </c>
      <c r="B5511" t="s">
        <v>119</v>
      </c>
      <c r="C5511" t="s">
        <v>33</v>
      </c>
      <c r="D5511" t="s">
        <v>39</v>
      </c>
      <c r="E5511" t="s">
        <v>51</v>
      </c>
      <c r="F5511">
        <v>2017</v>
      </c>
      <c r="G5511">
        <v>1</v>
      </c>
    </row>
    <row r="5512" spans="1:8" x14ac:dyDescent="0.25">
      <c r="A5512" t="s">
        <v>121</v>
      </c>
      <c r="B5512" t="s">
        <v>119</v>
      </c>
      <c r="C5512" t="s">
        <v>18</v>
      </c>
      <c r="D5512" t="s">
        <v>123</v>
      </c>
      <c r="E5512" t="s">
        <v>124</v>
      </c>
      <c r="F5512">
        <v>2016</v>
      </c>
      <c r="G5512">
        <v>1</v>
      </c>
    </row>
    <row r="5513" spans="1:8" x14ac:dyDescent="0.25">
      <c r="A5513" t="s">
        <v>113</v>
      </c>
      <c r="B5513" t="s">
        <v>108</v>
      </c>
      <c r="C5513" t="s">
        <v>33</v>
      </c>
      <c r="D5513" t="s">
        <v>39</v>
      </c>
      <c r="E5513" t="s">
        <v>204</v>
      </c>
      <c r="F5513">
        <v>2014</v>
      </c>
      <c r="G5513">
        <v>1</v>
      </c>
    </row>
    <row r="5514" spans="1:8" x14ac:dyDescent="0.25">
      <c r="A5514" t="s">
        <v>31</v>
      </c>
      <c r="B5514" t="s">
        <v>560</v>
      </c>
      <c r="C5514" t="s">
        <v>33</v>
      </c>
      <c r="D5514" t="s">
        <v>34</v>
      </c>
      <c r="E5514" t="s">
        <v>144</v>
      </c>
      <c r="F5514">
        <v>2014</v>
      </c>
      <c r="G5514">
        <v>2</v>
      </c>
    </row>
    <row r="5515" spans="1:8" x14ac:dyDescent="0.25">
      <c r="A5515" t="s">
        <v>41</v>
      </c>
      <c r="B5515" t="s">
        <v>105</v>
      </c>
      <c r="C5515" t="s">
        <v>23</v>
      </c>
      <c r="D5515" t="s">
        <v>43</v>
      </c>
      <c r="E5515" t="s">
        <v>186</v>
      </c>
      <c r="F5515">
        <v>2019</v>
      </c>
      <c r="G5515">
        <v>1</v>
      </c>
    </row>
    <row r="5516" spans="1:8" x14ac:dyDescent="0.25">
      <c r="A5516" t="s">
        <v>31</v>
      </c>
      <c r="B5516" t="s">
        <v>119</v>
      </c>
      <c r="C5516" t="s">
        <v>70</v>
      </c>
      <c r="D5516" t="s">
        <v>71</v>
      </c>
      <c r="E5516" t="s">
        <v>241</v>
      </c>
      <c r="F5516">
        <v>2017</v>
      </c>
      <c r="G5516">
        <v>3</v>
      </c>
    </row>
    <row r="5517" spans="1:8" x14ac:dyDescent="0.25">
      <c r="A5517" t="s">
        <v>31</v>
      </c>
      <c r="B5517" t="s">
        <v>61</v>
      </c>
      <c r="C5517" t="s">
        <v>33</v>
      </c>
      <c r="D5517" t="s">
        <v>39</v>
      </c>
      <c r="E5517" t="s">
        <v>107</v>
      </c>
      <c r="F5517">
        <v>2019</v>
      </c>
      <c r="G5517">
        <v>1</v>
      </c>
    </row>
    <row r="5518" spans="1:8" x14ac:dyDescent="0.25">
      <c r="A5518" t="s">
        <v>113</v>
      </c>
      <c r="B5518" t="s">
        <v>9</v>
      </c>
      <c r="C5518" t="s">
        <v>33</v>
      </c>
      <c r="D5518" t="s">
        <v>39</v>
      </c>
      <c r="E5518" t="s">
        <v>107</v>
      </c>
      <c r="F5518">
        <v>2014</v>
      </c>
      <c r="G5518">
        <v>2</v>
      </c>
    </row>
    <row r="5519" spans="1:8" x14ac:dyDescent="0.25">
      <c r="A5519" t="s">
        <v>81</v>
      </c>
      <c r="B5519" t="s">
        <v>173</v>
      </c>
      <c r="C5519" t="s">
        <v>18</v>
      </c>
      <c r="D5519" t="s">
        <v>19</v>
      </c>
      <c r="E5519" t="s">
        <v>27</v>
      </c>
      <c r="F5519">
        <v>2014</v>
      </c>
      <c r="G5519">
        <v>3</v>
      </c>
    </row>
    <row r="5520" spans="1:8" x14ac:dyDescent="0.25">
      <c r="A5520" t="s">
        <v>31</v>
      </c>
      <c r="B5520" t="s">
        <v>32</v>
      </c>
      <c r="C5520" t="s">
        <v>33</v>
      </c>
      <c r="D5520" t="s">
        <v>34</v>
      </c>
      <c r="E5520" t="s">
        <v>245</v>
      </c>
      <c r="F5520">
        <v>2016</v>
      </c>
      <c r="G5520">
        <v>3</v>
      </c>
      <c r="H5520">
        <v>2</v>
      </c>
    </row>
    <row r="5521" spans="1:8" x14ac:dyDescent="0.25">
      <c r="A5521" t="s">
        <v>31</v>
      </c>
      <c r="B5521" t="s">
        <v>262</v>
      </c>
      <c r="C5521" t="s">
        <v>33</v>
      </c>
      <c r="D5521" t="s">
        <v>62</v>
      </c>
      <c r="E5521" t="s">
        <v>99</v>
      </c>
      <c r="F5521">
        <v>2016</v>
      </c>
      <c r="G5521">
        <v>2</v>
      </c>
    </row>
    <row r="5522" spans="1:8" x14ac:dyDescent="0.25">
      <c r="A5522" t="s">
        <v>113</v>
      </c>
      <c r="B5522" t="s">
        <v>262</v>
      </c>
      <c r="C5522" t="s">
        <v>33</v>
      </c>
      <c r="D5522" t="s">
        <v>39</v>
      </c>
      <c r="E5522" t="s">
        <v>263</v>
      </c>
      <c r="F5522">
        <v>2015</v>
      </c>
      <c r="G5522">
        <v>1</v>
      </c>
    </row>
    <row r="5523" spans="1:8" x14ac:dyDescent="0.25">
      <c r="A5523" t="s">
        <v>41</v>
      </c>
      <c r="B5523" t="s">
        <v>262</v>
      </c>
      <c r="C5523" t="s">
        <v>33</v>
      </c>
      <c r="D5523" t="s">
        <v>62</v>
      </c>
      <c r="E5523" t="s">
        <v>200</v>
      </c>
      <c r="F5523">
        <v>2017</v>
      </c>
      <c r="G5523">
        <v>5</v>
      </c>
    </row>
    <row r="5524" spans="1:8" x14ac:dyDescent="0.25">
      <c r="A5524" t="s">
        <v>31</v>
      </c>
      <c r="B5524" t="s">
        <v>98</v>
      </c>
      <c r="C5524" t="s">
        <v>33</v>
      </c>
      <c r="D5524" t="s">
        <v>39</v>
      </c>
      <c r="E5524" t="s">
        <v>112</v>
      </c>
      <c r="F5524">
        <v>2017</v>
      </c>
      <c r="G5524">
        <v>2</v>
      </c>
    </row>
    <row r="5525" spans="1:8" x14ac:dyDescent="0.25">
      <c r="A5525" t="s">
        <v>113</v>
      </c>
      <c r="B5525" t="s">
        <v>119</v>
      </c>
      <c r="C5525" t="s">
        <v>70</v>
      </c>
      <c r="D5525" t="s">
        <v>71</v>
      </c>
      <c r="E5525" t="s">
        <v>241</v>
      </c>
      <c r="F5525">
        <v>2013</v>
      </c>
      <c r="G5525">
        <v>8</v>
      </c>
      <c r="H5525">
        <v>4</v>
      </c>
    </row>
    <row r="5526" spans="1:8" x14ac:dyDescent="0.25">
      <c r="A5526" t="s">
        <v>8</v>
      </c>
      <c r="B5526" t="s">
        <v>54</v>
      </c>
      <c r="C5526" t="s">
        <v>33</v>
      </c>
      <c r="D5526" t="s">
        <v>34</v>
      </c>
      <c r="E5526" t="s">
        <v>360</v>
      </c>
      <c r="F5526">
        <v>2013</v>
      </c>
      <c r="G5526">
        <v>1</v>
      </c>
    </row>
    <row r="5527" spans="1:8" x14ac:dyDescent="0.25">
      <c r="A5527" t="s">
        <v>21</v>
      </c>
      <c r="B5527" t="s">
        <v>570</v>
      </c>
      <c r="C5527" t="s">
        <v>10</v>
      </c>
      <c r="D5527" t="s">
        <v>96</v>
      </c>
      <c r="E5527" t="s">
        <v>226</v>
      </c>
      <c r="F5527">
        <v>2019</v>
      </c>
      <c r="G5527">
        <v>7</v>
      </c>
    </row>
    <row r="5528" spans="1:8" x14ac:dyDescent="0.25">
      <c r="A5528" t="s">
        <v>8</v>
      </c>
      <c r="B5528" t="s">
        <v>391</v>
      </c>
      <c r="C5528" t="s">
        <v>10</v>
      </c>
      <c r="D5528" t="s">
        <v>11</v>
      </c>
      <c r="E5528" t="s">
        <v>90</v>
      </c>
      <c r="F5528">
        <v>2013</v>
      </c>
      <c r="G5528">
        <v>2</v>
      </c>
    </row>
    <row r="5529" spans="1:8" x14ac:dyDescent="0.25">
      <c r="A5529" t="s">
        <v>129</v>
      </c>
      <c r="B5529" t="s">
        <v>108</v>
      </c>
      <c r="C5529" t="s">
        <v>33</v>
      </c>
      <c r="D5529" t="s">
        <v>59</v>
      </c>
      <c r="E5529" t="s">
        <v>148</v>
      </c>
      <c r="F5529">
        <v>2014</v>
      </c>
      <c r="G5529">
        <v>1</v>
      </c>
    </row>
    <row r="5530" spans="1:8" x14ac:dyDescent="0.25">
      <c r="A5530" t="s">
        <v>113</v>
      </c>
      <c r="B5530" t="s">
        <v>49</v>
      </c>
      <c r="C5530" t="s">
        <v>33</v>
      </c>
      <c r="D5530" t="s">
        <v>184</v>
      </c>
      <c r="E5530" t="s">
        <v>271</v>
      </c>
      <c r="F5530">
        <v>2016</v>
      </c>
      <c r="G5530">
        <v>2</v>
      </c>
    </row>
    <row r="5531" spans="1:8" x14ac:dyDescent="0.25">
      <c r="A5531" t="s">
        <v>129</v>
      </c>
      <c r="B5531" t="s">
        <v>272</v>
      </c>
      <c r="C5531" t="s">
        <v>33</v>
      </c>
      <c r="D5531" t="s">
        <v>34</v>
      </c>
      <c r="E5531" t="s">
        <v>408</v>
      </c>
      <c r="F5531">
        <v>2014</v>
      </c>
      <c r="G5531">
        <v>2</v>
      </c>
    </row>
    <row r="5532" spans="1:8" x14ac:dyDescent="0.25">
      <c r="A5532" t="s">
        <v>31</v>
      </c>
      <c r="B5532" t="s">
        <v>262</v>
      </c>
      <c r="C5532" t="s">
        <v>33</v>
      </c>
      <c r="D5532" t="s">
        <v>39</v>
      </c>
      <c r="E5532" t="s">
        <v>87</v>
      </c>
      <c r="F5532">
        <v>2013</v>
      </c>
      <c r="G5532">
        <v>2</v>
      </c>
      <c r="H5532">
        <v>4</v>
      </c>
    </row>
    <row r="5533" spans="1:8" x14ac:dyDescent="0.25">
      <c r="A5533" t="s">
        <v>8</v>
      </c>
      <c r="B5533" t="s">
        <v>9</v>
      </c>
      <c r="C5533" t="s">
        <v>33</v>
      </c>
      <c r="D5533" t="s">
        <v>34</v>
      </c>
      <c r="E5533" t="s">
        <v>202</v>
      </c>
      <c r="F5533">
        <v>2013</v>
      </c>
      <c r="G5533">
        <v>1</v>
      </c>
    </row>
    <row r="5534" spans="1:8" x14ac:dyDescent="0.25">
      <c r="A5534" t="s">
        <v>31</v>
      </c>
      <c r="B5534" t="s">
        <v>105</v>
      </c>
      <c r="C5534" t="s">
        <v>23</v>
      </c>
      <c r="D5534" t="s">
        <v>43</v>
      </c>
      <c r="E5534" t="s">
        <v>186</v>
      </c>
      <c r="F5534">
        <v>2015</v>
      </c>
      <c r="G5534">
        <v>2</v>
      </c>
    </row>
    <row r="5535" spans="1:8" x14ac:dyDescent="0.25">
      <c r="A5535" t="s">
        <v>31</v>
      </c>
      <c r="B5535" t="s">
        <v>168</v>
      </c>
      <c r="C5535" t="s">
        <v>33</v>
      </c>
      <c r="D5535" t="s">
        <v>39</v>
      </c>
      <c r="E5535" t="s">
        <v>169</v>
      </c>
      <c r="F5535">
        <v>2019</v>
      </c>
      <c r="G5535">
        <v>2</v>
      </c>
    </row>
    <row r="5536" spans="1:8" x14ac:dyDescent="0.25">
      <c r="A5536" t="s">
        <v>21</v>
      </c>
      <c r="B5536" t="s">
        <v>65</v>
      </c>
      <c r="C5536" t="s">
        <v>10</v>
      </c>
      <c r="D5536" t="s">
        <v>11</v>
      </c>
      <c r="E5536" t="s">
        <v>216</v>
      </c>
      <c r="F5536">
        <v>2016</v>
      </c>
      <c r="G5536">
        <v>2</v>
      </c>
    </row>
    <row r="5537" spans="1:8" x14ac:dyDescent="0.25">
      <c r="A5537" t="s">
        <v>21</v>
      </c>
      <c r="B5537" t="s">
        <v>432</v>
      </c>
      <c r="C5537" t="s">
        <v>10</v>
      </c>
      <c r="D5537" t="s">
        <v>96</v>
      </c>
      <c r="E5537" t="s">
        <v>243</v>
      </c>
      <c r="F5537">
        <v>2017</v>
      </c>
      <c r="G5537">
        <v>2</v>
      </c>
    </row>
    <row r="5538" spans="1:8" x14ac:dyDescent="0.25">
      <c r="A5538" t="s">
        <v>31</v>
      </c>
      <c r="B5538" t="s">
        <v>330</v>
      </c>
      <c r="C5538" t="s">
        <v>33</v>
      </c>
      <c r="D5538" t="s">
        <v>34</v>
      </c>
      <c r="E5538" t="s">
        <v>457</v>
      </c>
      <c r="F5538">
        <v>2014</v>
      </c>
      <c r="G5538">
        <v>1</v>
      </c>
    </row>
    <row r="5539" spans="1:8" x14ac:dyDescent="0.25">
      <c r="A5539" t="s">
        <v>21</v>
      </c>
      <c r="B5539" t="s">
        <v>534</v>
      </c>
      <c r="C5539" t="s">
        <v>10</v>
      </c>
      <c r="D5539" t="s">
        <v>96</v>
      </c>
      <c r="E5539" t="s">
        <v>110</v>
      </c>
      <c r="F5539">
        <v>2017</v>
      </c>
      <c r="G5539">
        <v>7</v>
      </c>
    </row>
    <row r="5540" spans="1:8" x14ac:dyDescent="0.25">
      <c r="A5540" t="s">
        <v>31</v>
      </c>
      <c r="B5540" t="s">
        <v>61</v>
      </c>
      <c r="C5540" t="s">
        <v>33</v>
      </c>
      <c r="D5540" t="s">
        <v>59</v>
      </c>
      <c r="E5540" t="s">
        <v>206</v>
      </c>
      <c r="F5540">
        <v>2019</v>
      </c>
      <c r="G5540">
        <v>3</v>
      </c>
      <c r="H5540">
        <v>1</v>
      </c>
    </row>
    <row r="5541" spans="1:8" x14ac:dyDescent="0.25">
      <c r="A5541" t="s">
        <v>129</v>
      </c>
      <c r="B5541" t="s">
        <v>108</v>
      </c>
      <c r="C5541" t="s">
        <v>33</v>
      </c>
      <c r="D5541" t="s">
        <v>59</v>
      </c>
      <c r="E5541" t="s">
        <v>148</v>
      </c>
      <c r="F5541">
        <v>2015</v>
      </c>
      <c r="G5541">
        <v>2</v>
      </c>
    </row>
    <row r="5542" spans="1:8" x14ac:dyDescent="0.25">
      <c r="A5542" t="s">
        <v>31</v>
      </c>
      <c r="B5542" t="s">
        <v>9</v>
      </c>
      <c r="C5542" t="s">
        <v>33</v>
      </c>
      <c r="D5542" t="s">
        <v>62</v>
      </c>
      <c r="E5542" t="s">
        <v>217</v>
      </c>
      <c r="F5542">
        <v>2019</v>
      </c>
      <c r="G5542">
        <v>4</v>
      </c>
      <c r="H5542">
        <v>1</v>
      </c>
    </row>
    <row r="5543" spans="1:8" x14ac:dyDescent="0.25">
      <c r="A5543" t="s">
        <v>121</v>
      </c>
      <c r="B5543" t="s">
        <v>173</v>
      </c>
      <c r="C5543" t="s">
        <v>76</v>
      </c>
      <c r="D5543" t="s">
        <v>171</v>
      </c>
      <c r="E5543" t="s">
        <v>174</v>
      </c>
      <c r="F5543">
        <v>2014</v>
      </c>
      <c r="G5543">
        <v>2</v>
      </c>
      <c r="H5543">
        <v>2</v>
      </c>
    </row>
    <row r="5544" spans="1:8" x14ac:dyDescent="0.25">
      <c r="A5544" t="s">
        <v>129</v>
      </c>
      <c r="B5544" t="s">
        <v>38</v>
      </c>
      <c r="C5544" t="s">
        <v>33</v>
      </c>
      <c r="D5544" t="s">
        <v>39</v>
      </c>
      <c r="E5544" t="s">
        <v>87</v>
      </c>
      <c r="F5544">
        <v>2017</v>
      </c>
      <c r="G5544">
        <v>2</v>
      </c>
    </row>
    <row r="5545" spans="1:8" x14ac:dyDescent="0.25">
      <c r="A5545" t="s">
        <v>121</v>
      </c>
      <c r="B5545" t="s">
        <v>88</v>
      </c>
      <c r="C5545" t="s">
        <v>70</v>
      </c>
      <c r="D5545" t="s">
        <v>102</v>
      </c>
      <c r="E5545" t="s">
        <v>303</v>
      </c>
      <c r="F5545">
        <v>2015</v>
      </c>
      <c r="G5545">
        <v>1</v>
      </c>
    </row>
    <row r="5546" spans="1:8" x14ac:dyDescent="0.25">
      <c r="A5546" t="s">
        <v>117</v>
      </c>
      <c r="B5546" t="s">
        <v>58</v>
      </c>
      <c r="C5546" t="s">
        <v>33</v>
      </c>
      <c r="D5546" t="s">
        <v>34</v>
      </c>
      <c r="E5546" t="s">
        <v>167</v>
      </c>
      <c r="F5546">
        <v>2017</v>
      </c>
      <c r="G5546">
        <v>4</v>
      </c>
      <c r="H5546">
        <v>3</v>
      </c>
    </row>
    <row r="5547" spans="1:8" x14ac:dyDescent="0.25">
      <c r="A5547" t="s">
        <v>455</v>
      </c>
      <c r="B5547" t="s">
        <v>79</v>
      </c>
      <c r="C5547" t="s">
        <v>33</v>
      </c>
      <c r="D5547" t="s">
        <v>34</v>
      </c>
      <c r="E5547" t="s">
        <v>245</v>
      </c>
      <c r="F5547">
        <v>2017</v>
      </c>
      <c r="G5547">
        <v>1</v>
      </c>
    </row>
    <row r="5548" spans="1:8" x14ac:dyDescent="0.25">
      <c r="A5548" t="s">
        <v>31</v>
      </c>
      <c r="B5548" t="s">
        <v>79</v>
      </c>
      <c r="C5548" t="s">
        <v>33</v>
      </c>
      <c r="D5548" t="s">
        <v>59</v>
      </c>
      <c r="E5548" t="s">
        <v>152</v>
      </c>
      <c r="F5548">
        <v>2014</v>
      </c>
      <c r="G5548">
        <v>2</v>
      </c>
    </row>
    <row r="5549" spans="1:8" x14ac:dyDescent="0.25">
      <c r="A5549" t="s">
        <v>214</v>
      </c>
      <c r="B5549" t="s">
        <v>359</v>
      </c>
      <c r="C5549" t="s">
        <v>76</v>
      </c>
      <c r="D5549" t="s">
        <v>140</v>
      </c>
      <c r="E5549" t="s">
        <v>141</v>
      </c>
      <c r="F5549">
        <v>2019</v>
      </c>
      <c r="G5549">
        <v>3</v>
      </c>
    </row>
    <row r="5550" spans="1:8" x14ac:dyDescent="0.25">
      <c r="A5550" t="s">
        <v>8</v>
      </c>
      <c r="B5550" t="s">
        <v>247</v>
      </c>
      <c r="C5550" t="s">
        <v>10</v>
      </c>
      <c r="D5550" t="s">
        <v>11</v>
      </c>
      <c r="E5550" t="s">
        <v>279</v>
      </c>
      <c r="F5550">
        <v>2013</v>
      </c>
      <c r="G5550">
        <v>4</v>
      </c>
    </row>
    <row r="5551" spans="1:8" x14ac:dyDescent="0.25">
      <c r="A5551" t="s">
        <v>31</v>
      </c>
      <c r="B5551" t="s">
        <v>205</v>
      </c>
      <c r="C5551" t="s">
        <v>33</v>
      </c>
      <c r="D5551" t="s">
        <v>59</v>
      </c>
      <c r="E5551" t="s">
        <v>115</v>
      </c>
      <c r="F5551">
        <v>2019</v>
      </c>
      <c r="G5551">
        <v>4</v>
      </c>
      <c r="H5551">
        <v>4</v>
      </c>
    </row>
    <row r="5552" spans="1:8" x14ac:dyDescent="0.25">
      <c r="A5552" t="s">
        <v>106</v>
      </c>
      <c r="B5552" t="s">
        <v>58</v>
      </c>
      <c r="C5552" t="s">
        <v>33</v>
      </c>
      <c r="D5552" t="s">
        <v>34</v>
      </c>
      <c r="E5552" t="s">
        <v>80</v>
      </c>
      <c r="F5552">
        <v>2017</v>
      </c>
      <c r="G5552">
        <v>4</v>
      </c>
      <c r="H5552">
        <v>4</v>
      </c>
    </row>
    <row r="5553" spans="1:8" x14ac:dyDescent="0.25">
      <c r="A5553" t="s">
        <v>129</v>
      </c>
      <c r="B5553" t="s">
        <v>55</v>
      </c>
      <c r="C5553" t="s">
        <v>33</v>
      </c>
      <c r="D5553" t="s">
        <v>59</v>
      </c>
      <c r="E5553" t="s">
        <v>60</v>
      </c>
      <c r="F5553">
        <v>2015</v>
      </c>
      <c r="G5553">
        <v>2</v>
      </c>
    </row>
    <row r="5554" spans="1:8" x14ac:dyDescent="0.25">
      <c r="A5554" t="s">
        <v>129</v>
      </c>
      <c r="B5554" t="s">
        <v>119</v>
      </c>
      <c r="C5554" t="s">
        <v>33</v>
      </c>
      <c r="D5554" t="s">
        <v>39</v>
      </c>
      <c r="E5554" t="s">
        <v>112</v>
      </c>
      <c r="F5554">
        <v>2015</v>
      </c>
      <c r="G5554">
        <v>1</v>
      </c>
    </row>
    <row r="5555" spans="1:8" x14ac:dyDescent="0.25">
      <c r="A5555" t="s">
        <v>113</v>
      </c>
      <c r="B5555" t="s">
        <v>55</v>
      </c>
      <c r="C5555" t="s">
        <v>33</v>
      </c>
      <c r="D5555" t="s">
        <v>34</v>
      </c>
      <c r="E5555" t="s">
        <v>479</v>
      </c>
      <c r="F5555">
        <v>2015</v>
      </c>
      <c r="G5555">
        <v>1</v>
      </c>
    </row>
    <row r="5556" spans="1:8" x14ac:dyDescent="0.25">
      <c r="A5556" t="s">
        <v>8</v>
      </c>
      <c r="B5556" t="s">
        <v>45</v>
      </c>
      <c r="C5556" t="s">
        <v>10</v>
      </c>
      <c r="D5556" t="s">
        <v>11</v>
      </c>
      <c r="E5556" t="s">
        <v>250</v>
      </c>
      <c r="F5556">
        <v>2015</v>
      </c>
      <c r="G5556">
        <v>8</v>
      </c>
    </row>
    <row r="5557" spans="1:8" x14ac:dyDescent="0.25">
      <c r="A5557" t="s">
        <v>129</v>
      </c>
      <c r="B5557" t="s">
        <v>108</v>
      </c>
      <c r="C5557" t="s">
        <v>33</v>
      </c>
      <c r="D5557" t="s">
        <v>59</v>
      </c>
      <c r="E5557" t="s">
        <v>269</v>
      </c>
      <c r="F5557">
        <v>2016</v>
      </c>
      <c r="G5557">
        <v>1</v>
      </c>
    </row>
    <row r="5558" spans="1:8" x14ac:dyDescent="0.25">
      <c r="A5558" t="s">
        <v>41</v>
      </c>
      <c r="B5558" t="s">
        <v>54</v>
      </c>
      <c r="C5558" t="s">
        <v>33</v>
      </c>
      <c r="D5558" t="s">
        <v>39</v>
      </c>
      <c r="E5558" t="s">
        <v>435</v>
      </c>
      <c r="F5558">
        <v>2016</v>
      </c>
      <c r="G5558">
        <v>2</v>
      </c>
    </row>
    <row r="5559" spans="1:8" x14ac:dyDescent="0.25">
      <c r="A5559" t="s">
        <v>129</v>
      </c>
      <c r="B5559" t="s">
        <v>104</v>
      </c>
      <c r="C5559" t="s">
        <v>33</v>
      </c>
      <c r="D5559" t="s">
        <v>59</v>
      </c>
      <c r="E5559" t="s">
        <v>206</v>
      </c>
      <c r="F5559">
        <v>2016</v>
      </c>
      <c r="G5559">
        <v>2</v>
      </c>
    </row>
    <row r="5560" spans="1:8" x14ac:dyDescent="0.25">
      <c r="A5560" t="s">
        <v>31</v>
      </c>
      <c r="B5560" t="s">
        <v>54</v>
      </c>
      <c r="C5560" t="s">
        <v>33</v>
      </c>
      <c r="D5560" t="s">
        <v>34</v>
      </c>
      <c r="E5560" t="s">
        <v>127</v>
      </c>
      <c r="F5560">
        <v>2014</v>
      </c>
      <c r="G5560">
        <v>4</v>
      </c>
    </row>
    <row r="5561" spans="1:8" x14ac:dyDescent="0.25">
      <c r="A5561" t="s">
        <v>31</v>
      </c>
      <c r="B5561" t="s">
        <v>58</v>
      </c>
      <c r="C5561" t="s">
        <v>33</v>
      </c>
      <c r="D5561" t="s">
        <v>34</v>
      </c>
      <c r="E5561" t="s">
        <v>80</v>
      </c>
      <c r="F5561">
        <v>2015</v>
      </c>
      <c r="G5561">
        <v>5</v>
      </c>
      <c r="H5561">
        <v>2</v>
      </c>
    </row>
    <row r="5562" spans="1:8" x14ac:dyDescent="0.25">
      <c r="A5562" t="s">
        <v>181</v>
      </c>
      <c r="B5562" t="s">
        <v>362</v>
      </c>
      <c r="C5562" t="s">
        <v>10</v>
      </c>
      <c r="D5562" t="s">
        <v>14</v>
      </c>
      <c r="E5562" t="s">
        <v>37</v>
      </c>
      <c r="F5562">
        <v>2013</v>
      </c>
      <c r="G5562">
        <v>1</v>
      </c>
      <c r="H5562">
        <v>3</v>
      </c>
    </row>
    <row r="5563" spans="1:8" x14ac:dyDescent="0.25">
      <c r="A5563" t="s">
        <v>31</v>
      </c>
      <c r="B5563" t="s">
        <v>149</v>
      </c>
      <c r="C5563" t="s">
        <v>33</v>
      </c>
      <c r="D5563" t="s">
        <v>59</v>
      </c>
      <c r="E5563" t="s">
        <v>73</v>
      </c>
      <c r="F5563">
        <v>2019</v>
      </c>
      <c r="G5563">
        <v>1</v>
      </c>
    </row>
    <row r="5564" spans="1:8" x14ac:dyDescent="0.25">
      <c r="A5564" t="s">
        <v>41</v>
      </c>
      <c r="B5564" t="s">
        <v>173</v>
      </c>
      <c r="C5564" t="s">
        <v>70</v>
      </c>
      <c r="D5564" t="s">
        <v>71</v>
      </c>
      <c r="E5564" t="s">
        <v>358</v>
      </c>
      <c r="F5564">
        <v>2017</v>
      </c>
      <c r="G5564">
        <v>2</v>
      </c>
    </row>
    <row r="5565" spans="1:8" x14ac:dyDescent="0.25">
      <c r="A5565" t="s">
        <v>31</v>
      </c>
      <c r="B5565" t="s">
        <v>168</v>
      </c>
      <c r="C5565" t="s">
        <v>33</v>
      </c>
      <c r="D5565" t="s">
        <v>34</v>
      </c>
      <c r="E5565" t="s">
        <v>245</v>
      </c>
      <c r="F5565">
        <v>2017</v>
      </c>
      <c r="G5565">
        <v>7</v>
      </c>
    </row>
    <row r="5566" spans="1:8" x14ac:dyDescent="0.25">
      <c r="A5566" t="s">
        <v>121</v>
      </c>
      <c r="B5566" t="s">
        <v>88</v>
      </c>
      <c r="C5566" t="s">
        <v>70</v>
      </c>
      <c r="D5566" t="s">
        <v>264</v>
      </c>
      <c r="E5566" t="s">
        <v>464</v>
      </c>
      <c r="F5566">
        <v>2016</v>
      </c>
      <c r="G5566">
        <v>1</v>
      </c>
    </row>
    <row r="5567" spans="1:8" x14ac:dyDescent="0.25">
      <c r="A5567" t="s">
        <v>31</v>
      </c>
      <c r="B5567" t="s">
        <v>104</v>
      </c>
      <c r="C5567" t="s">
        <v>70</v>
      </c>
      <c r="D5567" t="s">
        <v>71</v>
      </c>
      <c r="E5567" t="s">
        <v>170</v>
      </c>
      <c r="F5567">
        <v>2018</v>
      </c>
      <c r="G5567">
        <v>2</v>
      </c>
      <c r="H5567">
        <v>2</v>
      </c>
    </row>
    <row r="5568" spans="1:8" x14ac:dyDescent="0.25">
      <c r="A5568" t="s">
        <v>8</v>
      </c>
      <c r="B5568" t="s">
        <v>93</v>
      </c>
      <c r="C5568" t="s">
        <v>10</v>
      </c>
      <c r="D5568" t="s">
        <v>14</v>
      </c>
      <c r="E5568" t="s">
        <v>276</v>
      </c>
      <c r="F5568">
        <v>2016</v>
      </c>
      <c r="G5568">
        <v>1</v>
      </c>
    </row>
    <row r="5569" spans="1:8" x14ac:dyDescent="0.25">
      <c r="A5569" t="s">
        <v>113</v>
      </c>
      <c r="B5569" t="s">
        <v>32</v>
      </c>
      <c r="C5569" t="s">
        <v>33</v>
      </c>
      <c r="D5569" t="s">
        <v>34</v>
      </c>
      <c r="E5569" t="s">
        <v>35</v>
      </c>
      <c r="F5569">
        <v>2014</v>
      </c>
      <c r="G5569">
        <v>1</v>
      </c>
    </row>
    <row r="5570" spans="1:8" x14ac:dyDescent="0.25">
      <c r="A5570" t="s">
        <v>41</v>
      </c>
      <c r="B5570" t="s">
        <v>168</v>
      </c>
      <c r="C5570" t="s">
        <v>33</v>
      </c>
      <c r="D5570" t="s">
        <v>184</v>
      </c>
      <c r="E5570" t="s">
        <v>288</v>
      </c>
      <c r="F5570">
        <v>2014</v>
      </c>
      <c r="G5570">
        <v>1</v>
      </c>
    </row>
    <row r="5571" spans="1:8" x14ac:dyDescent="0.25">
      <c r="A5571" t="s">
        <v>16</v>
      </c>
      <c r="B5571" t="s">
        <v>122</v>
      </c>
      <c r="C5571" t="s">
        <v>18</v>
      </c>
      <c r="D5571" t="s">
        <v>19</v>
      </c>
      <c r="E5571" t="s">
        <v>523</v>
      </c>
      <c r="F5571">
        <v>2013</v>
      </c>
      <c r="G5571">
        <v>4</v>
      </c>
    </row>
    <row r="5572" spans="1:8" x14ac:dyDescent="0.25">
      <c r="A5572" t="s">
        <v>121</v>
      </c>
      <c r="B5572" t="s">
        <v>386</v>
      </c>
      <c r="C5572" t="s">
        <v>70</v>
      </c>
      <c r="D5572" t="s">
        <v>102</v>
      </c>
      <c r="E5572" t="s">
        <v>303</v>
      </c>
      <c r="F5572">
        <v>2014</v>
      </c>
      <c r="G5572">
        <v>2</v>
      </c>
    </row>
    <row r="5573" spans="1:8" x14ac:dyDescent="0.25">
      <c r="A5573" t="s">
        <v>41</v>
      </c>
      <c r="B5573" t="s">
        <v>9</v>
      </c>
      <c r="C5573" t="s">
        <v>33</v>
      </c>
      <c r="D5573" t="s">
        <v>62</v>
      </c>
      <c r="E5573" t="s">
        <v>217</v>
      </c>
      <c r="F5573">
        <v>2016</v>
      </c>
      <c r="G5573">
        <v>3</v>
      </c>
      <c r="H5573">
        <v>1</v>
      </c>
    </row>
    <row r="5574" spans="1:8" x14ac:dyDescent="0.25">
      <c r="A5574" t="s">
        <v>129</v>
      </c>
      <c r="B5574" t="s">
        <v>9</v>
      </c>
      <c r="C5574" t="s">
        <v>33</v>
      </c>
      <c r="D5574" t="s">
        <v>34</v>
      </c>
      <c r="E5574" t="s">
        <v>245</v>
      </c>
      <c r="F5574">
        <v>2016</v>
      </c>
      <c r="G5574">
        <v>2</v>
      </c>
      <c r="H5574">
        <v>1</v>
      </c>
    </row>
    <row r="5575" spans="1:8" x14ac:dyDescent="0.25">
      <c r="A5575" t="s">
        <v>113</v>
      </c>
      <c r="B5575" t="s">
        <v>108</v>
      </c>
      <c r="C5575" t="s">
        <v>33</v>
      </c>
      <c r="D5575" t="s">
        <v>39</v>
      </c>
      <c r="E5575" t="s">
        <v>40</v>
      </c>
      <c r="F5575">
        <v>2014</v>
      </c>
      <c r="G5575">
        <v>1</v>
      </c>
      <c r="H5575">
        <v>1</v>
      </c>
    </row>
    <row r="5576" spans="1:8" x14ac:dyDescent="0.25">
      <c r="A5576" t="s">
        <v>31</v>
      </c>
      <c r="B5576" t="s">
        <v>330</v>
      </c>
      <c r="C5576" t="s">
        <v>33</v>
      </c>
      <c r="D5576" t="s">
        <v>59</v>
      </c>
      <c r="E5576" t="s">
        <v>179</v>
      </c>
      <c r="F5576">
        <v>2018</v>
      </c>
      <c r="G5576">
        <v>3</v>
      </c>
    </row>
    <row r="5577" spans="1:8" x14ac:dyDescent="0.25">
      <c r="A5577" t="s">
        <v>31</v>
      </c>
      <c r="B5577" t="s">
        <v>205</v>
      </c>
      <c r="C5577" t="s">
        <v>33</v>
      </c>
      <c r="D5577" t="s">
        <v>59</v>
      </c>
      <c r="E5577" t="s">
        <v>415</v>
      </c>
      <c r="F5577">
        <v>2017</v>
      </c>
      <c r="G5577">
        <v>5</v>
      </c>
    </row>
    <row r="5578" spans="1:8" x14ac:dyDescent="0.25">
      <c r="A5578" t="s">
        <v>21</v>
      </c>
      <c r="B5578" t="s">
        <v>583</v>
      </c>
      <c r="C5578" t="s">
        <v>10</v>
      </c>
      <c r="D5578" t="s">
        <v>11</v>
      </c>
      <c r="E5578" t="s">
        <v>222</v>
      </c>
      <c r="F5578">
        <v>2020</v>
      </c>
      <c r="G5578">
        <v>2</v>
      </c>
    </row>
    <row r="5579" spans="1:8" x14ac:dyDescent="0.25">
      <c r="A5579" t="s">
        <v>31</v>
      </c>
      <c r="B5579" t="s">
        <v>58</v>
      </c>
      <c r="C5579" t="s">
        <v>33</v>
      </c>
      <c r="D5579" t="s">
        <v>34</v>
      </c>
      <c r="E5579" t="s">
        <v>408</v>
      </c>
      <c r="F5579">
        <v>2019</v>
      </c>
      <c r="G5579">
        <v>1</v>
      </c>
    </row>
    <row r="5580" spans="1:8" x14ac:dyDescent="0.25">
      <c r="A5580" t="s">
        <v>81</v>
      </c>
      <c r="B5580" t="s">
        <v>26</v>
      </c>
      <c r="C5580" t="s">
        <v>18</v>
      </c>
      <c r="D5580" t="s">
        <v>19</v>
      </c>
      <c r="E5580" t="s">
        <v>221</v>
      </c>
      <c r="F5580">
        <v>2013</v>
      </c>
      <c r="G5580">
        <v>1</v>
      </c>
    </row>
    <row r="5581" spans="1:8" x14ac:dyDescent="0.25">
      <c r="A5581" t="s">
        <v>21</v>
      </c>
      <c r="B5581" t="s">
        <v>197</v>
      </c>
      <c r="C5581" t="s">
        <v>10</v>
      </c>
      <c r="D5581" t="s">
        <v>29</v>
      </c>
      <c r="E5581" t="s">
        <v>193</v>
      </c>
      <c r="F5581">
        <v>2016</v>
      </c>
      <c r="G5581">
        <v>2</v>
      </c>
    </row>
    <row r="5582" spans="1:8" x14ac:dyDescent="0.25">
      <c r="A5582" t="s">
        <v>121</v>
      </c>
      <c r="B5582" t="s">
        <v>332</v>
      </c>
      <c r="C5582" t="s">
        <v>18</v>
      </c>
      <c r="D5582" t="s">
        <v>333</v>
      </c>
      <c r="E5582" t="s">
        <v>357</v>
      </c>
      <c r="F5582">
        <v>2016</v>
      </c>
      <c r="G5582">
        <v>3</v>
      </c>
    </row>
    <row r="5583" spans="1:8" x14ac:dyDescent="0.25">
      <c r="A5583" t="s">
        <v>113</v>
      </c>
      <c r="B5583" t="s">
        <v>79</v>
      </c>
      <c r="C5583" t="s">
        <v>33</v>
      </c>
      <c r="D5583" t="s">
        <v>39</v>
      </c>
      <c r="E5583" t="s">
        <v>207</v>
      </c>
      <c r="F5583">
        <v>2014</v>
      </c>
      <c r="G5583">
        <v>1</v>
      </c>
    </row>
    <row r="5584" spans="1:8" x14ac:dyDescent="0.25">
      <c r="A5584" t="s">
        <v>31</v>
      </c>
      <c r="B5584" t="s">
        <v>54</v>
      </c>
      <c r="C5584" t="s">
        <v>33</v>
      </c>
      <c r="D5584" t="s">
        <v>34</v>
      </c>
      <c r="E5584" t="s">
        <v>458</v>
      </c>
      <c r="F5584">
        <v>2019</v>
      </c>
      <c r="G5584">
        <v>3</v>
      </c>
    </row>
    <row r="5585" spans="1:8" x14ac:dyDescent="0.25">
      <c r="A5585" t="s">
        <v>8</v>
      </c>
      <c r="B5585" t="s">
        <v>210</v>
      </c>
      <c r="C5585" t="s">
        <v>10</v>
      </c>
      <c r="D5585" t="s">
        <v>29</v>
      </c>
      <c r="E5585" t="s">
        <v>30</v>
      </c>
      <c r="F5585">
        <v>2016</v>
      </c>
      <c r="G5585">
        <v>7</v>
      </c>
      <c r="H5585">
        <v>3</v>
      </c>
    </row>
    <row r="5586" spans="1:8" x14ac:dyDescent="0.25">
      <c r="A5586" t="s">
        <v>31</v>
      </c>
      <c r="B5586" t="s">
        <v>58</v>
      </c>
      <c r="C5586" t="s">
        <v>33</v>
      </c>
      <c r="D5586" t="s">
        <v>34</v>
      </c>
      <c r="E5586" t="s">
        <v>245</v>
      </c>
      <c r="F5586">
        <v>2014</v>
      </c>
      <c r="G5586">
        <v>1</v>
      </c>
    </row>
    <row r="5587" spans="1:8" x14ac:dyDescent="0.25">
      <c r="A5587" t="s">
        <v>121</v>
      </c>
      <c r="B5587" t="s">
        <v>173</v>
      </c>
      <c r="C5587" t="s">
        <v>70</v>
      </c>
      <c r="D5587" t="s">
        <v>102</v>
      </c>
      <c r="E5587" t="s">
        <v>388</v>
      </c>
      <c r="F5587">
        <v>2014</v>
      </c>
      <c r="G5587">
        <v>1</v>
      </c>
    </row>
    <row r="5588" spans="1:8" x14ac:dyDescent="0.25">
      <c r="A5588" t="s">
        <v>113</v>
      </c>
      <c r="B5588" t="s">
        <v>61</v>
      </c>
      <c r="C5588" t="s">
        <v>33</v>
      </c>
      <c r="D5588" t="s">
        <v>39</v>
      </c>
      <c r="E5588" t="s">
        <v>112</v>
      </c>
      <c r="F5588">
        <v>2015</v>
      </c>
      <c r="G5588">
        <v>1</v>
      </c>
      <c r="H5588">
        <v>1</v>
      </c>
    </row>
    <row r="5589" spans="1:8" x14ac:dyDescent="0.25">
      <c r="A5589" t="s">
        <v>129</v>
      </c>
      <c r="B5589" t="s">
        <v>79</v>
      </c>
      <c r="C5589" t="s">
        <v>33</v>
      </c>
      <c r="D5589" t="s">
        <v>39</v>
      </c>
      <c r="E5589" t="s">
        <v>87</v>
      </c>
      <c r="F5589">
        <v>2016</v>
      </c>
      <c r="G5589">
        <v>7</v>
      </c>
    </row>
    <row r="5590" spans="1:8" x14ac:dyDescent="0.25">
      <c r="A5590" t="s">
        <v>129</v>
      </c>
      <c r="B5590" t="s">
        <v>79</v>
      </c>
      <c r="C5590" t="s">
        <v>33</v>
      </c>
      <c r="D5590" t="s">
        <v>39</v>
      </c>
      <c r="E5590" t="s">
        <v>204</v>
      </c>
      <c r="F5590">
        <v>2014</v>
      </c>
      <c r="G5590">
        <v>4</v>
      </c>
      <c r="H5590">
        <v>10</v>
      </c>
    </row>
    <row r="5591" spans="1:8" x14ac:dyDescent="0.25">
      <c r="A5591" t="s">
        <v>74</v>
      </c>
      <c r="B5591" t="s">
        <v>584</v>
      </c>
      <c r="C5591" t="s">
        <v>18</v>
      </c>
      <c r="D5591" t="s">
        <v>480</v>
      </c>
      <c r="E5591" t="s">
        <v>585</v>
      </c>
      <c r="F5591">
        <v>2013</v>
      </c>
      <c r="G5591">
        <v>1</v>
      </c>
    </row>
    <row r="5592" spans="1:8" x14ac:dyDescent="0.25">
      <c r="A5592" t="s">
        <v>129</v>
      </c>
      <c r="B5592" t="s">
        <v>61</v>
      </c>
      <c r="C5592" t="s">
        <v>33</v>
      </c>
      <c r="D5592" t="s">
        <v>39</v>
      </c>
      <c r="E5592" t="s">
        <v>204</v>
      </c>
      <c r="F5592">
        <v>2016</v>
      </c>
      <c r="G5592">
        <v>1</v>
      </c>
    </row>
    <row r="5593" spans="1:8" x14ac:dyDescent="0.25">
      <c r="A5593" t="s">
        <v>113</v>
      </c>
      <c r="B5593" t="s">
        <v>134</v>
      </c>
      <c r="C5593" t="s">
        <v>70</v>
      </c>
      <c r="D5593" t="s">
        <v>71</v>
      </c>
      <c r="E5593" t="s">
        <v>135</v>
      </c>
      <c r="F5593">
        <v>2015</v>
      </c>
      <c r="G5593">
        <v>2</v>
      </c>
    </row>
    <row r="5594" spans="1:8" x14ac:dyDescent="0.25">
      <c r="A5594" t="s">
        <v>8</v>
      </c>
      <c r="B5594" t="s">
        <v>285</v>
      </c>
      <c r="C5594" t="s">
        <v>10</v>
      </c>
      <c r="D5594" t="s">
        <v>24</v>
      </c>
      <c r="E5594" t="s">
        <v>143</v>
      </c>
      <c r="F5594">
        <v>2013</v>
      </c>
      <c r="G5594">
        <v>1</v>
      </c>
    </row>
    <row r="5595" spans="1:8" x14ac:dyDescent="0.25">
      <c r="A5595" t="s">
        <v>31</v>
      </c>
      <c r="B5595" t="s">
        <v>79</v>
      </c>
      <c r="C5595" t="s">
        <v>33</v>
      </c>
      <c r="D5595" t="s">
        <v>59</v>
      </c>
      <c r="E5595" t="s">
        <v>148</v>
      </c>
      <c r="F5595">
        <v>2019</v>
      </c>
      <c r="G5595">
        <v>2</v>
      </c>
    </row>
    <row r="5596" spans="1:8" x14ac:dyDescent="0.25">
      <c r="A5596" t="s">
        <v>8</v>
      </c>
      <c r="B5596" t="s">
        <v>108</v>
      </c>
      <c r="C5596" t="s">
        <v>10</v>
      </c>
      <c r="D5596" t="s">
        <v>14</v>
      </c>
      <c r="E5596" t="s">
        <v>37</v>
      </c>
      <c r="F5596">
        <v>2015</v>
      </c>
      <c r="G5596">
        <v>1</v>
      </c>
    </row>
    <row r="5597" spans="1:8" x14ac:dyDescent="0.25">
      <c r="A5597" t="s">
        <v>74</v>
      </c>
      <c r="B5597" t="s">
        <v>516</v>
      </c>
      <c r="C5597" t="s">
        <v>76</v>
      </c>
      <c r="D5597" t="s">
        <v>77</v>
      </c>
      <c r="E5597" t="s">
        <v>176</v>
      </c>
      <c r="F5597">
        <v>2019</v>
      </c>
      <c r="G5597">
        <v>1</v>
      </c>
    </row>
    <row r="5598" spans="1:8" x14ac:dyDescent="0.25">
      <c r="A5598" t="s">
        <v>31</v>
      </c>
      <c r="B5598" t="s">
        <v>125</v>
      </c>
      <c r="C5598" t="s">
        <v>33</v>
      </c>
      <c r="D5598" t="s">
        <v>34</v>
      </c>
      <c r="E5598" t="s">
        <v>167</v>
      </c>
      <c r="F5598">
        <v>2017</v>
      </c>
      <c r="G5598">
        <v>1</v>
      </c>
    </row>
    <row r="5599" spans="1:8" x14ac:dyDescent="0.25">
      <c r="A5599" t="s">
        <v>113</v>
      </c>
      <c r="B5599" t="s">
        <v>320</v>
      </c>
      <c r="C5599" t="s">
        <v>23</v>
      </c>
      <c r="D5599" t="s">
        <v>43</v>
      </c>
      <c r="E5599" t="s">
        <v>44</v>
      </c>
      <c r="F5599">
        <v>2013</v>
      </c>
      <c r="G5599">
        <v>1</v>
      </c>
    </row>
    <row r="5600" spans="1:8" x14ac:dyDescent="0.25">
      <c r="A5600" t="s">
        <v>8</v>
      </c>
      <c r="B5600" t="s">
        <v>111</v>
      </c>
      <c r="C5600" t="s">
        <v>10</v>
      </c>
      <c r="D5600" t="s">
        <v>11</v>
      </c>
      <c r="E5600" t="s">
        <v>329</v>
      </c>
      <c r="F5600">
        <v>2016</v>
      </c>
      <c r="G5600">
        <v>1</v>
      </c>
    </row>
    <row r="5601" spans="1:8" x14ac:dyDescent="0.25">
      <c r="A5601" t="s">
        <v>31</v>
      </c>
      <c r="B5601" t="s">
        <v>114</v>
      </c>
      <c r="C5601" t="s">
        <v>33</v>
      </c>
      <c r="D5601" t="s">
        <v>39</v>
      </c>
      <c r="E5601" t="s">
        <v>40</v>
      </c>
      <c r="F5601">
        <v>2017</v>
      </c>
      <c r="G5601">
        <v>3</v>
      </c>
      <c r="H5601">
        <v>4</v>
      </c>
    </row>
    <row r="5602" spans="1:8" x14ac:dyDescent="0.25">
      <c r="A5602" t="s">
        <v>129</v>
      </c>
      <c r="B5602" t="s">
        <v>55</v>
      </c>
      <c r="C5602" t="s">
        <v>33</v>
      </c>
      <c r="D5602" t="s">
        <v>34</v>
      </c>
      <c r="E5602" t="s">
        <v>270</v>
      </c>
      <c r="F5602">
        <v>2017</v>
      </c>
      <c r="G5602">
        <v>1</v>
      </c>
    </row>
    <row r="5603" spans="1:8" x14ac:dyDescent="0.25">
      <c r="A5603" t="s">
        <v>21</v>
      </c>
      <c r="B5603" t="s">
        <v>586</v>
      </c>
      <c r="C5603" t="s">
        <v>10</v>
      </c>
      <c r="D5603" t="s">
        <v>96</v>
      </c>
      <c r="E5603" t="s">
        <v>110</v>
      </c>
      <c r="F5603">
        <v>2020</v>
      </c>
      <c r="G5603">
        <v>1</v>
      </c>
    </row>
    <row r="5604" spans="1:8" x14ac:dyDescent="0.25">
      <c r="A5604" t="s">
        <v>41</v>
      </c>
      <c r="B5604" t="s">
        <v>49</v>
      </c>
      <c r="C5604" t="s">
        <v>33</v>
      </c>
      <c r="D5604" t="s">
        <v>39</v>
      </c>
      <c r="E5604" t="s">
        <v>169</v>
      </c>
      <c r="F5604">
        <v>2014</v>
      </c>
      <c r="G5604">
        <v>1</v>
      </c>
      <c r="H5604">
        <v>1</v>
      </c>
    </row>
    <row r="5605" spans="1:8" x14ac:dyDescent="0.25">
      <c r="A5605" t="s">
        <v>31</v>
      </c>
      <c r="B5605" t="s">
        <v>134</v>
      </c>
      <c r="C5605" t="s">
        <v>33</v>
      </c>
      <c r="D5605" t="s">
        <v>59</v>
      </c>
      <c r="E5605" t="s">
        <v>229</v>
      </c>
      <c r="F5605">
        <v>2014</v>
      </c>
      <c r="G5605">
        <v>1</v>
      </c>
    </row>
    <row r="5606" spans="1:8" x14ac:dyDescent="0.25">
      <c r="A5606" t="s">
        <v>129</v>
      </c>
      <c r="B5606" t="s">
        <v>32</v>
      </c>
      <c r="C5606" t="s">
        <v>33</v>
      </c>
      <c r="D5606" t="s">
        <v>59</v>
      </c>
      <c r="E5606" t="s">
        <v>64</v>
      </c>
      <c r="F5606">
        <v>2017</v>
      </c>
      <c r="G5606">
        <v>1</v>
      </c>
    </row>
    <row r="5607" spans="1:8" x14ac:dyDescent="0.25">
      <c r="A5607" t="s">
        <v>21</v>
      </c>
      <c r="B5607" t="s">
        <v>98</v>
      </c>
      <c r="C5607" t="s">
        <v>23</v>
      </c>
      <c r="D5607" t="s">
        <v>24</v>
      </c>
      <c r="E5607" t="s">
        <v>281</v>
      </c>
      <c r="F5607">
        <v>2016</v>
      </c>
      <c r="G5607">
        <v>1</v>
      </c>
    </row>
    <row r="5608" spans="1:8" x14ac:dyDescent="0.25">
      <c r="A5608" t="s">
        <v>31</v>
      </c>
      <c r="B5608" t="s">
        <v>256</v>
      </c>
      <c r="C5608" t="s">
        <v>33</v>
      </c>
      <c r="D5608" t="s">
        <v>34</v>
      </c>
      <c r="E5608" t="s">
        <v>167</v>
      </c>
      <c r="F5608">
        <v>2018</v>
      </c>
      <c r="G5608">
        <v>4</v>
      </c>
      <c r="H5608">
        <v>5</v>
      </c>
    </row>
    <row r="5609" spans="1:8" x14ac:dyDescent="0.25">
      <c r="A5609" t="s">
        <v>129</v>
      </c>
      <c r="B5609" t="s">
        <v>38</v>
      </c>
      <c r="C5609" t="s">
        <v>33</v>
      </c>
      <c r="D5609" t="s">
        <v>34</v>
      </c>
      <c r="E5609" t="s">
        <v>144</v>
      </c>
      <c r="F5609">
        <v>2015</v>
      </c>
      <c r="G5609">
        <v>1</v>
      </c>
    </row>
    <row r="5610" spans="1:8" x14ac:dyDescent="0.25">
      <c r="A5610" t="s">
        <v>31</v>
      </c>
      <c r="B5610" t="s">
        <v>26</v>
      </c>
      <c r="C5610" t="s">
        <v>70</v>
      </c>
      <c r="D5610" t="s">
        <v>71</v>
      </c>
      <c r="E5610" t="s">
        <v>188</v>
      </c>
      <c r="F5610">
        <v>2017</v>
      </c>
      <c r="G5610">
        <v>4</v>
      </c>
      <c r="H5610">
        <v>2</v>
      </c>
    </row>
    <row r="5611" spans="1:8" x14ac:dyDescent="0.25">
      <c r="A5611" t="s">
        <v>113</v>
      </c>
      <c r="B5611" t="s">
        <v>26</v>
      </c>
      <c r="C5611" t="s">
        <v>18</v>
      </c>
      <c r="D5611" t="s">
        <v>19</v>
      </c>
      <c r="E5611" t="s">
        <v>221</v>
      </c>
      <c r="F5611">
        <v>2013</v>
      </c>
      <c r="G5611">
        <v>2</v>
      </c>
    </row>
    <row r="5612" spans="1:8" x14ac:dyDescent="0.25">
      <c r="A5612" t="s">
        <v>8</v>
      </c>
      <c r="B5612" t="s">
        <v>362</v>
      </c>
      <c r="C5612" t="s">
        <v>10</v>
      </c>
      <c r="D5612" t="s">
        <v>14</v>
      </c>
      <c r="E5612" t="s">
        <v>37</v>
      </c>
      <c r="F5612">
        <v>2017</v>
      </c>
      <c r="G5612">
        <v>2</v>
      </c>
      <c r="H5612">
        <v>2</v>
      </c>
    </row>
    <row r="5613" spans="1:8" x14ac:dyDescent="0.25">
      <c r="A5613" t="s">
        <v>74</v>
      </c>
      <c r="B5613" t="s">
        <v>36</v>
      </c>
      <c r="C5613" t="s">
        <v>70</v>
      </c>
      <c r="D5613" t="s">
        <v>264</v>
      </c>
      <c r="E5613" t="s">
        <v>372</v>
      </c>
      <c r="F5613">
        <v>2016</v>
      </c>
      <c r="G5613">
        <v>1</v>
      </c>
    </row>
    <row r="5614" spans="1:8" x14ac:dyDescent="0.25">
      <c r="A5614" t="s">
        <v>129</v>
      </c>
      <c r="B5614" t="s">
        <v>49</v>
      </c>
      <c r="C5614" t="s">
        <v>33</v>
      </c>
      <c r="D5614" t="s">
        <v>62</v>
      </c>
      <c r="E5614" t="s">
        <v>166</v>
      </c>
      <c r="F5614">
        <v>2014</v>
      </c>
      <c r="G5614">
        <v>1</v>
      </c>
    </row>
    <row r="5615" spans="1:8" x14ac:dyDescent="0.25">
      <c r="A5615" t="s">
        <v>41</v>
      </c>
      <c r="B5615" t="s">
        <v>125</v>
      </c>
      <c r="C5615" t="s">
        <v>33</v>
      </c>
      <c r="D5615" t="s">
        <v>39</v>
      </c>
      <c r="E5615" t="s">
        <v>327</v>
      </c>
      <c r="F5615">
        <v>2016</v>
      </c>
      <c r="G5615">
        <v>1</v>
      </c>
    </row>
    <row r="5616" spans="1:8" x14ac:dyDescent="0.25">
      <c r="A5616" t="s">
        <v>31</v>
      </c>
      <c r="B5616" t="s">
        <v>32</v>
      </c>
      <c r="C5616" t="s">
        <v>33</v>
      </c>
      <c r="D5616" t="s">
        <v>59</v>
      </c>
      <c r="E5616" t="s">
        <v>73</v>
      </c>
      <c r="F5616">
        <v>2016</v>
      </c>
      <c r="G5616">
        <v>1</v>
      </c>
    </row>
    <row r="5617" spans="1:8" x14ac:dyDescent="0.25">
      <c r="A5617" t="s">
        <v>113</v>
      </c>
      <c r="B5617" t="s">
        <v>104</v>
      </c>
      <c r="C5617" t="s">
        <v>33</v>
      </c>
      <c r="D5617" t="s">
        <v>59</v>
      </c>
      <c r="E5617" t="s">
        <v>73</v>
      </c>
      <c r="F5617">
        <v>2014</v>
      </c>
      <c r="G5617">
        <v>1</v>
      </c>
    </row>
    <row r="5618" spans="1:8" x14ac:dyDescent="0.25">
      <c r="A5618" t="s">
        <v>21</v>
      </c>
      <c r="B5618" t="s">
        <v>227</v>
      </c>
      <c r="C5618" t="s">
        <v>10</v>
      </c>
      <c r="D5618" t="s">
        <v>96</v>
      </c>
      <c r="E5618" t="s">
        <v>154</v>
      </c>
      <c r="F5618">
        <v>2017</v>
      </c>
      <c r="G5618">
        <v>2</v>
      </c>
    </row>
    <row r="5619" spans="1:8" x14ac:dyDescent="0.25">
      <c r="A5619" t="s">
        <v>31</v>
      </c>
      <c r="B5619" t="s">
        <v>54</v>
      </c>
      <c r="C5619" t="s">
        <v>33</v>
      </c>
      <c r="D5619" t="s">
        <v>34</v>
      </c>
      <c r="E5619" t="s">
        <v>411</v>
      </c>
      <c r="F5619">
        <v>2014</v>
      </c>
      <c r="G5619">
        <v>1</v>
      </c>
    </row>
    <row r="5620" spans="1:8" x14ac:dyDescent="0.25">
      <c r="A5620" t="s">
        <v>41</v>
      </c>
      <c r="B5620" t="s">
        <v>119</v>
      </c>
      <c r="C5620" t="s">
        <v>70</v>
      </c>
      <c r="D5620" t="s">
        <v>71</v>
      </c>
      <c r="E5620" t="s">
        <v>340</v>
      </c>
      <c r="F5620">
        <v>2014</v>
      </c>
      <c r="G5620">
        <v>3</v>
      </c>
    </row>
    <row r="5621" spans="1:8" x14ac:dyDescent="0.25">
      <c r="A5621" t="s">
        <v>8</v>
      </c>
      <c r="B5621" t="s">
        <v>433</v>
      </c>
      <c r="C5621" t="s">
        <v>10</v>
      </c>
      <c r="D5621" t="s">
        <v>11</v>
      </c>
      <c r="E5621" t="s">
        <v>343</v>
      </c>
      <c r="F5621">
        <v>2016</v>
      </c>
      <c r="G5621">
        <v>1</v>
      </c>
    </row>
    <row r="5622" spans="1:8" x14ac:dyDescent="0.25">
      <c r="A5622" t="s">
        <v>455</v>
      </c>
      <c r="B5622" t="s">
        <v>125</v>
      </c>
      <c r="C5622" t="s">
        <v>33</v>
      </c>
      <c r="D5622" t="s">
        <v>34</v>
      </c>
      <c r="E5622" t="s">
        <v>245</v>
      </c>
      <c r="F5622">
        <v>2017</v>
      </c>
      <c r="G5622">
        <v>1</v>
      </c>
    </row>
    <row r="5623" spans="1:8" x14ac:dyDescent="0.25">
      <c r="A5623" t="s">
        <v>129</v>
      </c>
      <c r="B5623" t="s">
        <v>55</v>
      </c>
      <c r="C5623" t="s">
        <v>33</v>
      </c>
      <c r="D5623" t="s">
        <v>34</v>
      </c>
      <c r="E5623" t="s">
        <v>245</v>
      </c>
      <c r="F5623">
        <v>2014</v>
      </c>
      <c r="G5623">
        <v>1</v>
      </c>
    </row>
    <row r="5624" spans="1:8" x14ac:dyDescent="0.25">
      <c r="A5624" t="s">
        <v>31</v>
      </c>
      <c r="B5624" t="s">
        <v>49</v>
      </c>
      <c r="C5624" t="s">
        <v>33</v>
      </c>
      <c r="D5624" t="s">
        <v>34</v>
      </c>
      <c r="E5624" t="s">
        <v>458</v>
      </c>
      <c r="F5624">
        <v>2019</v>
      </c>
      <c r="G5624">
        <v>1</v>
      </c>
    </row>
    <row r="5625" spans="1:8" x14ac:dyDescent="0.25">
      <c r="A5625" t="s">
        <v>113</v>
      </c>
      <c r="B5625" t="s">
        <v>256</v>
      </c>
      <c r="C5625" t="s">
        <v>33</v>
      </c>
      <c r="D5625" t="s">
        <v>39</v>
      </c>
      <c r="E5625" t="s">
        <v>112</v>
      </c>
      <c r="F5625">
        <v>2015</v>
      </c>
      <c r="G5625">
        <v>1</v>
      </c>
      <c r="H5625">
        <v>1</v>
      </c>
    </row>
    <row r="5626" spans="1:8" x14ac:dyDescent="0.25">
      <c r="A5626" t="s">
        <v>41</v>
      </c>
      <c r="B5626" t="s">
        <v>108</v>
      </c>
      <c r="C5626" t="s">
        <v>33</v>
      </c>
      <c r="D5626" t="s">
        <v>62</v>
      </c>
      <c r="E5626" t="s">
        <v>200</v>
      </c>
      <c r="F5626">
        <v>2015</v>
      </c>
      <c r="G5626">
        <v>2</v>
      </c>
      <c r="H5626">
        <v>3</v>
      </c>
    </row>
    <row r="5627" spans="1:8" x14ac:dyDescent="0.25">
      <c r="A5627" t="s">
        <v>524</v>
      </c>
      <c r="B5627" t="s">
        <v>104</v>
      </c>
      <c r="C5627" t="s">
        <v>76</v>
      </c>
      <c r="D5627" t="s">
        <v>171</v>
      </c>
      <c r="E5627" t="s">
        <v>174</v>
      </c>
      <c r="F5627">
        <v>2014</v>
      </c>
      <c r="G5627">
        <v>1</v>
      </c>
      <c r="H5627">
        <v>2</v>
      </c>
    </row>
    <row r="5628" spans="1:8" x14ac:dyDescent="0.25">
      <c r="A5628" t="s">
        <v>129</v>
      </c>
      <c r="B5628" t="s">
        <v>108</v>
      </c>
      <c r="C5628" t="s">
        <v>33</v>
      </c>
      <c r="D5628" t="s">
        <v>59</v>
      </c>
      <c r="E5628" t="s">
        <v>269</v>
      </c>
      <c r="F5628">
        <v>2014</v>
      </c>
      <c r="G5628">
        <v>1</v>
      </c>
      <c r="H5628">
        <v>2</v>
      </c>
    </row>
    <row r="5629" spans="1:8" x14ac:dyDescent="0.25">
      <c r="A5629" t="s">
        <v>129</v>
      </c>
      <c r="B5629" t="s">
        <v>108</v>
      </c>
      <c r="C5629" t="s">
        <v>33</v>
      </c>
      <c r="D5629" t="s">
        <v>39</v>
      </c>
      <c r="E5629" t="s">
        <v>378</v>
      </c>
      <c r="F5629">
        <v>2015</v>
      </c>
      <c r="G5629">
        <v>1</v>
      </c>
    </row>
    <row r="5630" spans="1:8" x14ac:dyDescent="0.25">
      <c r="A5630" t="s">
        <v>31</v>
      </c>
      <c r="B5630" t="s">
        <v>168</v>
      </c>
      <c r="C5630" t="s">
        <v>33</v>
      </c>
      <c r="D5630" t="s">
        <v>59</v>
      </c>
      <c r="E5630" t="s">
        <v>313</v>
      </c>
      <c r="F5630">
        <v>2013</v>
      </c>
      <c r="G5630">
        <v>2</v>
      </c>
    </row>
    <row r="5631" spans="1:8" x14ac:dyDescent="0.25">
      <c r="A5631" t="s">
        <v>31</v>
      </c>
      <c r="B5631" t="s">
        <v>256</v>
      </c>
      <c r="C5631" t="s">
        <v>33</v>
      </c>
      <c r="D5631" t="s">
        <v>39</v>
      </c>
      <c r="E5631" t="s">
        <v>435</v>
      </c>
      <c r="F5631">
        <v>2014</v>
      </c>
      <c r="G5631">
        <v>2</v>
      </c>
      <c r="H5631">
        <v>2</v>
      </c>
    </row>
    <row r="5632" spans="1:8" x14ac:dyDescent="0.25">
      <c r="A5632" t="s">
        <v>8</v>
      </c>
      <c r="B5632" t="s">
        <v>28</v>
      </c>
      <c r="C5632" t="s">
        <v>10</v>
      </c>
      <c r="D5632" t="s">
        <v>11</v>
      </c>
      <c r="E5632" t="s">
        <v>251</v>
      </c>
      <c r="F5632">
        <v>2013</v>
      </c>
      <c r="G5632">
        <v>1</v>
      </c>
    </row>
    <row r="5633" spans="1:8" x14ac:dyDescent="0.25">
      <c r="A5633" t="s">
        <v>31</v>
      </c>
      <c r="B5633" t="s">
        <v>79</v>
      </c>
      <c r="C5633" t="s">
        <v>33</v>
      </c>
      <c r="D5633" t="s">
        <v>34</v>
      </c>
      <c r="E5633" t="s">
        <v>167</v>
      </c>
      <c r="F5633">
        <v>2017</v>
      </c>
      <c r="G5633">
        <v>1</v>
      </c>
    </row>
    <row r="5634" spans="1:8" x14ac:dyDescent="0.25">
      <c r="A5634" t="s">
        <v>113</v>
      </c>
      <c r="B5634" t="s">
        <v>262</v>
      </c>
      <c r="C5634" t="s">
        <v>33</v>
      </c>
      <c r="D5634" t="s">
        <v>39</v>
      </c>
      <c r="E5634" t="s">
        <v>175</v>
      </c>
      <c r="F5634">
        <v>2016</v>
      </c>
      <c r="G5634">
        <v>1</v>
      </c>
    </row>
    <row r="5635" spans="1:8" x14ac:dyDescent="0.25">
      <c r="A5635" t="s">
        <v>74</v>
      </c>
      <c r="B5635" t="s">
        <v>158</v>
      </c>
      <c r="C5635" t="s">
        <v>70</v>
      </c>
      <c r="D5635" t="s">
        <v>297</v>
      </c>
      <c r="E5635" t="s">
        <v>298</v>
      </c>
      <c r="F5635">
        <v>2019</v>
      </c>
      <c r="G5635">
        <v>1</v>
      </c>
    </row>
    <row r="5636" spans="1:8" x14ac:dyDescent="0.25">
      <c r="A5636" t="s">
        <v>129</v>
      </c>
      <c r="B5636" t="s">
        <v>108</v>
      </c>
      <c r="C5636" t="s">
        <v>33</v>
      </c>
      <c r="D5636" t="s">
        <v>39</v>
      </c>
      <c r="E5636" t="s">
        <v>51</v>
      </c>
      <c r="F5636">
        <v>2016</v>
      </c>
      <c r="G5636">
        <v>4</v>
      </c>
    </row>
    <row r="5637" spans="1:8" x14ac:dyDescent="0.25">
      <c r="A5637" t="s">
        <v>41</v>
      </c>
      <c r="B5637" t="s">
        <v>104</v>
      </c>
      <c r="C5637" t="s">
        <v>70</v>
      </c>
      <c r="D5637" t="s">
        <v>71</v>
      </c>
      <c r="E5637" t="s">
        <v>156</v>
      </c>
      <c r="F5637">
        <v>2017</v>
      </c>
      <c r="G5637">
        <v>2</v>
      </c>
    </row>
    <row r="5638" spans="1:8" x14ac:dyDescent="0.25">
      <c r="A5638" t="s">
        <v>113</v>
      </c>
      <c r="B5638" t="s">
        <v>88</v>
      </c>
      <c r="C5638" t="s">
        <v>70</v>
      </c>
      <c r="D5638" t="s">
        <v>71</v>
      </c>
      <c r="E5638" t="s">
        <v>241</v>
      </c>
      <c r="F5638">
        <v>2014</v>
      </c>
      <c r="G5638">
        <v>2</v>
      </c>
      <c r="H5638">
        <v>1</v>
      </c>
    </row>
    <row r="5639" spans="1:8" x14ac:dyDescent="0.25">
      <c r="A5639" t="s">
        <v>8</v>
      </c>
      <c r="B5639" t="s">
        <v>295</v>
      </c>
      <c r="C5639" t="s">
        <v>10</v>
      </c>
      <c r="D5639" t="s">
        <v>11</v>
      </c>
      <c r="E5639" t="s">
        <v>46</v>
      </c>
      <c r="F5639">
        <v>2016</v>
      </c>
      <c r="G5639">
        <v>1</v>
      </c>
    </row>
    <row r="5640" spans="1:8" x14ac:dyDescent="0.25">
      <c r="A5640" t="s">
        <v>106</v>
      </c>
      <c r="B5640" t="s">
        <v>61</v>
      </c>
      <c r="C5640" t="s">
        <v>33</v>
      </c>
      <c r="D5640" t="s">
        <v>59</v>
      </c>
      <c r="E5640" t="s">
        <v>328</v>
      </c>
      <c r="F5640">
        <v>2018</v>
      </c>
      <c r="G5640">
        <v>1</v>
      </c>
    </row>
    <row r="5641" spans="1:8" x14ac:dyDescent="0.25">
      <c r="A5641" t="s">
        <v>16</v>
      </c>
      <c r="B5641" t="s">
        <v>515</v>
      </c>
      <c r="C5641" t="s">
        <v>18</v>
      </c>
      <c r="D5641" t="s">
        <v>257</v>
      </c>
      <c r="E5641" t="s">
        <v>582</v>
      </c>
      <c r="F5641">
        <v>2016</v>
      </c>
      <c r="G5641">
        <v>2</v>
      </c>
      <c r="H5641">
        <v>2</v>
      </c>
    </row>
    <row r="5642" spans="1:8" x14ac:dyDescent="0.25">
      <c r="A5642" t="s">
        <v>31</v>
      </c>
      <c r="B5642" t="s">
        <v>205</v>
      </c>
      <c r="C5642" t="s">
        <v>33</v>
      </c>
      <c r="D5642" t="s">
        <v>59</v>
      </c>
      <c r="E5642" t="s">
        <v>415</v>
      </c>
      <c r="F5642">
        <v>2016</v>
      </c>
      <c r="G5642">
        <v>2</v>
      </c>
    </row>
    <row r="5643" spans="1:8" x14ac:dyDescent="0.25">
      <c r="A5643" t="s">
        <v>31</v>
      </c>
      <c r="B5643" t="s">
        <v>88</v>
      </c>
      <c r="C5643" t="s">
        <v>70</v>
      </c>
      <c r="D5643" t="s">
        <v>71</v>
      </c>
      <c r="E5643" t="s">
        <v>72</v>
      </c>
      <c r="F5643">
        <v>2018</v>
      </c>
      <c r="G5643">
        <v>1</v>
      </c>
    </row>
    <row r="5644" spans="1:8" x14ac:dyDescent="0.25">
      <c r="A5644" t="s">
        <v>16</v>
      </c>
      <c r="B5644" t="s">
        <v>105</v>
      </c>
      <c r="C5644" t="s">
        <v>18</v>
      </c>
      <c r="D5644" t="s">
        <v>19</v>
      </c>
      <c r="E5644" t="s">
        <v>221</v>
      </c>
      <c r="F5644">
        <v>2014</v>
      </c>
      <c r="G5644">
        <v>1</v>
      </c>
      <c r="H5644">
        <v>1</v>
      </c>
    </row>
    <row r="5645" spans="1:8" x14ac:dyDescent="0.25">
      <c r="A5645" t="s">
        <v>31</v>
      </c>
      <c r="B5645" t="s">
        <v>369</v>
      </c>
      <c r="C5645" t="s">
        <v>33</v>
      </c>
      <c r="D5645" t="s">
        <v>59</v>
      </c>
      <c r="E5645" t="s">
        <v>126</v>
      </c>
      <c r="F5645">
        <v>2019</v>
      </c>
      <c r="G5645">
        <v>1</v>
      </c>
      <c r="H5645">
        <v>3</v>
      </c>
    </row>
    <row r="5646" spans="1:8" x14ac:dyDescent="0.25">
      <c r="A5646" t="s">
        <v>31</v>
      </c>
      <c r="B5646" t="s">
        <v>49</v>
      </c>
      <c r="C5646" t="s">
        <v>33</v>
      </c>
      <c r="D5646" t="s">
        <v>34</v>
      </c>
      <c r="E5646" t="s">
        <v>127</v>
      </c>
      <c r="F5646">
        <v>2014</v>
      </c>
      <c r="G5646">
        <v>2</v>
      </c>
    </row>
    <row r="5647" spans="1:8" x14ac:dyDescent="0.25">
      <c r="A5647" t="s">
        <v>129</v>
      </c>
      <c r="B5647" t="s">
        <v>55</v>
      </c>
      <c r="C5647" t="s">
        <v>33</v>
      </c>
      <c r="D5647" t="s">
        <v>34</v>
      </c>
      <c r="E5647" t="s">
        <v>167</v>
      </c>
      <c r="F5647">
        <v>2017</v>
      </c>
      <c r="G5647">
        <v>1</v>
      </c>
    </row>
    <row r="5648" spans="1:8" x14ac:dyDescent="0.25">
      <c r="A5648" t="s">
        <v>21</v>
      </c>
      <c r="B5648" t="s">
        <v>49</v>
      </c>
      <c r="C5648" t="s">
        <v>33</v>
      </c>
      <c r="D5648" t="s">
        <v>34</v>
      </c>
      <c r="E5648" t="s">
        <v>360</v>
      </c>
      <c r="F5648">
        <v>2016</v>
      </c>
      <c r="G5648">
        <v>1</v>
      </c>
    </row>
    <row r="5649" spans="1:8" x14ac:dyDescent="0.25">
      <c r="A5649" t="s">
        <v>41</v>
      </c>
      <c r="B5649" t="s">
        <v>125</v>
      </c>
      <c r="C5649" t="s">
        <v>33</v>
      </c>
      <c r="D5649" t="s">
        <v>39</v>
      </c>
      <c r="E5649" t="s">
        <v>327</v>
      </c>
      <c r="F5649">
        <v>2014</v>
      </c>
      <c r="G5649">
        <v>2</v>
      </c>
      <c r="H5649">
        <v>6</v>
      </c>
    </row>
    <row r="5650" spans="1:8" x14ac:dyDescent="0.25">
      <c r="A5650" t="s">
        <v>74</v>
      </c>
      <c r="B5650" t="s">
        <v>173</v>
      </c>
      <c r="C5650" t="s">
        <v>18</v>
      </c>
      <c r="D5650" t="s">
        <v>333</v>
      </c>
      <c r="E5650" t="s">
        <v>587</v>
      </c>
      <c r="F5650">
        <v>2015</v>
      </c>
      <c r="G5650">
        <v>1</v>
      </c>
    </row>
    <row r="5651" spans="1:8" x14ac:dyDescent="0.25">
      <c r="A5651" t="s">
        <v>8</v>
      </c>
      <c r="B5651" t="s">
        <v>247</v>
      </c>
      <c r="C5651" t="s">
        <v>10</v>
      </c>
      <c r="D5651" t="s">
        <v>11</v>
      </c>
      <c r="E5651" t="s">
        <v>279</v>
      </c>
      <c r="F5651">
        <v>2014</v>
      </c>
      <c r="G5651">
        <v>1</v>
      </c>
    </row>
    <row r="5652" spans="1:8" x14ac:dyDescent="0.25">
      <c r="A5652" t="s">
        <v>478</v>
      </c>
      <c r="B5652" t="s">
        <v>560</v>
      </c>
      <c r="C5652" t="s">
        <v>33</v>
      </c>
      <c r="D5652" t="s">
        <v>39</v>
      </c>
      <c r="E5652" t="s">
        <v>87</v>
      </c>
      <c r="F5652">
        <v>2014</v>
      </c>
      <c r="G5652">
        <v>1</v>
      </c>
    </row>
    <row r="5653" spans="1:8" x14ac:dyDescent="0.25">
      <c r="A5653" t="s">
        <v>113</v>
      </c>
      <c r="B5653" t="s">
        <v>49</v>
      </c>
      <c r="C5653" t="s">
        <v>33</v>
      </c>
      <c r="D5653" t="s">
        <v>34</v>
      </c>
      <c r="E5653" t="s">
        <v>144</v>
      </c>
      <c r="F5653">
        <v>2014</v>
      </c>
      <c r="G5653">
        <v>1</v>
      </c>
    </row>
    <row r="5654" spans="1:8" x14ac:dyDescent="0.25">
      <c r="A5654" t="s">
        <v>31</v>
      </c>
      <c r="B5654" t="s">
        <v>61</v>
      </c>
      <c r="C5654" t="s">
        <v>33</v>
      </c>
      <c r="D5654" t="s">
        <v>59</v>
      </c>
      <c r="E5654" t="s">
        <v>206</v>
      </c>
      <c r="F5654">
        <v>2014</v>
      </c>
      <c r="G5654">
        <v>1</v>
      </c>
    </row>
    <row r="5655" spans="1:8" x14ac:dyDescent="0.25">
      <c r="A5655" t="s">
        <v>31</v>
      </c>
      <c r="B5655" t="s">
        <v>108</v>
      </c>
      <c r="C5655" t="s">
        <v>33</v>
      </c>
      <c r="D5655" t="s">
        <v>59</v>
      </c>
      <c r="E5655" t="s">
        <v>115</v>
      </c>
      <c r="F5655">
        <v>2018</v>
      </c>
      <c r="G5655">
        <v>2</v>
      </c>
    </row>
    <row r="5656" spans="1:8" x14ac:dyDescent="0.25">
      <c r="A5656" t="s">
        <v>121</v>
      </c>
      <c r="B5656" t="s">
        <v>36</v>
      </c>
      <c r="C5656" t="s">
        <v>76</v>
      </c>
      <c r="D5656" t="s">
        <v>171</v>
      </c>
      <c r="E5656" t="s">
        <v>174</v>
      </c>
      <c r="F5656">
        <v>2016</v>
      </c>
      <c r="G5656">
        <v>1</v>
      </c>
    </row>
    <row r="5657" spans="1:8" x14ac:dyDescent="0.25">
      <c r="A5657" t="s">
        <v>8</v>
      </c>
      <c r="B5657" t="s">
        <v>95</v>
      </c>
      <c r="C5657" t="s">
        <v>10</v>
      </c>
      <c r="D5657" t="s">
        <v>96</v>
      </c>
      <c r="E5657" t="s">
        <v>154</v>
      </c>
      <c r="F5657">
        <v>2017</v>
      </c>
      <c r="G5657">
        <v>1</v>
      </c>
    </row>
    <row r="5658" spans="1:8" x14ac:dyDescent="0.25">
      <c r="A5658" t="s">
        <v>41</v>
      </c>
      <c r="B5658" t="s">
        <v>54</v>
      </c>
      <c r="C5658" t="s">
        <v>33</v>
      </c>
      <c r="D5658" t="s">
        <v>62</v>
      </c>
      <c r="E5658" t="s">
        <v>63</v>
      </c>
      <c r="F5658">
        <v>2019</v>
      </c>
      <c r="G5658">
        <v>1</v>
      </c>
    </row>
    <row r="5659" spans="1:8" x14ac:dyDescent="0.25">
      <c r="A5659" t="s">
        <v>8</v>
      </c>
      <c r="B5659" t="s">
        <v>88</v>
      </c>
      <c r="C5659" t="s">
        <v>10</v>
      </c>
      <c r="D5659" t="s">
        <v>96</v>
      </c>
      <c r="E5659" t="s">
        <v>324</v>
      </c>
      <c r="F5659">
        <v>2016</v>
      </c>
      <c r="G5659">
        <v>1</v>
      </c>
    </row>
    <row r="5660" spans="1:8" x14ac:dyDescent="0.25">
      <c r="A5660" t="s">
        <v>31</v>
      </c>
      <c r="B5660" t="s">
        <v>28</v>
      </c>
      <c r="C5660" t="s">
        <v>23</v>
      </c>
      <c r="D5660" t="s">
        <v>43</v>
      </c>
      <c r="E5660" t="s">
        <v>100</v>
      </c>
      <c r="F5660">
        <v>2017</v>
      </c>
      <c r="G5660">
        <v>2</v>
      </c>
      <c r="H5660">
        <v>1</v>
      </c>
    </row>
    <row r="5661" spans="1:8" x14ac:dyDescent="0.25">
      <c r="A5661" t="s">
        <v>16</v>
      </c>
      <c r="B5661" t="s">
        <v>173</v>
      </c>
      <c r="C5661" t="s">
        <v>18</v>
      </c>
      <c r="D5661" t="s">
        <v>257</v>
      </c>
      <c r="E5661" t="s">
        <v>257</v>
      </c>
      <c r="F5661">
        <v>2016</v>
      </c>
      <c r="G5661">
        <v>1</v>
      </c>
    </row>
    <row r="5662" spans="1:8" x14ac:dyDescent="0.25">
      <c r="A5662" t="s">
        <v>113</v>
      </c>
      <c r="B5662" t="s">
        <v>330</v>
      </c>
      <c r="C5662" t="s">
        <v>33</v>
      </c>
      <c r="D5662" t="s">
        <v>59</v>
      </c>
      <c r="E5662" t="s">
        <v>529</v>
      </c>
      <c r="F5662">
        <v>2014</v>
      </c>
      <c r="G5662">
        <v>1</v>
      </c>
    </row>
    <row r="5663" spans="1:8" x14ac:dyDescent="0.25">
      <c r="A5663" t="s">
        <v>121</v>
      </c>
      <c r="B5663" t="s">
        <v>471</v>
      </c>
      <c r="C5663" t="s">
        <v>18</v>
      </c>
      <c r="D5663" t="s">
        <v>136</v>
      </c>
      <c r="E5663" t="s">
        <v>160</v>
      </c>
      <c r="F5663">
        <v>2017</v>
      </c>
      <c r="G5663">
        <v>1</v>
      </c>
    </row>
    <row r="5664" spans="1:8" x14ac:dyDescent="0.25">
      <c r="A5664" t="s">
        <v>113</v>
      </c>
      <c r="B5664" t="s">
        <v>55</v>
      </c>
      <c r="C5664" t="s">
        <v>33</v>
      </c>
      <c r="D5664" t="s">
        <v>59</v>
      </c>
      <c r="E5664" t="s">
        <v>402</v>
      </c>
      <c r="F5664">
        <v>2015</v>
      </c>
      <c r="G5664">
        <v>1</v>
      </c>
      <c r="H5664">
        <v>2</v>
      </c>
    </row>
    <row r="5665" spans="1:8" x14ac:dyDescent="0.25">
      <c r="A5665" t="s">
        <v>129</v>
      </c>
      <c r="B5665" t="s">
        <v>244</v>
      </c>
      <c r="C5665" t="s">
        <v>33</v>
      </c>
      <c r="D5665" t="s">
        <v>34</v>
      </c>
      <c r="E5665" t="s">
        <v>315</v>
      </c>
      <c r="F5665">
        <v>2014</v>
      </c>
      <c r="G5665">
        <v>1</v>
      </c>
      <c r="H5665">
        <v>2</v>
      </c>
    </row>
    <row r="5666" spans="1:8" x14ac:dyDescent="0.25">
      <c r="A5666" t="s">
        <v>117</v>
      </c>
      <c r="B5666" t="s">
        <v>410</v>
      </c>
      <c r="C5666" t="s">
        <v>33</v>
      </c>
      <c r="D5666" t="s">
        <v>39</v>
      </c>
      <c r="E5666" t="s">
        <v>87</v>
      </c>
      <c r="F5666">
        <v>2017</v>
      </c>
      <c r="G5666">
        <v>1</v>
      </c>
      <c r="H5666">
        <v>2</v>
      </c>
    </row>
    <row r="5667" spans="1:8" x14ac:dyDescent="0.25">
      <c r="A5667" t="s">
        <v>16</v>
      </c>
      <c r="B5667" t="s">
        <v>9</v>
      </c>
      <c r="C5667" t="s">
        <v>33</v>
      </c>
      <c r="D5667" t="s">
        <v>39</v>
      </c>
      <c r="E5667" t="s">
        <v>378</v>
      </c>
      <c r="F5667">
        <v>2013</v>
      </c>
      <c r="G5667">
        <v>1</v>
      </c>
    </row>
    <row r="5668" spans="1:8" x14ac:dyDescent="0.25">
      <c r="A5668" t="s">
        <v>129</v>
      </c>
      <c r="B5668" t="s">
        <v>58</v>
      </c>
      <c r="C5668" t="s">
        <v>33</v>
      </c>
      <c r="D5668" t="s">
        <v>59</v>
      </c>
      <c r="E5668" t="s">
        <v>335</v>
      </c>
      <c r="F5668">
        <v>2014</v>
      </c>
      <c r="G5668">
        <v>1</v>
      </c>
    </row>
    <row r="5669" spans="1:8" x14ac:dyDescent="0.25">
      <c r="A5669" t="s">
        <v>129</v>
      </c>
      <c r="B5669" t="s">
        <v>55</v>
      </c>
      <c r="C5669" t="s">
        <v>33</v>
      </c>
      <c r="D5669" t="s">
        <v>59</v>
      </c>
      <c r="E5669" t="s">
        <v>402</v>
      </c>
      <c r="F5669">
        <v>2017</v>
      </c>
      <c r="G5669">
        <v>2</v>
      </c>
    </row>
    <row r="5670" spans="1:8" x14ac:dyDescent="0.25">
      <c r="A5670" t="s">
        <v>129</v>
      </c>
      <c r="B5670" t="s">
        <v>55</v>
      </c>
      <c r="C5670" t="s">
        <v>33</v>
      </c>
      <c r="D5670" t="s">
        <v>34</v>
      </c>
      <c r="E5670" t="s">
        <v>144</v>
      </c>
      <c r="F5670">
        <v>2016</v>
      </c>
      <c r="G5670">
        <v>4</v>
      </c>
      <c r="H5670">
        <v>3</v>
      </c>
    </row>
    <row r="5671" spans="1:8" x14ac:dyDescent="0.25">
      <c r="A5671" t="s">
        <v>8</v>
      </c>
      <c r="B5671" t="s">
        <v>182</v>
      </c>
      <c r="C5671" t="s">
        <v>10</v>
      </c>
      <c r="D5671" t="s">
        <v>14</v>
      </c>
      <c r="E5671" t="s">
        <v>37</v>
      </c>
      <c r="F5671">
        <v>2017</v>
      </c>
      <c r="G5671">
        <v>1</v>
      </c>
      <c r="H5671">
        <v>1</v>
      </c>
    </row>
    <row r="5672" spans="1:8" x14ac:dyDescent="0.25">
      <c r="A5672" t="s">
        <v>121</v>
      </c>
      <c r="B5672" t="s">
        <v>230</v>
      </c>
      <c r="C5672" t="s">
        <v>70</v>
      </c>
      <c r="D5672" t="s">
        <v>264</v>
      </c>
      <c r="E5672" t="s">
        <v>265</v>
      </c>
      <c r="F5672">
        <v>2018</v>
      </c>
      <c r="G5672">
        <v>1</v>
      </c>
    </row>
    <row r="5673" spans="1:8" x14ac:dyDescent="0.25">
      <c r="A5673" t="s">
        <v>8</v>
      </c>
      <c r="B5673" t="s">
        <v>114</v>
      </c>
      <c r="C5673" t="s">
        <v>33</v>
      </c>
      <c r="D5673" t="s">
        <v>34</v>
      </c>
      <c r="E5673" t="s">
        <v>202</v>
      </c>
      <c r="F5673">
        <v>2015</v>
      </c>
      <c r="G5673">
        <v>1</v>
      </c>
    </row>
    <row r="5674" spans="1:8" x14ac:dyDescent="0.25">
      <c r="A5674" t="s">
        <v>129</v>
      </c>
      <c r="B5674" t="s">
        <v>104</v>
      </c>
      <c r="C5674" t="s">
        <v>33</v>
      </c>
      <c r="D5674" t="s">
        <v>59</v>
      </c>
      <c r="E5674" t="s">
        <v>115</v>
      </c>
      <c r="F5674">
        <v>2014</v>
      </c>
      <c r="G5674">
        <v>1</v>
      </c>
    </row>
    <row r="5675" spans="1:8" x14ac:dyDescent="0.25">
      <c r="A5675" t="s">
        <v>31</v>
      </c>
      <c r="B5675" t="s">
        <v>256</v>
      </c>
      <c r="C5675" t="s">
        <v>33</v>
      </c>
      <c r="D5675" t="s">
        <v>39</v>
      </c>
      <c r="E5675" t="s">
        <v>435</v>
      </c>
      <c r="F5675">
        <v>2013</v>
      </c>
      <c r="G5675">
        <v>1</v>
      </c>
      <c r="H5675">
        <v>1</v>
      </c>
    </row>
    <row r="5676" spans="1:8" x14ac:dyDescent="0.25">
      <c r="A5676" t="s">
        <v>138</v>
      </c>
      <c r="B5676" t="s">
        <v>17</v>
      </c>
      <c r="C5676" t="s">
        <v>76</v>
      </c>
      <c r="D5676" t="s">
        <v>77</v>
      </c>
      <c r="E5676" t="s">
        <v>588</v>
      </c>
      <c r="F5676">
        <v>2016</v>
      </c>
      <c r="G5676">
        <v>1</v>
      </c>
    </row>
    <row r="5677" spans="1:8" x14ac:dyDescent="0.25">
      <c r="A5677" t="s">
        <v>21</v>
      </c>
      <c r="B5677" t="s">
        <v>433</v>
      </c>
      <c r="C5677" t="s">
        <v>10</v>
      </c>
      <c r="D5677" t="s">
        <v>11</v>
      </c>
      <c r="E5677" t="s">
        <v>259</v>
      </c>
      <c r="F5677">
        <v>2018</v>
      </c>
      <c r="G5677">
        <v>2</v>
      </c>
    </row>
    <row r="5678" spans="1:8" x14ac:dyDescent="0.25">
      <c r="A5678" t="s">
        <v>31</v>
      </c>
      <c r="B5678" t="s">
        <v>114</v>
      </c>
      <c r="C5678" t="s">
        <v>33</v>
      </c>
      <c r="D5678" t="s">
        <v>34</v>
      </c>
      <c r="E5678" t="s">
        <v>469</v>
      </c>
      <c r="F5678">
        <v>2019</v>
      </c>
      <c r="G5678">
        <v>1</v>
      </c>
    </row>
    <row r="5679" spans="1:8" x14ac:dyDescent="0.25">
      <c r="A5679" t="s">
        <v>129</v>
      </c>
      <c r="B5679" t="s">
        <v>244</v>
      </c>
      <c r="C5679" t="s">
        <v>33</v>
      </c>
      <c r="D5679" t="s">
        <v>59</v>
      </c>
      <c r="E5679" t="s">
        <v>60</v>
      </c>
      <c r="F5679">
        <v>2015</v>
      </c>
      <c r="G5679">
        <v>1</v>
      </c>
    </row>
    <row r="5680" spans="1:8" x14ac:dyDescent="0.25">
      <c r="A5680" t="s">
        <v>129</v>
      </c>
      <c r="B5680" t="s">
        <v>119</v>
      </c>
      <c r="C5680" t="s">
        <v>70</v>
      </c>
      <c r="D5680" t="s">
        <v>71</v>
      </c>
      <c r="E5680" t="s">
        <v>358</v>
      </c>
      <c r="F5680">
        <v>2016</v>
      </c>
      <c r="G5680">
        <v>2</v>
      </c>
    </row>
    <row r="5681" spans="1:8" x14ac:dyDescent="0.25">
      <c r="A5681" t="s">
        <v>31</v>
      </c>
      <c r="B5681" t="s">
        <v>256</v>
      </c>
      <c r="C5681" t="s">
        <v>33</v>
      </c>
      <c r="D5681" t="s">
        <v>34</v>
      </c>
      <c r="E5681" t="s">
        <v>458</v>
      </c>
      <c r="F5681">
        <v>2019</v>
      </c>
      <c r="G5681">
        <v>1</v>
      </c>
      <c r="H5681">
        <v>1</v>
      </c>
    </row>
    <row r="5682" spans="1:8" x14ac:dyDescent="0.25">
      <c r="A5682" t="s">
        <v>113</v>
      </c>
      <c r="B5682" t="s">
        <v>134</v>
      </c>
      <c r="C5682" t="s">
        <v>33</v>
      </c>
      <c r="D5682" t="s">
        <v>59</v>
      </c>
      <c r="E5682" t="s">
        <v>60</v>
      </c>
      <c r="F5682">
        <v>2015</v>
      </c>
      <c r="G5682">
        <v>1</v>
      </c>
    </row>
    <row r="5683" spans="1:8" x14ac:dyDescent="0.25">
      <c r="A5683" t="s">
        <v>455</v>
      </c>
      <c r="B5683" t="s">
        <v>330</v>
      </c>
      <c r="C5683" t="s">
        <v>33</v>
      </c>
      <c r="D5683" t="s">
        <v>34</v>
      </c>
      <c r="E5683" t="s">
        <v>127</v>
      </c>
      <c r="F5683">
        <v>2017</v>
      </c>
      <c r="G5683">
        <v>1</v>
      </c>
    </row>
    <row r="5684" spans="1:8" x14ac:dyDescent="0.25">
      <c r="A5684" t="s">
        <v>21</v>
      </c>
      <c r="B5684" t="s">
        <v>432</v>
      </c>
      <c r="C5684" t="s">
        <v>10</v>
      </c>
      <c r="D5684" t="s">
        <v>96</v>
      </c>
      <c r="E5684" t="s">
        <v>243</v>
      </c>
      <c r="F5684">
        <v>2016</v>
      </c>
      <c r="G5684">
        <v>1</v>
      </c>
    </row>
    <row r="5685" spans="1:8" x14ac:dyDescent="0.25">
      <c r="A5685" t="s">
        <v>113</v>
      </c>
      <c r="B5685" t="s">
        <v>256</v>
      </c>
      <c r="C5685" t="s">
        <v>33</v>
      </c>
      <c r="D5685" t="s">
        <v>39</v>
      </c>
      <c r="E5685" t="s">
        <v>213</v>
      </c>
      <c r="F5685">
        <v>2014</v>
      </c>
      <c r="G5685">
        <v>1</v>
      </c>
      <c r="H5685">
        <v>1</v>
      </c>
    </row>
    <row r="5686" spans="1:8" x14ac:dyDescent="0.25">
      <c r="A5686" t="s">
        <v>8</v>
      </c>
      <c r="B5686" t="s">
        <v>36</v>
      </c>
      <c r="C5686" t="s">
        <v>10</v>
      </c>
      <c r="D5686" t="s">
        <v>96</v>
      </c>
      <c r="E5686" t="s">
        <v>243</v>
      </c>
      <c r="F5686">
        <v>2017</v>
      </c>
      <c r="G5686">
        <v>1</v>
      </c>
    </row>
    <row r="5687" spans="1:8" x14ac:dyDescent="0.25">
      <c r="A5687" t="s">
        <v>8</v>
      </c>
      <c r="B5687" t="s">
        <v>93</v>
      </c>
      <c r="C5687" t="s">
        <v>23</v>
      </c>
      <c r="D5687" t="s">
        <v>24</v>
      </c>
      <c r="E5687" t="s">
        <v>219</v>
      </c>
      <c r="F5687">
        <v>2014</v>
      </c>
      <c r="G5687">
        <v>1212</v>
      </c>
      <c r="H5687">
        <v>81</v>
      </c>
    </row>
    <row r="5688" spans="1:8" x14ac:dyDescent="0.25">
      <c r="A5688" t="s">
        <v>31</v>
      </c>
      <c r="B5688" t="s">
        <v>49</v>
      </c>
      <c r="C5688" t="s">
        <v>33</v>
      </c>
      <c r="D5688" t="s">
        <v>59</v>
      </c>
      <c r="E5688" t="s">
        <v>64</v>
      </c>
      <c r="F5688">
        <v>2014</v>
      </c>
      <c r="G5688">
        <v>157</v>
      </c>
      <c r="H5688">
        <v>11</v>
      </c>
    </row>
    <row r="5689" spans="1:8" x14ac:dyDescent="0.25">
      <c r="A5689" t="s">
        <v>8</v>
      </c>
      <c r="B5689" t="s">
        <v>36</v>
      </c>
      <c r="C5689" t="s">
        <v>10</v>
      </c>
      <c r="D5689" t="s">
        <v>96</v>
      </c>
      <c r="E5689" t="s">
        <v>226</v>
      </c>
      <c r="F5689">
        <v>2014</v>
      </c>
      <c r="G5689">
        <v>2137</v>
      </c>
      <c r="H5689">
        <v>60</v>
      </c>
    </row>
    <row r="5690" spans="1:8" x14ac:dyDescent="0.25">
      <c r="A5690" t="s">
        <v>16</v>
      </c>
      <c r="B5690" t="s">
        <v>275</v>
      </c>
      <c r="C5690" t="s">
        <v>18</v>
      </c>
      <c r="D5690" t="s">
        <v>19</v>
      </c>
      <c r="E5690" t="s">
        <v>221</v>
      </c>
      <c r="F5690">
        <v>2016</v>
      </c>
      <c r="G5690">
        <v>3706</v>
      </c>
      <c r="H5690">
        <v>776</v>
      </c>
    </row>
    <row r="5691" spans="1:8" x14ac:dyDescent="0.25">
      <c r="A5691" t="s">
        <v>8</v>
      </c>
      <c r="B5691" t="s">
        <v>93</v>
      </c>
      <c r="C5691" t="s">
        <v>10</v>
      </c>
      <c r="D5691" t="s">
        <v>96</v>
      </c>
      <c r="E5691" t="s">
        <v>97</v>
      </c>
      <c r="F5691">
        <v>2016</v>
      </c>
      <c r="G5691">
        <v>129</v>
      </c>
      <c r="H5691">
        <v>17</v>
      </c>
    </row>
    <row r="5692" spans="1:8" x14ac:dyDescent="0.25">
      <c r="A5692" t="s">
        <v>8</v>
      </c>
      <c r="B5692" t="s">
        <v>36</v>
      </c>
      <c r="C5692" t="s">
        <v>10</v>
      </c>
      <c r="D5692" t="s">
        <v>96</v>
      </c>
      <c r="E5692" t="s">
        <v>132</v>
      </c>
      <c r="F5692">
        <v>2016</v>
      </c>
      <c r="G5692">
        <v>141</v>
      </c>
      <c r="H5692">
        <v>17</v>
      </c>
    </row>
    <row r="5693" spans="1:8" x14ac:dyDescent="0.25">
      <c r="A5693" t="s">
        <v>31</v>
      </c>
      <c r="B5693" t="s">
        <v>9</v>
      </c>
      <c r="C5693" t="s">
        <v>33</v>
      </c>
      <c r="D5693" t="s">
        <v>59</v>
      </c>
      <c r="E5693" t="s">
        <v>128</v>
      </c>
      <c r="F5693">
        <v>2016</v>
      </c>
      <c r="G5693">
        <v>504</v>
      </c>
      <c r="H5693">
        <v>35</v>
      </c>
    </row>
    <row r="5694" spans="1:8" x14ac:dyDescent="0.25">
      <c r="A5694" t="s">
        <v>138</v>
      </c>
      <c r="B5694" t="s">
        <v>82</v>
      </c>
      <c r="C5694" t="s">
        <v>76</v>
      </c>
      <c r="D5694" t="s">
        <v>140</v>
      </c>
      <c r="E5694" t="s">
        <v>141</v>
      </c>
      <c r="F5694">
        <v>2017</v>
      </c>
      <c r="G5694">
        <v>377</v>
      </c>
      <c r="H5694">
        <v>290</v>
      </c>
    </row>
    <row r="5695" spans="1:8" x14ac:dyDescent="0.25">
      <c r="A5695" t="s">
        <v>21</v>
      </c>
      <c r="B5695" t="s">
        <v>13</v>
      </c>
      <c r="C5695" t="s">
        <v>10</v>
      </c>
      <c r="D5695" t="s">
        <v>29</v>
      </c>
      <c r="E5695" t="s">
        <v>94</v>
      </c>
      <c r="F5695">
        <v>2017</v>
      </c>
      <c r="G5695">
        <v>302</v>
      </c>
      <c r="H5695">
        <v>76</v>
      </c>
    </row>
    <row r="5696" spans="1:8" x14ac:dyDescent="0.25">
      <c r="A5696" t="s">
        <v>21</v>
      </c>
      <c r="B5696" t="s">
        <v>55</v>
      </c>
      <c r="C5696" t="s">
        <v>10</v>
      </c>
      <c r="D5696" t="s">
        <v>11</v>
      </c>
      <c r="E5696" t="s">
        <v>203</v>
      </c>
      <c r="F5696">
        <v>2017</v>
      </c>
      <c r="G5696">
        <v>392</v>
      </c>
      <c r="H5696">
        <v>10</v>
      </c>
    </row>
    <row r="5697" spans="1:8" x14ac:dyDescent="0.25">
      <c r="A5697" t="s">
        <v>31</v>
      </c>
      <c r="B5697" t="s">
        <v>69</v>
      </c>
      <c r="C5697" t="s">
        <v>70</v>
      </c>
      <c r="D5697" t="s">
        <v>71</v>
      </c>
      <c r="E5697" t="s">
        <v>72</v>
      </c>
      <c r="F5697">
        <v>2018</v>
      </c>
      <c r="G5697">
        <v>2879</v>
      </c>
      <c r="H5697">
        <v>954</v>
      </c>
    </row>
    <row r="5698" spans="1:8" x14ac:dyDescent="0.25">
      <c r="A5698" t="s">
        <v>21</v>
      </c>
      <c r="B5698" t="s">
        <v>111</v>
      </c>
      <c r="C5698" t="s">
        <v>10</v>
      </c>
      <c r="D5698" t="s">
        <v>11</v>
      </c>
      <c r="E5698" t="s">
        <v>68</v>
      </c>
      <c r="F5698">
        <v>2018</v>
      </c>
      <c r="G5698">
        <v>2614</v>
      </c>
      <c r="H5698">
        <v>81</v>
      </c>
    </row>
    <row r="5699" spans="1:8" x14ac:dyDescent="0.25">
      <c r="A5699" t="s">
        <v>21</v>
      </c>
      <c r="B5699" t="s">
        <v>131</v>
      </c>
      <c r="C5699" t="s">
        <v>10</v>
      </c>
      <c r="D5699" t="s">
        <v>96</v>
      </c>
      <c r="E5699" t="s">
        <v>97</v>
      </c>
      <c r="F5699">
        <v>2018</v>
      </c>
      <c r="G5699">
        <v>1488</v>
      </c>
      <c r="H5699">
        <v>45</v>
      </c>
    </row>
    <row r="5700" spans="1:8" x14ac:dyDescent="0.25">
      <c r="A5700" t="s">
        <v>41</v>
      </c>
      <c r="B5700" t="s">
        <v>9</v>
      </c>
      <c r="C5700" t="s">
        <v>33</v>
      </c>
      <c r="D5700" t="s">
        <v>39</v>
      </c>
      <c r="E5700" t="s">
        <v>150</v>
      </c>
      <c r="F5700">
        <v>2017</v>
      </c>
      <c r="G5700">
        <v>30</v>
      </c>
      <c r="H5700">
        <v>5</v>
      </c>
    </row>
    <row r="5701" spans="1:8" x14ac:dyDescent="0.25">
      <c r="A5701" t="s">
        <v>41</v>
      </c>
      <c r="B5701" t="s">
        <v>55</v>
      </c>
      <c r="C5701" t="s">
        <v>33</v>
      </c>
      <c r="D5701" t="s">
        <v>39</v>
      </c>
      <c r="E5701" t="s">
        <v>175</v>
      </c>
      <c r="F5701">
        <v>2017</v>
      </c>
      <c r="G5701">
        <v>182</v>
      </c>
      <c r="H5701">
        <v>56</v>
      </c>
    </row>
    <row r="5702" spans="1:8" x14ac:dyDescent="0.25">
      <c r="A5702" t="s">
        <v>21</v>
      </c>
      <c r="B5702" t="s">
        <v>194</v>
      </c>
      <c r="C5702" t="s">
        <v>10</v>
      </c>
      <c r="D5702" t="s">
        <v>11</v>
      </c>
      <c r="E5702" t="s">
        <v>223</v>
      </c>
      <c r="F5702">
        <v>2020</v>
      </c>
      <c r="G5702">
        <v>260</v>
      </c>
      <c r="H5702">
        <v>7</v>
      </c>
    </row>
    <row r="5703" spans="1:8" x14ac:dyDescent="0.25">
      <c r="A5703" t="s">
        <v>31</v>
      </c>
      <c r="B5703" t="s">
        <v>104</v>
      </c>
      <c r="C5703" t="s">
        <v>23</v>
      </c>
      <c r="D5703" t="s">
        <v>43</v>
      </c>
      <c r="E5703" t="s">
        <v>186</v>
      </c>
      <c r="F5703">
        <v>2013</v>
      </c>
      <c r="G5703">
        <v>25</v>
      </c>
      <c r="H5703">
        <v>7</v>
      </c>
    </row>
    <row r="5704" spans="1:8" x14ac:dyDescent="0.25">
      <c r="A5704" t="s">
        <v>31</v>
      </c>
      <c r="B5704" t="s">
        <v>108</v>
      </c>
      <c r="C5704" t="s">
        <v>33</v>
      </c>
      <c r="D5704" t="s">
        <v>59</v>
      </c>
      <c r="E5704" t="s">
        <v>109</v>
      </c>
      <c r="F5704">
        <v>2017</v>
      </c>
      <c r="G5704">
        <v>8</v>
      </c>
    </row>
    <row r="5705" spans="1:8" x14ac:dyDescent="0.25">
      <c r="A5705" t="s">
        <v>31</v>
      </c>
      <c r="B5705" t="s">
        <v>55</v>
      </c>
      <c r="C5705" t="s">
        <v>33</v>
      </c>
      <c r="D5705" t="s">
        <v>59</v>
      </c>
      <c r="E5705" t="s">
        <v>229</v>
      </c>
      <c r="F5705">
        <v>2017</v>
      </c>
      <c r="G5705">
        <v>249</v>
      </c>
      <c r="H5705">
        <v>39</v>
      </c>
    </row>
    <row r="5706" spans="1:8" x14ac:dyDescent="0.25">
      <c r="A5706" t="s">
        <v>41</v>
      </c>
      <c r="B5706" t="s">
        <v>104</v>
      </c>
      <c r="C5706" t="s">
        <v>33</v>
      </c>
      <c r="D5706" t="s">
        <v>39</v>
      </c>
      <c r="E5706" t="s">
        <v>112</v>
      </c>
      <c r="F5706">
        <v>2018</v>
      </c>
      <c r="G5706">
        <v>255</v>
      </c>
      <c r="H5706">
        <v>69</v>
      </c>
    </row>
    <row r="5707" spans="1:8" x14ac:dyDescent="0.25">
      <c r="A5707" t="s">
        <v>106</v>
      </c>
      <c r="B5707" t="s">
        <v>272</v>
      </c>
      <c r="C5707" t="s">
        <v>33</v>
      </c>
      <c r="D5707" t="s">
        <v>34</v>
      </c>
      <c r="E5707" t="s">
        <v>144</v>
      </c>
      <c r="F5707">
        <v>2019</v>
      </c>
      <c r="G5707">
        <v>31</v>
      </c>
      <c r="H5707">
        <v>12</v>
      </c>
    </row>
    <row r="5708" spans="1:8" x14ac:dyDescent="0.25">
      <c r="A5708" t="s">
        <v>31</v>
      </c>
      <c r="B5708" t="s">
        <v>49</v>
      </c>
      <c r="C5708" t="s">
        <v>33</v>
      </c>
      <c r="D5708" t="s">
        <v>34</v>
      </c>
      <c r="E5708" t="s">
        <v>35</v>
      </c>
      <c r="F5708">
        <v>2015</v>
      </c>
      <c r="G5708">
        <v>243</v>
      </c>
      <c r="H5708">
        <v>20</v>
      </c>
    </row>
    <row r="5709" spans="1:8" x14ac:dyDescent="0.25">
      <c r="A5709" t="s">
        <v>31</v>
      </c>
      <c r="B5709" t="s">
        <v>55</v>
      </c>
      <c r="C5709" t="s">
        <v>23</v>
      </c>
      <c r="D5709" t="s">
        <v>43</v>
      </c>
      <c r="E5709" t="s">
        <v>56</v>
      </c>
      <c r="F5709">
        <v>2016</v>
      </c>
      <c r="G5709">
        <v>196</v>
      </c>
      <c r="H5709">
        <v>39</v>
      </c>
    </row>
    <row r="5710" spans="1:8" x14ac:dyDescent="0.25">
      <c r="A5710" t="s">
        <v>31</v>
      </c>
      <c r="B5710" t="s">
        <v>55</v>
      </c>
      <c r="C5710" t="s">
        <v>33</v>
      </c>
      <c r="D5710" t="s">
        <v>59</v>
      </c>
      <c r="E5710" t="s">
        <v>375</v>
      </c>
      <c r="F5710">
        <v>2016</v>
      </c>
      <c r="G5710">
        <v>176</v>
      </c>
      <c r="H5710">
        <v>18</v>
      </c>
    </row>
    <row r="5711" spans="1:8" x14ac:dyDescent="0.25">
      <c r="A5711" t="s">
        <v>41</v>
      </c>
      <c r="B5711" t="s">
        <v>262</v>
      </c>
      <c r="C5711" t="s">
        <v>33</v>
      </c>
      <c r="D5711" t="s">
        <v>39</v>
      </c>
      <c r="E5711" t="s">
        <v>175</v>
      </c>
      <c r="F5711">
        <v>2016</v>
      </c>
      <c r="G5711">
        <v>14</v>
      </c>
      <c r="H5711">
        <v>7</v>
      </c>
    </row>
    <row r="5712" spans="1:8" x14ac:dyDescent="0.25">
      <c r="A5712" t="s">
        <v>8</v>
      </c>
      <c r="B5712" t="s">
        <v>256</v>
      </c>
      <c r="C5712" t="s">
        <v>10</v>
      </c>
      <c r="D5712" t="s">
        <v>29</v>
      </c>
      <c r="E5712" t="s">
        <v>30</v>
      </c>
      <c r="F5712">
        <v>2014</v>
      </c>
      <c r="G5712">
        <v>25</v>
      </c>
      <c r="H5712">
        <v>1</v>
      </c>
    </row>
    <row r="5713" spans="1:8" x14ac:dyDescent="0.25">
      <c r="A5713" t="s">
        <v>8</v>
      </c>
      <c r="B5713" t="s">
        <v>295</v>
      </c>
      <c r="C5713" t="s">
        <v>10</v>
      </c>
      <c r="D5713" t="s">
        <v>11</v>
      </c>
      <c r="E5713" t="s">
        <v>250</v>
      </c>
      <c r="F5713">
        <v>2015</v>
      </c>
      <c r="G5713">
        <v>238</v>
      </c>
      <c r="H5713">
        <v>1</v>
      </c>
    </row>
    <row r="5714" spans="1:8" x14ac:dyDescent="0.25">
      <c r="A5714" t="s">
        <v>21</v>
      </c>
      <c r="B5714" t="s">
        <v>196</v>
      </c>
      <c r="C5714" t="s">
        <v>10</v>
      </c>
      <c r="D5714" t="s">
        <v>29</v>
      </c>
      <c r="E5714" t="s">
        <v>30</v>
      </c>
      <c r="F5714">
        <v>2017</v>
      </c>
      <c r="G5714">
        <v>107</v>
      </c>
      <c r="H5714">
        <v>34</v>
      </c>
    </row>
    <row r="5715" spans="1:8" x14ac:dyDescent="0.25">
      <c r="A5715" t="s">
        <v>74</v>
      </c>
      <c r="B5715" t="s">
        <v>119</v>
      </c>
      <c r="C5715" t="s">
        <v>18</v>
      </c>
      <c r="D5715" t="s">
        <v>123</v>
      </c>
      <c r="E5715" t="s">
        <v>163</v>
      </c>
      <c r="F5715">
        <v>2019</v>
      </c>
      <c r="G5715">
        <v>196</v>
      </c>
      <c r="H5715">
        <v>7</v>
      </c>
    </row>
    <row r="5716" spans="1:8" x14ac:dyDescent="0.25">
      <c r="A5716" t="s">
        <v>31</v>
      </c>
      <c r="B5716" t="s">
        <v>330</v>
      </c>
      <c r="C5716" t="s">
        <v>33</v>
      </c>
      <c r="D5716" t="s">
        <v>59</v>
      </c>
      <c r="E5716" t="s">
        <v>148</v>
      </c>
      <c r="F5716">
        <v>2014</v>
      </c>
      <c r="G5716">
        <v>73</v>
      </c>
      <c r="H5716">
        <v>2</v>
      </c>
    </row>
    <row r="5717" spans="1:8" x14ac:dyDescent="0.25">
      <c r="A5717" t="s">
        <v>31</v>
      </c>
      <c r="B5717" t="s">
        <v>177</v>
      </c>
      <c r="C5717" t="s">
        <v>23</v>
      </c>
      <c r="D5717" t="s">
        <v>43</v>
      </c>
      <c r="E5717" t="s">
        <v>56</v>
      </c>
      <c r="F5717">
        <v>2017</v>
      </c>
      <c r="G5717">
        <v>66</v>
      </c>
    </row>
    <row r="5718" spans="1:8" x14ac:dyDescent="0.25">
      <c r="A5718" t="s">
        <v>31</v>
      </c>
      <c r="B5718" t="s">
        <v>79</v>
      </c>
      <c r="C5718" t="s">
        <v>33</v>
      </c>
      <c r="D5718" t="s">
        <v>39</v>
      </c>
      <c r="E5718" t="s">
        <v>175</v>
      </c>
      <c r="F5718">
        <v>2014</v>
      </c>
      <c r="G5718">
        <v>142</v>
      </c>
      <c r="H5718">
        <v>36</v>
      </c>
    </row>
    <row r="5719" spans="1:8" x14ac:dyDescent="0.25">
      <c r="A5719" t="s">
        <v>41</v>
      </c>
      <c r="B5719" t="s">
        <v>125</v>
      </c>
      <c r="C5719" t="s">
        <v>33</v>
      </c>
      <c r="D5719" t="s">
        <v>184</v>
      </c>
      <c r="E5719" t="s">
        <v>218</v>
      </c>
      <c r="F5719">
        <v>2018</v>
      </c>
      <c r="G5719">
        <v>18</v>
      </c>
      <c r="H5719">
        <v>11</v>
      </c>
    </row>
    <row r="5720" spans="1:8" x14ac:dyDescent="0.25">
      <c r="A5720" t="s">
        <v>307</v>
      </c>
      <c r="B5720" t="s">
        <v>55</v>
      </c>
      <c r="C5720" t="s">
        <v>23</v>
      </c>
      <c r="D5720" t="s">
        <v>43</v>
      </c>
      <c r="E5720" t="s">
        <v>186</v>
      </c>
      <c r="F5720">
        <v>2018</v>
      </c>
      <c r="G5720">
        <v>122</v>
      </c>
      <c r="H5720">
        <v>29</v>
      </c>
    </row>
    <row r="5721" spans="1:8" x14ac:dyDescent="0.25">
      <c r="A5721" t="s">
        <v>31</v>
      </c>
      <c r="B5721" t="s">
        <v>9</v>
      </c>
      <c r="C5721" t="s">
        <v>33</v>
      </c>
      <c r="D5721" t="s">
        <v>34</v>
      </c>
      <c r="E5721" t="s">
        <v>35</v>
      </c>
      <c r="F5721">
        <v>2013</v>
      </c>
      <c r="G5721">
        <v>95</v>
      </c>
      <c r="H5721">
        <v>7</v>
      </c>
    </row>
    <row r="5722" spans="1:8" x14ac:dyDescent="0.25">
      <c r="A5722" t="s">
        <v>31</v>
      </c>
      <c r="B5722" t="s">
        <v>54</v>
      </c>
      <c r="C5722" t="s">
        <v>33</v>
      </c>
      <c r="D5722" t="s">
        <v>34</v>
      </c>
      <c r="E5722" t="s">
        <v>35</v>
      </c>
      <c r="F5722">
        <v>2017</v>
      </c>
      <c r="G5722">
        <v>99</v>
      </c>
      <c r="H5722">
        <v>7</v>
      </c>
    </row>
    <row r="5723" spans="1:8" x14ac:dyDescent="0.25">
      <c r="A5723" t="s">
        <v>106</v>
      </c>
      <c r="B5723" t="s">
        <v>55</v>
      </c>
      <c r="C5723" t="s">
        <v>33</v>
      </c>
      <c r="D5723" t="s">
        <v>184</v>
      </c>
      <c r="E5723" t="s">
        <v>218</v>
      </c>
      <c r="F5723">
        <v>2017</v>
      </c>
      <c r="G5723">
        <v>38</v>
      </c>
      <c r="H5723">
        <v>9</v>
      </c>
    </row>
    <row r="5724" spans="1:8" x14ac:dyDescent="0.25">
      <c r="A5724" t="s">
        <v>16</v>
      </c>
      <c r="B5724" t="s">
        <v>105</v>
      </c>
      <c r="C5724" t="s">
        <v>18</v>
      </c>
      <c r="D5724" t="s">
        <v>19</v>
      </c>
      <c r="E5724" t="s">
        <v>27</v>
      </c>
      <c r="F5724">
        <v>2014</v>
      </c>
      <c r="G5724">
        <v>64</v>
      </c>
      <c r="H5724">
        <v>26</v>
      </c>
    </row>
    <row r="5725" spans="1:8" x14ac:dyDescent="0.25">
      <c r="A5725" t="s">
        <v>8</v>
      </c>
      <c r="B5725" t="s">
        <v>125</v>
      </c>
      <c r="C5725" t="s">
        <v>10</v>
      </c>
      <c r="D5725" t="s">
        <v>29</v>
      </c>
      <c r="E5725" t="s">
        <v>193</v>
      </c>
      <c r="F5725">
        <v>2015</v>
      </c>
      <c r="G5725">
        <v>94</v>
      </c>
      <c r="H5725">
        <v>10</v>
      </c>
    </row>
    <row r="5726" spans="1:8" x14ac:dyDescent="0.25">
      <c r="A5726" t="s">
        <v>31</v>
      </c>
      <c r="B5726" t="s">
        <v>49</v>
      </c>
      <c r="C5726" t="s">
        <v>33</v>
      </c>
      <c r="D5726" t="s">
        <v>34</v>
      </c>
      <c r="E5726" t="s">
        <v>245</v>
      </c>
      <c r="F5726">
        <v>2017</v>
      </c>
      <c r="G5726">
        <v>147</v>
      </c>
      <c r="H5726">
        <v>14</v>
      </c>
    </row>
    <row r="5727" spans="1:8" x14ac:dyDescent="0.25">
      <c r="A5727" t="s">
        <v>8</v>
      </c>
      <c r="B5727" t="s">
        <v>36</v>
      </c>
      <c r="C5727" t="s">
        <v>10</v>
      </c>
      <c r="D5727" t="s">
        <v>11</v>
      </c>
      <c r="E5727" t="s">
        <v>216</v>
      </c>
      <c r="F5727">
        <v>2015</v>
      </c>
      <c r="G5727">
        <v>107</v>
      </c>
    </row>
    <row r="5728" spans="1:8" x14ac:dyDescent="0.25">
      <c r="A5728" t="s">
        <v>41</v>
      </c>
      <c r="B5728" t="s">
        <v>168</v>
      </c>
      <c r="C5728" t="s">
        <v>33</v>
      </c>
      <c r="D5728" t="s">
        <v>39</v>
      </c>
      <c r="E5728" t="s">
        <v>169</v>
      </c>
      <c r="F5728">
        <v>2018</v>
      </c>
      <c r="G5728">
        <v>9</v>
      </c>
      <c r="H5728">
        <v>1</v>
      </c>
    </row>
    <row r="5729" spans="1:8" x14ac:dyDescent="0.25">
      <c r="A5729" t="s">
        <v>8</v>
      </c>
      <c r="B5729" t="s">
        <v>108</v>
      </c>
      <c r="C5729" t="s">
        <v>10</v>
      </c>
      <c r="D5729" t="s">
        <v>29</v>
      </c>
      <c r="E5729" t="s">
        <v>94</v>
      </c>
      <c r="F5729">
        <v>2015</v>
      </c>
      <c r="G5729">
        <v>31</v>
      </c>
    </row>
    <row r="5730" spans="1:8" x14ac:dyDescent="0.25">
      <c r="A5730" t="s">
        <v>16</v>
      </c>
      <c r="B5730" t="s">
        <v>17</v>
      </c>
      <c r="C5730" t="s">
        <v>18</v>
      </c>
      <c r="D5730" t="s">
        <v>257</v>
      </c>
      <c r="E5730" t="s">
        <v>409</v>
      </c>
      <c r="F5730">
        <v>2013</v>
      </c>
      <c r="G5730">
        <v>102</v>
      </c>
      <c r="H5730">
        <v>5</v>
      </c>
    </row>
    <row r="5731" spans="1:8" x14ac:dyDescent="0.25">
      <c r="A5731" t="s">
        <v>31</v>
      </c>
      <c r="B5731" t="s">
        <v>104</v>
      </c>
      <c r="C5731" t="s">
        <v>70</v>
      </c>
      <c r="D5731" t="s">
        <v>71</v>
      </c>
      <c r="E5731" t="s">
        <v>358</v>
      </c>
      <c r="F5731">
        <v>2015</v>
      </c>
      <c r="G5731">
        <v>50</v>
      </c>
      <c r="H5731">
        <v>7</v>
      </c>
    </row>
    <row r="5732" spans="1:8" x14ac:dyDescent="0.25">
      <c r="A5732" t="s">
        <v>41</v>
      </c>
      <c r="B5732" t="s">
        <v>55</v>
      </c>
      <c r="C5732" t="s">
        <v>23</v>
      </c>
      <c r="D5732" t="s">
        <v>43</v>
      </c>
      <c r="E5732" t="s">
        <v>44</v>
      </c>
      <c r="F5732">
        <v>2015</v>
      </c>
      <c r="G5732">
        <v>7</v>
      </c>
      <c r="H5732">
        <v>5</v>
      </c>
    </row>
    <row r="5733" spans="1:8" x14ac:dyDescent="0.25">
      <c r="A5733" t="s">
        <v>41</v>
      </c>
      <c r="B5733" t="s">
        <v>183</v>
      </c>
      <c r="C5733" t="s">
        <v>33</v>
      </c>
      <c r="D5733" t="s">
        <v>184</v>
      </c>
      <c r="E5733" t="s">
        <v>271</v>
      </c>
      <c r="F5733">
        <v>2016</v>
      </c>
      <c r="G5733">
        <v>21</v>
      </c>
      <c r="H5733">
        <v>5</v>
      </c>
    </row>
    <row r="5734" spans="1:8" x14ac:dyDescent="0.25">
      <c r="A5734" t="s">
        <v>113</v>
      </c>
      <c r="B5734" t="s">
        <v>119</v>
      </c>
      <c r="C5734" t="s">
        <v>70</v>
      </c>
      <c r="D5734" t="s">
        <v>71</v>
      </c>
      <c r="E5734" t="s">
        <v>135</v>
      </c>
      <c r="F5734">
        <v>2014</v>
      </c>
      <c r="G5734">
        <v>39</v>
      </c>
      <c r="H5734">
        <v>12</v>
      </c>
    </row>
    <row r="5735" spans="1:8" x14ac:dyDescent="0.25">
      <c r="A5735" t="s">
        <v>41</v>
      </c>
      <c r="B5735" t="s">
        <v>58</v>
      </c>
      <c r="C5735" t="s">
        <v>33</v>
      </c>
      <c r="D5735" t="s">
        <v>39</v>
      </c>
      <c r="E5735" t="s">
        <v>107</v>
      </c>
      <c r="F5735">
        <v>2017</v>
      </c>
      <c r="G5735">
        <v>3</v>
      </c>
      <c r="H5735">
        <v>6</v>
      </c>
    </row>
    <row r="5736" spans="1:8" x14ac:dyDescent="0.25">
      <c r="A5736" t="s">
        <v>113</v>
      </c>
      <c r="B5736" t="s">
        <v>262</v>
      </c>
      <c r="C5736" t="s">
        <v>33</v>
      </c>
      <c r="D5736" t="s">
        <v>39</v>
      </c>
      <c r="E5736" t="s">
        <v>336</v>
      </c>
      <c r="F5736">
        <v>2015</v>
      </c>
      <c r="G5736">
        <v>8</v>
      </c>
      <c r="H5736">
        <v>3</v>
      </c>
    </row>
    <row r="5737" spans="1:8" x14ac:dyDescent="0.25">
      <c r="A5737" t="s">
        <v>113</v>
      </c>
      <c r="B5737" t="s">
        <v>173</v>
      </c>
      <c r="C5737" t="s">
        <v>70</v>
      </c>
      <c r="D5737" t="s">
        <v>71</v>
      </c>
      <c r="E5737" t="s">
        <v>241</v>
      </c>
      <c r="F5737">
        <v>2016</v>
      </c>
      <c r="G5737">
        <v>7</v>
      </c>
    </row>
    <row r="5738" spans="1:8" x14ac:dyDescent="0.25">
      <c r="A5738" t="s">
        <v>8</v>
      </c>
      <c r="B5738" t="s">
        <v>197</v>
      </c>
      <c r="C5738" t="s">
        <v>10</v>
      </c>
      <c r="D5738" t="s">
        <v>366</v>
      </c>
      <c r="E5738" t="s">
        <v>367</v>
      </c>
      <c r="F5738">
        <v>2015</v>
      </c>
      <c r="G5738">
        <v>7</v>
      </c>
    </row>
    <row r="5739" spans="1:8" x14ac:dyDescent="0.25">
      <c r="A5739" t="s">
        <v>8</v>
      </c>
      <c r="B5739" t="s">
        <v>98</v>
      </c>
      <c r="C5739" t="s">
        <v>10</v>
      </c>
      <c r="D5739" t="s">
        <v>11</v>
      </c>
      <c r="E5739" t="s">
        <v>86</v>
      </c>
      <c r="F5739">
        <v>2016</v>
      </c>
      <c r="G5739">
        <v>5</v>
      </c>
    </row>
    <row r="5740" spans="1:8" x14ac:dyDescent="0.25">
      <c r="A5740" t="s">
        <v>41</v>
      </c>
      <c r="B5740" t="s">
        <v>9</v>
      </c>
      <c r="C5740" t="s">
        <v>33</v>
      </c>
      <c r="D5740" t="s">
        <v>184</v>
      </c>
      <c r="E5740" t="s">
        <v>218</v>
      </c>
      <c r="F5740">
        <v>2015</v>
      </c>
      <c r="G5740">
        <v>8</v>
      </c>
      <c r="H5740">
        <v>1</v>
      </c>
    </row>
    <row r="5741" spans="1:8" x14ac:dyDescent="0.25">
      <c r="A5741" t="s">
        <v>31</v>
      </c>
      <c r="B5741" t="s">
        <v>272</v>
      </c>
      <c r="C5741" t="s">
        <v>33</v>
      </c>
      <c r="D5741" t="s">
        <v>59</v>
      </c>
      <c r="E5741" t="s">
        <v>311</v>
      </c>
      <c r="F5741">
        <v>2014</v>
      </c>
      <c r="G5741">
        <v>8</v>
      </c>
    </row>
    <row r="5742" spans="1:8" x14ac:dyDescent="0.25">
      <c r="A5742" t="s">
        <v>41</v>
      </c>
      <c r="B5742" t="s">
        <v>119</v>
      </c>
      <c r="C5742" t="s">
        <v>70</v>
      </c>
      <c r="D5742" t="s">
        <v>71</v>
      </c>
      <c r="E5742" t="s">
        <v>506</v>
      </c>
      <c r="F5742">
        <v>2019</v>
      </c>
      <c r="G5742">
        <v>39</v>
      </c>
      <c r="H5742">
        <v>23</v>
      </c>
    </row>
    <row r="5743" spans="1:8" x14ac:dyDescent="0.25">
      <c r="A5743" t="s">
        <v>41</v>
      </c>
      <c r="B5743" t="s">
        <v>32</v>
      </c>
      <c r="C5743" t="s">
        <v>33</v>
      </c>
      <c r="D5743" t="s">
        <v>184</v>
      </c>
      <c r="E5743" t="s">
        <v>218</v>
      </c>
      <c r="F5743">
        <v>2017</v>
      </c>
      <c r="G5743">
        <v>19</v>
      </c>
      <c r="H5743">
        <v>8</v>
      </c>
    </row>
    <row r="5744" spans="1:8" x14ac:dyDescent="0.25">
      <c r="A5744" t="s">
        <v>41</v>
      </c>
      <c r="B5744" t="s">
        <v>256</v>
      </c>
      <c r="C5744" t="s">
        <v>33</v>
      </c>
      <c r="D5744" t="s">
        <v>39</v>
      </c>
      <c r="E5744" t="s">
        <v>213</v>
      </c>
      <c r="F5744">
        <v>2014</v>
      </c>
      <c r="G5744">
        <v>39</v>
      </c>
      <c r="H5744">
        <v>28</v>
      </c>
    </row>
    <row r="5745" spans="1:8" x14ac:dyDescent="0.25">
      <c r="A5745" t="s">
        <v>31</v>
      </c>
      <c r="B5745" t="s">
        <v>38</v>
      </c>
      <c r="C5745" t="s">
        <v>33</v>
      </c>
      <c r="D5745" t="s">
        <v>39</v>
      </c>
      <c r="E5745" t="s">
        <v>51</v>
      </c>
      <c r="F5745">
        <v>2013</v>
      </c>
      <c r="G5745">
        <v>370</v>
      </c>
      <c r="H5745">
        <v>134</v>
      </c>
    </row>
    <row r="5746" spans="1:8" x14ac:dyDescent="0.25">
      <c r="A5746" t="s">
        <v>31</v>
      </c>
      <c r="B5746" t="s">
        <v>168</v>
      </c>
      <c r="C5746" t="s">
        <v>33</v>
      </c>
      <c r="D5746" t="s">
        <v>39</v>
      </c>
      <c r="E5746" t="s">
        <v>87</v>
      </c>
      <c r="F5746">
        <v>2013</v>
      </c>
      <c r="G5746">
        <v>1246</v>
      </c>
      <c r="H5746">
        <v>273</v>
      </c>
    </row>
    <row r="5747" spans="1:8" x14ac:dyDescent="0.25">
      <c r="A5747" t="s">
        <v>8</v>
      </c>
      <c r="B5747" t="s">
        <v>13</v>
      </c>
      <c r="C5747" t="s">
        <v>10</v>
      </c>
      <c r="D5747" t="s">
        <v>14</v>
      </c>
      <c r="E5747" t="s">
        <v>66</v>
      </c>
      <c r="F5747">
        <v>2013</v>
      </c>
      <c r="G5747">
        <v>1333</v>
      </c>
      <c r="H5747">
        <v>34</v>
      </c>
    </row>
    <row r="5748" spans="1:8" x14ac:dyDescent="0.25">
      <c r="A5748" t="s">
        <v>31</v>
      </c>
      <c r="B5748" t="s">
        <v>173</v>
      </c>
      <c r="C5748" t="s">
        <v>70</v>
      </c>
      <c r="D5748" t="s">
        <v>71</v>
      </c>
      <c r="E5748" t="s">
        <v>135</v>
      </c>
      <c r="F5748">
        <v>2014</v>
      </c>
      <c r="G5748">
        <v>3019</v>
      </c>
      <c r="H5748">
        <v>314</v>
      </c>
    </row>
    <row r="5749" spans="1:8" x14ac:dyDescent="0.25">
      <c r="A5749" t="s">
        <v>41</v>
      </c>
      <c r="B5749" t="s">
        <v>173</v>
      </c>
      <c r="C5749" t="s">
        <v>70</v>
      </c>
      <c r="D5749" t="s">
        <v>71</v>
      </c>
      <c r="E5749" t="s">
        <v>241</v>
      </c>
      <c r="F5749">
        <v>2014</v>
      </c>
      <c r="G5749">
        <v>69</v>
      </c>
      <c r="H5749">
        <v>8</v>
      </c>
    </row>
    <row r="5750" spans="1:8" x14ac:dyDescent="0.25">
      <c r="A5750" t="s">
        <v>31</v>
      </c>
      <c r="B5750" t="s">
        <v>38</v>
      </c>
      <c r="C5750" t="s">
        <v>33</v>
      </c>
      <c r="D5750" t="s">
        <v>59</v>
      </c>
      <c r="E5750" t="s">
        <v>128</v>
      </c>
      <c r="F5750">
        <v>2015</v>
      </c>
      <c r="G5750">
        <v>455</v>
      </c>
      <c r="H5750">
        <v>122</v>
      </c>
    </row>
    <row r="5751" spans="1:8" x14ac:dyDescent="0.25">
      <c r="A5751" t="s">
        <v>21</v>
      </c>
      <c r="B5751" t="s">
        <v>93</v>
      </c>
      <c r="C5751" t="s">
        <v>10</v>
      </c>
      <c r="D5751" t="s">
        <v>29</v>
      </c>
      <c r="E5751" t="s">
        <v>193</v>
      </c>
      <c r="F5751">
        <v>2016</v>
      </c>
      <c r="G5751">
        <v>3279</v>
      </c>
      <c r="H5751">
        <v>95</v>
      </c>
    </row>
    <row r="5752" spans="1:8" x14ac:dyDescent="0.25">
      <c r="A5752" t="s">
        <v>21</v>
      </c>
      <c r="B5752" t="s">
        <v>49</v>
      </c>
      <c r="C5752" t="s">
        <v>10</v>
      </c>
      <c r="D5752" t="s">
        <v>29</v>
      </c>
      <c r="E5752" t="s">
        <v>193</v>
      </c>
      <c r="F5752">
        <v>2016</v>
      </c>
      <c r="G5752">
        <v>7765</v>
      </c>
      <c r="H5752">
        <v>193</v>
      </c>
    </row>
    <row r="5753" spans="1:8" x14ac:dyDescent="0.25">
      <c r="A5753" t="s">
        <v>31</v>
      </c>
      <c r="B5753" t="s">
        <v>55</v>
      </c>
      <c r="C5753" t="s">
        <v>33</v>
      </c>
      <c r="D5753" t="s">
        <v>34</v>
      </c>
      <c r="E5753" t="s">
        <v>80</v>
      </c>
      <c r="F5753">
        <v>2016</v>
      </c>
      <c r="G5753">
        <v>177</v>
      </c>
      <c r="H5753">
        <v>22</v>
      </c>
    </row>
    <row r="5754" spans="1:8" x14ac:dyDescent="0.25">
      <c r="A5754" t="s">
        <v>21</v>
      </c>
      <c r="B5754" t="s">
        <v>85</v>
      </c>
      <c r="C5754" t="s">
        <v>10</v>
      </c>
      <c r="D5754" t="s">
        <v>29</v>
      </c>
      <c r="E5754" t="s">
        <v>325</v>
      </c>
      <c r="F5754">
        <v>2017</v>
      </c>
      <c r="G5754">
        <v>303</v>
      </c>
      <c r="H5754">
        <v>18</v>
      </c>
    </row>
    <row r="5755" spans="1:8" x14ac:dyDescent="0.25">
      <c r="A5755" t="s">
        <v>8</v>
      </c>
      <c r="B5755" t="s">
        <v>412</v>
      </c>
      <c r="C5755" t="s">
        <v>23</v>
      </c>
      <c r="D5755" t="s">
        <v>24</v>
      </c>
      <c r="E5755" t="s">
        <v>143</v>
      </c>
      <c r="F5755">
        <v>2013</v>
      </c>
      <c r="G5755">
        <v>201</v>
      </c>
      <c r="H5755">
        <v>11</v>
      </c>
    </row>
    <row r="5756" spans="1:8" x14ac:dyDescent="0.25">
      <c r="A5756" t="s">
        <v>31</v>
      </c>
      <c r="B5756" t="s">
        <v>9</v>
      </c>
      <c r="C5756" t="s">
        <v>33</v>
      </c>
      <c r="D5756" t="s">
        <v>34</v>
      </c>
      <c r="E5756" t="s">
        <v>35</v>
      </c>
      <c r="F5756">
        <v>2014</v>
      </c>
      <c r="G5756">
        <v>199</v>
      </c>
      <c r="H5756">
        <v>17</v>
      </c>
    </row>
    <row r="5757" spans="1:8" x14ac:dyDescent="0.25">
      <c r="A5757" t="s">
        <v>138</v>
      </c>
      <c r="B5757" t="s">
        <v>332</v>
      </c>
      <c r="C5757" t="s">
        <v>76</v>
      </c>
      <c r="D5757" t="s">
        <v>140</v>
      </c>
      <c r="E5757" t="s">
        <v>209</v>
      </c>
      <c r="F5757">
        <v>2015</v>
      </c>
      <c r="G5757">
        <v>1121</v>
      </c>
      <c r="H5757">
        <v>551</v>
      </c>
    </row>
    <row r="5758" spans="1:8" x14ac:dyDescent="0.25">
      <c r="A5758" t="s">
        <v>31</v>
      </c>
      <c r="B5758" t="s">
        <v>104</v>
      </c>
      <c r="C5758" t="s">
        <v>33</v>
      </c>
      <c r="D5758" t="s">
        <v>59</v>
      </c>
      <c r="E5758" t="s">
        <v>64</v>
      </c>
      <c r="F5758">
        <v>2016</v>
      </c>
      <c r="G5758">
        <v>1707</v>
      </c>
      <c r="H5758">
        <v>158</v>
      </c>
    </row>
    <row r="5759" spans="1:8" x14ac:dyDescent="0.25">
      <c r="A5759" t="s">
        <v>31</v>
      </c>
      <c r="B5759" t="s">
        <v>168</v>
      </c>
      <c r="C5759" t="s">
        <v>33</v>
      </c>
      <c r="D5759" t="s">
        <v>34</v>
      </c>
      <c r="E5759" t="s">
        <v>408</v>
      </c>
      <c r="F5759">
        <v>2017</v>
      </c>
      <c r="G5759">
        <v>70</v>
      </c>
      <c r="H5759">
        <v>6</v>
      </c>
    </row>
    <row r="5760" spans="1:8" x14ac:dyDescent="0.25">
      <c r="A5760" t="s">
        <v>21</v>
      </c>
      <c r="B5760" t="s">
        <v>28</v>
      </c>
      <c r="C5760" t="s">
        <v>10</v>
      </c>
      <c r="D5760" t="s">
        <v>29</v>
      </c>
      <c r="E5760" t="s">
        <v>325</v>
      </c>
      <c r="F5760">
        <v>2018</v>
      </c>
      <c r="G5760">
        <v>245</v>
      </c>
      <c r="H5760">
        <v>7</v>
      </c>
    </row>
    <row r="5761" spans="1:8" x14ac:dyDescent="0.25">
      <c r="A5761" t="s">
        <v>21</v>
      </c>
      <c r="B5761" t="s">
        <v>125</v>
      </c>
      <c r="C5761" t="s">
        <v>23</v>
      </c>
      <c r="D5761" t="s">
        <v>24</v>
      </c>
      <c r="E5761" t="s">
        <v>215</v>
      </c>
      <c r="F5761">
        <v>2018</v>
      </c>
      <c r="G5761">
        <v>301</v>
      </c>
      <c r="H5761">
        <v>18</v>
      </c>
    </row>
    <row r="5762" spans="1:8" x14ac:dyDescent="0.25">
      <c r="A5762" t="s">
        <v>21</v>
      </c>
      <c r="B5762" t="s">
        <v>67</v>
      </c>
      <c r="C5762" t="s">
        <v>10</v>
      </c>
      <c r="D5762" t="s">
        <v>11</v>
      </c>
      <c r="E5762" t="s">
        <v>343</v>
      </c>
      <c r="F5762">
        <v>2018</v>
      </c>
      <c r="G5762">
        <v>676</v>
      </c>
      <c r="H5762">
        <v>121</v>
      </c>
    </row>
    <row r="5763" spans="1:8" x14ac:dyDescent="0.25">
      <c r="A5763" t="s">
        <v>31</v>
      </c>
      <c r="B5763" t="s">
        <v>28</v>
      </c>
      <c r="C5763" t="s">
        <v>23</v>
      </c>
      <c r="D5763" t="s">
        <v>233</v>
      </c>
      <c r="E5763" t="s">
        <v>234</v>
      </c>
      <c r="F5763">
        <v>2017</v>
      </c>
      <c r="G5763">
        <v>150</v>
      </c>
      <c r="H5763">
        <v>4</v>
      </c>
    </row>
    <row r="5764" spans="1:8" x14ac:dyDescent="0.25">
      <c r="A5764" t="s">
        <v>21</v>
      </c>
      <c r="B5764" t="s">
        <v>58</v>
      </c>
      <c r="C5764" t="s">
        <v>23</v>
      </c>
      <c r="D5764" t="s">
        <v>24</v>
      </c>
      <c r="E5764" t="s">
        <v>143</v>
      </c>
      <c r="F5764">
        <v>2018</v>
      </c>
      <c r="G5764">
        <v>163</v>
      </c>
      <c r="H5764">
        <v>1</v>
      </c>
    </row>
    <row r="5765" spans="1:8" x14ac:dyDescent="0.25">
      <c r="A5765" t="s">
        <v>8</v>
      </c>
      <c r="B5765" t="s">
        <v>93</v>
      </c>
      <c r="C5765" t="s">
        <v>23</v>
      </c>
      <c r="D5765" t="s">
        <v>24</v>
      </c>
      <c r="E5765" t="s">
        <v>281</v>
      </c>
      <c r="F5765">
        <v>2015</v>
      </c>
      <c r="G5765">
        <v>259</v>
      </c>
      <c r="H5765">
        <v>7</v>
      </c>
    </row>
    <row r="5766" spans="1:8" x14ac:dyDescent="0.25">
      <c r="A5766" t="s">
        <v>31</v>
      </c>
      <c r="B5766" t="s">
        <v>272</v>
      </c>
      <c r="C5766" t="s">
        <v>33</v>
      </c>
      <c r="D5766" t="s">
        <v>34</v>
      </c>
      <c r="E5766" t="s">
        <v>407</v>
      </c>
      <c r="F5766">
        <v>2017</v>
      </c>
      <c r="G5766">
        <v>16</v>
      </c>
    </row>
    <row r="5767" spans="1:8" x14ac:dyDescent="0.25">
      <c r="A5767" t="s">
        <v>31</v>
      </c>
      <c r="B5767" t="s">
        <v>79</v>
      </c>
      <c r="C5767" t="s">
        <v>33</v>
      </c>
      <c r="D5767" t="s">
        <v>39</v>
      </c>
      <c r="E5767" t="s">
        <v>40</v>
      </c>
      <c r="F5767">
        <v>2019</v>
      </c>
      <c r="G5767">
        <v>40</v>
      </c>
      <c r="H5767">
        <v>41</v>
      </c>
    </row>
    <row r="5768" spans="1:8" x14ac:dyDescent="0.25">
      <c r="A5768" t="s">
        <v>31</v>
      </c>
      <c r="B5768" t="s">
        <v>28</v>
      </c>
      <c r="C5768" t="s">
        <v>23</v>
      </c>
      <c r="D5768" t="s">
        <v>233</v>
      </c>
      <c r="E5768" t="s">
        <v>234</v>
      </c>
      <c r="F5768">
        <v>2018</v>
      </c>
      <c r="G5768">
        <v>109</v>
      </c>
      <c r="H5768">
        <v>2</v>
      </c>
    </row>
    <row r="5769" spans="1:8" x14ac:dyDescent="0.25">
      <c r="A5769" t="s">
        <v>106</v>
      </c>
      <c r="B5769" t="s">
        <v>49</v>
      </c>
      <c r="C5769" t="s">
        <v>33</v>
      </c>
      <c r="D5769" t="s">
        <v>39</v>
      </c>
      <c r="E5769" t="s">
        <v>204</v>
      </c>
      <c r="F5769">
        <v>2018</v>
      </c>
      <c r="G5769">
        <v>180</v>
      </c>
      <c r="H5769">
        <v>53</v>
      </c>
    </row>
    <row r="5770" spans="1:8" x14ac:dyDescent="0.25">
      <c r="A5770" t="s">
        <v>31</v>
      </c>
      <c r="B5770" t="s">
        <v>49</v>
      </c>
      <c r="C5770" t="s">
        <v>33</v>
      </c>
      <c r="D5770" t="s">
        <v>39</v>
      </c>
      <c r="E5770" t="s">
        <v>204</v>
      </c>
      <c r="F5770">
        <v>2019</v>
      </c>
      <c r="G5770">
        <v>509</v>
      </c>
      <c r="H5770">
        <v>74</v>
      </c>
    </row>
    <row r="5771" spans="1:8" x14ac:dyDescent="0.25">
      <c r="A5771" t="s">
        <v>41</v>
      </c>
      <c r="B5771" t="s">
        <v>212</v>
      </c>
      <c r="C5771" t="s">
        <v>33</v>
      </c>
      <c r="D5771" t="s">
        <v>39</v>
      </c>
      <c r="E5771" t="s">
        <v>204</v>
      </c>
      <c r="F5771">
        <v>2019</v>
      </c>
      <c r="G5771">
        <v>81</v>
      </c>
      <c r="H5771">
        <v>23</v>
      </c>
    </row>
    <row r="5772" spans="1:8" x14ac:dyDescent="0.25">
      <c r="A5772" t="s">
        <v>74</v>
      </c>
      <c r="B5772" t="s">
        <v>119</v>
      </c>
      <c r="C5772" t="s">
        <v>18</v>
      </c>
      <c r="D5772" t="s">
        <v>123</v>
      </c>
      <c r="E5772" t="s">
        <v>124</v>
      </c>
      <c r="F5772">
        <v>2015</v>
      </c>
      <c r="G5772">
        <v>116</v>
      </c>
      <c r="H5772">
        <v>17</v>
      </c>
    </row>
    <row r="5773" spans="1:8" x14ac:dyDescent="0.25">
      <c r="A5773" t="s">
        <v>31</v>
      </c>
      <c r="B5773" t="s">
        <v>9</v>
      </c>
      <c r="C5773" t="s">
        <v>33</v>
      </c>
      <c r="D5773" t="s">
        <v>39</v>
      </c>
      <c r="E5773" t="s">
        <v>112</v>
      </c>
      <c r="F5773">
        <v>2015</v>
      </c>
      <c r="G5773">
        <v>124</v>
      </c>
      <c r="H5773">
        <v>42</v>
      </c>
    </row>
    <row r="5774" spans="1:8" x14ac:dyDescent="0.25">
      <c r="A5774" t="s">
        <v>307</v>
      </c>
      <c r="B5774" t="s">
        <v>244</v>
      </c>
      <c r="C5774" t="s">
        <v>23</v>
      </c>
      <c r="D5774" t="s">
        <v>43</v>
      </c>
      <c r="E5774" t="s">
        <v>44</v>
      </c>
      <c r="F5774">
        <v>2018</v>
      </c>
      <c r="G5774">
        <v>47</v>
      </c>
      <c r="H5774">
        <v>13</v>
      </c>
    </row>
    <row r="5775" spans="1:8" x14ac:dyDescent="0.25">
      <c r="A5775" t="s">
        <v>74</v>
      </c>
      <c r="B5775" t="s">
        <v>260</v>
      </c>
      <c r="C5775" t="s">
        <v>76</v>
      </c>
      <c r="D5775" t="s">
        <v>77</v>
      </c>
      <c r="E5775" t="s">
        <v>261</v>
      </c>
      <c r="F5775">
        <v>2018</v>
      </c>
      <c r="G5775">
        <v>69</v>
      </c>
      <c r="H5775">
        <v>4</v>
      </c>
    </row>
    <row r="5776" spans="1:8" x14ac:dyDescent="0.25">
      <c r="A5776" t="s">
        <v>21</v>
      </c>
      <c r="B5776" t="s">
        <v>308</v>
      </c>
      <c r="C5776" t="s">
        <v>23</v>
      </c>
      <c r="D5776" t="s">
        <v>24</v>
      </c>
      <c r="E5776" t="s">
        <v>281</v>
      </c>
      <c r="F5776">
        <v>2016</v>
      </c>
      <c r="G5776">
        <v>120</v>
      </c>
      <c r="H5776">
        <v>1</v>
      </c>
    </row>
    <row r="5777" spans="1:8" x14ac:dyDescent="0.25">
      <c r="A5777" t="s">
        <v>31</v>
      </c>
      <c r="B5777" t="s">
        <v>49</v>
      </c>
      <c r="C5777" t="s">
        <v>33</v>
      </c>
      <c r="D5777" t="s">
        <v>39</v>
      </c>
      <c r="E5777" t="s">
        <v>40</v>
      </c>
      <c r="F5777">
        <v>2018</v>
      </c>
      <c r="G5777">
        <v>603</v>
      </c>
      <c r="H5777">
        <v>95</v>
      </c>
    </row>
    <row r="5778" spans="1:8" x14ac:dyDescent="0.25">
      <c r="A5778" t="s">
        <v>8</v>
      </c>
      <c r="B5778" t="s">
        <v>13</v>
      </c>
      <c r="C5778" t="s">
        <v>10</v>
      </c>
      <c r="D5778" t="s">
        <v>11</v>
      </c>
      <c r="E5778" t="s">
        <v>46</v>
      </c>
      <c r="F5778">
        <v>2015</v>
      </c>
      <c r="G5778">
        <v>193</v>
      </c>
      <c r="H5778">
        <v>22</v>
      </c>
    </row>
    <row r="5779" spans="1:8" x14ac:dyDescent="0.25">
      <c r="A5779" t="s">
        <v>31</v>
      </c>
      <c r="B5779" t="s">
        <v>49</v>
      </c>
      <c r="C5779" t="s">
        <v>33</v>
      </c>
      <c r="D5779" t="s">
        <v>34</v>
      </c>
      <c r="E5779" t="s">
        <v>161</v>
      </c>
      <c r="F5779">
        <v>2015</v>
      </c>
      <c r="G5779">
        <v>49</v>
      </c>
      <c r="H5779">
        <v>7</v>
      </c>
    </row>
    <row r="5780" spans="1:8" x14ac:dyDescent="0.25">
      <c r="A5780" t="s">
        <v>31</v>
      </c>
      <c r="B5780" t="s">
        <v>36</v>
      </c>
      <c r="C5780" t="s">
        <v>70</v>
      </c>
      <c r="D5780" t="s">
        <v>71</v>
      </c>
      <c r="E5780" t="s">
        <v>246</v>
      </c>
      <c r="F5780">
        <v>2016</v>
      </c>
      <c r="G5780">
        <v>226</v>
      </c>
      <c r="H5780">
        <v>56</v>
      </c>
    </row>
    <row r="5781" spans="1:8" x14ac:dyDescent="0.25">
      <c r="A5781" t="s">
        <v>31</v>
      </c>
      <c r="B5781" t="s">
        <v>125</v>
      </c>
      <c r="C5781" t="s">
        <v>33</v>
      </c>
      <c r="D5781" t="s">
        <v>39</v>
      </c>
      <c r="E5781" t="s">
        <v>213</v>
      </c>
      <c r="F5781">
        <v>2015</v>
      </c>
      <c r="G5781">
        <v>63</v>
      </c>
      <c r="H5781">
        <v>43</v>
      </c>
    </row>
    <row r="5782" spans="1:8" x14ac:dyDescent="0.25">
      <c r="A5782" t="s">
        <v>41</v>
      </c>
      <c r="B5782" t="s">
        <v>61</v>
      </c>
      <c r="C5782" t="s">
        <v>33</v>
      </c>
      <c r="D5782" t="s">
        <v>62</v>
      </c>
      <c r="E5782" t="s">
        <v>217</v>
      </c>
      <c r="F5782">
        <v>2016</v>
      </c>
      <c r="G5782">
        <v>15</v>
      </c>
      <c r="H5782">
        <v>2</v>
      </c>
    </row>
    <row r="5783" spans="1:8" x14ac:dyDescent="0.25">
      <c r="A5783" t="s">
        <v>31</v>
      </c>
      <c r="B5783" t="s">
        <v>205</v>
      </c>
      <c r="C5783" t="s">
        <v>33</v>
      </c>
      <c r="D5783" t="s">
        <v>59</v>
      </c>
      <c r="E5783" t="s">
        <v>402</v>
      </c>
      <c r="F5783">
        <v>2016</v>
      </c>
      <c r="G5783">
        <v>101</v>
      </c>
      <c r="H5783">
        <v>12</v>
      </c>
    </row>
    <row r="5784" spans="1:8" x14ac:dyDescent="0.25">
      <c r="A5784" t="s">
        <v>31</v>
      </c>
      <c r="B5784" t="s">
        <v>256</v>
      </c>
      <c r="C5784" t="s">
        <v>33</v>
      </c>
      <c r="D5784" t="s">
        <v>39</v>
      </c>
      <c r="E5784" t="s">
        <v>336</v>
      </c>
      <c r="F5784">
        <v>2019</v>
      </c>
      <c r="G5784">
        <v>264</v>
      </c>
      <c r="H5784">
        <v>223</v>
      </c>
    </row>
    <row r="5785" spans="1:8" x14ac:dyDescent="0.25">
      <c r="A5785" t="s">
        <v>8</v>
      </c>
      <c r="B5785" t="s">
        <v>131</v>
      </c>
      <c r="C5785" t="s">
        <v>10</v>
      </c>
      <c r="D5785" t="s">
        <v>96</v>
      </c>
      <c r="E5785" t="s">
        <v>132</v>
      </c>
      <c r="F5785">
        <v>2014</v>
      </c>
      <c r="G5785">
        <v>190</v>
      </c>
      <c r="H5785">
        <v>10</v>
      </c>
    </row>
    <row r="5786" spans="1:8" x14ac:dyDescent="0.25">
      <c r="A5786" t="s">
        <v>74</v>
      </c>
      <c r="B5786" t="s">
        <v>104</v>
      </c>
      <c r="C5786" t="s">
        <v>18</v>
      </c>
      <c r="D5786" t="s">
        <v>136</v>
      </c>
      <c r="E5786" t="s">
        <v>137</v>
      </c>
      <c r="F5786">
        <v>2013</v>
      </c>
      <c r="G5786">
        <v>142</v>
      </c>
    </row>
    <row r="5787" spans="1:8" x14ac:dyDescent="0.25">
      <c r="A5787" t="s">
        <v>21</v>
      </c>
      <c r="B5787" t="s">
        <v>131</v>
      </c>
      <c r="C5787" t="s">
        <v>10</v>
      </c>
      <c r="D5787" t="s">
        <v>96</v>
      </c>
      <c r="E5787" t="s">
        <v>132</v>
      </c>
      <c r="F5787">
        <v>2019</v>
      </c>
      <c r="G5787">
        <v>12</v>
      </c>
      <c r="H5787">
        <v>2</v>
      </c>
    </row>
    <row r="5788" spans="1:8" x14ac:dyDescent="0.25">
      <c r="A5788" t="s">
        <v>74</v>
      </c>
      <c r="B5788" t="s">
        <v>119</v>
      </c>
      <c r="C5788" t="s">
        <v>70</v>
      </c>
      <c r="D5788" t="s">
        <v>264</v>
      </c>
      <c r="E5788" t="s">
        <v>265</v>
      </c>
      <c r="F5788">
        <v>2014</v>
      </c>
      <c r="G5788">
        <v>39</v>
      </c>
    </row>
    <row r="5789" spans="1:8" x14ac:dyDescent="0.25">
      <c r="A5789" t="s">
        <v>31</v>
      </c>
      <c r="B5789" t="s">
        <v>79</v>
      </c>
      <c r="C5789" t="s">
        <v>33</v>
      </c>
      <c r="D5789" t="s">
        <v>34</v>
      </c>
      <c r="E5789" t="s">
        <v>127</v>
      </c>
      <c r="F5789">
        <v>2017</v>
      </c>
      <c r="G5789">
        <v>51</v>
      </c>
      <c r="H5789">
        <v>3</v>
      </c>
    </row>
    <row r="5790" spans="1:8" x14ac:dyDescent="0.25">
      <c r="A5790" t="s">
        <v>106</v>
      </c>
      <c r="B5790" t="s">
        <v>49</v>
      </c>
      <c r="C5790" t="s">
        <v>33</v>
      </c>
      <c r="D5790" t="s">
        <v>39</v>
      </c>
      <c r="E5790" t="s">
        <v>51</v>
      </c>
      <c r="F5790">
        <v>2018</v>
      </c>
      <c r="G5790">
        <v>23</v>
      </c>
      <c r="H5790">
        <v>6</v>
      </c>
    </row>
    <row r="5791" spans="1:8" x14ac:dyDescent="0.25">
      <c r="A5791" t="s">
        <v>41</v>
      </c>
      <c r="B5791" t="s">
        <v>410</v>
      </c>
      <c r="C5791" t="s">
        <v>33</v>
      </c>
      <c r="D5791" t="s">
        <v>39</v>
      </c>
      <c r="E5791" t="s">
        <v>87</v>
      </c>
      <c r="F5791">
        <v>2016</v>
      </c>
      <c r="G5791">
        <v>9</v>
      </c>
      <c r="H5791">
        <v>3</v>
      </c>
    </row>
    <row r="5792" spans="1:8" x14ac:dyDescent="0.25">
      <c r="A5792" t="s">
        <v>41</v>
      </c>
      <c r="B5792" t="s">
        <v>134</v>
      </c>
      <c r="C5792" t="s">
        <v>70</v>
      </c>
      <c r="D5792" t="s">
        <v>71</v>
      </c>
      <c r="E5792" t="s">
        <v>72</v>
      </c>
      <c r="F5792">
        <v>2018</v>
      </c>
      <c r="G5792">
        <v>64</v>
      </c>
      <c r="H5792">
        <v>21</v>
      </c>
    </row>
    <row r="5793" spans="1:8" x14ac:dyDescent="0.25">
      <c r="A5793" t="s">
        <v>81</v>
      </c>
      <c r="B5793" t="s">
        <v>316</v>
      </c>
      <c r="C5793" t="s">
        <v>76</v>
      </c>
      <c r="D5793" t="s">
        <v>83</v>
      </c>
      <c r="E5793" t="s">
        <v>84</v>
      </c>
      <c r="F5793">
        <v>2014</v>
      </c>
      <c r="G5793">
        <v>5</v>
      </c>
      <c r="H5793">
        <v>3</v>
      </c>
    </row>
    <row r="5794" spans="1:8" x14ac:dyDescent="0.25">
      <c r="A5794" t="s">
        <v>31</v>
      </c>
      <c r="B5794" t="s">
        <v>49</v>
      </c>
      <c r="C5794" t="s">
        <v>33</v>
      </c>
      <c r="D5794" t="s">
        <v>39</v>
      </c>
      <c r="E5794" t="s">
        <v>237</v>
      </c>
      <c r="F5794">
        <v>2018</v>
      </c>
      <c r="G5794">
        <v>40</v>
      </c>
      <c r="H5794">
        <v>32</v>
      </c>
    </row>
    <row r="5795" spans="1:8" x14ac:dyDescent="0.25">
      <c r="A5795" t="s">
        <v>8</v>
      </c>
      <c r="B5795" t="s">
        <v>292</v>
      </c>
      <c r="C5795" t="s">
        <v>10</v>
      </c>
      <c r="D5795" t="s">
        <v>11</v>
      </c>
      <c r="E5795" t="s">
        <v>86</v>
      </c>
      <c r="F5795">
        <v>2014</v>
      </c>
      <c r="G5795">
        <v>85</v>
      </c>
      <c r="H5795">
        <v>2</v>
      </c>
    </row>
    <row r="5796" spans="1:8" x14ac:dyDescent="0.25">
      <c r="A5796" t="s">
        <v>31</v>
      </c>
      <c r="B5796" t="s">
        <v>125</v>
      </c>
      <c r="C5796" t="s">
        <v>33</v>
      </c>
      <c r="D5796" t="s">
        <v>62</v>
      </c>
      <c r="E5796" t="s">
        <v>321</v>
      </c>
      <c r="F5796">
        <v>2013</v>
      </c>
      <c r="G5796">
        <v>61</v>
      </c>
      <c r="H5796">
        <v>24</v>
      </c>
    </row>
    <row r="5797" spans="1:8" x14ac:dyDescent="0.25">
      <c r="A5797" t="s">
        <v>8</v>
      </c>
      <c r="B5797" t="s">
        <v>235</v>
      </c>
      <c r="C5797" t="s">
        <v>10</v>
      </c>
      <c r="D5797" t="s">
        <v>96</v>
      </c>
      <c r="E5797" t="s">
        <v>154</v>
      </c>
      <c r="F5797">
        <v>2014</v>
      </c>
      <c r="G5797">
        <v>49</v>
      </c>
    </row>
    <row r="5798" spans="1:8" x14ac:dyDescent="0.25">
      <c r="A5798" t="s">
        <v>21</v>
      </c>
      <c r="B5798" t="s">
        <v>36</v>
      </c>
      <c r="C5798" t="s">
        <v>10</v>
      </c>
      <c r="D5798" t="s">
        <v>11</v>
      </c>
      <c r="E5798" t="s">
        <v>216</v>
      </c>
      <c r="F5798">
        <v>2016</v>
      </c>
      <c r="G5798">
        <v>126</v>
      </c>
    </row>
    <row r="5799" spans="1:8" x14ac:dyDescent="0.25">
      <c r="A5799" t="s">
        <v>41</v>
      </c>
      <c r="B5799" t="s">
        <v>58</v>
      </c>
      <c r="C5799" t="s">
        <v>33</v>
      </c>
      <c r="D5799" t="s">
        <v>39</v>
      </c>
      <c r="E5799" t="s">
        <v>150</v>
      </c>
      <c r="F5799">
        <v>2019</v>
      </c>
      <c r="G5799">
        <v>18</v>
      </c>
      <c r="H5799">
        <v>16</v>
      </c>
    </row>
    <row r="5800" spans="1:8" x14ac:dyDescent="0.25">
      <c r="A5800" t="s">
        <v>31</v>
      </c>
      <c r="B5800" t="s">
        <v>9</v>
      </c>
      <c r="C5800" t="s">
        <v>33</v>
      </c>
      <c r="D5800" t="s">
        <v>59</v>
      </c>
      <c r="E5800" t="s">
        <v>314</v>
      </c>
      <c r="F5800">
        <v>2017</v>
      </c>
      <c r="G5800">
        <v>13</v>
      </c>
    </row>
    <row r="5801" spans="1:8" x14ac:dyDescent="0.25">
      <c r="A5801" t="s">
        <v>129</v>
      </c>
      <c r="B5801" t="s">
        <v>119</v>
      </c>
      <c r="C5801" t="s">
        <v>33</v>
      </c>
      <c r="D5801" t="s">
        <v>39</v>
      </c>
      <c r="E5801" t="s">
        <v>51</v>
      </c>
      <c r="F5801">
        <v>2015</v>
      </c>
      <c r="G5801">
        <v>23</v>
      </c>
      <c r="H5801">
        <v>20</v>
      </c>
    </row>
    <row r="5802" spans="1:8" x14ac:dyDescent="0.25">
      <c r="A5802" t="s">
        <v>74</v>
      </c>
      <c r="B5802" t="s">
        <v>332</v>
      </c>
      <c r="C5802" t="s">
        <v>18</v>
      </c>
      <c r="D5802" t="s">
        <v>333</v>
      </c>
      <c r="E5802" t="s">
        <v>334</v>
      </c>
      <c r="F5802">
        <v>2018</v>
      </c>
      <c r="G5802">
        <v>2</v>
      </c>
    </row>
    <row r="5803" spans="1:8" x14ac:dyDescent="0.25">
      <c r="A5803" t="s">
        <v>113</v>
      </c>
      <c r="B5803" t="s">
        <v>38</v>
      </c>
      <c r="C5803" t="s">
        <v>33</v>
      </c>
      <c r="D5803" t="s">
        <v>34</v>
      </c>
      <c r="E5803" t="s">
        <v>315</v>
      </c>
      <c r="F5803">
        <v>2015</v>
      </c>
      <c r="G5803">
        <v>21</v>
      </c>
      <c r="H5803">
        <v>1</v>
      </c>
    </row>
    <row r="5804" spans="1:8" x14ac:dyDescent="0.25">
      <c r="A5804" t="s">
        <v>31</v>
      </c>
      <c r="B5804" t="s">
        <v>256</v>
      </c>
      <c r="C5804" t="s">
        <v>33</v>
      </c>
      <c r="D5804" t="s">
        <v>59</v>
      </c>
      <c r="E5804" t="s">
        <v>126</v>
      </c>
      <c r="F5804">
        <v>2019</v>
      </c>
      <c r="G5804">
        <v>19</v>
      </c>
      <c r="H5804">
        <v>4</v>
      </c>
    </row>
    <row r="5805" spans="1:8" x14ac:dyDescent="0.25">
      <c r="A5805" t="s">
        <v>41</v>
      </c>
      <c r="B5805" t="s">
        <v>212</v>
      </c>
      <c r="C5805" t="s">
        <v>33</v>
      </c>
      <c r="D5805" t="s">
        <v>62</v>
      </c>
      <c r="E5805" t="s">
        <v>63</v>
      </c>
      <c r="F5805">
        <v>2019</v>
      </c>
      <c r="G5805">
        <v>25</v>
      </c>
      <c r="H5805">
        <v>9</v>
      </c>
    </row>
    <row r="5806" spans="1:8" x14ac:dyDescent="0.25">
      <c r="A5806" t="s">
        <v>41</v>
      </c>
      <c r="B5806" t="s">
        <v>22</v>
      </c>
      <c r="C5806" t="s">
        <v>23</v>
      </c>
      <c r="D5806" t="s">
        <v>43</v>
      </c>
      <c r="E5806" t="s">
        <v>186</v>
      </c>
      <c r="F5806">
        <v>2016</v>
      </c>
      <c r="G5806">
        <v>7</v>
      </c>
      <c r="H5806">
        <v>2</v>
      </c>
    </row>
    <row r="5807" spans="1:8" x14ac:dyDescent="0.25">
      <c r="A5807" t="s">
        <v>21</v>
      </c>
      <c r="B5807" t="s">
        <v>45</v>
      </c>
      <c r="C5807" t="s">
        <v>10</v>
      </c>
      <c r="D5807" t="s">
        <v>11</v>
      </c>
      <c r="E5807" t="s">
        <v>279</v>
      </c>
      <c r="F5807">
        <v>2019</v>
      </c>
      <c r="G5807">
        <v>31</v>
      </c>
      <c r="H5807">
        <v>1</v>
      </c>
    </row>
    <row r="5808" spans="1:8" x14ac:dyDescent="0.25">
      <c r="A5808" t="s">
        <v>8</v>
      </c>
      <c r="B5808" t="s">
        <v>93</v>
      </c>
      <c r="C5808" t="s">
        <v>10</v>
      </c>
      <c r="D5808" t="s">
        <v>11</v>
      </c>
      <c r="E5808" t="s">
        <v>216</v>
      </c>
      <c r="F5808">
        <v>2013</v>
      </c>
      <c r="G5808">
        <v>681</v>
      </c>
      <c r="H5808">
        <v>22</v>
      </c>
    </row>
    <row r="5809" spans="1:8" x14ac:dyDescent="0.25">
      <c r="A5809" t="s">
        <v>41</v>
      </c>
      <c r="B5809" t="s">
        <v>9</v>
      </c>
      <c r="C5809" t="s">
        <v>33</v>
      </c>
      <c r="D5809" t="s">
        <v>62</v>
      </c>
      <c r="E5809" t="s">
        <v>321</v>
      </c>
      <c r="F5809">
        <v>2014</v>
      </c>
      <c r="G5809">
        <v>94</v>
      </c>
      <c r="H5809">
        <v>31</v>
      </c>
    </row>
    <row r="5810" spans="1:8" x14ac:dyDescent="0.25">
      <c r="A5810" t="s">
        <v>31</v>
      </c>
      <c r="B5810" t="s">
        <v>158</v>
      </c>
      <c r="C5810" t="s">
        <v>70</v>
      </c>
      <c r="D5810" t="s">
        <v>71</v>
      </c>
      <c r="E5810" t="s">
        <v>159</v>
      </c>
      <c r="F5810">
        <v>2015</v>
      </c>
      <c r="G5810">
        <v>1778</v>
      </c>
      <c r="H5810">
        <v>169</v>
      </c>
    </row>
    <row r="5811" spans="1:8" x14ac:dyDescent="0.25">
      <c r="A5811" t="s">
        <v>41</v>
      </c>
      <c r="B5811" t="s">
        <v>262</v>
      </c>
      <c r="C5811" t="s">
        <v>33</v>
      </c>
      <c r="D5811" t="s">
        <v>39</v>
      </c>
      <c r="E5811" t="s">
        <v>263</v>
      </c>
      <c r="F5811">
        <v>2016</v>
      </c>
      <c r="G5811">
        <v>34</v>
      </c>
      <c r="H5811">
        <v>10</v>
      </c>
    </row>
    <row r="5812" spans="1:8" x14ac:dyDescent="0.25">
      <c r="A5812" t="s">
        <v>21</v>
      </c>
      <c r="B5812" t="s">
        <v>183</v>
      </c>
      <c r="C5812" t="s">
        <v>23</v>
      </c>
      <c r="D5812" t="s">
        <v>24</v>
      </c>
      <c r="E5812" t="s">
        <v>339</v>
      </c>
      <c r="F5812">
        <v>2016</v>
      </c>
      <c r="G5812">
        <v>225</v>
      </c>
      <c r="H5812">
        <v>55</v>
      </c>
    </row>
    <row r="5813" spans="1:8" x14ac:dyDescent="0.25">
      <c r="A5813" t="s">
        <v>31</v>
      </c>
      <c r="B5813" t="s">
        <v>38</v>
      </c>
      <c r="C5813" t="s">
        <v>33</v>
      </c>
      <c r="D5813" t="s">
        <v>59</v>
      </c>
      <c r="E5813" t="s">
        <v>402</v>
      </c>
      <c r="F5813">
        <v>2013</v>
      </c>
      <c r="G5813">
        <v>70</v>
      </c>
      <c r="H5813">
        <v>30</v>
      </c>
    </row>
    <row r="5814" spans="1:8" x14ac:dyDescent="0.25">
      <c r="A5814" t="s">
        <v>8</v>
      </c>
      <c r="B5814" t="s">
        <v>391</v>
      </c>
      <c r="C5814" t="s">
        <v>10</v>
      </c>
      <c r="D5814" t="s">
        <v>11</v>
      </c>
      <c r="E5814" t="s">
        <v>223</v>
      </c>
      <c r="F5814">
        <v>2014</v>
      </c>
      <c r="G5814">
        <v>114</v>
      </c>
      <c r="H5814">
        <v>1</v>
      </c>
    </row>
    <row r="5815" spans="1:8" x14ac:dyDescent="0.25">
      <c r="A5815" t="s">
        <v>31</v>
      </c>
      <c r="B5815" t="s">
        <v>272</v>
      </c>
      <c r="C5815" t="s">
        <v>33</v>
      </c>
      <c r="D5815" t="s">
        <v>34</v>
      </c>
      <c r="E5815" t="s">
        <v>35</v>
      </c>
      <c r="F5815">
        <v>2015</v>
      </c>
      <c r="G5815">
        <v>323</v>
      </c>
      <c r="H5815">
        <v>16</v>
      </c>
    </row>
    <row r="5816" spans="1:8" x14ac:dyDescent="0.25">
      <c r="A5816" t="s">
        <v>21</v>
      </c>
      <c r="B5816" t="s">
        <v>98</v>
      </c>
      <c r="C5816" t="s">
        <v>10</v>
      </c>
      <c r="D5816" t="s">
        <v>11</v>
      </c>
      <c r="E5816" t="s">
        <v>90</v>
      </c>
      <c r="F5816">
        <v>2016</v>
      </c>
      <c r="G5816">
        <v>423</v>
      </c>
      <c r="H5816">
        <v>28</v>
      </c>
    </row>
    <row r="5817" spans="1:8" x14ac:dyDescent="0.25">
      <c r="A5817" t="s">
        <v>31</v>
      </c>
      <c r="B5817" t="s">
        <v>32</v>
      </c>
      <c r="C5817" t="s">
        <v>33</v>
      </c>
      <c r="D5817" t="s">
        <v>34</v>
      </c>
      <c r="E5817" t="s">
        <v>35</v>
      </c>
      <c r="F5817">
        <v>2016</v>
      </c>
      <c r="G5817">
        <v>78</v>
      </c>
      <c r="H5817">
        <v>16</v>
      </c>
    </row>
    <row r="5818" spans="1:8" x14ac:dyDescent="0.25">
      <c r="A5818" t="s">
        <v>16</v>
      </c>
      <c r="B5818" t="s">
        <v>275</v>
      </c>
      <c r="C5818" t="s">
        <v>18</v>
      </c>
      <c r="D5818" t="s">
        <v>19</v>
      </c>
      <c r="E5818" t="s">
        <v>221</v>
      </c>
      <c r="F5818">
        <v>2017</v>
      </c>
      <c r="G5818">
        <v>1680</v>
      </c>
      <c r="H5818">
        <v>269</v>
      </c>
    </row>
    <row r="5819" spans="1:8" x14ac:dyDescent="0.25">
      <c r="A5819" t="s">
        <v>21</v>
      </c>
      <c r="B5819" t="s">
        <v>49</v>
      </c>
      <c r="C5819" t="s">
        <v>10</v>
      </c>
      <c r="D5819" t="s">
        <v>29</v>
      </c>
      <c r="E5819" t="s">
        <v>193</v>
      </c>
      <c r="F5819">
        <v>2018</v>
      </c>
      <c r="G5819">
        <v>5718</v>
      </c>
      <c r="H5819">
        <v>160</v>
      </c>
    </row>
    <row r="5820" spans="1:8" x14ac:dyDescent="0.25">
      <c r="A5820" t="s">
        <v>323</v>
      </c>
      <c r="B5820" t="s">
        <v>122</v>
      </c>
      <c r="C5820" t="s">
        <v>18</v>
      </c>
      <c r="D5820" t="s">
        <v>19</v>
      </c>
      <c r="E5820" t="s">
        <v>221</v>
      </c>
      <c r="F5820">
        <v>2018</v>
      </c>
      <c r="G5820">
        <v>2184</v>
      </c>
      <c r="H5820">
        <v>395</v>
      </c>
    </row>
    <row r="5821" spans="1:8" x14ac:dyDescent="0.25">
      <c r="A5821" t="s">
        <v>106</v>
      </c>
      <c r="B5821" t="s">
        <v>58</v>
      </c>
      <c r="C5821" t="s">
        <v>33</v>
      </c>
      <c r="D5821" t="s">
        <v>34</v>
      </c>
      <c r="E5821" t="s">
        <v>35</v>
      </c>
      <c r="F5821">
        <v>2018</v>
      </c>
      <c r="G5821">
        <v>169</v>
      </c>
      <c r="H5821">
        <v>26</v>
      </c>
    </row>
    <row r="5822" spans="1:8" x14ac:dyDescent="0.25">
      <c r="A5822" t="s">
        <v>31</v>
      </c>
      <c r="B5822" t="s">
        <v>98</v>
      </c>
      <c r="C5822" t="s">
        <v>33</v>
      </c>
      <c r="D5822" t="s">
        <v>62</v>
      </c>
      <c r="E5822" t="s">
        <v>63</v>
      </c>
      <c r="F5822">
        <v>2018</v>
      </c>
      <c r="G5822">
        <v>433</v>
      </c>
      <c r="H5822">
        <v>126</v>
      </c>
    </row>
    <row r="5823" spans="1:8" x14ac:dyDescent="0.25">
      <c r="A5823" t="s">
        <v>41</v>
      </c>
      <c r="B5823" t="s">
        <v>55</v>
      </c>
      <c r="C5823" t="s">
        <v>33</v>
      </c>
      <c r="D5823" t="s">
        <v>62</v>
      </c>
      <c r="E5823" t="s">
        <v>99</v>
      </c>
      <c r="F5823">
        <v>2019</v>
      </c>
      <c r="G5823">
        <v>85</v>
      </c>
      <c r="H5823">
        <v>12</v>
      </c>
    </row>
    <row r="5824" spans="1:8" x14ac:dyDescent="0.25">
      <c r="A5824" t="s">
        <v>21</v>
      </c>
      <c r="B5824" t="s">
        <v>36</v>
      </c>
      <c r="C5824" t="s">
        <v>10</v>
      </c>
      <c r="D5824" t="s">
        <v>11</v>
      </c>
      <c r="E5824" t="s">
        <v>216</v>
      </c>
      <c r="F5824">
        <v>2019</v>
      </c>
      <c r="G5824">
        <v>258</v>
      </c>
      <c r="H5824">
        <v>1</v>
      </c>
    </row>
    <row r="5825" spans="1:8" x14ac:dyDescent="0.25">
      <c r="A5825" t="s">
        <v>307</v>
      </c>
      <c r="B5825" t="s">
        <v>177</v>
      </c>
      <c r="C5825" t="s">
        <v>23</v>
      </c>
      <c r="D5825" t="s">
        <v>43</v>
      </c>
      <c r="E5825" t="s">
        <v>100</v>
      </c>
      <c r="F5825">
        <v>2019</v>
      </c>
      <c r="G5825">
        <v>218</v>
      </c>
      <c r="H5825">
        <v>30</v>
      </c>
    </row>
    <row r="5826" spans="1:8" x14ac:dyDescent="0.25">
      <c r="A5826" t="s">
        <v>16</v>
      </c>
      <c r="B5826" t="s">
        <v>299</v>
      </c>
      <c r="C5826" t="s">
        <v>18</v>
      </c>
      <c r="D5826" t="s">
        <v>257</v>
      </c>
      <c r="E5826" t="s">
        <v>300</v>
      </c>
      <c r="F5826">
        <v>2019</v>
      </c>
      <c r="G5826">
        <v>516</v>
      </c>
      <c r="H5826">
        <v>91</v>
      </c>
    </row>
    <row r="5827" spans="1:8" x14ac:dyDescent="0.25">
      <c r="A5827" t="s">
        <v>21</v>
      </c>
      <c r="B5827" t="s">
        <v>194</v>
      </c>
      <c r="C5827" t="s">
        <v>10</v>
      </c>
      <c r="D5827" t="s">
        <v>11</v>
      </c>
      <c r="E5827" t="s">
        <v>222</v>
      </c>
      <c r="F5827">
        <v>2020</v>
      </c>
      <c r="G5827">
        <v>1032</v>
      </c>
      <c r="H5827">
        <v>8</v>
      </c>
    </row>
    <row r="5828" spans="1:8" x14ac:dyDescent="0.25">
      <c r="A5828" t="s">
        <v>106</v>
      </c>
      <c r="B5828" t="s">
        <v>98</v>
      </c>
      <c r="C5828" t="s">
        <v>33</v>
      </c>
      <c r="D5828" t="s">
        <v>62</v>
      </c>
      <c r="E5828" t="s">
        <v>99</v>
      </c>
      <c r="F5828">
        <v>2018</v>
      </c>
      <c r="G5828">
        <v>92</v>
      </c>
      <c r="H5828">
        <v>35</v>
      </c>
    </row>
    <row r="5829" spans="1:8" x14ac:dyDescent="0.25">
      <c r="A5829" t="s">
        <v>21</v>
      </c>
      <c r="B5829" t="s">
        <v>28</v>
      </c>
      <c r="C5829" t="s">
        <v>10</v>
      </c>
      <c r="D5829" t="s">
        <v>29</v>
      </c>
      <c r="E5829" t="s">
        <v>325</v>
      </c>
      <c r="F5829">
        <v>2019</v>
      </c>
      <c r="G5829">
        <v>213</v>
      </c>
      <c r="H5829">
        <v>7</v>
      </c>
    </row>
    <row r="5830" spans="1:8" x14ac:dyDescent="0.25">
      <c r="A5830" t="s">
        <v>31</v>
      </c>
      <c r="B5830" t="s">
        <v>79</v>
      </c>
      <c r="C5830" t="s">
        <v>33</v>
      </c>
      <c r="D5830" t="s">
        <v>62</v>
      </c>
      <c r="E5830" t="s">
        <v>166</v>
      </c>
      <c r="F5830">
        <v>2013</v>
      </c>
      <c r="G5830">
        <v>166</v>
      </c>
      <c r="H5830">
        <v>28</v>
      </c>
    </row>
    <row r="5831" spans="1:8" x14ac:dyDescent="0.25">
      <c r="A5831" t="s">
        <v>31</v>
      </c>
      <c r="B5831" t="s">
        <v>104</v>
      </c>
      <c r="C5831" t="s">
        <v>33</v>
      </c>
      <c r="D5831" t="s">
        <v>39</v>
      </c>
      <c r="E5831" t="s">
        <v>112</v>
      </c>
      <c r="F5831">
        <v>2017</v>
      </c>
      <c r="G5831">
        <v>480</v>
      </c>
      <c r="H5831">
        <v>143</v>
      </c>
    </row>
    <row r="5832" spans="1:8" x14ac:dyDescent="0.25">
      <c r="A5832" t="s">
        <v>41</v>
      </c>
      <c r="B5832" t="s">
        <v>98</v>
      </c>
      <c r="C5832" t="s">
        <v>33</v>
      </c>
      <c r="D5832" t="s">
        <v>39</v>
      </c>
      <c r="E5832" t="s">
        <v>112</v>
      </c>
      <c r="F5832">
        <v>2019</v>
      </c>
      <c r="G5832">
        <v>58</v>
      </c>
      <c r="H5832">
        <v>35</v>
      </c>
    </row>
    <row r="5833" spans="1:8" x14ac:dyDescent="0.25">
      <c r="A5833" t="s">
        <v>31</v>
      </c>
      <c r="B5833" t="s">
        <v>9</v>
      </c>
      <c r="C5833" t="s">
        <v>33</v>
      </c>
      <c r="D5833" t="s">
        <v>39</v>
      </c>
      <c r="E5833" t="s">
        <v>51</v>
      </c>
      <c r="F5833">
        <v>2019</v>
      </c>
      <c r="G5833">
        <v>902</v>
      </c>
      <c r="H5833">
        <v>215</v>
      </c>
    </row>
    <row r="5834" spans="1:8" x14ac:dyDescent="0.25">
      <c r="A5834" t="s">
        <v>41</v>
      </c>
      <c r="B5834" t="s">
        <v>55</v>
      </c>
      <c r="C5834" t="s">
        <v>33</v>
      </c>
      <c r="D5834" t="s">
        <v>39</v>
      </c>
      <c r="E5834" t="s">
        <v>40</v>
      </c>
      <c r="F5834">
        <v>2017</v>
      </c>
      <c r="G5834">
        <v>380</v>
      </c>
      <c r="H5834">
        <v>68</v>
      </c>
    </row>
    <row r="5835" spans="1:8" x14ac:dyDescent="0.25">
      <c r="A5835" t="s">
        <v>41</v>
      </c>
      <c r="B5835" t="s">
        <v>49</v>
      </c>
      <c r="C5835" t="s">
        <v>33</v>
      </c>
      <c r="D5835" t="s">
        <v>184</v>
      </c>
      <c r="E5835" t="s">
        <v>185</v>
      </c>
      <c r="F5835">
        <v>2016</v>
      </c>
      <c r="G5835">
        <v>41</v>
      </c>
      <c r="H5835">
        <v>7</v>
      </c>
    </row>
    <row r="5836" spans="1:8" x14ac:dyDescent="0.25">
      <c r="A5836" t="s">
        <v>121</v>
      </c>
      <c r="B5836" t="s">
        <v>119</v>
      </c>
      <c r="C5836" t="s">
        <v>70</v>
      </c>
      <c r="D5836" t="s">
        <v>264</v>
      </c>
      <c r="E5836" t="s">
        <v>265</v>
      </c>
      <c r="F5836">
        <v>2019</v>
      </c>
      <c r="G5836">
        <v>128</v>
      </c>
      <c r="H5836">
        <v>3</v>
      </c>
    </row>
    <row r="5837" spans="1:8" x14ac:dyDescent="0.25">
      <c r="A5837" t="s">
        <v>74</v>
      </c>
      <c r="B5837" t="s">
        <v>173</v>
      </c>
      <c r="C5837" t="s">
        <v>70</v>
      </c>
      <c r="D5837" t="s">
        <v>102</v>
      </c>
      <c r="E5837" t="s">
        <v>180</v>
      </c>
      <c r="F5837">
        <v>2019</v>
      </c>
      <c r="G5837">
        <v>159</v>
      </c>
    </row>
    <row r="5838" spans="1:8" x14ac:dyDescent="0.25">
      <c r="A5838" t="s">
        <v>31</v>
      </c>
      <c r="B5838" t="s">
        <v>125</v>
      </c>
      <c r="C5838" t="s">
        <v>23</v>
      </c>
      <c r="D5838" t="s">
        <v>43</v>
      </c>
      <c r="E5838" t="s">
        <v>56</v>
      </c>
      <c r="F5838">
        <v>2014</v>
      </c>
      <c r="G5838">
        <v>4</v>
      </c>
      <c r="H5838">
        <v>2</v>
      </c>
    </row>
    <row r="5839" spans="1:8" x14ac:dyDescent="0.25">
      <c r="A5839" t="s">
        <v>41</v>
      </c>
      <c r="B5839" t="s">
        <v>49</v>
      </c>
      <c r="C5839" t="s">
        <v>33</v>
      </c>
      <c r="D5839" t="s">
        <v>39</v>
      </c>
      <c r="E5839" t="s">
        <v>237</v>
      </c>
      <c r="F5839">
        <v>2019</v>
      </c>
      <c r="G5839">
        <v>45</v>
      </c>
      <c r="H5839">
        <v>67</v>
      </c>
    </row>
    <row r="5840" spans="1:8" x14ac:dyDescent="0.25">
      <c r="A5840" t="s">
        <v>41</v>
      </c>
      <c r="B5840" t="s">
        <v>58</v>
      </c>
      <c r="C5840" t="s">
        <v>33</v>
      </c>
      <c r="D5840" t="s">
        <v>39</v>
      </c>
      <c r="E5840" t="s">
        <v>51</v>
      </c>
      <c r="F5840">
        <v>2017</v>
      </c>
      <c r="G5840">
        <v>85</v>
      </c>
      <c r="H5840">
        <v>11</v>
      </c>
    </row>
    <row r="5841" spans="1:8" x14ac:dyDescent="0.25">
      <c r="A5841" t="s">
        <v>16</v>
      </c>
      <c r="B5841" t="s">
        <v>537</v>
      </c>
      <c r="C5841" t="s">
        <v>18</v>
      </c>
      <c r="D5841" t="s">
        <v>19</v>
      </c>
      <c r="E5841" t="s">
        <v>221</v>
      </c>
      <c r="F5841">
        <v>2017</v>
      </c>
      <c r="G5841">
        <v>125</v>
      </c>
      <c r="H5841">
        <v>91</v>
      </c>
    </row>
    <row r="5842" spans="1:8" x14ac:dyDescent="0.25">
      <c r="A5842" t="s">
        <v>31</v>
      </c>
      <c r="B5842" t="s">
        <v>28</v>
      </c>
      <c r="C5842" t="s">
        <v>33</v>
      </c>
      <c r="D5842" t="s">
        <v>39</v>
      </c>
      <c r="E5842" t="s">
        <v>87</v>
      </c>
      <c r="F5842">
        <v>2014</v>
      </c>
      <c r="G5842">
        <v>259</v>
      </c>
      <c r="H5842">
        <v>49</v>
      </c>
    </row>
    <row r="5843" spans="1:8" x14ac:dyDescent="0.25">
      <c r="A5843" t="s">
        <v>41</v>
      </c>
      <c r="B5843" t="s">
        <v>79</v>
      </c>
      <c r="C5843" t="s">
        <v>33</v>
      </c>
      <c r="D5843" t="s">
        <v>62</v>
      </c>
      <c r="E5843" t="s">
        <v>63</v>
      </c>
      <c r="F5843">
        <v>2017</v>
      </c>
      <c r="G5843">
        <v>61</v>
      </c>
      <c r="H5843">
        <v>16</v>
      </c>
    </row>
    <row r="5844" spans="1:8" x14ac:dyDescent="0.25">
      <c r="A5844" t="s">
        <v>31</v>
      </c>
      <c r="B5844" t="s">
        <v>205</v>
      </c>
      <c r="C5844" t="s">
        <v>33</v>
      </c>
      <c r="D5844" t="s">
        <v>59</v>
      </c>
      <c r="E5844" t="s">
        <v>115</v>
      </c>
      <c r="F5844">
        <v>2018</v>
      </c>
      <c r="G5844">
        <v>11</v>
      </c>
      <c r="H5844">
        <v>3</v>
      </c>
    </row>
    <row r="5845" spans="1:8" x14ac:dyDescent="0.25">
      <c r="A5845" t="s">
        <v>21</v>
      </c>
      <c r="B5845" t="s">
        <v>108</v>
      </c>
      <c r="C5845" t="s">
        <v>23</v>
      </c>
      <c r="D5845" t="s">
        <v>24</v>
      </c>
      <c r="E5845" t="s">
        <v>146</v>
      </c>
      <c r="F5845">
        <v>2018</v>
      </c>
      <c r="G5845">
        <v>11</v>
      </c>
    </row>
    <row r="5846" spans="1:8" x14ac:dyDescent="0.25">
      <c r="A5846" t="s">
        <v>31</v>
      </c>
      <c r="B5846" t="s">
        <v>42</v>
      </c>
      <c r="C5846" t="s">
        <v>23</v>
      </c>
      <c r="D5846" t="s">
        <v>43</v>
      </c>
      <c r="E5846" t="s">
        <v>44</v>
      </c>
      <c r="F5846">
        <v>2018</v>
      </c>
      <c r="G5846">
        <v>19</v>
      </c>
      <c r="H5846">
        <v>4</v>
      </c>
    </row>
    <row r="5847" spans="1:8" x14ac:dyDescent="0.25">
      <c r="A5847" t="s">
        <v>8</v>
      </c>
      <c r="B5847" t="s">
        <v>194</v>
      </c>
      <c r="C5847" t="s">
        <v>10</v>
      </c>
      <c r="D5847" t="s">
        <v>11</v>
      </c>
      <c r="E5847" t="s">
        <v>267</v>
      </c>
      <c r="F5847">
        <v>2013</v>
      </c>
      <c r="G5847">
        <v>108</v>
      </c>
    </row>
    <row r="5848" spans="1:8" x14ac:dyDescent="0.25">
      <c r="A5848" t="s">
        <v>31</v>
      </c>
      <c r="B5848" t="s">
        <v>79</v>
      </c>
      <c r="C5848" t="s">
        <v>33</v>
      </c>
      <c r="D5848" t="s">
        <v>59</v>
      </c>
      <c r="E5848" t="s">
        <v>109</v>
      </c>
      <c r="F5848">
        <v>2015</v>
      </c>
      <c r="G5848">
        <v>7</v>
      </c>
    </row>
    <row r="5849" spans="1:8" x14ac:dyDescent="0.25">
      <c r="A5849" t="s">
        <v>21</v>
      </c>
      <c r="B5849" t="s">
        <v>93</v>
      </c>
      <c r="C5849" t="s">
        <v>23</v>
      </c>
      <c r="D5849" t="s">
        <v>24</v>
      </c>
      <c r="E5849" t="s">
        <v>282</v>
      </c>
      <c r="F5849">
        <v>2018</v>
      </c>
      <c r="G5849">
        <v>97</v>
      </c>
      <c r="H5849">
        <v>8</v>
      </c>
    </row>
    <row r="5850" spans="1:8" x14ac:dyDescent="0.25">
      <c r="A5850" t="s">
        <v>21</v>
      </c>
      <c r="B5850" t="s">
        <v>504</v>
      </c>
      <c r="C5850" t="s">
        <v>10</v>
      </c>
      <c r="D5850" t="s">
        <v>11</v>
      </c>
      <c r="E5850" t="s">
        <v>165</v>
      </c>
      <c r="F5850">
        <v>2019</v>
      </c>
      <c r="G5850">
        <v>345</v>
      </c>
      <c r="H5850">
        <v>21</v>
      </c>
    </row>
    <row r="5851" spans="1:8" x14ac:dyDescent="0.25">
      <c r="A5851" t="s">
        <v>21</v>
      </c>
      <c r="B5851" t="s">
        <v>349</v>
      </c>
      <c r="C5851" t="s">
        <v>10</v>
      </c>
      <c r="D5851" t="s">
        <v>11</v>
      </c>
      <c r="E5851" t="s">
        <v>133</v>
      </c>
      <c r="F5851">
        <v>2018</v>
      </c>
      <c r="G5851">
        <v>27</v>
      </c>
      <c r="H5851">
        <v>1</v>
      </c>
    </row>
    <row r="5852" spans="1:8" x14ac:dyDescent="0.25">
      <c r="A5852" t="s">
        <v>74</v>
      </c>
      <c r="B5852" t="s">
        <v>220</v>
      </c>
      <c r="C5852" t="s">
        <v>18</v>
      </c>
      <c r="D5852" t="s">
        <v>136</v>
      </c>
      <c r="E5852" t="s">
        <v>137</v>
      </c>
      <c r="F5852">
        <v>2018</v>
      </c>
      <c r="G5852">
        <v>7</v>
      </c>
    </row>
    <row r="5853" spans="1:8" x14ac:dyDescent="0.25">
      <c r="A5853" t="s">
        <v>31</v>
      </c>
      <c r="B5853" t="s">
        <v>168</v>
      </c>
      <c r="C5853" t="s">
        <v>33</v>
      </c>
      <c r="D5853" t="s">
        <v>59</v>
      </c>
      <c r="E5853" t="s">
        <v>148</v>
      </c>
      <c r="F5853">
        <v>2015</v>
      </c>
      <c r="G5853">
        <v>11</v>
      </c>
    </row>
    <row r="5854" spans="1:8" x14ac:dyDescent="0.25">
      <c r="A5854" t="s">
        <v>31</v>
      </c>
      <c r="B5854" t="s">
        <v>22</v>
      </c>
      <c r="C5854" t="s">
        <v>23</v>
      </c>
      <c r="D5854" t="s">
        <v>43</v>
      </c>
      <c r="E5854" t="s">
        <v>44</v>
      </c>
      <c r="F5854">
        <v>2013</v>
      </c>
      <c r="G5854">
        <v>33</v>
      </c>
      <c r="H5854">
        <v>11</v>
      </c>
    </row>
    <row r="5855" spans="1:8" x14ac:dyDescent="0.25">
      <c r="A5855" t="s">
        <v>31</v>
      </c>
      <c r="B5855" t="s">
        <v>9</v>
      </c>
      <c r="C5855" t="s">
        <v>33</v>
      </c>
      <c r="D5855" t="s">
        <v>59</v>
      </c>
      <c r="E5855" t="s">
        <v>313</v>
      </c>
      <c r="F5855">
        <v>2018</v>
      </c>
      <c r="G5855">
        <v>20</v>
      </c>
      <c r="H5855">
        <v>3</v>
      </c>
    </row>
    <row r="5856" spans="1:8" x14ac:dyDescent="0.25">
      <c r="A5856" t="s">
        <v>31</v>
      </c>
      <c r="B5856" t="s">
        <v>145</v>
      </c>
      <c r="C5856" t="s">
        <v>23</v>
      </c>
      <c r="D5856" t="s">
        <v>43</v>
      </c>
      <c r="E5856" t="s">
        <v>100</v>
      </c>
      <c r="F5856">
        <v>2019</v>
      </c>
      <c r="G5856">
        <v>104</v>
      </c>
      <c r="H5856">
        <v>15</v>
      </c>
    </row>
    <row r="5857" spans="1:8" x14ac:dyDescent="0.25">
      <c r="A5857" t="s">
        <v>455</v>
      </c>
      <c r="B5857" t="s">
        <v>272</v>
      </c>
      <c r="C5857" t="s">
        <v>33</v>
      </c>
      <c r="D5857" t="s">
        <v>34</v>
      </c>
      <c r="E5857" t="s">
        <v>270</v>
      </c>
      <c r="F5857">
        <v>2017</v>
      </c>
      <c r="G5857">
        <v>2</v>
      </c>
    </row>
    <row r="5858" spans="1:8" x14ac:dyDescent="0.25">
      <c r="A5858" t="s">
        <v>21</v>
      </c>
      <c r="B5858" t="s">
        <v>443</v>
      </c>
      <c r="C5858" t="s">
        <v>10</v>
      </c>
      <c r="D5858" t="s">
        <v>11</v>
      </c>
      <c r="E5858" t="s">
        <v>222</v>
      </c>
      <c r="F5858">
        <v>2017</v>
      </c>
      <c r="G5858">
        <v>76</v>
      </c>
      <c r="H5858">
        <v>2</v>
      </c>
    </row>
    <row r="5859" spans="1:8" x14ac:dyDescent="0.25">
      <c r="A5859" t="s">
        <v>21</v>
      </c>
      <c r="B5859" t="s">
        <v>390</v>
      </c>
      <c r="C5859" t="s">
        <v>10</v>
      </c>
      <c r="D5859" t="s">
        <v>11</v>
      </c>
      <c r="E5859" t="s">
        <v>53</v>
      </c>
      <c r="F5859">
        <v>2020</v>
      </c>
      <c r="G5859">
        <v>60</v>
      </c>
      <c r="H5859">
        <v>1</v>
      </c>
    </row>
    <row r="5860" spans="1:8" x14ac:dyDescent="0.25">
      <c r="A5860" t="s">
        <v>129</v>
      </c>
      <c r="B5860" t="s">
        <v>119</v>
      </c>
      <c r="C5860" t="s">
        <v>70</v>
      </c>
      <c r="D5860" t="s">
        <v>71</v>
      </c>
      <c r="E5860" t="s">
        <v>361</v>
      </c>
      <c r="F5860">
        <v>2015</v>
      </c>
      <c r="G5860">
        <v>16</v>
      </c>
      <c r="H5860">
        <v>2</v>
      </c>
    </row>
    <row r="5861" spans="1:8" x14ac:dyDescent="0.25">
      <c r="A5861" t="s">
        <v>113</v>
      </c>
      <c r="B5861" t="s">
        <v>9</v>
      </c>
      <c r="C5861" t="s">
        <v>33</v>
      </c>
      <c r="D5861" t="s">
        <v>34</v>
      </c>
      <c r="E5861" t="s">
        <v>315</v>
      </c>
      <c r="F5861">
        <v>2013</v>
      </c>
      <c r="G5861">
        <v>3</v>
      </c>
    </row>
    <row r="5862" spans="1:8" x14ac:dyDescent="0.25">
      <c r="A5862" t="s">
        <v>113</v>
      </c>
      <c r="B5862" t="s">
        <v>108</v>
      </c>
      <c r="C5862" t="s">
        <v>33</v>
      </c>
      <c r="D5862" t="s">
        <v>34</v>
      </c>
      <c r="E5862" t="s">
        <v>144</v>
      </c>
      <c r="F5862">
        <v>2014</v>
      </c>
      <c r="G5862">
        <v>2</v>
      </c>
      <c r="H5862">
        <v>2</v>
      </c>
    </row>
    <row r="5863" spans="1:8" x14ac:dyDescent="0.25">
      <c r="A5863" t="s">
        <v>31</v>
      </c>
      <c r="B5863" t="s">
        <v>36</v>
      </c>
      <c r="C5863" t="s">
        <v>70</v>
      </c>
      <c r="D5863" t="s">
        <v>71</v>
      </c>
      <c r="E5863" t="s">
        <v>159</v>
      </c>
      <c r="F5863">
        <v>2014</v>
      </c>
      <c r="G5863">
        <v>87</v>
      </c>
      <c r="H5863">
        <v>18</v>
      </c>
    </row>
    <row r="5864" spans="1:8" x14ac:dyDescent="0.25">
      <c r="A5864" t="s">
        <v>121</v>
      </c>
      <c r="B5864" t="s">
        <v>354</v>
      </c>
      <c r="C5864" t="s">
        <v>18</v>
      </c>
      <c r="D5864" t="s">
        <v>333</v>
      </c>
      <c r="E5864" t="s">
        <v>355</v>
      </c>
      <c r="F5864">
        <v>2018</v>
      </c>
      <c r="G5864">
        <v>15</v>
      </c>
    </row>
    <row r="5865" spans="1:8" x14ac:dyDescent="0.25">
      <c r="A5865" t="s">
        <v>74</v>
      </c>
      <c r="B5865" t="s">
        <v>491</v>
      </c>
      <c r="C5865" t="s">
        <v>76</v>
      </c>
      <c r="D5865" t="s">
        <v>77</v>
      </c>
      <c r="E5865" t="s">
        <v>78</v>
      </c>
      <c r="F5865">
        <v>2018</v>
      </c>
      <c r="G5865">
        <v>14</v>
      </c>
      <c r="H5865">
        <v>2</v>
      </c>
    </row>
    <row r="5866" spans="1:8" x14ac:dyDescent="0.25">
      <c r="A5866" t="s">
        <v>138</v>
      </c>
      <c r="B5866" t="s">
        <v>505</v>
      </c>
      <c r="C5866" t="s">
        <v>76</v>
      </c>
      <c r="D5866" t="s">
        <v>140</v>
      </c>
      <c r="E5866" t="s">
        <v>209</v>
      </c>
      <c r="F5866">
        <v>2014</v>
      </c>
      <c r="G5866">
        <v>45</v>
      </c>
      <c r="H5866">
        <v>34</v>
      </c>
    </row>
    <row r="5867" spans="1:8" x14ac:dyDescent="0.25">
      <c r="A5867" t="s">
        <v>8</v>
      </c>
      <c r="B5867" t="s">
        <v>61</v>
      </c>
      <c r="C5867" t="s">
        <v>33</v>
      </c>
      <c r="D5867" t="s">
        <v>34</v>
      </c>
      <c r="E5867" t="s">
        <v>202</v>
      </c>
      <c r="F5867">
        <v>2015</v>
      </c>
      <c r="G5867">
        <v>10</v>
      </c>
    </row>
    <row r="5868" spans="1:8" x14ac:dyDescent="0.25">
      <c r="A5868" t="s">
        <v>31</v>
      </c>
      <c r="B5868" t="s">
        <v>28</v>
      </c>
      <c r="C5868" t="s">
        <v>33</v>
      </c>
      <c r="D5868" t="s">
        <v>59</v>
      </c>
      <c r="E5868" t="s">
        <v>328</v>
      </c>
      <c r="F5868">
        <v>2016</v>
      </c>
      <c r="G5868">
        <v>19</v>
      </c>
      <c r="H5868">
        <v>2</v>
      </c>
    </row>
    <row r="5869" spans="1:8" x14ac:dyDescent="0.25">
      <c r="A5869" t="s">
        <v>31</v>
      </c>
      <c r="B5869" t="s">
        <v>38</v>
      </c>
      <c r="C5869" t="s">
        <v>33</v>
      </c>
      <c r="D5869" t="s">
        <v>39</v>
      </c>
      <c r="E5869" t="s">
        <v>237</v>
      </c>
      <c r="F5869">
        <v>2018</v>
      </c>
      <c r="G5869">
        <v>117</v>
      </c>
      <c r="H5869">
        <v>65</v>
      </c>
    </row>
    <row r="5870" spans="1:8" x14ac:dyDescent="0.25">
      <c r="A5870" t="s">
        <v>74</v>
      </c>
      <c r="B5870" t="s">
        <v>173</v>
      </c>
      <c r="C5870" t="s">
        <v>76</v>
      </c>
      <c r="D5870" t="s">
        <v>171</v>
      </c>
      <c r="E5870" t="s">
        <v>172</v>
      </c>
      <c r="F5870">
        <v>2014</v>
      </c>
      <c r="G5870">
        <v>166</v>
      </c>
      <c r="H5870">
        <v>1</v>
      </c>
    </row>
    <row r="5871" spans="1:8" x14ac:dyDescent="0.25">
      <c r="A5871" t="s">
        <v>31</v>
      </c>
      <c r="B5871" t="s">
        <v>55</v>
      </c>
      <c r="C5871" t="s">
        <v>33</v>
      </c>
      <c r="D5871" t="s">
        <v>34</v>
      </c>
      <c r="E5871" t="s">
        <v>408</v>
      </c>
      <c r="F5871">
        <v>2015</v>
      </c>
      <c r="G5871">
        <v>194</v>
      </c>
      <c r="H5871">
        <v>18</v>
      </c>
    </row>
    <row r="5872" spans="1:8" x14ac:dyDescent="0.25">
      <c r="A5872" t="s">
        <v>31</v>
      </c>
      <c r="B5872" t="s">
        <v>55</v>
      </c>
      <c r="C5872" t="s">
        <v>33</v>
      </c>
      <c r="D5872" t="s">
        <v>184</v>
      </c>
      <c r="E5872" t="s">
        <v>187</v>
      </c>
      <c r="F5872">
        <v>2015</v>
      </c>
      <c r="G5872">
        <v>705</v>
      </c>
      <c r="H5872">
        <v>74</v>
      </c>
    </row>
    <row r="5873" spans="1:8" x14ac:dyDescent="0.25">
      <c r="A5873" t="s">
        <v>8</v>
      </c>
      <c r="B5873" t="s">
        <v>9</v>
      </c>
      <c r="C5873" t="s">
        <v>10</v>
      </c>
      <c r="D5873" t="s">
        <v>96</v>
      </c>
      <c r="E5873" t="s">
        <v>97</v>
      </c>
      <c r="F5873">
        <v>2015</v>
      </c>
      <c r="G5873">
        <v>2162</v>
      </c>
      <c r="H5873">
        <v>49</v>
      </c>
    </row>
    <row r="5874" spans="1:8" x14ac:dyDescent="0.25">
      <c r="A5874" t="s">
        <v>41</v>
      </c>
      <c r="B5874" t="s">
        <v>26</v>
      </c>
      <c r="C5874" t="s">
        <v>70</v>
      </c>
      <c r="D5874" t="s">
        <v>71</v>
      </c>
      <c r="E5874" t="s">
        <v>246</v>
      </c>
      <c r="F5874">
        <v>2015</v>
      </c>
      <c r="G5874">
        <v>254</v>
      </c>
      <c r="H5874">
        <v>60</v>
      </c>
    </row>
    <row r="5875" spans="1:8" x14ac:dyDescent="0.25">
      <c r="A5875" t="s">
        <v>81</v>
      </c>
      <c r="B5875" t="s">
        <v>82</v>
      </c>
      <c r="C5875" t="s">
        <v>76</v>
      </c>
      <c r="D5875" t="s">
        <v>83</v>
      </c>
      <c r="E5875" t="s">
        <v>317</v>
      </c>
      <c r="F5875">
        <v>2015</v>
      </c>
      <c r="G5875">
        <v>1558</v>
      </c>
      <c r="H5875">
        <v>1246</v>
      </c>
    </row>
    <row r="5876" spans="1:8" x14ac:dyDescent="0.25">
      <c r="A5876" t="s">
        <v>8</v>
      </c>
      <c r="B5876" t="s">
        <v>392</v>
      </c>
      <c r="C5876" t="s">
        <v>23</v>
      </c>
      <c r="D5876" t="s">
        <v>24</v>
      </c>
      <c r="E5876" t="s">
        <v>219</v>
      </c>
      <c r="F5876">
        <v>2015</v>
      </c>
      <c r="G5876">
        <v>153</v>
      </c>
      <c r="H5876">
        <v>3</v>
      </c>
    </row>
    <row r="5877" spans="1:8" x14ac:dyDescent="0.25">
      <c r="A5877" t="s">
        <v>121</v>
      </c>
      <c r="B5877" t="s">
        <v>252</v>
      </c>
      <c r="C5877" t="s">
        <v>70</v>
      </c>
      <c r="D5877" t="s">
        <v>102</v>
      </c>
      <c r="E5877" t="s">
        <v>103</v>
      </c>
      <c r="F5877">
        <v>2016</v>
      </c>
      <c r="G5877">
        <v>157</v>
      </c>
      <c r="H5877">
        <v>4</v>
      </c>
    </row>
    <row r="5878" spans="1:8" x14ac:dyDescent="0.25">
      <c r="A5878" t="s">
        <v>121</v>
      </c>
      <c r="B5878" t="s">
        <v>119</v>
      </c>
      <c r="C5878" t="s">
        <v>70</v>
      </c>
      <c r="D5878" t="s">
        <v>71</v>
      </c>
      <c r="E5878" t="s">
        <v>155</v>
      </c>
      <c r="F5878">
        <v>2014</v>
      </c>
      <c r="G5878">
        <v>102</v>
      </c>
      <c r="H5878">
        <v>2</v>
      </c>
    </row>
    <row r="5879" spans="1:8" x14ac:dyDescent="0.25">
      <c r="A5879" t="s">
        <v>41</v>
      </c>
      <c r="B5879" t="s">
        <v>119</v>
      </c>
      <c r="C5879" t="s">
        <v>70</v>
      </c>
      <c r="D5879" t="s">
        <v>71</v>
      </c>
      <c r="E5879" t="s">
        <v>188</v>
      </c>
      <c r="F5879">
        <v>2015</v>
      </c>
      <c r="G5879">
        <v>469</v>
      </c>
      <c r="H5879">
        <v>139</v>
      </c>
    </row>
    <row r="5880" spans="1:8" x14ac:dyDescent="0.25">
      <c r="A5880" t="s">
        <v>21</v>
      </c>
      <c r="B5880" t="s">
        <v>55</v>
      </c>
      <c r="C5880" t="s">
        <v>10</v>
      </c>
      <c r="D5880" t="s">
        <v>11</v>
      </c>
      <c r="E5880" t="s">
        <v>133</v>
      </c>
      <c r="F5880">
        <v>2017</v>
      </c>
      <c r="G5880">
        <v>184</v>
      </c>
      <c r="H5880">
        <v>15</v>
      </c>
    </row>
    <row r="5881" spans="1:8" x14ac:dyDescent="0.25">
      <c r="A5881" t="s">
        <v>31</v>
      </c>
      <c r="B5881" t="s">
        <v>104</v>
      </c>
      <c r="C5881" t="s">
        <v>33</v>
      </c>
      <c r="D5881" t="s">
        <v>39</v>
      </c>
      <c r="E5881" t="s">
        <v>112</v>
      </c>
      <c r="F5881">
        <v>2018</v>
      </c>
      <c r="G5881">
        <v>1106</v>
      </c>
      <c r="H5881">
        <v>292</v>
      </c>
    </row>
    <row r="5882" spans="1:8" x14ac:dyDescent="0.25">
      <c r="A5882" t="s">
        <v>74</v>
      </c>
      <c r="B5882" t="s">
        <v>420</v>
      </c>
      <c r="C5882" t="s">
        <v>18</v>
      </c>
      <c r="D5882" t="s">
        <v>123</v>
      </c>
      <c r="E5882" t="s">
        <v>253</v>
      </c>
      <c r="F5882">
        <v>2018</v>
      </c>
      <c r="G5882">
        <v>688</v>
      </c>
      <c r="H5882">
        <v>103</v>
      </c>
    </row>
    <row r="5883" spans="1:8" x14ac:dyDescent="0.25">
      <c r="A5883" t="s">
        <v>31</v>
      </c>
      <c r="B5883" t="s">
        <v>168</v>
      </c>
      <c r="C5883" t="s">
        <v>33</v>
      </c>
      <c r="D5883" t="s">
        <v>184</v>
      </c>
      <c r="E5883" t="s">
        <v>288</v>
      </c>
      <c r="F5883">
        <v>2019</v>
      </c>
      <c r="G5883">
        <v>127</v>
      </c>
      <c r="H5883">
        <v>13</v>
      </c>
    </row>
    <row r="5884" spans="1:8" x14ac:dyDescent="0.25">
      <c r="A5884" t="s">
        <v>21</v>
      </c>
      <c r="B5884" t="s">
        <v>194</v>
      </c>
      <c r="C5884" t="s">
        <v>10</v>
      </c>
      <c r="D5884" t="s">
        <v>11</v>
      </c>
      <c r="E5884" t="s">
        <v>203</v>
      </c>
      <c r="F5884">
        <v>2019</v>
      </c>
      <c r="G5884">
        <v>197</v>
      </c>
    </row>
    <row r="5885" spans="1:8" x14ac:dyDescent="0.25">
      <c r="A5885" t="s">
        <v>31</v>
      </c>
      <c r="B5885" t="s">
        <v>79</v>
      </c>
      <c r="C5885" t="s">
        <v>33</v>
      </c>
      <c r="D5885" t="s">
        <v>39</v>
      </c>
      <c r="E5885" t="s">
        <v>263</v>
      </c>
      <c r="F5885">
        <v>2019</v>
      </c>
      <c r="G5885">
        <v>170</v>
      </c>
      <c r="H5885">
        <v>51</v>
      </c>
    </row>
    <row r="5886" spans="1:8" x14ac:dyDescent="0.25">
      <c r="A5886" t="s">
        <v>31</v>
      </c>
      <c r="B5886" t="s">
        <v>79</v>
      </c>
      <c r="C5886" t="s">
        <v>33</v>
      </c>
      <c r="D5886" t="s">
        <v>62</v>
      </c>
      <c r="E5886" t="s">
        <v>200</v>
      </c>
      <c r="F5886">
        <v>2014</v>
      </c>
      <c r="G5886">
        <v>48</v>
      </c>
      <c r="H5886">
        <v>5</v>
      </c>
    </row>
    <row r="5887" spans="1:8" x14ac:dyDescent="0.25">
      <c r="A5887" t="s">
        <v>21</v>
      </c>
      <c r="B5887" t="s">
        <v>111</v>
      </c>
      <c r="C5887" t="s">
        <v>10</v>
      </c>
      <c r="D5887" t="s">
        <v>11</v>
      </c>
      <c r="E5887" t="s">
        <v>259</v>
      </c>
      <c r="F5887">
        <v>2016</v>
      </c>
      <c r="G5887">
        <v>415</v>
      </c>
      <c r="H5887">
        <v>31</v>
      </c>
    </row>
    <row r="5888" spans="1:8" x14ac:dyDescent="0.25">
      <c r="A5888" t="s">
        <v>106</v>
      </c>
      <c r="B5888" t="s">
        <v>55</v>
      </c>
      <c r="C5888" t="s">
        <v>33</v>
      </c>
      <c r="D5888" t="s">
        <v>184</v>
      </c>
      <c r="E5888" t="s">
        <v>185</v>
      </c>
      <c r="F5888">
        <v>2017</v>
      </c>
      <c r="G5888">
        <v>313</v>
      </c>
      <c r="H5888">
        <v>63</v>
      </c>
    </row>
    <row r="5889" spans="1:8" x14ac:dyDescent="0.25">
      <c r="A5889" t="s">
        <v>106</v>
      </c>
      <c r="B5889" t="s">
        <v>119</v>
      </c>
      <c r="C5889" t="s">
        <v>33</v>
      </c>
      <c r="D5889" t="s">
        <v>59</v>
      </c>
      <c r="E5889" t="s">
        <v>73</v>
      </c>
      <c r="F5889">
        <v>2018</v>
      </c>
      <c r="G5889">
        <v>108</v>
      </c>
      <c r="H5889">
        <v>15</v>
      </c>
    </row>
    <row r="5890" spans="1:8" x14ac:dyDescent="0.25">
      <c r="A5890" t="s">
        <v>21</v>
      </c>
      <c r="B5890" t="s">
        <v>93</v>
      </c>
      <c r="C5890" t="s">
        <v>10</v>
      </c>
      <c r="D5890" t="s">
        <v>11</v>
      </c>
      <c r="E5890" t="s">
        <v>68</v>
      </c>
      <c r="F5890">
        <v>2018</v>
      </c>
      <c r="G5890">
        <v>549</v>
      </c>
      <c r="H5890">
        <v>58</v>
      </c>
    </row>
    <row r="5891" spans="1:8" x14ac:dyDescent="0.25">
      <c r="A5891" t="s">
        <v>31</v>
      </c>
      <c r="B5891" t="s">
        <v>256</v>
      </c>
      <c r="C5891" t="s">
        <v>33</v>
      </c>
      <c r="D5891" t="s">
        <v>39</v>
      </c>
      <c r="E5891" t="s">
        <v>213</v>
      </c>
      <c r="F5891">
        <v>2015</v>
      </c>
      <c r="G5891">
        <v>13</v>
      </c>
      <c r="H5891">
        <v>12</v>
      </c>
    </row>
    <row r="5892" spans="1:8" x14ac:dyDescent="0.25">
      <c r="A5892" t="s">
        <v>31</v>
      </c>
      <c r="B5892" t="s">
        <v>9</v>
      </c>
      <c r="C5892" t="s">
        <v>33</v>
      </c>
      <c r="D5892" t="s">
        <v>34</v>
      </c>
      <c r="E5892" t="s">
        <v>144</v>
      </c>
      <c r="F5892">
        <v>2015</v>
      </c>
      <c r="G5892">
        <v>352</v>
      </c>
      <c r="H5892">
        <v>68</v>
      </c>
    </row>
    <row r="5893" spans="1:8" x14ac:dyDescent="0.25">
      <c r="A5893" t="s">
        <v>41</v>
      </c>
      <c r="B5893" t="s">
        <v>320</v>
      </c>
      <c r="C5893" t="s">
        <v>23</v>
      </c>
      <c r="D5893" t="s">
        <v>43</v>
      </c>
      <c r="E5893" t="s">
        <v>44</v>
      </c>
      <c r="F5893">
        <v>2016</v>
      </c>
      <c r="G5893">
        <v>671</v>
      </c>
      <c r="H5893">
        <v>197</v>
      </c>
    </row>
    <row r="5894" spans="1:8" x14ac:dyDescent="0.25">
      <c r="A5894" t="s">
        <v>74</v>
      </c>
      <c r="B5894" t="s">
        <v>413</v>
      </c>
      <c r="C5894" t="s">
        <v>70</v>
      </c>
      <c r="D5894" t="s">
        <v>102</v>
      </c>
      <c r="E5894" t="s">
        <v>103</v>
      </c>
      <c r="F5894">
        <v>2017</v>
      </c>
      <c r="G5894">
        <v>133</v>
      </c>
      <c r="H5894">
        <v>3</v>
      </c>
    </row>
    <row r="5895" spans="1:8" x14ac:dyDescent="0.25">
      <c r="A5895" t="s">
        <v>8</v>
      </c>
      <c r="B5895" t="s">
        <v>36</v>
      </c>
      <c r="C5895" t="s">
        <v>10</v>
      </c>
      <c r="D5895" t="s">
        <v>96</v>
      </c>
      <c r="E5895" t="s">
        <v>226</v>
      </c>
      <c r="F5895">
        <v>2016</v>
      </c>
      <c r="G5895">
        <v>107</v>
      </c>
      <c r="H5895">
        <v>4</v>
      </c>
    </row>
    <row r="5896" spans="1:8" x14ac:dyDescent="0.25">
      <c r="A5896" t="s">
        <v>21</v>
      </c>
      <c r="B5896" t="s">
        <v>108</v>
      </c>
      <c r="C5896" t="s">
        <v>23</v>
      </c>
      <c r="D5896" t="s">
        <v>24</v>
      </c>
      <c r="E5896" t="s">
        <v>162</v>
      </c>
      <c r="F5896">
        <v>2019</v>
      </c>
      <c r="G5896">
        <v>159</v>
      </c>
      <c r="H5896">
        <v>6</v>
      </c>
    </row>
    <row r="5897" spans="1:8" x14ac:dyDescent="0.25">
      <c r="A5897" t="s">
        <v>8</v>
      </c>
      <c r="B5897" t="s">
        <v>145</v>
      </c>
      <c r="C5897" t="s">
        <v>23</v>
      </c>
      <c r="D5897" t="s">
        <v>24</v>
      </c>
      <c r="E5897" t="s">
        <v>290</v>
      </c>
      <c r="F5897">
        <v>2014</v>
      </c>
      <c r="G5897">
        <v>229</v>
      </c>
      <c r="H5897">
        <v>6</v>
      </c>
    </row>
    <row r="5898" spans="1:8" x14ac:dyDescent="0.25">
      <c r="A5898" t="s">
        <v>31</v>
      </c>
      <c r="B5898" t="s">
        <v>108</v>
      </c>
      <c r="C5898" t="s">
        <v>33</v>
      </c>
      <c r="D5898" t="s">
        <v>39</v>
      </c>
      <c r="E5898" t="s">
        <v>204</v>
      </c>
      <c r="F5898">
        <v>2016</v>
      </c>
      <c r="G5898">
        <v>294</v>
      </c>
      <c r="H5898">
        <v>72</v>
      </c>
    </row>
    <row r="5899" spans="1:8" x14ac:dyDescent="0.25">
      <c r="A5899" t="s">
        <v>31</v>
      </c>
      <c r="B5899" t="s">
        <v>79</v>
      </c>
      <c r="C5899" t="s">
        <v>33</v>
      </c>
      <c r="D5899" t="s">
        <v>62</v>
      </c>
      <c r="E5899" t="s">
        <v>99</v>
      </c>
      <c r="F5899">
        <v>2017</v>
      </c>
      <c r="G5899">
        <v>35</v>
      </c>
      <c r="H5899">
        <v>8</v>
      </c>
    </row>
    <row r="5900" spans="1:8" x14ac:dyDescent="0.25">
      <c r="A5900" t="s">
        <v>31</v>
      </c>
      <c r="B5900" t="s">
        <v>54</v>
      </c>
      <c r="C5900" t="s">
        <v>33</v>
      </c>
      <c r="D5900" t="s">
        <v>39</v>
      </c>
      <c r="E5900" t="s">
        <v>263</v>
      </c>
      <c r="F5900">
        <v>2013</v>
      </c>
      <c r="G5900">
        <v>23</v>
      </c>
      <c r="H5900">
        <v>2</v>
      </c>
    </row>
    <row r="5901" spans="1:8" x14ac:dyDescent="0.25">
      <c r="A5901" t="s">
        <v>31</v>
      </c>
      <c r="B5901" t="s">
        <v>119</v>
      </c>
      <c r="C5901" t="s">
        <v>23</v>
      </c>
      <c r="D5901" t="s">
        <v>43</v>
      </c>
      <c r="E5901" t="s">
        <v>100</v>
      </c>
      <c r="F5901">
        <v>2013</v>
      </c>
      <c r="G5901">
        <v>129</v>
      </c>
      <c r="H5901">
        <v>37</v>
      </c>
    </row>
    <row r="5902" spans="1:8" x14ac:dyDescent="0.25">
      <c r="A5902" t="s">
        <v>41</v>
      </c>
      <c r="B5902" t="s">
        <v>119</v>
      </c>
      <c r="C5902" t="s">
        <v>70</v>
      </c>
      <c r="D5902" t="s">
        <v>71</v>
      </c>
      <c r="E5902" t="s">
        <v>155</v>
      </c>
      <c r="F5902">
        <v>2015</v>
      </c>
      <c r="G5902">
        <v>15</v>
      </c>
      <c r="H5902">
        <v>2</v>
      </c>
    </row>
    <row r="5903" spans="1:8" x14ac:dyDescent="0.25">
      <c r="A5903" t="s">
        <v>323</v>
      </c>
      <c r="B5903" t="s">
        <v>220</v>
      </c>
      <c r="C5903" t="s">
        <v>18</v>
      </c>
      <c r="D5903" t="s">
        <v>19</v>
      </c>
      <c r="E5903" t="s">
        <v>27</v>
      </c>
      <c r="F5903">
        <v>2018</v>
      </c>
      <c r="G5903">
        <v>126</v>
      </c>
      <c r="H5903">
        <v>40</v>
      </c>
    </row>
    <row r="5904" spans="1:8" x14ac:dyDescent="0.25">
      <c r="A5904" t="s">
        <v>31</v>
      </c>
      <c r="B5904" t="s">
        <v>98</v>
      </c>
      <c r="C5904" t="s">
        <v>33</v>
      </c>
      <c r="D5904" t="s">
        <v>59</v>
      </c>
      <c r="E5904" t="s">
        <v>229</v>
      </c>
      <c r="F5904">
        <v>2019</v>
      </c>
      <c r="G5904">
        <v>192</v>
      </c>
      <c r="H5904">
        <v>69</v>
      </c>
    </row>
    <row r="5905" spans="1:8" x14ac:dyDescent="0.25">
      <c r="A5905" t="s">
        <v>31</v>
      </c>
      <c r="B5905" t="s">
        <v>114</v>
      </c>
      <c r="C5905" t="s">
        <v>33</v>
      </c>
      <c r="D5905" t="s">
        <v>39</v>
      </c>
      <c r="E5905" t="s">
        <v>237</v>
      </c>
      <c r="F5905">
        <v>2013</v>
      </c>
      <c r="G5905">
        <v>166</v>
      </c>
      <c r="H5905">
        <v>201</v>
      </c>
    </row>
    <row r="5906" spans="1:8" x14ac:dyDescent="0.25">
      <c r="A5906" t="s">
        <v>8</v>
      </c>
      <c r="B5906" t="s">
        <v>183</v>
      </c>
      <c r="C5906" t="s">
        <v>23</v>
      </c>
      <c r="D5906" t="s">
        <v>24</v>
      </c>
      <c r="E5906" t="s">
        <v>146</v>
      </c>
      <c r="F5906">
        <v>2015</v>
      </c>
      <c r="G5906">
        <v>109</v>
      </c>
      <c r="H5906">
        <v>10</v>
      </c>
    </row>
    <row r="5907" spans="1:8" x14ac:dyDescent="0.25">
      <c r="A5907" t="s">
        <v>8</v>
      </c>
      <c r="B5907" t="s">
        <v>67</v>
      </c>
      <c r="C5907" t="s">
        <v>10</v>
      </c>
      <c r="D5907" t="s">
        <v>11</v>
      </c>
      <c r="E5907" t="s">
        <v>86</v>
      </c>
      <c r="F5907">
        <v>2016</v>
      </c>
      <c r="G5907">
        <v>161</v>
      </c>
      <c r="H5907">
        <v>4</v>
      </c>
    </row>
    <row r="5908" spans="1:8" x14ac:dyDescent="0.25">
      <c r="A5908" t="s">
        <v>41</v>
      </c>
      <c r="B5908" t="s">
        <v>61</v>
      </c>
      <c r="C5908" t="s">
        <v>33</v>
      </c>
      <c r="D5908" t="s">
        <v>62</v>
      </c>
      <c r="E5908" t="s">
        <v>63</v>
      </c>
      <c r="F5908">
        <v>2017</v>
      </c>
      <c r="G5908">
        <v>88</v>
      </c>
      <c r="H5908">
        <v>28</v>
      </c>
    </row>
    <row r="5909" spans="1:8" x14ac:dyDescent="0.25">
      <c r="A5909" t="s">
        <v>74</v>
      </c>
      <c r="B5909" t="s">
        <v>496</v>
      </c>
      <c r="C5909" t="s">
        <v>70</v>
      </c>
      <c r="D5909" t="s">
        <v>102</v>
      </c>
      <c r="E5909" t="s">
        <v>388</v>
      </c>
      <c r="F5909">
        <v>2015</v>
      </c>
      <c r="G5909">
        <v>9</v>
      </c>
      <c r="H5909">
        <v>1</v>
      </c>
    </row>
    <row r="5910" spans="1:8" x14ac:dyDescent="0.25">
      <c r="A5910" t="s">
        <v>31</v>
      </c>
      <c r="B5910" t="s">
        <v>58</v>
      </c>
      <c r="C5910" t="s">
        <v>33</v>
      </c>
      <c r="D5910" t="s">
        <v>39</v>
      </c>
      <c r="E5910" t="s">
        <v>207</v>
      </c>
      <c r="F5910">
        <v>2018</v>
      </c>
      <c r="G5910">
        <v>302</v>
      </c>
      <c r="H5910">
        <v>86</v>
      </c>
    </row>
    <row r="5911" spans="1:8" x14ac:dyDescent="0.25">
      <c r="A5911" t="s">
        <v>31</v>
      </c>
      <c r="B5911" t="s">
        <v>61</v>
      </c>
      <c r="C5911" t="s">
        <v>33</v>
      </c>
      <c r="D5911" t="s">
        <v>39</v>
      </c>
      <c r="E5911" t="s">
        <v>204</v>
      </c>
      <c r="F5911">
        <v>2019</v>
      </c>
      <c r="G5911">
        <v>290</v>
      </c>
      <c r="H5911">
        <v>96</v>
      </c>
    </row>
    <row r="5912" spans="1:8" x14ac:dyDescent="0.25">
      <c r="A5912" t="s">
        <v>31</v>
      </c>
      <c r="B5912" t="s">
        <v>61</v>
      </c>
      <c r="C5912" t="s">
        <v>33</v>
      </c>
      <c r="D5912" t="s">
        <v>34</v>
      </c>
      <c r="E5912" t="s">
        <v>35</v>
      </c>
      <c r="F5912">
        <v>2014</v>
      </c>
      <c r="G5912">
        <v>4</v>
      </c>
      <c r="H5912">
        <v>2</v>
      </c>
    </row>
    <row r="5913" spans="1:8" x14ac:dyDescent="0.25">
      <c r="A5913" t="s">
        <v>41</v>
      </c>
      <c r="B5913" t="s">
        <v>58</v>
      </c>
      <c r="C5913" t="s">
        <v>33</v>
      </c>
      <c r="D5913" t="s">
        <v>39</v>
      </c>
      <c r="E5913" t="s">
        <v>150</v>
      </c>
      <c r="F5913">
        <v>2015</v>
      </c>
      <c r="G5913">
        <v>15</v>
      </c>
      <c r="H5913">
        <v>7</v>
      </c>
    </row>
    <row r="5914" spans="1:8" x14ac:dyDescent="0.25">
      <c r="A5914" t="s">
        <v>31</v>
      </c>
      <c r="B5914" t="s">
        <v>54</v>
      </c>
      <c r="C5914" t="s">
        <v>33</v>
      </c>
      <c r="D5914" t="s">
        <v>39</v>
      </c>
      <c r="E5914" t="s">
        <v>169</v>
      </c>
      <c r="F5914">
        <v>2015</v>
      </c>
      <c r="G5914">
        <v>19</v>
      </c>
      <c r="H5914">
        <v>2</v>
      </c>
    </row>
    <row r="5915" spans="1:8" x14ac:dyDescent="0.25">
      <c r="A5915" t="s">
        <v>138</v>
      </c>
      <c r="B5915" t="s">
        <v>423</v>
      </c>
      <c r="C5915" t="s">
        <v>76</v>
      </c>
      <c r="D5915" t="s">
        <v>140</v>
      </c>
      <c r="E5915" t="s">
        <v>141</v>
      </c>
      <c r="F5915">
        <v>2016</v>
      </c>
      <c r="G5915">
        <v>5</v>
      </c>
      <c r="H5915">
        <v>6</v>
      </c>
    </row>
    <row r="5916" spans="1:8" x14ac:dyDescent="0.25">
      <c r="A5916" t="s">
        <v>21</v>
      </c>
      <c r="B5916" t="s">
        <v>85</v>
      </c>
      <c r="C5916" t="s">
        <v>10</v>
      </c>
      <c r="D5916" t="s">
        <v>11</v>
      </c>
      <c r="E5916" t="s">
        <v>165</v>
      </c>
      <c r="F5916">
        <v>2019</v>
      </c>
      <c r="G5916">
        <v>54</v>
      </c>
      <c r="H5916">
        <v>11</v>
      </c>
    </row>
    <row r="5917" spans="1:8" x14ac:dyDescent="0.25">
      <c r="A5917" t="s">
        <v>31</v>
      </c>
      <c r="B5917" t="s">
        <v>79</v>
      </c>
      <c r="C5917" t="s">
        <v>33</v>
      </c>
      <c r="D5917" t="s">
        <v>34</v>
      </c>
      <c r="E5917" t="s">
        <v>407</v>
      </c>
      <c r="F5917">
        <v>2017</v>
      </c>
      <c r="G5917">
        <v>8</v>
      </c>
      <c r="H5917">
        <v>2</v>
      </c>
    </row>
    <row r="5918" spans="1:8" x14ac:dyDescent="0.25">
      <c r="A5918" t="s">
        <v>8</v>
      </c>
      <c r="B5918" t="s">
        <v>194</v>
      </c>
      <c r="C5918" t="s">
        <v>10</v>
      </c>
      <c r="D5918" t="s">
        <v>11</v>
      </c>
      <c r="E5918" t="s">
        <v>223</v>
      </c>
      <c r="F5918">
        <v>2016</v>
      </c>
      <c r="G5918">
        <v>40</v>
      </c>
    </row>
    <row r="5919" spans="1:8" x14ac:dyDescent="0.25">
      <c r="A5919" t="s">
        <v>41</v>
      </c>
      <c r="B5919" t="s">
        <v>79</v>
      </c>
      <c r="C5919" t="s">
        <v>33</v>
      </c>
      <c r="D5919" t="s">
        <v>39</v>
      </c>
      <c r="E5919" t="s">
        <v>207</v>
      </c>
      <c r="F5919">
        <v>2016</v>
      </c>
      <c r="G5919">
        <v>26</v>
      </c>
      <c r="H5919">
        <v>12</v>
      </c>
    </row>
    <row r="5920" spans="1:8" x14ac:dyDescent="0.25">
      <c r="A5920" t="s">
        <v>41</v>
      </c>
      <c r="B5920" t="s">
        <v>58</v>
      </c>
      <c r="C5920" t="s">
        <v>33</v>
      </c>
      <c r="D5920" t="s">
        <v>39</v>
      </c>
      <c r="E5920" t="s">
        <v>204</v>
      </c>
      <c r="F5920">
        <v>2017</v>
      </c>
      <c r="G5920">
        <v>58</v>
      </c>
      <c r="H5920">
        <v>14</v>
      </c>
    </row>
    <row r="5921" spans="1:8" x14ac:dyDescent="0.25">
      <c r="A5921" t="s">
        <v>41</v>
      </c>
      <c r="B5921" t="s">
        <v>256</v>
      </c>
      <c r="C5921" t="s">
        <v>33</v>
      </c>
      <c r="D5921" t="s">
        <v>62</v>
      </c>
      <c r="E5921" t="s">
        <v>99</v>
      </c>
      <c r="F5921">
        <v>2016</v>
      </c>
      <c r="G5921">
        <v>2</v>
      </c>
      <c r="H5921">
        <v>1</v>
      </c>
    </row>
    <row r="5922" spans="1:8" x14ac:dyDescent="0.25">
      <c r="A5922" t="s">
        <v>129</v>
      </c>
      <c r="B5922" t="s">
        <v>36</v>
      </c>
      <c r="C5922" t="s">
        <v>70</v>
      </c>
      <c r="D5922" t="s">
        <v>71</v>
      </c>
      <c r="E5922" t="s">
        <v>241</v>
      </c>
      <c r="F5922">
        <v>2015</v>
      </c>
      <c r="G5922">
        <v>14</v>
      </c>
      <c r="H5922">
        <v>11</v>
      </c>
    </row>
    <row r="5923" spans="1:8" x14ac:dyDescent="0.25">
      <c r="A5923" t="s">
        <v>129</v>
      </c>
      <c r="B5923" t="s">
        <v>104</v>
      </c>
      <c r="C5923" t="s">
        <v>33</v>
      </c>
      <c r="D5923" t="s">
        <v>39</v>
      </c>
      <c r="E5923" t="s">
        <v>112</v>
      </c>
      <c r="F5923">
        <v>2015</v>
      </c>
      <c r="G5923">
        <v>10</v>
      </c>
      <c r="H5923">
        <v>5</v>
      </c>
    </row>
    <row r="5924" spans="1:8" x14ac:dyDescent="0.25">
      <c r="A5924" t="s">
        <v>31</v>
      </c>
      <c r="B5924" t="s">
        <v>9</v>
      </c>
      <c r="C5924" t="s">
        <v>33</v>
      </c>
      <c r="D5924" t="s">
        <v>59</v>
      </c>
      <c r="E5924" t="s">
        <v>311</v>
      </c>
      <c r="F5924">
        <v>2018</v>
      </c>
      <c r="G5924">
        <v>56</v>
      </c>
      <c r="H5924">
        <v>27</v>
      </c>
    </row>
    <row r="5925" spans="1:8" x14ac:dyDescent="0.25">
      <c r="A5925" t="s">
        <v>21</v>
      </c>
      <c r="B5925" t="s">
        <v>212</v>
      </c>
      <c r="C5925" t="s">
        <v>10</v>
      </c>
      <c r="D5925" t="s">
        <v>11</v>
      </c>
      <c r="E5925" t="s">
        <v>343</v>
      </c>
      <c r="F5925">
        <v>2020</v>
      </c>
      <c r="G5925">
        <v>15</v>
      </c>
      <c r="H5925">
        <v>4</v>
      </c>
    </row>
    <row r="5926" spans="1:8" x14ac:dyDescent="0.25">
      <c r="A5926" t="s">
        <v>113</v>
      </c>
      <c r="B5926" t="s">
        <v>55</v>
      </c>
      <c r="C5926" t="s">
        <v>33</v>
      </c>
      <c r="D5926" t="s">
        <v>39</v>
      </c>
      <c r="E5926" t="s">
        <v>87</v>
      </c>
      <c r="F5926">
        <v>2014</v>
      </c>
      <c r="G5926">
        <v>31</v>
      </c>
      <c r="H5926">
        <v>5</v>
      </c>
    </row>
    <row r="5927" spans="1:8" x14ac:dyDescent="0.25">
      <c r="A5927" t="s">
        <v>31</v>
      </c>
      <c r="B5927" t="s">
        <v>119</v>
      </c>
      <c r="C5927" t="s">
        <v>23</v>
      </c>
      <c r="D5927" t="s">
        <v>43</v>
      </c>
      <c r="E5927" t="s">
        <v>186</v>
      </c>
      <c r="F5927">
        <v>2013</v>
      </c>
      <c r="G5927">
        <v>40</v>
      </c>
      <c r="H5927">
        <v>13</v>
      </c>
    </row>
    <row r="5928" spans="1:8" x14ac:dyDescent="0.25">
      <c r="A5928" t="s">
        <v>31</v>
      </c>
      <c r="B5928" t="s">
        <v>9</v>
      </c>
      <c r="C5928" t="s">
        <v>33</v>
      </c>
      <c r="D5928" t="s">
        <v>34</v>
      </c>
      <c r="E5928" t="s">
        <v>322</v>
      </c>
      <c r="F5928">
        <v>2014</v>
      </c>
      <c r="G5928">
        <v>8</v>
      </c>
    </row>
    <row r="5929" spans="1:8" x14ac:dyDescent="0.25">
      <c r="A5929" t="s">
        <v>21</v>
      </c>
      <c r="B5929" t="s">
        <v>433</v>
      </c>
      <c r="C5929" t="s">
        <v>10</v>
      </c>
      <c r="D5929" t="s">
        <v>11</v>
      </c>
      <c r="E5929" t="s">
        <v>12</v>
      </c>
      <c r="F5929">
        <v>2019</v>
      </c>
      <c r="G5929">
        <v>11</v>
      </c>
    </row>
    <row r="5930" spans="1:8" x14ac:dyDescent="0.25">
      <c r="A5930" t="s">
        <v>121</v>
      </c>
      <c r="B5930" t="s">
        <v>471</v>
      </c>
      <c r="C5930" t="s">
        <v>18</v>
      </c>
      <c r="D5930" t="s">
        <v>136</v>
      </c>
      <c r="E5930" t="s">
        <v>240</v>
      </c>
      <c r="F5930">
        <v>2017</v>
      </c>
      <c r="G5930">
        <v>35</v>
      </c>
      <c r="H5930">
        <v>2</v>
      </c>
    </row>
    <row r="5931" spans="1:8" x14ac:dyDescent="0.25">
      <c r="A5931" t="s">
        <v>106</v>
      </c>
      <c r="B5931" t="s">
        <v>119</v>
      </c>
      <c r="C5931" t="s">
        <v>33</v>
      </c>
      <c r="D5931" t="s">
        <v>39</v>
      </c>
      <c r="E5931" t="s">
        <v>112</v>
      </c>
      <c r="F5931">
        <v>2018</v>
      </c>
      <c r="G5931">
        <v>17</v>
      </c>
      <c r="H5931">
        <v>24</v>
      </c>
    </row>
    <row r="5932" spans="1:8" x14ac:dyDescent="0.25">
      <c r="A5932" t="s">
        <v>121</v>
      </c>
      <c r="B5932" t="s">
        <v>17</v>
      </c>
      <c r="C5932" t="s">
        <v>76</v>
      </c>
      <c r="D5932" t="s">
        <v>77</v>
      </c>
      <c r="E5932" t="s">
        <v>78</v>
      </c>
      <c r="F5932">
        <v>2017</v>
      </c>
      <c r="G5932">
        <v>11</v>
      </c>
      <c r="H5932">
        <v>2</v>
      </c>
    </row>
    <row r="5933" spans="1:8" x14ac:dyDescent="0.25">
      <c r="A5933" t="s">
        <v>21</v>
      </c>
      <c r="B5933" t="s">
        <v>210</v>
      </c>
      <c r="C5933" t="s">
        <v>10</v>
      </c>
      <c r="D5933" t="s">
        <v>29</v>
      </c>
      <c r="E5933" t="s">
        <v>30</v>
      </c>
      <c r="F5933">
        <v>2020</v>
      </c>
      <c r="G5933">
        <v>2</v>
      </c>
      <c r="H5933">
        <v>1</v>
      </c>
    </row>
    <row r="5934" spans="1:8" x14ac:dyDescent="0.25">
      <c r="A5934" t="s">
        <v>8</v>
      </c>
      <c r="B5934" t="s">
        <v>67</v>
      </c>
      <c r="C5934" t="s">
        <v>10</v>
      </c>
      <c r="D5934" t="s">
        <v>11</v>
      </c>
      <c r="E5934" t="s">
        <v>86</v>
      </c>
      <c r="F5934">
        <v>2014</v>
      </c>
      <c r="G5934">
        <v>2428</v>
      </c>
      <c r="H5934">
        <v>179</v>
      </c>
    </row>
    <row r="5935" spans="1:8" x14ac:dyDescent="0.25">
      <c r="A5935" t="s">
        <v>41</v>
      </c>
      <c r="B5935" t="s">
        <v>119</v>
      </c>
      <c r="C5935" t="s">
        <v>70</v>
      </c>
      <c r="D5935" t="s">
        <v>71</v>
      </c>
      <c r="E5935" t="s">
        <v>159</v>
      </c>
      <c r="F5935">
        <v>2014</v>
      </c>
      <c r="G5935">
        <v>661</v>
      </c>
      <c r="H5935">
        <v>26</v>
      </c>
    </row>
    <row r="5936" spans="1:8" x14ac:dyDescent="0.25">
      <c r="A5936" t="s">
        <v>31</v>
      </c>
      <c r="B5936" t="s">
        <v>125</v>
      </c>
      <c r="C5936" t="s">
        <v>33</v>
      </c>
      <c r="D5936" t="s">
        <v>59</v>
      </c>
      <c r="E5936" t="s">
        <v>60</v>
      </c>
      <c r="F5936">
        <v>2014</v>
      </c>
      <c r="G5936">
        <v>91</v>
      </c>
      <c r="H5936">
        <v>96</v>
      </c>
    </row>
    <row r="5937" spans="1:8" x14ac:dyDescent="0.25">
      <c r="A5937" t="s">
        <v>31</v>
      </c>
      <c r="B5937" t="s">
        <v>38</v>
      </c>
      <c r="C5937" t="s">
        <v>33</v>
      </c>
      <c r="D5937" t="s">
        <v>34</v>
      </c>
      <c r="E5937" t="s">
        <v>144</v>
      </c>
      <c r="F5937">
        <v>2013</v>
      </c>
      <c r="G5937">
        <v>17</v>
      </c>
      <c r="H5937">
        <v>5</v>
      </c>
    </row>
    <row r="5938" spans="1:8" x14ac:dyDescent="0.25">
      <c r="A5938" t="s">
        <v>31</v>
      </c>
      <c r="B5938" t="s">
        <v>49</v>
      </c>
      <c r="C5938" t="s">
        <v>33</v>
      </c>
      <c r="D5938" t="s">
        <v>184</v>
      </c>
      <c r="E5938" t="s">
        <v>288</v>
      </c>
      <c r="F5938">
        <v>2016</v>
      </c>
      <c r="G5938">
        <v>250</v>
      </c>
      <c r="H5938">
        <v>40</v>
      </c>
    </row>
    <row r="5939" spans="1:8" x14ac:dyDescent="0.25">
      <c r="A5939" t="s">
        <v>21</v>
      </c>
      <c r="B5939" t="s">
        <v>93</v>
      </c>
      <c r="C5939" t="s">
        <v>23</v>
      </c>
      <c r="D5939" t="s">
        <v>24</v>
      </c>
      <c r="E5939" t="s">
        <v>281</v>
      </c>
      <c r="F5939">
        <v>2017</v>
      </c>
      <c r="G5939">
        <v>1143</v>
      </c>
      <c r="H5939">
        <v>5</v>
      </c>
    </row>
    <row r="5940" spans="1:8" x14ac:dyDescent="0.25">
      <c r="A5940" t="s">
        <v>41</v>
      </c>
      <c r="B5940" t="s">
        <v>104</v>
      </c>
      <c r="C5940" t="s">
        <v>33</v>
      </c>
      <c r="D5940" t="s">
        <v>39</v>
      </c>
      <c r="E5940" t="s">
        <v>463</v>
      </c>
      <c r="F5940">
        <v>2018</v>
      </c>
      <c r="G5940">
        <v>58</v>
      </c>
      <c r="H5940">
        <v>11</v>
      </c>
    </row>
    <row r="5941" spans="1:8" x14ac:dyDescent="0.25">
      <c r="A5941" t="s">
        <v>21</v>
      </c>
      <c r="B5941" t="s">
        <v>349</v>
      </c>
      <c r="C5941" t="s">
        <v>10</v>
      </c>
      <c r="D5941" t="s">
        <v>11</v>
      </c>
      <c r="E5941" t="s">
        <v>195</v>
      </c>
      <c r="F5941">
        <v>2019</v>
      </c>
      <c r="G5941">
        <v>87</v>
      </c>
    </row>
    <row r="5942" spans="1:8" x14ac:dyDescent="0.25">
      <c r="A5942" t="s">
        <v>307</v>
      </c>
      <c r="B5942" t="s">
        <v>26</v>
      </c>
      <c r="C5942" t="s">
        <v>23</v>
      </c>
      <c r="D5942" t="s">
        <v>43</v>
      </c>
      <c r="E5942" t="s">
        <v>385</v>
      </c>
      <c r="F5942">
        <v>2019</v>
      </c>
      <c r="G5942">
        <v>59</v>
      </c>
      <c r="H5942">
        <v>6</v>
      </c>
    </row>
    <row r="5943" spans="1:8" x14ac:dyDescent="0.25">
      <c r="A5943" t="s">
        <v>21</v>
      </c>
      <c r="B5943" t="s">
        <v>9</v>
      </c>
      <c r="C5943" t="s">
        <v>10</v>
      </c>
      <c r="D5943" t="s">
        <v>11</v>
      </c>
      <c r="E5943" t="s">
        <v>53</v>
      </c>
      <c r="F5943">
        <v>2020</v>
      </c>
      <c r="G5943">
        <v>335</v>
      </c>
      <c r="H5943">
        <v>5</v>
      </c>
    </row>
    <row r="5944" spans="1:8" x14ac:dyDescent="0.25">
      <c r="A5944" t="s">
        <v>31</v>
      </c>
      <c r="B5944" t="s">
        <v>330</v>
      </c>
      <c r="C5944" t="s">
        <v>33</v>
      </c>
      <c r="D5944" t="s">
        <v>59</v>
      </c>
      <c r="E5944" t="s">
        <v>206</v>
      </c>
      <c r="F5944">
        <v>2013</v>
      </c>
      <c r="G5944">
        <v>14</v>
      </c>
    </row>
    <row r="5945" spans="1:8" x14ac:dyDescent="0.25">
      <c r="A5945" t="s">
        <v>8</v>
      </c>
      <c r="B5945" t="s">
        <v>145</v>
      </c>
      <c r="C5945" t="s">
        <v>10</v>
      </c>
      <c r="D5945" t="s">
        <v>11</v>
      </c>
      <c r="E5945" t="s">
        <v>46</v>
      </c>
      <c r="F5945">
        <v>2015</v>
      </c>
      <c r="G5945">
        <v>323</v>
      </c>
      <c r="H5945">
        <v>71</v>
      </c>
    </row>
    <row r="5946" spans="1:8" x14ac:dyDescent="0.25">
      <c r="A5946" t="s">
        <v>21</v>
      </c>
      <c r="B5946" t="s">
        <v>403</v>
      </c>
      <c r="C5946" t="s">
        <v>10</v>
      </c>
      <c r="D5946" t="s">
        <v>11</v>
      </c>
      <c r="E5946" t="s">
        <v>216</v>
      </c>
      <c r="F5946">
        <v>2018</v>
      </c>
      <c r="G5946">
        <v>936</v>
      </c>
      <c r="H5946">
        <v>10</v>
      </c>
    </row>
    <row r="5947" spans="1:8" x14ac:dyDescent="0.25">
      <c r="A5947" t="s">
        <v>31</v>
      </c>
      <c r="B5947" t="s">
        <v>58</v>
      </c>
      <c r="C5947" t="s">
        <v>33</v>
      </c>
      <c r="D5947" t="s">
        <v>39</v>
      </c>
      <c r="E5947" t="s">
        <v>40</v>
      </c>
      <c r="F5947">
        <v>2018</v>
      </c>
      <c r="G5947">
        <v>347</v>
      </c>
      <c r="H5947">
        <v>101</v>
      </c>
    </row>
    <row r="5948" spans="1:8" x14ac:dyDescent="0.25">
      <c r="A5948" t="s">
        <v>31</v>
      </c>
      <c r="B5948" t="s">
        <v>134</v>
      </c>
      <c r="C5948" t="s">
        <v>70</v>
      </c>
      <c r="D5948" t="s">
        <v>71</v>
      </c>
      <c r="E5948" t="s">
        <v>72</v>
      </c>
      <c r="F5948">
        <v>2019</v>
      </c>
      <c r="G5948">
        <v>315</v>
      </c>
      <c r="H5948">
        <v>121</v>
      </c>
    </row>
    <row r="5949" spans="1:8" x14ac:dyDescent="0.25">
      <c r="A5949" t="s">
        <v>41</v>
      </c>
      <c r="B5949" t="s">
        <v>49</v>
      </c>
      <c r="C5949" t="s">
        <v>33</v>
      </c>
      <c r="D5949" t="s">
        <v>39</v>
      </c>
      <c r="E5949" t="s">
        <v>120</v>
      </c>
      <c r="F5949">
        <v>2017</v>
      </c>
      <c r="G5949">
        <v>69</v>
      </c>
      <c r="H5949">
        <v>30</v>
      </c>
    </row>
    <row r="5950" spans="1:8" x14ac:dyDescent="0.25">
      <c r="A5950" t="s">
        <v>31</v>
      </c>
      <c r="B5950" t="s">
        <v>119</v>
      </c>
      <c r="C5950" t="s">
        <v>23</v>
      </c>
      <c r="D5950" t="s">
        <v>43</v>
      </c>
      <c r="E5950" t="s">
        <v>56</v>
      </c>
      <c r="F5950">
        <v>2014</v>
      </c>
      <c r="G5950">
        <v>182</v>
      </c>
      <c r="H5950">
        <v>28</v>
      </c>
    </row>
    <row r="5951" spans="1:8" x14ac:dyDescent="0.25">
      <c r="A5951" t="s">
        <v>31</v>
      </c>
      <c r="B5951" t="s">
        <v>9</v>
      </c>
      <c r="C5951" t="s">
        <v>33</v>
      </c>
      <c r="D5951" t="s">
        <v>62</v>
      </c>
      <c r="E5951" t="s">
        <v>99</v>
      </c>
      <c r="F5951">
        <v>2019</v>
      </c>
      <c r="G5951">
        <v>351</v>
      </c>
      <c r="H5951">
        <v>53</v>
      </c>
    </row>
    <row r="5952" spans="1:8" x14ac:dyDescent="0.25">
      <c r="A5952" t="s">
        <v>41</v>
      </c>
      <c r="B5952" t="s">
        <v>55</v>
      </c>
      <c r="C5952" t="s">
        <v>33</v>
      </c>
      <c r="D5952" t="s">
        <v>39</v>
      </c>
      <c r="E5952" t="s">
        <v>204</v>
      </c>
      <c r="F5952">
        <v>2019</v>
      </c>
      <c r="G5952">
        <v>122</v>
      </c>
      <c r="H5952">
        <v>25</v>
      </c>
    </row>
    <row r="5953" spans="1:8" x14ac:dyDescent="0.25">
      <c r="A5953" t="s">
        <v>8</v>
      </c>
      <c r="B5953" t="s">
        <v>65</v>
      </c>
      <c r="C5953" t="s">
        <v>10</v>
      </c>
      <c r="D5953" t="s">
        <v>11</v>
      </c>
      <c r="E5953" t="s">
        <v>216</v>
      </c>
      <c r="F5953">
        <v>2015</v>
      </c>
      <c r="G5953">
        <v>73</v>
      </c>
      <c r="H5953">
        <v>4</v>
      </c>
    </row>
    <row r="5954" spans="1:8" x14ac:dyDescent="0.25">
      <c r="A5954" t="s">
        <v>8</v>
      </c>
      <c r="B5954" t="s">
        <v>93</v>
      </c>
      <c r="C5954" t="s">
        <v>10</v>
      </c>
      <c r="D5954" t="s">
        <v>11</v>
      </c>
      <c r="E5954" t="s">
        <v>191</v>
      </c>
      <c r="F5954">
        <v>2016</v>
      </c>
      <c r="G5954">
        <v>50</v>
      </c>
      <c r="H5954">
        <v>5</v>
      </c>
    </row>
    <row r="5955" spans="1:8" x14ac:dyDescent="0.25">
      <c r="A5955" t="s">
        <v>41</v>
      </c>
      <c r="B5955" t="s">
        <v>61</v>
      </c>
      <c r="C5955" t="s">
        <v>33</v>
      </c>
      <c r="D5955" t="s">
        <v>39</v>
      </c>
      <c r="E5955" t="s">
        <v>175</v>
      </c>
      <c r="F5955">
        <v>2014</v>
      </c>
      <c r="G5955">
        <v>16</v>
      </c>
      <c r="H5955">
        <v>6</v>
      </c>
    </row>
    <row r="5956" spans="1:8" x14ac:dyDescent="0.25">
      <c r="A5956" t="s">
        <v>31</v>
      </c>
      <c r="B5956" t="s">
        <v>125</v>
      </c>
      <c r="C5956" t="s">
        <v>33</v>
      </c>
      <c r="D5956" t="s">
        <v>59</v>
      </c>
      <c r="E5956" t="s">
        <v>313</v>
      </c>
      <c r="F5956">
        <v>2017</v>
      </c>
      <c r="G5956">
        <v>139</v>
      </c>
      <c r="H5956">
        <v>28</v>
      </c>
    </row>
    <row r="5957" spans="1:8" x14ac:dyDescent="0.25">
      <c r="A5957" t="s">
        <v>41</v>
      </c>
      <c r="B5957" t="s">
        <v>108</v>
      </c>
      <c r="C5957" t="s">
        <v>33</v>
      </c>
      <c r="D5957" t="s">
        <v>39</v>
      </c>
      <c r="E5957" t="s">
        <v>51</v>
      </c>
      <c r="F5957">
        <v>2018</v>
      </c>
      <c r="G5957">
        <v>223</v>
      </c>
      <c r="H5957">
        <v>61</v>
      </c>
    </row>
    <row r="5958" spans="1:8" x14ac:dyDescent="0.25">
      <c r="A5958" t="s">
        <v>21</v>
      </c>
      <c r="B5958" t="s">
        <v>194</v>
      </c>
      <c r="C5958" t="s">
        <v>10</v>
      </c>
      <c r="D5958" t="s">
        <v>11</v>
      </c>
      <c r="E5958" t="s">
        <v>203</v>
      </c>
      <c r="F5958">
        <v>2018</v>
      </c>
      <c r="G5958">
        <v>241</v>
      </c>
      <c r="H5958">
        <v>1</v>
      </c>
    </row>
    <row r="5959" spans="1:8" x14ac:dyDescent="0.25">
      <c r="A5959" t="s">
        <v>81</v>
      </c>
      <c r="B5959" t="s">
        <v>471</v>
      </c>
      <c r="C5959" t="s">
        <v>76</v>
      </c>
      <c r="D5959" t="s">
        <v>83</v>
      </c>
      <c r="E5959" t="s">
        <v>317</v>
      </c>
      <c r="F5959">
        <v>2013</v>
      </c>
      <c r="G5959">
        <v>28</v>
      </c>
      <c r="H5959">
        <v>25</v>
      </c>
    </row>
    <row r="5960" spans="1:8" x14ac:dyDescent="0.25">
      <c r="A5960" t="s">
        <v>41</v>
      </c>
      <c r="B5960" t="s">
        <v>125</v>
      </c>
      <c r="C5960" t="s">
        <v>23</v>
      </c>
      <c r="D5960" t="s">
        <v>43</v>
      </c>
      <c r="E5960" t="s">
        <v>100</v>
      </c>
      <c r="F5960">
        <v>2018</v>
      </c>
      <c r="G5960">
        <v>63</v>
      </c>
      <c r="H5960">
        <v>21</v>
      </c>
    </row>
    <row r="5961" spans="1:8" x14ac:dyDescent="0.25">
      <c r="A5961" t="s">
        <v>31</v>
      </c>
      <c r="B5961" t="s">
        <v>9</v>
      </c>
      <c r="C5961" t="s">
        <v>33</v>
      </c>
      <c r="D5961" t="s">
        <v>184</v>
      </c>
      <c r="E5961" t="s">
        <v>185</v>
      </c>
      <c r="F5961">
        <v>2017</v>
      </c>
      <c r="G5961">
        <v>18</v>
      </c>
      <c r="H5961">
        <v>2</v>
      </c>
    </row>
    <row r="5962" spans="1:8" x14ac:dyDescent="0.25">
      <c r="A5962" t="s">
        <v>31</v>
      </c>
      <c r="B5962" t="s">
        <v>142</v>
      </c>
      <c r="C5962" t="s">
        <v>23</v>
      </c>
      <c r="D5962" t="s">
        <v>233</v>
      </c>
      <c r="E5962" t="s">
        <v>234</v>
      </c>
      <c r="F5962">
        <v>2016</v>
      </c>
      <c r="G5962">
        <v>34</v>
      </c>
      <c r="H5962">
        <v>11</v>
      </c>
    </row>
    <row r="5963" spans="1:8" x14ac:dyDescent="0.25">
      <c r="A5963" t="s">
        <v>121</v>
      </c>
      <c r="B5963" t="s">
        <v>413</v>
      </c>
      <c r="C5963" t="s">
        <v>70</v>
      </c>
      <c r="D5963" t="s">
        <v>102</v>
      </c>
      <c r="E5963" t="s">
        <v>103</v>
      </c>
      <c r="F5963">
        <v>2018</v>
      </c>
      <c r="G5963">
        <v>4</v>
      </c>
      <c r="H5963">
        <v>1</v>
      </c>
    </row>
    <row r="5964" spans="1:8" x14ac:dyDescent="0.25">
      <c r="A5964" t="s">
        <v>31</v>
      </c>
      <c r="B5964" t="s">
        <v>49</v>
      </c>
      <c r="C5964" t="s">
        <v>33</v>
      </c>
      <c r="D5964" t="s">
        <v>34</v>
      </c>
      <c r="E5964" t="s">
        <v>479</v>
      </c>
      <c r="F5964">
        <v>2018</v>
      </c>
      <c r="G5964">
        <v>14</v>
      </c>
    </row>
    <row r="5965" spans="1:8" x14ac:dyDescent="0.25">
      <c r="A5965" t="s">
        <v>121</v>
      </c>
      <c r="B5965" t="s">
        <v>436</v>
      </c>
      <c r="C5965" t="s">
        <v>18</v>
      </c>
      <c r="D5965" t="s">
        <v>136</v>
      </c>
      <c r="E5965" t="s">
        <v>240</v>
      </c>
      <c r="F5965">
        <v>2019</v>
      </c>
      <c r="G5965">
        <v>104</v>
      </c>
      <c r="H5965">
        <v>21</v>
      </c>
    </row>
    <row r="5966" spans="1:8" x14ac:dyDescent="0.25">
      <c r="A5966" t="s">
        <v>16</v>
      </c>
      <c r="B5966" t="s">
        <v>55</v>
      </c>
      <c r="C5966" t="s">
        <v>33</v>
      </c>
      <c r="D5966" t="s">
        <v>184</v>
      </c>
      <c r="E5966" t="s">
        <v>271</v>
      </c>
      <c r="F5966">
        <v>2013</v>
      </c>
      <c r="G5966">
        <v>6</v>
      </c>
      <c r="H5966">
        <v>4</v>
      </c>
    </row>
    <row r="5967" spans="1:8" x14ac:dyDescent="0.25">
      <c r="A5967" t="s">
        <v>129</v>
      </c>
      <c r="B5967" t="s">
        <v>104</v>
      </c>
      <c r="C5967" t="s">
        <v>70</v>
      </c>
      <c r="D5967" t="s">
        <v>71</v>
      </c>
      <c r="E5967" t="s">
        <v>358</v>
      </c>
      <c r="F5967">
        <v>2015</v>
      </c>
      <c r="G5967">
        <v>4</v>
      </c>
    </row>
    <row r="5968" spans="1:8" x14ac:dyDescent="0.25">
      <c r="A5968" t="s">
        <v>129</v>
      </c>
      <c r="B5968" t="s">
        <v>61</v>
      </c>
      <c r="C5968" t="s">
        <v>33</v>
      </c>
      <c r="D5968" t="s">
        <v>39</v>
      </c>
      <c r="E5968" t="s">
        <v>207</v>
      </c>
      <c r="F5968">
        <v>2016</v>
      </c>
      <c r="G5968">
        <v>24</v>
      </c>
      <c r="H5968">
        <v>13</v>
      </c>
    </row>
    <row r="5969" spans="1:8" x14ac:dyDescent="0.25">
      <c r="A5969" t="s">
        <v>129</v>
      </c>
      <c r="B5969" t="s">
        <v>79</v>
      </c>
      <c r="C5969" t="s">
        <v>33</v>
      </c>
      <c r="D5969" t="s">
        <v>62</v>
      </c>
      <c r="E5969" t="s">
        <v>99</v>
      </c>
      <c r="F5969">
        <v>2016</v>
      </c>
      <c r="G5969">
        <v>4</v>
      </c>
      <c r="H5969">
        <v>1</v>
      </c>
    </row>
    <row r="5970" spans="1:8" x14ac:dyDescent="0.25">
      <c r="A5970" t="s">
        <v>129</v>
      </c>
      <c r="B5970" t="s">
        <v>119</v>
      </c>
      <c r="C5970" t="s">
        <v>33</v>
      </c>
      <c r="D5970" t="s">
        <v>39</v>
      </c>
      <c r="E5970" t="s">
        <v>204</v>
      </c>
      <c r="F5970">
        <v>2016</v>
      </c>
      <c r="G5970">
        <v>15</v>
      </c>
      <c r="H5970">
        <v>3</v>
      </c>
    </row>
    <row r="5971" spans="1:8" x14ac:dyDescent="0.25">
      <c r="A5971" t="s">
        <v>129</v>
      </c>
      <c r="B5971" t="s">
        <v>79</v>
      </c>
      <c r="C5971" t="s">
        <v>33</v>
      </c>
      <c r="D5971" t="s">
        <v>59</v>
      </c>
      <c r="E5971" t="s">
        <v>116</v>
      </c>
      <c r="F5971">
        <v>2017</v>
      </c>
      <c r="G5971">
        <v>1</v>
      </c>
    </row>
    <row r="5972" spans="1:8" x14ac:dyDescent="0.25">
      <c r="A5972" t="s">
        <v>113</v>
      </c>
      <c r="B5972" t="s">
        <v>54</v>
      </c>
      <c r="C5972" t="s">
        <v>33</v>
      </c>
      <c r="D5972" t="s">
        <v>34</v>
      </c>
      <c r="E5972" t="s">
        <v>479</v>
      </c>
      <c r="F5972">
        <v>2013</v>
      </c>
      <c r="G5972">
        <v>1</v>
      </c>
    </row>
    <row r="5973" spans="1:8" x14ac:dyDescent="0.25">
      <c r="A5973" t="s">
        <v>81</v>
      </c>
      <c r="B5973" t="s">
        <v>26</v>
      </c>
      <c r="C5973" t="s">
        <v>18</v>
      </c>
      <c r="D5973" t="s">
        <v>19</v>
      </c>
      <c r="E5973" t="s">
        <v>221</v>
      </c>
      <c r="F5973">
        <v>2014</v>
      </c>
      <c r="G5973">
        <v>28</v>
      </c>
      <c r="H5973">
        <v>6</v>
      </c>
    </row>
    <row r="5974" spans="1:8" x14ac:dyDescent="0.25">
      <c r="A5974" t="s">
        <v>31</v>
      </c>
      <c r="B5974" t="s">
        <v>49</v>
      </c>
      <c r="C5974" t="s">
        <v>33</v>
      </c>
      <c r="D5974" t="s">
        <v>34</v>
      </c>
      <c r="E5974" t="s">
        <v>407</v>
      </c>
      <c r="F5974">
        <v>2018</v>
      </c>
      <c r="G5974">
        <v>8</v>
      </c>
    </row>
    <row r="5975" spans="1:8" x14ac:dyDescent="0.25">
      <c r="A5975" t="s">
        <v>31</v>
      </c>
      <c r="B5975" t="s">
        <v>61</v>
      </c>
      <c r="C5975" t="s">
        <v>33</v>
      </c>
      <c r="D5975" t="s">
        <v>34</v>
      </c>
      <c r="E5975" t="s">
        <v>270</v>
      </c>
      <c r="F5975">
        <v>2017</v>
      </c>
      <c r="G5975">
        <v>14</v>
      </c>
      <c r="H5975">
        <v>6</v>
      </c>
    </row>
    <row r="5976" spans="1:8" x14ac:dyDescent="0.25">
      <c r="A5976" t="s">
        <v>106</v>
      </c>
      <c r="B5976" t="s">
        <v>104</v>
      </c>
      <c r="C5976" t="s">
        <v>33</v>
      </c>
      <c r="D5976" t="s">
        <v>39</v>
      </c>
      <c r="E5976" t="s">
        <v>107</v>
      </c>
      <c r="F5976">
        <v>2019</v>
      </c>
      <c r="G5976">
        <v>5</v>
      </c>
      <c r="H5976">
        <v>10</v>
      </c>
    </row>
    <row r="5977" spans="1:8" x14ac:dyDescent="0.25">
      <c r="A5977" t="s">
        <v>31</v>
      </c>
      <c r="B5977" t="s">
        <v>108</v>
      </c>
      <c r="C5977" t="s">
        <v>33</v>
      </c>
      <c r="D5977" t="s">
        <v>34</v>
      </c>
      <c r="E5977" t="s">
        <v>322</v>
      </c>
      <c r="F5977">
        <v>2017</v>
      </c>
      <c r="G5977">
        <v>26</v>
      </c>
      <c r="H5977">
        <v>8</v>
      </c>
    </row>
    <row r="5978" spans="1:8" x14ac:dyDescent="0.25">
      <c r="A5978" t="s">
        <v>31</v>
      </c>
      <c r="B5978" t="s">
        <v>168</v>
      </c>
      <c r="C5978" t="s">
        <v>33</v>
      </c>
      <c r="D5978" t="s">
        <v>34</v>
      </c>
      <c r="E5978" t="s">
        <v>408</v>
      </c>
      <c r="F5978">
        <v>2014</v>
      </c>
      <c r="G5978">
        <v>66</v>
      </c>
      <c r="H5978">
        <v>7</v>
      </c>
    </row>
    <row r="5979" spans="1:8" x14ac:dyDescent="0.25">
      <c r="A5979" t="s">
        <v>8</v>
      </c>
      <c r="B5979" t="s">
        <v>182</v>
      </c>
      <c r="C5979" t="s">
        <v>10</v>
      </c>
      <c r="D5979" t="s">
        <v>14</v>
      </c>
      <c r="E5979" t="s">
        <v>37</v>
      </c>
      <c r="F5979">
        <v>2013</v>
      </c>
      <c r="G5979">
        <v>2712</v>
      </c>
      <c r="H5979">
        <v>266</v>
      </c>
    </row>
    <row r="5980" spans="1:8" x14ac:dyDescent="0.25">
      <c r="A5980" t="s">
        <v>31</v>
      </c>
      <c r="B5980" t="s">
        <v>26</v>
      </c>
      <c r="C5980" t="s">
        <v>70</v>
      </c>
      <c r="D5980" t="s">
        <v>71</v>
      </c>
      <c r="E5980" t="s">
        <v>241</v>
      </c>
      <c r="F5980">
        <v>2013</v>
      </c>
      <c r="G5980">
        <v>356</v>
      </c>
      <c r="H5980">
        <v>69</v>
      </c>
    </row>
    <row r="5981" spans="1:8" x14ac:dyDescent="0.25">
      <c r="A5981" t="s">
        <v>8</v>
      </c>
      <c r="B5981" t="s">
        <v>391</v>
      </c>
      <c r="C5981" t="s">
        <v>10</v>
      </c>
      <c r="D5981" t="s">
        <v>11</v>
      </c>
      <c r="E5981" t="s">
        <v>222</v>
      </c>
      <c r="F5981">
        <v>2013</v>
      </c>
      <c r="G5981">
        <v>81</v>
      </c>
      <c r="H5981">
        <v>2</v>
      </c>
    </row>
    <row r="5982" spans="1:8" x14ac:dyDescent="0.25">
      <c r="A5982" t="s">
        <v>74</v>
      </c>
      <c r="B5982" t="s">
        <v>36</v>
      </c>
      <c r="C5982" t="s">
        <v>70</v>
      </c>
      <c r="D5982" t="s">
        <v>264</v>
      </c>
      <c r="E5982" t="s">
        <v>416</v>
      </c>
      <c r="F5982">
        <v>2015</v>
      </c>
      <c r="G5982">
        <v>170</v>
      </c>
      <c r="H5982">
        <v>3</v>
      </c>
    </row>
    <row r="5983" spans="1:8" x14ac:dyDescent="0.25">
      <c r="A5983" t="s">
        <v>16</v>
      </c>
      <c r="B5983" t="s">
        <v>239</v>
      </c>
      <c r="C5983" t="s">
        <v>18</v>
      </c>
      <c r="D5983" t="s">
        <v>19</v>
      </c>
      <c r="E5983" t="s">
        <v>27</v>
      </c>
      <c r="F5983">
        <v>2014</v>
      </c>
      <c r="G5983">
        <v>776</v>
      </c>
      <c r="H5983">
        <v>280</v>
      </c>
    </row>
    <row r="5984" spans="1:8" x14ac:dyDescent="0.25">
      <c r="A5984" t="s">
        <v>8</v>
      </c>
      <c r="B5984" t="s">
        <v>67</v>
      </c>
      <c r="C5984" t="s">
        <v>10</v>
      </c>
      <c r="D5984" t="s">
        <v>11</v>
      </c>
      <c r="E5984" t="s">
        <v>157</v>
      </c>
      <c r="F5984">
        <v>2015</v>
      </c>
      <c r="G5984">
        <v>356</v>
      </c>
      <c r="H5984">
        <v>35</v>
      </c>
    </row>
    <row r="5985" spans="1:8" x14ac:dyDescent="0.25">
      <c r="A5985" t="s">
        <v>138</v>
      </c>
      <c r="B5985" t="s">
        <v>82</v>
      </c>
      <c r="C5985" t="s">
        <v>76</v>
      </c>
      <c r="D5985" t="s">
        <v>140</v>
      </c>
      <c r="E5985" t="s">
        <v>209</v>
      </c>
      <c r="F5985">
        <v>2016</v>
      </c>
      <c r="G5985">
        <v>1169</v>
      </c>
      <c r="H5985">
        <v>844</v>
      </c>
    </row>
    <row r="5986" spans="1:8" x14ac:dyDescent="0.25">
      <c r="A5986" t="s">
        <v>31</v>
      </c>
      <c r="B5986" t="s">
        <v>119</v>
      </c>
      <c r="C5986" t="s">
        <v>33</v>
      </c>
      <c r="D5986" t="s">
        <v>59</v>
      </c>
      <c r="E5986" t="s">
        <v>229</v>
      </c>
      <c r="F5986">
        <v>2016</v>
      </c>
      <c r="G5986">
        <v>296</v>
      </c>
      <c r="H5986">
        <v>26</v>
      </c>
    </row>
    <row r="5987" spans="1:8" x14ac:dyDescent="0.25">
      <c r="A5987" t="s">
        <v>41</v>
      </c>
      <c r="B5987" t="s">
        <v>384</v>
      </c>
      <c r="C5987" t="s">
        <v>23</v>
      </c>
      <c r="D5987" t="s">
        <v>43</v>
      </c>
      <c r="E5987" t="s">
        <v>56</v>
      </c>
      <c r="F5987">
        <v>2017</v>
      </c>
      <c r="G5987">
        <v>121</v>
      </c>
      <c r="H5987">
        <v>21</v>
      </c>
    </row>
    <row r="5988" spans="1:8" x14ac:dyDescent="0.25">
      <c r="A5988" t="s">
        <v>74</v>
      </c>
      <c r="B5988" t="s">
        <v>104</v>
      </c>
      <c r="C5988" t="s">
        <v>70</v>
      </c>
      <c r="D5988" t="s">
        <v>264</v>
      </c>
      <c r="E5988" t="s">
        <v>416</v>
      </c>
      <c r="F5988">
        <v>2018</v>
      </c>
      <c r="G5988">
        <v>138</v>
      </c>
      <c r="H5988">
        <v>3</v>
      </c>
    </row>
    <row r="5989" spans="1:8" x14ac:dyDescent="0.25">
      <c r="A5989" t="s">
        <v>74</v>
      </c>
      <c r="B5989" t="s">
        <v>471</v>
      </c>
      <c r="C5989" t="s">
        <v>18</v>
      </c>
      <c r="D5989" t="s">
        <v>136</v>
      </c>
      <c r="E5989" t="s">
        <v>291</v>
      </c>
      <c r="F5989">
        <v>2018</v>
      </c>
      <c r="G5989">
        <v>154</v>
      </c>
      <c r="H5989">
        <v>1</v>
      </c>
    </row>
    <row r="5990" spans="1:8" x14ac:dyDescent="0.25">
      <c r="A5990" t="s">
        <v>21</v>
      </c>
      <c r="B5990" t="s">
        <v>47</v>
      </c>
      <c r="C5990" t="s">
        <v>10</v>
      </c>
      <c r="D5990" t="s">
        <v>11</v>
      </c>
      <c r="E5990" t="s">
        <v>48</v>
      </c>
      <c r="F5990">
        <v>2018</v>
      </c>
      <c r="G5990">
        <v>382</v>
      </c>
      <c r="H5990">
        <v>21</v>
      </c>
    </row>
    <row r="5991" spans="1:8" x14ac:dyDescent="0.25">
      <c r="A5991" t="s">
        <v>106</v>
      </c>
      <c r="B5991" t="s">
        <v>55</v>
      </c>
      <c r="C5991" t="s">
        <v>33</v>
      </c>
      <c r="D5991" t="s">
        <v>34</v>
      </c>
      <c r="E5991" t="s">
        <v>144</v>
      </c>
      <c r="F5991">
        <v>2018</v>
      </c>
      <c r="G5991">
        <v>129</v>
      </c>
      <c r="H5991">
        <v>61</v>
      </c>
    </row>
    <row r="5992" spans="1:8" x14ac:dyDescent="0.25">
      <c r="A5992" t="s">
        <v>41</v>
      </c>
      <c r="B5992" t="s">
        <v>55</v>
      </c>
      <c r="C5992" t="s">
        <v>33</v>
      </c>
      <c r="D5992" t="s">
        <v>62</v>
      </c>
      <c r="E5992" t="s">
        <v>321</v>
      </c>
      <c r="F5992">
        <v>2018</v>
      </c>
      <c r="G5992">
        <v>87</v>
      </c>
      <c r="H5992">
        <v>13</v>
      </c>
    </row>
    <row r="5993" spans="1:8" x14ac:dyDescent="0.25">
      <c r="A5993" t="s">
        <v>21</v>
      </c>
      <c r="B5993" t="s">
        <v>151</v>
      </c>
      <c r="C5993" t="s">
        <v>23</v>
      </c>
      <c r="D5993" t="s">
        <v>24</v>
      </c>
      <c r="E5993" t="s">
        <v>162</v>
      </c>
      <c r="F5993">
        <v>2018</v>
      </c>
      <c r="G5993">
        <v>596</v>
      </c>
      <c r="H5993">
        <v>8</v>
      </c>
    </row>
    <row r="5994" spans="1:8" x14ac:dyDescent="0.25">
      <c r="A5994" t="s">
        <v>31</v>
      </c>
      <c r="B5994" t="s">
        <v>55</v>
      </c>
      <c r="C5994" t="s">
        <v>33</v>
      </c>
      <c r="D5994" t="s">
        <v>39</v>
      </c>
      <c r="E5994" t="s">
        <v>204</v>
      </c>
      <c r="F5994">
        <v>2019</v>
      </c>
      <c r="G5994">
        <v>217</v>
      </c>
      <c r="H5994">
        <v>30</v>
      </c>
    </row>
    <row r="5995" spans="1:8" x14ac:dyDescent="0.25">
      <c r="A5995" t="s">
        <v>31</v>
      </c>
      <c r="B5995" t="s">
        <v>9</v>
      </c>
      <c r="C5995" t="s">
        <v>33</v>
      </c>
      <c r="D5995" t="s">
        <v>59</v>
      </c>
      <c r="E5995" t="s">
        <v>64</v>
      </c>
      <c r="F5995">
        <v>2019</v>
      </c>
      <c r="G5995">
        <v>1525</v>
      </c>
      <c r="H5995">
        <v>91</v>
      </c>
    </row>
    <row r="5996" spans="1:8" x14ac:dyDescent="0.25">
      <c r="A5996" t="s">
        <v>8</v>
      </c>
      <c r="B5996" t="s">
        <v>36</v>
      </c>
      <c r="C5996" t="s">
        <v>10</v>
      </c>
      <c r="D5996" t="s">
        <v>11</v>
      </c>
      <c r="E5996" t="s">
        <v>53</v>
      </c>
      <c r="F5996">
        <v>2014</v>
      </c>
      <c r="G5996">
        <v>1203</v>
      </c>
      <c r="H5996">
        <v>17</v>
      </c>
    </row>
    <row r="5997" spans="1:8" x14ac:dyDescent="0.25">
      <c r="A5997" t="s">
        <v>41</v>
      </c>
      <c r="B5997" t="s">
        <v>108</v>
      </c>
      <c r="C5997" t="s">
        <v>33</v>
      </c>
      <c r="D5997" t="s">
        <v>39</v>
      </c>
      <c r="E5997" t="s">
        <v>107</v>
      </c>
      <c r="F5997">
        <v>2017</v>
      </c>
      <c r="G5997">
        <v>62</v>
      </c>
      <c r="H5997">
        <v>40</v>
      </c>
    </row>
    <row r="5998" spans="1:8" x14ac:dyDescent="0.25">
      <c r="A5998" t="s">
        <v>41</v>
      </c>
      <c r="B5998" t="s">
        <v>54</v>
      </c>
      <c r="C5998" t="s">
        <v>33</v>
      </c>
      <c r="D5998" t="s">
        <v>39</v>
      </c>
      <c r="E5998" t="s">
        <v>51</v>
      </c>
      <c r="F5998">
        <v>2019</v>
      </c>
      <c r="G5998">
        <v>29</v>
      </c>
      <c r="H5998">
        <v>9</v>
      </c>
    </row>
    <row r="5999" spans="1:8" x14ac:dyDescent="0.25">
      <c r="A5999" t="s">
        <v>307</v>
      </c>
      <c r="B5999" t="s">
        <v>42</v>
      </c>
      <c r="C5999" t="s">
        <v>23</v>
      </c>
      <c r="D5999" t="s">
        <v>43</v>
      </c>
      <c r="E5999" t="s">
        <v>100</v>
      </c>
      <c r="F5999">
        <v>2019</v>
      </c>
      <c r="G5999">
        <v>112</v>
      </c>
      <c r="H5999">
        <v>37</v>
      </c>
    </row>
    <row r="6000" spans="1:8" x14ac:dyDescent="0.25">
      <c r="A6000" t="s">
        <v>31</v>
      </c>
      <c r="B6000" t="s">
        <v>104</v>
      </c>
      <c r="C6000" t="s">
        <v>33</v>
      </c>
      <c r="D6000" t="s">
        <v>59</v>
      </c>
      <c r="E6000" t="s">
        <v>206</v>
      </c>
      <c r="F6000">
        <v>2014</v>
      </c>
      <c r="G6000">
        <v>93</v>
      </c>
      <c r="H6000">
        <v>4</v>
      </c>
    </row>
    <row r="6001" spans="1:8" x14ac:dyDescent="0.25">
      <c r="A6001" t="s">
        <v>81</v>
      </c>
      <c r="B6001" t="s">
        <v>370</v>
      </c>
      <c r="C6001" t="s">
        <v>76</v>
      </c>
      <c r="D6001" t="s">
        <v>83</v>
      </c>
      <c r="E6001" t="s">
        <v>84</v>
      </c>
      <c r="F6001">
        <v>2014</v>
      </c>
      <c r="G6001">
        <v>36</v>
      </c>
      <c r="H6001">
        <v>20</v>
      </c>
    </row>
    <row r="6002" spans="1:8" x14ac:dyDescent="0.25">
      <c r="A6002" t="s">
        <v>31</v>
      </c>
      <c r="B6002" t="s">
        <v>285</v>
      </c>
      <c r="C6002" t="s">
        <v>33</v>
      </c>
      <c r="D6002" t="s">
        <v>62</v>
      </c>
      <c r="E6002" t="s">
        <v>217</v>
      </c>
      <c r="F6002">
        <v>2018</v>
      </c>
      <c r="G6002">
        <v>60</v>
      </c>
      <c r="H6002">
        <v>39</v>
      </c>
    </row>
    <row r="6003" spans="1:8" x14ac:dyDescent="0.25">
      <c r="A6003" t="s">
        <v>307</v>
      </c>
      <c r="B6003" t="s">
        <v>105</v>
      </c>
      <c r="C6003" t="s">
        <v>23</v>
      </c>
      <c r="D6003" t="s">
        <v>43</v>
      </c>
      <c r="E6003" t="s">
        <v>56</v>
      </c>
      <c r="F6003">
        <v>2019</v>
      </c>
      <c r="G6003">
        <v>170</v>
      </c>
      <c r="H6003">
        <v>41</v>
      </c>
    </row>
    <row r="6004" spans="1:8" x14ac:dyDescent="0.25">
      <c r="A6004" t="s">
        <v>121</v>
      </c>
      <c r="B6004" t="s">
        <v>386</v>
      </c>
      <c r="C6004" t="s">
        <v>70</v>
      </c>
      <c r="D6004" t="s">
        <v>102</v>
      </c>
      <c r="E6004" t="s">
        <v>103</v>
      </c>
      <c r="F6004">
        <v>2015</v>
      </c>
      <c r="G6004">
        <v>44</v>
      </c>
    </row>
    <row r="6005" spans="1:8" x14ac:dyDescent="0.25">
      <c r="A6005" t="s">
        <v>41</v>
      </c>
      <c r="B6005" t="s">
        <v>22</v>
      </c>
      <c r="C6005" t="s">
        <v>23</v>
      </c>
      <c r="D6005" t="s">
        <v>43</v>
      </c>
      <c r="E6005" t="s">
        <v>56</v>
      </c>
      <c r="F6005">
        <v>2017</v>
      </c>
      <c r="G6005">
        <v>110</v>
      </c>
      <c r="H6005">
        <v>19</v>
      </c>
    </row>
    <row r="6006" spans="1:8" x14ac:dyDescent="0.25">
      <c r="A6006" t="s">
        <v>21</v>
      </c>
      <c r="B6006" t="s">
        <v>527</v>
      </c>
      <c r="C6006" t="s">
        <v>10</v>
      </c>
      <c r="D6006" t="s">
        <v>96</v>
      </c>
      <c r="E6006" t="s">
        <v>377</v>
      </c>
      <c r="F6006">
        <v>2018</v>
      </c>
      <c r="G6006">
        <v>28</v>
      </c>
    </row>
    <row r="6007" spans="1:8" x14ac:dyDescent="0.25">
      <c r="A6007" t="s">
        <v>31</v>
      </c>
      <c r="B6007" t="s">
        <v>108</v>
      </c>
      <c r="C6007" t="s">
        <v>33</v>
      </c>
      <c r="D6007" t="s">
        <v>62</v>
      </c>
      <c r="E6007" t="s">
        <v>166</v>
      </c>
      <c r="F6007">
        <v>2013</v>
      </c>
      <c r="G6007">
        <v>21</v>
      </c>
      <c r="H6007">
        <v>16</v>
      </c>
    </row>
    <row r="6008" spans="1:8" x14ac:dyDescent="0.25">
      <c r="A6008" t="s">
        <v>74</v>
      </c>
      <c r="B6008" t="s">
        <v>173</v>
      </c>
      <c r="C6008" t="s">
        <v>70</v>
      </c>
      <c r="D6008" t="s">
        <v>264</v>
      </c>
      <c r="E6008" t="s">
        <v>372</v>
      </c>
      <c r="F6008">
        <v>2016</v>
      </c>
      <c r="G6008">
        <v>136</v>
      </c>
      <c r="H6008">
        <v>3</v>
      </c>
    </row>
    <row r="6009" spans="1:8" x14ac:dyDescent="0.25">
      <c r="A6009" t="s">
        <v>31</v>
      </c>
      <c r="B6009" t="s">
        <v>58</v>
      </c>
      <c r="C6009" t="s">
        <v>33</v>
      </c>
      <c r="D6009" t="s">
        <v>39</v>
      </c>
      <c r="E6009" t="s">
        <v>204</v>
      </c>
      <c r="F6009">
        <v>2017</v>
      </c>
      <c r="G6009">
        <v>544</v>
      </c>
      <c r="H6009">
        <v>138</v>
      </c>
    </row>
    <row r="6010" spans="1:8" x14ac:dyDescent="0.25">
      <c r="A6010" t="s">
        <v>16</v>
      </c>
      <c r="B6010" t="s">
        <v>442</v>
      </c>
      <c r="C6010" t="s">
        <v>76</v>
      </c>
      <c r="D6010" t="s">
        <v>83</v>
      </c>
      <c r="E6010" t="s">
        <v>317</v>
      </c>
      <c r="F6010">
        <v>2013</v>
      </c>
      <c r="G6010">
        <v>8</v>
      </c>
      <c r="H6010">
        <v>8</v>
      </c>
    </row>
    <row r="6011" spans="1:8" x14ac:dyDescent="0.25">
      <c r="A6011" t="s">
        <v>74</v>
      </c>
      <c r="B6011" t="s">
        <v>173</v>
      </c>
      <c r="C6011" t="s">
        <v>18</v>
      </c>
      <c r="D6011" t="s">
        <v>333</v>
      </c>
      <c r="E6011" t="s">
        <v>465</v>
      </c>
      <c r="F6011">
        <v>2016</v>
      </c>
      <c r="G6011">
        <v>2</v>
      </c>
      <c r="H6011">
        <v>1</v>
      </c>
    </row>
    <row r="6012" spans="1:8" x14ac:dyDescent="0.25">
      <c r="A6012" t="s">
        <v>31</v>
      </c>
      <c r="B6012" t="s">
        <v>49</v>
      </c>
      <c r="C6012" t="s">
        <v>33</v>
      </c>
      <c r="D6012" t="s">
        <v>59</v>
      </c>
      <c r="E6012" t="s">
        <v>128</v>
      </c>
      <c r="F6012">
        <v>2014</v>
      </c>
      <c r="G6012">
        <v>16</v>
      </c>
    </row>
    <row r="6013" spans="1:8" x14ac:dyDescent="0.25">
      <c r="A6013" t="s">
        <v>31</v>
      </c>
      <c r="B6013" t="s">
        <v>28</v>
      </c>
      <c r="C6013" t="s">
        <v>33</v>
      </c>
      <c r="D6013" t="s">
        <v>59</v>
      </c>
      <c r="E6013" t="s">
        <v>314</v>
      </c>
      <c r="F6013">
        <v>2017</v>
      </c>
      <c r="G6013">
        <v>81</v>
      </c>
      <c r="H6013">
        <v>1</v>
      </c>
    </row>
    <row r="6014" spans="1:8" x14ac:dyDescent="0.25">
      <c r="A6014" t="s">
        <v>21</v>
      </c>
      <c r="B6014" t="s">
        <v>125</v>
      </c>
      <c r="C6014" t="s">
        <v>10</v>
      </c>
      <c r="D6014" t="s">
        <v>29</v>
      </c>
      <c r="E6014" t="s">
        <v>193</v>
      </c>
      <c r="F6014">
        <v>2018</v>
      </c>
      <c r="G6014">
        <v>62</v>
      </c>
      <c r="H6014">
        <v>4</v>
      </c>
    </row>
    <row r="6015" spans="1:8" x14ac:dyDescent="0.25">
      <c r="A6015" t="s">
        <v>41</v>
      </c>
      <c r="B6015" t="s">
        <v>410</v>
      </c>
      <c r="C6015" t="s">
        <v>33</v>
      </c>
      <c r="D6015" t="s">
        <v>39</v>
      </c>
      <c r="E6015" t="s">
        <v>87</v>
      </c>
      <c r="F6015">
        <v>2019</v>
      </c>
      <c r="G6015">
        <v>46</v>
      </c>
      <c r="H6015">
        <v>19</v>
      </c>
    </row>
    <row r="6016" spans="1:8" x14ac:dyDescent="0.25">
      <c r="A6016" t="s">
        <v>31</v>
      </c>
      <c r="B6016" t="s">
        <v>58</v>
      </c>
      <c r="C6016" t="s">
        <v>33</v>
      </c>
      <c r="D6016" t="s">
        <v>59</v>
      </c>
      <c r="E6016" t="s">
        <v>229</v>
      </c>
      <c r="F6016">
        <v>2018</v>
      </c>
      <c r="G6016">
        <v>43</v>
      </c>
      <c r="H6016">
        <v>8</v>
      </c>
    </row>
    <row r="6017" spans="1:8" x14ac:dyDescent="0.25">
      <c r="A6017" t="s">
        <v>8</v>
      </c>
      <c r="B6017" t="s">
        <v>98</v>
      </c>
      <c r="C6017" t="s">
        <v>10</v>
      </c>
      <c r="D6017" t="s">
        <v>11</v>
      </c>
      <c r="E6017" t="s">
        <v>228</v>
      </c>
      <c r="F6017">
        <v>2014</v>
      </c>
      <c r="G6017">
        <v>58</v>
      </c>
      <c r="H6017">
        <v>9</v>
      </c>
    </row>
    <row r="6018" spans="1:8" x14ac:dyDescent="0.25">
      <c r="A6018" t="s">
        <v>31</v>
      </c>
      <c r="B6018" t="s">
        <v>58</v>
      </c>
      <c r="C6018" t="s">
        <v>33</v>
      </c>
      <c r="D6018" t="s">
        <v>184</v>
      </c>
      <c r="E6018" t="s">
        <v>288</v>
      </c>
      <c r="F6018">
        <v>2019</v>
      </c>
      <c r="G6018">
        <v>147</v>
      </c>
      <c r="H6018">
        <v>52</v>
      </c>
    </row>
    <row r="6019" spans="1:8" x14ac:dyDescent="0.25">
      <c r="A6019" t="s">
        <v>74</v>
      </c>
      <c r="B6019" t="s">
        <v>158</v>
      </c>
      <c r="C6019" t="s">
        <v>70</v>
      </c>
      <c r="D6019" t="s">
        <v>297</v>
      </c>
      <c r="E6019" t="s">
        <v>298</v>
      </c>
      <c r="F6019">
        <v>2018</v>
      </c>
      <c r="G6019">
        <v>51</v>
      </c>
      <c r="H6019">
        <v>1</v>
      </c>
    </row>
    <row r="6020" spans="1:8" x14ac:dyDescent="0.25">
      <c r="A6020" t="s">
        <v>121</v>
      </c>
      <c r="B6020" t="s">
        <v>420</v>
      </c>
      <c r="C6020" t="s">
        <v>18</v>
      </c>
      <c r="D6020" t="s">
        <v>123</v>
      </c>
      <c r="E6020" t="s">
        <v>576</v>
      </c>
      <c r="F6020">
        <v>2019</v>
      </c>
      <c r="G6020">
        <v>106</v>
      </c>
      <c r="H6020">
        <v>18</v>
      </c>
    </row>
    <row r="6021" spans="1:8" x14ac:dyDescent="0.25">
      <c r="A6021" t="s">
        <v>8</v>
      </c>
      <c r="B6021" t="s">
        <v>108</v>
      </c>
      <c r="C6021" t="s">
        <v>10</v>
      </c>
      <c r="D6021" t="s">
        <v>14</v>
      </c>
      <c r="E6021" t="s">
        <v>276</v>
      </c>
      <c r="F6021">
        <v>2014</v>
      </c>
      <c r="G6021">
        <v>42</v>
      </c>
      <c r="H6021">
        <v>3</v>
      </c>
    </row>
    <row r="6022" spans="1:8" x14ac:dyDescent="0.25">
      <c r="A6022" t="s">
        <v>307</v>
      </c>
      <c r="B6022" t="s">
        <v>145</v>
      </c>
      <c r="C6022" t="s">
        <v>23</v>
      </c>
      <c r="D6022" t="s">
        <v>43</v>
      </c>
      <c r="E6022" t="s">
        <v>44</v>
      </c>
      <c r="F6022">
        <v>2018</v>
      </c>
      <c r="G6022">
        <v>25</v>
      </c>
      <c r="H6022">
        <v>12</v>
      </c>
    </row>
    <row r="6023" spans="1:8" x14ac:dyDescent="0.25">
      <c r="A6023" t="s">
        <v>41</v>
      </c>
      <c r="B6023" t="s">
        <v>61</v>
      </c>
      <c r="C6023" t="s">
        <v>33</v>
      </c>
      <c r="D6023" t="s">
        <v>62</v>
      </c>
      <c r="E6023" t="s">
        <v>166</v>
      </c>
      <c r="F6023">
        <v>2017</v>
      </c>
      <c r="G6023">
        <v>28</v>
      </c>
      <c r="H6023">
        <v>6</v>
      </c>
    </row>
    <row r="6024" spans="1:8" x14ac:dyDescent="0.25">
      <c r="A6024" t="s">
        <v>129</v>
      </c>
      <c r="B6024" t="s">
        <v>49</v>
      </c>
      <c r="C6024" t="s">
        <v>33</v>
      </c>
      <c r="D6024" t="s">
        <v>39</v>
      </c>
      <c r="E6024" t="s">
        <v>51</v>
      </c>
      <c r="F6024">
        <v>2015</v>
      </c>
      <c r="G6024">
        <v>7</v>
      </c>
      <c r="H6024">
        <v>1</v>
      </c>
    </row>
    <row r="6025" spans="1:8" x14ac:dyDescent="0.25">
      <c r="A6025" t="s">
        <v>113</v>
      </c>
      <c r="B6025" t="s">
        <v>272</v>
      </c>
      <c r="C6025" t="s">
        <v>33</v>
      </c>
      <c r="D6025" t="s">
        <v>34</v>
      </c>
      <c r="E6025" t="s">
        <v>408</v>
      </c>
      <c r="F6025">
        <v>2015</v>
      </c>
      <c r="G6025">
        <v>1</v>
      </c>
    </row>
    <row r="6026" spans="1:8" x14ac:dyDescent="0.25">
      <c r="A6026" t="s">
        <v>16</v>
      </c>
      <c r="B6026" t="s">
        <v>242</v>
      </c>
      <c r="C6026" t="s">
        <v>76</v>
      </c>
      <c r="D6026" t="s">
        <v>83</v>
      </c>
      <c r="E6026" t="s">
        <v>84</v>
      </c>
      <c r="F6026">
        <v>2013</v>
      </c>
      <c r="G6026">
        <v>1</v>
      </c>
    </row>
    <row r="6027" spans="1:8" x14ac:dyDescent="0.25">
      <c r="A6027" t="s">
        <v>8</v>
      </c>
      <c r="B6027" t="s">
        <v>111</v>
      </c>
      <c r="C6027" t="s">
        <v>10</v>
      </c>
      <c r="D6027" t="s">
        <v>11</v>
      </c>
      <c r="E6027" t="s">
        <v>68</v>
      </c>
      <c r="F6027">
        <v>2019</v>
      </c>
      <c r="G6027">
        <v>1</v>
      </c>
      <c r="H6027">
        <v>1</v>
      </c>
    </row>
    <row r="6028" spans="1:8" x14ac:dyDescent="0.25">
      <c r="A6028" t="s">
        <v>41</v>
      </c>
      <c r="B6028" t="s">
        <v>58</v>
      </c>
      <c r="C6028" t="s">
        <v>33</v>
      </c>
      <c r="D6028" t="s">
        <v>184</v>
      </c>
      <c r="E6028" t="s">
        <v>187</v>
      </c>
      <c r="F6028">
        <v>2019</v>
      </c>
      <c r="G6028">
        <v>24</v>
      </c>
      <c r="H6028">
        <v>3</v>
      </c>
    </row>
    <row r="6029" spans="1:8" x14ac:dyDescent="0.25">
      <c r="A6029" t="s">
        <v>31</v>
      </c>
      <c r="B6029" t="s">
        <v>119</v>
      </c>
      <c r="C6029" t="s">
        <v>70</v>
      </c>
      <c r="D6029" t="s">
        <v>71</v>
      </c>
      <c r="E6029" t="s">
        <v>246</v>
      </c>
      <c r="F6029">
        <v>2014</v>
      </c>
      <c r="G6029">
        <v>3713</v>
      </c>
      <c r="H6029">
        <v>708</v>
      </c>
    </row>
    <row r="6030" spans="1:8" x14ac:dyDescent="0.25">
      <c r="A6030" t="s">
        <v>8</v>
      </c>
      <c r="B6030" t="s">
        <v>13</v>
      </c>
      <c r="C6030" t="s">
        <v>10</v>
      </c>
      <c r="D6030" t="s">
        <v>14</v>
      </c>
      <c r="E6030" t="s">
        <v>276</v>
      </c>
      <c r="F6030">
        <v>2014</v>
      </c>
      <c r="G6030">
        <v>1471</v>
      </c>
      <c r="H6030">
        <v>237</v>
      </c>
    </row>
    <row r="6031" spans="1:8" x14ac:dyDescent="0.25">
      <c r="A6031" t="s">
        <v>31</v>
      </c>
      <c r="B6031" t="s">
        <v>55</v>
      </c>
      <c r="C6031" t="s">
        <v>33</v>
      </c>
      <c r="D6031" t="s">
        <v>34</v>
      </c>
      <c r="E6031" t="s">
        <v>144</v>
      </c>
      <c r="F6031">
        <v>2015</v>
      </c>
      <c r="G6031">
        <v>569</v>
      </c>
      <c r="H6031">
        <v>60</v>
      </c>
    </row>
    <row r="6032" spans="1:8" x14ac:dyDescent="0.25">
      <c r="A6032" t="s">
        <v>31</v>
      </c>
      <c r="B6032" t="s">
        <v>38</v>
      </c>
      <c r="C6032" t="s">
        <v>33</v>
      </c>
      <c r="D6032" t="s">
        <v>59</v>
      </c>
      <c r="E6032" t="s">
        <v>73</v>
      </c>
      <c r="F6032">
        <v>2015</v>
      </c>
      <c r="G6032">
        <v>184</v>
      </c>
      <c r="H6032">
        <v>28</v>
      </c>
    </row>
    <row r="6033" spans="1:8" x14ac:dyDescent="0.25">
      <c r="A6033" t="s">
        <v>8</v>
      </c>
      <c r="B6033" t="s">
        <v>93</v>
      </c>
      <c r="C6033" t="s">
        <v>10</v>
      </c>
      <c r="D6033" t="s">
        <v>11</v>
      </c>
      <c r="E6033" t="s">
        <v>343</v>
      </c>
      <c r="F6033">
        <v>2013</v>
      </c>
      <c r="G6033">
        <v>158</v>
      </c>
      <c r="H6033">
        <v>17</v>
      </c>
    </row>
    <row r="6034" spans="1:8" x14ac:dyDescent="0.25">
      <c r="A6034" t="s">
        <v>81</v>
      </c>
      <c r="B6034" t="s">
        <v>26</v>
      </c>
      <c r="C6034" t="s">
        <v>76</v>
      </c>
      <c r="D6034" t="s">
        <v>83</v>
      </c>
      <c r="E6034" t="s">
        <v>317</v>
      </c>
      <c r="F6034">
        <v>2014</v>
      </c>
      <c r="G6034">
        <v>78</v>
      </c>
      <c r="H6034">
        <v>90</v>
      </c>
    </row>
    <row r="6035" spans="1:8" x14ac:dyDescent="0.25">
      <c r="A6035" t="s">
        <v>21</v>
      </c>
      <c r="B6035" t="s">
        <v>570</v>
      </c>
      <c r="C6035" t="s">
        <v>10</v>
      </c>
      <c r="D6035" t="s">
        <v>96</v>
      </c>
      <c r="E6035" t="s">
        <v>296</v>
      </c>
      <c r="F6035">
        <v>2016</v>
      </c>
      <c r="G6035">
        <v>906</v>
      </c>
      <c r="H6035">
        <v>37</v>
      </c>
    </row>
    <row r="6036" spans="1:8" x14ac:dyDescent="0.25">
      <c r="A6036" t="s">
        <v>31</v>
      </c>
      <c r="B6036" t="s">
        <v>61</v>
      </c>
      <c r="C6036" t="s">
        <v>33</v>
      </c>
      <c r="D6036" t="s">
        <v>59</v>
      </c>
      <c r="E6036" t="s">
        <v>128</v>
      </c>
      <c r="F6036">
        <v>2016</v>
      </c>
      <c r="G6036">
        <v>208</v>
      </c>
      <c r="H6036">
        <v>64</v>
      </c>
    </row>
    <row r="6037" spans="1:8" x14ac:dyDescent="0.25">
      <c r="A6037" t="s">
        <v>41</v>
      </c>
      <c r="B6037" t="s">
        <v>108</v>
      </c>
      <c r="C6037" t="s">
        <v>33</v>
      </c>
      <c r="D6037" t="s">
        <v>184</v>
      </c>
      <c r="E6037" t="s">
        <v>288</v>
      </c>
      <c r="F6037">
        <v>2017</v>
      </c>
      <c r="G6037">
        <v>253</v>
      </c>
      <c r="H6037">
        <v>84</v>
      </c>
    </row>
    <row r="6038" spans="1:8" x14ac:dyDescent="0.25">
      <c r="A6038" t="s">
        <v>31</v>
      </c>
      <c r="B6038" t="s">
        <v>55</v>
      </c>
      <c r="C6038" t="s">
        <v>33</v>
      </c>
      <c r="D6038" t="s">
        <v>59</v>
      </c>
      <c r="E6038" t="s">
        <v>402</v>
      </c>
      <c r="F6038">
        <v>2017</v>
      </c>
      <c r="G6038">
        <v>252</v>
      </c>
      <c r="H6038">
        <v>42</v>
      </c>
    </row>
    <row r="6039" spans="1:8" x14ac:dyDescent="0.25">
      <c r="A6039" t="s">
        <v>41</v>
      </c>
      <c r="B6039" t="s">
        <v>177</v>
      </c>
      <c r="C6039" t="s">
        <v>23</v>
      </c>
      <c r="D6039" t="s">
        <v>43</v>
      </c>
      <c r="E6039" t="s">
        <v>186</v>
      </c>
      <c r="F6039">
        <v>2017</v>
      </c>
      <c r="G6039">
        <v>34</v>
      </c>
      <c r="H6039">
        <v>7</v>
      </c>
    </row>
    <row r="6040" spans="1:8" x14ac:dyDescent="0.25">
      <c r="A6040" t="s">
        <v>21</v>
      </c>
      <c r="B6040" t="s">
        <v>349</v>
      </c>
      <c r="C6040" t="s">
        <v>10</v>
      </c>
      <c r="D6040" t="s">
        <v>11</v>
      </c>
      <c r="E6040" t="s">
        <v>195</v>
      </c>
      <c r="F6040">
        <v>2017</v>
      </c>
      <c r="G6040">
        <v>144</v>
      </c>
      <c r="H6040">
        <v>25</v>
      </c>
    </row>
    <row r="6041" spans="1:8" x14ac:dyDescent="0.25">
      <c r="A6041" t="s">
        <v>31</v>
      </c>
      <c r="B6041" t="s">
        <v>79</v>
      </c>
      <c r="C6041" t="s">
        <v>33</v>
      </c>
      <c r="D6041" t="s">
        <v>34</v>
      </c>
      <c r="E6041" t="s">
        <v>245</v>
      </c>
      <c r="F6041">
        <v>2017</v>
      </c>
      <c r="G6041">
        <v>76</v>
      </c>
      <c r="H6041">
        <v>10</v>
      </c>
    </row>
    <row r="6042" spans="1:8" x14ac:dyDescent="0.25">
      <c r="A6042" t="s">
        <v>41</v>
      </c>
      <c r="B6042" t="s">
        <v>61</v>
      </c>
      <c r="C6042" t="s">
        <v>33</v>
      </c>
      <c r="D6042" t="s">
        <v>39</v>
      </c>
      <c r="E6042" t="s">
        <v>327</v>
      </c>
      <c r="F6042">
        <v>2017</v>
      </c>
      <c r="G6042">
        <v>22</v>
      </c>
      <c r="H6042">
        <v>27</v>
      </c>
    </row>
    <row r="6043" spans="1:8" x14ac:dyDescent="0.25">
      <c r="A6043" t="s">
        <v>8</v>
      </c>
      <c r="B6043" t="s">
        <v>210</v>
      </c>
      <c r="C6043" t="s">
        <v>23</v>
      </c>
      <c r="D6043" t="s">
        <v>24</v>
      </c>
      <c r="E6043" t="s">
        <v>146</v>
      </c>
      <c r="F6043">
        <v>2014</v>
      </c>
      <c r="G6043">
        <v>311</v>
      </c>
      <c r="H6043">
        <v>27</v>
      </c>
    </row>
    <row r="6044" spans="1:8" x14ac:dyDescent="0.25">
      <c r="A6044" t="s">
        <v>31</v>
      </c>
      <c r="B6044" t="s">
        <v>9</v>
      </c>
      <c r="C6044" t="s">
        <v>33</v>
      </c>
      <c r="D6044" t="s">
        <v>39</v>
      </c>
      <c r="E6044" t="s">
        <v>175</v>
      </c>
      <c r="F6044">
        <v>2015</v>
      </c>
      <c r="G6044">
        <v>80</v>
      </c>
      <c r="H6044">
        <v>25</v>
      </c>
    </row>
    <row r="6045" spans="1:8" x14ac:dyDescent="0.25">
      <c r="A6045" t="s">
        <v>8</v>
      </c>
      <c r="B6045" t="s">
        <v>362</v>
      </c>
      <c r="C6045" t="s">
        <v>10</v>
      </c>
      <c r="D6045" t="s">
        <v>11</v>
      </c>
      <c r="E6045" t="s">
        <v>216</v>
      </c>
      <c r="F6045">
        <v>2015</v>
      </c>
      <c r="G6045">
        <v>292</v>
      </c>
      <c r="H6045">
        <v>12</v>
      </c>
    </row>
    <row r="6046" spans="1:8" x14ac:dyDescent="0.25">
      <c r="A6046" t="s">
        <v>8</v>
      </c>
      <c r="B6046" t="s">
        <v>93</v>
      </c>
      <c r="C6046" t="s">
        <v>10</v>
      </c>
      <c r="D6046" t="s">
        <v>11</v>
      </c>
      <c r="E6046" t="s">
        <v>48</v>
      </c>
      <c r="F6046">
        <v>2015</v>
      </c>
      <c r="G6046">
        <v>390</v>
      </c>
      <c r="H6046">
        <v>20</v>
      </c>
    </row>
    <row r="6047" spans="1:8" x14ac:dyDescent="0.25">
      <c r="A6047" t="s">
        <v>21</v>
      </c>
      <c r="B6047" t="s">
        <v>93</v>
      </c>
      <c r="C6047" t="s">
        <v>23</v>
      </c>
      <c r="D6047" t="s">
        <v>24</v>
      </c>
      <c r="E6047" t="s">
        <v>290</v>
      </c>
      <c r="F6047">
        <v>2017</v>
      </c>
      <c r="G6047">
        <v>474</v>
      </c>
      <c r="H6047">
        <v>12</v>
      </c>
    </row>
    <row r="6048" spans="1:8" x14ac:dyDescent="0.25">
      <c r="A6048" t="s">
        <v>31</v>
      </c>
      <c r="B6048" t="s">
        <v>49</v>
      </c>
      <c r="C6048" t="s">
        <v>33</v>
      </c>
      <c r="D6048" t="s">
        <v>34</v>
      </c>
      <c r="E6048" t="s">
        <v>127</v>
      </c>
      <c r="F6048">
        <v>2018</v>
      </c>
      <c r="G6048">
        <v>24</v>
      </c>
      <c r="H6048">
        <v>2</v>
      </c>
    </row>
    <row r="6049" spans="1:8" x14ac:dyDescent="0.25">
      <c r="A6049" t="s">
        <v>31</v>
      </c>
      <c r="B6049" t="s">
        <v>9</v>
      </c>
      <c r="C6049" t="s">
        <v>33</v>
      </c>
      <c r="D6049" t="s">
        <v>59</v>
      </c>
      <c r="E6049" t="s">
        <v>60</v>
      </c>
      <c r="F6049">
        <v>2013</v>
      </c>
      <c r="G6049">
        <v>85</v>
      </c>
      <c r="H6049">
        <v>22</v>
      </c>
    </row>
    <row r="6050" spans="1:8" x14ac:dyDescent="0.25">
      <c r="A6050" t="s">
        <v>31</v>
      </c>
      <c r="B6050" t="s">
        <v>79</v>
      </c>
      <c r="C6050" t="s">
        <v>33</v>
      </c>
      <c r="D6050" t="s">
        <v>59</v>
      </c>
      <c r="E6050" t="s">
        <v>64</v>
      </c>
      <c r="F6050">
        <v>2014</v>
      </c>
      <c r="G6050">
        <v>307</v>
      </c>
      <c r="H6050">
        <v>66</v>
      </c>
    </row>
    <row r="6051" spans="1:8" x14ac:dyDescent="0.25">
      <c r="A6051" t="s">
        <v>31</v>
      </c>
      <c r="B6051" t="s">
        <v>125</v>
      </c>
      <c r="C6051" t="s">
        <v>33</v>
      </c>
      <c r="D6051" t="s">
        <v>59</v>
      </c>
      <c r="E6051" t="s">
        <v>73</v>
      </c>
      <c r="F6051">
        <v>2014</v>
      </c>
      <c r="G6051">
        <v>150</v>
      </c>
      <c r="H6051">
        <v>17</v>
      </c>
    </row>
    <row r="6052" spans="1:8" x14ac:dyDescent="0.25">
      <c r="A6052" t="s">
        <v>41</v>
      </c>
      <c r="B6052" t="s">
        <v>105</v>
      </c>
      <c r="C6052" t="s">
        <v>23</v>
      </c>
      <c r="D6052" t="s">
        <v>43</v>
      </c>
      <c r="E6052" t="s">
        <v>186</v>
      </c>
      <c r="F6052">
        <v>2015</v>
      </c>
      <c r="G6052">
        <v>95</v>
      </c>
      <c r="H6052">
        <v>24</v>
      </c>
    </row>
    <row r="6053" spans="1:8" x14ac:dyDescent="0.25">
      <c r="A6053" t="s">
        <v>31</v>
      </c>
      <c r="B6053" t="s">
        <v>108</v>
      </c>
      <c r="C6053" t="s">
        <v>33</v>
      </c>
      <c r="D6053" t="s">
        <v>34</v>
      </c>
      <c r="E6053" t="s">
        <v>144</v>
      </c>
      <c r="F6053">
        <v>2015</v>
      </c>
      <c r="G6053">
        <v>185</v>
      </c>
      <c r="H6053">
        <v>54</v>
      </c>
    </row>
    <row r="6054" spans="1:8" x14ac:dyDescent="0.25">
      <c r="A6054" t="s">
        <v>31</v>
      </c>
      <c r="B6054" t="s">
        <v>79</v>
      </c>
      <c r="C6054" t="s">
        <v>33</v>
      </c>
      <c r="D6054" t="s">
        <v>62</v>
      </c>
      <c r="E6054" t="s">
        <v>166</v>
      </c>
      <c r="F6054">
        <v>2016</v>
      </c>
      <c r="G6054">
        <v>66</v>
      </c>
      <c r="H6054">
        <v>24</v>
      </c>
    </row>
    <row r="6055" spans="1:8" x14ac:dyDescent="0.25">
      <c r="A6055" t="s">
        <v>353</v>
      </c>
      <c r="B6055" t="s">
        <v>104</v>
      </c>
      <c r="C6055" t="s">
        <v>33</v>
      </c>
      <c r="D6055" t="s">
        <v>39</v>
      </c>
      <c r="E6055" t="s">
        <v>207</v>
      </c>
      <c r="F6055">
        <v>2016</v>
      </c>
      <c r="G6055">
        <v>17</v>
      </c>
      <c r="H6055">
        <v>12</v>
      </c>
    </row>
    <row r="6056" spans="1:8" x14ac:dyDescent="0.25">
      <c r="A6056" t="s">
        <v>121</v>
      </c>
      <c r="B6056" t="s">
        <v>277</v>
      </c>
      <c r="C6056" t="s">
        <v>70</v>
      </c>
      <c r="D6056" t="s">
        <v>102</v>
      </c>
      <c r="E6056" t="s">
        <v>278</v>
      </c>
      <c r="F6056">
        <v>2017</v>
      </c>
      <c r="G6056">
        <v>384</v>
      </c>
      <c r="H6056">
        <v>9</v>
      </c>
    </row>
    <row r="6057" spans="1:8" x14ac:dyDescent="0.25">
      <c r="A6057" t="s">
        <v>31</v>
      </c>
      <c r="B6057" t="s">
        <v>79</v>
      </c>
      <c r="C6057" t="s">
        <v>33</v>
      </c>
      <c r="D6057" t="s">
        <v>39</v>
      </c>
      <c r="E6057" t="s">
        <v>204</v>
      </c>
      <c r="F6057">
        <v>2018</v>
      </c>
      <c r="G6057">
        <v>486</v>
      </c>
      <c r="H6057">
        <v>164</v>
      </c>
    </row>
    <row r="6058" spans="1:8" x14ac:dyDescent="0.25">
      <c r="A6058" t="s">
        <v>8</v>
      </c>
      <c r="B6058" t="s">
        <v>88</v>
      </c>
      <c r="C6058" t="s">
        <v>10</v>
      </c>
      <c r="D6058" t="s">
        <v>96</v>
      </c>
      <c r="E6058" t="s">
        <v>243</v>
      </c>
      <c r="F6058">
        <v>2013</v>
      </c>
      <c r="G6058">
        <v>155</v>
      </c>
      <c r="H6058">
        <v>2</v>
      </c>
    </row>
    <row r="6059" spans="1:8" x14ac:dyDescent="0.25">
      <c r="A6059" t="s">
        <v>8</v>
      </c>
      <c r="B6059" t="s">
        <v>111</v>
      </c>
      <c r="C6059" t="s">
        <v>10</v>
      </c>
      <c r="D6059" t="s">
        <v>11</v>
      </c>
      <c r="E6059" t="s">
        <v>232</v>
      </c>
      <c r="F6059">
        <v>2013</v>
      </c>
      <c r="G6059">
        <v>46</v>
      </c>
      <c r="H6059">
        <v>1</v>
      </c>
    </row>
    <row r="6060" spans="1:8" x14ac:dyDescent="0.25">
      <c r="A6060" t="s">
        <v>31</v>
      </c>
      <c r="B6060" t="s">
        <v>32</v>
      </c>
      <c r="C6060" t="s">
        <v>33</v>
      </c>
      <c r="D6060" t="s">
        <v>34</v>
      </c>
      <c r="E6060" t="s">
        <v>144</v>
      </c>
      <c r="F6060">
        <v>2014</v>
      </c>
      <c r="G6060">
        <v>152</v>
      </c>
      <c r="H6060">
        <v>27</v>
      </c>
    </row>
    <row r="6061" spans="1:8" x14ac:dyDescent="0.25">
      <c r="A6061" t="s">
        <v>31</v>
      </c>
      <c r="B6061" t="s">
        <v>38</v>
      </c>
      <c r="C6061" t="s">
        <v>33</v>
      </c>
      <c r="D6061" t="s">
        <v>34</v>
      </c>
      <c r="E6061" t="s">
        <v>35</v>
      </c>
      <c r="F6061">
        <v>2017</v>
      </c>
      <c r="G6061">
        <v>29</v>
      </c>
      <c r="H6061">
        <v>2</v>
      </c>
    </row>
    <row r="6062" spans="1:8" x14ac:dyDescent="0.25">
      <c r="A6062" t="s">
        <v>31</v>
      </c>
      <c r="B6062" t="s">
        <v>256</v>
      </c>
      <c r="C6062" t="s">
        <v>33</v>
      </c>
      <c r="D6062" t="s">
        <v>39</v>
      </c>
      <c r="E6062" t="s">
        <v>213</v>
      </c>
      <c r="F6062">
        <v>2017</v>
      </c>
      <c r="G6062">
        <v>23</v>
      </c>
      <c r="H6062">
        <v>33</v>
      </c>
    </row>
    <row r="6063" spans="1:8" x14ac:dyDescent="0.25">
      <c r="A6063" t="s">
        <v>41</v>
      </c>
      <c r="B6063" t="s">
        <v>98</v>
      </c>
      <c r="C6063" t="s">
        <v>33</v>
      </c>
      <c r="D6063" t="s">
        <v>62</v>
      </c>
      <c r="E6063" t="s">
        <v>321</v>
      </c>
      <c r="F6063">
        <v>2018</v>
      </c>
      <c r="G6063">
        <v>138</v>
      </c>
      <c r="H6063">
        <v>46</v>
      </c>
    </row>
    <row r="6064" spans="1:8" x14ac:dyDescent="0.25">
      <c r="A6064" t="s">
        <v>31</v>
      </c>
      <c r="B6064" t="s">
        <v>244</v>
      </c>
      <c r="C6064" t="s">
        <v>33</v>
      </c>
      <c r="D6064" t="s">
        <v>59</v>
      </c>
      <c r="E6064" t="s">
        <v>311</v>
      </c>
      <c r="F6064">
        <v>2015</v>
      </c>
      <c r="G6064">
        <v>118</v>
      </c>
      <c r="H6064">
        <v>46</v>
      </c>
    </row>
    <row r="6065" spans="1:8" x14ac:dyDescent="0.25">
      <c r="A6065" t="s">
        <v>21</v>
      </c>
      <c r="B6065" t="s">
        <v>85</v>
      </c>
      <c r="C6065" t="s">
        <v>10</v>
      </c>
      <c r="D6065" t="s">
        <v>29</v>
      </c>
      <c r="E6065" t="s">
        <v>325</v>
      </c>
      <c r="F6065">
        <v>2018</v>
      </c>
      <c r="G6065">
        <v>385</v>
      </c>
      <c r="H6065">
        <v>11</v>
      </c>
    </row>
    <row r="6066" spans="1:8" x14ac:dyDescent="0.25">
      <c r="A6066" t="s">
        <v>41</v>
      </c>
      <c r="B6066" t="s">
        <v>119</v>
      </c>
      <c r="C6066" t="s">
        <v>70</v>
      </c>
      <c r="D6066" t="s">
        <v>71</v>
      </c>
      <c r="E6066" t="s">
        <v>361</v>
      </c>
      <c r="F6066">
        <v>2014</v>
      </c>
      <c r="G6066">
        <v>247</v>
      </c>
      <c r="H6066">
        <v>51</v>
      </c>
    </row>
    <row r="6067" spans="1:8" x14ac:dyDescent="0.25">
      <c r="A6067" t="s">
        <v>41</v>
      </c>
      <c r="B6067" t="s">
        <v>54</v>
      </c>
      <c r="C6067" t="s">
        <v>33</v>
      </c>
      <c r="D6067" t="s">
        <v>39</v>
      </c>
      <c r="E6067" t="s">
        <v>40</v>
      </c>
      <c r="F6067">
        <v>2017</v>
      </c>
      <c r="G6067">
        <v>75</v>
      </c>
      <c r="H6067">
        <v>16</v>
      </c>
    </row>
    <row r="6068" spans="1:8" x14ac:dyDescent="0.25">
      <c r="A6068" t="s">
        <v>31</v>
      </c>
      <c r="B6068" t="s">
        <v>119</v>
      </c>
      <c r="C6068" t="s">
        <v>33</v>
      </c>
      <c r="D6068" t="s">
        <v>39</v>
      </c>
      <c r="E6068" t="s">
        <v>40</v>
      </c>
      <c r="F6068">
        <v>2019</v>
      </c>
      <c r="G6068">
        <v>78</v>
      </c>
      <c r="H6068">
        <v>22</v>
      </c>
    </row>
    <row r="6069" spans="1:8" x14ac:dyDescent="0.25">
      <c r="A6069" t="s">
        <v>21</v>
      </c>
      <c r="B6069" t="s">
        <v>13</v>
      </c>
      <c r="C6069" t="s">
        <v>10</v>
      </c>
      <c r="D6069" t="s">
        <v>11</v>
      </c>
      <c r="E6069" t="s">
        <v>68</v>
      </c>
      <c r="F6069">
        <v>2016</v>
      </c>
      <c r="G6069">
        <v>308</v>
      </c>
      <c r="H6069">
        <v>47</v>
      </c>
    </row>
    <row r="6070" spans="1:8" x14ac:dyDescent="0.25">
      <c r="A6070" t="s">
        <v>41</v>
      </c>
      <c r="B6070" t="s">
        <v>105</v>
      </c>
      <c r="C6070" t="s">
        <v>23</v>
      </c>
      <c r="D6070" t="s">
        <v>43</v>
      </c>
      <c r="E6070" t="s">
        <v>44</v>
      </c>
      <c r="F6070">
        <v>2015</v>
      </c>
      <c r="G6070">
        <v>279</v>
      </c>
      <c r="H6070">
        <v>74</v>
      </c>
    </row>
    <row r="6071" spans="1:8" x14ac:dyDescent="0.25">
      <c r="A6071" t="s">
        <v>41</v>
      </c>
      <c r="B6071" t="s">
        <v>79</v>
      </c>
      <c r="C6071" t="s">
        <v>33</v>
      </c>
      <c r="D6071" t="s">
        <v>62</v>
      </c>
      <c r="E6071" t="s">
        <v>99</v>
      </c>
      <c r="F6071">
        <v>2017</v>
      </c>
      <c r="G6071">
        <v>15</v>
      </c>
      <c r="H6071">
        <v>3</v>
      </c>
    </row>
    <row r="6072" spans="1:8" x14ac:dyDescent="0.25">
      <c r="A6072" t="s">
        <v>21</v>
      </c>
      <c r="B6072" t="s">
        <v>93</v>
      </c>
      <c r="C6072" t="s">
        <v>23</v>
      </c>
      <c r="D6072" t="s">
        <v>24</v>
      </c>
      <c r="E6072" t="s">
        <v>394</v>
      </c>
      <c r="F6072">
        <v>2019</v>
      </c>
      <c r="G6072">
        <v>131</v>
      </c>
      <c r="H6072">
        <v>2</v>
      </c>
    </row>
    <row r="6073" spans="1:8" x14ac:dyDescent="0.25">
      <c r="A6073" t="s">
        <v>41</v>
      </c>
      <c r="B6073" t="s">
        <v>55</v>
      </c>
      <c r="C6073" t="s">
        <v>33</v>
      </c>
      <c r="D6073" t="s">
        <v>62</v>
      </c>
      <c r="E6073" t="s">
        <v>99</v>
      </c>
      <c r="F6073">
        <v>2017</v>
      </c>
      <c r="G6073">
        <v>85</v>
      </c>
      <c r="H6073">
        <v>23</v>
      </c>
    </row>
    <row r="6074" spans="1:8" x14ac:dyDescent="0.25">
      <c r="A6074" t="s">
        <v>31</v>
      </c>
      <c r="B6074" t="s">
        <v>125</v>
      </c>
      <c r="C6074" t="s">
        <v>33</v>
      </c>
      <c r="D6074" t="s">
        <v>59</v>
      </c>
      <c r="E6074" t="s">
        <v>60</v>
      </c>
      <c r="F6074">
        <v>2013</v>
      </c>
      <c r="G6074">
        <v>28</v>
      </c>
      <c r="H6074">
        <v>1</v>
      </c>
    </row>
    <row r="6075" spans="1:8" x14ac:dyDescent="0.25">
      <c r="A6075" t="s">
        <v>74</v>
      </c>
      <c r="B6075" t="s">
        <v>36</v>
      </c>
      <c r="C6075" t="s">
        <v>70</v>
      </c>
      <c r="D6075" t="s">
        <v>171</v>
      </c>
      <c r="E6075" t="s">
        <v>78</v>
      </c>
      <c r="F6075">
        <v>2013</v>
      </c>
      <c r="G6075">
        <v>5</v>
      </c>
    </row>
    <row r="6076" spans="1:8" x14ac:dyDescent="0.25">
      <c r="A6076" t="s">
        <v>8</v>
      </c>
      <c r="B6076" t="s">
        <v>570</v>
      </c>
      <c r="C6076" t="s">
        <v>10</v>
      </c>
      <c r="D6076" t="s">
        <v>96</v>
      </c>
      <c r="E6076" t="s">
        <v>296</v>
      </c>
      <c r="F6076">
        <v>2016</v>
      </c>
      <c r="G6076">
        <v>49</v>
      </c>
      <c r="H6076">
        <v>4</v>
      </c>
    </row>
    <row r="6077" spans="1:8" x14ac:dyDescent="0.25">
      <c r="A6077" t="s">
        <v>21</v>
      </c>
      <c r="B6077" t="s">
        <v>247</v>
      </c>
      <c r="C6077" t="s">
        <v>10</v>
      </c>
      <c r="D6077" t="s">
        <v>11</v>
      </c>
      <c r="E6077" t="s">
        <v>228</v>
      </c>
      <c r="F6077">
        <v>2016</v>
      </c>
      <c r="G6077">
        <v>6</v>
      </c>
      <c r="H6077">
        <v>2</v>
      </c>
    </row>
    <row r="6078" spans="1:8" x14ac:dyDescent="0.25">
      <c r="A6078" t="s">
        <v>21</v>
      </c>
      <c r="B6078" t="s">
        <v>93</v>
      </c>
      <c r="C6078" t="s">
        <v>23</v>
      </c>
      <c r="D6078" t="s">
        <v>24</v>
      </c>
      <c r="E6078" t="s">
        <v>347</v>
      </c>
      <c r="F6078">
        <v>2019</v>
      </c>
      <c r="G6078">
        <v>111</v>
      </c>
      <c r="H6078">
        <v>5</v>
      </c>
    </row>
    <row r="6079" spans="1:8" x14ac:dyDescent="0.25">
      <c r="A6079" t="s">
        <v>8</v>
      </c>
      <c r="B6079" t="s">
        <v>462</v>
      </c>
      <c r="C6079" t="s">
        <v>23</v>
      </c>
      <c r="D6079" t="s">
        <v>24</v>
      </c>
      <c r="E6079" t="s">
        <v>146</v>
      </c>
      <c r="F6079">
        <v>2014</v>
      </c>
      <c r="G6079">
        <v>73</v>
      </c>
    </row>
    <row r="6080" spans="1:8" x14ac:dyDescent="0.25">
      <c r="A6080" t="s">
        <v>21</v>
      </c>
      <c r="B6080" t="s">
        <v>210</v>
      </c>
      <c r="C6080" t="s">
        <v>10</v>
      </c>
      <c r="D6080" t="s">
        <v>11</v>
      </c>
      <c r="E6080" t="s">
        <v>46</v>
      </c>
      <c r="F6080">
        <v>2016</v>
      </c>
      <c r="G6080">
        <v>33</v>
      </c>
    </row>
    <row r="6081" spans="1:8" x14ac:dyDescent="0.25">
      <c r="A6081" t="s">
        <v>41</v>
      </c>
      <c r="B6081" t="s">
        <v>104</v>
      </c>
      <c r="C6081" t="s">
        <v>33</v>
      </c>
      <c r="D6081" t="s">
        <v>39</v>
      </c>
      <c r="E6081" t="s">
        <v>40</v>
      </c>
      <c r="F6081">
        <v>2018</v>
      </c>
      <c r="G6081">
        <v>90</v>
      </c>
      <c r="H6081">
        <v>30</v>
      </c>
    </row>
    <row r="6082" spans="1:8" x14ac:dyDescent="0.25">
      <c r="A6082" t="s">
        <v>21</v>
      </c>
      <c r="B6082" t="s">
        <v>349</v>
      </c>
      <c r="C6082" t="s">
        <v>10</v>
      </c>
      <c r="D6082" t="s">
        <v>11</v>
      </c>
      <c r="E6082" t="s">
        <v>133</v>
      </c>
      <c r="F6082">
        <v>2017</v>
      </c>
      <c r="G6082">
        <v>37</v>
      </c>
      <c r="H6082">
        <v>6</v>
      </c>
    </row>
    <row r="6083" spans="1:8" x14ac:dyDescent="0.25">
      <c r="A6083" t="s">
        <v>21</v>
      </c>
      <c r="B6083" t="s">
        <v>9</v>
      </c>
      <c r="C6083" t="s">
        <v>33</v>
      </c>
      <c r="D6083" t="s">
        <v>34</v>
      </c>
      <c r="E6083" t="s">
        <v>395</v>
      </c>
      <c r="F6083">
        <v>2019</v>
      </c>
      <c r="G6083">
        <v>12</v>
      </c>
      <c r="H6083">
        <v>1</v>
      </c>
    </row>
    <row r="6084" spans="1:8" x14ac:dyDescent="0.25">
      <c r="A6084" t="s">
        <v>31</v>
      </c>
      <c r="B6084" t="s">
        <v>125</v>
      </c>
      <c r="C6084" t="s">
        <v>33</v>
      </c>
      <c r="D6084" t="s">
        <v>59</v>
      </c>
      <c r="E6084" t="s">
        <v>148</v>
      </c>
      <c r="F6084">
        <v>2017</v>
      </c>
      <c r="G6084">
        <v>19</v>
      </c>
      <c r="H6084">
        <v>4</v>
      </c>
    </row>
    <row r="6085" spans="1:8" x14ac:dyDescent="0.25">
      <c r="A6085" t="s">
        <v>16</v>
      </c>
      <c r="B6085" t="s">
        <v>38</v>
      </c>
      <c r="C6085" t="s">
        <v>33</v>
      </c>
      <c r="D6085" t="s">
        <v>39</v>
      </c>
      <c r="E6085" t="s">
        <v>263</v>
      </c>
      <c r="F6085">
        <v>2013</v>
      </c>
      <c r="G6085">
        <v>1</v>
      </c>
      <c r="H6085">
        <v>4</v>
      </c>
    </row>
    <row r="6086" spans="1:8" x14ac:dyDescent="0.25">
      <c r="A6086" t="s">
        <v>113</v>
      </c>
      <c r="B6086" t="s">
        <v>119</v>
      </c>
      <c r="C6086" t="s">
        <v>33</v>
      </c>
      <c r="D6086" t="s">
        <v>39</v>
      </c>
      <c r="E6086" t="s">
        <v>51</v>
      </c>
      <c r="F6086">
        <v>2014</v>
      </c>
      <c r="G6086">
        <v>7</v>
      </c>
      <c r="H6086">
        <v>1</v>
      </c>
    </row>
    <row r="6087" spans="1:8" x14ac:dyDescent="0.25">
      <c r="A6087" t="s">
        <v>129</v>
      </c>
      <c r="B6087" t="s">
        <v>49</v>
      </c>
      <c r="C6087" t="s">
        <v>33</v>
      </c>
      <c r="D6087" t="s">
        <v>62</v>
      </c>
      <c r="E6087" t="s">
        <v>200</v>
      </c>
      <c r="F6087">
        <v>2015</v>
      </c>
      <c r="G6087">
        <v>3</v>
      </c>
      <c r="H6087">
        <v>1</v>
      </c>
    </row>
    <row r="6088" spans="1:8" x14ac:dyDescent="0.25">
      <c r="A6088" t="s">
        <v>41</v>
      </c>
      <c r="B6088" t="s">
        <v>104</v>
      </c>
      <c r="C6088" t="s">
        <v>33</v>
      </c>
      <c r="D6088" t="s">
        <v>39</v>
      </c>
      <c r="E6088" t="s">
        <v>107</v>
      </c>
      <c r="F6088">
        <v>2015</v>
      </c>
      <c r="G6088">
        <v>23</v>
      </c>
      <c r="H6088">
        <v>5</v>
      </c>
    </row>
    <row r="6089" spans="1:8" x14ac:dyDescent="0.25">
      <c r="A6089" t="s">
        <v>16</v>
      </c>
      <c r="B6089" t="s">
        <v>275</v>
      </c>
      <c r="C6089" t="s">
        <v>18</v>
      </c>
      <c r="D6089" t="s">
        <v>19</v>
      </c>
      <c r="E6089" t="s">
        <v>27</v>
      </c>
      <c r="F6089">
        <v>2017</v>
      </c>
      <c r="G6089">
        <v>35</v>
      </c>
      <c r="H6089">
        <v>12</v>
      </c>
    </row>
    <row r="6090" spans="1:8" x14ac:dyDescent="0.25">
      <c r="A6090" t="s">
        <v>323</v>
      </c>
      <c r="B6090" t="s">
        <v>500</v>
      </c>
      <c r="C6090" t="s">
        <v>18</v>
      </c>
      <c r="D6090" t="s">
        <v>19</v>
      </c>
      <c r="E6090" t="s">
        <v>221</v>
      </c>
      <c r="F6090">
        <v>2019</v>
      </c>
      <c r="G6090">
        <v>20</v>
      </c>
      <c r="H6090">
        <v>2</v>
      </c>
    </row>
    <row r="6091" spans="1:8" x14ac:dyDescent="0.25">
      <c r="A6091" t="s">
        <v>8</v>
      </c>
      <c r="B6091" t="s">
        <v>462</v>
      </c>
      <c r="C6091" t="s">
        <v>23</v>
      </c>
      <c r="D6091" t="s">
        <v>24</v>
      </c>
      <c r="E6091" t="s">
        <v>57</v>
      </c>
      <c r="F6091">
        <v>2015</v>
      </c>
      <c r="G6091">
        <v>17</v>
      </c>
      <c r="H6091">
        <v>5</v>
      </c>
    </row>
    <row r="6092" spans="1:8" x14ac:dyDescent="0.25">
      <c r="A6092" t="s">
        <v>8</v>
      </c>
      <c r="B6092" t="s">
        <v>446</v>
      </c>
      <c r="C6092" t="s">
        <v>10</v>
      </c>
      <c r="D6092" t="s">
        <v>11</v>
      </c>
      <c r="E6092" t="s">
        <v>447</v>
      </c>
      <c r="F6092">
        <v>2014</v>
      </c>
      <c r="G6092">
        <v>8</v>
      </c>
    </row>
    <row r="6093" spans="1:8" x14ac:dyDescent="0.25">
      <c r="A6093" t="s">
        <v>8</v>
      </c>
      <c r="B6093" t="s">
        <v>67</v>
      </c>
      <c r="C6093" t="s">
        <v>10</v>
      </c>
      <c r="D6093" t="s">
        <v>11</v>
      </c>
      <c r="E6093" t="s">
        <v>216</v>
      </c>
      <c r="F6093">
        <v>2013</v>
      </c>
      <c r="G6093">
        <v>109</v>
      </c>
      <c r="H6093">
        <v>5</v>
      </c>
    </row>
    <row r="6094" spans="1:8" x14ac:dyDescent="0.25">
      <c r="A6094" t="s">
        <v>31</v>
      </c>
      <c r="B6094" t="s">
        <v>330</v>
      </c>
      <c r="C6094" t="s">
        <v>33</v>
      </c>
      <c r="D6094" t="s">
        <v>59</v>
      </c>
      <c r="E6094" t="s">
        <v>116</v>
      </c>
      <c r="F6094">
        <v>2014</v>
      </c>
      <c r="G6094">
        <v>6</v>
      </c>
      <c r="H6094">
        <v>2</v>
      </c>
    </row>
    <row r="6095" spans="1:8" x14ac:dyDescent="0.25">
      <c r="A6095" t="s">
        <v>8</v>
      </c>
      <c r="B6095" t="s">
        <v>13</v>
      </c>
      <c r="C6095" t="s">
        <v>10</v>
      </c>
      <c r="D6095" t="s">
        <v>14</v>
      </c>
      <c r="E6095" t="s">
        <v>66</v>
      </c>
      <c r="F6095">
        <v>2014</v>
      </c>
      <c r="G6095">
        <v>1401</v>
      </c>
      <c r="H6095">
        <v>55</v>
      </c>
    </row>
    <row r="6096" spans="1:8" x14ac:dyDescent="0.25">
      <c r="A6096" t="s">
        <v>8</v>
      </c>
      <c r="B6096" t="s">
        <v>210</v>
      </c>
      <c r="C6096" t="s">
        <v>23</v>
      </c>
      <c r="D6096" t="s">
        <v>24</v>
      </c>
      <c r="E6096" t="s">
        <v>162</v>
      </c>
      <c r="F6096">
        <v>2015</v>
      </c>
      <c r="G6096">
        <v>595</v>
      </c>
      <c r="H6096">
        <v>13</v>
      </c>
    </row>
    <row r="6097" spans="1:8" x14ac:dyDescent="0.25">
      <c r="A6097" t="s">
        <v>8</v>
      </c>
      <c r="B6097" t="s">
        <v>235</v>
      </c>
      <c r="C6097" t="s">
        <v>10</v>
      </c>
      <c r="D6097" t="s">
        <v>96</v>
      </c>
      <c r="E6097" t="s">
        <v>97</v>
      </c>
      <c r="F6097">
        <v>2015</v>
      </c>
      <c r="G6097">
        <v>261</v>
      </c>
      <c r="H6097">
        <v>2</v>
      </c>
    </row>
    <row r="6098" spans="1:8" x14ac:dyDescent="0.25">
      <c r="A6098" t="s">
        <v>31</v>
      </c>
      <c r="B6098" t="s">
        <v>158</v>
      </c>
      <c r="C6098" t="s">
        <v>70</v>
      </c>
      <c r="D6098" t="s">
        <v>71</v>
      </c>
      <c r="E6098" t="s">
        <v>246</v>
      </c>
      <c r="F6098">
        <v>2018</v>
      </c>
      <c r="G6098">
        <v>2796</v>
      </c>
      <c r="H6098">
        <v>390</v>
      </c>
    </row>
    <row r="6099" spans="1:8" x14ac:dyDescent="0.25">
      <c r="A6099" t="s">
        <v>41</v>
      </c>
      <c r="B6099" t="s">
        <v>105</v>
      </c>
      <c r="C6099" t="s">
        <v>23</v>
      </c>
      <c r="D6099" t="s">
        <v>43</v>
      </c>
      <c r="E6099" t="s">
        <v>100</v>
      </c>
      <c r="F6099">
        <v>2018</v>
      </c>
      <c r="G6099">
        <v>50</v>
      </c>
      <c r="H6099">
        <v>4</v>
      </c>
    </row>
    <row r="6100" spans="1:8" x14ac:dyDescent="0.25">
      <c r="A6100" t="s">
        <v>31</v>
      </c>
      <c r="B6100" t="s">
        <v>108</v>
      </c>
      <c r="C6100" t="s">
        <v>33</v>
      </c>
      <c r="D6100" t="s">
        <v>39</v>
      </c>
      <c r="E6100" t="s">
        <v>204</v>
      </c>
      <c r="F6100">
        <v>2018</v>
      </c>
      <c r="G6100">
        <v>330</v>
      </c>
      <c r="H6100">
        <v>95</v>
      </c>
    </row>
    <row r="6101" spans="1:8" x14ac:dyDescent="0.25">
      <c r="A6101" t="s">
        <v>41</v>
      </c>
      <c r="B6101" t="s">
        <v>256</v>
      </c>
      <c r="C6101" t="s">
        <v>33</v>
      </c>
      <c r="D6101" t="s">
        <v>39</v>
      </c>
      <c r="E6101" t="s">
        <v>213</v>
      </c>
      <c r="F6101">
        <v>2018</v>
      </c>
      <c r="G6101">
        <v>121</v>
      </c>
      <c r="H6101">
        <v>130</v>
      </c>
    </row>
    <row r="6102" spans="1:8" x14ac:dyDescent="0.25">
      <c r="A6102" t="s">
        <v>307</v>
      </c>
      <c r="B6102" t="s">
        <v>320</v>
      </c>
      <c r="C6102" t="s">
        <v>23</v>
      </c>
      <c r="D6102" t="s">
        <v>43</v>
      </c>
      <c r="E6102" t="s">
        <v>44</v>
      </c>
      <c r="F6102">
        <v>2018</v>
      </c>
      <c r="G6102">
        <v>582</v>
      </c>
      <c r="H6102">
        <v>178</v>
      </c>
    </row>
    <row r="6103" spans="1:8" x14ac:dyDescent="0.25">
      <c r="A6103" t="s">
        <v>31</v>
      </c>
      <c r="B6103" t="s">
        <v>108</v>
      </c>
      <c r="C6103" t="s">
        <v>33</v>
      </c>
      <c r="D6103" t="s">
        <v>184</v>
      </c>
      <c r="E6103" t="s">
        <v>185</v>
      </c>
      <c r="F6103">
        <v>2019</v>
      </c>
      <c r="G6103">
        <v>138</v>
      </c>
      <c r="H6103">
        <v>14</v>
      </c>
    </row>
    <row r="6104" spans="1:8" x14ac:dyDescent="0.25">
      <c r="A6104" t="s">
        <v>307</v>
      </c>
      <c r="B6104" t="s">
        <v>255</v>
      </c>
      <c r="C6104" t="s">
        <v>23</v>
      </c>
      <c r="D6104" t="s">
        <v>43</v>
      </c>
      <c r="E6104" t="s">
        <v>100</v>
      </c>
      <c r="F6104">
        <v>2019</v>
      </c>
      <c r="G6104">
        <v>719</v>
      </c>
      <c r="H6104">
        <v>218</v>
      </c>
    </row>
    <row r="6105" spans="1:8" x14ac:dyDescent="0.25">
      <c r="A6105" t="s">
        <v>31</v>
      </c>
      <c r="B6105" t="s">
        <v>183</v>
      </c>
      <c r="C6105" t="s">
        <v>33</v>
      </c>
      <c r="D6105" t="s">
        <v>39</v>
      </c>
      <c r="E6105" t="s">
        <v>204</v>
      </c>
      <c r="F6105">
        <v>2013</v>
      </c>
      <c r="G6105">
        <v>85</v>
      </c>
      <c r="H6105">
        <v>62</v>
      </c>
    </row>
    <row r="6106" spans="1:8" x14ac:dyDescent="0.25">
      <c r="A6106" t="s">
        <v>31</v>
      </c>
      <c r="B6106" t="s">
        <v>168</v>
      </c>
      <c r="C6106" t="s">
        <v>33</v>
      </c>
      <c r="D6106" t="s">
        <v>34</v>
      </c>
      <c r="E6106" t="s">
        <v>147</v>
      </c>
      <c r="F6106">
        <v>2019</v>
      </c>
      <c r="G6106">
        <v>42</v>
      </c>
      <c r="H6106">
        <v>10</v>
      </c>
    </row>
    <row r="6107" spans="1:8" x14ac:dyDescent="0.25">
      <c r="A6107" t="s">
        <v>8</v>
      </c>
      <c r="B6107" t="s">
        <v>183</v>
      </c>
      <c r="C6107" t="s">
        <v>23</v>
      </c>
      <c r="D6107" t="s">
        <v>24</v>
      </c>
      <c r="E6107" t="s">
        <v>146</v>
      </c>
      <c r="F6107">
        <v>2013</v>
      </c>
      <c r="G6107">
        <v>189</v>
      </c>
      <c r="H6107">
        <v>5</v>
      </c>
    </row>
    <row r="6108" spans="1:8" x14ac:dyDescent="0.25">
      <c r="A6108" t="s">
        <v>31</v>
      </c>
      <c r="B6108" t="s">
        <v>330</v>
      </c>
      <c r="C6108" t="s">
        <v>33</v>
      </c>
      <c r="D6108" t="s">
        <v>59</v>
      </c>
      <c r="E6108" t="s">
        <v>130</v>
      </c>
      <c r="F6108">
        <v>2014</v>
      </c>
      <c r="G6108">
        <v>219</v>
      </c>
      <c r="H6108">
        <v>20</v>
      </c>
    </row>
    <row r="6109" spans="1:8" x14ac:dyDescent="0.25">
      <c r="A6109" t="s">
        <v>16</v>
      </c>
      <c r="B6109" t="s">
        <v>239</v>
      </c>
      <c r="C6109" t="s">
        <v>18</v>
      </c>
      <c r="D6109" t="s">
        <v>19</v>
      </c>
      <c r="E6109" t="s">
        <v>27</v>
      </c>
      <c r="F6109">
        <v>2015</v>
      </c>
      <c r="G6109">
        <v>30</v>
      </c>
      <c r="H6109">
        <v>10</v>
      </c>
    </row>
    <row r="6110" spans="1:8" x14ac:dyDescent="0.25">
      <c r="A6110" t="s">
        <v>41</v>
      </c>
      <c r="B6110" t="s">
        <v>9</v>
      </c>
      <c r="C6110" t="s">
        <v>33</v>
      </c>
      <c r="D6110" t="s">
        <v>39</v>
      </c>
      <c r="E6110" t="s">
        <v>435</v>
      </c>
      <c r="F6110">
        <v>2015</v>
      </c>
      <c r="G6110">
        <v>3</v>
      </c>
      <c r="H6110">
        <v>1</v>
      </c>
    </row>
    <row r="6111" spans="1:8" x14ac:dyDescent="0.25">
      <c r="A6111" t="s">
        <v>41</v>
      </c>
      <c r="B6111" t="s">
        <v>119</v>
      </c>
      <c r="C6111" t="s">
        <v>33</v>
      </c>
      <c r="D6111" t="s">
        <v>39</v>
      </c>
      <c r="E6111" t="s">
        <v>302</v>
      </c>
      <c r="F6111">
        <v>2016</v>
      </c>
      <c r="G6111">
        <v>17</v>
      </c>
      <c r="H6111">
        <v>16</v>
      </c>
    </row>
    <row r="6112" spans="1:8" x14ac:dyDescent="0.25">
      <c r="A6112" t="s">
        <v>41</v>
      </c>
      <c r="B6112" t="s">
        <v>38</v>
      </c>
      <c r="C6112" t="s">
        <v>33</v>
      </c>
      <c r="D6112" t="s">
        <v>39</v>
      </c>
      <c r="E6112" t="s">
        <v>112</v>
      </c>
      <c r="F6112">
        <v>2016</v>
      </c>
      <c r="G6112">
        <v>128</v>
      </c>
      <c r="H6112">
        <v>70</v>
      </c>
    </row>
    <row r="6113" spans="1:8" x14ac:dyDescent="0.25">
      <c r="A6113" t="s">
        <v>41</v>
      </c>
      <c r="B6113" t="s">
        <v>55</v>
      </c>
      <c r="C6113" t="s">
        <v>33</v>
      </c>
      <c r="D6113" t="s">
        <v>39</v>
      </c>
      <c r="E6113" t="s">
        <v>175</v>
      </c>
      <c r="F6113">
        <v>2016</v>
      </c>
      <c r="G6113">
        <v>111</v>
      </c>
      <c r="H6113">
        <v>42</v>
      </c>
    </row>
    <row r="6114" spans="1:8" x14ac:dyDescent="0.25">
      <c r="A6114" t="s">
        <v>41</v>
      </c>
      <c r="B6114" t="s">
        <v>173</v>
      </c>
      <c r="C6114" t="s">
        <v>70</v>
      </c>
      <c r="D6114" t="s">
        <v>71</v>
      </c>
      <c r="E6114" t="s">
        <v>135</v>
      </c>
      <c r="F6114">
        <v>2019</v>
      </c>
      <c r="G6114">
        <v>157</v>
      </c>
      <c r="H6114">
        <v>33</v>
      </c>
    </row>
    <row r="6115" spans="1:8" x14ac:dyDescent="0.25">
      <c r="A6115" t="s">
        <v>31</v>
      </c>
      <c r="B6115" t="s">
        <v>177</v>
      </c>
      <c r="C6115" t="s">
        <v>23</v>
      </c>
      <c r="D6115" t="s">
        <v>43</v>
      </c>
      <c r="E6115" t="s">
        <v>186</v>
      </c>
      <c r="F6115">
        <v>2019</v>
      </c>
      <c r="G6115">
        <v>7</v>
      </c>
    </row>
    <row r="6116" spans="1:8" x14ac:dyDescent="0.25">
      <c r="A6116" t="s">
        <v>31</v>
      </c>
      <c r="B6116" t="s">
        <v>199</v>
      </c>
      <c r="C6116" t="s">
        <v>33</v>
      </c>
      <c r="D6116" t="s">
        <v>59</v>
      </c>
      <c r="E6116" t="s">
        <v>130</v>
      </c>
      <c r="F6116">
        <v>2014</v>
      </c>
      <c r="G6116">
        <v>205</v>
      </c>
      <c r="H6116">
        <v>25</v>
      </c>
    </row>
    <row r="6117" spans="1:8" x14ac:dyDescent="0.25">
      <c r="A6117" t="s">
        <v>31</v>
      </c>
      <c r="B6117" t="s">
        <v>55</v>
      </c>
      <c r="C6117" t="s">
        <v>33</v>
      </c>
      <c r="D6117" t="s">
        <v>59</v>
      </c>
      <c r="E6117" t="s">
        <v>64</v>
      </c>
      <c r="F6117">
        <v>2013</v>
      </c>
      <c r="G6117">
        <v>244</v>
      </c>
      <c r="H6117">
        <v>25</v>
      </c>
    </row>
    <row r="6118" spans="1:8" x14ac:dyDescent="0.25">
      <c r="A6118" t="s">
        <v>21</v>
      </c>
      <c r="B6118" t="s">
        <v>295</v>
      </c>
      <c r="C6118" t="s">
        <v>10</v>
      </c>
      <c r="D6118" t="s">
        <v>96</v>
      </c>
      <c r="E6118" t="s">
        <v>154</v>
      </c>
      <c r="F6118">
        <v>2016</v>
      </c>
      <c r="G6118">
        <v>237</v>
      </c>
      <c r="H6118">
        <v>12</v>
      </c>
    </row>
    <row r="6119" spans="1:8" x14ac:dyDescent="0.25">
      <c r="A6119" t="s">
        <v>41</v>
      </c>
      <c r="B6119" t="s">
        <v>38</v>
      </c>
      <c r="C6119" t="s">
        <v>33</v>
      </c>
      <c r="D6119" t="s">
        <v>39</v>
      </c>
      <c r="E6119" t="s">
        <v>120</v>
      </c>
      <c r="F6119">
        <v>2017</v>
      </c>
      <c r="G6119">
        <v>47</v>
      </c>
      <c r="H6119">
        <v>10</v>
      </c>
    </row>
    <row r="6120" spans="1:8" x14ac:dyDescent="0.25">
      <c r="A6120" t="s">
        <v>31</v>
      </c>
      <c r="B6120" t="s">
        <v>108</v>
      </c>
      <c r="C6120" t="s">
        <v>33</v>
      </c>
      <c r="D6120" t="s">
        <v>59</v>
      </c>
      <c r="E6120" t="s">
        <v>148</v>
      </c>
      <c r="F6120">
        <v>2016</v>
      </c>
      <c r="G6120">
        <v>96</v>
      </c>
      <c r="H6120">
        <v>4</v>
      </c>
    </row>
    <row r="6121" spans="1:8" x14ac:dyDescent="0.25">
      <c r="A6121" t="s">
        <v>41</v>
      </c>
      <c r="B6121" t="s">
        <v>38</v>
      </c>
      <c r="C6121" t="s">
        <v>33</v>
      </c>
      <c r="D6121" t="s">
        <v>39</v>
      </c>
      <c r="E6121" t="s">
        <v>175</v>
      </c>
      <c r="F6121">
        <v>2017</v>
      </c>
      <c r="G6121">
        <v>59</v>
      </c>
      <c r="H6121">
        <v>8</v>
      </c>
    </row>
    <row r="6122" spans="1:8" x14ac:dyDescent="0.25">
      <c r="A6122" t="s">
        <v>121</v>
      </c>
      <c r="B6122" t="s">
        <v>173</v>
      </c>
      <c r="C6122" t="s">
        <v>70</v>
      </c>
      <c r="D6122" t="s">
        <v>102</v>
      </c>
      <c r="E6122" t="s">
        <v>103</v>
      </c>
      <c r="F6122">
        <v>2013</v>
      </c>
      <c r="G6122">
        <v>200</v>
      </c>
      <c r="H6122">
        <v>5</v>
      </c>
    </row>
    <row r="6123" spans="1:8" x14ac:dyDescent="0.25">
      <c r="A6123" t="s">
        <v>121</v>
      </c>
      <c r="B6123" t="s">
        <v>122</v>
      </c>
      <c r="C6123" t="s">
        <v>18</v>
      </c>
      <c r="D6123" t="s">
        <v>123</v>
      </c>
      <c r="E6123" t="s">
        <v>253</v>
      </c>
      <c r="F6123">
        <v>2014</v>
      </c>
      <c r="G6123">
        <v>94</v>
      </c>
      <c r="H6123">
        <v>19</v>
      </c>
    </row>
    <row r="6124" spans="1:8" x14ac:dyDescent="0.25">
      <c r="A6124" t="s">
        <v>31</v>
      </c>
      <c r="B6124" t="s">
        <v>49</v>
      </c>
      <c r="C6124" t="s">
        <v>33</v>
      </c>
      <c r="D6124" t="s">
        <v>59</v>
      </c>
      <c r="E6124" t="s">
        <v>60</v>
      </c>
      <c r="F6124">
        <v>2016</v>
      </c>
      <c r="G6124">
        <v>109</v>
      </c>
      <c r="H6124">
        <v>24</v>
      </c>
    </row>
    <row r="6125" spans="1:8" x14ac:dyDescent="0.25">
      <c r="A6125" t="s">
        <v>31</v>
      </c>
      <c r="B6125" t="s">
        <v>158</v>
      </c>
      <c r="C6125" t="s">
        <v>70</v>
      </c>
      <c r="D6125" t="s">
        <v>71</v>
      </c>
      <c r="E6125" t="s">
        <v>589</v>
      </c>
      <c r="F6125">
        <v>2017</v>
      </c>
      <c r="G6125">
        <v>26</v>
      </c>
      <c r="H6125">
        <v>1</v>
      </c>
    </row>
    <row r="6126" spans="1:8" x14ac:dyDescent="0.25">
      <c r="A6126" t="s">
        <v>8</v>
      </c>
      <c r="B6126" t="s">
        <v>247</v>
      </c>
      <c r="C6126" t="s">
        <v>10</v>
      </c>
      <c r="D6126" t="s">
        <v>11</v>
      </c>
      <c r="E6126" t="s">
        <v>165</v>
      </c>
      <c r="F6126">
        <v>2015</v>
      </c>
      <c r="G6126">
        <v>229</v>
      </c>
      <c r="H6126">
        <v>88</v>
      </c>
    </row>
    <row r="6127" spans="1:8" x14ac:dyDescent="0.25">
      <c r="A6127" t="s">
        <v>31</v>
      </c>
      <c r="B6127" t="s">
        <v>104</v>
      </c>
      <c r="C6127" t="s">
        <v>33</v>
      </c>
      <c r="D6127" t="s">
        <v>39</v>
      </c>
      <c r="E6127" t="s">
        <v>213</v>
      </c>
      <c r="F6127">
        <v>2016</v>
      </c>
      <c r="G6127">
        <v>58</v>
      </c>
      <c r="H6127">
        <v>38</v>
      </c>
    </row>
    <row r="6128" spans="1:8" x14ac:dyDescent="0.25">
      <c r="A6128" t="s">
        <v>31</v>
      </c>
      <c r="B6128" t="s">
        <v>32</v>
      </c>
      <c r="C6128" t="s">
        <v>33</v>
      </c>
      <c r="D6128" t="s">
        <v>184</v>
      </c>
      <c r="E6128" t="s">
        <v>218</v>
      </c>
      <c r="F6128">
        <v>2014</v>
      </c>
      <c r="G6128">
        <v>26</v>
      </c>
      <c r="H6128">
        <v>2</v>
      </c>
    </row>
    <row r="6129" spans="1:8" x14ac:dyDescent="0.25">
      <c r="A6129" t="s">
        <v>41</v>
      </c>
      <c r="B6129" t="s">
        <v>114</v>
      </c>
      <c r="C6129" t="s">
        <v>33</v>
      </c>
      <c r="D6129" t="s">
        <v>39</v>
      </c>
      <c r="E6129" t="s">
        <v>207</v>
      </c>
      <c r="F6129">
        <v>2017</v>
      </c>
      <c r="G6129">
        <v>57</v>
      </c>
      <c r="H6129">
        <v>16</v>
      </c>
    </row>
    <row r="6130" spans="1:8" x14ac:dyDescent="0.25">
      <c r="A6130" t="s">
        <v>31</v>
      </c>
      <c r="B6130" t="s">
        <v>125</v>
      </c>
      <c r="C6130" t="s">
        <v>33</v>
      </c>
      <c r="D6130" t="s">
        <v>34</v>
      </c>
      <c r="E6130" t="s">
        <v>245</v>
      </c>
      <c r="F6130">
        <v>2018</v>
      </c>
      <c r="G6130">
        <v>74</v>
      </c>
      <c r="H6130">
        <v>21</v>
      </c>
    </row>
    <row r="6131" spans="1:8" x14ac:dyDescent="0.25">
      <c r="A6131" t="s">
        <v>31</v>
      </c>
      <c r="B6131" t="s">
        <v>205</v>
      </c>
      <c r="C6131" t="s">
        <v>23</v>
      </c>
      <c r="D6131" t="s">
        <v>43</v>
      </c>
      <c r="E6131" t="s">
        <v>100</v>
      </c>
      <c r="F6131">
        <v>2018</v>
      </c>
      <c r="G6131">
        <v>1</v>
      </c>
    </row>
    <row r="6132" spans="1:8" x14ac:dyDescent="0.25">
      <c r="A6132" t="s">
        <v>41</v>
      </c>
      <c r="B6132" t="s">
        <v>36</v>
      </c>
      <c r="C6132" t="s">
        <v>70</v>
      </c>
      <c r="D6132" t="s">
        <v>71</v>
      </c>
      <c r="E6132" t="s">
        <v>188</v>
      </c>
      <c r="F6132">
        <v>2015</v>
      </c>
      <c r="G6132">
        <v>12</v>
      </c>
      <c r="H6132">
        <v>4</v>
      </c>
    </row>
    <row r="6133" spans="1:8" x14ac:dyDescent="0.25">
      <c r="A6133" t="s">
        <v>8</v>
      </c>
      <c r="B6133" t="s">
        <v>256</v>
      </c>
      <c r="C6133" t="s">
        <v>10</v>
      </c>
      <c r="D6133" t="s">
        <v>29</v>
      </c>
      <c r="E6133" t="s">
        <v>94</v>
      </c>
      <c r="F6133">
        <v>2016</v>
      </c>
      <c r="G6133">
        <v>45</v>
      </c>
      <c r="H6133">
        <v>2</v>
      </c>
    </row>
    <row r="6134" spans="1:8" x14ac:dyDescent="0.25">
      <c r="A6134" t="s">
        <v>21</v>
      </c>
      <c r="B6134" t="s">
        <v>432</v>
      </c>
      <c r="C6134" t="s">
        <v>10</v>
      </c>
      <c r="D6134" t="s">
        <v>96</v>
      </c>
      <c r="E6134" t="s">
        <v>132</v>
      </c>
      <c r="F6134">
        <v>2017</v>
      </c>
      <c r="G6134">
        <v>58</v>
      </c>
      <c r="H6134">
        <v>7</v>
      </c>
    </row>
    <row r="6135" spans="1:8" x14ac:dyDescent="0.25">
      <c r="A6135" t="s">
        <v>106</v>
      </c>
      <c r="B6135" t="s">
        <v>104</v>
      </c>
      <c r="C6135" t="s">
        <v>33</v>
      </c>
      <c r="D6135" t="s">
        <v>39</v>
      </c>
      <c r="E6135" t="s">
        <v>237</v>
      </c>
      <c r="F6135">
        <v>2018</v>
      </c>
      <c r="G6135">
        <v>37</v>
      </c>
      <c r="H6135">
        <v>14</v>
      </c>
    </row>
    <row r="6136" spans="1:8" x14ac:dyDescent="0.25">
      <c r="A6136" t="s">
        <v>74</v>
      </c>
      <c r="B6136" t="s">
        <v>104</v>
      </c>
      <c r="C6136" t="s">
        <v>70</v>
      </c>
      <c r="D6136" t="s">
        <v>264</v>
      </c>
      <c r="E6136" t="s">
        <v>372</v>
      </c>
      <c r="F6136">
        <v>2016</v>
      </c>
      <c r="G6136">
        <v>52</v>
      </c>
      <c r="H6136">
        <v>2</v>
      </c>
    </row>
    <row r="6137" spans="1:8" x14ac:dyDescent="0.25">
      <c r="A6137" t="s">
        <v>16</v>
      </c>
      <c r="B6137" t="s">
        <v>119</v>
      </c>
      <c r="C6137" t="s">
        <v>33</v>
      </c>
      <c r="D6137" t="s">
        <v>39</v>
      </c>
      <c r="E6137" t="s">
        <v>51</v>
      </c>
      <c r="F6137">
        <v>2013</v>
      </c>
      <c r="G6137">
        <v>4</v>
      </c>
      <c r="H6137">
        <v>4</v>
      </c>
    </row>
    <row r="6138" spans="1:8" x14ac:dyDescent="0.25">
      <c r="A6138" t="s">
        <v>31</v>
      </c>
      <c r="B6138" t="s">
        <v>199</v>
      </c>
      <c r="C6138" t="s">
        <v>33</v>
      </c>
      <c r="D6138" t="s">
        <v>59</v>
      </c>
      <c r="E6138" t="s">
        <v>109</v>
      </c>
      <c r="F6138">
        <v>2013</v>
      </c>
      <c r="G6138">
        <v>22</v>
      </c>
      <c r="H6138">
        <v>1</v>
      </c>
    </row>
    <row r="6139" spans="1:8" x14ac:dyDescent="0.25">
      <c r="A6139" t="s">
        <v>31</v>
      </c>
      <c r="B6139" t="s">
        <v>104</v>
      </c>
      <c r="C6139" t="s">
        <v>33</v>
      </c>
      <c r="D6139" t="s">
        <v>59</v>
      </c>
      <c r="E6139" t="s">
        <v>499</v>
      </c>
      <c r="F6139">
        <v>2016</v>
      </c>
      <c r="G6139">
        <v>88</v>
      </c>
      <c r="H6139">
        <v>38</v>
      </c>
    </row>
    <row r="6140" spans="1:8" x14ac:dyDescent="0.25">
      <c r="A6140" t="s">
        <v>8</v>
      </c>
      <c r="B6140" t="s">
        <v>22</v>
      </c>
      <c r="C6140" t="s">
        <v>23</v>
      </c>
      <c r="D6140" t="s">
        <v>24</v>
      </c>
      <c r="E6140" t="s">
        <v>290</v>
      </c>
      <c r="F6140">
        <v>2017</v>
      </c>
      <c r="G6140">
        <v>1</v>
      </c>
      <c r="H6140">
        <v>1</v>
      </c>
    </row>
    <row r="6141" spans="1:8" x14ac:dyDescent="0.25">
      <c r="A6141" t="s">
        <v>31</v>
      </c>
      <c r="B6141" t="s">
        <v>49</v>
      </c>
      <c r="C6141" t="s">
        <v>33</v>
      </c>
      <c r="D6141" t="s">
        <v>59</v>
      </c>
      <c r="E6141" t="s">
        <v>236</v>
      </c>
      <c r="F6141">
        <v>2017</v>
      </c>
      <c r="G6141">
        <v>8</v>
      </c>
    </row>
    <row r="6142" spans="1:8" x14ac:dyDescent="0.25">
      <c r="A6142" t="s">
        <v>31</v>
      </c>
      <c r="B6142" t="s">
        <v>262</v>
      </c>
      <c r="C6142" t="s">
        <v>33</v>
      </c>
      <c r="D6142" t="s">
        <v>39</v>
      </c>
      <c r="E6142" t="s">
        <v>169</v>
      </c>
      <c r="F6142">
        <v>2016</v>
      </c>
      <c r="G6142">
        <v>5</v>
      </c>
      <c r="H6142">
        <v>8</v>
      </c>
    </row>
    <row r="6143" spans="1:8" x14ac:dyDescent="0.25">
      <c r="A6143" t="s">
        <v>21</v>
      </c>
      <c r="B6143" t="s">
        <v>344</v>
      </c>
      <c r="C6143" t="s">
        <v>10</v>
      </c>
      <c r="D6143" t="s">
        <v>29</v>
      </c>
      <c r="E6143" t="s">
        <v>30</v>
      </c>
      <c r="F6143">
        <v>2016</v>
      </c>
      <c r="G6143">
        <v>34</v>
      </c>
      <c r="H6143">
        <v>12</v>
      </c>
    </row>
    <row r="6144" spans="1:8" x14ac:dyDescent="0.25">
      <c r="A6144" t="s">
        <v>31</v>
      </c>
      <c r="B6144" t="s">
        <v>330</v>
      </c>
      <c r="C6144" t="s">
        <v>33</v>
      </c>
      <c r="D6144" t="s">
        <v>34</v>
      </c>
      <c r="E6144" t="s">
        <v>127</v>
      </c>
      <c r="F6144">
        <v>2019</v>
      </c>
      <c r="G6144">
        <v>3</v>
      </c>
      <c r="H6144">
        <v>1</v>
      </c>
    </row>
    <row r="6145" spans="1:8" x14ac:dyDescent="0.25">
      <c r="A6145" t="s">
        <v>31</v>
      </c>
      <c r="B6145" t="s">
        <v>54</v>
      </c>
      <c r="C6145" t="s">
        <v>33</v>
      </c>
      <c r="D6145" t="s">
        <v>34</v>
      </c>
      <c r="E6145" t="s">
        <v>590</v>
      </c>
      <c r="F6145">
        <v>2018</v>
      </c>
      <c r="G6145">
        <v>3</v>
      </c>
      <c r="H6145">
        <v>2</v>
      </c>
    </row>
    <row r="6146" spans="1:8" x14ac:dyDescent="0.25">
      <c r="A6146" t="s">
        <v>8</v>
      </c>
      <c r="B6146" t="s">
        <v>153</v>
      </c>
      <c r="C6146" t="s">
        <v>23</v>
      </c>
      <c r="D6146" t="s">
        <v>24</v>
      </c>
      <c r="E6146" t="s">
        <v>162</v>
      </c>
      <c r="F6146">
        <v>2013</v>
      </c>
      <c r="G6146">
        <v>940</v>
      </c>
      <c r="H6146">
        <v>26</v>
      </c>
    </row>
    <row r="6147" spans="1:8" x14ac:dyDescent="0.25">
      <c r="A6147" t="s">
        <v>8</v>
      </c>
      <c r="B6147" t="s">
        <v>36</v>
      </c>
      <c r="C6147" t="s">
        <v>10</v>
      </c>
      <c r="D6147" t="s">
        <v>11</v>
      </c>
      <c r="E6147" t="s">
        <v>165</v>
      </c>
      <c r="F6147">
        <v>2013</v>
      </c>
      <c r="G6147">
        <v>245</v>
      </c>
      <c r="H6147">
        <v>15</v>
      </c>
    </row>
    <row r="6148" spans="1:8" x14ac:dyDescent="0.25">
      <c r="A6148" t="s">
        <v>8</v>
      </c>
      <c r="B6148" t="s">
        <v>153</v>
      </c>
      <c r="C6148" t="s">
        <v>10</v>
      </c>
      <c r="D6148" t="s">
        <v>96</v>
      </c>
      <c r="E6148" t="s">
        <v>377</v>
      </c>
      <c r="F6148">
        <v>2014</v>
      </c>
      <c r="G6148">
        <v>419</v>
      </c>
      <c r="H6148">
        <v>12</v>
      </c>
    </row>
    <row r="6149" spans="1:8" x14ac:dyDescent="0.25">
      <c r="A6149" t="s">
        <v>8</v>
      </c>
      <c r="B6149" t="s">
        <v>13</v>
      </c>
      <c r="C6149" t="s">
        <v>10</v>
      </c>
      <c r="D6149" t="s">
        <v>14</v>
      </c>
      <c r="E6149" t="s">
        <v>37</v>
      </c>
      <c r="F6149">
        <v>2015</v>
      </c>
      <c r="G6149">
        <v>6266</v>
      </c>
      <c r="H6149">
        <v>1128</v>
      </c>
    </row>
    <row r="6150" spans="1:8" x14ac:dyDescent="0.25">
      <c r="A6150" t="s">
        <v>41</v>
      </c>
      <c r="B6150" t="s">
        <v>79</v>
      </c>
      <c r="C6150" t="s">
        <v>33</v>
      </c>
      <c r="D6150" t="s">
        <v>39</v>
      </c>
      <c r="E6150" t="s">
        <v>150</v>
      </c>
      <c r="F6150">
        <v>2015</v>
      </c>
      <c r="G6150">
        <v>278</v>
      </c>
      <c r="H6150">
        <v>99</v>
      </c>
    </row>
    <row r="6151" spans="1:8" x14ac:dyDescent="0.25">
      <c r="A6151" t="s">
        <v>31</v>
      </c>
      <c r="B6151" t="s">
        <v>104</v>
      </c>
      <c r="C6151" t="s">
        <v>70</v>
      </c>
      <c r="D6151" t="s">
        <v>71</v>
      </c>
      <c r="E6151" t="s">
        <v>72</v>
      </c>
      <c r="F6151">
        <v>2015</v>
      </c>
      <c r="G6151">
        <v>720</v>
      </c>
      <c r="H6151">
        <v>143</v>
      </c>
    </row>
    <row r="6152" spans="1:8" x14ac:dyDescent="0.25">
      <c r="A6152" t="s">
        <v>8</v>
      </c>
      <c r="B6152" t="s">
        <v>55</v>
      </c>
      <c r="C6152" t="s">
        <v>10</v>
      </c>
      <c r="D6152" t="s">
        <v>11</v>
      </c>
      <c r="E6152" t="s">
        <v>279</v>
      </c>
      <c r="F6152">
        <v>2016</v>
      </c>
      <c r="G6152">
        <v>19</v>
      </c>
      <c r="H6152">
        <v>3</v>
      </c>
    </row>
    <row r="6153" spans="1:8" x14ac:dyDescent="0.25">
      <c r="A6153" t="s">
        <v>31</v>
      </c>
      <c r="B6153" t="s">
        <v>79</v>
      </c>
      <c r="C6153" t="s">
        <v>33</v>
      </c>
      <c r="D6153" t="s">
        <v>62</v>
      </c>
      <c r="E6153" t="s">
        <v>166</v>
      </c>
      <c r="F6153">
        <v>2014</v>
      </c>
      <c r="G6153">
        <v>118</v>
      </c>
      <c r="H6153">
        <v>40</v>
      </c>
    </row>
    <row r="6154" spans="1:8" x14ac:dyDescent="0.25">
      <c r="A6154" t="s">
        <v>8</v>
      </c>
      <c r="B6154" t="s">
        <v>13</v>
      </c>
      <c r="C6154" t="s">
        <v>10</v>
      </c>
      <c r="D6154" t="s">
        <v>29</v>
      </c>
      <c r="E6154" t="s">
        <v>193</v>
      </c>
      <c r="F6154">
        <v>2015</v>
      </c>
      <c r="G6154">
        <v>2486</v>
      </c>
      <c r="H6154">
        <v>95</v>
      </c>
    </row>
    <row r="6155" spans="1:8" x14ac:dyDescent="0.25">
      <c r="A6155" t="s">
        <v>8</v>
      </c>
      <c r="B6155" t="s">
        <v>22</v>
      </c>
      <c r="C6155" t="s">
        <v>23</v>
      </c>
      <c r="D6155" t="s">
        <v>24</v>
      </c>
      <c r="E6155" t="s">
        <v>219</v>
      </c>
      <c r="F6155">
        <v>2015</v>
      </c>
      <c r="G6155">
        <v>1097</v>
      </c>
      <c r="H6155">
        <v>24</v>
      </c>
    </row>
    <row r="6156" spans="1:8" x14ac:dyDescent="0.25">
      <c r="A6156" t="s">
        <v>8</v>
      </c>
      <c r="B6156" t="s">
        <v>88</v>
      </c>
      <c r="C6156" t="s">
        <v>10</v>
      </c>
      <c r="D6156" t="s">
        <v>96</v>
      </c>
      <c r="E6156" t="s">
        <v>243</v>
      </c>
      <c r="F6156">
        <v>2016</v>
      </c>
      <c r="G6156">
        <v>44</v>
      </c>
      <c r="H6156">
        <v>1</v>
      </c>
    </row>
    <row r="6157" spans="1:8" x14ac:dyDescent="0.25">
      <c r="A6157" t="s">
        <v>21</v>
      </c>
      <c r="B6157" t="s">
        <v>194</v>
      </c>
      <c r="C6157" t="s">
        <v>10</v>
      </c>
      <c r="D6157" t="s">
        <v>11</v>
      </c>
      <c r="E6157" t="s">
        <v>86</v>
      </c>
      <c r="F6157">
        <v>2016</v>
      </c>
      <c r="G6157">
        <v>529</v>
      </c>
      <c r="H6157">
        <v>7</v>
      </c>
    </row>
    <row r="6158" spans="1:8" x14ac:dyDescent="0.25">
      <c r="A6158" t="s">
        <v>41</v>
      </c>
      <c r="B6158" t="s">
        <v>384</v>
      </c>
      <c r="C6158" t="s">
        <v>23</v>
      </c>
      <c r="D6158" t="s">
        <v>43</v>
      </c>
      <c r="E6158" t="s">
        <v>100</v>
      </c>
      <c r="F6158">
        <v>2016</v>
      </c>
      <c r="G6158">
        <v>45</v>
      </c>
      <c r="H6158">
        <v>7</v>
      </c>
    </row>
    <row r="6159" spans="1:8" x14ac:dyDescent="0.25">
      <c r="A6159" t="s">
        <v>21</v>
      </c>
      <c r="B6159" t="s">
        <v>98</v>
      </c>
      <c r="C6159" t="s">
        <v>10</v>
      </c>
      <c r="D6159" t="s">
        <v>11</v>
      </c>
      <c r="E6159" t="s">
        <v>53</v>
      </c>
      <c r="F6159">
        <v>2016</v>
      </c>
      <c r="G6159">
        <v>58</v>
      </c>
    </row>
    <row r="6160" spans="1:8" x14ac:dyDescent="0.25">
      <c r="A6160" t="s">
        <v>138</v>
      </c>
      <c r="B6160" t="s">
        <v>359</v>
      </c>
      <c r="C6160" t="s">
        <v>76</v>
      </c>
      <c r="D6160" t="s">
        <v>140</v>
      </c>
      <c r="E6160" t="s">
        <v>140</v>
      </c>
      <c r="F6160">
        <v>2017</v>
      </c>
      <c r="G6160">
        <v>42</v>
      </c>
      <c r="H6160">
        <v>18</v>
      </c>
    </row>
    <row r="6161" spans="1:8" x14ac:dyDescent="0.25">
      <c r="A6161" t="s">
        <v>31</v>
      </c>
      <c r="B6161" t="s">
        <v>9</v>
      </c>
      <c r="C6161" t="s">
        <v>33</v>
      </c>
      <c r="D6161" t="s">
        <v>62</v>
      </c>
      <c r="E6161" t="s">
        <v>166</v>
      </c>
      <c r="F6161">
        <v>2017</v>
      </c>
      <c r="G6161">
        <v>80</v>
      </c>
      <c r="H6161">
        <v>11</v>
      </c>
    </row>
    <row r="6162" spans="1:8" x14ac:dyDescent="0.25">
      <c r="A6162" t="s">
        <v>21</v>
      </c>
      <c r="B6162" t="s">
        <v>98</v>
      </c>
      <c r="C6162" t="s">
        <v>10</v>
      </c>
      <c r="D6162" t="s">
        <v>11</v>
      </c>
      <c r="E6162" t="s">
        <v>248</v>
      </c>
      <c r="F6162">
        <v>2018</v>
      </c>
      <c r="G6162">
        <v>2575</v>
      </c>
      <c r="H6162">
        <v>114</v>
      </c>
    </row>
    <row r="6163" spans="1:8" x14ac:dyDescent="0.25">
      <c r="A6163" t="s">
        <v>31</v>
      </c>
      <c r="B6163" t="s">
        <v>104</v>
      </c>
      <c r="C6163" t="s">
        <v>33</v>
      </c>
      <c r="D6163" t="s">
        <v>39</v>
      </c>
      <c r="E6163" t="s">
        <v>302</v>
      </c>
      <c r="F6163">
        <v>2018</v>
      </c>
      <c r="G6163">
        <v>92</v>
      </c>
      <c r="H6163">
        <v>38</v>
      </c>
    </row>
    <row r="6164" spans="1:8" x14ac:dyDescent="0.25">
      <c r="A6164" t="s">
        <v>106</v>
      </c>
      <c r="B6164" t="s">
        <v>256</v>
      </c>
      <c r="C6164" t="s">
        <v>33</v>
      </c>
      <c r="D6164" t="s">
        <v>39</v>
      </c>
      <c r="E6164" t="s">
        <v>51</v>
      </c>
      <c r="F6164">
        <v>2018</v>
      </c>
      <c r="G6164">
        <v>119</v>
      </c>
      <c r="H6164">
        <v>49</v>
      </c>
    </row>
    <row r="6165" spans="1:8" x14ac:dyDescent="0.25">
      <c r="A6165" t="s">
        <v>214</v>
      </c>
      <c r="B6165" t="s">
        <v>280</v>
      </c>
      <c r="C6165" t="s">
        <v>76</v>
      </c>
      <c r="D6165" t="s">
        <v>83</v>
      </c>
      <c r="E6165" t="s">
        <v>317</v>
      </c>
      <c r="F6165">
        <v>2019</v>
      </c>
      <c r="G6165">
        <v>823</v>
      </c>
      <c r="H6165">
        <v>68</v>
      </c>
    </row>
    <row r="6166" spans="1:8" x14ac:dyDescent="0.25">
      <c r="A6166" t="s">
        <v>31</v>
      </c>
      <c r="B6166" t="s">
        <v>9</v>
      </c>
      <c r="C6166" t="s">
        <v>33</v>
      </c>
      <c r="D6166" t="s">
        <v>59</v>
      </c>
      <c r="E6166" t="s">
        <v>118</v>
      </c>
      <c r="F6166">
        <v>2019</v>
      </c>
      <c r="G6166">
        <v>303</v>
      </c>
      <c r="H6166">
        <v>49</v>
      </c>
    </row>
    <row r="6167" spans="1:8" x14ac:dyDescent="0.25">
      <c r="A6167" t="s">
        <v>21</v>
      </c>
      <c r="B6167" t="s">
        <v>111</v>
      </c>
      <c r="C6167" t="s">
        <v>10</v>
      </c>
      <c r="D6167" t="s">
        <v>11</v>
      </c>
      <c r="E6167" t="s">
        <v>191</v>
      </c>
      <c r="F6167">
        <v>2020</v>
      </c>
      <c r="G6167">
        <v>3278</v>
      </c>
      <c r="H6167">
        <v>192</v>
      </c>
    </row>
    <row r="6168" spans="1:8" x14ac:dyDescent="0.25">
      <c r="A6168" t="s">
        <v>31</v>
      </c>
      <c r="B6168" t="s">
        <v>9</v>
      </c>
      <c r="C6168" t="s">
        <v>33</v>
      </c>
      <c r="D6168" t="s">
        <v>62</v>
      </c>
      <c r="E6168" t="s">
        <v>166</v>
      </c>
      <c r="F6168">
        <v>2018</v>
      </c>
      <c r="G6168">
        <v>80</v>
      </c>
      <c r="H6168">
        <v>10</v>
      </c>
    </row>
    <row r="6169" spans="1:8" x14ac:dyDescent="0.25">
      <c r="A6169" t="s">
        <v>31</v>
      </c>
      <c r="B6169" t="s">
        <v>9</v>
      </c>
      <c r="C6169" t="s">
        <v>33</v>
      </c>
      <c r="D6169" t="s">
        <v>34</v>
      </c>
      <c r="E6169" t="s">
        <v>147</v>
      </c>
      <c r="F6169">
        <v>2019</v>
      </c>
      <c r="G6169">
        <v>68</v>
      </c>
      <c r="H6169">
        <v>14</v>
      </c>
    </row>
    <row r="6170" spans="1:8" x14ac:dyDescent="0.25">
      <c r="A6170" t="s">
        <v>31</v>
      </c>
      <c r="B6170" t="s">
        <v>554</v>
      </c>
      <c r="C6170" t="s">
        <v>33</v>
      </c>
      <c r="D6170" t="s">
        <v>59</v>
      </c>
      <c r="E6170" t="s">
        <v>126</v>
      </c>
      <c r="F6170">
        <v>2019</v>
      </c>
      <c r="G6170">
        <v>9</v>
      </c>
    </row>
    <row r="6171" spans="1:8" x14ac:dyDescent="0.25">
      <c r="A6171" t="s">
        <v>31</v>
      </c>
      <c r="B6171" t="s">
        <v>38</v>
      </c>
      <c r="C6171" t="s">
        <v>33</v>
      </c>
      <c r="D6171" t="s">
        <v>39</v>
      </c>
      <c r="E6171" t="s">
        <v>204</v>
      </c>
      <c r="F6171">
        <v>2016</v>
      </c>
      <c r="G6171">
        <v>254</v>
      </c>
      <c r="H6171">
        <v>60</v>
      </c>
    </row>
    <row r="6172" spans="1:8" x14ac:dyDescent="0.25">
      <c r="A6172" t="s">
        <v>31</v>
      </c>
      <c r="B6172" t="s">
        <v>36</v>
      </c>
      <c r="C6172" t="s">
        <v>70</v>
      </c>
      <c r="D6172" t="s">
        <v>71</v>
      </c>
      <c r="E6172" t="s">
        <v>246</v>
      </c>
      <c r="F6172">
        <v>2018</v>
      </c>
      <c r="G6172">
        <v>219</v>
      </c>
      <c r="H6172">
        <v>61</v>
      </c>
    </row>
    <row r="6173" spans="1:8" x14ac:dyDescent="0.25">
      <c r="A6173" t="s">
        <v>41</v>
      </c>
      <c r="B6173" t="s">
        <v>49</v>
      </c>
      <c r="C6173" t="s">
        <v>33</v>
      </c>
      <c r="D6173" t="s">
        <v>62</v>
      </c>
      <c r="E6173" t="s">
        <v>200</v>
      </c>
      <c r="F6173">
        <v>2015</v>
      </c>
      <c r="G6173">
        <v>20</v>
      </c>
      <c r="H6173">
        <v>3</v>
      </c>
    </row>
    <row r="6174" spans="1:8" x14ac:dyDescent="0.25">
      <c r="A6174" t="s">
        <v>41</v>
      </c>
      <c r="B6174" t="s">
        <v>88</v>
      </c>
      <c r="C6174" t="s">
        <v>23</v>
      </c>
      <c r="D6174" t="s">
        <v>43</v>
      </c>
      <c r="E6174" t="s">
        <v>100</v>
      </c>
      <c r="F6174">
        <v>2015</v>
      </c>
      <c r="G6174">
        <v>147</v>
      </c>
      <c r="H6174">
        <v>37</v>
      </c>
    </row>
    <row r="6175" spans="1:8" x14ac:dyDescent="0.25">
      <c r="A6175" t="s">
        <v>41</v>
      </c>
      <c r="B6175" t="s">
        <v>79</v>
      </c>
      <c r="C6175" t="s">
        <v>33</v>
      </c>
      <c r="D6175" t="s">
        <v>62</v>
      </c>
      <c r="E6175" t="s">
        <v>200</v>
      </c>
      <c r="F6175">
        <v>2016</v>
      </c>
      <c r="G6175">
        <v>40</v>
      </c>
      <c r="H6175">
        <v>4</v>
      </c>
    </row>
    <row r="6176" spans="1:8" x14ac:dyDescent="0.25">
      <c r="A6176" t="s">
        <v>121</v>
      </c>
      <c r="B6176" t="s">
        <v>122</v>
      </c>
      <c r="C6176" t="s">
        <v>18</v>
      </c>
      <c r="D6176" t="s">
        <v>123</v>
      </c>
      <c r="E6176" t="s">
        <v>163</v>
      </c>
      <c r="F6176">
        <v>2016</v>
      </c>
      <c r="G6176">
        <v>67</v>
      </c>
      <c r="H6176">
        <v>5</v>
      </c>
    </row>
    <row r="6177" spans="1:8" x14ac:dyDescent="0.25">
      <c r="A6177" t="s">
        <v>21</v>
      </c>
      <c r="B6177" t="s">
        <v>45</v>
      </c>
      <c r="C6177" t="s">
        <v>10</v>
      </c>
      <c r="D6177" t="s">
        <v>11</v>
      </c>
      <c r="E6177" t="s">
        <v>195</v>
      </c>
      <c r="F6177">
        <v>2020</v>
      </c>
      <c r="G6177">
        <v>17</v>
      </c>
    </row>
    <row r="6178" spans="1:8" x14ac:dyDescent="0.25">
      <c r="A6178" t="s">
        <v>31</v>
      </c>
      <c r="B6178" t="s">
        <v>98</v>
      </c>
      <c r="C6178" t="s">
        <v>33</v>
      </c>
      <c r="D6178" t="s">
        <v>39</v>
      </c>
      <c r="E6178" t="s">
        <v>112</v>
      </c>
      <c r="F6178">
        <v>2019</v>
      </c>
      <c r="G6178">
        <v>145</v>
      </c>
      <c r="H6178">
        <v>89</v>
      </c>
    </row>
    <row r="6179" spans="1:8" x14ac:dyDescent="0.25">
      <c r="A6179" t="s">
        <v>8</v>
      </c>
      <c r="B6179" t="s">
        <v>235</v>
      </c>
      <c r="C6179" t="s">
        <v>10</v>
      </c>
      <c r="D6179" t="s">
        <v>96</v>
      </c>
      <c r="E6179" t="s">
        <v>132</v>
      </c>
      <c r="F6179">
        <v>2014</v>
      </c>
      <c r="G6179">
        <v>165</v>
      </c>
      <c r="H6179">
        <v>8</v>
      </c>
    </row>
    <row r="6180" spans="1:8" x14ac:dyDescent="0.25">
      <c r="A6180" t="s">
        <v>74</v>
      </c>
      <c r="B6180" t="s">
        <v>119</v>
      </c>
      <c r="C6180" t="s">
        <v>76</v>
      </c>
      <c r="D6180" t="s">
        <v>171</v>
      </c>
      <c r="E6180" t="s">
        <v>172</v>
      </c>
      <c r="F6180">
        <v>2016</v>
      </c>
      <c r="G6180">
        <v>92</v>
      </c>
      <c r="H6180">
        <v>1</v>
      </c>
    </row>
    <row r="6181" spans="1:8" x14ac:dyDescent="0.25">
      <c r="A6181" t="s">
        <v>31</v>
      </c>
      <c r="B6181" t="s">
        <v>205</v>
      </c>
      <c r="C6181" t="s">
        <v>33</v>
      </c>
      <c r="D6181" t="s">
        <v>59</v>
      </c>
      <c r="E6181" t="s">
        <v>311</v>
      </c>
      <c r="F6181">
        <v>2017</v>
      </c>
      <c r="G6181">
        <v>53</v>
      </c>
      <c r="H6181">
        <v>17</v>
      </c>
    </row>
    <row r="6182" spans="1:8" x14ac:dyDescent="0.25">
      <c r="A6182" t="s">
        <v>31</v>
      </c>
      <c r="B6182" t="s">
        <v>119</v>
      </c>
      <c r="C6182" t="s">
        <v>33</v>
      </c>
      <c r="D6182" t="s">
        <v>59</v>
      </c>
      <c r="E6182" t="s">
        <v>311</v>
      </c>
      <c r="F6182">
        <v>2013</v>
      </c>
      <c r="G6182">
        <v>267</v>
      </c>
      <c r="H6182">
        <v>142</v>
      </c>
    </row>
    <row r="6183" spans="1:8" x14ac:dyDescent="0.25">
      <c r="A6183" t="s">
        <v>41</v>
      </c>
      <c r="B6183" t="s">
        <v>55</v>
      </c>
      <c r="C6183" t="s">
        <v>33</v>
      </c>
      <c r="D6183" t="s">
        <v>39</v>
      </c>
      <c r="E6183" t="s">
        <v>175</v>
      </c>
      <c r="F6183">
        <v>2014</v>
      </c>
      <c r="G6183">
        <v>242</v>
      </c>
      <c r="H6183">
        <v>65</v>
      </c>
    </row>
    <row r="6184" spans="1:8" x14ac:dyDescent="0.25">
      <c r="A6184" t="s">
        <v>21</v>
      </c>
      <c r="B6184" t="s">
        <v>346</v>
      </c>
      <c r="C6184" t="s">
        <v>23</v>
      </c>
      <c r="D6184" t="s">
        <v>24</v>
      </c>
      <c r="E6184" t="s">
        <v>347</v>
      </c>
      <c r="F6184">
        <v>2016</v>
      </c>
      <c r="G6184">
        <v>42</v>
      </c>
    </row>
    <row r="6185" spans="1:8" x14ac:dyDescent="0.25">
      <c r="A6185" t="s">
        <v>214</v>
      </c>
      <c r="B6185" t="s">
        <v>139</v>
      </c>
      <c r="C6185" t="s">
        <v>76</v>
      </c>
      <c r="D6185" t="s">
        <v>189</v>
      </c>
      <c r="E6185" t="s">
        <v>190</v>
      </c>
      <c r="F6185">
        <v>2019</v>
      </c>
      <c r="G6185">
        <v>178</v>
      </c>
      <c r="H6185">
        <v>9</v>
      </c>
    </row>
    <row r="6186" spans="1:8" x14ac:dyDescent="0.25">
      <c r="A6186" t="s">
        <v>41</v>
      </c>
      <c r="B6186" t="s">
        <v>79</v>
      </c>
      <c r="C6186" t="s">
        <v>33</v>
      </c>
      <c r="D6186" t="s">
        <v>39</v>
      </c>
      <c r="E6186" t="s">
        <v>112</v>
      </c>
      <c r="F6186">
        <v>2014</v>
      </c>
      <c r="G6186">
        <v>42</v>
      </c>
      <c r="H6186">
        <v>18</v>
      </c>
    </row>
    <row r="6187" spans="1:8" x14ac:dyDescent="0.25">
      <c r="A6187" t="s">
        <v>41</v>
      </c>
      <c r="B6187" t="s">
        <v>38</v>
      </c>
      <c r="C6187" t="s">
        <v>33</v>
      </c>
      <c r="D6187" t="s">
        <v>39</v>
      </c>
      <c r="E6187" t="s">
        <v>51</v>
      </c>
      <c r="F6187">
        <v>2017</v>
      </c>
      <c r="G6187">
        <v>62</v>
      </c>
      <c r="H6187">
        <v>20</v>
      </c>
    </row>
    <row r="6188" spans="1:8" x14ac:dyDescent="0.25">
      <c r="A6188" t="s">
        <v>31</v>
      </c>
      <c r="B6188" t="s">
        <v>61</v>
      </c>
      <c r="C6188" t="s">
        <v>33</v>
      </c>
      <c r="D6188" t="s">
        <v>62</v>
      </c>
      <c r="E6188" t="s">
        <v>63</v>
      </c>
      <c r="F6188">
        <v>2018</v>
      </c>
      <c r="G6188">
        <v>151</v>
      </c>
      <c r="H6188">
        <v>27</v>
      </c>
    </row>
    <row r="6189" spans="1:8" x14ac:dyDescent="0.25">
      <c r="A6189" t="s">
        <v>31</v>
      </c>
      <c r="B6189" t="s">
        <v>330</v>
      </c>
      <c r="C6189" t="s">
        <v>33</v>
      </c>
      <c r="D6189" t="s">
        <v>59</v>
      </c>
      <c r="E6189" t="s">
        <v>229</v>
      </c>
      <c r="F6189">
        <v>2013</v>
      </c>
      <c r="G6189">
        <v>118</v>
      </c>
      <c r="H6189">
        <v>36</v>
      </c>
    </row>
    <row r="6190" spans="1:8" x14ac:dyDescent="0.25">
      <c r="A6190" t="s">
        <v>41</v>
      </c>
      <c r="B6190" t="s">
        <v>244</v>
      </c>
      <c r="C6190" t="s">
        <v>23</v>
      </c>
      <c r="D6190" t="s">
        <v>43</v>
      </c>
      <c r="E6190" t="s">
        <v>186</v>
      </c>
      <c r="F6190">
        <v>2018</v>
      </c>
      <c r="G6190">
        <v>24</v>
      </c>
      <c r="H6190">
        <v>7</v>
      </c>
    </row>
    <row r="6191" spans="1:8" x14ac:dyDescent="0.25">
      <c r="A6191" t="s">
        <v>21</v>
      </c>
      <c r="B6191" t="s">
        <v>67</v>
      </c>
      <c r="C6191" t="s">
        <v>10</v>
      </c>
      <c r="D6191" t="s">
        <v>11</v>
      </c>
      <c r="E6191" t="s">
        <v>53</v>
      </c>
      <c r="F6191">
        <v>2020</v>
      </c>
      <c r="G6191">
        <v>47</v>
      </c>
      <c r="H6191">
        <v>3</v>
      </c>
    </row>
    <row r="6192" spans="1:8" x14ac:dyDescent="0.25">
      <c r="A6192" t="s">
        <v>31</v>
      </c>
      <c r="B6192" t="s">
        <v>104</v>
      </c>
      <c r="C6192" t="s">
        <v>33</v>
      </c>
      <c r="D6192" t="s">
        <v>39</v>
      </c>
      <c r="E6192" t="s">
        <v>107</v>
      </c>
      <c r="F6192">
        <v>2017</v>
      </c>
      <c r="G6192">
        <v>56</v>
      </c>
      <c r="H6192">
        <v>42</v>
      </c>
    </row>
    <row r="6193" spans="1:8" x14ac:dyDescent="0.25">
      <c r="A6193" t="s">
        <v>31</v>
      </c>
      <c r="B6193" t="s">
        <v>272</v>
      </c>
      <c r="C6193" t="s">
        <v>33</v>
      </c>
      <c r="D6193" t="s">
        <v>34</v>
      </c>
      <c r="E6193" t="s">
        <v>479</v>
      </c>
      <c r="F6193">
        <v>2017</v>
      </c>
      <c r="G6193">
        <v>9</v>
      </c>
    </row>
    <row r="6194" spans="1:8" x14ac:dyDescent="0.25">
      <c r="A6194" t="s">
        <v>41</v>
      </c>
      <c r="B6194" t="s">
        <v>177</v>
      </c>
      <c r="C6194" t="s">
        <v>23</v>
      </c>
      <c r="D6194" t="s">
        <v>43</v>
      </c>
      <c r="E6194" t="s">
        <v>100</v>
      </c>
      <c r="F6194">
        <v>2018</v>
      </c>
      <c r="G6194">
        <v>53</v>
      </c>
      <c r="H6194">
        <v>5</v>
      </c>
    </row>
    <row r="6195" spans="1:8" x14ac:dyDescent="0.25">
      <c r="A6195" t="s">
        <v>21</v>
      </c>
      <c r="B6195" t="s">
        <v>235</v>
      </c>
      <c r="C6195" t="s">
        <v>10</v>
      </c>
      <c r="D6195" t="s">
        <v>96</v>
      </c>
      <c r="E6195" t="s">
        <v>226</v>
      </c>
      <c r="F6195">
        <v>2020</v>
      </c>
      <c r="G6195">
        <v>20</v>
      </c>
      <c r="H6195">
        <v>1</v>
      </c>
    </row>
    <row r="6196" spans="1:8" x14ac:dyDescent="0.25">
      <c r="A6196" t="s">
        <v>31</v>
      </c>
      <c r="B6196" t="s">
        <v>38</v>
      </c>
      <c r="C6196" t="s">
        <v>33</v>
      </c>
      <c r="D6196" t="s">
        <v>59</v>
      </c>
      <c r="E6196" t="s">
        <v>206</v>
      </c>
      <c r="F6196">
        <v>2013</v>
      </c>
      <c r="G6196">
        <v>27</v>
      </c>
    </row>
    <row r="6197" spans="1:8" x14ac:dyDescent="0.25">
      <c r="A6197" t="s">
        <v>31</v>
      </c>
      <c r="B6197" t="s">
        <v>108</v>
      </c>
      <c r="C6197" t="s">
        <v>33</v>
      </c>
      <c r="D6197" t="s">
        <v>34</v>
      </c>
      <c r="E6197" t="s">
        <v>167</v>
      </c>
      <c r="F6197">
        <v>2019</v>
      </c>
      <c r="G6197">
        <v>9</v>
      </c>
      <c r="H6197">
        <v>5</v>
      </c>
    </row>
    <row r="6198" spans="1:8" x14ac:dyDescent="0.25">
      <c r="A6198" t="s">
        <v>41</v>
      </c>
      <c r="B6198" t="s">
        <v>98</v>
      </c>
      <c r="C6198" t="s">
        <v>33</v>
      </c>
      <c r="D6198" t="s">
        <v>39</v>
      </c>
      <c r="E6198" t="s">
        <v>120</v>
      </c>
      <c r="F6198">
        <v>2019</v>
      </c>
      <c r="G6198">
        <v>35</v>
      </c>
      <c r="H6198">
        <v>31</v>
      </c>
    </row>
    <row r="6199" spans="1:8" x14ac:dyDescent="0.25">
      <c r="A6199" t="s">
        <v>113</v>
      </c>
      <c r="B6199" t="s">
        <v>38</v>
      </c>
      <c r="C6199" t="s">
        <v>33</v>
      </c>
      <c r="D6199" t="s">
        <v>39</v>
      </c>
      <c r="E6199" t="s">
        <v>150</v>
      </c>
      <c r="F6199">
        <v>2014</v>
      </c>
      <c r="G6199">
        <v>1</v>
      </c>
    </row>
    <row r="6200" spans="1:8" x14ac:dyDescent="0.25">
      <c r="A6200" t="s">
        <v>21</v>
      </c>
      <c r="B6200" t="s">
        <v>197</v>
      </c>
      <c r="C6200" t="s">
        <v>10</v>
      </c>
      <c r="D6200" t="s">
        <v>29</v>
      </c>
      <c r="E6200" t="s">
        <v>30</v>
      </c>
      <c r="F6200">
        <v>2017</v>
      </c>
      <c r="G6200">
        <v>44</v>
      </c>
      <c r="H6200">
        <v>2</v>
      </c>
    </row>
    <row r="6201" spans="1:8" x14ac:dyDescent="0.25">
      <c r="A6201" t="s">
        <v>121</v>
      </c>
      <c r="B6201" t="s">
        <v>104</v>
      </c>
      <c r="C6201" t="s">
        <v>70</v>
      </c>
      <c r="D6201" t="s">
        <v>264</v>
      </c>
      <c r="E6201" t="s">
        <v>453</v>
      </c>
      <c r="F6201">
        <v>2013</v>
      </c>
      <c r="G6201">
        <v>12</v>
      </c>
      <c r="H6201">
        <v>7</v>
      </c>
    </row>
    <row r="6202" spans="1:8" x14ac:dyDescent="0.25">
      <c r="A6202" t="s">
        <v>31</v>
      </c>
      <c r="B6202" t="s">
        <v>330</v>
      </c>
      <c r="C6202" t="s">
        <v>33</v>
      </c>
      <c r="D6202" t="s">
        <v>59</v>
      </c>
      <c r="E6202" t="s">
        <v>350</v>
      </c>
      <c r="F6202">
        <v>2014</v>
      </c>
      <c r="G6202">
        <v>35</v>
      </c>
      <c r="H6202">
        <v>2</v>
      </c>
    </row>
    <row r="6203" spans="1:8" x14ac:dyDescent="0.25">
      <c r="A6203" t="s">
        <v>41</v>
      </c>
      <c r="B6203" t="s">
        <v>205</v>
      </c>
      <c r="C6203" t="s">
        <v>23</v>
      </c>
      <c r="D6203" t="s">
        <v>43</v>
      </c>
      <c r="E6203" t="s">
        <v>56</v>
      </c>
      <c r="F6203">
        <v>2015</v>
      </c>
      <c r="G6203">
        <v>7</v>
      </c>
      <c r="H6203">
        <v>2</v>
      </c>
    </row>
    <row r="6204" spans="1:8" x14ac:dyDescent="0.25">
      <c r="A6204" t="s">
        <v>31</v>
      </c>
      <c r="B6204" t="s">
        <v>177</v>
      </c>
      <c r="C6204" t="s">
        <v>23</v>
      </c>
      <c r="D6204" t="s">
        <v>43</v>
      </c>
      <c r="E6204" t="s">
        <v>44</v>
      </c>
      <c r="F6204">
        <v>2016</v>
      </c>
      <c r="G6204">
        <v>18</v>
      </c>
      <c r="H6204">
        <v>2</v>
      </c>
    </row>
    <row r="6205" spans="1:8" x14ac:dyDescent="0.25">
      <c r="A6205" t="s">
        <v>41</v>
      </c>
      <c r="B6205" t="s">
        <v>55</v>
      </c>
      <c r="C6205" t="s">
        <v>33</v>
      </c>
      <c r="D6205" t="s">
        <v>39</v>
      </c>
      <c r="E6205" t="s">
        <v>87</v>
      </c>
      <c r="F6205">
        <v>2014</v>
      </c>
      <c r="G6205">
        <v>552</v>
      </c>
      <c r="H6205">
        <v>85</v>
      </c>
    </row>
    <row r="6206" spans="1:8" x14ac:dyDescent="0.25">
      <c r="A6206" t="s">
        <v>8</v>
      </c>
      <c r="B6206" t="s">
        <v>98</v>
      </c>
      <c r="C6206" t="s">
        <v>10</v>
      </c>
      <c r="D6206" t="s">
        <v>11</v>
      </c>
      <c r="E6206" t="s">
        <v>248</v>
      </c>
      <c r="F6206">
        <v>2015</v>
      </c>
      <c r="G6206">
        <v>1955</v>
      </c>
      <c r="H6206">
        <v>103</v>
      </c>
    </row>
    <row r="6207" spans="1:8" x14ac:dyDescent="0.25">
      <c r="A6207" t="s">
        <v>31</v>
      </c>
      <c r="B6207" t="s">
        <v>9</v>
      </c>
      <c r="C6207" t="s">
        <v>33</v>
      </c>
      <c r="D6207" t="s">
        <v>34</v>
      </c>
      <c r="E6207" t="s">
        <v>80</v>
      </c>
      <c r="F6207">
        <v>2016</v>
      </c>
      <c r="G6207">
        <v>158</v>
      </c>
      <c r="H6207">
        <v>21</v>
      </c>
    </row>
    <row r="6208" spans="1:8" x14ac:dyDescent="0.25">
      <c r="A6208" t="s">
        <v>41</v>
      </c>
      <c r="B6208" t="s">
        <v>119</v>
      </c>
      <c r="C6208" t="s">
        <v>70</v>
      </c>
      <c r="D6208" t="s">
        <v>71</v>
      </c>
      <c r="E6208" t="s">
        <v>159</v>
      </c>
      <c r="F6208">
        <v>2016</v>
      </c>
      <c r="G6208">
        <v>611</v>
      </c>
      <c r="H6208">
        <v>23</v>
      </c>
    </row>
    <row r="6209" spans="1:8" x14ac:dyDescent="0.25">
      <c r="A6209" t="s">
        <v>41</v>
      </c>
      <c r="B6209" t="s">
        <v>26</v>
      </c>
      <c r="C6209" t="s">
        <v>23</v>
      </c>
      <c r="D6209" t="s">
        <v>43</v>
      </c>
      <c r="E6209" t="s">
        <v>405</v>
      </c>
      <c r="F6209">
        <v>2016</v>
      </c>
      <c r="G6209">
        <v>45</v>
      </c>
      <c r="H6209">
        <v>15</v>
      </c>
    </row>
    <row r="6210" spans="1:8" x14ac:dyDescent="0.25">
      <c r="A6210" t="s">
        <v>31</v>
      </c>
      <c r="B6210" t="s">
        <v>38</v>
      </c>
      <c r="C6210" t="s">
        <v>33</v>
      </c>
      <c r="D6210" t="s">
        <v>59</v>
      </c>
      <c r="E6210" t="s">
        <v>73</v>
      </c>
      <c r="F6210">
        <v>2013</v>
      </c>
      <c r="G6210">
        <v>264</v>
      </c>
      <c r="H6210">
        <v>47</v>
      </c>
    </row>
    <row r="6211" spans="1:8" x14ac:dyDescent="0.25">
      <c r="A6211" t="s">
        <v>41</v>
      </c>
      <c r="B6211" t="s">
        <v>54</v>
      </c>
      <c r="C6211" t="s">
        <v>33</v>
      </c>
      <c r="D6211" t="s">
        <v>39</v>
      </c>
      <c r="E6211" t="s">
        <v>169</v>
      </c>
      <c r="F6211">
        <v>2014</v>
      </c>
      <c r="G6211">
        <v>14</v>
      </c>
      <c r="H6211">
        <v>3</v>
      </c>
    </row>
    <row r="6212" spans="1:8" x14ac:dyDescent="0.25">
      <c r="A6212" t="s">
        <v>31</v>
      </c>
      <c r="B6212" t="s">
        <v>55</v>
      </c>
      <c r="C6212" t="s">
        <v>33</v>
      </c>
      <c r="D6212" t="s">
        <v>59</v>
      </c>
      <c r="E6212" t="s">
        <v>229</v>
      </c>
      <c r="F6212">
        <v>2015</v>
      </c>
      <c r="G6212">
        <v>192</v>
      </c>
      <c r="H6212">
        <v>15</v>
      </c>
    </row>
    <row r="6213" spans="1:8" x14ac:dyDescent="0.25">
      <c r="A6213" t="s">
        <v>8</v>
      </c>
      <c r="B6213" t="s">
        <v>93</v>
      </c>
      <c r="C6213" t="s">
        <v>10</v>
      </c>
      <c r="D6213" t="s">
        <v>11</v>
      </c>
      <c r="E6213" t="s">
        <v>211</v>
      </c>
      <c r="F6213">
        <v>2015</v>
      </c>
      <c r="G6213">
        <v>111</v>
      </c>
      <c r="H6213">
        <v>7</v>
      </c>
    </row>
    <row r="6214" spans="1:8" x14ac:dyDescent="0.25">
      <c r="A6214" t="s">
        <v>31</v>
      </c>
      <c r="B6214" t="s">
        <v>168</v>
      </c>
      <c r="C6214" t="s">
        <v>33</v>
      </c>
      <c r="D6214" t="s">
        <v>184</v>
      </c>
      <c r="E6214" t="s">
        <v>185</v>
      </c>
      <c r="F6214">
        <v>2015</v>
      </c>
      <c r="G6214">
        <v>81</v>
      </c>
      <c r="H6214">
        <v>12</v>
      </c>
    </row>
    <row r="6215" spans="1:8" x14ac:dyDescent="0.25">
      <c r="A6215" t="s">
        <v>41</v>
      </c>
      <c r="B6215" t="s">
        <v>79</v>
      </c>
      <c r="C6215" t="s">
        <v>33</v>
      </c>
      <c r="D6215" t="s">
        <v>39</v>
      </c>
      <c r="E6215" t="s">
        <v>150</v>
      </c>
      <c r="F6215">
        <v>2016</v>
      </c>
      <c r="G6215">
        <v>244</v>
      </c>
      <c r="H6215">
        <v>127</v>
      </c>
    </row>
    <row r="6216" spans="1:8" x14ac:dyDescent="0.25">
      <c r="A6216" t="s">
        <v>31</v>
      </c>
      <c r="B6216" t="s">
        <v>58</v>
      </c>
      <c r="C6216" t="s">
        <v>33</v>
      </c>
      <c r="D6216" t="s">
        <v>62</v>
      </c>
      <c r="E6216" t="s">
        <v>166</v>
      </c>
      <c r="F6216">
        <v>2016</v>
      </c>
      <c r="G6216">
        <v>67</v>
      </c>
      <c r="H6216">
        <v>17</v>
      </c>
    </row>
    <row r="6217" spans="1:8" x14ac:dyDescent="0.25">
      <c r="A6217" t="s">
        <v>21</v>
      </c>
      <c r="B6217" t="s">
        <v>153</v>
      </c>
      <c r="C6217" t="s">
        <v>10</v>
      </c>
      <c r="D6217" t="s">
        <v>96</v>
      </c>
      <c r="E6217" t="s">
        <v>97</v>
      </c>
      <c r="F6217">
        <v>2018</v>
      </c>
      <c r="G6217">
        <v>2766</v>
      </c>
      <c r="H6217">
        <v>45</v>
      </c>
    </row>
    <row r="6218" spans="1:8" x14ac:dyDescent="0.25">
      <c r="A6218" t="s">
        <v>31</v>
      </c>
      <c r="B6218" t="s">
        <v>119</v>
      </c>
      <c r="C6218" t="s">
        <v>33</v>
      </c>
      <c r="D6218" t="s">
        <v>59</v>
      </c>
      <c r="E6218" t="s">
        <v>229</v>
      </c>
      <c r="F6218">
        <v>2019</v>
      </c>
      <c r="G6218">
        <v>235</v>
      </c>
      <c r="H6218">
        <v>32</v>
      </c>
    </row>
    <row r="6219" spans="1:8" x14ac:dyDescent="0.25">
      <c r="A6219" t="s">
        <v>21</v>
      </c>
      <c r="B6219" t="s">
        <v>292</v>
      </c>
      <c r="C6219" t="s">
        <v>10</v>
      </c>
      <c r="D6219" t="s">
        <v>29</v>
      </c>
      <c r="E6219" t="s">
        <v>30</v>
      </c>
      <c r="F6219">
        <v>2019</v>
      </c>
      <c r="G6219">
        <v>696</v>
      </c>
      <c r="H6219">
        <v>82</v>
      </c>
    </row>
    <row r="6220" spans="1:8" x14ac:dyDescent="0.25">
      <c r="A6220" t="s">
        <v>31</v>
      </c>
      <c r="B6220" t="s">
        <v>320</v>
      </c>
      <c r="C6220" t="s">
        <v>23</v>
      </c>
      <c r="D6220" t="s">
        <v>43</v>
      </c>
      <c r="E6220" t="s">
        <v>100</v>
      </c>
      <c r="F6220">
        <v>2019</v>
      </c>
      <c r="G6220">
        <v>467</v>
      </c>
      <c r="H6220">
        <v>49</v>
      </c>
    </row>
    <row r="6221" spans="1:8" x14ac:dyDescent="0.25">
      <c r="A6221" t="s">
        <v>31</v>
      </c>
      <c r="B6221" t="s">
        <v>119</v>
      </c>
      <c r="C6221" t="s">
        <v>33</v>
      </c>
      <c r="D6221" t="s">
        <v>59</v>
      </c>
      <c r="E6221" t="s">
        <v>269</v>
      </c>
      <c r="F6221">
        <v>2013</v>
      </c>
      <c r="G6221">
        <v>160</v>
      </c>
      <c r="H6221">
        <v>25</v>
      </c>
    </row>
    <row r="6222" spans="1:8" x14ac:dyDescent="0.25">
      <c r="A6222" t="s">
        <v>41</v>
      </c>
      <c r="B6222" t="s">
        <v>114</v>
      </c>
      <c r="C6222" t="s">
        <v>33</v>
      </c>
      <c r="D6222" t="s">
        <v>39</v>
      </c>
      <c r="E6222" t="s">
        <v>51</v>
      </c>
      <c r="F6222">
        <v>2017</v>
      </c>
      <c r="G6222">
        <v>44</v>
      </c>
      <c r="H6222">
        <v>24</v>
      </c>
    </row>
    <row r="6223" spans="1:8" x14ac:dyDescent="0.25">
      <c r="A6223" t="s">
        <v>31</v>
      </c>
      <c r="B6223" t="s">
        <v>98</v>
      </c>
      <c r="C6223" t="s">
        <v>33</v>
      </c>
      <c r="D6223" t="s">
        <v>39</v>
      </c>
      <c r="E6223" t="s">
        <v>204</v>
      </c>
      <c r="F6223">
        <v>2017</v>
      </c>
      <c r="G6223">
        <v>1205</v>
      </c>
      <c r="H6223">
        <v>570</v>
      </c>
    </row>
    <row r="6224" spans="1:8" x14ac:dyDescent="0.25">
      <c r="A6224" t="s">
        <v>121</v>
      </c>
      <c r="B6224" t="s">
        <v>104</v>
      </c>
      <c r="C6224" t="s">
        <v>70</v>
      </c>
      <c r="D6224" t="s">
        <v>264</v>
      </c>
      <c r="E6224" t="s">
        <v>389</v>
      </c>
      <c r="F6224">
        <v>2013</v>
      </c>
      <c r="G6224">
        <v>88</v>
      </c>
      <c r="H6224">
        <v>4</v>
      </c>
    </row>
    <row r="6225" spans="1:8" x14ac:dyDescent="0.25">
      <c r="A6225" t="s">
        <v>31</v>
      </c>
      <c r="B6225" t="s">
        <v>54</v>
      </c>
      <c r="C6225" t="s">
        <v>33</v>
      </c>
      <c r="D6225" t="s">
        <v>34</v>
      </c>
      <c r="E6225" t="s">
        <v>270</v>
      </c>
      <c r="F6225">
        <v>2016</v>
      </c>
      <c r="G6225">
        <v>78</v>
      </c>
      <c r="H6225">
        <v>15</v>
      </c>
    </row>
    <row r="6226" spans="1:8" x14ac:dyDescent="0.25">
      <c r="A6226" t="s">
        <v>8</v>
      </c>
      <c r="B6226" t="s">
        <v>54</v>
      </c>
      <c r="C6226" t="s">
        <v>10</v>
      </c>
      <c r="D6226" t="s">
        <v>29</v>
      </c>
      <c r="E6226" t="s">
        <v>193</v>
      </c>
      <c r="F6226">
        <v>2016</v>
      </c>
      <c r="G6226">
        <v>98</v>
      </c>
      <c r="H6226">
        <v>2</v>
      </c>
    </row>
    <row r="6227" spans="1:8" x14ac:dyDescent="0.25">
      <c r="A6227" t="s">
        <v>21</v>
      </c>
      <c r="B6227" t="s">
        <v>45</v>
      </c>
      <c r="C6227" t="s">
        <v>10</v>
      </c>
      <c r="D6227" t="s">
        <v>11</v>
      </c>
      <c r="E6227" t="s">
        <v>250</v>
      </c>
      <c r="F6227">
        <v>2020</v>
      </c>
      <c r="G6227">
        <v>401</v>
      </c>
      <c r="H6227">
        <v>3</v>
      </c>
    </row>
    <row r="6228" spans="1:8" x14ac:dyDescent="0.25">
      <c r="A6228" t="s">
        <v>31</v>
      </c>
      <c r="B6228" t="s">
        <v>9</v>
      </c>
      <c r="C6228" t="s">
        <v>33</v>
      </c>
      <c r="D6228" t="s">
        <v>34</v>
      </c>
      <c r="E6228" t="s">
        <v>161</v>
      </c>
      <c r="F6228">
        <v>2016</v>
      </c>
      <c r="G6228">
        <v>81</v>
      </c>
      <c r="H6228">
        <v>3</v>
      </c>
    </row>
    <row r="6229" spans="1:8" x14ac:dyDescent="0.25">
      <c r="A6229" t="s">
        <v>31</v>
      </c>
      <c r="B6229" t="s">
        <v>54</v>
      </c>
      <c r="C6229" t="s">
        <v>33</v>
      </c>
      <c r="D6229" t="s">
        <v>34</v>
      </c>
      <c r="E6229" t="s">
        <v>144</v>
      </c>
      <c r="F6229">
        <v>2016</v>
      </c>
      <c r="G6229">
        <v>125</v>
      </c>
      <c r="H6229">
        <v>13</v>
      </c>
    </row>
    <row r="6230" spans="1:8" x14ac:dyDescent="0.25">
      <c r="A6230" t="s">
        <v>74</v>
      </c>
      <c r="B6230" t="s">
        <v>158</v>
      </c>
      <c r="C6230" t="s">
        <v>76</v>
      </c>
      <c r="D6230" t="s">
        <v>171</v>
      </c>
      <c r="E6230" t="s">
        <v>174</v>
      </c>
      <c r="F6230">
        <v>2014</v>
      </c>
      <c r="G6230">
        <v>162</v>
      </c>
      <c r="H6230">
        <v>12</v>
      </c>
    </row>
    <row r="6231" spans="1:8" x14ac:dyDescent="0.25">
      <c r="A6231" t="s">
        <v>31</v>
      </c>
      <c r="B6231" t="s">
        <v>38</v>
      </c>
      <c r="C6231" t="s">
        <v>33</v>
      </c>
      <c r="D6231" t="s">
        <v>39</v>
      </c>
      <c r="E6231" t="s">
        <v>175</v>
      </c>
      <c r="F6231">
        <v>2016</v>
      </c>
      <c r="G6231">
        <v>31</v>
      </c>
      <c r="H6231">
        <v>11</v>
      </c>
    </row>
    <row r="6232" spans="1:8" x14ac:dyDescent="0.25">
      <c r="A6232" t="s">
        <v>8</v>
      </c>
      <c r="B6232" t="s">
        <v>362</v>
      </c>
      <c r="C6232" t="s">
        <v>10</v>
      </c>
      <c r="D6232" t="s">
        <v>11</v>
      </c>
      <c r="E6232" t="s">
        <v>216</v>
      </c>
      <c r="F6232">
        <v>2014</v>
      </c>
      <c r="G6232">
        <v>186</v>
      </c>
      <c r="H6232">
        <v>6</v>
      </c>
    </row>
    <row r="6233" spans="1:8" x14ac:dyDescent="0.25">
      <c r="A6233" t="s">
        <v>41</v>
      </c>
      <c r="B6233" t="s">
        <v>199</v>
      </c>
      <c r="C6233" t="s">
        <v>33</v>
      </c>
      <c r="D6233" t="s">
        <v>39</v>
      </c>
      <c r="E6233" t="s">
        <v>87</v>
      </c>
      <c r="F6233">
        <v>2015</v>
      </c>
      <c r="G6233">
        <v>136</v>
      </c>
      <c r="H6233">
        <v>38</v>
      </c>
    </row>
    <row r="6234" spans="1:8" x14ac:dyDescent="0.25">
      <c r="A6234" t="s">
        <v>41</v>
      </c>
      <c r="B6234" t="s">
        <v>285</v>
      </c>
      <c r="C6234" t="s">
        <v>33</v>
      </c>
      <c r="D6234" t="s">
        <v>62</v>
      </c>
      <c r="E6234" t="s">
        <v>217</v>
      </c>
      <c r="F6234">
        <v>2017</v>
      </c>
      <c r="G6234">
        <v>39</v>
      </c>
      <c r="H6234">
        <v>14</v>
      </c>
    </row>
    <row r="6235" spans="1:8" x14ac:dyDescent="0.25">
      <c r="A6235" t="s">
        <v>31</v>
      </c>
      <c r="B6235" t="s">
        <v>9</v>
      </c>
      <c r="C6235" t="s">
        <v>33</v>
      </c>
      <c r="D6235" t="s">
        <v>59</v>
      </c>
      <c r="E6235" t="s">
        <v>402</v>
      </c>
      <c r="F6235">
        <v>2015</v>
      </c>
      <c r="G6235">
        <v>35</v>
      </c>
      <c r="H6235">
        <v>3</v>
      </c>
    </row>
    <row r="6236" spans="1:8" x14ac:dyDescent="0.25">
      <c r="A6236" t="s">
        <v>21</v>
      </c>
      <c r="B6236" t="s">
        <v>194</v>
      </c>
      <c r="C6236" t="s">
        <v>10</v>
      </c>
      <c r="D6236" t="s">
        <v>11</v>
      </c>
      <c r="E6236" t="s">
        <v>86</v>
      </c>
      <c r="F6236">
        <v>2019</v>
      </c>
      <c r="G6236">
        <v>221</v>
      </c>
      <c r="H6236">
        <v>5</v>
      </c>
    </row>
    <row r="6237" spans="1:8" x14ac:dyDescent="0.25">
      <c r="A6237" t="s">
        <v>81</v>
      </c>
      <c r="B6237" t="s">
        <v>139</v>
      </c>
      <c r="C6237" t="s">
        <v>76</v>
      </c>
      <c r="D6237" t="s">
        <v>83</v>
      </c>
      <c r="E6237" t="s">
        <v>317</v>
      </c>
      <c r="F6237">
        <v>2013</v>
      </c>
      <c r="G6237">
        <v>133</v>
      </c>
      <c r="H6237">
        <v>147</v>
      </c>
    </row>
    <row r="6238" spans="1:8" x14ac:dyDescent="0.25">
      <c r="A6238" t="s">
        <v>214</v>
      </c>
      <c r="B6238" t="s">
        <v>220</v>
      </c>
      <c r="C6238" t="s">
        <v>76</v>
      </c>
      <c r="D6238" t="s">
        <v>83</v>
      </c>
      <c r="E6238" t="s">
        <v>317</v>
      </c>
      <c r="F6238">
        <v>2018</v>
      </c>
      <c r="G6238">
        <v>38</v>
      </c>
      <c r="H6238">
        <v>6</v>
      </c>
    </row>
    <row r="6239" spans="1:8" x14ac:dyDescent="0.25">
      <c r="A6239" t="s">
        <v>31</v>
      </c>
      <c r="B6239" t="s">
        <v>55</v>
      </c>
      <c r="C6239" t="s">
        <v>33</v>
      </c>
      <c r="D6239" t="s">
        <v>184</v>
      </c>
      <c r="E6239" t="s">
        <v>218</v>
      </c>
      <c r="F6239">
        <v>2019</v>
      </c>
      <c r="G6239">
        <v>97</v>
      </c>
      <c r="H6239">
        <v>24</v>
      </c>
    </row>
    <row r="6240" spans="1:8" x14ac:dyDescent="0.25">
      <c r="A6240" t="s">
        <v>41</v>
      </c>
      <c r="B6240" t="s">
        <v>98</v>
      </c>
      <c r="C6240" t="s">
        <v>33</v>
      </c>
      <c r="D6240" t="s">
        <v>62</v>
      </c>
      <c r="E6240" t="s">
        <v>200</v>
      </c>
      <c r="F6240">
        <v>2019</v>
      </c>
      <c r="G6240">
        <v>19</v>
      </c>
      <c r="H6240">
        <v>10</v>
      </c>
    </row>
    <row r="6241" spans="1:8" x14ac:dyDescent="0.25">
      <c r="A6241" t="s">
        <v>41</v>
      </c>
      <c r="B6241" t="s">
        <v>509</v>
      </c>
      <c r="C6241" t="s">
        <v>23</v>
      </c>
      <c r="D6241" t="s">
        <v>43</v>
      </c>
      <c r="E6241" t="s">
        <v>100</v>
      </c>
      <c r="F6241">
        <v>2018</v>
      </c>
      <c r="G6241">
        <v>42</v>
      </c>
      <c r="H6241">
        <v>14</v>
      </c>
    </row>
    <row r="6242" spans="1:8" x14ac:dyDescent="0.25">
      <c r="A6242" t="s">
        <v>41</v>
      </c>
      <c r="B6242" t="s">
        <v>55</v>
      </c>
      <c r="C6242" t="s">
        <v>33</v>
      </c>
      <c r="D6242" t="s">
        <v>184</v>
      </c>
      <c r="E6242" t="s">
        <v>271</v>
      </c>
      <c r="F6242">
        <v>2015</v>
      </c>
      <c r="G6242">
        <v>110</v>
      </c>
      <c r="H6242">
        <v>16</v>
      </c>
    </row>
    <row r="6243" spans="1:8" x14ac:dyDescent="0.25">
      <c r="A6243" t="s">
        <v>31</v>
      </c>
      <c r="B6243" t="s">
        <v>36</v>
      </c>
      <c r="C6243" t="s">
        <v>70</v>
      </c>
      <c r="D6243" t="s">
        <v>71</v>
      </c>
      <c r="E6243" t="s">
        <v>159</v>
      </c>
      <c r="F6243">
        <v>2018</v>
      </c>
      <c r="G6243">
        <v>8</v>
      </c>
    </row>
    <row r="6244" spans="1:8" x14ac:dyDescent="0.25">
      <c r="A6244" t="s">
        <v>21</v>
      </c>
      <c r="B6244" t="s">
        <v>308</v>
      </c>
      <c r="C6244" t="s">
        <v>23</v>
      </c>
      <c r="D6244" t="s">
        <v>24</v>
      </c>
      <c r="E6244" t="s">
        <v>215</v>
      </c>
      <c r="F6244">
        <v>2018</v>
      </c>
      <c r="G6244">
        <v>29</v>
      </c>
    </row>
    <row r="6245" spans="1:8" x14ac:dyDescent="0.25">
      <c r="A6245" t="s">
        <v>31</v>
      </c>
      <c r="B6245" t="s">
        <v>49</v>
      </c>
      <c r="C6245" t="s">
        <v>33</v>
      </c>
      <c r="D6245" t="s">
        <v>34</v>
      </c>
      <c r="E6245" t="s">
        <v>457</v>
      </c>
      <c r="F6245">
        <v>2019</v>
      </c>
      <c r="G6245">
        <v>7</v>
      </c>
    </row>
    <row r="6246" spans="1:8" x14ac:dyDescent="0.25">
      <c r="A6246" t="s">
        <v>214</v>
      </c>
      <c r="B6246" t="s">
        <v>275</v>
      </c>
      <c r="C6246" t="s">
        <v>76</v>
      </c>
      <c r="D6246" t="s">
        <v>140</v>
      </c>
      <c r="E6246" t="s">
        <v>209</v>
      </c>
      <c r="F6246">
        <v>2018</v>
      </c>
      <c r="G6246">
        <v>5</v>
      </c>
      <c r="H6246">
        <v>1</v>
      </c>
    </row>
    <row r="6247" spans="1:8" x14ac:dyDescent="0.25">
      <c r="A6247" t="s">
        <v>41</v>
      </c>
      <c r="B6247" t="s">
        <v>79</v>
      </c>
      <c r="C6247" t="s">
        <v>33</v>
      </c>
      <c r="D6247" t="s">
        <v>39</v>
      </c>
      <c r="E6247" t="s">
        <v>40</v>
      </c>
      <c r="F6247">
        <v>2014</v>
      </c>
      <c r="G6247">
        <v>18</v>
      </c>
      <c r="H6247">
        <v>4</v>
      </c>
    </row>
    <row r="6248" spans="1:8" x14ac:dyDescent="0.25">
      <c r="A6248" t="s">
        <v>8</v>
      </c>
      <c r="B6248" t="s">
        <v>36</v>
      </c>
      <c r="C6248" t="s">
        <v>10</v>
      </c>
      <c r="D6248" t="s">
        <v>11</v>
      </c>
      <c r="E6248" t="s">
        <v>222</v>
      </c>
      <c r="F6248">
        <v>2016</v>
      </c>
      <c r="G6248">
        <v>44</v>
      </c>
    </row>
    <row r="6249" spans="1:8" x14ac:dyDescent="0.25">
      <c r="A6249" t="s">
        <v>41</v>
      </c>
      <c r="B6249" t="s">
        <v>38</v>
      </c>
      <c r="C6249" t="s">
        <v>33</v>
      </c>
      <c r="D6249" t="s">
        <v>39</v>
      </c>
      <c r="E6249" t="s">
        <v>263</v>
      </c>
      <c r="F6249">
        <v>2017</v>
      </c>
      <c r="G6249">
        <v>24</v>
      </c>
      <c r="H6249">
        <v>4</v>
      </c>
    </row>
    <row r="6250" spans="1:8" x14ac:dyDescent="0.25">
      <c r="A6250" t="s">
        <v>41</v>
      </c>
      <c r="B6250" t="s">
        <v>199</v>
      </c>
      <c r="C6250" t="s">
        <v>33</v>
      </c>
      <c r="D6250" t="s">
        <v>39</v>
      </c>
      <c r="E6250" t="s">
        <v>87</v>
      </c>
      <c r="F6250">
        <v>2019</v>
      </c>
      <c r="G6250">
        <v>5</v>
      </c>
    </row>
    <row r="6251" spans="1:8" x14ac:dyDescent="0.25">
      <c r="A6251" t="s">
        <v>31</v>
      </c>
      <c r="B6251" t="s">
        <v>79</v>
      </c>
      <c r="C6251" t="s">
        <v>33</v>
      </c>
      <c r="D6251" t="s">
        <v>62</v>
      </c>
      <c r="E6251" t="s">
        <v>200</v>
      </c>
      <c r="F6251">
        <v>2013</v>
      </c>
      <c r="G6251">
        <v>5</v>
      </c>
      <c r="H6251">
        <v>6</v>
      </c>
    </row>
    <row r="6252" spans="1:8" x14ac:dyDescent="0.25">
      <c r="A6252" t="s">
        <v>138</v>
      </c>
      <c r="B6252" t="s">
        <v>208</v>
      </c>
      <c r="C6252" t="s">
        <v>76</v>
      </c>
      <c r="D6252" t="s">
        <v>189</v>
      </c>
      <c r="E6252" t="s">
        <v>341</v>
      </c>
      <c r="F6252">
        <v>2019</v>
      </c>
      <c r="G6252">
        <v>15</v>
      </c>
      <c r="H6252">
        <v>3</v>
      </c>
    </row>
    <row r="6253" spans="1:8" x14ac:dyDescent="0.25">
      <c r="A6253" t="s">
        <v>113</v>
      </c>
      <c r="B6253" t="s">
        <v>262</v>
      </c>
      <c r="C6253" t="s">
        <v>33</v>
      </c>
      <c r="D6253" t="s">
        <v>39</v>
      </c>
      <c r="E6253" t="s">
        <v>336</v>
      </c>
      <c r="F6253">
        <v>2014</v>
      </c>
      <c r="G6253">
        <v>9</v>
      </c>
      <c r="H6253">
        <v>5</v>
      </c>
    </row>
    <row r="6254" spans="1:8" x14ac:dyDescent="0.25">
      <c r="A6254" t="s">
        <v>81</v>
      </c>
      <c r="B6254" t="s">
        <v>515</v>
      </c>
      <c r="C6254" t="s">
        <v>76</v>
      </c>
      <c r="D6254" t="s">
        <v>83</v>
      </c>
      <c r="E6254" t="s">
        <v>317</v>
      </c>
      <c r="F6254">
        <v>2013</v>
      </c>
      <c r="G6254">
        <v>343</v>
      </c>
      <c r="H6254">
        <v>366</v>
      </c>
    </row>
    <row r="6255" spans="1:8" x14ac:dyDescent="0.25">
      <c r="A6255" t="s">
        <v>74</v>
      </c>
      <c r="B6255" t="s">
        <v>173</v>
      </c>
      <c r="C6255" t="s">
        <v>70</v>
      </c>
      <c r="D6255" t="s">
        <v>102</v>
      </c>
      <c r="E6255" t="s">
        <v>103</v>
      </c>
      <c r="F6255">
        <v>2014</v>
      </c>
      <c r="G6255">
        <v>543</v>
      </c>
      <c r="H6255">
        <v>13</v>
      </c>
    </row>
    <row r="6256" spans="1:8" x14ac:dyDescent="0.25">
      <c r="A6256" t="s">
        <v>8</v>
      </c>
      <c r="B6256" t="s">
        <v>13</v>
      </c>
      <c r="C6256" t="s">
        <v>10</v>
      </c>
      <c r="D6256" t="s">
        <v>14</v>
      </c>
      <c r="E6256" t="s">
        <v>37</v>
      </c>
      <c r="F6256">
        <v>2014</v>
      </c>
      <c r="G6256">
        <v>9003</v>
      </c>
      <c r="H6256">
        <v>1396</v>
      </c>
    </row>
    <row r="6257" spans="1:8" x14ac:dyDescent="0.25">
      <c r="A6257" t="s">
        <v>8</v>
      </c>
      <c r="B6257" t="s">
        <v>210</v>
      </c>
      <c r="C6257" t="s">
        <v>23</v>
      </c>
      <c r="D6257" t="s">
        <v>24</v>
      </c>
      <c r="E6257" t="s">
        <v>162</v>
      </c>
      <c r="F6257">
        <v>2014</v>
      </c>
      <c r="G6257">
        <v>358</v>
      </c>
      <c r="H6257">
        <v>7</v>
      </c>
    </row>
    <row r="6258" spans="1:8" x14ac:dyDescent="0.25">
      <c r="A6258" t="s">
        <v>138</v>
      </c>
      <c r="B6258" t="s">
        <v>17</v>
      </c>
      <c r="C6258" t="s">
        <v>76</v>
      </c>
      <c r="D6258" t="s">
        <v>140</v>
      </c>
      <c r="E6258" t="s">
        <v>141</v>
      </c>
      <c r="F6258">
        <v>2015</v>
      </c>
      <c r="G6258">
        <v>814</v>
      </c>
      <c r="H6258">
        <v>325</v>
      </c>
    </row>
    <row r="6259" spans="1:8" x14ac:dyDescent="0.25">
      <c r="A6259" t="s">
        <v>21</v>
      </c>
      <c r="B6259" t="s">
        <v>95</v>
      </c>
      <c r="C6259" t="s">
        <v>10</v>
      </c>
      <c r="D6259" t="s">
        <v>96</v>
      </c>
      <c r="E6259" t="s">
        <v>154</v>
      </c>
      <c r="F6259">
        <v>2016</v>
      </c>
      <c r="G6259">
        <v>321</v>
      </c>
      <c r="H6259">
        <v>24</v>
      </c>
    </row>
    <row r="6260" spans="1:8" x14ac:dyDescent="0.25">
      <c r="A6260" t="s">
        <v>121</v>
      </c>
      <c r="B6260" t="s">
        <v>173</v>
      </c>
      <c r="C6260" t="s">
        <v>18</v>
      </c>
      <c r="D6260" t="s">
        <v>425</v>
      </c>
      <c r="E6260" t="s">
        <v>426</v>
      </c>
      <c r="F6260">
        <v>2017</v>
      </c>
      <c r="G6260">
        <v>524</v>
      </c>
      <c r="H6260">
        <v>34</v>
      </c>
    </row>
    <row r="6261" spans="1:8" x14ac:dyDescent="0.25">
      <c r="A6261" t="s">
        <v>138</v>
      </c>
      <c r="B6261" t="s">
        <v>17</v>
      </c>
      <c r="C6261" t="s">
        <v>76</v>
      </c>
      <c r="D6261" t="s">
        <v>140</v>
      </c>
      <c r="E6261" t="s">
        <v>140</v>
      </c>
      <c r="F6261">
        <v>2018</v>
      </c>
      <c r="G6261">
        <v>1052</v>
      </c>
      <c r="H6261">
        <v>254</v>
      </c>
    </row>
    <row r="6262" spans="1:8" x14ac:dyDescent="0.25">
      <c r="A6262" t="s">
        <v>21</v>
      </c>
      <c r="B6262" t="s">
        <v>93</v>
      </c>
      <c r="C6262" t="s">
        <v>23</v>
      </c>
      <c r="D6262" t="s">
        <v>24</v>
      </c>
      <c r="E6262" t="s">
        <v>281</v>
      </c>
      <c r="F6262">
        <v>2018</v>
      </c>
      <c r="G6262">
        <v>1067</v>
      </c>
      <c r="H6262">
        <v>3</v>
      </c>
    </row>
    <row r="6263" spans="1:8" x14ac:dyDescent="0.25">
      <c r="A6263" t="s">
        <v>21</v>
      </c>
      <c r="B6263" t="s">
        <v>532</v>
      </c>
      <c r="C6263" t="s">
        <v>23</v>
      </c>
      <c r="D6263" t="s">
        <v>24</v>
      </c>
      <c r="E6263" t="s">
        <v>339</v>
      </c>
      <c r="F6263">
        <v>2019</v>
      </c>
      <c r="G6263">
        <v>428</v>
      </c>
    </row>
    <row r="6264" spans="1:8" x14ac:dyDescent="0.25">
      <c r="A6264" t="s">
        <v>41</v>
      </c>
      <c r="B6264" t="s">
        <v>58</v>
      </c>
      <c r="C6264" t="s">
        <v>33</v>
      </c>
      <c r="D6264" t="s">
        <v>184</v>
      </c>
      <c r="E6264" t="s">
        <v>185</v>
      </c>
      <c r="F6264">
        <v>2019</v>
      </c>
      <c r="G6264">
        <v>292</v>
      </c>
      <c r="H6264">
        <v>40</v>
      </c>
    </row>
    <row r="6265" spans="1:8" x14ac:dyDescent="0.25">
      <c r="A6265" t="s">
        <v>21</v>
      </c>
      <c r="B6265" t="s">
        <v>235</v>
      </c>
      <c r="C6265" t="s">
        <v>10</v>
      </c>
      <c r="D6265" t="s">
        <v>96</v>
      </c>
      <c r="E6265" t="s">
        <v>154</v>
      </c>
      <c r="F6265">
        <v>2020</v>
      </c>
      <c r="G6265">
        <v>798</v>
      </c>
      <c r="H6265">
        <v>11</v>
      </c>
    </row>
    <row r="6266" spans="1:8" x14ac:dyDescent="0.25">
      <c r="A6266" t="s">
        <v>21</v>
      </c>
      <c r="B6266" t="s">
        <v>349</v>
      </c>
      <c r="C6266" t="s">
        <v>10</v>
      </c>
      <c r="D6266" t="s">
        <v>11</v>
      </c>
      <c r="E6266" t="s">
        <v>68</v>
      </c>
      <c r="F6266">
        <v>2020</v>
      </c>
      <c r="G6266">
        <v>1340</v>
      </c>
      <c r="H6266">
        <v>115</v>
      </c>
    </row>
    <row r="6267" spans="1:8" x14ac:dyDescent="0.25">
      <c r="A6267" t="s">
        <v>31</v>
      </c>
      <c r="B6267" t="s">
        <v>183</v>
      </c>
      <c r="C6267" t="s">
        <v>33</v>
      </c>
      <c r="D6267" t="s">
        <v>184</v>
      </c>
      <c r="E6267" t="s">
        <v>271</v>
      </c>
      <c r="F6267">
        <v>2014</v>
      </c>
      <c r="G6267">
        <v>142</v>
      </c>
      <c r="H6267">
        <v>48</v>
      </c>
    </row>
    <row r="6268" spans="1:8" x14ac:dyDescent="0.25">
      <c r="A6268" t="s">
        <v>8</v>
      </c>
      <c r="B6268" t="s">
        <v>28</v>
      </c>
      <c r="C6268" t="s">
        <v>23</v>
      </c>
      <c r="D6268" t="s">
        <v>24</v>
      </c>
      <c r="E6268" t="s">
        <v>162</v>
      </c>
      <c r="F6268">
        <v>2015</v>
      </c>
      <c r="G6268">
        <v>1013</v>
      </c>
      <c r="H6268">
        <v>50</v>
      </c>
    </row>
    <row r="6269" spans="1:8" x14ac:dyDescent="0.25">
      <c r="A6269" t="s">
        <v>8</v>
      </c>
      <c r="B6269" t="s">
        <v>210</v>
      </c>
      <c r="C6269" t="s">
        <v>23</v>
      </c>
      <c r="D6269" t="s">
        <v>24</v>
      </c>
      <c r="E6269" t="s">
        <v>219</v>
      </c>
      <c r="F6269">
        <v>2015</v>
      </c>
      <c r="G6269">
        <v>329</v>
      </c>
      <c r="H6269">
        <v>35</v>
      </c>
    </row>
    <row r="6270" spans="1:8" x14ac:dyDescent="0.25">
      <c r="A6270" t="s">
        <v>41</v>
      </c>
      <c r="B6270" t="s">
        <v>104</v>
      </c>
      <c r="C6270" t="s">
        <v>33</v>
      </c>
      <c r="D6270" t="s">
        <v>39</v>
      </c>
      <c r="E6270" t="s">
        <v>213</v>
      </c>
      <c r="F6270">
        <v>2014</v>
      </c>
      <c r="G6270">
        <v>114</v>
      </c>
      <c r="H6270">
        <v>62</v>
      </c>
    </row>
    <row r="6271" spans="1:8" x14ac:dyDescent="0.25">
      <c r="A6271" t="s">
        <v>21</v>
      </c>
      <c r="B6271" t="s">
        <v>93</v>
      </c>
      <c r="C6271" t="s">
        <v>10</v>
      </c>
      <c r="D6271" t="s">
        <v>11</v>
      </c>
      <c r="E6271" t="s">
        <v>53</v>
      </c>
      <c r="F6271">
        <v>2016</v>
      </c>
      <c r="G6271">
        <v>328</v>
      </c>
      <c r="H6271">
        <v>17</v>
      </c>
    </row>
    <row r="6272" spans="1:8" x14ac:dyDescent="0.25">
      <c r="A6272" t="s">
        <v>21</v>
      </c>
      <c r="B6272" t="s">
        <v>362</v>
      </c>
      <c r="C6272" t="s">
        <v>10</v>
      </c>
      <c r="D6272" t="s">
        <v>11</v>
      </c>
      <c r="E6272" t="s">
        <v>86</v>
      </c>
      <c r="F6272">
        <v>2017</v>
      </c>
      <c r="G6272">
        <v>326</v>
      </c>
      <c r="H6272">
        <v>11</v>
      </c>
    </row>
    <row r="6273" spans="1:8" x14ac:dyDescent="0.25">
      <c r="A6273" t="s">
        <v>31</v>
      </c>
      <c r="B6273" t="s">
        <v>151</v>
      </c>
      <c r="C6273" t="s">
        <v>33</v>
      </c>
      <c r="D6273" t="s">
        <v>59</v>
      </c>
      <c r="E6273" t="s">
        <v>130</v>
      </c>
      <c r="F6273">
        <v>2018</v>
      </c>
      <c r="G6273">
        <v>525</v>
      </c>
      <c r="H6273">
        <v>24</v>
      </c>
    </row>
    <row r="6274" spans="1:8" x14ac:dyDescent="0.25">
      <c r="A6274" t="s">
        <v>41</v>
      </c>
      <c r="B6274" t="s">
        <v>36</v>
      </c>
      <c r="C6274" t="s">
        <v>70</v>
      </c>
      <c r="D6274" t="s">
        <v>71</v>
      </c>
      <c r="E6274" t="s">
        <v>135</v>
      </c>
      <c r="F6274">
        <v>2016</v>
      </c>
      <c r="G6274">
        <v>83</v>
      </c>
      <c r="H6274">
        <v>19</v>
      </c>
    </row>
    <row r="6275" spans="1:8" x14ac:dyDescent="0.25">
      <c r="A6275" t="s">
        <v>21</v>
      </c>
      <c r="B6275" t="s">
        <v>210</v>
      </c>
      <c r="C6275" t="s">
        <v>23</v>
      </c>
      <c r="D6275" t="s">
        <v>24</v>
      </c>
      <c r="E6275" t="s">
        <v>219</v>
      </c>
      <c r="F6275">
        <v>2016</v>
      </c>
      <c r="G6275">
        <v>599</v>
      </c>
      <c r="H6275">
        <v>65</v>
      </c>
    </row>
    <row r="6276" spans="1:8" x14ac:dyDescent="0.25">
      <c r="A6276" t="s">
        <v>41</v>
      </c>
      <c r="B6276" t="s">
        <v>55</v>
      </c>
      <c r="C6276" t="s">
        <v>33</v>
      </c>
      <c r="D6276" t="s">
        <v>184</v>
      </c>
      <c r="E6276" t="s">
        <v>218</v>
      </c>
      <c r="F6276">
        <v>2017</v>
      </c>
      <c r="G6276">
        <v>43</v>
      </c>
      <c r="H6276">
        <v>4</v>
      </c>
    </row>
    <row r="6277" spans="1:8" x14ac:dyDescent="0.25">
      <c r="A6277" t="s">
        <v>41</v>
      </c>
      <c r="B6277" t="s">
        <v>345</v>
      </c>
      <c r="C6277" t="s">
        <v>23</v>
      </c>
      <c r="D6277" t="s">
        <v>43</v>
      </c>
      <c r="E6277" t="s">
        <v>100</v>
      </c>
      <c r="F6277">
        <v>2017</v>
      </c>
      <c r="G6277">
        <v>171</v>
      </c>
      <c r="H6277">
        <v>56</v>
      </c>
    </row>
    <row r="6278" spans="1:8" x14ac:dyDescent="0.25">
      <c r="A6278" t="s">
        <v>41</v>
      </c>
      <c r="B6278" t="s">
        <v>256</v>
      </c>
      <c r="C6278" t="s">
        <v>33</v>
      </c>
      <c r="D6278" t="s">
        <v>39</v>
      </c>
      <c r="E6278" t="s">
        <v>207</v>
      </c>
      <c r="F6278">
        <v>2019</v>
      </c>
      <c r="G6278">
        <v>45</v>
      </c>
      <c r="H6278">
        <v>39</v>
      </c>
    </row>
    <row r="6279" spans="1:8" x14ac:dyDescent="0.25">
      <c r="A6279" t="s">
        <v>31</v>
      </c>
      <c r="B6279" t="s">
        <v>212</v>
      </c>
      <c r="C6279" t="s">
        <v>33</v>
      </c>
      <c r="D6279" t="s">
        <v>59</v>
      </c>
      <c r="E6279" t="s">
        <v>311</v>
      </c>
      <c r="F6279">
        <v>2019</v>
      </c>
      <c r="G6279">
        <v>73</v>
      </c>
      <c r="H6279">
        <v>154</v>
      </c>
    </row>
    <row r="6280" spans="1:8" x14ac:dyDescent="0.25">
      <c r="A6280" t="s">
        <v>31</v>
      </c>
      <c r="B6280" t="s">
        <v>244</v>
      </c>
      <c r="C6280" t="s">
        <v>33</v>
      </c>
      <c r="D6280" t="s">
        <v>59</v>
      </c>
      <c r="E6280" t="s">
        <v>60</v>
      </c>
      <c r="F6280">
        <v>2016</v>
      </c>
      <c r="G6280">
        <v>45</v>
      </c>
      <c r="H6280">
        <v>32</v>
      </c>
    </row>
    <row r="6281" spans="1:8" x14ac:dyDescent="0.25">
      <c r="A6281" t="s">
        <v>31</v>
      </c>
      <c r="B6281" t="s">
        <v>49</v>
      </c>
      <c r="C6281" t="s">
        <v>33</v>
      </c>
      <c r="D6281" t="s">
        <v>34</v>
      </c>
      <c r="E6281" t="s">
        <v>270</v>
      </c>
      <c r="F6281">
        <v>2016</v>
      </c>
      <c r="G6281">
        <v>42</v>
      </c>
      <c r="H6281">
        <v>12</v>
      </c>
    </row>
    <row r="6282" spans="1:8" x14ac:dyDescent="0.25">
      <c r="A6282" t="s">
        <v>31</v>
      </c>
      <c r="B6282" t="s">
        <v>79</v>
      </c>
      <c r="C6282" t="s">
        <v>33</v>
      </c>
      <c r="D6282" t="s">
        <v>34</v>
      </c>
      <c r="E6282" t="s">
        <v>80</v>
      </c>
      <c r="F6282">
        <v>2019</v>
      </c>
      <c r="G6282">
        <v>6</v>
      </c>
      <c r="H6282">
        <v>3</v>
      </c>
    </row>
    <row r="6283" spans="1:8" x14ac:dyDescent="0.25">
      <c r="A6283" t="s">
        <v>41</v>
      </c>
      <c r="B6283" t="s">
        <v>119</v>
      </c>
      <c r="C6283" t="s">
        <v>23</v>
      </c>
      <c r="D6283" t="s">
        <v>43</v>
      </c>
      <c r="E6283" t="s">
        <v>100</v>
      </c>
      <c r="F6283">
        <v>2017</v>
      </c>
      <c r="G6283">
        <v>79</v>
      </c>
      <c r="H6283">
        <v>14</v>
      </c>
    </row>
    <row r="6284" spans="1:8" x14ac:dyDescent="0.25">
      <c r="A6284" t="s">
        <v>41</v>
      </c>
      <c r="B6284" t="s">
        <v>61</v>
      </c>
      <c r="C6284" t="s">
        <v>33</v>
      </c>
      <c r="D6284" t="s">
        <v>39</v>
      </c>
      <c r="E6284" t="s">
        <v>51</v>
      </c>
      <c r="F6284">
        <v>2018</v>
      </c>
      <c r="G6284">
        <v>165</v>
      </c>
      <c r="H6284">
        <v>67</v>
      </c>
    </row>
    <row r="6285" spans="1:8" x14ac:dyDescent="0.25">
      <c r="A6285" t="s">
        <v>8</v>
      </c>
      <c r="B6285" t="s">
        <v>295</v>
      </c>
      <c r="C6285" t="s">
        <v>10</v>
      </c>
      <c r="D6285" t="s">
        <v>96</v>
      </c>
      <c r="E6285" t="s">
        <v>324</v>
      </c>
      <c r="F6285">
        <v>2016</v>
      </c>
      <c r="G6285">
        <v>47</v>
      </c>
    </row>
    <row r="6286" spans="1:8" x14ac:dyDescent="0.25">
      <c r="A6286" t="s">
        <v>106</v>
      </c>
      <c r="B6286" t="s">
        <v>58</v>
      </c>
      <c r="C6286" t="s">
        <v>33</v>
      </c>
      <c r="D6286" t="s">
        <v>34</v>
      </c>
      <c r="E6286" t="s">
        <v>144</v>
      </c>
      <c r="F6286">
        <v>2017</v>
      </c>
      <c r="G6286">
        <v>125</v>
      </c>
      <c r="H6286">
        <v>29</v>
      </c>
    </row>
    <row r="6287" spans="1:8" x14ac:dyDescent="0.25">
      <c r="A6287" t="s">
        <v>74</v>
      </c>
      <c r="B6287" t="s">
        <v>173</v>
      </c>
      <c r="C6287" t="s">
        <v>70</v>
      </c>
      <c r="D6287" t="s">
        <v>102</v>
      </c>
      <c r="E6287" t="s">
        <v>180</v>
      </c>
      <c r="F6287">
        <v>2014</v>
      </c>
      <c r="G6287">
        <v>293</v>
      </c>
      <c r="H6287">
        <v>7</v>
      </c>
    </row>
    <row r="6288" spans="1:8" x14ac:dyDescent="0.25">
      <c r="A6288" t="s">
        <v>21</v>
      </c>
      <c r="B6288" t="s">
        <v>93</v>
      </c>
      <c r="C6288" t="s">
        <v>10</v>
      </c>
      <c r="D6288" t="s">
        <v>11</v>
      </c>
      <c r="E6288" t="s">
        <v>165</v>
      </c>
      <c r="F6288">
        <v>2016</v>
      </c>
      <c r="G6288">
        <v>240</v>
      </c>
      <c r="H6288">
        <v>37</v>
      </c>
    </row>
    <row r="6289" spans="1:8" x14ac:dyDescent="0.25">
      <c r="A6289" t="s">
        <v>41</v>
      </c>
      <c r="B6289" t="s">
        <v>88</v>
      </c>
      <c r="C6289" t="s">
        <v>23</v>
      </c>
      <c r="D6289" t="s">
        <v>43</v>
      </c>
      <c r="E6289" t="s">
        <v>56</v>
      </c>
      <c r="F6289">
        <v>2017</v>
      </c>
      <c r="G6289">
        <v>164</v>
      </c>
      <c r="H6289">
        <v>22</v>
      </c>
    </row>
    <row r="6290" spans="1:8" x14ac:dyDescent="0.25">
      <c r="A6290" t="s">
        <v>31</v>
      </c>
      <c r="B6290" t="s">
        <v>151</v>
      </c>
      <c r="C6290" t="s">
        <v>33</v>
      </c>
      <c r="D6290" t="s">
        <v>39</v>
      </c>
      <c r="E6290" t="s">
        <v>87</v>
      </c>
      <c r="F6290">
        <v>2015</v>
      </c>
      <c r="G6290">
        <v>100</v>
      </c>
      <c r="H6290">
        <v>15</v>
      </c>
    </row>
    <row r="6291" spans="1:8" x14ac:dyDescent="0.25">
      <c r="A6291" t="s">
        <v>74</v>
      </c>
      <c r="B6291" t="s">
        <v>119</v>
      </c>
      <c r="C6291" t="s">
        <v>70</v>
      </c>
      <c r="D6291" t="s">
        <v>264</v>
      </c>
      <c r="E6291" t="s">
        <v>416</v>
      </c>
      <c r="F6291">
        <v>2016</v>
      </c>
      <c r="G6291">
        <v>3</v>
      </c>
    </row>
    <row r="6292" spans="1:8" x14ac:dyDescent="0.25">
      <c r="A6292" t="s">
        <v>214</v>
      </c>
      <c r="B6292" t="s">
        <v>359</v>
      </c>
      <c r="C6292" t="s">
        <v>76</v>
      </c>
      <c r="D6292" t="s">
        <v>189</v>
      </c>
      <c r="E6292" t="s">
        <v>341</v>
      </c>
      <c r="F6292">
        <v>2019</v>
      </c>
      <c r="G6292">
        <v>68</v>
      </c>
      <c r="H6292">
        <v>3</v>
      </c>
    </row>
    <row r="6293" spans="1:8" x14ac:dyDescent="0.25">
      <c r="A6293" t="s">
        <v>41</v>
      </c>
      <c r="B6293" t="s">
        <v>58</v>
      </c>
      <c r="C6293" t="s">
        <v>33</v>
      </c>
      <c r="D6293" t="s">
        <v>184</v>
      </c>
      <c r="E6293" t="s">
        <v>288</v>
      </c>
      <c r="F6293">
        <v>2018</v>
      </c>
      <c r="G6293">
        <v>4</v>
      </c>
      <c r="H6293">
        <v>1</v>
      </c>
    </row>
    <row r="6294" spans="1:8" x14ac:dyDescent="0.25">
      <c r="A6294" t="s">
        <v>31</v>
      </c>
      <c r="B6294" t="s">
        <v>114</v>
      </c>
      <c r="C6294" t="s">
        <v>33</v>
      </c>
      <c r="D6294" t="s">
        <v>39</v>
      </c>
      <c r="E6294" t="s">
        <v>204</v>
      </c>
      <c r="F6294">
        <v>2016</v>
      </c>
      <c r="G6294">
        <v>66</v>
      </c>
      <c r="H6294">
        <v>33</v>
      </c>
    </row>
    <row r="6295" spans="1:8" x14ac:dyDescent="0.25">
      <c r="A6295" t="s">
        <v>21</v>
      </c>
      <c r="B6295" t="s">
        <v>560</v>
      </c>
      <c r="C6295" t="s">
        <v>23</v>
      </c>
      <c r="D6295" t="s">
        <v>24</v>
      </c>
      <c r="E6295" t="s">
        <v>143</v>
      </c>
      <c r="F6295">
        <v>2018</v>
      </c>
      <c r="G6295">
        <v>68</v>
      </c>
      <c r="H6295">
        <v>1</v>
      </c>
    </row>
    <row r="6296" spans="1:8" x14ac:dyDescent="0.25">
      <c r="A6296" t="s">
        <v>8</v>
      </c>
      <c r="B6296" t="s">
        <v>194</v>
      </c>
      <c r="C6296" t="s">
        <v>10</v>
      </c>
      <c r="D6296" t="s">
        <v>11</v>
      </c>
      <c r="E6296" t="s">
        <v>86</v>
      </c>
      <c r="F6296">
        <v>2016</v>
      </c>
      <c r="G6296">
        <v>47</v>
      </c>
    </row>
    <row r="6297" spans="1:8" x14ac:dyDescent="0.25">
      <c r="A6297" t="s">
        <v>121</v>
      </c>
      <c r="B6297" t="s">
        <v>591</v>
      </c>
      <c r="C6297" t="s">
        <v>18</v>
      </c>
      <c r="D6297" t="s">
        <v>136</v>
      </c>
      <c r="E6297" t="s">
        <v>240</v>
      </c>
      <c r="F6297">
        <v>2019</v>
      </c>
      <c r="G6297">
        <v>28</v>
      </c>
      <c r="H6297">
        <v>3</v>
      </c>
    </row>
    <row r="6298" spans="1:8" x14ac:dyDescent="0.25">
      <c r="A6298" t="s">
        <v>31</v>
      </c>
      <c r="B6298" t="s">
        <v>119</v>
      </c>
      <c r="C6298" t="s">
        <v>33</v>
      </c>
      <c r="D6298" t="s">
        <v>39</v>
      </c>
      <c r="E6298" t="s">
        <v>213</v>
      </c>
      <c r="F6298">
        <v>2019</v>
      </c>
      <c r="G6298">
        <v>54</v>
      </c>
      <c r="H6298">
        <v>50</v>
      </c>
    </row>
    <row r="6299" spans="1:8" x14ac:dyDescent="0.25">
      <c r="A6299" t="s">
        <v>31</v>
      </c>
      <c r="B6299" t="s">
        <v>55</v>
      </c>
      <c r="C6299" t="s">
        <v>33</v>
      </c>
      <c r="D6299" t="s">
        <v>34</v>
      </c>
      <c r="E6299" t="s">
        <v>479</v>
      </c>
      <c r="F6299">
        <v>2013</v>
      </c>
      <c r="G6299">
        <v>92</v>
      </c>
      <c r="H6299">
        <v>9</v>
      </c>
    </row>
    <row r="6300" spans="1:8" x14ac:dyDescent="0.25">
      <c r="A6300" t="s">
        <v>8</v>
      </c>
      <c r="B6300" t="s">
        <v>346</v>
      </c>
      <c r="C6300" t="s">
        <v>23</v>
      </c>
      <c r="D6300" t="s">
        <v>24</v>
      </c>
      <c r="E6300" t="s">
        <v>347</v>
      </c>
      <c r="F6300">
        <v>2015</v>
      </c>
      <c r="G6300">
        <v>53</v>
      </c>
      <c r="H6300">
        <v>1</v>
      </c>
    </row>
    <row r="6301" spans="1:8" x14ac:dyDescent="0.25">
      <c r="A6301" t="s">
        <v>31</v>
      </c>
      <c r="B6301" t="s">
        <v>79</v>
      </c>
      <c r="C6301" t="s">
        <v>33</v>
      </c>
      <c r="D6301" t="s">
        <v>34</v>
      </c>
      <c r="E6301" t="s">
        <v>147</v>
      </c>
      <c r="F6301">
        <v>2016</v>
      </c>
      <c r="G6301">
        <v>97</v>
      </c>
      <c r="H6301">
        <v>22</v>
      </c>
    </row>
    <row r="6302" spans="1:8" x14ac:dyDescent="0.25">
      <c r="A6302" t="s">
        <v>8</v>
      </c>
      <c r="B6302" t="s">
        <v>255</v>
      </c>
      <c r="C6302" t="s">
        <v>23</v>
      </c>
      <c r="D6302" t="s">
        <v>24</v>
      </c>
      <c r="E6302" t="s">
        <v>143</v>
      </c>
      <c r="F6302">
        <v>2015</v>
      </c>
      <c r="G6302">
        <v>152</v>
      </c>
      <c r="H6302">
        <v>26</v>
      </c>
    </row>
    <row r="6303" spans="1:8" x14ac:dyDescent="0.25">
      <c r="A6303" t="s">
        <v>31</v>
      </c>
      <c r="B6303" t="s">
        <v>125</v>
      </c>
      <c r="C6303" t="s">
        <v>33</v>
      </c>
      <c r="D6303" t="s">
        <v>59</v>
      </c>
      <c r="E6303" t="s">
        <v>109</v>
      </c>
      <c r="F6303">
        <v>2015</v>
      </c>
      <c r="G6303">
        <v>44</v>
      </c>
      <c r="H6303">
        <v>7</v>
      </c>
    </row>
    <row r="6304" spans="1:8" x14ac:dyDescent="0.25">
      <c r="A6304" t="s">
        <v>41</v>
      </c>
      <c r="B6304" t="s">
        <v>58</v>
      </c>
      <c r="C6304" t="s">
        <v>33</v>
      </c>
      <c r="D6304" t="s">
        <v>39</v>
      </c>
      <c r="E6304" t="s">
        <v>120</v>
      </c>
      <c r="F6304">
        <v>2019</v>
      </c>
      <c r="G6304">
        <v>55</v>
      </c>
      <c r="H6304">
        <v>31</v>
      </c>
    </row>
    <row r="6305" spans="1:8" x14ac:dyDescent="0.25">
      <c r="A6305" t="s">
        <v>31</v>
      </c>
      <c r="B6305" t="s">
        <v>104</v>
      </c>
      <c r="C6305" t="s">
        <v>33</v>
      </c>
      <c r="D6305" t="s">
        <v>39</v>
      </c>
      <c r="E6305" t="s">
        <v>40</v>
      </c>
      <c r="F6305">
        <v>2013</v>
      </c>
      <c r="G6305">
        <v>8</v>
      </c>
      <c r="H6305">
        <v>1</v>
      </c>
    </row>
    <row r="6306" spans="1:8" x14ac:dyDescent="0.25">
      <c r="A6306" t="s">
        <v>31</v>
      </c>
      <c r="B6306" t="s">
        <v>212</v>
      </c>
      <c r="C6306" t="s">
        <v>33</v>
      </c>
      <c r="D6306" t="s">
        <v>59</v>
      </c>
      <c r="E6306" t="s">
        <v>64</v>
      </c>
      <c r="F6306">
        <v>2018</v>
      </c>
      <c r="G6306">
        <v>8</v>
      </c>
    </row>
    <row r="6307" spans="1:8" x14ac:dyDescent="0.25">
      <c r="A6307" t="s">
        <v>31</v>
      </c>
      <c r="B6307" t="s">
        <v>49</v>
      </c>
      <c r="C6307" t="s">
        <v>33</v>
      </c>
      <c r="D6307" t="s">
        <v>62</v>
      </c>
      <c r="E6307" t="s">
        <v>63</v>
      </c>
      <c r="F6307">
        <v>2019</v>
      </c>
      <c r="G6307">
        <v>11</v>
      </c>
      <c r="H6307">
        <v>4</v>
      </c>
    </row>
    <row r="6308" spans="1:8" x14ac:dyDescent="0.25">
      <c r="A6308" t="s">
        <v>31</v>
      </c>
      <c r="B6308" t="s">
        <v>58</v>
      </c>
      <c r="C6308" t="s">
        <v>33</v>
      </c>
      <c r="D6308" t="s">
        <v>59</v>
      </c>
      <c r="E6308" t="s">
        <v>109</v>
      </c>
      <c r="F6308">
        <v>2015</v>
      </c>
      <c r="G6308">
        <v>37</v>
      </c>
    </row>
    <row r="6309" spans="1:8" x14ac:dyDescent="0.25">
      <c r="A6309" t="s">
        <v>129</v>
      </c>
      <c r="B6309" t="s">
        <v>79</v>
      </c>
      <c r="C6309" t="s">
        <v>33</v>
      </c>
      <c r="D6309" t="s">
        <v>39</v>
      </c>
      <c r="E6309" t="s">
        <v>175</v>
      </c>
      <c r="F6309">
        <v>2015</v>
      </c>
      <c r="G6309">
        <v>9</v>
      </c>
      <c r="H6309">
        <v>2</v>
      </c>
    </row>
    <row r="6310" spans="1:8" x14ac:dyDescent="0.25">
      <c r="A6310" t="s">
        <v>113</v>
      </c>
      <c r="B6310" t="s">
        <v>38</v>
      </c>
      <c r="C6310" t="s">
        <v>33</v>
      </c>
      <c r="D6310" t="s">
        <v>34</v>
      </c>
      <c r="E6310" t="s">
        <v>315</v>
      </c>
      <c r="F6310">
        <v>2014</v>
      </c>
      <c r="G6310">
        <v>36</v>
      </c>
      <c r="H6310">
        <v>12</v>
      </c>
    </row>
    <row r="6311" spans="1:8" x14ac:dyDescent="0.25">
      <c r="A6311" t="s">
        <v>31</v>
      </c>
      <c r="B6311" t="s">
        <v>79</v>
      </c>
      <c r="C6311" t="s">
        <v>33</v>
      </c>
      <c r="D6311" t="s">
        <v>62</v>
      </c>
      <c r="E6311" t="s">
        <v>99</v>
      </c>
      <c r="F6311">
        <v>2019</v>
      </c>
      <c r="G6311">
        <v>12</v>
      </c>
      <c r="H6311">
        <v>5</v>
      </c>
    </row>
    <row r="6312" spans="1:8" x14ac:dyDescent="0.25">
      <c r="A6312" t="s">
        <v>41</v>
      </c>
      <c r="B6312" t="s">
        <v>345</v>
      </c>
      <c r="C6312" t="s">
        <v>23</v>
      </c>
      <c r="D6312" t="s">
        <v>43</v>
      </c>
      <c r="E6312" t="s">
        <v>405</v>
      </c>
      <c r="F6312">
        <v>2017</v>
      </c>
      <c r="G6312">
        <v>34</v>
      </c>
      <c r="H6312">
        <v>6</v>
      </c>
    </row>
    <row r="6313" spans="1:8" x14ac:dyDescent="0.25">
      <c r="A6313" t="s">
        <v>31</v>
      </c>
      <c r="B6313" t="s">
        <v>79</v>
      </c>
      <c r="C6313" t="s">
        <v>33</v>
      </c>
      <c r="D6313" t="s">
        <v>34</v>
      </c>
      <c r="E6313" t="s">
        <v>127</v>
      </c>
      <c r="F6313">
        <v>2014</v>
      </c>
      <c r="G6313">
        <v>15</v>
      </c>
    </row>
    <row r="6314" spans="1:8" x14ac:dyDescent="0.25">
      <c r="A6314" t="s">
        <v>41</v>
      </c>
      <c r="B6314" t="s">
        <v>256</v>
      </c>
      <c r="C6314" t="s">
        <v>33</v>
      </c>
      <c r="D6314" t="s">
        <v>39</v>
      </c>
      <c r="E6314" t="s">
        <v>207</v>
      </c>
      <c r="F6314">
        <v>2015</v>
      </c>
      <c r="G6314">
        <v>4</v>
      </c>
      <c r="H6314">
        <v>5</v>
      </c>
    </row>
    <row r="6315" spans="1:8" x14ac:dyDescent="0.25">
      <c r="A6315" t="s">
        <v>31</v>
      </c>
      <c r="B6315" t="s">
        <v>158</v>
      </c>
      <c r="C6315" t="s">
        <v>23</v>
      </c>
      <c r="D6315" t="s">
        <v>43</v>
      </c>
      <c r="E6315" t="s">
        <v>100</v>
      </c>
      <c r="F6315">
        <v>2017</v>
      </c>
      <c r="G6315">
        <v>3</v>
      </c>
    </row>
    <row r="6316" spans="1:8" x14ac:dyDescent="0.25">
      <c r="A6316" t="s">
        <v>16</v>
      </c>
      <c r="B6316" t="s">
        <v>370</v>
      </c>
      <c r="C6316" t="s">
        <v>18</v>
      </c>
      <c r="D6316" t="s">
        <v>19</v>
      </c>
      <c r="E6316" t="s">
        <v>221</v>
      </c>
      <c r="F6316">
        <v>2019</v>
      </c>
      <c r="G6316">
        <v>22</v>
      </c>
      <c r="H6316">
        <v>3</v>
      </c>
    </row>
    <row r="6317" spans="1:8" x14ac:dyDescent="0.25">
      <c r="A6317" t="s">
        <v>31</v>
      </c>
      <c r="B6317" t="s">
        <v>61</v>
      </c>
      <c r="C6317" t="s">
        <v>33</v>
      </c>
      <c r="D6317" t="s">
        <v>34</v>
      </c>
      <c r="E6317" t="s">
        <v>144</v>
      </c>
      <c r="F6317">
        <v>2015</v>
      </c>
      <c r="G6317">
        <v>13</v>
      </c>
      <c r="H6317">
        <v>4</v>
      </c>
    </row>
    <row r="6318" spans="1:8" x14ac:dyDescent="0.25">
      <c r="A6318" t="s">
        <v>31</v>
      </c>
      <c r="B6318" t="s">
        <v>104</v>
      </c>
      <c r="C6318" t="s">
        <v>70</v>
      </c>
      <c r="D6318" t="s">
        <v>71</v>
      </c>
      <c r="E6318" t="s">
        <v>135</v>
      </c>
      <c r="F6318">
        <v>2014</v>
      </c>
      <c r="G6318">
        <v>2484</v>
      </c>
      <c r="H6318">
        <v>618</v>
      </c>
    </row>
    <row r="6319" spans="1:8" x14ac:dyDescent="0.25">
      <c r="A6319" t="s">
        <v>8</v>
      </c>
      <c r="B6319" t="s">
        <v>98</v>
      </c>
      <c r="C6319" t="s">
        <v>10</v>
      </c>
      <c r="D6319" t="s">
        <v>11</v>
      </c>
      <c r="E6319" t="s">
        <v>90</v>
      </c>
      <c r="F6319">
        <v>2014</v>
      </c>
      <c r="G6319">
        <v>302</v>
      </c>
      <c r="H6319">
        <v>23</v>
      </c>
    </row>
    <row r="6320" spans="1:8" x14ac:dyDescent="0.25">
      <c r="A6320" t="s">
        <v>8</v>
      </c>
      <c r="B6320" t="s">
        <v>145</v>
      </c>
      <c r="C6320" t="s">
        <v>23</v>
      </c>
      <c r="D6320" t="s">
        <v>24</v>
      </c>
      <c r="E6320" t="s">
        <v>339</v>
      </c>
      <c r="F6320">
        <v>2015</v>
      </c>
      <c r="G6320">
        <v>1475</v>
      </c>
      <c r="H6320">
        <v>58</v>
      </c>
    </row>
    <row r="6321" spans="1:8" x14ac:dyDescent="0.25">
      <c r="A6321" t="s">
        <v>16</v>
      </c>
      <c r="B6321" t="s">
        <v>26</v>
      </c>
      <c r="C6321" t="s">
        <v>18</v>
      </c>
      <c r="D6321" t="s">
        <v>19</v>
      </c>
      <c r="E6321" t="s">
        <v>221</v>
      </c>
      <c r="F6321">
        <v>2015</v>
      </c>
      <c r="G6321">
        <v>1544</v>
      </c>
      <c r="H6321">
        <v>525</v>
      </c>
    </row>
    <row r="6322" spans="1:8" x14ac:dyDescent="0.25">
      <c r="A6322" t="s">
        <v>8</v>
      </c>
      <c r="B6322" t="s">
        <v>410</v>
      </c>
      <c r="C6322" t="s">
        <v>10</v>
      </c>
      <c r="D6322" t="s">
        <v>11</v>
      </c>
      <c r="E6322" t="s">
        <v>249</v>
      </c>
      <c r="F6322">
        <v>2015</v>
      </c>
      <c r="G6322">
        <v>1420</v>
      </c>
      <c r="H6322">
        <v>128</v>
      </c>
    </row>
    <row r="6323" spans="1:8" x14ac:dyDescent="0.25">
      <c r="A6323" t="s">
        <v>8</v>
      </c>
      <c r="B6323" t="s">
        <v>98</v>
      </c>
      <c r="C6323" t="s">
        <v>23</v>
      </c>
      <c r="D6323" t="s">
        <v>24</v>
      </c>
      <c r="E6323" t="s">
        <v>282</v>
      </c>
      <c r="F6323">
        <v>2016</v>
      </c>
      <c r="G6323">
        <v>12</v>
      </c>
    </row>
    <row r="6324" spans="1:8" x14ac:dyDescent="0.25">
      <c r="A6324" t="s">
        <v>41</v>
      </c>
      <c r="B6324" t="s">
        <v>114</v>
      </c>
      <c r="C6324" t="s">
        <v>33</v>
      </c>
      <c r="D6324" t="s">
        <v>39</v>
      </c>
      <c r="E6324" t="s">
        <v>207</v>
      </c>
      <c r="F6324">
        <v>2016</v>
      </c>
      <c r="G6324">
        <v>202</v>
      </c>
      <c r="H6324">
        <v>100</v>
      </c>
    </row>
    <row r="6325" spans="1:8" x14ac:dyDescent="0.25">
      <c r="A6325" t="s">
        <v>31</v>
      </c>
      <c r="B6325" t="s">
        <v>119</v>
      </c>
      <c r="C6325" t="s">
        <v>70</v>
      </c>
      <c r="D6325" t="s">
        <v>71</v>
      </c>
      <c r="E6325" t="s">
        <v>337</v>
      </c>
      <c r="F6325">
        <v>2016</v>
      </c>
      <c r="G6325">
        <v>194</v>
      </c>
      <c r="H6325">
        <v>68</v>
      </c>
    </row>
    <row r="6326" spans="1:8" x14ac:dyDescent="0.25">
      <c r="A6326" t="s">
        <v>21</v>
      </c>
      <c r="B6326" t="s">
        <v>85</v>
      </c>
      <c r="C6326" t="s">
        <v>10</v>
      </c>
      <c r="D6326" t="s">
        <v>29</v>
      </c>
      <c r="E6326" t="s">
        <v>193</v>
      </c>
      <c r="F6326">
        <v>2016</v>
      </c>
      <c r="G6326">
        <v>418</v>
      </c>
      <c r="H6326">
        <v>6</v>
      </c>
    </row>
    <row r="6327" spans="1:8" x14ac:dyDescent="0.25">
      <c r="A6327" t="s">
        <v>31</v>
      </c>
      <c r="B6327" t="s">
        <v>55</v>
      </c>
      <c r="C6327" t="s">
        <v>33</v>
      </c>
      <c r="D6327" t="s">
        <v>34</v>
      </c>
      <c r="E6327" t="s">
        <v>270</v>
      </c>
      <c r="F6327">
        <v>2013</v>
      </c>
      <c r="G6327">
        <v>76</v>
      </c>
      <c r="H6327">
        <v>29</v>
      </c>
    </row>
    <row r="6328" spans="1:8" x14ac:dyDescent="0.25">
      <c r="A6328" t="s">
        <v>121</v>
      </c>
      <c r="B6328" t="s">
        <v>119</v>
      </c>
      <c r="C6328" t="s">
        <v>70</v>
      </c>
      <c r="D6328" t="s">
        <v>71</v>
      </c>
      <c r="E6328" t="s">
        <v>156</v>
      </c>
      <c r="F6328">
        <v>2013</v>
      </c>
      <c r="G6328">
        <v>430</v>
      </c>
      <c r="H6328">
        <v>15</v>
      </c>
    </row>
    <row r="6329" spans="1:8" x14ac:dyDescent="0.25">
      <c r="A6329" t="s">
        <v>74</v>
      </c>
      <c r="B6329" t="s">
        <v>301</v>
      </c>
      <c r="C6329" t="s">
        <v>76</v>
      </c>
      <c r="D6329" t="s">
        <v>171</v>
      </c>
      <c r="E6329" t="s">
        <v>174</v>
      </c>
      <c r="F6329">
        <v>2014</v>
      </c>
      <c r="G6329">
        <v>460</v>
      </c>
      <c r="H6329">
        <v>11</v>
      </c>
    </row>
    <row r="6330" spans="1:8" x14ac:dyDescent="0.25">
      <c r="A6330" t="s">
        <v>21</v>
      </c>
      <c r="B6330" t="s">
        <v>52</v>
      </c>
      <c r="C6330" t="s">
        <v>10</v>
      </c>
      <c r="D6330" t="s">
        <v>11</v>
      </c>
      <c r="E6330" t="s">
        <v>12</v>
      </c>
      <c r="F6330">
        <v>2016</v>
      </c>
      <c r="G6330">
        <v>39</v>
      </c>
    </row>
    <row r="6331" spans="1:8" x14ac:dyDescent="0.25">
      <c r="A6331" t="s">
        <v>21</v>
      </c>
      <c r="B6331" t="s">
        <v>13</v>
      </c>
      <c r="C6331" t="s">
        <v>10</v>
      </c>
      <c r="D6331" t="s">
        <v>29</v>
      </c>
      <c r="E6331" t="s">
        <v>30</v>
      </c>
      <c r="F6331">
        <v>2017</v>
      </c>
      <c r="G6331">
        <v>976</v>
      </c>
      <c r="H6331">
        <v>11</v>
      </c>
    </row>
    <row r="6332" spans="1:8" x14ac:dyDescent="0.25">
      <c r="A6332" t="s">
        <v>31</v>
      </c>
      <c r="B6332" t="s">
        <v>158</v>
      </c>
      <c r="C6332" t="s">
        <v>70</v>
      </c>
      <c r="D6332" t="s">
        <v>71</v>
      </c>
      <c r="E6332" t="s">
        <v>246</v>
      </c>
      <c r="F6332">
        <v>2017</v>
      </c>
      <c r="G6332">
        <v>1910</v>
      </c>
      <c r="H6332">
        <v>247</v>
      </c>
    </row>
    <row r="6333" spans="1:8" x14ac:dyDescent="0.25">
      <c r="A6333" t="s">
        <v>138</v>
      </c>
      <c r="B6333" t="s">
        <v>119</v>
      </c>
      <c r="C6333" t="s">
        <v>76</v>
      </c>
      <c r="D6333" t="s">
        <v>140</v>
      </c>
      <c r="E6333" t="s">
        <v>141</v>
      </c>
      <c r="F6333">
        <v>2018</v>
      </c>
      <c r="G6333">
        <v>2429</v>
      </c>
      <c r="H6333">
        <v>660</v>
      </c>
    </row>
    <row r="6334" spans="1:8" x14ac:dyDescent="0.25">
      <c r="A6334" t="s">
        <v>31</v>
      </c>
      <c r="B6334" t="s">
        <v>104</v>
      </c>
      <c r="C6334" t="s">
        <v>33</v>
      </c>
      <c r="D6334" t="s">
        <v>59</v>
      </c>
      <c r="E6334" t="s">
        <v>64</v>
      </c>
      <c r="F6334">
        <v>2018</v>
      </c>
      <c r="G6334">
        <v>940</v>
      </c>
      <c r="H6334">
        <v>160</v>
      </c>
    </row>
    <row r="6335" spans="1:8" x14ac:dyDescent="0.25">
      <c r="A6335" t="s">
        <v>31</v>
      </c>
      <c r="B6335" t="s">
        <v>158</v>
      </c>
      <c r="C6335" t="s">
        <v>70</v>
      </c>
      <c r="D6335" t="s">
        <v>71</v>
      </c>
      <c r="E6335" t="s">
        <v>72</v>
      </c>
      <c r="F6335">
        <v>2018</v>
      </c>
      <c r="G6335">
        <v>793</v>
      </c>
      <c r="H6335">
        <v>170</v>
      </c>
    </row>
    <row r="6336" spans="1:8" x14ac:dyDescent="0.25">
      <c r="A6336" t="s">
        <v>31</v>
      </c>
      <c r="B6336" t="s">
        <v>69</v>
      </c>
      <c r="C6336" t="s">
        <v>70</v>
      </c>
      <c r="D6336" t="s">
        <v>71</v>
      </c>
      <c r="E6336" t="s">
        <v>246</v>
      </c>
      <c r="F6336">
        <v>2018</v>
      </c>
      <c r="G6336">
        <v>2232</v>
      </c>
      <c r="H6336">
        <v>756</v>
      </c>
    </row>
    <row r="6337" spans="1:8" x14ac:dyDescent="0.25">
      <c r="A6337" t="s">
        <v>21</v>
      </c>
      <c r="B6337" t="s">
        <v>153</v>
      </c>
      <c r="C6337" t="s">
        <v>10</v>
      </c>
      <c r="D6337" t="s">
        <v>96</v>
      </c>
      <c r="E6337" t="s">
        <v>110</v>
      </c>
      <c r="F6337">
        <v>2018</v>
      </c>
      <c r="G6337">
        <v>2028</v>
      </c>
      <c r="H6337">
        <v>17</v>
      </c>
    </row>
    <row r="6338" spans="1:8" x14ac:dyDescent="0.25">
      <c r="A6338" t="s">
        <v>214</v>
      </c>
      <c r="B6338" t="s">
        <v>208</v>
      </c>
      <c r="C6338" t="s">
        <v>76</v>
      </c>
      <c r="D6338" t="s">
        <v>140</v>
      </c>
      <c r="E6338" t="s">
        <v>141</v>
      </c>
      <c r="F6338">
        <v>2018</v>
      </c>
      <c r="G6338">
        <v>336</v>
      </c>
      <c r="H6338">
        <v>48</v>
      </c>
    </row>
    <row r="6339" spans="1:8" x14ac:dyDescent="0.25">
      <c r="A6339" t="s">
        <v>106</v>
      </c>
      <c r="B6339" t="s">
        <v>58</v>
      </c>
      <c r="C6339" t="s">
        <v>33</v>
      </c>
      <c r="D6339" t="s">
        <v>59</v>
      </c>
      <c r="E6339" t="s">
        <v>148</v>
      </c>
      <c r="F6339">
        <v>2019</v>
      </c>
      <c r="G6339">
        <v>17</v>
      </c>
      <c r="H6339">
        <v>2</v>
      </c>
    </row>
    <row r="6340" spans="1:8" x14ac:dyDescent="0.25">
      <c r="A6340" t="s">
        <v>31</v>
      </c>
      <c r="B6340" t="s">
        <v>151</v>
      </c>
      <c r="C6340" t="s">
        <v>33</v>
      </c>
      <c r="D6340" t="s">
        <v>59</v>
      </c>
      <c r="E6340" t="s">
        <v>206</v>
      </c>
      <c r="F6340">
        <v>2019</v>
      </c>
      <c r="G6340">
        <v>155</v>
      </c>
      <c r="H6340">
        <v>6</v>
      </c>
    </row>
    <row r="6341" spans="1:8" x14ac:dyDescent="0.25">
      <c r="A6341" t="s">
        <v>8</v>
      </c>
      <c r="B6341" t="s">
        <v>98</v>
      </c>
      <c r="C6341" t="s">
        <v>23</v>
      </c>
      <c r="D6341" t="s">
        <v>24</v>
      </c>
      <c r="E6341" t="s">
        <v>290</v>
      </c>
      <c r="F6341">
        <v>2014</v>
      </c>
      <c r="G6341">
        <v>320</v>
      </c>
      <c r="H6341">
        <v>11</v>
      </c>
    </row>
    <row r="6342" spans="1:8" x14ac:dyDescent="0.25">
      <c r="A6342" t="s">
        <v>8</v>
      </c>
      <c r="B6342" t="s">
        <v>376</v>
      </c>
      <c r="C6342" t="s">
        <v>23</v>
      </c>
      <c r="D6342" t="s">
        <v>24</v>
      </c>
      <c r="E6342" t="s">
        <v>281</v>
      </c>
      <c r="F6342">
        <v>2015</v>
      </c>
      <c r="G6342">
        <v>31</v>
      </c>
    </row>
    <row r="6343" spans="1:8" x14ac:dyDescent="0.25">
      <c r="A6343" t="s">
        <v>106</v>
      </c>
      <c r="B6343" t="s">
        <v>9</v>
      </c>
      <c r="C6343" t="s">
        <v>33</v>
      </c>
      <c r="D6343" t="s">
        <v>62</v>
      </c>
      <c r="E6343" t="s">
        <v>99</v>
      </c>
      <c r="F6343">
        <v>2018</v>
      </c>
      <c r="G6343">
        <v>114</v>
      </c>
      <c r="H6343">
        <v>49</v>
      </c>
    </row>
    <row r="6344" spans="1:8" x14ac:dyDescent="0.25">
      <c r="A6344" t="s">
        <v>8</v>
      </c>
      <c r="B6344" t="s">
        <v>93</v>
      </c>
      <c r="C6344" t="s">
        <v>10</v>
      </c>
      <c r="D6344" t="s">
        <v>11</v>
      </c>
      <c r="E6344" t="s">
        <v>48</v>
      </c>
      <c r="F6344">
        <v>2013</v>
      </c>
      <c r="G6344">
        <v>235</v>
      </c>
      <c r="H6344">
        <v>1</v>
      </c>
    </row>
    <row r="6345" spans="1:8" x14ac:dyDescent="0.25">
      <c r="A6345" t="s">
        <v>8</v>
      </c>
      <c r="B6345" t="s">
        <v>210</v>
      </c>
      <c r="C6345" t="s">
        <v>23</v>
      </c>
      <c r="D6345" t="s">
        <v>24</v>
      </c>
      <c r="E6345" t="s">
        <v>281</v>
      </c>
      <c r="F6345">
        <v>2013</v>
      </c>
      <c r="G6345">
        <v>49</v>
      </c>
    </row>
    <row r="6346" spans="1:8" x14ac:dyDescent="0.25">
      <c r="A6346" t="s">
        <v>41</v>
      </c>
      <c r="B6346" t="s">
        <v>9</v>
      </c>
      <c r="C6346" t="s">
        <v>33</v>
      </c>
      <c r="D6346" t="s">
        <v>62</v>
      </c>
      <c r="E6346" t="s">
        <v>63</v>
      </c>
      <c r="F6346">
        <v>2018</v>
      </c>
      <c r="G6346">
        <v>58</v>
      </c>
      <c r="H6346">
        <v>10</v>
      </c>
    </row>
    <row r="6347" spans="1:8" x14ac:dyDescent="0.25">
      <c r="A6347" t="s">
        <v>106</v>
      </c>
      <c r="B6347" t="s">
        <v>104</v>
      </c>
      <c r="C6347" t="s">
        <v>33</v>
      </c>
      <c r="D6347" t="s">
        <v>39</v>
      </c>
      <c r="E6347" t="s">
        <v>112</v>
      </c>
      <c r="F6347">
        <v>2019</v>
      </c>
      <c r="G6347">
        <v>120</v>
      </c>
      <c r="H6347">
        <v>38</v>
      </c>
    </row>
    <row r="6348" spans="1:8" x14ac:dyDescent="0.25">
      <c r="A6348" t="s">
        <v>31</v>
      </c>
      <c r="B6348" t="s">
        <v>396</v>
      </c>
      <c r="C6348" t="s">
        <v>70</v>
      </c>
      <c r="D6348" t="s">
        <v>71</v>
      </c>
      <c r="E6348" t="s">
        <v>135</v>
      </c>
      <c r="F6348">
        <v>2015</v>
      </c>
      <c r="G6348">
        <v>306</v>
      </c>
      <c r="H6348">
        <v>56</v>
      </c>
    </row>
    <row r="6349" spans="1:8" x14ac:dyDescent="0.25">
      <c r="A6349" t="s">
        <v>74</v>
      </c>
      <c r="B6349" t="s">
        <v>104</v>
      </c>
      <c r="C6349" t="s">
        <v>70</v>
      </c>
      <c r="D6349" t="s">
        <v>264</v>
      </c>
      <c r="E6349" t="s">
        <v>416</v>
      </c>
      <c r="F6349">
        <v>2015</v>
      </c>
      <c r="G6349">
        <v>119</v>
      </c>
      <c r="H6349">
        <v>4</v>
      </c>
    </row>
    <row r="6350" spans="1:8" x14ac:dyDescent="0.25">
      <c r="A6350" t="s">
        <v>31</v>
      </c>
      <c r="B6350" t="s">
        <v>125</v>
      </c>
      <c r="C6350" t="s">
        <v>33</v>
      </c>
      <c r="D6350" t="s">
        <v>59</v>
      </c>
      <c r="E6350" t="s">
        <v>269</v>
      </c>
      <c r="F6350">
        <v>2019</v>
      </c>
      <c r="G6350">
        <v>370</v>
      </c>
      <c r="H6350">
        <v>93</v>
      </c>
    </row>
    <row r="6351" spans="1:8" x14ac:dyDescent="0.25">
      <c r="A6351" t="s">
        <v>41</v>
      </c>
      <c r="B6351" t="s">
        <v>79</v>
      </c>
      <c r="C6351" t="s">
        <v>33</v>
      </c>
      <c r="D6351" t="s">
        <v>62</v>
      </c>
      <c r="E6351" t="s">
        <v>200</v>
      </c>
      <c r="F6351">
        <v>2014</v>
      </c>
      <c r="G6351">
        <v>38</v>
      </c>
      <c r="H6351">
        <v>10</v>
      </c>
    </row>
    <row r="6352" spans="1:8" x14ac:dyDescent="0.25">
      <c r="A6352" t="s">
        <v>8</v>
      </c>
      <c r="B6352" t="s">
        <v>247</v>
      </c>
      <c r="C6352" t="s">
        <v>10</v>
      </c>
      <c r="D6352" t="s">
        <v>11</v>
      </c>
      <c r="E6352" t="s">
        <v>211</v>
      </c>
      <c r="F6352">
        <v>2014</v>
      </c>
      <c r="G6352">
        <v>64</v>
      </c>
      <c r="H6352">
        <v>13</v>
      </c>
    </row>
    <row r="6353" spans="1:8" x14ac:dyDescent="0.25">
      <c r="A6353" t="s">
        <v>74</v>
      </c>
      <c r="B6353" t="s">
        <v>566</v>
      </c>
      <c r="C6353" t="s">
        <v>76</v>
      </c>
      <c r="D6353" t="s">
        <v>77</v>
      </c>
      <c r="E6353" t="s">
        <v>78</v>
      </c>
      <c r="F6353">
        <v>2017</v>
      </c>
      <c r="G6353">
        <v>46</v>
      </c>
      <c r="H6353">
        <v>2</v>
      </c>
    </row>
    <row r="6354" spans="1:8" x14ac:dyDescent="0.25">
      <c r="A6354" t="s">
        <v>31</v>
      </c>
      <c r="B6354" t="s">
        <v>61</v>
      </c>
      <c r="C6354" t="s">
        <v>33</v>
      </c>
      <c r="D6354" t="s">
        <v>34</v>
      </c>
      <c r="E6354" t="s">
        <v>322</v>
      </c>
      <c r="F6354">
        <v>2018</v>
      </c>
      <c r="G6354">
        <v>8</v>
      </c>
      <c r="H6354">
        <v>7</v>
      </c>
    </row>
    <row r="6355" spans="1:8" x14ac:dyDescent="0.25">
      <c r="A6355" t="s">
        <v>41</v>
      </c>
      <c r="B6355" t="s">
        <v>149</v>
      </c>
      <c r="C6355" t="s">
        <v>70</v>
      </c>
      <c r="D6355" t="s">
        <v>71</v>
      </c>
      <c r="E6355" t="s">
        <v>135</v>
      </c>
      <c r="F6355">
        <v>2019</v>
      </c>
      <c r="G6355">
        <v>8</v>
      </c>
    </row>
    <row r="6356" spans="1:8" x14ac:dyDescent="0.25">
      <c r="A6356" t="s">
        <v>31</v>
      </c>
      <c r="B6356" t="s">
        <v>104</v>
      </c>
      <c r="C6356" t="s">
        <v>33</v>
      </c>
      <c r="D6356" t="s">
        <v>59</v>
      </c>
      <c r="E6356" t="s">
        <v>206</v>
      </c>
      <c r="F6356">
        <v>2013</v>
      </c>
      <c r="G6356">
        <v>70</v>
      </c>
      <c r="H6356">
        <v>5</v>
      </c>
    </row>
    <row r="6357" spans="1:8" x14ac:dyDescent="0.25">
      <c r="A6357" t="s">
        <v>21</v>
      </c>
      <c r="B6357" t="s">
        <v>45</v>
      </c>
      <c r="C6357" t="s">
        <v>10</v>
      </c>
      <c r="D6357" t="s">
        <v>11</v>
      </c>
      <c r="E6357" t="s">
        <v>86</v>
      </c>
      <c r="F6357">
        <v>2018</v>
      </c>
      <c r="G6357">
        <v>267</v>
      </c>
      <c r="H6357">
        <v>3</v>
      </c>
    </row>
    <row r="6358" spans="1:8" x14ac:dyDescent="0.25">
      <c r="A6358" t="s">
        <v>31</v>
      </c>
      <c r="B6358" t="s">
        <v>108</v>
      </c>
      <c r="C6358" t="s">
        <v>33</v>
      </c>
      <c r="D6358" t="s">
        <v>39</v>
      </c>
      <c r="E6358" t="s">
        <v>150</v>
      </c>
      <c r="F6358">
        <v>2019</v>
      </c>
      <c r="G6358">
        <v>6</v>
      </c>
      <c r="H6358">
        <v>7</v>
      </c>
    </row>
    <row r="6359" spans="1:8" x14ac:dyDescent="0.25">
      <c r="A6359" t="s">
        <v>31</v>
      </c>
      <c r="B6359" t="s">
        <v>79</v>
      </c>
      <c r="C6359" t="s">
        <v>33</v>
      </c>
      <c r="D6359" t="s">
        <v>62</v>
      </c>
      <c r="E6359" t="s">
        <v>99</v>
      </c>
      <c r="F6359">
        <v>2013</v>
      </c>
      <c r="G6359">
        <v>100</v>
      </c>
      <c r="H6359">
        <v>32</v>
      </c>
    </row>
    <row r="6360" spans="1:8" x14ac:dyDescent="0.25">
      <c r="A6360" t="s">
        <v>31</v>
      </c>
      <c r="B6360" t="s">
        <v>49</v>
      </c>
      <c r="C6360" t="s">
        <v>33</v>
      </c>
      <c r="D6360" t="s">
        <v>59</v>
      </c>
      <c r="E6360" t="s">
        <v>118</v>
      </c>
      <c r="F6360">
        <v>2014</v>
      </c>
      <c r="G6360">
        <v>141</v>
      </c>
      <c r="H6360">
        <v>49</v>
      </c>
    </row>
    <row r="6361" spans="1:8" x14ac:dyDescent="0.25">
      <c r="A6361" t="s">
        <v>106</v>
      </c>
      <c r="B6361" t="s">
        <v>98</v>
      </c>
      <c r="C6361" t="s">
        <v>33</v>
      </c>
      <c r="D6361" t="s">
        <v>39</v>
      </c>
      <c r="E6361" t="s">
        <v>112</v>
      </c>
      <c r="F6361">
        <v>2018</v>
      </c>
      <c r="G6361">
        <v>166</v>
      </c>
      <c r="H6361">
        <v>95</v>
      </c>
    </row>
    <row r="6362" spans="1:8" x14ac:dyDescent="0.25">
      <c r="A6362" t="s">
        <v>8</v>
      </c>
      <c r="B6362" t="s">
        <v>320</v>
      </c>
      <c r="C6362" t="s">
        <v>23</v>
      </c>
      <c r="D6362" t="s">
        <v>24</v>
      </c>
      <c r="E6362" t="s">
        <v>143</v>
      </c>
      <c r="F6362">
        <v>2015</v>
      </c>
      <c r="G6362">
        <v>23</v>
      </c>
      <c r="H6362">
        <v>7</v>
      </c>
    </row>
    <row r="6363" spans="1:8" x14ac:dyDescent="0.25">
      <c r="A6363" t="s">
        <v>21</v>
      </c>
      <c r="B6363" t="s">
        <v>111</v>
      </c>
      <c r="C6363" t="s">
        <v>10</v>
      </c>
      <c r="D6363" t="s">
        <v>11</v>
      </c>
      <c r="E6363" t="s">
        <v>53</v>
      </c>
      <c r="F6363">
        <v>2020</v>
      </c>
      <c r="G6363">
        <v>62</v>
      </c>
      <c r="H6363">
        <v>6</v>
      </c>
    </row>
    <row r="6364" spans="1:8" x14ac:dyDescent="0.25">
      <c r="A6364" t="s">
        <v>21</v>
      </c>
      <c r="B6364" t="s">
        <v>210</v>
      </c>
      <c r="C6364" t="s">
        <v>10</v>
      </c>
      <c r="D6364" t="s">
        <v>29</v>
      </c>
      <c r="E6364" t="s">
        <v>30</v>
      </c>
      <c r="F6364">
        <v>2016</v>
      </c>
      <c r="G6364">
        <v>78</v>
      </c>
      <c r="H6364">
        <v>7</v>
      </c>
    </row>
    <row r="6365" spans="1:8" x14ac:dyDescent="0.25">
      <c r="A6365" t="s">
        <v>31</v>
      </c>
      <c r="B6365" t="s">
        <v>125</v>
      </c>
      <c r="C6365" t="s">
        <v>33</v>
      </c>
      <c r="D6365" t="s">
        <v>59</v>
      </c>
      <c r="E6365" t="s">
        <v>179</v>
      </c>
      <c r="F6365">
        <v>2019</v>
      </c>
      <c r="G6365">
        <v>19</v>
      </c>
      <c r="H6365">
        <v>2</v>
      </c>
    </row>
    <row r="6366" spans="1:8" x14ac:dyDescent="0.25">
      <c r="A6366" t="s">
        <v>21</v>
      </c>
      <c r="B6366" t="s">
        <v>349</v>
      </c>
      <c r="C6366" t="s">
        <v>10</v>
      </c>
      <c r="D6366" t="s">
        <v>11</v>
      </c>
      <c r="E6366" t="s">
        <v>68</v>
      </c>
      <c r="F6366">
        <v>2017</v>
      </c>
      <c r="G6366">
        <v>678</v>
      </c>
      <c r="H6366">
        <v>88</v>
      </c>
    </row>
    <row r="6367" spans="1:8" x14ac:dyDescent="0.25">
      <c r="A6367" t="s">
        <v>31</v>
      </c>
      <c r="B6367" t="s">
        <v>151</v>
      </c>
      <c r="C6367" t="s">
        <v>33</v>
      </c>
      <c r="D6367" t="s">
        <v>59</v>
      </c>
      <c r="E6367" t="s">
        <v>73</v>
      </c>
      <c r="F6367">
        <v>2019</v>
      </c>
      <c r="G6367">
        <v>156</v>
      </c>
      <c r="H6367">
        <v>22</v>
      </c>
    </row>
    <row r="6368" spans="1:8" x14ac:dyDescent="0.25">
      <c r="A6368" t="s">
        <v>31</v>
      </c>
      <c r="B6368" t="s">
        <v>212</v>
      </c>
      <c r="C6368" t="s">
        <v>33</v>
      </c>
      <c r="D6368" t="s">
        <v>62</v>
      </c>
      <c r="E6368" t="s">
        <v>200</v>
      </c>
      <c r="F6368">
        <v>2019</v>
      </c>
      <c r="G6368">
        <v>24</v>
      </c>
      <c r="H6368">
        <v>14</v>
      </c>
    </row>
    <row r="6369" spans="1:8" x14ac:dyDescent="0.25">
      <c r="A6369" t="s">
        <v>138</v>
      </c>
      <c r="B6369" t="s">
        <v>332</v>
      </c>
      <c r="C6369" t="s">
        <v>76</v>
      </c>
      <c r="D6369" t="s">
        <v>140</v>
      </c>
      <c r="E6369" t="s">
        <v>209</v>
      </c>
      <c r="F6369">
        <v>2017</v>
      </c>
      <c r="G6369">
        <v>30</v>
      </c>
      <c r="H6369">
        <v>10</v>
      </c>
    </row>
    <row r="6370" spans="1:8" x14ac:dyDescent="0.25">
      <c r="A6370" t="s">
        <v>129</v>
      </c>
      <c r="B6370" t="s">
        <v>79</v>
      </c>
      <c r="C6370" t="s">
        <v>33</v>
      </c>
      <c r="D6370" t="s">
        <v>59</v>
      </c>
      <c r="E6370" t="s">
        <v>64</v>
      </c>
      <c r="F6370">
        <v>2015</v>
      </c>
      <c r="G6370">
        <v>4</v>
      </c>
    </row>
    <row r="6371" spans="1:8" x14ac:dyDescent="0.25">
      <c r="A6371" t="s">
        <v>113</v>
      </c>
      <c r="B6371" t="s">
        <v>9</v>
      </c>
      <c r="C6371" t="s">
        <v>33</v>
      </c>
      <c r="D6371" t="s">
        <v>39</v>
      </c>
      <c r="E6371" t="s">
        <v>169</v>
      </c>
      <c r="F6371">
        <v>2015</v>
      </c>
      <c r="G6371">
        <v>21</v>
      </c>
    </row>
    <row r="6372" spans="1:8" x14ac:dyDescent="0.25">
      <c r="A6372" t="s">
        <v>41</v>
      </c>
      <c r="B6372" t="s">
        <v>119</v>
      </c>
      <c r="C6372" t="s">
        <v>33</v>
      </c>
      <c r="D6372" t="s">
        <v>39</v>
      </c>
      <c r="E6372" t="s">
        <v>302</v>
      </c>
      <c r="F6372">
        <v>2017</v>
      </c>
      <c r="G6372">
        <v>20</v>
      </c>
      <c r="H6372">
        <v>12</v>
      </c>
    </row>
    <row r="6373" spans="1:8" x14ac:dyDescent="0.25">
      <c r="A6373" t="s">
        <v>21</v>
      </c>
      <c r="B6373" t="s">
        <v>534</v>
      </c>
      <c r="C6373" t="s">
        <v>10</v>
      </c>
      <c r="D6373" t="s">
        <v>96</v>
      </c>
      <c r="E6373" t="s">
        <v>132</v>
      </c>
      <c r="F6373">
        <v>2019</v>
      </c>
      <c r="G6373">
        <v>43</v>
      </c>
      <c r="H6373">
        <v>1</v>
      </c>
    </row>
    <row r="6374" spans="1:8" x14ac:dyDescent="0.25">
      <c r="A6374" t="s">
        <v>8</v>
      </c>
      <c r="B6374" t="s">
        <v>344</v>
      </c>
      <c r="C6374" t="s">
        <v>10</v>
      </c>
      <c r="D6374" t="s">
        <v>29</v>
      </c>
      <c r="E6374" t="s">
        <v>30</v>
      </c>
      <c r="F6374">
        <v>2013</v>
      </c>
      <c r="G6374">
        <v>9</v>
      </c>
      <c r="H6374">
        <v>1</v>
      </c>
    </row>
    <row r="6375" spans="1:8" x14ac:dyDescent="0.25">
      <c r="A6375" t="s">
        <v>8</v>
      </c>
      <c r="B6375" t="s">
        <v>111</v>
      </c>
      <c r="C6375" t="s">
        <v>10</v>
      </c>
      <c r="D6375" t="s">
        <v>11</v>
      </c>
      <c r="E6375" t="s">
        <v>249</v>
      </c>
      <c r="F6375">
        <v>2016</v>
      </c>
      <c r="G6375">
        <v>44</v>
      </c>
    </row>
    <row r="6376" spans="1:8" x14ac:dyDescent="0.25">
      <c r="A6376" t="s">
        <v>41</v>
      </c>
      <c r="B6376" t="s">
        <v>119</v>
      </c>
      <c r="C6376" t="s">
        <v>70</v>
      </c>
      <c r="D6376" t="s">
        <v>71</v>
      </c>
      <c r="E6376" t="s">
        <v>241</v>
      </c>
      <c r="F6376">
        <v>2015</v>
      </c>
      <c r="G6376">
        <v>38</v>
      </c>
      <c r="H6376">
        <v>9</v>
      </c>
    </row>
    <row r="6377" spans="1:8" x14ac:dyDescent="0.25">
      <c r="A6377" t="s">
        <v>8</v>
      </c>
      <c r="B6377" t="s">
        <v>235</v>
      </c>
      <c r="C6377" t="s">
        <v>10</v>
      </c>
      <c r="D6377" t="s">
        <v>96</v>
      </c>
      <c r="E6377" t="s">
        <v>97</v>
      </c>
      <c r="F6377">
        <v>2016</v>
      </c>
      <c r="G6377">
        <v>27</v>
      </c>
    </row>
    <row r="6378" spans="1:8" x14ac:dyDescent="0.25">
      <c r="A6378" t="s">
        <v>31</v>
      </c>
      <c r="B6378" t="s">
        <v>173</v>
      </c>
      <c r="C6378" t="s">
        <v>70</v>
      </c>
      <c r="D6378" t="s">
        <v>71</v>
      </c>
      <c r="E6378" t="s">
        <v>361</v>
      </c>
      <c r="F6378">
        <v>2017</v>
      </c>
      <c r="G6378">
        <v>4</v>
      </c>
    </row>
    <row r="6379" spans="1:8" x14ac:dyDescent="0.25">
      <c r="A6379" t="s">
        <v>8</v>
      </c>
      <c r="B6379" t="s">
        <v>98</v>
      </c>
      <c r="C6379" t="s">
        <v>10</v>
      </c>
      <c r="D6379" t="s">
        <v>366</v>
      </c>
      <c r="E6379" t="s">
        <v>592</v>
      </c>
      <c r="F6379">
        <v>2013</v>
      </c>
      <c r="G6379">
        <v>6</v>
      </c>
    </row>
    <row r="6380" spans="1:8" x14ac:dyDescent="0.25">
      <c r="A6380" t="s">
        <v>31</v>
      </c>
      <c r="B6380" t="s">
        <v>255</v>
      </c>
      <c r="C6380" t="s">
        <v>23</v>
      </c>
      <c r="D6380" t="s">
        <v>43</v>
      </c>
      <c r="E6380" t="s">
        <v>186</v>
      </c>
      <c r="F6380">
        <v>2016</v>
      </c>
      <c r="G6380">
        <v>2</v>
      </c>
      <c r="H6380">
        <v>2</v>
      </c>
    </row>
    <row r="6381" spans="1:8" x14ac:dyDescent="0.25">
      <c r="A6381" t="s">
        <v>31</v>
      </c>
      <c r="B6381" t="s">
        <v>125</v>
      </c>
      <c r="C6381" t="s">
        <v>33</v>
      </c>
      <c r="D6381" t="s">
        <v>59</v>
      </c>
      <c r="E6381" t="s">
        <v>130</v>
      </c>
      <c r="F6381">
        <v>2015</v>
      </c>
      <c r="G6381">
        <v>226</v>
      </c>
      <c r="H6381">
        <v>11</v>
      </c>
    </row>
    <row r="6382" spans="1:8" x14ac:dyDescent="0.25">
      <c r="A6382" t="s">
        <v>117</v>
      </c>
      <c r="B6382" t="s">
        <v>9</v>
      </c>
      <c r="C6382" t="s">
        <v>33</v>
      </c>
      <c r="D6382" t="s">
        <v>34</v>
      </c>
      <c r="E6382" t="s">
        <v>35</v>
      </c>
      <c r="F6382">
        <v>2017</v>
      </c>
      <c r="G6382">
        <v>43</v>
      </c>
      <c r="H6382">
        <v>4</v>
      </c>
    </row>
    <row r="6383" spans="1:8" x14ac:dyDescent="0.25">
      <c r="A6383" t="s">
        <v>8</v>
      </c>
      <c r="B6383" t="s">
        <v>36</v>
      </c>
      <c r="C6383" t="s">
        <v>10</v>
      </c>
      <c r="D6383" t="s">
        <v>11</v>
      </c>
      <c r="E6383" t="s">
        <v>203</v>
      </c>
      <c r="F6383">
        <v>2014</v>
      </c>
      <c r="G6383">
        <v>375</v>
      </c>
      <c r="H6383">
        <v>8</v>
      </c>
    </row>
    <row r="6384" spans="1:8" x14ac:dyDescent="0.25">
      <c r="A6384" t="s">
        <v>31</v>
      </c>
      <c r="B6384" t="s">
        <v>55</v>
      </c>
      <c r="C6384" t="s">
        <v>33</v>
      </c>
      <c r="D6384" t="s">
        <v>34</v>
      </c>
      <c r="E6384" t="s">
        <v>245</v>
      </c>
      <c r="F6384">
        <v>2014</v>
      </c>
      <c r="G6384">
        <v>145</v>
      </c>
      <c r="H6384">
        <v>28</v>
      </c>
    </row>
    <row r="6385" spans="1:8" x14ac:dyDescent="0.25">
      <c r="A6385" t="s">
        <v>21</v>
      </c>
      <c r="B6385" t="s">
        <v>342</v>
      </c>
      <c r="C6385" t="s">
        <v>23</v>
      </c>
      <c r="D6385" t="s">
        <v>24</v>
      </c>
      <c r="E6385" t="s">
        <v>143</v>
      </c>
      <c r="F6385">
        <v>2017</v>
      </c>
      <c r="G6385">
        <v>323</v>
      </c>
      <c r="H6385">
        <v>46</v>
      </c>
    </row>
    <row r="6386" spans="1:8" x14ac:dyDescent="0.25">
      <c r="A6386" t="s">
        <v>21</v>
      </c>
      <c r="B6386" t="s">
        <v>93</v>
      </c>
      <c r="C6386" t="s">
        <v>10</v>
      </c>
      <c r="D6386" t="s">
        <v>11</v>
      </c>
      <c r="E6386" t="s">
        <v>191</v>
      </c>
      <c r="F6386">
        <v>2017</v>
      </c>
      <c r="G6386">
        <v>976</v>
      </c>
      <c r="H6386">
        <v>69</v>
      </c>
    </row>
    <row r="6387" spans="1:8" x14ac:dyDescent="0.25">
      <c r="A6387" t="s">
        <v>21</v>
      </c>
      <c r="B6387" t="s">
        <v>88</v>
      </c>
      <c r="C6387" t="s">
        <v>10</v>
      </c>
      <c r="D6387" t="s">
        <v>96</v>
      </c>
      <c r="E6387" t="s">
        <v>243</v>
      </c>
      <c r="F6387">
        <v>2019</v>
      </c>
      <c r="G6387">
        <v>1190</v>
      </c>
      <c r="H6387">
        <v>21</v>
      </c>
    </row>
    <row r="6388" spans="1:8" x14ac:dyDescent="0.25">
      <c r="A6388" t="s">
        <v>31</v>
      </c>
      <c r="B6388" t="s">
        <v>26</v>
      </c>
      <c r="C6388" t="s">
        <v>23</v>
      </c>
      <c r="D6388" t="s">
        <v>43</v>
      </c>
      <c r="E6388" t="s">
        <v>405</v>
      </c>
      <c r="F6388">
        <v>2019</v>
      </c>
      <c r="G6388">
        <v>56</v>
      </c>
      <c r="H6388">
        <v>6</v>
      </c>
    </row>
    <row r="6389" spans="1:8" x14ac:dyDescent="0.25">
      <c r="A6389" t="s">
        <v>21</v>
      </c>
      <c r="B6389" t="s">
        <v>197</v>
      </c>
      <c r="C6389" t="s">
        <v>10</v>
      </c>
      <c r="D6389" t="s">
        <v>29</v>
      </c>
      <c r="E6389" t="s">
        <v>488</v>
      </c>
      <c r="F6389">
        <v>2020</v>
      </c>
      <c r="G6389">
        <v>610</v>
      </c>
      <c r="H6389">
        <v>31</v>
      </c>
    </row>
    <row r="6390" spans="1:8" x14ac:dyDescent="0.25">
      <c r="A6390" t="s">
        <v>21</v>
      </c>
      <c r="B6390" t="s">
        <v>95</v>
      </c>
      <c r="C6390" t="s">
        <v>10</v>
      </c>
      <c r="D6390" t="s">
        <v>96</v>
      </c>
      <c r="E6390" t="s">
        <v>154</v>
      </c>
      <c r="F6390">
        <v>2020</v>
      </c>
      <c r="G6390">
        <v>333</v>
      </c>
      <c r="H6390">
        <v>23</v>
      </c>
    </row>
    <row r="6391" spans="1:8" x14ac:dyDescent="0.25">
      <c r="A6391" t="s">
        <v>31</v>
      </c>
      <c r="B6391" t="s">
        <v>108</v>
      </c>
      <c r="C6391" t="s">
        <v>33</v>
      </c>
      <c r="D6391" t="s">
        <v>39</v>
      </c>
      <c r="E6391" t="s">
        <v>51</v>
      </c>
      <c r="F6391">
        <v>2013</v>
      </c>
      <c r="G6391">
        <v>783</v>
      </c>
      <c r="H6391">
        <v>230</v>
      </c>
    </row>
    <row r="6392" spans="1:8" x14ac:dyDescent="0.25">
      <c r="A6392" t="s">
        <v>41</v>
      </c>
      <c r="B6392" t="s">
        <v>61</v>
      </c>
      <c r="C6392" t="s">
        <v>33</v>
      </c>
      <c r="D6392" t="s">
        <v>39</v>
      </c>
      <c r="E6392" t="s">
        <v>51</v>
      </c>
      <c r="F6392">
        <v>2016</v>
      </c>
      <c r="G6392">
        <v>231</v>
      </c>
      <c r="H6392">
        <v>105</v>
      </c>
    </row>
    <row r="6393" spans="1:8" x14ac:dyDescent="0.25">
      <c r="A6393" t="s">
        <v>21</v>
      </c>
      <c r="B6393" t="s">
        <v>28</v>
      </c>
      <c r="C6393" t="s">
        <v>23</v>
      </c>
      <c r="D6393" t="s">
        <v>24</v>
      </c>
      <c r="E6393" t="s">
        <v>290</v>
      </c>
      <c r="F6393">
        <v>2017</v>
      </c>
      <c r="G6393">
        <v>353</v>
      </c>
      <c r="H6393">
        <v>64</v>
      </c>
    </row>
    <row r="6394" spans="1:8" x14ac:dyDescent="0.25">
      <c r="A6394" t="s">
        <v>16</v>
      </c>
      <c r="B6394" t="s">
        <v>275</v>
      </c>
      <c r="C6394" t="s">
        <v>18</v>
      </c>
      <c r="D6394" t="s">
        <v>257</v>
      </c>
      <c r="E6394" t="s">
        <v>257</v>
      </c>
      <c r="F6394">
        <v>2014</v>
      </c>
      <c r="G6394">
        <v>115</v>
      </c>
      <c r="H6394">
        <v>14</v>
      </c>
    </row>
    <row r="6395" spans="1:8" x14ac:dyDescent="0.25">
      <c r="A6395" t="s">
        <v>74</v>
      </c>
      <c r="B6395" t="s">
        <v>111</v>
      </c>
      <c r="C6395" t="s">
        <v>76</v>
      </c>
      <c r="D6395" t="s">
        <v>77</v>
      </c>
      <c r="E6395" t="s">
        <v>176</v>
      </c>
      <c r="F6395">
        <v>2016</v>
      </c>
      <c r="G6395">
        <v>62</v>
      </c>
      <c r="H6395">
        <v>8</v>
      </c>
    </row>
    <row r="6396" spans="1:8" x14ac:dyDescent="0.25">
      <c r="A6396" t="s">
        <v>41</v>
      </c>
      <c r="B6396" t="s">
        <v>125</v>
      </c>
      <c r="C6396" t="s">
        <v>33</v>
      </c>
      <c r="D6396" t="s">
        <v>184</v>
      </c>
      <c r="E6396" t="s">
        <v>187</v>
      </c>
      <c r="F6396">
        <v>2016</v>
      </c>
      <c r="G6396">
        <v>104</v>
      </c>
      <c r="H6396">
        <v>20</v>
      </c>
    </row>
    <row r="6397" spans="1:8" x14ac:dyDescent="0.25">
      <c r="A6397" t="s">
        <v>41</v>
      </c>
      <c r="B6397" t="s">
        <v>9</v>
      </c>
      <c r="C6397" t="s">
        <v>33</v>
      </c>
      <c r="D6397" t="s">
        <v>39</v>
      </c>
      <c r="E6397" t="s">
        <v>107</v>
      </c>
      <c r="F6397">
        <v>2019</v>
      </c>
      <c r="G6397">
        <v>60</v>
      </c>
      <c r="H6397">
        <v>42</v>
      </c>
    </row>
    <row r="6398" spans="1:8" x14ac:dyDescent="0.25">
      <c r="A6398" t="s">
        <v>21</v>
      </c>
      <c r="B6398" t="s">
        <v>45</v>
      </c>
      <c r="C6398" t="s">
        <v>10</v>
      </c>
      <c r="D6398" t="s">
        <v>29</v>
      </c>
      <c r="E6398" t="s">
        <v>30</v>
      </c>
      <c r="F6398">
        <v>2019</v>
      </c>
      <c r="G6398">
        <v>587</v>
      </c>
      <c r="H6398">
        <v>86</v>
      </c>
    </row>
    <row r="6399" spans="1:8" x14ac:dyDescent="0.25">
      <c r="A6399" t="s">
        <v>21</v>
      </c>
      <c r="B6399" t="s">
        <v>295</v>
      </c>
      <c r="C6399" t="s">
        <v>10</v>
      </c>
      <c r="D6399" t="s">
        <v>96</v>
      </c>
      <c r="E6399" t="s">
        <v>132</v>
      </c>
      <c r="F6399">
        <v>2019</v>
      </c>
      <c r="G6399">
        <v>613</v>
      </c>
      <c r="H6399">
        <v>18</v>
      </c>
    </row>
    <row r="6400" spans="1:8" x14ac:dyDescent="0.25">
      <c r="A6400" t="s">
        <v>31</v>
      </c>
      <c r="B6400" t="s">
        <v>61</v>
      </c>
      <c r="C6400" t="s">
        <v>33</v>
      </c>
      <c r="D6400" t="s">
        <v>34</v>
      </c>
      <c r="E6400" t="s">
        <v>144</v>
      </c>
      <c r="F6400">
        <v>2013</v>
      </c>
      <c r="G6400">
        <v>6</v>
      </c>
      <c r="H6400">
        <v>6</v>
      </c>
    </row>
    <row r="6401" spans="1:8" x14ac:dyDescent="0.25">
      <c r="A6401" t="s">
        <v>41</v>
      </c>
      <c r="B6401" t="s">
        <v>151</v>
      </c>
      <c r="C6401" t="s">
        <v>33</v>
      </c>
      <c r="D6401" t="s">
        <v>39</v>
      </c>
      <c r="E6401" t="s">
        <v>204</v>
      </c>
      <c r="F6401">
        <v>2016</v>
      </c>
      <c r="G6401">
        <v>73</v>
      </c>
      <c r="H6401">
        <v>10</v>
      </c>
    </row>
    <row r="6402" spans="1:8" x14ac:dyDescent="0.25">
      <c r="A6402" t="s">
        <v>31</v>
      </c>
      <c r="B6402" t="s">
        <v>272</v>
      </c>
      <c r="C6402" t="s">
        <v>33</v>
      </c>
      <c r="D6402" t="s">
        <v>34</v>
      </c>
      <c r="E6402" t="s">
        <v>167</v>
      </c>
      <c r="F6402">
        <v>2016</v>
      </c>
      <c r="G6402">
        <v>72</v>
      </c>
      <c r="H6402">
        <v>31</v>
      </c>
    </row>
    <row r="6403" spans="1:8" x14ac:dyDescent="0.25">
      <c r="A6403" t="s">
        <v>31</v>
      </c>
      <c r="B6403" t="s">
        <v>79</v>
      </c>
      <c r="C6403" t="s">
        <v>33</v>
      </c>
      <c r="D6403" t="s">
        <v>39</v>
      </c>
      <c r="E6403" t="s">
        <v>263</v>
      </c>
      <c r="F6403">
        <v>2017</v>
      </c>
      <c r="G6403">
        <v>262</v>
      </c>
      <c r="H6403">
        <v>71</v>
      </c>
    </row>
    <row r="6404" spans="1:8" x14ac:dyDescent="0.25">
      <c r="A6404" t="s">
        <v>31</v>
      </c>
      <c r="B6404" t="s">
        <v>54</v>
      </c>
      <c r="C6404" t="s">
        <v>33</v>
      </c>
      <c r="D6404" t="s">
        <v>39</v>
      </c>
      <c r="E6404" t="s">
        <v>51</v>
      </c>
      <c r="F6404">
        <v>2013</v>
      </c>
      <c r="G6404">
        <v>252</v>
      </c>
      <c r="H6404">
        <v>41</v>
      </c>
    </row>
    <row r="6405" spans="1:8" x14ac:dyDescent="0.25">
      <c r="A6405" t="s">
        <v>74</v>
      </c>
      <c r="B6405" t="s">
        <v>260</v>
      </c>
      <c r="C6405" t="s">
        <v>76</v>
      </c>
      <c r="D6405" t="s">
        <v>77</v>
      </c>
      <c r="E6405" t="s">
        <v>261</v>
      </c>
      <c r="F6405">
        <v>2013</v>
      </c>
      <c r="G6405">
        <v>199</v>
      </c>
      <c r="H6405">
        <v>3</v>
      </c>
    </row>
    <row r="6406" spans="1:8" x14ac:dyDescent="0.25">
      <c r="A6406" t="s">
        <v>31</v>
      </c>
      <c r="B6406" t="s">
        <v>9</v>
      </c>
      <c r="C6406" t="s">
        <v>33</v>
      </c>
      <c r="D6406" t="s">
        <v>34</v>
      </c>
      <c r="E6406" t="s">
        <v>161</v>
      </c>
      <c r="F6406">
        <v>2018</v>
      </c>
      <c r="G6406">
        <v>183</v>
      </c>
      <c r="H6406">
        <v>27</v>
      </c>
    </row>
    <row r="6407" spans="1:8" x14ac:dyDescent="0.25">
      <c r="A6407" t="s">
        <v>21</v>
      </c>
      <c r="B6407" t="s">
        <v>342</v>
      </c>
      <c r="C6407" t="s">
        <v>23</v>
      </c>
      <c r="D6407" t="s">
        <v>24</v>
      </c>
      <c r="E6407" t="s">
        <v>192</v>
      </c>
      <c r="F6407">
        <v>2019</v>
      </c>
      <c r="G6407">
        <v>42</v>
      </c>
      <c r="H6407">
        <v>6</v>
      </c>
    </row>
    <row r="6408" spans="1:8" x14ac:dyDescent="0.25">
      <c r="A6408" t="s">
        <v>31</v>
      </c>
      <c r="B6408" t="s">
        <v>104</v>
      </c>
      <c r="C6408" t="s">
        <v>33</v>
      </c>
      <c r="D6408" t="s">
        <v>39</v>
      </c>
      <c r="E6408" t="s">
        <v>401</v>
      </c>
      <c r="F6408">
        <v>2016</v>
      </c>
      <c r="G6408">
        <v>37</v>
      </c>
      <c r="H6408">
        <v>9</v>
      </c>
    </row>
    <row r="6409" spans="1:8" x14ac:dyDescent="0.25">
      <c r="A6409" t="s">
        <v>41</v>
      </c>
      <c r="B6409" t="s">
        <v>119</v>
      </c>
      <c r="C6409" t="s">
        <v>70</v>
      </c>
      <c r="D6409" t="s">
        <v>71</v>
      </c>
      <c r="E6409" t="s">
        <v>170</v>
      </c>
      <c r="F6409">
        <v>2018</v>
      </c>
      <c r="G6409">
        <v>17</v>
      </c>
      <c r="H6409">
        <v>1</v>
      </c>
    </row>
    <row r="6410" spans="1:8" x14ac:dyDescent="0.25">
      <c r="A6410" t="s">
        <v>41</v>
      </c>
      <c r="B6410" t="s">
        <v>69</v>
      </c>
      <c r="C6410" t="s">
        <v>70</v>
      </c>
      <c r="D6410" t="s">
        <v>71</v>
      </c>
      <c r="E6410" t="s">
        <v>159</v>
      </c>
      <c r="F6410">
        <v>2016</v>
      </c>
      <c r="G6410">
        <v>34</v>
      </c>
      <c r="H6410">
        <v>3</v>
      </c>
    </row>
    <row r="6411" spans="1:8" x14ac:dyDescent="0.25">
      <c r="A6411" t="s">
        <v>41</v>
      </c>
      <c r="B6411" t="s">
        <v>168</v>
      </c>
      <c r="C6411" t="s">
        <v>33</v>
      </c>
      <c r="D6411" t="s">
        <v>39</v>
      </c>
      <c r="E6411" t="s">
        <v>169</v>
      </c>
      <c r="F6411">
        <v>2014</v>
      </c>
      <c r="G6411">
        <v>19</v>
      </c>
      <c r="H6411">
        <v>5</v>
      </c>
    </row>
    <row r="6412" spans="1:8" x14ac:dyDescent="0.25">
      <c r="A6412" t="s">
        <v>31</v>
      </c>
      <c r="B6412" t="s">
        <v>9</v>
      </c>
      <c r="C6412" t="s">
        <v>33</v>
      </c>
      <c r="D6412" t="s">
        <v>62</v>
      </c>
      <c r="E6412" t="s">
        <v>200</v>
      </c>
      <c r="F6412">
        <v>2017</v>
      </c>
      <c r="G6412">
        <v>61</v>
      </c>
      <c r="H6412">
        <v>19</v>
      </c>
    </row>
    <row r="6413" spans="1:8" x14ac:dyDescent="0.25">
      <c r="A6413" t="s">
        <v>41</v>
      </c>
      <c r="B6413" t="s">
        <v>55</v>
      </c>
      <c r="C6413" t="s">
        <v>23</v>
      </c>
      <c r="D6413" t="s">
        <v>43</v>
      </c>
      <c r="E6413" t="s">
        <v>186</v>
      </c>
      <c r="F6413">
        <v>2018</v>
      </c>
      <c r="G6413">
        <v>35</v>
      </c>
      <c r="H6413">
        <v>10</v>
      </c>
    </row>
    <row r="6414" spans="1:8" x14ac:dyDescent="0.25">
      <c r="A6414" t="s">
        <v>138</v>
      </c>
      <c r="B6414" t="s">
        <v>104</v>
      </c>
      <c r="C6414" t="s">
        <v>76</v>
      </c>
      <c r="D6414" t="s">
        <v>189</v>
      </c>
      <c r="E6414" t="s">
        <v>341</v>
      </c>
      <c r="F6414">
        <v>2013</v>
      </c>
      <c r="G6414">
        <v>117</v>
      </c>
      <c r="H6414">
        <v>30</v>
      </c>
    </row>
    <row r="6415" spans="1:8" x14ac:dyDescent="0.25">
      <c r="A6415" t="s">
        <v>74</v>
      </c>
      <c r="B6415" t="s">
        <v>239</v>
      </c>
      <c r="C6415" t="s">
        <v>18</v>
      </c>
      <c r="D6415" t="s">
        <v>136</v>
      </c>
      <c r="E6415" t="s">
        <v>137</v>
      </c>
      <c r="F6415">
        <v>2017</v>
      </c>
      <c r="G6415">
        <v>102</v>
      </c>
    </row>
    <row r="6416" spans="1:8" x14ac:dyDescent="0.25">
      <c r="A6416" t="s">
        <v>31</v>
      </c>
      <c r="B6416" t="s">
        <v>69</v>
      </c>
      <c r="C6416" t="s">
        <v>70</v>
      </c>
      <c r="D6416" t="s">
        <v>71</v>
      </c>
      <c r="E6416" t="s">
        <v>188</v>
      </c>
      <c r="F6416">
        <v>2017</v>
      </c>
      <c r="G6416">
        <v>132</v>
      </c>
      <c r="H6416">
        <v>70</v>
      </c>
    </row>
    <row r="6417" spans="1:8" x14ac:dyDescent="0.25">
      <c r="A6417" t="s">
        <v>31</v>
      </c>
      <c r="B6417" t="s">
        <v>149</v>
      </c>
      <c r="C6417" t="s">
        <v>33</v>
      </c>
      <c r="D6417" t="s">
        <v>39</v>
      </c>
      <c r="E6417" t="s">
        <v>51</v>
      </c>
      <c r="F6417">
        <v>2018</v>
      </c>
      <c r="G6417">
        <v>129</v>
      </c>
      <c r="H6417">
        <v>81</v>
      </c>
    </row>
    <row r="6418" spans="1:8" x14ac:dyDescent="0.25">
      <c r="A6418" t="s">
        <v>31</v>
      </c>
      <c r="B6418" t="s">
        <v>320</v>
      </c>
      <c r="C6418" t="s">
        <v>23</v>
      </c>
      <c r="D6418" t="s">
        <v>43</v>
      </c>
      <c r="E6418" t="s">
        <v>186</v>
      </c>
      <c r="F6418">
        <v>2018</v>
      </c>
      <c r="G6418">
        <v>48</v>
      </c>
      <c r="H6418">
        <v>5</v>
      </c>
    </row>
    <row r="6419" spans="1:8" x14ac:dyDescent="0.25">
      <c r="A6419" t="s">
        <v>41</v>
      </c>
      <c r="B6419" t="s">
        <v>38</v>
      </c>
      <c r="C6419" t="s">
        <v>33</v>
      </c>
      <c r="D6419" t="s">
        <v>62</v>
      </c>
      <c r="E6419" t="s">
        <v>166</v>
      </c>
      <c r="F6419">
        <v>2014</v>
      </c>
      <c r="G6419">
        <v>58</v>
      </c>
      <c r="H6419">
        <v>6</v>
      </c>
    </row>
    <row r="6420" spans="1:8" x14ac:dyDescent="0.25">
      <c r="A6420" t="s">
        <v>31</v>
      </c>
      <c r="B6420" t="s">
        <v>79</v>
      </c>
      <c r="C6420" t="s">
        <v>33</v>
      </c>
      <c r="D6420" t="s">
        <v>39</v>
      </c>
      <c r="E6420" t="s">
        <v>263</v>
      </c>
      <c r="F6420">
        <v>2018</v>
      </c>
      <c r="G6420">
        <v>286</v>
      </c>
      <c r="H6420">
        <v>80</v>
      </c>
    </row>
    <row r="6421" spans="1:8" x14ac:dyDescent="0.25">
      <c r="A6421" t="s">
        <v>121</v>
      </c>
      <c r="B6421" t="s">
        <v>354</v>
      </c>
      <c r="C6421" t="s">
        <v>18</v>
      </c>
      <c r="D6421" t="s">
        <v>333</v>
      </c>
      <c r="E6421" t="s">
        <v>565</v>
      </c>
      <c r="F6421">
        <v>2016</v>
      </c>
      <c r="G6421">
        <v>3</v>
      </c>
    </row>
    <row r="6422" spans="1:8" x14ac:dyDescent="0.25">
      <c r="A6422" t="s">
        <v>41</v>
      </c>
      <c r="B6422" t="s">
        <v>104</v>
      </c>
      <c r="C6422" t="s">
        <v>70</v>
      </c>
      <c r="D6422" t="s">
        <v>71</v>
      </c>
      <c r="E6422" t="s">
        <v>159</v>
      </c>
      <c r="F6422">
        <v>2014</v>
      </c>
      <c r="G6422">
        <v>82</v>
      </c>
      <c r="H6422">
        <v>5</v>
      </c>
    </row>
    <row r="6423" spans="1:8" x14ac:dyDescent="0.25">
      <c r="A6423" t="s">
        <v>16</v>
      </c>
      <c r="B6423" t="s">
        <v>471</v>
      </c>
      <c r="C6423" t="s">
        <v>18</v>
      </c>
      <c r="D6423" t="s">
        <v>19</v>
      </c>
      <c r="E6423" t="s">
        <v>221</v>
      </c>
      <c r="F6423">
        <v>2016</v>
      </c>
      <c r="G6423">
        <v>86</v>
      </c>
      <c r="H6423">
        <v>46</v>
      </c>
    </row>
    <row r="6424" spans="1:8" x14ac:dyDescent="0.25">
      <c r="A6424" t="s">
        <v>8</v>
      </c>
      <c r="B6424" t="s">
        <v>67</v>
      </c>
      <c r="C6424" t="s">
        <v>10</v>
      </c>
      <c r="D6424" t="s">
        <v>11</v>
      </c>
      <c r="E6424" t="s">
        <v>133</v>
      </c>
      <c r="F6424">
        <v>2013</v>
      </c>
      <c r="G6424">
        <v>42</v>
      </c>
      <c r="H6424">
        <v>5</v>
      </c>
    </row>
    <row r="6425" spans="1:8" x14ac:dyDescent="0.25">
      <c r="A6425" t="s">
        <v>31</v>
      </c>
      <c r="B6425" t="s">
        <v>168</v>
      </c>
      <c r="C6425" t="s">
        <v>33</v>
      </c>
      <c r="D6425" t="s">
        <v>59</v>
      </c>
      <c r="E6425" t="s">
        <v>335</v>
      </c>
      <c r="F6425">
        <v>2014</v>
      </c>
      <c r="G6425">
        <v>38</v>
      </c>
      <c r="H6425">
        <v>1</v>
      </c>
    </row>
    <row r="6426" spans="1:8" x14ac:dyDescent="0.25">
      <c r="A6426" t="s">
        <v>129</v>
      </c>
      <c r="B6426" t="s">
        <v>272</v>
      </c>
      <c r="C6426" t="s">
        <v>33</v>
      </c>
      <c r="D6426" t="s">
        <v>59</v>
      </c>
      <c r="E6426" t="s">
        <v>118</v>
      </c>
      <c r="F6426">
        <v>2014</v>
      </c>
      <c r="G6426">
        <v>3</v>
      </c>
      <c r="H6426">
        <v>3</v>
      </c>
    </row>
    <row r="6427" spans="1:8" x14ac:dyDescent="0.25">
      <c r="A6427" t="s">
        <v>129</v>
      </c>
      <c r="B6427" t="s">
        <v>114</v>
      </c>
      <c r="C6427" t="s">
        <v>33</v>
      </c>
      <c r="D6427" t="s">
        <v>62</v>
      </c>
      <c r="E6427" t="s">
        <v>166</v>
      </c>
      <c r="F6427">
        <v>2015</v>
      </c>
      <c r="G6427">
        <v>1</v>
      </c>
    </row>
    <row r="6428" spans="1:8" x14ac:dyDescent="0.25">
      <c r="A6428" t="s">
        <v>129</v>
      </c>
      <c r="B6428" t="s">
        <v>9</v>
      </c>
      <c r="C6428" t="s">
        <v>33</v>
      </c>
      <c r="D6428" t="s">
        <v>34</v>
      </c>
      <c r="E6428" t="s">
        <v>161</v>
      </c>
      <c r="F6428">
        <v>2015</v>
      </c>
      <c r="G6428">
        <v>3</v>
      </c>
      <c r="H6428">
        <v>1</v>
      </c>
    </row>
    <row r="6429" spans="1:8" x14ac:dyDescent="0.25">
      <c r="A6429" t="s">
        <v>113</v>
      </c>
      <c r="B6429" t="s">
        <v>9</v>
      </c>
      <c r="C6429" t="s">
        <v>33</v>
      </c>
      <c r="D6429" t="s">
        <v>39</v>
      </c>
      <c r="E6429" t="s">
        <v>263</v>
      </c>
      <c r="F6429">
        <v>2014</v>
      </c>
      <c r="G6429">
        <v>4</v>
      </c>
      <c r="H6429">
        <v>4</v>
      </c>
    </row>
    <row r="6430" spans="1:8" x14ac:dyDescent="0.25">
      <c r="A6430" t="s">
        <v>113</v>
      </c>
      <c r="B6430" t="s">
        <v>114</v>
      </c>
      <c r="C6430" t="s">
        <v>33</v>
      </c>
      <c r="D6430" t="s">
        <v>39</v>
      </c>
      <c r="E6430" t="s">
        <v>435</v>
      </c>
      <c r="F6430">
        <v>2015</v>
      </c>
      <c r="G6430">
        <v>4</v>
      </c>
      <c r="H6430">
        <v>4</v>
      </c>
    </row>
    <row r="6431" spans="1:8" x14ac:dyDescent="0.25">
      <c r="A6431" t="s">
        <v>113</v>
      </c>
      <c r="B6431" t="s">
        <v>119</v>
      </c>
      <c r="C6431" t="s">
        <v>33</v>
      </c>
      <c r="D6431" t="s">
        <v>39</v>
      </c>
      <c r="E6431" t="s">
        <v>51</v>
      </c>
      <c r="F6431">
        <v>2015</v>
      </c>
      <c r="G6431">
        <v>11</v>
      </c>
      <c r="H6431">
        <v>5</v>
      </c>
    </row>
    <row r="6432" spans="1:8" x14ac:dyDescent="0.25">
      <c r="A6432" t="s">
        <v>121</v>
      </c>
      <c r="B6432" t="s">
        <v>173</v>
      </c>
      <c r="C6432" t="s">
        <v>70</v>
      </c>
      <c r="D6432" t="s">
        <v>264</v>
      </c>
      <c r="E6432" t="s">
        <v>265</v>
      </c>
      <c r="F6432">
        <v>2015</v>
      </c>
      <c r="G6432">
        <v>8</v>
      </c>
    </row>
    <row r="6433" spans="1:8" x14ac:dyDescent="0.25">
      <c r="A6433" t="s">
        <v>31</v>
      </c>
      <c r="B6433" t="s">
        <v>38</v>
      </c>
      <c r="C6433" t="s">
        <v>33</v>
      </c>
      <c r="D6433" t="s">
        <v>34</v>
      </c>
      <c r="E6433" t="s">
        <v>245</v>
      </c>
      <c r="F6433">
        <v>2017</v>
      </c>
      <c r="G6433">
        <v>13</v>
      </c>
      <c r="H6433">
        <v>3</v>
      </c>
    </row>
    <row r="6434" spans="1:8" x14ac:dyDescent="0.25">
      <c r="A6434" t="s">
        <v>138</v>
      </c>
      <c r="B6434" t="s">
        <v>119</v>
      </c>
      <c r="C6434" t="s">
        <v>76</v>
      </c>
      <c r="D6434" t="s">
        <v>140</v>
      </c>
      <c r="E6434" t="s">
        <v>141</v>
      </c>
      <c r="F6434">
        <v>2019</v>
      </c>
      <c r="G6434">
        <v>423</v>
      </c>
      <c r="H6434">
        <v>113</v>
      </c>
    </row>
    <row r="6435" spans="1:8" x14ac:dyDescent="0.25">
      <c r="A6435" t="s">
        <v>31</v>
      </c>
      <c r="B6435" t="s">
        <v>58</v>
      </c>
      <c r="C6435" t="s">
        <v>33</v>
      </c>
      <c r="D6435" t="s">
        <v>39</v>
      </c>
      <c r="E6435" t="s">
        <v>112</v>
      </c>
      <c r="F6435">
        <v>2016</v>
      </c>
      <c r="G6435">
        <v>25</v>
      </c>
      <c r="H6435">
        <v>7</v>
      </c>
    </row>
    <row r="6436" spans="1:8" x14ac:dyDescent="0.25">
      <c r="A6436" t="s">
        <v>8</v>
      </c>
      <c r="B6436" t="s">
        <v>308</v>
      </c>
      <c r="C6436" t="s">
        <v>23</v>
      </c>
      <c r="D6436" t="s">
        <v>24</v>
      </c>
      <c r="E6436" t="s">
        <v>394</v>
      </c>
      <c r="F6436">
        <v>2013</v>
      </c>
      <c r="G6436">
        <v>54</v>
      </c>
    </row>
    <row r="6437" spans="1:8" x14ac:dyDescent="0.25">
      <c r="A6437" t="s">
        <v>8</v>
      </c>
      <c r="B6437" t="s">
        <v>544</v>
      </c>
      <c r="C6437" t="s">
        <v>23</v>
      </c>
      <c r="D6437" t="s">
        <v>24</v>
      </c>
      <c r="E6437" t="s">
        <v>460</v>
      </c>
      <c r="F6437">
        <v>2013</v>
      </c>
      <c r="G6437">
        <v>120</v>
      </c>
    </row>
    <row r="6438" spans="1:8" x14ac:dyDescent="0.25">
      <c r="A6438" t="s">
        <v>16</v>
      </c>
      <c r="B6438" t="s">
        <v>220</v>
      </c>
      <c r="C6438" t="s">
        <v>18</v>
      </c>
      <c r="D6438" t="s">
        <v>19</v>
      </c>
      <c r="E6438" t="s">
        <v>221</v>
      </c>
      <c r="F6438">
        <v>2015</v>
      </c>
      <c r="G6438">
        <v>187</v>
      </c>
      <c r="H6438">
        <v>109</v>
      </c>
    </row>
    <row r="6439" spans="1:8" x14ac:dyDescent="0.25">
      <c r="A6439" t="s">
        <v>8</v>
      </c>
      <c r="B6439" t="s">
        <v>196</v>
      </c>
      <c r="C6439" t="s">
        <v>10</v>
      </c>
      <c r="D6439" t="s">
        <v>29</v>
      </c>
      <c r="E6439" t="s">
        <v>94</v>
      </c>
      <c r="F6439">
        <v>2015</v>
      </c>
      <c r="G6439">
        <v>1945</v>
      </c>
      <c r="H6439">
        <v>256</v>
      </c>
    </row>
    <row r="6440" spans="1:8" x14ac:dyDescent="0.25">
      <c r="A6440" t="s">
        <v>41</v>
      </c>
      <c r="B6440" t="s">
        <v>151</v>
      </c>
      <c r="C6440" t="s">
        <v>33</v>
      </c>
      <c r="D6440" t="s">
        <v>184</v>
      </c>
      <c r="E6440" t="s">
        <v>187</v>
      </c>
      <c r="F6440">
        <v>2016</v>
      </c>
      <c r="G6440">
        <v>131</v>
      </c>
      <c r="H6440">
        <v>39</v>
      </c>
    </row>
    <row r="6441" spans="1:8" x14ac:dyDescent="0.25">
      <c r="A6441" t="s">
        <v>81</v>
      </c>
      <c r="B6441" t="s">
        <v>275</v>
      </c>
      <c r="C6441" t="s">
        <v>76</v>
      </c>
      <c r="D6441" t="s">
        <v>83</v>
      </c>
      <c r="E6441" t="s">
        <v>317</v>
      </c>
      <c r="F6441">
        <v>2016</v>
      </c>
      <c r="G6441">
        <v>1526</v>
      </c>
      <c r="H6441">
        <v>760</v>
      </c>
    </row>
    <row r="6442" spans="1:8" x14ac:dyDescent="0.25">
      <c r="A6442" t="s">
        <v>21</v>
      </c>
      <c r="B6442" t="s">
        <v>412</v>
      </c>
      <c r="C6442" t="s">
        <v>23</v>
      </c>
      <c r="D6442" t="s">
        <v>24</v>
      </c>
      <c r="E6442" t="s">
        <v>347</v>
      </c>
      <c r="F6442">
        <v>2017</v>
      </c>
      <c r="G6442">
        <v>172</v>
      </c>
      <c r="H6442">
        <v>3</v>
      </c>
    </row>
    <row r="6443" spans="1:8" x14ac:dyDescent="0.25">
      <c r="A6443" t="s">
        <v>21</v>
      </c>
      <c r="B6443" t="s">
        <v>153</v>
      </c>
      <c r="C6443" t="s">
        <v>10</v>
      </c>
      <c r="D6443" t="s">
        <v>96</v>
      </c>
      <c r="E6443" t="s">
        <v>154</v>
      </c>
      <c r="F6443">
        <v>2017</v>
      </c>
      <c r="G6443">
        <v>6719</v>
      </c>
      <c r="H6443">
        <v>451</v>
      </c>
    </row>
    <row r="6444" spans="1:8" x14ac:dyDescent="0.25">
      <c r="A6444" t="s">
        <v>31</v>
      </c>
      <c r="B6444" t="s">
        <v>104</v>
      </c>
      <c r="C6444" t="s">
        <v>70</v>
      </c>
      <c r="D6444" t="s">
        <v>71</v>
      </c>
      <c r="E6444" t="s">
        <v>72</v>
      </c>
      <c r="F6444">
        <v>2014</v>
      </c>
      <c r="G6444">
        <v>573</v>
      </c>
      <c r="H6444">
        <v>194</v>
      </c>
    </row>
    <row r="6445" spans="1:8" x14ac:dyDescent="0.25">
      <c r="A6445" t="s">
        <v>8</v>
      </c>
      <c r="B6445" t="s">
        <v>95</v>
      </c>
      <c r="C6445" t="s">
        <v>10</v>
      </c>
      <c r="D6445" t="s">
        <v>96</v>
      </c>
      <c r="E6445" t="s">
        <v>243</v>
      </c>
      <c r="F6445">
        <v>2014</v>
      </c>
      <c r="G6445">
        <v>117</v>
      </c>
      <c r="H6445">
        <v>9</v>
      </c>
    </row>
    <row r="6446" spans="1:8" x14ac:dyDescent="0.25">
      <c r="A6446" t="s">
        <v>41</v>
      </c>
      <c r="B6446" t="s">
        <v>119</v>
      </c>
      <c r="C6446" t="s">
        <v>33</v>
      </c>
      <c r="D6446" t="s">
        <v>39</v>
      </c>
      <c r="E6446" t="s">
        <v>204</v>
      </c>
      <c r="F6446">
        <v>2014</v>
      </c>
      <c r="G6446">
        <v>997</v>
      </c>
      <c r="H6446">
        <v>195</v>
      </c>
    </row>
    <row r="6447" spans="1:8" x14ac:dyDescent="0.25">
      <c r="A6447" t="s">
        <v>31</v>
      </c>
      <c r="B6447" t="s">
        <v>417</v>
      </c>
      <c r="C6447" t="s">
        <v>33</v>
      </c>
      <c r="D6447" t="s">
        <v>184</v>
      </c>
      <c r="E6447" t="s">
        <v>185</v>
      </c>
      <c r="F6447">
        <v>2015</v>
      </c>
      <c r="G6447">
        <v>49</v>
      </c>
      <c r="H6447">
        <v>12</v>
      </c>
    </row>
    <row r="6448" spans="1:8" x14ac:dyDescent="0.25">
      <c r="A6448" t="s">
        <v>31</v>
      </c>
      <c r="B6448" t="s">
        <v>105</v>
      </c>
      <c r="C6448" t="s">
        <v>23</v>
      </c>
      <c r="D6448" t="s">
        <v>43</v>
      </c>
      <c r="E6448" t="s">
        <v>100</v>
      </c>
      <c r="F6448">
        <v>2016</v>
      </c>
      <c r="G6448">
        <v>393</v>
      </c>
      <c r="H6448">
        <v>35</v>
      </c>
    </row>
    <row r="6449" spans="1:8" x14ac:dyDescent="0.25">
      <c r="A6449" t="s">
        <v>106</v>
      </c>
      <c r="B6449" t="s">
        <v>79</v>
      </c>
      <c r="C6449" t="s">
        <v>33</v>
      </c>
      <c r="D6449" t="s">
        <v>59</v>
      </c>
      <c r="E6449" t="s">
        <v>115</v>
      </c>
      <c r="F6449">
        <v>2017</v>
      </c>
      <c r="G6449">
        <v>131</v>
      </c>
      <c r="H6449">
        <v>76</v>
      </c>
    </row>
    <row r="6450" spans="1:8" x14ac:dyDescent="0.25">
      <c r="A6450" t="s">
        <v>74</v>
      </c>
      <c r="B6450" t="s">
        <v>104</v>
      </c>
      <c r="C6450" t="s">
        <v>18</v>
      </c>
      <c r="D6450" t="s">
        <v>136</v>
      </c>
      <c r="E6450" t="s">
        <v>137</v>
      </c>
      <c r="F6450">
        <v>2017</v>
      </c>
      <c r="G6450">
        <v>607</v>
      </c>
      <c r="H6450">
        <v>9</v>
      </c>
    </row>
    <row r="6451" spans="1:8" x14ac:dyDescent="0.25">
      <c r="A6451" t="s">
        <v>21</v>
      </c>
      <c r="B6451" t="s">
        <v>55</v>
      </c>
      <c r="C6451" t="s">
        <v>33</v>
      </c>
      <c r="D6451" t="s">
        <v>34</v>
      </c>
      <c r="E6451" t="s">
        <v>202</v>
      </c>
      <c r="F6451">
        <v>2018</v>
      </c>
      <c r="G6451">
        <v>73</v>
      </c>
      <c r="H6451">
        <v>3</v>
      </c>
    </row>
    <row r="6452" spans="1:8" x14ac:dyDescent="0.25">
      <c r="A6452" t="s">
        <v>41</v>
      </c>
      <c r="B6452" t="s">
        <v>108</v>
      </c>
      <c r="C6452" t="s">
        <v>33</v>
      </c>
      <c r="D6452" t="s">
        <v>184</v>
      </c>
      <c r="E6452" t="s">
        <v>288</v>
      </c>
      <c r="F6452">
        <v>2018</v>
      </c>
      <c r="G6452">
        <v>340</v>
      </c>
      <c r="H6452">
        <v>89</v>
      </c>
    </row>
    <row r="6453" spans="1:8" x14ac:dyDescent="0.25">
      <c r="A6453" t="s">
        <v>31</v>
      </c>
      <c r="B6453" t="s">
        <v>173</v>
      </c>
      <c r="C6453" t="s">
        <v>70</v>
      </c>
      <c r="D6453" t="s">
        <v>71</v>
      </c>
      <c r="E6453" t="s">
        <v>188</v>
      </c>
      <c r="F6453">
        <v>2018</v>
      </c>
      <c r="G6453">
        <v>694</v>
      </c>
      <c r="H6453">
        <v>144</v>
      </c>
    </row>
    <row r="6454" spans="1:8" x14ac:dyDescent="0.25">
      <c r="A6454" t="s">
        <v>21</v>
      </c>
      <c r="B6454" t="s">
        <v>502</v>
      </c>
      <c r="C6454" t="s">
        <v>23</v>
      </c>
      <c r="D6454" t="s">
        <v>24</v>
      </c>
      <c r="E6454" t="s">
        <v>146</v>
      </c>
      <c r="F6454">
        <v>2018</v>
      </c>
      <c r="G6454">
        <v>1113</v>
      </c>
      <c r="H6454">
        <v>2</v>
      </c>
    </row>
    <row r="6455" spans="1:8" x14ac:dyDescent="0.25">
      <c r="A6455" t="s">
        <v>21</v>
      </c>
      <c r="B6455" t="s">
        <v>9</v>
      </c>
      <c r="C6455" t="s">
        <v>10</v>
      </c>
      <c r="D6455" t="s">
        <v>11</v>
      </c>
      <c r="E6455" t="s">
        <v>343</v>
      </c>
      <c r="F6455">
        <v>2019</v>
      </c>
      <c r="G6455">
        <v>1512</v>
      </c>
      <c r="H6455">
        <v>37</v>
      </c>
    </row>
    <row r="6456" spans="1:8" x14ac:dyDescent="0.25">
      <c r="A6456" t="s">
        <v>21</v>
      </c>
      <c r="B6456" t="s">
        <v>414</v>
      </c>
      <c r="C6456" t="s">
        <v>10</v>
      </c>
      <c r="D6456" t="s">
        <v>96</v>
      </c>
      <c r="E6456" t="s">
        <v>243</v>
      </c>
      <c r="F6456">
        <v>2019</v>
      </c>
      <c r="G6456">
        <v>1317</v>
      </c>
      <c r="H6456">
        <v>69</v>
      </c>
    </row>
    <row r="6457" spans="1:8" x14ac:dyDescent="0.25">
      <c r="A6457" t="s">
        <v>21</v>
      </c>
      <c r="B6457" t="s">
        <v>292</v>
      </c>
      <c r="C6457" t="s">
        <v>10</v>
      </c>
      <c r="D6457" t="s">
        <v>29</v>
      </c>
      <c r="E6457" t="s">
        <v>193</v>
      </c>
      <c r="F6457">
        <v>2019</v>
      </c>
      <c r="G6457">
        <v>2460</v>
      </c>
      <c r="H6457">
        <v>87</v>
      </c>
    </row>
    <row r="6458" spans="1:8" x14ac:dyDescent="0.25">
      <c r="A6458" t="s">
        <v>21</v>
      </c>
      <c r="B6458" t="s">
        <v>36</v>
      </c>
      <c r="C6458" t="s">
        <v>10</v>
      </c>
      <c r="D6458" t="s">
        <v>96</v>
      </c>
      <c r="E6458" t="s">
        <v>324</v>
      </c>
      <c r="F6458">
        <v>2019</v>
      </c>
      <c r="G6458">
        <v>2834</v>
      </c>
      <c r="H6458">
        <v>131</v>
      </c>
    </row>
    <row r="6459" spans="1:8" x14ac:dyDescent="0.25">
      <c r="A6459" t="s">
        <v>21</v>
      </c>
      <c r="B6459" t="s">
        <v>95</v>
      </c>
      <c r="C6459" t="s">
        <v>10</v>
      </c>
      <c r="D6459" t="s">
        <v>96</v>
      </c>
      <c r="E6459" t="s">
        <v>97</v>
      </c>
      <c r="F6459">
        <v>2019</v>
      </c>
      <c r="G6459">
        <v>1031</v>
      </c>
      <c r="H6459">
        <v>27</v>
      </c>
    </row>
    <row r="6460" spans="1:8" x14ac:dyDescent="0.25">
      <c r="A6460" t="s">
        <v>31</v>
      </c>
      <c r="B6460" t="s">
        <v>125</v>
      </c>
      <c r="C6460" t="s">
        <v>23</v>
      </c>
      <c r="D6460" t="s">
        <v>43</v>
      </c>
      <c r="E6460" t="s">
        <v>186</v>
      </c>
      <c r="F6460">
        <v>2019</v>
      </c>
      <c r="G6460">
        <v>183</v>
      </c>
      <c r="H6460">
        <v>24</v>
      </c>
    </row>
    <row r="6461" spans="1:8" x14ac:dyDescent="0.25">
      <c r="A6461" t="s">
        <v>8</v>
      </c>
      <c r="B6461" t="s">
        <v>391</v>
      </c>
      <c r="C6461" t="s">
        <v>10</v>
      </c>
      <c r="D6461" t="s">
        <v>11</v>
      </c>
      <c r="E6461" t="s">
        <v>195</v>
      </c>
      <c r="F6461">
        <v>2014</v>
      </c>
      <c r="G6461">
        <v>154</v>
      </c>
    </row>
    <row r="6462" spans="1:8" x14ac:dyDescent="0.25">
      <c r="A6462" t="s">
        <v>74</v>
      </c>
      <c r="B6462" t="s">
        <v>252</v>
      </c>
      <c r="C6462" t="s">
        <v>70</v>
      </c>
      <c r="D6462" t="s">
        <v>102</v>
      </c>
      <c r="E6462" t="s">
        <v>103</v>
      </c>
      <c r="F6462">
        <v>2017</v>
      </c>
      <c r="G6462">
        <v>173</v>
      </c>
      <c r="H6462">
        <v>3</v>
      </c>
    </row>
    <row r="6463" spans="1:8" x14ac:dyDescent="0.25">
      <c r="A6463" t="s">
        <v>121</v>
      </c>
      <c r="B6463" t="s">
        <v>277</v>
      </c>
      <c r="C6463" t="s">
        <v>70</v>
      </c>
      <c r="D6463" t="s">
        <v>102</v>
      </c>
      <c r="E6463" t="s">
        <v>278</v>
      </c>
      <c r="F6463">
        <v>2014</v>
      </c>
      <c r="G6463">
        <v>306</v>
      </c>
      <c r="H6463">
        <v>20</v>
      </c>
    </row>
    <row r="6464" spans="1:8" x14ac:dyDescent="0.25">
      <c r="A6464" t="s">
        <v>8</v>
      </c>
      <c r="B6464" t="s">
        <v>142</v>
      </c>
      <c r="C6464" t="s">
        <v>23</v>
      </c>
      <c r="D6464" t="s">
        <v>24</v>
      </c>
      <c r="E6464" t="s">
        <v>282</v>
      </c>
      <c r="F6464">
        <v>2015</v>
      </c>
      <c r="G6464">
        <v>24</v>
      </c>
      <c r="H6464">
        <v>2</v>
      </c>
    </row>
    <row r="6465" spans="1:8" x14ac:dyDescent="0.25">
      <c r="A6465" t="s">
        <v>16</v>
      </c>
      <c r="B6465" t="s">
        <v>239</v>
      </c>
      <c r="C6465" t="s">
        <v>18</v>
      </c>
      <c r="D6465" t="s">
        <v>257</v>
      </c>
      <c r="E6465" t="s">
        <v>257</v>
      </c>
      <c r="F6465">
        <v>2016</v>
      </c>
      <c r="G6465">
        <v>157</v>
      </c>
      <c r="H6465">
        <v>14</v>
      </c>
    </row>
    <row r="6466" spans="1:8" x14ac:dyDescent="0.25">
      <c r="A6466" t="s">
        <v>41</v>
      </c>
      <c r="B6466" t="s">
        <v>36</v>
      </c>
      <c r="C6466" t="s">
        <v>70</v>
      </c>
      <c r="D6466" t="s">
        <v>71</v>
      </c>
      <c r="E6466" t="s">
        <v>246</v>
      </c>
      <c r="F6466">
        <v>2016</v>
      </c>
      <c r="G6466">
        <v>104</v>
      </c>
      <c r="H6466">
        <v>28</v>
      </c>
    </row>
    <row r="6467" spans="1:8" x14ac:dyDescent="0.25">
      <c r="A6467" t="s">
        <v>31</v>
      </c>
      <c r="B6467" t="s">
        <v>104</v>
      </c>
      <c r="C6467" t="s">
        <v>33</v>
      </c>
      <c r="D6467" t="s">
        <v>59</v>
      </c>
      <c r="E6467" t="s">
        <v>269</v>
      </c>
      <c r="F6467">
        <v>2018</v>
      </c>
      <c r="G6467">
        <v>192</v>
      </c>
      <c r="H6467">
        <v>37</v>
      </c>
    </row>
    <row r="6468" spans="1:8" x14ac:dyDescent="0.25">
      <c r="A6468" t="s">
        <v>31</v>
      </c>
      <c r="B6468" t="s">
        <v>55</v>
      </c>
      <c r="C6468" t="s">
        <v>33</v>
      </c>
      <c r="D6468" t="s">
        <v>34</v>
      </c>
      <c r="E6468" t="s">
        <v>408</v>
      </c>
      <c r="F6468">
        <v>2018</v>
      </c>
      <c r="G6468">
        <v>120</v>
      </c>
      <c r="H6468">
        <v>16</v>
      </c>
    </row>
    <row r="6469" spans="1:8" x14ac:dyDescent="0.25">
      <c r="A6469" t="s">
        <v>16</v>
      </c>
      <c r="B6469" t="s">
        <v>275</v>
      </c>
      <c r="C6469" t="s">
        <v>18</v>
      </c>
      <c r="D6469" t="s">
        <v>257</v>
      </c>
      <c r="E6469" t="s">
        <v>257</v>
      </c>
      <c r="F6469">
        <v>2015</v>
      </c>
      <c r="G6469">
        <v>254</v>
      </c>
      <c r="H6469">
        <v>59</v>
      </c>
    </row>
    <row r="6470" spans="1:8" x14ac:dyDescent="0.25">
      <c r="A6470" t="s">
        <v>31</v>
      </c>
      <c r="B6470" t="s">
        <v>61</v>
      </c>
      <c r="C6470" t="s">
        <v>33</v>
      </c>
      <c r="D6470" t="s">
        <v>59</v>
      </c>
      <c r="E6470" t="s">
        <v>64</v>
      </c>
      <c r="F6470">
        <v>2017</v>
      </c>
      <c r="G6470">
        <v>356</v>
      </c>
      <c r="H6470">
        <v>100</v>
      </c>
    </row>
    <row r="6471" spans="1:8" x14ac:dyDescent="0.25">
      <c r="A6471" t="s">
        <v>31</v>
      </c>
      <c r="B6471" t="s">
        <v>79</v>
      </c>
      <c r="C6471" t="s">
        <v>33</v>
      </c>
      <c r="D6471" t="s">
        <v>62</v>
      </c>
      <c r="E6471" t="s">
        <v>63</v>
      </c>
      <c r="F6471">
        <v>2014</v>
      </c>
      <c r="G6471">
        <v>39</v>
      </c>
      <c r="H6471">
        <v>2</v>
      </c>
    </row>
    <row r="6472" spans="1:8" x14ac:dyDescent="0.25">
      <c r="A6472" t="s">
        <v>31</v>
      </c>
      <c r="B6472" t="s">
        <v>104</v>
      </c>
      <c r="C6472" t="s">
        <v>33</v>
      </c>
      <c r="D6472" t="s">
        <v>59</v>
      </c>
      <c r="E6472" t="s">
        <v>229</v>
      </c>
      <c r="F6472">
        <v>2013</v>
      </c>
      <c r="G6472">
        <v>149</v>
      </c>
      <c r="H6472">
        <v>42</v>
      </c>
    </row>
    <row r="6473" spans="1:8" x14ac:dyDescent="0.25">
      <c r="A6473" t="s">
        <v>31</v>
      </c>
      <c r="B6473" t="s">
        <v>119</v>
      </c>
      <c r="C6473" t="s">
        <v>33</v>
      </c>
      <c r="D6473" t="s">
        <v>59</v>
      </c>
      <c r="E6473" t="s">
        <v>60</v>
      </c>
      <c r="F6473">
        <v>2014</v>
      </c>
      <c r="G6473">
        <v>5</v>
      </c>
    </row>
    <row r="6474" spans="1:8" x14ac:dyDescent="0.25">
      <c r="A6474" t="s">
        <v>8</v>
      </c>
      <c r="B6474" t="s">
        <v>194</v>
      </c>
      <c r="C6474" t="s">
        <v>10</v>
      </c>
      <c r="D6474" t="s">
        <v>11</v>
      </c>
      <c r="E6474" t="s">
        <v>343</v>
      </c>
      <c r="F6474">
        <v>2016</v>
      </c>
      <c r="G6474">
        <v>66</v>
      </c>
      <c r="H6474">
        <v>1</v>
      </c>
    </row>
    <row r="6475" spans="1:8" x14ac:dyDescent="0.25">
      <c r="A6475" t="s">
        <v>74</v>
      </c>
      <c r="B6475" t="s">
        <v>158</v>
      </c>
      <c r="C6475" t="s">
        <v>70</v>
      </c>
      <c r="D6475" t="s">
        <v>264</v>
      </c>
      <c r="E6475" t="s">
        <v>416</v>
      </c>
      <c r="F6475">
        <v>2013</v>
      </c>
      <c r="G6475">
        <v>90</v>
      </c>
    </row>
    <row r="6476" spans="1:8" x14ac:dyDescent="0.25">
      <c r="A6476" t="s">
        <v>8</v>
      </c>
      <c r="B6476" t="s">
        <v>563</v>
      </c>
      <c r="C6476" t="s">
        <v>10</v>
      </c>
      <c r="D6476" t="s">
        <v>24</v>
      </c>
      <c r="E6476" t="s">
        <v>564</v>
      </c>
      <c r="F6476">
        <v>2013</v>
      </c>
      <c r="G6476">
        <v>1</v>
      </c>
    </row>
    <row r="6477" spans="1:8" x14ac:dyDescent="0.25">
      <c r="A6477" t="s">
        <v>74</v>
      </c>
      <c r="B6477" t="s">
        <v>104</v>
      </c>
      <c r="C6477" t="s">
        <v>70</v>
      </c>
      <c r="D6477" t="s">
        <v>264</v>
      </c>
      <c r="E6477" t="s">
        <v>372</v>
      </c>
      <c r="F6477">
        <v>2015</v>
      </c>
      <c r="G6477">
        <v>249</v>
      </c>
      <c r="H6477">
        <v>4</v>
      </c>
    </row>
    <row r="6478" spans="1:8" x14ac:dyDescent="0.25">
      <c r="A6478" t="s">
        <v>31</v>
      </c>
      <c r="B6478" t="s">
        <v>285</v>
      </c>
      <c r="C6478" t="s">
        <v>33</v>
      </c>
      <c r="D6478" t="s">
        <v>59</v>
      </c>
      <c r="E6478" t="s">
        <v>152</v>
      </c>
      <c r="F6478">
        <v>2016</v>
      </c>
      <c r="G6478">
        <v>14</v>
      </c>
    </row>
    <row r="6479" spans="1:8" x14ac:dyDescent="0.25">
      <c r="A6479" t="s">
        <v>31</v>
      </c>
      <c r="B6479" t="s">
        <v>49</v>
      </c>
      <c r="C6479" t="s">
        <v>33</v>
      </c>
      <c r="D6479" t="s">
        <v>184</v>
      </c>
      <c r="E6479" t="s">
        <v>304</v>
      </c>
      <c r="F6479">
        <v>2015</v>
      </c>
      <c r="G6479">
        <v>17</v>
      </c>
      <c r="H6479">
        <v>3</v>
      </c>
    </row>
    <row r="6480" spans="1:8" x14ac:dyDescent="0.25">
      <c r="A6480" t="s">
        <v>31</v>
      </c>
      <c r="B6480" t="s">
        <v>26</v>
      </c>
      <c r="C6480" t="s">
        <v>23</v>
      </c>
      <c r="D6480" t="s">
        <v>43</v>
      </c>
      <c r="E6480" t="s">
        <v>44</v>
      </c>
      <c r="F6480">
        <v>2018</v>
      </c>
      <c r="G6480">
        <v>50</v>
      </c>
      <c r="H6480">
        <v>9</v>
      </c>
    </row>
    <row r="6481" spans="1:8" x14ac:dyDescent="0.25">
      <c r="A6481" t="s">
        <v>31</v>
      </c>
      <c r="B6481" t="s">
        <v>28</v>
      </c>
      <c r="C6481" t="s">
        <v>33</v>
      </c>
      <c r="D6481" t="s">
        <v>59</v>
      </c>
      <c r="E6481" t="s">
        <v>314</v>
      </c>
      <c r="F6481">
        <v>2016</v>
      </c>
      <c r="G6481">
        <v>36</v>
      </c>
      <c r="H6481">
        <v>3</v>
      </c>
    </row>
    <row r="6482" spans="1:8" x14ac:dyDescent="0.25">
      <c r="A6482" t="s">
        <v>31</v>
      </c>
      <c r="B6482" t="s">
        <v>104</v>
      </c>
      <c r="C6482" t="s">
        <v>33</v>
      </c>
      <c r="D6482" t="s">
        <v>39</v>
      </c>
      <c r="E6482" t="s">
        <v>463</v>
      </c>
      <c r="F6482">
        <v>2018</v>
      </c>
      <c r="G6482">
        <v>66</v>
      </c>
      <c r="H6482">
        <v>31</v>
      </c>
    </row>
    <row r="6483" spans="1:8" x14ac:dyDescent="0.25">
      <c r="A6483" t="s">
        <v>31</v>
      </c>
      <c r="B6483" t="s">
        <v>108</v>
      </c>
      <c r="C6483" t="s">
        <v>33</v>
      </c>
      <c r="D6483" t="s">
        <v>39</v>
      </c>
      <c r="E6483" t="s">
        <v>107</v>
      </c>
      <c r="F6483">
        <v>2014</v>
      </c>
      <c r="G6483">
        <v>92</v>
      </c>
      <c r="H6483">
        <v>23</v>
      </c>
    </row>
    <row r="6484" spans="1:8" x14ac:dyDescent="0.25">
      <c r="A6484" t="s">
        <v>31</v>
      </c>
      <c r="B6484" t="s">
        <v>49</v>
      </c>
      <c r="C6484" t="s">
        <v>33</v>
      </c>
      <c r="D6484" t="s">
        <v>59</v>
      </c>
      <c r="E6484" t="s">
        <v>286</v>
      </c>
      <c r="F6484">
        <v>2016</v>
      </c>
      <c r="G6484">
        <v>4</v>
      </c>
      <c r="H6484">
        <v>1</v>
      </c>
    </row>
    <row r="6485" spans="1:8" x14ac:dyDescent="0.25">
      <c r="A6485" t="s">
        <v>21</v>
      </c>
      <c r="B6485" t="s">
        <v>235</v>
      </c>
      <c r="C6485" t="s">
        <v>10</v>
      </c>
      <c r="D6485" t="s">
        <v>96</v>
      </c>
      <c r="E6485" t="s">
        <v>294</v>
      </c>
      <c r="F6485">
        <v>2016</v>
      </c>
      <c r="G6485">
        <v>21</v>
      </c>
    </row>
    <row r="6486" spans="1:8" x14ac:dyDescent="0.25">
      <c r="A6486" t="s">
        <v>41</v>
      </c>
      <c r="B6486" t="s">
        <v>98</v>
      </c>
      <c r="C6486" t="s">
        <v>33</v>
      </c>
      <c r="D6486" t="s">
        <v>184</v>
      </c>
      <c r="E6486" t="s">
        <v>288</v>
      </c>
      <c r="F6486">
        <v>2018</v>
      </c>
      <c r="G6486">
        <v>22</v>
      </c>
      <c r="H6486">
        <v>12</v>
      </c>
    </row>
    <row r="6487" spans="1:8" x14ac:dyDescent="0.25">
      <c r="A6487" t="s">
        <v>31</v>
      </c>
      <c r="B6487" t="s">
        <v>79</v>
      </c>
      <c r="C6487" t="s">
        <v>33</v>
      </c>
      <c r="D6487" t="s">
        <v>39</v>
      </c>
      <c r="E6487" t="s">
        <v>207</v>
      </c>
      <c r="F6487">
        <v>2013</v>
      </c>
      <c r="G6487">
        <v>30</v>
      </c>
      <c r="H6487">
        <v>12</v>
      </c>
    </row>
    <row r="6488" spans="1:8" x14ac:dyDescent="0.25">
      <c r="A6488" t="s">
        <v>41</v>
      </c>
      <c r="B6488" t="s">
        <v>49</v>
      </c>
      <c r="C6488" t="s">
        <v>33</v>
      </c>
      <c r="D6488" t="s">
        <v>62</v>
      </c>
      <c r="E6488" t="s">
        <v>166</v>
      </c>
      <c r="F6488">
        <v>2018</v>
      </c>
      <c r="G6488">
        <v>96</v>
      </c>
      <c r="H6488">
        <v>11</v>
      </c>
    </row>
    <row r="6489" spans="1:8" x14ac:dyDescent="0.25">
      <c r="A6489" t="s">
        <v>214</v>
      </c>
      <c r="B6489" t="s">
        <v>173</v>
      </c>
      <c r="C6489" t="s">
        <v>76</v>
      </c>
      <c r="D6489" t="s">
        <v>140</v>
      </c>
      <c r="E6489" t="s">
        <v>140</v>
      </c>
      <c r="F6489">
        <v>2019</v>
      </c>
      <c r="G6489">
        <v>89</v>
      </c>
      <c r="H6489">
        <v>15</v>
      </c>
    </row>
    <row r="6490" spans="1:8" x14ac:dyDescent="0.25">
      <c r="A6490" t="s">
        <v>31</v>
      </c>
      <c r="B6490" t="s">
        <v>104</v>
      </c>
      <c r="C6490" t="s">
        <v>70</v>
      </c>
      <c r="D6490" t="s">
        <v>71</v>
      </c>
      <c r="E6490" t="s">
        <v>501</v>
      </c>
      <c r="F6490">
        <v>2019</v>
      </c>
      <c r="G6490">
        <v>5</v>
      </c>
      <c r="H6490">
        <v>2</v>
      </c>
    </row>
    <row r="6491" spans="1:8" x14ac:dyDescent="0.25">
      <c r="A6491" t="s">
        <v>8</v>
      </c>
      <c r="B6491" t="s">
        <v>98</v>
      </c>
      <c r="C6491" t="s">
        <v>10</v>
      </c>
      <c r="D6491" t="s">
        <v>11</v>
      </c>
      <c r="E6491" t="s">
        <v>90</v>
      </c>
      <c r="F6491">
        <v>2016</v>
      </c>
      <c r="G6491">
        <v>12</v>
      </c>
      <c r="H6491">
        <v>1</v>
      </c>
    </row>
    <row r="6492" spans="1:8" x14ac:dyDescent="0.25">
      <c r="A6492" t="s">
        <v>106</v>
      </c>
      <c r="B6492" t="s">
        <v>58</v>
      </c>
      <c r="C6492" t="s">
        <v>33</v>
      </c>
      <c r="D6492" t="s">
        <v>184</v>
      </c>
      <c r="E6492" t="s">
        <v>288</v>
      </c>
      <c r="F6492">
        <v>2019</v>
      </c>
      <c r="G6492">
        <v>14</v>
      </c>
      <c r="H6492">
        <v>5</v>
      </c>
    </row>
    <row r="6493" spans="1:8" x14ac:dyDescent="0.25">
      <c r="A6493" t="s">
        <v>31</v>
      </c>
      <c r="B6493" t="s">
        <v>272</v>
      </c>
      <c r="C6493" t="s">
        <v>33</v>
      </c>
      <c r="D6493" t="s">
        <v>34</v>
      </c>
      <c r="E6493" t="s">
        <v>408</v>
      </c>
      <c r="F6493">
        <v>2019</v>
      </c>
      <c r="G6493">
        <v>12</v>
      </c>
      <c r="H6493">
        <v>2</v>
      </c>
    </row>
    <row r="6494" spans="1:8" x14ac:dyDescent="0.25">
      <c r="A6494" t="s">
        <v>31</v>
      </c>
      <c r="B6494" t="s">
        <v>38</v>
      </c>
      <c r="C6494" t="s">
        <v>33</v>
      </c>
      <c r="D6494" t="s">
        <v>34</v>
      </c>
      <c r="E6494" t="s">
        <v>35</v>
      </c>
      <c r="F6494">
        <v>2019</v>
      </c>
      <c r="G6494">
        <v>10</v>
      </c>
      <c r="H6494">
        <v>7</v>
      </c>
    </row>
    <row r="6495" spans="1:8" x14ac:dyDescent="0.25">
      <c r="A6495" t="s">
        <v>21</v>
      </c>
      <c r="B6495" t="s">
        <v>36</v>
      </c>
      <c r="C6495" t="s">
        <v>10</v>
      </c>
      <c r="D6495" t="s">
        <v>11</v>
      </c>
      <c r="E6495" t="s">
        <v>228</v>
      </c>
      <c r="F6495">
        <v>2018</v>
      </c>
      <c r="G6495">
        <v>24</v>
      </c>
      <c r="H6495">
        <v>6</v>
      </c>
    </row>
    <row r="6496" spans="1:8" x14ac:dyDescent="0.25">
      <c r="A6496" t="s">
        <v>129</v>
      </c>
      <c r="B6496" t="s">
        <v>199</v>
      </c>
      <c r="C6496" t="s">
        <v>33</v>
      </c>
      <c r="D6496" t="s">
        <v>59</v>
      </c>
      <c r="E6496" t="s">
        <v>225</v>
      </c>
      <c r="F6496">
        <v>2015</v>
      </c>
      <c r="G6496">
        <v>1</v>
      </c>
    </row>
    <row r="6497" spans="1:8" x14ac:dyDescent="0.25">
      <c r="A6497" t="s">
        <v>113</v>
      </c>
      <c r="B6497" t="s">
        <v>125</v>
      </c>
      <c r="C6497" t="s">
        <v>33</v>
      </c>
      <c r="D6497" t="s">
        <v>62</v>
      </c>
      <c r="E6497" t="s">
        <v>217</v>
      </c>
      <c r="F6497">
        <v>2014</v>
      </c>
      <c r="G6497">
        <v>1</v>
      </c>
      <c r="H6497">
        <v>1</v>
      </c>
    </row>
    <row r="6498" spans="1:8" x14ac:dyDescent="0.25">
      <c r="A6498" t="s">
        <v>8</v>
      </c>
      <c r="B6498" t="s">
        <v>555</v>
      </c>
      <c r="C6498" t="s">
        <v>10</v>
      </c>
      <c r="D6498" t="s">
        <v>11</v>
      </c>
      <c r="E6498" t="s">
        <v>447</v>
      </c>
      <c r="F6498">
        <v>2014</v>
      </c>
      <c r="G6498">
        <v>8</v>
      </c>
    </row>
    <row r="6499" spans="1:8" x14ac:dyDescent="0.25">
      <c r="A6499" t="s">
        <v>31</v>
      </c>
      <c r="B6499" t="s">
        <v>79</v>
      </c>
      <c r="C6499" t="s">
        <v>33</v>
      </c>
      <c r="D6499" t="s">
        <v>34</v>
      </c>
      <c r="E6499" t="s">
        <v>161</v>
      </c>
      <c r="F6499">
        <v>2013</v>
      </c>
      <c r="G6499">
        <v>18</v>
      </c>
      <c r="H6499">
        <v>3</v>
      </c>
    </row>
    <row r="6500" spans="1:8" x14ac:dyDescent="0.25">
      <c r="A6500" t="s">
        <v>31</v>
      </c>
      <c r="B6500" t="s">
        <v>49</v>
      </c>
      <c r="C6500" t="s">
        <v>33</v>
      </c>
      <c r="D6500" t="s">
        <v>34</v>
      </c>
      <c r="E6500" t="s">
        <v>457</v>
      </c>
      <c r="F6500">
        <v>2017</v>
      </c>
      <c r="G6500">
        <v>10</v>
      </c>
      <c r="H6500">
        <v>2</v>
      </c>
    </row>
    <row r="6501" spans="1:8" x14ac:dyDescent="0.25">
      <c r="A6501" t="s">
        <v>31</v>
      </c>
      <c r="B6501" t="s">
        <v>108</v>
      </c>
      <c r="C6501" t="s">
        <v>33</v>
      </c>
      <c r="D6501" t="s">
        <v>59</v>
      </c>
      <c r="E6501" t="s">
        <v>116</v>
      </c>
      <c r="F6501">
        <v>2019</v>
      </c>
      <c r="G6501">
        <v>27</v>
      </c>
    </row>
    <row r="6502" spans="1:8" x14ac:dyDescent="0.25">
      <c r="A6502" t="s">
        <v>41</v>
      </c>
      <c r="B6502" t="s">
        <v>26</v>
      </c>
      <c r="C6502" t="s">
        <v>23</v>
      </c>
      <c r="D6502" t="s">
        <v>43</v>
      </c>
      <c r="E6502" t="s">
        <v>44</v>
      </c>
      <c r="F6502">
        <v>2017</v>
      </c>
      <c r="G6502">
        <v>19</v>
      </c>
      <c r="H6502">
        <v>5</v>
      </c>
    </row>
    <row r="6503" spans="1:8" x14ac:dyDescent="0.25">
      <c r="A6503" t="s">
        <v>74</v>
      </c>
      <c r="B6503" t="s">
        <v>252</v>
      </c>
      <c r="C6503" t="s">
        <v>18</v>
      </c>
      <c r="D6503" t="s">
        <v>123</v>
      </c>
      <c r="E6503" t="s">
        <v>253</v>
      </c>
      <c r="F6503">
        <v>2019</v>
      </c>
      <c r="G6503">
        <v>2131</v>
      </c>
      <c r="H6503">
        <v>141</v>
      </c>
    </row>
    <row r="6504" spans="1:8" x14ac:dyDescent="0.25">
      <c r="A6504" t="s">
        <v>74</v>
      </c>
      <c r="B6504" t="s">
        <v>119</v>
      </c>
      <c r="C6504" t="s">
        <v>70</v>
      </c>
      <c r="D6504" t="s">
        <v>264</v>
      </c>
      <c r="E6504" t="s">
        <v>389</v>
      </c>
      <c r="F6504">
        <v>2013</v>
      </c>
      <c r="G6504">
        <v>99</v>
      </c>
    </row>
    <row r="6505" spans="1:8" x14ac:dyDescent="0.25">
      <c r="A6505" t="s">
        <v>138</v>
      </c>
      <c r="B6505" t="s">
        <v>119</v>
      </c>
      <c r="C6505" t="s">
        <v>76</v>
      </c>
      <c r="D6505" t="s">
        <v>140</v>
      </c>
      <c r="E6505" t="s">
        <v>140</v>
      </c>
      <c r="F6505">
        <v>2014</v>
      </c>
      <c r="G6505">
        <v>6622</v>
      </c>
      <c r="H6505">
        <v>2050</v>
      </c>
    </row>
    <row r="6506" spans="1:8" x14ac:dyDescent="0.25">
      <c r="A6506" t="s">
        <v>74</v>
      </c>
      <c r="B6506" t="s">
        <v>252</v>
      </c>
      <c r="C6506" t="s">
        <v>70</v>
      </c>
      <c r="D6506" t="s">
        <v>102</v>
      </c>
      <c r="E6506" t="s">
        <v>103</v>
      </c>
      <c r="F6506">
        <v>2014</v>
      </c>
      <c r="G6506">
        <v>266</v>
      </c>
      <c r="H6506">
        <v>5</v>
      </c>
    </row>
    <row r="6507" spans="1:8" x14ac:dyDescent="0.25">
      <c r="A6507" t="s">
        <v>8</v>
      </c>
      <c r="B6507" t="s">
        <v>145</v>
      </c>
      <c r="C6507" t="s">
        <v>23</v>
      </c>
      <c r="D6507" t="s">
        <v>24</v>
      </c>
      <c r="E6507" t="s">
        <v>339</v>
      </c>
      <c r="F6507">
        <v>2014</v>
      </c>
      <c r="G6507">
        <v>795</v>
      </c>
      <c r="H6507">
        <v>33</v>
      </c>
    </row>
    <row r="6508" spans="1:8" x14ac:dyDescent="0.25">
      <c r="A6508" t="s">
        <v>8</v>
      </c>
      <c r="B6508" t="s">
        <v>292</v>
      </c>
      <c r="C6508" t="s">
        <v>10</v>
      </c>
      <c r="D6508" t="s">
        <v>14</v>
      </c>
      <c r="E6508" t="s">
        <v>276</v>
      </c>
      <c r="F6508">
        <v>2015</v>
      </c>
      <c r="G6508">
        <v>1457</v>
      </c>
      <c r="H6508">
        <v>141</v>
      </c>
    </row>
    <row r="6509" spans="1:8" x14ac:dyDescent="0.25">
      <c r="A6509" t="s">
        <v>21</v>
      </c>
      <c r="B6509" t="s">
        <v>295</v>
      </c>
      <c r="C6509" t="s">
        <v>10</v>
      </c>
      <c r="D6509" t="s">
        <v>96</v>
      </c>
      <c r="E6509" t="s">
        <v>296</v>
      </c>
      <c r="F6509">
        <v>2016</v>
      </c>
      <c r="G6509">
        <v>3418</v>
      </c>
      <c r="H6509">
        <v>99</v>
      </c>
    </row>
    <row r="6510" spans="1:8" x14ac:dyDescent="0.25">
      <c r="A6510" t="s">
        <v>31</v>
      </c>
      <c r="B6510" t="s">
        <v>55</v>
      </c>
      <c r="C6510" t="s">
        <v>33</v>
      </c>
      <c r="D6510" t="s">
        <v>184</v>
      </c>
      <c r="E6510" t="s">
        <v>288</v>
      </c>
      <c r="F6510">
        <v>2016</v>
      </c>
      <c r="G6510">
        <v>1925</v>
      </c>
      <c r="H6510">
        <v>304</v>
      </c>
    </row>
    <row r="6511" spans="1:8" x14ac:dyDescent="0.25">
      <c r="A6511" t="s">
        <v>31</v>
      </c>
      <c r="B6511" t="s">
        <v>201</v>
      </c>
      <c r="C6511" t="s">
        <v>23</v>
      </c>
      <c r="D6511" t="s">
        <v>43</v>
      </c>
      <c r="E6511" t="s">
        <v>100</v>
      </c>
      <c r="F6511">
        <v>2016</v>
      </c>
      <c r="G6511">
        <v>68</v>
      </c>
      <c r="H6511">
        <v>9</v>
      </c>
    </row>
    <row r="6512" spans="1:8" x14ac:dyDescent="0.25">
      <c r="A6512" t="s">
        <v>21</v>
      </c>
      <c r="B6512" t="s">
        <v>36</v>
      </c>
      <c r="C6512" t="s">
        <v>10</v>
      </c>
      <c r="D6512" t="s">
        <v>11</v>
      </c>
      <c r="E6512" t="s">
        <v>343</v>
      </c>
      <c r="F6512">
        <v>2016</v>
      </c>
      <c r="G6512">
        <v>301</v>
      </c>
      <c r="H6512">
        <v>9</v>
      </c>
    </row>
    <row r="6513" spans="1:8" x14ac:dyDescent="0.25">
      <c r="A6513" t="s">
        <v>21</v>
      </c>
      <c r="B6513" t="s">
        <v>28</v>
      </c>
      <c r="C6513" t="s">
        <v>23</v>
      </c>
      <c r="D6513" t="s">
        <v>24</v>
      </c>
      <c r="E6513" t="s">
        <v>339</v>
      </c>
      <c r="F6513">
        <v>2016</v>
      </c>
      <c r="G6513">
        <v>954</v>
      </c>
      <c r="H6513">
        <v>13</v>
      </c>
    </row>
    <row r="6514" spans="1:8" x14ac:dyDescent="0.25">
      <c r="A6514" t="s">
        <v>21</v>
      </c>
      <c r="B6514" t="s">
        <v>183</v>
      </c>
      <c r="C6514" t="s">
        <v>10</v>
      </c>
      <c r="D6514" t="s">
        <v>11</v>
      </c>
      <c r="E6514" t="s">
        <v>251</v>
      </c>
      <c r="F6514">
        <v>2017</v>
      </c>
      <c r="G6514">
        <v>366</v>
      </c>
      <c r="H6514">
        <v>24</v>
      </c>
    </row>
    <row r="6515" spans="1:8" x14ac:dyDescent="0.25">
      <c r="A6515" t="s">
        <v>81</v>
      </c>
      <c r="B6515" t="s">
        <v>173</v>
      </c>
      <c r="C6515" t="s">
        <v>76</v>
      </c>
      <c r="D6515" t="s">
        <v>83</v>
      </c>
      <c r="E6515" t="s">
        <v>317</v>
      </c>
      <c r="F6515">
        <v>2015</v>
      </c>
      <c r="G6515">
        <v>27</v>
      </c>
      <c r="H6515">
        <v>3</v>
      </c>
    </row>
    <row r="6516" spans="1:8" x14ac:dyDescent="0.25">
      <c r="A6516" t="s">
        <v>21</v>
      </c>
      <c r="B6516" t="s">
        <v>111</v>
      </c>
      <c r="C6516" t="s">
        <v>10</v>
      </c>
      <c r="D6516" t="s">
        <v>11</v>
      </c>
      <c r="E6516" t="s">
        <v>53</v>
      </c>
      <c r="F6516">
        <v>2016</v>
      </c>
      <c r="G6516">
        <v>222</v>
      </c>
      <c r="H6516">
        <v>4</v>
      </c>
    </row>
    <row r="6517" spans="1:8" x14ac:dyDescent="0.25">
      <c r="A6517" t="s">
        <v>31</v>
      </c>
      <c r="B6517" t="s">
        <v>79</v>
      </c>
      <c r="C6517" t="s">
        <v>33</v>
      </c>
      <c r="D6517" t="s">
        <v>34</v>
      </c>
      <c r="E6517" t="s">
        <v>147</v>
      </c>
      <c r="F6517">
        <v>2017</v>
      </c>
      <c r="G6517">
        <v>316</v>
      </c>
      <c r="H6517">
        <v>55</v>
      </c>
    </row>
    <row r="6518" spans="1:8" x14ac:dyDescent="0.25">
      <c r="A6518" t="s">
        <v>41</v>
      </c>
      <c r="B6518" t="s">
        <v>119</v>
      </c>
      <c r="C6518" t="s">
        <v>70</v>
      </c>
      <c r="D6518" t="s">
        <v>71</v>
      </c>
      <c r="E6518" t="s">
        <v>188</v>
      </c>
      <c r="F6518">
        <v>2018</v>
      </c>
      <c r="G6518">
        <v>1890</v>
      </c>
      <c r="H6518">
        <v>440</v>
      </c>
    </row>
    <row r="6519" spans="1:8" x14ac:dyDescent="0.25">
      <c r="A6519" t="s">
        <v>21</v>
      </c>
      <c r="B6519" t="s">
        <v>93</v>
      </c>
      <c r="C6519" t="s">
        <v>10</v>
      </c>
      <c r="D6519" t="s">
        <v>11</v>
      </c>
      <c r="E6519" t="s">
        <v>86</v>
      </c>
      <c r="F6519">
        <v>2019</v>
      </c>
      <c r="G6519">
        <v>1518</v>
      </c>
      <c r="H6519">
        <v>56</v>
      </c>
    </row>
    <row r="6520" spans="1:8" x14ac:dyDescent="0.25">
      <c r="A6520" t="s">
        <v>31</v>
      </c>
      <c r="B6520" t="s">
        <v>42</v>
      </c>
      <c r="C6520" t="s">
        <v>23</v>
      </c>
      <c r="D6520" t="s">
        <v>43</v>
      </c>
      <c r="E6520" t="s">
        <v>100</v>
      </c>
      <c r="F6520">
        <v>2019</v>
      </c>
      <c r="G6520">
        <v>86</v>
      </c>
      <c r="H6520">
        <v>11</v>
      </c>
    </row>
    <row r="6521" spans="1:8" x14ac:dyDescent="0.25">
      <c r="A6521" t="s">
        <v>21</v>
      </c>
      <c r="B6521" t="s">
        <v>98</v>
      </c>
      <c r="C6521" t="s">
        <v>10</v>
      </c>
      <c r="D6521" t="s">
        <v>11</v>
      </c>
      <c r="E6521" t="s">
        <v>191</v>
      </c>
      <c r="F6521">
        <v>2020</v>
      </c>
      <c r="G6521">
        <v>1408</v>
      </c>
      <c r="H6521">
        <v>47</v>
      </c>
    </row>
    <row r="6522" spans="1:8" x14ac:dyDescent="0.25">
      <c r="A6522" t="s">
        <v>31</v>
      </c>
      <c r="B6522" t="s">
        <v>69</v>
      </c>
      <c r="C6522" t="s">
        <v>70</v>
      </c>
      <c r="D6522" t="s">
        <v>71</v>
      </c>
      <c r="E6522" t="s">
        <v>72</v>
      </c>
      <c r="F6522">
        <v>2017</v>
      </c>
      <c r="G6522">
        <v>817</v>
      </c>
      <c r="H6522">
        <v>261</v>
      </c>
    </row>
    <row r="6523" spans="1:8" x14ac:dyDescent="0.25">
      <c r="A6523" t="s">
        <v>74</v>
      </c>
      <c r="B6523" t="s">
        <v>301</v>
      </c>
      <c r="C6523" t="s">
        <v>76</v>
      </c>
      <c r="D6523" t="s">
        <v>171</v>
      </c>
      <c r="E6523" t="s">
        <v>174</v>
      </c>
      <c r="F6523">
        <v>2013</v>
      </c>
      <c r="G6523">
        <v>200</v>
      </c>
      <c r="H6523">
        <v>3</v>
      </c>
    </row>
    <row r="6524" spans="1:8" x14ac:dyDescent="0.25">
      <c r="A6524" t="s">
        <v>21</v>
      </c>
      <c r="B6524" t="s">
        <v>295</v>
      </c>
      <c r="C6524" t="s">
        <v>10</v>
      </c>
      <c r="D6524" t="s">
        <v>96</v>
      </c>
      <c r="E6524" t="s">
        <v>243</v>
      </c>
      <c r="F6524">
        <v>2017</v>
      </c>
      <c r="G6524">
        <v>455</v>
      </c>
      <c r="H6524">
        <v>12</v>
      </c>
    </row>
    <row r="6525" spans="1:8" x14ac:dyDescent="0.25">
      <c r="A6525" t="s">
        <v>8</v>
      </c>
      <c r="B6525" t="s">
        <v>98</v>
      </c>
      <c r="C6525" t="s">
        <v>10</v>
      </c>
      <c r="D6525" t="s">
        <v>11</v>
      </c>
      <c r="E6525" t="s">
        <v>191</v>
      </c>
      <c r="F6525">
        <v>2013</v>
      </c>
      <c r="G6525">
        <v>377</v>
      </c>
      <c r="H6525">
        <v>10</v>
      </c>
    </row>
    <row r="6526" spans="1:8" x14ac:dyDescent="0.25">
      <c r="A6526" t="s">
        <v>21</v>
      </c>
      <c r="B6526" t="s">
        <v>183</v>
      </c>
      <c r="C6526" t="s">
        <v>10</v>
      </c>
      <c r="D6526" t="s">
        <v>11</v>
      </c>
      <c r="E6526" t="s">
        <v>251</v>
      </c>
      <c r="F6526">
        <v>2018</v>
      </c>
      <c r="G6526">
        <v>516</v>
      </c>
      <c r="H6526">
        <v>50</v>
      </c>
    </row>
    <row r="6527" spans="1:8" x14ac:dyDescent="0.25">
      <c r="A6527" t="s">
        <v>41</v>
      </c>
      <c r="B6527" t="s">
        <v>255</v>
      </c>
      <c r="C6527" t="s">
        <v>23</v>
      </c>
      <c r="D6527" t="s">
        <v>43</v>
      </c>
      <c r="E6527" t="s">
        <v>56</v>
      </c>
      <c r="F6527">
        <v>2018</v>
      </c>
      <c r="G6527">
        <v>307</v>
      </c>
      <c r="H6527">
        <v>75</v>
      </c>
    </row>
    <row r="6528" spans="1:8" x14ac:dyDescent="0.25">
      <c r="A6528" t="s">
        <v>41</v>
      </c>
      <c r="B6528" t="s">
        <v>212</v>
      </c>
      <c r="C6528" t="s">
        <v>33</v>
      </c>
      <c r="D6528" t="s">
        <v>39</v>
      </c>
      <c r="E6528" t="s">
        <v>204</v>
      </c>
      <c r="F6528">
        <v>2018</v>
      </c>
      <c r="G6528">
        <v>10</v>
      </c>
      <c r="H6528">
        <v>5</v>
      </c>
    </row>
    <row r="6529" spans="1:8" x14ac:dyDescent="0.25">
      <c r="A6529" t="s">
        <v>31</v>
      </c>
      <c r="B6529" t="s">
        <v>26</v>
      </c>
      <c r="C6529" t="s">
        <v>23</v>
      </c>
      <c r="D6529" t="s">
        <v>43</v>
      </c>
      <c r="E6529" t="s">
        <v>258</v>
      </c>
      <c r="F6529">
        <v>2013</v>
      </c>
      <c r="G6529">
        <v>64</v>
      </c>
      <c r="H6529">
        <v>4</v>
      </c>
    </row>
    <row r="6530" spans="1:8" x14ac:dyDescent="0.25">
      <c r="A6530" t="s">
        <v>31</v>
      </c>
      <c r="B6530" t="s">
        <v>9</v>
      </c>
      <c r="C6530" t="s">
        <v>33</v>
      </c>
      <c r="D6530" t="s">
        <v>59</v>
      </c>
      <c r="E6530" t="s">
        <v>118</v>
      </c>
      <c r="F6530">
        <v>2017</v>
      </c>
      <c r="G6530">
        <v>399</v>
      </c>
      <c r="H6530">
        <v>62</v>
      </c>
    </row>
    <row r="6531" spans="1:8" x14ac:dyDescent="0.25">
      <c r="A6531" t="s">
        <v>74</v>
      </c>
      <c r="B6531" t="s">
        <v>158</v>
      </c>
      <c r="C6531" t="s">
        <v>76</v>
      </c>
      <c r="D6531" t="s">
        <v>171</v>
      </c>
      <c r="E6531" t="s">
        <v>174</v>
      </c>
      <c r="F6531">
        <v>2018</v>
      </c>
      <c r="G6531">
        <v>216</v>
      </c>
      <c r="H6531">
        <v>12</v>
      </c>
    </row>
    <row r="6532" spans="1:8" x14ac:dyDescent="0.25">
      <c r="A6532" t="s">
        <v>323</v>
      </c>
      <c r="B6532" t="s">
        <v>471</v>
      </c>
      <c r="C6532" t="s">
        <v>18</v>
      </c>
      <c r="D6532" t="s">
        <v>19</v>
      </c>
      <c r="E6532" t="s">
        <v>27</v>
      </c>
      <c r="F6532">
        <v>2019</v>
      </c>
      <c r="G6532">
        <v>241</v>
      </c>
      <c r="H6532">
        <v>46</v>
      </c>
    </row>
    <row r="6533" spans="1:8" x14ac:dyDescent="0.25">
      <c r="A6533" t="s">
        <v>106</v>
      </c>
      <c r="B6533" t="s">
        <v>256</v>
      </c>
      <c r="C6533" t="s">
        <v>33</v>
      </c>
      <c r="D6533" t="s">
        <v>39</v>
      </c>
      <c r="E6533" t="s">
        <v>336</v>
      </c>
      <c r="F6533">
        <v>2018</v>
      </c>
      <c r="G6533">
        <v>119</v>
      </c>
      <c r="H6533">
        <v>96</v>
      </c>
    </row>
    <row r="6534" spans="1:8" x14ac:dyDescent="0.25">
      <c r="A6534" t="s">
        <v>21</v>
      </c>
      <c r="B6534" t="s">
        <v>13</v>
      </c>
      <c r="C6534" t="s">
        <v>10</v>
      </c>
      <c r="D6534" t="s">
        <v>11</v>
      </c>
      <c r="E6534" t="s">
        <v>46</v>
      </c>
      <c r="F6534">
        <v>2017</v>
      </c>
      <c r="G6534">
        <v>400</v>
      </c>
      <c r="H6534">
        <v>29</v>
      </c>
    </row>
    <row r="6535" spans="1:8" x14ac:dyDescent="0.25">
      <c r="A6535" t="s">
        <v>21</v>
      </c>
      <c r="B6535" t="s">
        <v>153</v>
      </c>
      <c r="C6535" t="s">
        <v>23</v>
      </c>
      <c r="D6535" t="s">
        <v>24</v>
      </c>
      <c r="E6535" t="s">
        <v>162</v>
      </c>
      <c r="F6535">
        <v>2018</v>
      </c>
      <c r="G6535">
        <v>416</v>
      </c>
      <c r="H6535">
        <v>25</v>
      </c>
    </row>
    <row r="6536" spans="1:8" x14ac:dyDescent="0.25">
      <c r="A6536" t="s">
        <v>21</v>
      </c>
      <c r="B6536" t="s">
        <v>256</v>
      </c>
      <c r="C6536" t="s">
        <v>10</v>
      </c>
      <c r="D6536" t="s">
        <v>29</v>
      </c>
      <c r="E6536" t="s">
        <v>30</v>
      </c>
      <c r="F6536">
        <v>2016</v>
      </c>
      <c r="G6536">
        <v>146</v>
      </c>
      <c r="H6536">
        <v>9</v>
      </c>
    </row>
    <row r="6537" spans="1:8" x14ac:dyDescent="0.25">
      <c r="A6537" t="s">
        <v>353</v>
      </c>
      <c r="B6537" t="s">
        <v>58</v>
      </c>
      <c r="C6537" t="s">
        <v>33</v>
      </c>
      <c r="D6537" t="s">
        <v>184</v>
      </c>
      <c r="E6537" t="s">
        <v>288</v>
      </c>
      <c r="F6537">
        <v>2017</v>
      </c>
      <c r="G6537">
        <v>65</v>
      </c>
      <c r="H6537">
        <v>46</v>
      </c>
    </row>
    <row r="6538" spans="1:8" x14ac:dyDescent="0.25">
      <c r="A6538" t="s">
        <v>31</v>
      </c>
      <c r="B6538" t="s">
        <v>55</v>
      </c>
      <c r="C6538" t="s">
        <v>33</v>
      </c>
      <c r="D6538" t="s">
        <v>34</v>
      </c>
      <c r="E6538" t="s">
        <v>161</v>
      </c>
      <c r="F6538">
        <v>2019</v>
      </c>
      <c r="G6538">
        <v>219</v>
      </c>
      <c r="H6538">
        <v>38</v>
      </c>
    </row>
    <row r="6539" spans="1:8" x14ac:dyDescent="0.25">
      <c r="A6539" t="s">
        <v>138</v>
      </c>
      <c r="B6539" t="s">
        <v>104</v>
      </c>
      <c r="C6539" t="s">
        <v>76</v>
      </c>
      <c r="D6539" t="s">
        <v>140</v>
      </c>
      <c r="E6539" t="s">
        <v>141</v>
      </c>
      <c r="F6539">
        <v>2014</v>
      </c>
      <c r="G6539">
        <v>53</v>
      </c>
      <c r="H6539">
        <v>24</v>
      </c>
    </row>
    <row r="6540" spans="1:8" x14ac:dyDescent="0.25">
      <c r="A6540" t="s">
        <v>31</v>
      </c>
      <c r="B6540" t="s">
        <v>49</v>
      </c>
      <c r="C6540" t="s">
        <v>33</v>
      </c>
      <c r="D6540" t="s">
        <v>62</v>
      </c>
      <c r="E6540" t="s">
        <v>99</v>
      </c>
      <c r="F6540">
        <v>2019</v>
      </c>
      <c r="G6540">
        <v>46</v>
      </c>
      <c r="H6540">
        <v>5</v>
      </c>
    </row>
    <row r="6541" spans="1:8" x14ac:dyDescent="0.25">
      <c r="A6541" t="s">
        <v>31</v>
      </c>
      <c r="B6541" t="s">
        <v>105</v>
      </c>
      <c r="C6541" t="s">
        <v>23</v>
      </c>
      <c r="D6541" t="s">
        <v>43</v>
      </c>
      <c r="E6541" t="s">
        <v>44</v>
      </c>
      <c r="F6541">
        <v>2015</v>
      </c>
      <c r="G6541">
        <v>28</v>
      </c>
    </row>
    <row r="6542" spans="1:8" x14ac:dyDescent="0.25">
      <c r="A6542" t="s">
        <v>8</v>
      </c>
      <c r="B6542" t="s">
        <v>295</v>
      </c>
      <c r="C6542" t="s">
        <v>10</v>
      </c>
      <c r="D6542" t="s">
        <v>96</v>
      </c>
      <c r="E6542" t="s">
        <v>226</v>
      </c>
      <c r="F6542">
        <v>2016</v>
      </c>
      <c r="G6542">
        <v>28</v>
      </c>
    </row>
    <row r="6543" spans="1:8" x14ac:dyDescent="0.25">
      <c r="A6543" t="s">
        <v>31</v>
      </c>
      <c r="B6543" t="s">
        <v>38</v>
      </c>
      <c r="C6543" t="s">
        <v>33</v>
      </c>
      <c r="D6543" t="s">
        <v>59</v>
      </c>
      <c r="E6543" t="s">
        <v>313</v>
      </c>
      <c r="F6543">
        <v>2019</v>
      </c>
      <c r="G6543">
        <v>119</v>
      </c>
      <c r="H6543">
        <v>17</v>
      </c>
    </row>
    <row r="6544" spans="1:8" x14ac:dyDescent="0.25">
      <c r="A6544" t="s">
        <v>106</v>
      </c>
      <c r="B6544" t="s">
        <v>98</v>
      </c>
      <c r="C6544" t="s">
        <v>33</v>
      </c>
      <c r="D6544" t="s">
        <v>39</v>
      </c>
      <c r="E6544" t="s">
        <v>51</v>
      </c>
      <c r="F6544">
        <v>2017</v>
      </c>
      <c r="G6544">
        <v>77</v>
      </c>
      <c r="H6544">
        <v>36</v>
      </c>
    </row>
    <row r="6545" spans="1:8" x14ac:dyDescent="0.25">
      <c r="A6545" t="s">
        <v>31</v>
      </c>
      <c r="B6545" t="s">
        <v>28</v>
      </c>
      <c r="C6545" t="s">
        <v>33</v>
      </c>
      <c r="D6545" t="s">
        <v>59</v>
      </c>
      <c r="E6545" t="s">
        <v>109</v>
      </c>
      <c r="F6545">
        <v>2013</v>
      </c>
      <c r="G6545">
        <v>41</v>
      </c>
    </row>
    <row r="6546" spans="1:8" x14ac:dyDescent="0.25">
      <c r="A6546" t="s">
        <v>21</v>
      </c>
      <c r="B6546" t="s">
        <v>194</v>
      </c>
      <c r="C6546" t="s">
        <v>10</v>
      </c>
      <c r="D6546" t="s">
        <v>11</v>
      </c>
      <c r="E6546" t="s">
        <v>133</v>
      </c>
      <c r="F6546">
        <v>2019</v>
      </c>
      <c r="G6546">
        <v>89</v>
      </c>
      <c r="H6546">
        <v>5</v>
      </c>
    </row>
    <row r="6547" spans="1:8" x14ac:dyDescent="0.25">
      <c r="A6547" t="s">
        <v>74</v>
      </c>
      <c r="B6547" t="s">
        <v>111</v>
      </c>
      <c r="C6547" t="s">
        <v>76</v>
      </c>
      <c r="D6547" t="s">
        <v>77</v>
      </c>
      <c r="E6547" t="s">
        <v>176</v>
      </c>
      <c r="F6547">
        <v>2017</v>
      </c>
      <c r="G6547">
        <v>5</v>
      </c>
    </row>
    <row r="6548" spans="1:8" x14ac:dyDescent="0.25">
      <c r="A6548" t="s">
        <v>31</v>
      </c>
      <c r="B6548" t="s">
        <v>125</v>
      </c>
      <c r="C6548" t="s">
        <v>33</v>
      </c>
      <c r="D6548" t="s">
        <v>39</v>
      </c>
      <c r="E6548" t="s">
        <v>302</v>
      </c>
      <c r="F6548">
        <v>2018</v>
      </c>
      <c r="G6548">
        <v>23</v>
      </c>
      <c r="H6548">
        <v>13</v>
      </c>
    </row>
    <row r="6549" spans="1:8" x14ac:dyDescent="0.25">
      <c r="A6549" t="s">
        <v>41</v>
      </c>
      <c r="B6549" t="s">
        <v>36</v>
      </c>
      <c r="C6549" t="s">
        <v>70</v>
      </c>
      <c r="D6549" t="s">
        <v>71</v>
      </c>
      <c r="E6549" t="s">
        <v>365</v>
      </c>
      <c r="F6549">
        <v>2014</v>
      </c>
      <c r="G6549">
        <v>12</v>
      </c>
    </row>
    <row r="6550" spans="1:8" x14ac:dyDescent="0.25">
      <c r="A6550" t="s">
        <v>41</v>
      </c>
      <c r="B6550" t="s">
        <v>108</v>
      </c>
      <c r="C6550" t="s">
        <v>33</v>
      </c>
      <c r="D6550" t="s">
        <v>39</v>
      </c>
      <c r="E6550" t="s">
        <v>40</v>
      </c>
      <c r="F6550">
        <v>2018</v>
      </c>
      <c r="G6550">
        <v>44</v>
      </c>
      <c r="H6550">
        <v>12</v>
      </c>
    </row>
    <row r="6551" spans="1:8" x14ac:dyDescent="0.25">
      <c r="A6551" t="s">
        <v>31</v>
      </c>
      <c r="B6551" t="s">
        <v>98</v>
      </c>
      <c r="C6551" t="s">
        <v>33</v>
      </c>
      <c r="D6551" t="s">
        <v>184</v>
      </c>
      <c r="E6551" t="s">
        <v>185</v>
      </c>
      <c r="F6551">
        <v>2017</v>
      </c>
      <c r="G6551">
        <v>8</v>
      </c>
      <c r="H6551">
        <v>8</v>
      </c>
    </row>
    <row r="6552" spans="1:8" x14ac:dyDescent="0.25">
      <c r="A6552" t="s">
        <v>31</v>
      </c>
      <c r="B6552" t="s">
        <v>320</v>
      </c>
      <c r="C6552" t="s">
        <v>23</v>
      </c>
      <c r="D6552" t="s">
        <v>91</v>
      </c>
      <c r="E6552" t="s">
        <v>380</v>
      </c>
      <c r="F6552">
        <v>2016</v>
      </c>
      <c r="G6552">
        <v>2</v>
      </c>
    </row>
    <row r="6553" spans="1:8" x14ac:dyDescent="0.25">
      <c r="A6553" t="s">
        <v>129</v>
      </c>
      <c r="B6553" t="s">
        <v>9</v>
      </c>
      <c r="C6553" t="s">
        <v>33</v>
      </c>
      <c r="D6553" t="s">
        <v>59</v>
      </c>
      <c r="E6553" t="s">
        <v>229</v>
      </c>
      <c r="F6553">
        <v>2015</v>
      </c>
      <c r="G6553">
        <v>2</v>
      </c>
    </row>
    <row r="6554" spans="1:8" x14ac:dyDescent="0.25">
      <c r="A6554" t="s">
        <v>31</v>
      </c>
      <c r="B6554" t="s">
        <v>49</v>
      </c>
      <c r="C6554" t="s">
        <v>33</v>
      </c>
      <c r="D6554" t="s">
        <v>184</v>
      </c>
      <c r="E6554" t="s">
        <v>304</v>
      </c>
      <c r="F6554">
        <v>2014</v>
      </c>
      <c r="G6554">
        <v>3</v>
      </c>
      <c r="H6554">
        <v>1</v>
      </c>
    </row>
    <row r="6555" spans="1:8" x14ac:dyDescent="0.25">
      <c r="A6555" t="s">
        <v>41</v>
      </c>
      <c r="B6555" t="s">
        <v>79</v>
      </c>
      <c r="C6555" t="s">
        <v>33</v>
      </c>
      <c r="D6555" t="s">
        <v>39</v>
      </c>
      <c r="E6555" t="s">
        <v>107</v>
      </c>
      <c r="F6555">
        <v>2015</v>
      </c>
      <c r="G6555">
        <v>11</v>
      </c>
      <c r="H6555">
        <v>11</v>
      </c>
    </row>
    <row r="6556" spans="1:8" x14ac:dyDescent="0.25">
      <c r="A6556" t="s">
        <v>8</v>
      </c>
      <c r="B6556" t="s">
        <v>108</v>
      </c>
      <c r="C6556" t="s">
        <v>10</v>
      </c>
      <c r="D6556" t="s">
        <v>29</v>
      </c>
      <c r="E6556" t="s">
        <v>30</v>
      </c>
      <c r="F6556">
        <v>2014</v>
      </c>
      <c r="G6556">
        <v>31</v>
      </c>
      <c r="H6556">
        <v>2</v>
      </c>
    </row>
    <row r="6557" spans="1:8" x14ac:dyDescent="0.25">
      <c r="A6557" t="s">
        <v>138</v>
      </c>
      <c r="B6557" t="s">
        <v>363</v>
      </c>
      <c r="C6557" t="s">
        <v>76</v>
      </c>
      <c r="D6557" t="s">
        <v>140</v>
      </c>
      <c r="E6557" t="s">
        <v>141</v>
      </c>
      <c r="F6557">
        <v>2018</v>
      </c>
      <c r="G6557">
        <v>16</v>
      </c>
      <c r="H6557">
        <v>5</v>
      </c>
    </row>
    <row r="6558" spans="1:8" x14ac:dyDescent="0.25">
      <c r="A6558" t="s">
        <v>41</v>
      </c>
      <c r="B6558" t="s">
        <v>173</v>
      </c>
      <c r="C6558" t="s">
        <v>70</v>
      </c>
      <c r="D6558" t="s">
        <v>71</v>
      </c>
      <c r="E6558" t="s">
        <v>246</v>
      </c>
      <c r="F6558">
        <v>2015</v>
      </c>
      <c r="G6558">
        <v>621</v>
      </c>
      <c r="H6558">
        <v>122</v>
      </c>
    </row>
    <row r="6559" spans="1:8" x14ac:dyDescent="0.25">
      <c r="A6559" t="s">
        <v>138</v>
      </c>
      <c r="B6559" t="s">
        <v>173</v>
      </c>
      <c r="C6559" t="s">
        <v>76</v>
      </c>
      <c r="D6559" t="s">
        <v>140</v>
      </c>
      <c r="E6559" t="s">
        <v>140</v>
      </c>
      <c r="F6559">
        <v>2016</v>
      </c>
      <c r="G6559">
        <v>1060</v>
      </c>
      <c r="H6559">
        <v>619</v>
      </c>
    </row>
    <row r="6560" spans="1:8" x14ac:dyDescent="0.25">
      <c r="A6560" t="s">
        <v>41</v>
      </c>
      <c r="B6560" t="s">
        <v>55</v>
      </c>
      <c r="C6560" t="s">
        <v>33</v>
      </c>
      <c r="D6560" t="s">
        <v>184</v>
      </c>
      <c r="E6560" t="s">
        <v>187</v>
      </c>
      <c r="F6560">
        <v>2016</v>
      </c>
      <c r="G6560">
        <v>974</v>
      </c>
      <c r="H6560">
        <v>83</v>
      </c>
    </row>
    <row r="6561" spans="1:8" x14ac:dyDescent="0.25">
      <c r="A6561" t="s">
        <v>31</v>
      </c>
      <c r="B6561" t="s">
        <v>49</v>
      </c>
      <c r="C6561" t="s">
        <v>33</v>
      </c>
      <c r="D6561" t="s">
        <v>39</v>
      </c>
      <c r="E6561" t="s">
        <v>150</v>
      </c>
      <c r="F6561">
        <v>2017</v>
      </c>
      <c r="G6561">
        <v>546</v>
      </c>
      <c r="H6561">
        <v>155</v>
      </c>
    </row>
    <row r="6562" spans="1:8" x14ac:dyDescent="0.25">
      <c r="A6562" t="s">
        <v>74</v>
      </c>
      <c r="B6562" t="s">
        <v>173</v>
      </c>
      <c r="C6562" t="s">
        <v>70</v>
      </c>
      <c r="D6562" t="s">
        <v>102</v>
      </c>
      <c r="E6562" t="s">
        <v>103</v>
      </c>
      <c r="F6562">
        <v>2017</v>
      </c>
      <c r="G6562">
        <v>181</v>
      </c>
      <c r="H6562">
        <v>3</v>
      </c>
    </row>
    <row r="6563" spans="1:8" x14ac:dyDescent="0.25">
      <c r="A6563" t="s">
        <v>31</v>
      </c>
      <c r="B6563" t="s">
        <v>49</v>
      </c>
      <c r="C6563" t="s">
        <v>33</v>
      </c>
      <c r="D6563" t="s">
        <v>34</v>
      </c>
      <c r="E6563" t="s">
        <v>408</v>
      </c>
      <c r="F6563">
        <v>2013</v>
      </c>
      <c r="G6563">
        <v>17</v>
      </c>
      <c r="H6563">
        <v>3</v>
      </c>
    </row>
    <row r="6564" spans="1:8" x14ac:dyDescent="0.25">
      <c r="A6564" t="s">
        <v>8</v>
      </c>
      <c r="B6564" t="s">
        <v>151</v>
      </c>
      <c r="C6564" t="s">
        <v>10</v>
      </c>
      <c r="D6564" t="s">
        <v>11</v>
      </c>
      <c r="E6564" t="s">
        <v>157</v>
      </c>
      <c r="F6564">
        <v>2014</v>
      </c>
      <c r="G6564">
        <v>92</v>
      </c>
      <c r="H6564">
        <v>2</v>
      </c>
    </row>
    <row r="6565" spans="1:8" x14ac:dyDescent="0.25">
      <c r="A6565" t="s">
        <v>41</v>
      </c>
      <c r="B6565" t="s">
        <v>9</v>
      </c>
      <c r="C6565" t="s">
        <v>33</v>
      </c>
      <c r="D6565" t="s">
        <v>62</v>
      </c>
      <c r="E6565" t="s">
        <v>321</v>
      </c>
      <c r="F6565">
        <v>2016</v>
      </c>
      <c r="G6565">
        <v>43</v>
      </c>
      <c r="H6565">
        <v>5</v>
      </c>
    </row>
    <row r="6566" spans="1:8" x14ac:dyDescent="0.25">
      <c r="A6566" t="s">
        <v>21</v>
      </c>
      <c r="B6566" t="s">
        <v>9</v>
      </c>
      <c r="C6566" t="s">
        <v>10</v>
      </c>
      <c r="D6566" t="s">
        <v>11</v>
      </c>
      <c r="E6566" t="s">
        <v>195</v>
      </c>
      <c r="F6566">
        <v>2016</v>
      </c>
      <c r="G6566">
        <v>1270</v>
      </c>
      <c r="H6566">
        <v>6</v>
      </c>
    </row>
    <row r="6567" spans="1:8" x14ac:dyDescent="0.25">
      <c r="A6567" t="s">
        <v>31</v>
      </c>
      <c r="B6567" t="s">
        <v>410</v>
      </c>
      <c r="C6567" t="s">
        <v>33</v>
      </c>
      <c r="D6567" t="s">
        <v>39</v>
      </c>
      <c r="E6567" t="s">
        <v>87</v>
      </c>
      <c r="F6567">
        <v>2017</v>
      </c>
      <c r="G6567">
        <v>1016</v>
      </c>
      <c r="H6567">
        <v>259</v>
      </c>
    </row>
    <row r="6568" spans="1:8" x14ac:dyDescent="0.25">
      <c r="A6568" t="s">
        <v>21</v>
      </c>
      <c r="B6568" t="s">
        <v>13</v>
      </c>
      <c r="C6568" t="s">
        <v>10</v>
      </c>
      <c r="D6568" t="s">
        <v>11</v>
      </c>
      <c r="E6568" t="s">
        <v>195</v>
      </c>
      <c r="F6568">
        <v>2017</v>
      </c>
      <c r="G6568">
        <v>459</v>
      </c>
      <c r="H6568">
        <v>10</v>
      </c>
    </row>
    <row r="6569" spans="1:8" x14ac:dyDescent="0.25">
      <c r="A6569" t="s">
        <v>31</v>
      </c>
      <c r="B6569" t="s">
        <v>104</v>
      </c>
      <c r="C6569" t="s">
        <v>70</v>
      </c>
      <c r="D6569" t="s">
        <v>71</v>
      </c>
      <c r="E6569" t="s">
        <v>159</v>
      </c>
      <c r="F6569">
        <v>2018</v>
      </c>
      <c r="G6569">
        <v>5083</v>
      </c>
      <c r="H6569">
        <v>265</v>
      </c>
    </row>
    <row r="6570" spans="1:8" x14ac:dyDescent="0.25">
      <c r="A6570" t="s">
        <v>21</v>
      </c>
      <c r="B6570" t="s">
        <v>292</v>
      </c>
      <c r="C6570" t="s">
        <v>10</v>
      </c>
      <c r="D6570" t="s">
        <v>96</v>
      </c>
      <c r="E6570" t="s">
        <v>97</v>
      </c>
      <c r="F6570">
        <v>2018</v>
      </c>
      <c r="G6570">
        <v>1802</v>
      </c>
      <c r="H6570">
        <v>33</v>
      </c>
    </row>
    <row r="6571" spans="1:8" x14ac:dyDescent="0.25">
      <c r="A6571" t="s">
        <v>21</v>
      </c>
      <c r="B6571" t="s">
        <v>36</v>
      </c>
      <c r="C6571" t="s">
        <v>10</v>
      </c>
      <c r="D6571" t="s">
        <v>11</v>
      </c>
      <c r="E6571" t="s">
        <v>250</v>
      </c>
      <c r="F6571">
        <v>2018</v>
      </c>
      <c r="G6571">
        <v>262</v>
      </c>
      <c r="H6571">
        <v>10</v>
      </c>
    </row>
    <row r="6572" spans="1:8" x14ac:dyDescent="0.25">
      <c r="A6572" t="s">
        <v>41</v>
      </c>
      <c r="B6572" t="s">
        <v>104</v>
      </c>
      <c r="C6572" t="s">
        <v>70</v>
      </c>
      <c r="D6572" t="s">
        <v>71</v>
      </c>
      <c r="E6572" t="s">
        <v>337</v>
      </c>
      <c r="F6572">
        <v>2018</v>
      </c>
      <c r="G6572">
        <v>380</v>
      </c>
      <c r="H6572">
        <v>160</v>
      </c>
    </row>
    <row r="6573" spans="1:8" x14ac:dyDescent="0.25">
      <c r="A6573" t="s">
        <v>21</v>
      </c>
      <c r="B6573" t="s">
        <v>45</v>
      </c>
      <c r="C6573" t="s">
        <v>10</v>
      </c>
      <c r="D6573" t="s">
        <v>11</v>
      </c>
      <c r="E6573" t="s">
        <v>343</v>
      </c>
      <c r="F6573">
        <v>2018</v>
      </c>
      <c r="G6573">
        <v>127</v>
      </c>
      <c r="H6573">
        <v>4</v>
      </c>
    </row>
    <row r="6574" spans="1:8" x14ac:dyDescent="0.25">
      <c r="A6574" t="s">
        <v>21</v>
      </c>
      <c r="B6574" t="s">
        <v>295</v>
      </c>
      <c r="C6574" t="s">
        <v>10</v>
      </c>
      <c r="D6574" t="s">
        <v>11</v>
      </c>
      <c r="E6574" t="s">
        <v>343</v>
      </c>
      <c r="F6574">
        <v>2019</v>
      </c>
      <c r="G6574">
        <v>962</v>
      </c>
      <c r="H6574">
        <v>19</v>
      </c>
    </row>
    <row r="6575" spans="1:8" x14ac:dyDescent="0.25">
      <c r="A6575" t="s">
        <v>214</v>
      </c>
      <c r="B6575" t="s">
        <v>208</v>
      </c>
      <c r="C6575" t="s">
        <v>76</v>
      </c>
      <c r="D6575" t="s">
        <v>140</v>
      </c>
      <c r="E6575" t="s">
        <v>141</v>
      </c>
      <c r="F6575">
        <v>2019</v>
      </c>
      <c r="G6575">
        <v>696</v>
      </c>
      <c r="H6575">
        <v>75</v>
      </c>
    </row>
    <row r="6576" spans="1:8" x14ac:dyDescent="0.25">
      <c r="A6576" t="s">
        <v>21</v>
      </c>
      <c r="B6576" t="s">
        <v>194</v>
      </c>
      <c r="C6576" t="s">
        <v>10</v>
      </c>
      <c r="D6576" t="s">
        <v>11</v>
      </c>
      <c r="E6576" t="s">
        <v>222</v>
      </c>
      <c r="F6576">
        <v>2019</v>
      </c>
      <c r="G6576">
        <v>1552</v>
      </c>
      <c r="H6576">
        <v>14</v>
      </c>
    </row>
    <row r="6577" spans="1:8" x14ac:dyDescent="0.25">
      <c r="A6577" t="s">
        <v>41</v>
      </c>
      <c r="B6577" t="s">
        <v>256</v>
      </c>
      <c r="C6577" t="s">
        <v>33</v>
      </c>
      <c r="D6577" t="s">
        <v>39</v>
      </c>
      <c r="E6577" t="s">
        <v>112</v>
      </c>
      <c r="F6577">
        <v>2019</v>
      </c>
      <c r="G6577">
        <v>60</v>
      </c>
      <c r="H6577">
        <v>24</v>
      </c>
    </row>
    <row r="6578" spans="1:8" x14ac:dyDescent="0.25">
      <c r="A6578" t="s">
        <v>31</v>
      </c>
      <c r="B6578" t="s">
        <v>149</v>
      </c>
      <c r="C6578" t="s">
        <v>33</v>
      </c>
      <c r="D6578" t="s">
        <v>59</v>
      </c>
      <c r="E6578" t="s">
        <v>64</v>
      </c>
      <c r="F6578">
        <v>2019</v>
      </c>
      <c r="G6578">
        <v>508</v>
      </c>
      <c r="H6578">
        <v>99</v>
      </c>
    </row>
    <row r="6579" spans="1:8" x14ac:dyDescent="0.25">
      <c r="A6579" t="s">
        <v>21</v>
      </c>
      <c r="B6579" t="s">
        <v>67</v>
      </c>
      <c r="C6579" t="s">
        <v>10</v>
      </c>
      <c r="D6579" t="s">
        <v>11</v>
      </c>
      <c r="E6579" t="s">
        <v>68</v>
      </c>
      <c r="F6579">
        <v>2020</v>
      </c>
      <c r="G6579">
        <v>4737</v>
      </c>
      <c r="H6579">
        <v>249</v>
      </c>
    </row>
    <row r="6580" spans="1:8" x14ac:dyDescent="0.25">
      <c r="A6580" t="s">
        <v>21</v>
      </c>
      <c r="B6580" t="s">
        <v>292</v>
      </c>
      <c r="C6580" t="s">
        <v>10</v>
      </c>
      <c r="D6580" t="s">
        <v>96</v>
      </c>
      <c r="E6580" t="s">
        <v>154</v>
      </c>
      <c r="F6580">
        <v>2020</v>
      </c>
      <c r="G6580">
        <v>248</v>
      </c>
      <c r="H6580">
        <v>3</v>
      </c>
    </row>
    <row r="6581" spans="1:8" x14ac:dyDescent="0.25">
      <c r="A6581" t="s">
        <v>21</v>
      </c>
      <c r="B6581" t="s">
        <v>93</v>
      </c>
      <c r="C6581" t="s">
        <v>10</v>
      </c>
      <c r="D6581" t="s">
        <v>11</v>
      </c>
      <c r="E6581" t="s">
        <v>279</v>
      </c>
      <c r="F6581">
        <v>2020</v>
      </c>
      <c r="G6581">
        <v>941</v>
      </c>
      <c r="H6581">
        <v>43</v>
      </c>
    </row>
    <row r="6582" spans="1:8" x14ac:dyDescent="0.25">
      <c r="A6582" t="s">
        <v>41</v>
      </c>
      <c r="B6582" t="s">
        <v>134</v>
      </c>
      <c r="C6582" t="s">
        <v>70</v>
      </c>
      <c r="D6582" t="s">
        <v>71</v>
      </c>
      <c r="E6582" t="s">
        <v>246</v>
      </c>
      <c r="F6582">
        <v>2015</v>
      </c>
      <c r="G6582">
        <v>90</v>
      </c>
      <c r="H6582">
        <v>10</v>
      </c>
    </row>
    <row r="6583" spans="1:8" x14ac:dyDescent="0.25">
      <c r="A6583" t="s">
        <v>31</v>
      </c>
      <c r="B6583" t="s">
        <v>125</v>
      </c>
      <c r="C6583" t="s">
        <v>33</v>
      </c>
      <c r="D6583" t="s">
        <v>59</v>
      </c>
      <c r="E6583" t="s">
        <v>128</v>
      </c>
      <c r="F6583">
        <v>2018</v>
      </c>
      <c r="G6583">
        <v>173</v>
      </c>
      <c r="H6583">
        <v>38</v>
      </c>
    </row>
    <row r="6584" spans="1:8" x14ac:dyDescent="0.25">
      <c r="A6584" t="s">
        <v>41</v>
      </c>
      <c r="B6584" t="s">
        <v>49</v>
      </c>
      <c r="C6584" t="s">
        <v>33</v>
      </c>
      <c r="D6584" t="s">
        <v>62</v>
      </c>
      <c r="E6584" t="s">
        <v>217</v>
      </c>
      <c r="F6584">
        <v>2018</v>
      </c>
      <c r="G6584">
        <v>79</v>
      </c>
      <c r="H6584">
        <v>15</v>
      </c>
    </row>
    <row r="6585" spans="1:8" x14ac:dyDescent="0.25">
      <c r="A6585" t="s">
        <v>41</v>
      </c>
      <c r="B6585" t="s">
        <v>262</v>
      </c>
      <c r="C6585" t="s">
        <v>33</v>
      </c>
      <c r="D6585" t="s">
        <v>39</v>
      </c>
      <c r="E6585" t="s">
        <v>336</v>
      </c>
      <c r="F6585">
        <v>2018</v>
      </c>
      <c r="G6585">
        <v>42</v>
      </c>
      <c r="H6585">
        <v>24</v>
      </c>
    </row>
    <row r="6586" spans="1:8" x14ac:dyDescent="0.25">
      <c r="A6586" t="s">
        <v>31</v>
      </c>
      <c r="B6586" t="s">
        <v>119</v>
      </c>
      <c r="C6586" t="s">
        <v>33</v>
      </c>
      <c r="D6586" t="s">
        <v>39</v>
      </c>
      <c r="E6586" t="s">
        <v>112</v>
      </c>
      <c r="F6586">
        <v>2018</v>
      </c>
      <c r="G6586">
        <v>192</v>
      </c>
      <c r="H6586">
        <v>77</v>
      </c>
    </row>
    <row r="6587" spans="1:8" x14ac:dyDescent="0.25">
      <c r="A6587" t="s">
        <v>31</v>
      </c>
      <c r="B6587" t="s">
        <v>104</v>
      </c>
      <c r="C6587" t="s">
        <v>70</v>
      </c>
      <c r="D6587" t="s">
        <v>71</v>
      </c>
      <c r="E6587" t="s">
        <v>365</v>
      </c>
      <c r="F6587">
        <v>2013</v>
      </c>
      <c r="G6587">
        <v>75</v>
      </c>
      <c r="H6587">
        <v>3</v>
      </c>
    </row>
    <row r="6588" spans="1:8" x14ac:dyDescent="0.25">
      <c r="A6588" t="s">
        <v>31</v>
      </c>
      <c r="B6588" t="s">
        <v>32</v>
      </c>
      <c r="C6588" t="s">
        <v>33</v>
      </c>
      <c r="D6588" t="s">
        <v>184</v>
      </c>
      <c r="E6588" t="s">
        <v>288</v>
      </c>
      <c r="F6588">
        <v>2013</v>
      </c>
      <c r="G6588">
        <v>183</v>
      </c>
      <c r="H6588">
        <v>50</v>
      </c>
    </row>
    <row r="6589" spans="1:8" x14ac:dyDescent="0.25">
      <c r="A6589" t="s">
        <v>8</v>
      </c>
      <c r="B6589" t="s">
        <v>295</v>
      </c>
      <c r="C6589" t="s">
        <v>10</v>
      </c>
      <c r="D6589" t="s">
        <v>96</v>
      </c>
      <c r="E6589" t="s">
        <v>294</v>
      </c>
      <c r="F6589">
        <v>2013</v>
      </c>
      <c r="G6589">
        <v>80</v>
      </c>
      <c r="H6589">
        <v>3</v>
      </c>
    </row>
    <row r="6590" spans="1:8" x14ac:dyDescent="0.25">
      <c r="A6590" t="s">
        <v>31</v>
      </c>
      <c r="B6590" t="s">
        <v>49</v>
      </c>
      <c r="C6590" t="s">
        <v>33</v>
      </c>
      <c r="D6590" t="s">
        <v>59</v>
      </c>
      <c r="E6590" t="s">
        <v>118</v>
      </c>
      <c r="F6590">
        <v>2017</v>
      </c>
      <c r="G6590">
        <v>107</v>
      </c>
      <c r="H6590">
        <v>22</v>
      </c>
    </row>
    <row r="6591" spans="1:8" x14ac:dyDescent="0.25">
      <c r="A6591" t="s">
        <v>31</v>
      </c>
      <c r="B6591" t="s">
        <v>168</v>
      </c>
      <c r="C6591" t="s">
        <v>33</v>
      </c>
      <c r="D6591" t="s">
        <v>34</v>
      </c>
      <c r="E6591" t="s">
        <v>35</v>
      </c>
      <c r="F6591">
        <v>2019</v>
      </c>
      <c r="G6591">
        <v>297</v>
      </c>
      <c r="H6591">
        <v>25</v>
      </c>
    </row>
    <row r="6592" spans="1:8" x14ac:dyDescent="0.25">
      <c r="A6592" t="s">
        <v>121</v>
      </c>
      <c r="B6592" t="s">
        <v>119</v>
      </c>
      <c r="C6592" t="s">
        <v>70</v>
      </c>
      <c r="D6592" t="s">
        <v>264</v>
      </c>
      <c r="E6592" t="s">
        <v>372</v>
      </c>
      <c r="F6592">
        <v>2014</v>
      </c>
      <c r="G6592">
        <v>20</v>
      </c>
      <c r="H6592">
        <v>1</v>
      </c>
    </row>
    <row r="6593" spans="1:8" x14ac:dyDescent="0.25">
      <c r="A6593" t="s">
        <v>31</v>
      </c>
      <c r="B6593" t="s">
        <v>38</v>
      </c>
      <c r="C6593" t="s">
        <v>33</v>
      </c>
      <c r="D6593" t="s">
        <v>59</v>
      </c>
      <c r="E6593" t="s">
        <v>64</v>
      </c>
      <c r="F6593">
        <v>2015</v>
      </c>
      <c r="G6593">
        <v>393</v>
      </c>
      <c r="H6593">
        <v>121</v>
      </c>
    </row>
    <row r="6594" spans="1:8" x14ac:dyDescent="0.25">
      <c r="A6594" t="s">
        <v>41</v>
      </c>
      <c r="B6594" t="s">
        <v>177</v>
      </c>
      <c r="C6594" t="s">
        <v>23</v>
      </c>
      <c r="D6594" t="s">
        <v>43</v>
      </c>
      <c r="E6594" t="s">
        <v>100</v>
      </c>
      <c r="F6594">
        <v>2017</v>
      </c>
      <c r="G6594">
        <v>66</v>
      </c>
      <c r="H6594">
        <v>10</v>
      </c>
    </row>
    <row r="6595" spans="1:8" x14ac:dyDescent="0.25">
      <c r="A6595" t="s">
        <v>21</v>
      </c>
      <c r="B6595" t="s">
        <v>194</v>
      </c>
      <c r="C6595" t="s">
        <v>10</v>
      </c>
      <c r="D6595" t="s">
        <v>11</v>
      </c>
      <c r="E6595" t="s">
        <v>232</v>
      </c>
      <c r="F6595">
        <v>2017</v>
      </c>
      <c r="G6595">
        <v>96</v>
      </c>
      <c r="H6595">
        <v>4</v>
      </c>
    </row>
    <row r="6596" spans="1:8" x14ac:dyDescent="0.25">
      <c r="A6596" t="s">
        <v>31</v>
      </c>
      <c r="B6596" t="s">
        <v>134</v>
      </c>
      <c r="C6596" t="s">
        <v>70</v>
      </c>
      <c r="D6596" t="s">
        <v>71</v>
      </c>
      <c r="E6596" t="s">
        <v>159</v>
      </c>
      <c r="F6596">
        <v>2019</v>
      </c>
      <c r="G6596">
        <v>181</v>
      </c>
      <c r="H6596">
        <v>10</v>
      </c>
    </row>
    <row r="6597" spans="1:8" x14ac:dyDescent="0.25">
      <c r="A6597" t="s">
        <v>21</v>
      </c>
      <c r="B6597" t="s">
        <v>45</v>
      </c>
      <c r="C6597" t="s">
        <v>10</v>
      </c>
      <c r="D6597" t="s">
        <v>11</v>
      </c>
      <c r="E6597" t="s">
        <v>86</v>
      </c>
      <c r="F6597">
        <v>2019</v>
      </c>
      <c r="G6597">
        <v>152</v>
      </c>
      <c r="H6597">
        <v>1</v>
      </c>
    </row>
    <row r="6598" spans="1:8" x14ac:dyDescent="0.25">
      <c r="A6598" t="s">
        <v>21</v>
      </c>
      <c r="B6598" t="s">
        <v>142</v>
      </c>
      <c r="C6598" t="s">
        <v>23</v>
      </c>
      <c r="D6598" t="s">
        <v>24</v>
      </c>
      <c r="E6598" t="s">
        <v>57</v>
      </c>
      <c r="F6598">
        <v>2018</v>
      </c>
      <c r="G6598">
        <v>247</v>
      </c>
      <c r="H6598">
        <v>53</v>
      </c>
    </row>
    <row r="6599" spans="1:8" x14ac:dyDescent="0.25">
      <c r="A6599" t="s">
        <v>121</v>
      </c>
      <c r="B6599" t="s">
        <v>173</v>
      </c>
      <c r="C6599" t="s">
        <v>70</v>
      </c>
      <c r="D6599" t="s">
        <v>264</v>
      </c>
      <c r="E6599" t="s">
        <v>464</v>
      </c>
      <c r="F6599">
        <v>2014</v>
      </c>
      <c r="G6599">
        <v>76</v>
      </c>
      <c r="H6599">
        <v>1</v>
      </c>
    </row>
    <row r="6600" spans="1:8" x14ac:dyDescent="0.25">
      <c r="A6600" t="s">
        <v>31</v>
      </c>
      <c r="B6600" t="s">
        <v>32</v>
      </c>
      <c r="C6600" t="s">
        <v>33</v>
      </c>
      <c r="D6600" t="s">
        <v>184</v>
      </c>
      <c r="E6600" t="s">
        <v>271</v>
      </c>
      <c r="F6600">
        <v>2013</v>
      </c>
      <c r="G6600">
        <v>27</v>
      </c>
      <c r="H6600">
        <v>6</v>
      </c>
    </row>
    <row r="6601" spans="1:8" x14ac:dyDescent="0.25">
      <c r="A6601" t="s">
        <v>41</v>
      </c>
      <c r="B6601" t="s">
        <v>79</v>
      </c>
      <c r="C6601" t="s">
        <v>33</v>
      </c>
      <c r="D6601" t="s">
        <v>62</v>
      </c>
      <c r="E6601" t="s">
        <v>99</v>
      </c>
      <c r="F6601">
        <v>2014</v>
      </c>
      <c r="G6601">
        <v>28</v>
      </c>
      <c r="H6601">
        <v>12</v>
      </c>
    </row>
    <row r="6602" spans="1:8" x14ac:dyDescent="0.25">
      <c r="A6602" t="s">
        <v>74</v>
      </c>
      <c r="B6602" t="s">
        <v>332</v>
      </c>
      <c r="C6602" t="s">
        <v>18</v>
      </c>
      <c r="D6602" t="s">
        <v>333</v>
      </c>
      <c r="E6602" t="s">
        <v>357</v>
      </c>
      <c r="F6602">
        <v>2014</v>
      </c>
      <c r="G6602">
        <v>121</v>
      </c>
      <c r="H6602">
        <v>3</v>
      </c>
    </row>
    <row r="6603" spans="1:8" x14ac:dyDescent="0.25">
      <c r="A6603" t="s">
        <v>31</v>
      </c>
      <c r="B6603" t="s">
        <v>79</v>
      </c>
      <c r="C6603" t="s">
        <v>33</v>
      </c>
      <c r="D6603" t="s">
        <v>34</v>
      </c>
      <c r="E6603" t="s">
        <v>245</v>
      </c>
      <c r="F6603">
        <v>2019</v>
      </c>
      <c r="G6603">
        <v>85</v>
      </c>
      <c r="H6603">
        <v>33</v>
      </c>
    </row>
    <row r="6604" spans="1:8" x14ac:dyDescent="0.25">
      <c r="A6604" t="s">
        <v>31</v>
      </c>
      <c r="B6604" t="s">
        <v>61</v>
      </c>
      <c r="C6604" t="s">
        <v>33</v>
      </c>
      <c r="D6604" t="s">
        <v>59</v>
      </c>
      <c r="E6604" t="s">
        <v>126</v>
      </c>
      <c r="F6604">
        <v>2016</v>
      </c>
      <c r="G6604">
        <v>16</v>
      </c>
      <c r="H6604">
        <v>1</v>
      </c>
    </row>
    <row r="6605" spans="1:8" x14ac:dyDescent="0.25">
      <c r="A6605" t="s">
        <v>31</v>
      </c>
      <c r="B6605" t="s">
        <v>79</v>
      </c>
      <c r="C6605" t="s">
        <v>33</v>
      </c>
      <c r="D6605" t="s">
        <v>59</v>
      </c>
      <c r="E6605" t="s">
        <v>229</v>
      </c>
      <c r="F6605">
        <v>2019</v>
      </c>
      <c r="G6605">
        <v>121</v>
      </c>
      <c r="H6605">
        <v>81</v>
      </c>
    </row>
    <row r="6606" spans="1:8" x14ac:dyDescent="0.25">
      <c r="A6606" t="s">
        <v>138</v>
      </c>
      <c r="B6606" t="s">
        <v>139</v>
      </c>
      <c r="C6606" t="s">
        <v>76</v>
      </c>
      <c r="D6606" t="s">
        <v>189</v>
      </c>
      <c r="E6606" t="s">
        <v>190</v>
      </c>
      <c r="F6606">
        <v>2014</v>
      </c>
      <c r="G6606">
        <v>14</v>
      </c>
      <c r="H6606">
        <v>1</v>
      </c>
    </row>
    <row r="6607" spans="1:8" x14ac:dyDescent="0.25">
      <c r="A6607" t="s">
        <v>31</v>
      </c>
      <c r="B6607" t="s">
        <v>38</v>
      </c>
      <c r="C6607" t="s">
        <v>33</v>
      </c>
      <c r="D6607" t="s">
        <v>39</v>
      </c>
      <c r="E6607" t="s">
        <v>169</v>
      </c>
      <c r="F6607">
        <v>2015</v>
      </c>
      <c r="G6607">
        <v>30</v>
      </c>
      <c r="H6607">
        <v>21</v>
      </c>
    </row>
    <row r="6608" spans="1:8" x14ac:dyDescent="0.25">
      <c r="A6608" t="s">
        <v>106</v>
      </c>
      <c r="B6608" t="s">
        <v>9</v>
      </c>
      <c r="C6608" t="s">
        <v>33</v>
      </c>
      <c r="D6608" t="s">
        <v>59</v>
      </c>
      <c r="E6608" t="s">
        <v>60</v>
      </c>
      <c r="F6608">
        <v>2019</v>
      </c>
      <c r="G6608">
        <v>46</v>
      </c>
      <c r="H6608">
        <v>13</v>
      </c>
    </row>
    <row r="6609" spans="1:8" x14ac:dyDescent="0.25">
      <c r="A6609" t="s">
        <v>21</v>
      </c>
      <c r="B6609" t="s">
        <v>210</v>
      </c>
      <c r="C6609" t="s">
        <v>10</v>
      </c>
      <c r="D6609" t="s">
        <v>11</v>
      </c>
      <c r="E6609" t="s">
        <v>46</v>
      </c>
      <c r="F6609">
        <v>2017</v>
      </c>
      <c r="G6609">
        <v>55</v>
      </c>
      <c r="H6609">
        <v>6</v>
      </c>
    </row>
    <row r="6610" spans="1:8" x14ac:dyDescent="0.25">
      <c r="A6610" t="s">
        <v>31</v>
      </c>
      <c r="B6610" t="s">
        <v>79</v>
      </c>
      <c r="C6610" t="s">
        <v>33</v>
      </c>
      <c r="D6610" t="s">
        <v>62</v>
      </c>
      <c r="E6610" t="s">
        <v>63</v>
      </c>
      <c r="F6610">
        <v>2019</v>
      </c>
      <c r="G6610">
        <v>39</v>
      </c>
      <c r="H6610">
        <v>15</v>
      </c>
    </row>
    <row r="6611" spans="1:8" x14ac:dyDescent="0.25">
      <c r="A6611" t="s">
        <v>214</v>
      </c>
      <c r="B6611" t="s">
        <v>119</v>
      </c>
      <c r="C6611" t="s">
        <v>76</v>
      </c>
      <c r="D6611" t="s">
        <v>83</v>
      </c>
      <c r="E6611" t="s">
        <v>319</v>
      </c>
      <c r="F6611">
        <v>2019</v>
      </c>
      <c r="G6611">
        <v>6</v>
      </c>
    </row>
    <row r="6612" spans="1:8" x14ac:dyDescent="0.25">
      <c r="A6612" t="s">
        <v>41</v>
      </c>
      <c r="B6612" t="s">
        <v>82</v>
      </c>
      <c r="C6612" t="s">
        <v>70</v>
      </c>
      <c r="D6612" t="s">
        <v>71</v>
      </c>
      <c r="E6612" t="s">
        <v>135</v>
      </c>
      <c r="F6612">
        <v>2018</v>
      </c>
      <c r="G6612">
        <v>6</v>
      </c>
      <c r="H6612">
        <v>2</v>
      </c>
    </row>
    <row r="6613" spans="1:8" x14ac:dyDescent="0.25">
      <c r="A6613" t="s">
        <v>21</v>
      </c>
      <c r="B6613" t="s">
        <v>93</v>
      </c>
      <c r="C6613" t="s">
        <v>23</v>
      </c>
      <c r="D6613" t="s">
        <v>24</v>
      </c>
      <c r="E6613" t="s">
        <v>162</v>
      </c>
      <c r="F6613">
        <v>2018</v>
      </c>
      <c r="G6613">
        <v>111</v>
      </c>
      <c r="H6613">
        <v>6</v>
      </c>
    </row>
    <row r="6614" spans="1:8" x14ac:dyDescent="0.25">
      <c r="A6614" t="s">
        <v>8</v>
      </c>
      <c r="B6614" t="s">
        <v>272</v>
      </c>
      <c r="C6614" t="s">
        <v>33</v>
      </c>
      <c r="D6614" t="s">
        <v>34</v>
      </c>
      <c r="E6614" t="s">
        <v>395</v>
      </c>
      <c r="F6614">
        <v>2013</v>
      </c>
      <c r="G6614">
        <v>18</v>
      </c>
      <c r="H6614">
        <v>1</v>
      </c>
    </row>
    <row r="6615" spans="1:8" x14ac:dyDescent="0.25">
      <c r="A6615" t="s">
        <v>31</v>
      </c>
      <c r="B6615" t="s">
        <v>32</v>
      </c>
      <c r="C6615" t="s">
        <v>33</v>
      </c>
      <c r="D6615" t="s">
        <v>34</v>
      </c>
      <c r="E6615" t="s">
        <v>470</v>
      </c>
      <c r="F6615">
        <v>2013</v>
      </c>
      <c r="G6615">
        <v>4</v>
      </c>
    </row>
    <row r="6616" spans="1:8" x14ac:dyDescent="0.25">
      <c r="A6616" t="s">
        <v>31</v>
      </c>
      <c r="B6616" t="s">
        <v>108</v>
      </c>
      <c r="C6616" t="s">
        <v>33</v>
      </c>
      <c r="D6616" t="s">
        <v>59</v>
      </c>
      <c r="E6616" t="s">
        <v>115</v>
      </c>
      <c r="F6616">
        <v>2015</v>
      </c>
      <c r="G6616">
        <v>10</v>
      </c>
      <c r="H6616">
        <v>2</v>
      </c>
    </row>
    <row r="6617" spans="1:8" x14ac:dyDescent="0.25">
      <c r="A6617" t="s">
        <v>41</v>
      </c>
      <c r="B6617" t="s">
        <v>108</v>
      </c>
      <c r="C6617" t="s">
        <v>33</v>
      </c>
      <c r="D6617" t="s">
        <v>62</v>
      </c>
      <c r="E6617" t="s">
        <v>200</v>
      </c>
      <c r="F6617">
        <v>2017</v>
      </c>
      <c r="G6617">
        <v>5</v>
      </c>
      <c r="H6617">
        <v>2</v>
      </c>
    </row>
    <row r="6618" spans="1:8" x14ac:dyDescent="0.25">
      <c r="A6618" t="s">
        <v>8</v>
      </c>
      <c r="B6618" t="s">
        <v>28</v>
      </c>
      <c r="C6618" t="s">
        <v>23</v>
      </c>
      <c r="D6618" t="s">
        <v>24</v>
      </c>
      <c r="E6618" t="s">
        <v>339</v>
      </c>
      <c r="F6618">
        <v>2013</v>
      </c>
      <c r="G6618">
        <v>10</v>
      </c>
    </row>
    <row r="6619" spans="1:8" x14ac:dyDescent="0.25">
      <c r="A6619" t="s">
        <v>41</v>
      </c>
      <c r="B6619" t="s">
        <v>32</v>
      </c>
      <c r="C6619" t="s">
        <v>33</v>
      </c>
      <c r="D6619" t="s">
        <v>39</v>
      </c>
      <c r="E6619" t="s">
        <v>204</v>
      </c>
      <c r="F6619">
        <v>2016</v>
      </c>
      <c r="G6619">
        <v>4</v>
      </c>
    </row>
    <row r="6620" spans="1:8" x14ac:dyDescent="0.25">
      <c r="A6620" t="s">
        <v>31</v>
      </c>
      <c r="B6620" t="s">
        <v>119</v>
      </c>
      <c r="C6620" t="s">
        <v>70</v>
      </c>
      <c r="D6620" t="s">
        <v>71</v>
      </c>
      <c r="E6620" t="s">
        <v>340</v>
      </c>
      <c r="F6620">
        <v>2014</v>
      </c>
      <c r="G6620">
        <v>18</v>
      </c>
    </row>
    <row r="6621" spans="1:8" x14ac:dyDescent="0.25">
      <c r="A6621" t="s">
        <v>31</v>
      </c>
      <c r="B6621" t="s">
        <v>114</v>
      </c>
      <c r="C6621" t="s">
        <v>33</v>
      </c>
      <c r="D6621" t="s">
        <v>39</v>
      </c>
      <c r="E6621" t="s">
        <v>112</v>
      </c>
      <c r="F6621">
        <v>2014</v>
      </c>
      <c r="G6621">
        <v>3</v>
      </c>
      <c r="H6621">
        <v>4</v>
      </c>
    </row>
    <row r="6622" spans="1:8" x14ac:dyDescent="0.25">
      <c r="A6622" t="s">
        <v>121</v>
      </c>
      <c r="B6622" t="s">
        <v>332</v>
      </c>
      <c r="C6622" t="s">
        <v>18</v>
      </c>
      <c r="D6622" t="s">
        <v>425</v>
      </c>
      <c r="E6622" t="s">
        <v>426</v>
      </c>
      <c r="F6622">
        <v>2019</v>
      </c>
      <c r="G6622">
        <v>3</v>
      </c>
    </row>
    <row r="6623" spans="1:8" x14ac:dyDescent="0.25">
      <c r="A6623" t="s">
        <v>113</v>
      </c>
      <c r="B6623" t="s">
        <v>49</v>
      </c>
      <c r="C6623" t="s">
        <v>33</v>
      </c>
      <c r="D6623" t="s">
        <v>39</v>
      </c>
      <c r="E6623" t="s">
        <v>51</v>
      </c>
      <c r="F6623">
        <v>2014</v>
      </c>
      <c r="G6623">
        <v>14</v>
      </c>
      <c r="H6623">
        <v>4</v>
      </c>
    </row>
    <row r="6624" spans="1:8" x14ac:dyDescent="0.25">
      <c r="A6624" t="s">
        <v>8</v>
      </c>
      <c r="B6624" t="s">
        <v>295</v>
      </c>
      <c r="C6624" t="s">
        <v>10</v>
      </c>
      <c r="D6624" t="s">
        <v>96</v>
      </c>
      <c r="E6624" t="s">
        <v>97</v>
      </c>
      <c r="F6624">
        <v>2016</v>
      </c>
      <c r="G6624">
        <v>9</v>
      </c>
    </row>
    <row r="6625" spans="1:8" x14ac:dyDescent="0.25">
      <c r="A6625" t="s">
        <v>41</v>
      </c>
      <c r="B6625" t="s">
        <v>119</v>
      </c>
      <c r="C6625" t="s">
        <v>70</v>
      </c>
      <c r="D6625" t="s">
        <v>71</v>
      </c>
      <c r="E6625" t="s">
        <v>501</v>
      </c>
      <c r="F6625">
        <v>2018</v>
      </c>
      <c r="G6625">
        <v>14</v>
      </c>
      <c r="H6625">
        <v>2</v>
      </c>
    </row>
    <row r="6626" spans="1:8" x14ac:dyDescent="0.25">
      <c r="A6626" t="s">
        <v>31</v>
      </c>
      <c r="B6626" t="s">
        <v>149</v>
      </c>
      <c r="C6626" t="s">
        <v>33</v>
      </c>
      <c r="D6626" t="s">
        <v>59</v>
      </c>
      <c r="E6626" t="s">
        <v>313</v>
      </c>
      <c r="F6626">
        <v>2019</v>
      </c>
      <c r="G6626">
        <v>39</v>
      </c>
      <c r="H6626">
        <v>3</v>
      </c>
    </row>
    <row r="6627" spans="1:8" x14ac:dyDescent="0.25">
      <c r="A6627" t="s">
        <v>31</v>
      </c>
      <c r="B6627" t="s">
        <v>114</v>
      </c>
      <c r="C6627" t="s">
        <v>33</v>
      </c>
      <c r="D6627" t="s">
        <v>34</v>
      </c>
      <c r="E6627" t="s">
        <v>127</v>
      </c>
      <c r="F6627">
        <v>2013</v>
      </c>
      <c r="G6627">
        <v>4</v>
      </c>
      <c r="H6627">
        <v>1</v>
      </c>
    </row>
    <row r="6628" spans="1:8" x14ac:dyDescent="0.25">
      <c r="A6628" t="s">
        <v>129</v>
      </c>
      <c r="B6628" t="s">
        <v>9</v>
      </c>
      <c r="C6628" t="s">
        <v>33</v>
      </c>
      <c r="D6628" t="s">
        <v>59</v>
      </c>
      <c r="E6628" t="s">
        <v>229</v>
      </c>
      <c r="F6628">
        <v>2016</v>
      </c>
      <c r="G6628">
        <v>2</v>
      </c>
    </row>
    <row r="6629" spans="1:8" x14ac:dyDescent="0.25">
      <c r="A6629" t="s">
        <v>31</v>
      </c>
      <c r="B6629" t="s">
        <v>168</v>
      </c>
      <c r="C6629" t="s">
        <v>33</v>
      </c>
      <c r="D6629" t="s">
        <v>59</v>
      </c>
      <c r="E6629" t="s">
        <v>148</v>
      </c>
      <c r="F6629">
        <v>2016</v>
      </c>
      <c r="G6629">
        <v>10</v>
      </c>
      <c r="H6629">
        <v>1</v>
      </c>
    </row>
    <row r="6630" spans="1:8" x14ac:dyDescent="0.25">
      <c r="A6630" t="s">
        <v>113</v>
      </c>
      <c r="B6630" t="s">
        <v>17</v>
      </c>
      <c r="C6630" t="s">
        <v>76</v>
      </c>
      <c r="D6630" t="s">
        <v>83</v>
      </c>
      <c r="E6630" t="s">
        <v>319</v>
      </c>
      <c r="F6630">
        <v>2015</v>
      </c>
      <c r="G6630">
        <v>3</v>
      </c>
    </row>
    <row r="6631" spans="1:8" x14ac:dyDescent="0.25">
      <c r="A6631" t="s">
        <v>31</v>
      </c>
      <c r="B6631" t="s">
        <v>54</v>
      </c>
      <c r="C6631" t="s">
        <v>33</v>
      </c>
      <c r="D6631" t="s">
        <v>34</v>
      </c>
      <c r="E6631" t="s">
        <v>245</v>
      </c>
      <c r="F6631">
        <v>2015</v>
      </c>
      <c r="G6631">
        <v>39</v>
      </c>
      <c r="H6631">
        <v>7</v>
      </c>
    </row>
    <row r="6632" spans="1:8" x14ac:dyDescent="0.25">
      <c r="A6632" t="s">
        <v>21</v>
      </c>
      <c r="B6632" t="s">
        <v>61</v>
      </c>
      <c r="C6632" t="s">
        <v>33</v>
      </c>
      <c r="D6632" t="s">
        <v>34</v>
      </c>
      <c r="E6632" t="s">
        <v>202</v>
      </c>
      <c r="F6632">
        <v>2019</v>
      </c>
      <c r="G6632">
        <v>58</v>
      </c>
      <c r="H6632">
        <v>2</v>
      </c>
    </row>
    <row r="6633" spans="1:8" x14ac:dyDescent="0.25">
      <c r="A6633" t="s">
        <v>74</v>
      </c>
      <c r="B6633" t="s">
        <v>28</v>
      </c>
      <c r="C6633" t="s">
        <v>70</v>
      </c>
      <c r="D6633" t="s">
        <v>264</v>
      </c>
      <c r="E6633" t="s">
        <v>416</v>
      </c>
      <c r="F6633">
        <v>2015</v>
      </c>
      <c r="G6633">
        <v>2</v>
      </c>
    </row>
    <row r="6634" spans="1:8" x14ac:dyDescent="0.25">
      <c r="A6634" t="s">
        <v>31</v>
      </c>
      <c r="B6634" t="s">
        <v>49</v>
      </c>
      <c r="C6634" t="s">
        <v>33</v>
      </c>
      <c r="D6634" t="s">
        <v>34</v>
      </c>
      <c r="E6634" t="s">
        <v>479</v>
      </c>
      <c r="F6634">
        <v>2014</v>
      </c>
      <c r="G6634">
        <v>15</v>
      </c>
    </row>
    <row r="6635" spans="1:8" x14ac:dyDescent="0.25">
      <c r="A6635" t="s">
        <v>31</v>
      </c>
      <c r="B6635" t="s">
        <v>119</v>
      </c>
      <c r="C6635" t="s">
        <v>70</v>
      </c>
      <c r="D6635" t="s">
        <v>71</v>
      </c>
      <c r="E6635" t="s">
        <v>170</v>
      </c>
      <c r="F6635">
        <v>2016</v>
      </c>
      <c r="G6635">
        <v>12</v>
      </c>
      <c r="H6635">
        <v>4</v>
      </c>
    </row>
    <row r="6636" spans="1:8" x14ac:dyDescent="0.25">
      <c r="A6636" t="s">
        <v>113</v>
      </c>
      <c r="B6636" t="s">
        <v>61</v>
      </c>
      <c r="C6636" t="s">
        <v>33</v>
      </c>
      <c r="D6636" t="s">
        <v>59</v>
      </c>
      <c r="E6636" t="s">
        <v>402</v>
      </c>
      <c r="F6636">
        <v>2015</v>
      </c>
      <c r="G6636">
        <v>1</v>
      </c>
    </row>
    <row r="6637" spans="1:8" x14ac:dyDescent="0.25">
      <c r="A6637" t="s">
        <v>21</v>
      </c>
      <c r="B6637" t="s">
        <v>212</v>
      </c>
      <c r="C6637" t="s">
        <v>10</v>
      </c>
      <c r="D6637" t="s">
        <v>11</v>
      </c>
      <c r="E6637" t="s">
        <v>228</v>
      </c>
      <c r="F6637">
        <v>2019</v>
      </c>
      <c r="G6637">
        <v>21</v>
      </c>
      <c r="H6637">
        <v>5</v>
      </c>
    </row>
    <row r="6638" spans="1:8" x14ac:dyDescent="0.25">
      <c r="A6638" t="s">
        <v>121</v>
      </c>
      <c r="B6638" t="s">
        <v>88</v>
      </c>
      <c r="C6638" t="s">
        <v>70</v>
      </c>
      <c r="D6638" t="s">
        <v>264</v>
      </c>
      <c r="E6638" t="s">
        <v>464</v>
      </c>
      <c r="F6638">
        <v>2014</v>
      </c>
      <c r="G6638">
        <v>5</v>
      </c>
    </row>
    <row r="6639" spans="1:8" x14ac:dyDescent="0.25">
      <c r="A6639" t="s">
        <v>31</v>
      </c>
      <c r="B6639" t="s">
        <v>61</v>
      </c>
      <c r="C6639" t="s">
        <v>33</v>
      </c>
      <c r="D6639" t="s">
        <v>34</v>
      </c>
      <c r="E6639" t="s">
        <v>322</v>
      </c>
      <c r="F6639">
        <v>2019</v>
      </c>
      <c r="G6639">
        <v>4</v>
      </c>
      <c r="H6639">
        <v>1</v>
      </c>
    </row>
    <row r="6640" spans="1:8" x14ac:dyDescent="0.25">
      <c r="A6640" t="s">
        <v>138</v>
      </c>
      <c r="B6640" t="s">
        <v>593</v>
      </c>
      <c r="C6640" t="s">
        <v>76</v>
      </c>
      <c r="D6640" t="s">
        <v>140</v>
      </c>
      <c r="E6640" t="s">
        <v>209</v>
      </c>
      <c r="F6640">
        <v>2019</v>
      </c>
      <c r="G6640">
        <v>6</v>
      </c>
      <c r="H6640">
        <v>4</v>
      </c>
    </row>
    <row r="6641" spans="1:8" x14ac:dyDescent="0.25">
      <c r="A6641" t="s">
        <v>31</v>
      </c>
      <c r="B6641" t="s">
        <v>125</v>
      </c>
      <c r="C6641" t="s">
        <v>33</v>
      </c>
      <c r="D6641" t="s">
        <v>34</v>
      </c>
      <c r="E6641" t="s">
        <v>161</v>
      </c>
      <c r="F6641">
        <v>2018</v>
      </c>
      <c r="G6641">
        <v>3</v>
      </c>
      <c r="H6641">
        <v>2</v>
      </c>
    </row>
    <row r="6642" spans="1:8" x14ac:dyDescent="0.25">
      <c r="A6642" t="s">
        <v>8</v>
      </c>
      <c r="B6642" t="s">
        <v>210</v>
      </c>
      <c r="C6642" t="s">
        <v>23</v>
      </c>
      <c r="D6642" t="s">
        <v>24</v>
      </c>
      <c r="E6642" t="s">
        <v>192</v>
      </c>
      <c r="F6642">
        <v>2013</v>
      </c>
      <c r="G6642">
        <v>6</v>
      </c>
    </row>
    <row r="6643" spans="1:8" x14ac:dyDescent="0.25">
      <c r="A6643" t="s">
        <v>31</v>
      </c>
      <c r="B6643" t="s">
        <v>58</v>
      </c>
      <c r="C6643" t="s">
        <v>33</v>
      </c>
      <c r="D6643" t="s">
        <v>34</v>
      </c>
      <c r="E6643" t="s">
        <v>144</v>
      </c>
      <c r="F6643">
        <v>2014</v>
      </c>
      <c r="G6643">
        <v>11</v>
      </c>
      <c r="H6643">
        <v>5</v>
      </c>
    </row>
    <row r="6644" spans="1:8" x14ac:dyDescent="0.25">
      <c r="A6644" t="s">
        <v>21</v>
      </c>
      <c r="B6644" t="s">
        <v>49</v>
      </c>
      <c r="C6644" t="s">
        <v>10</v>
      </c>
      <c r="D6644" t="s">
        <v>11</v>
      </c>
      <c r="E6644" t="s">
        <v>228</v>
      </c>
      <c r="F6644">
        <v>2020</v>
      </c>
      <c r="G6644">
        <v>15</v>
      </c>
      <c r="H6644">
        <v>11</v>
      </c>
    </row>
    <row r="6645" spans="1:8" x14ac:dyDescent="0.25">
      <c r="A6645" t="s">
        <v>117</v>
      </c>
      <c r="B6645" t="s">
        <v>108</v>
      </c>
      <c r="C6645" t="s">
        <v>33</v>
      </c>
      <c r="D6645" t="s">
        <v>34</v>
      </c>
      <c r="E6645" t="s">
        <v>35</v>
      </c>
      <c r="F6645">
        <v>2016</v>
      </c>
      <c r="G6645">
        <v>7</v>
      </c>
      <c r="H6645">
        <v>4</v>
      </c>
    </row>
    <row r="6646" spans="1:8" x14ac:dyDescent="0.25">
      <c r="A6646" t="s">
        <v>129</v>
      </c>
      <c r="B6646" t="s">
        <v>104</v>
      </c>
      <c r="C6646" t="s">
        <v>33</v>
      </c>
      <c r="D6646" t="s">
        <v>59</v>
      </c>
      <c r="E6646" t="s">
        <v>73</v>
      </c>
      <c r="F6646">
        <v>2014</v>
      </c>
      <c r="G6646">
        <v>1</v>
      </c>
      <c r="H6646">
        <v>1</v>
      </c>
    </row>
    <row r="6647" spans="1:8" x14ac:dyDescent="0.25">
      <c r="A6647" t="s">
        <v>129</v>
      </c>
      <c r="B6647" t="s">
        <v>119</v>
      </c>
      <c r="C6647" t="s">
        <v>33</v>
      </c>
      <c r="D6647" t="s">
        <v>59</v>
      </c>
      <c r="E6647" t="s">
        <v>64</v>
      </c>
      <c r="F6647">
        <v>2017</v>
      </c>
      <c r="G6647">
        <v>2</v>
      </c>
    </row>
    <row r="6648" spans="1:8" x14ac:dyDescent="0.25">
      <c r="A6648" t="s">
        <v>31</v>
      </c>
      <c r="B6648" t="s">
        <v>142</v>
      </c>
      <c r="C6648" t="s">
        <v>23</v>
      </c>
      <c r="D6648" t="s">
        <v>233</v>
      </c>
      <c r="E6648" t="s">
        <v>234</v>
      </c>
      <c r="F6648">
        <v>2015</v>
      </c>
      <c r="G6648">
        <v>21</v>
      </c>
      <c r="H6648">
        <v>5</v>
      </c>
    </row>
    <row r="6649" spans="1:8" x14ac:dyDescent="0.25">
      <c r="A6649" t="s">
        <v>31</v>
      </c>
      <c r="B6649" t="s">
        <v>205</v>
      </c>
      <c r="C6649" t="s">
        <v>33</v>
      </c>
      <c r="D6649" t="s">
        <v>59</v>
      </c>
      <c r="E6649" t="s">
        <v>313</v>
      </c>
      <c r="F6649">
        <v>2016</v>
      </c>
      <c r="G6649">
        <v>10</v>
      </c>
      <c r="H6649">
        <v>1</v>
      </c>
    </row>
    <row r="6650" spans="1:8" x14ac:dyDescent="0.25">
      <c r="A6650" t="s">
        <v>21</v>
      </c>
      <c r="B6650" t="s">
        <v>247</v>
      </c>
      <c r="C6650" t="s">
        <v>10</v>
      </c>
      <c r="D6650" t="s">
        <v>11</v>
      </c>
      <c r="E6650" t="s">
        <v>211</v>
      </c>
      <c r="F6650">
        <v>2017</v>
      </c>
      <c r="G6650">
        <v>28</v>
      </c>
      <c r="H6650">
        <v>3</v>
      </c>
    </row>
    <row r="6651" spans="1:8" x14ac:dyDescent="0.25">
      <c r="A6651" t="s">
        <v>8</v>
      </c>
      <c r="B6651" t="s">
        <v>54</v>
      </c>
      <c r="C6651" t="s">
        <v>33</v>
      </c>
      <c r="D6651" t="s">
        <v>34</v>
      </c>
      <c r="E6651" t="s">
        <v>202</v>
      </c>
      <c r="F6651">
        <v>2013</v>
      </c>
      <c r="G6651">
        <v>15</v>
      </c>
      <c r="H6651">
        <v>5</v>
      </c>
    </row>
    <row r="6652" spans="1:8" x14ac:dyDescent="0.25">
      <c r="A6652" t="s">
        <v>31</v>
      </c>
      <c r="B6652" t="s">
        <v>58</v>
      </c>
      <c r="C6652" t="s">
        <v>33</v>
      </c>
      <c r="D6652" t="s">
        <v>34</v>
      </c>
      <c r="E6652" t="s">
        <v>408</v>
      </c>
      <c r="F6652">
        <v>2018</v>
      </c>
      <c r="G6652">
        <v>18</v>
      </c>
    </row>
    <row r="6653" spans="1:8" x14ac:dyDescent="0.25">
      <c r="A6653" t="s">
        <v>21</v>
      </c>
      <c r="B6653" t="s">
        <v>22</v>
      </c>
      <c r="C6653" t="s">
        <v>23</v>
      </c>
      <c r="D6653" t="s">
        <v>24</v>
      </c>
      <c r="E6653" t="s">
        <v>146</v>
      </c>
      <c r="F6653">
        <v>2018</v>
      </c>
      <c r="G6653">
        <v>1</v>
      </c>
    </row>
    <row r="6654" spans="1:8" x14ac:dyDescent="0.25">
      <c r="A6654" t="s">
        <v>121</v>
      </c>
      <c r="B6654" t="s">
        <v>428</v>
      </c>
      <c r="C6654" t="s">
        <v>18</v>
      </c>
      <c r="D6654" t="s">
        <v>123</v>
      </c>
      <c r="E6654" t="s">
        <v>163</v>
      </c>
      <c r="F6654">
        <v>2019</v>
      </c>
      <c r="G6654">
        <v>2</v>
      </c>
    </row>
    <row r="6655" spans="1:8" x14ac:dyDescent="0.25">
      <c r="A6655" t="s">
        <v>31</v>
      </c>
      <c r="B6655" t="s">
        <v>125</v>
      </c>
      <c r="C6655" t="s">
        <v>33</v>
      </c>
      <c r="D6655" t="s">
        <v>39</v>
      </c>
      <c r="E6655" t="s">
        <v>327</v>
      </c>
      <c r="F6655">
        <v>2014</v>
      </c>
      <c r="G6655">
        <v>5</v>
      </c>
      <c r="H6655">
        <v>6</v>
      </c>
    </row>
    <row r="6656" spans="1:8" x14ac:dyDescent="0.25">
      <c r="A6656" t="s">
        <v>74</v>
      </c>
      <c r="B6656" t="s">
        <v>36</v>
      </c>
      <c r="C6656" t="s">
        <v>76</v>
      </c>
      <c r="D6656" t="s">
        <v>77</v>
      </c>
      <c r="E6656" t="s">
        <v>78</v>
      </c>
      <c r="F6656">
        <v>2013</v>
      </c>
      <c r="G6656">
        <v>11</v>
      </c>
      <c r="H6656">
        <v>1</v>
      </c>
    </row>
    <row r="6657" spans="1:8" x14ac:dyDescent="0.25">
      <c r="A6657" t="s">
        <v>121</v>
      </c>
      <c r="B6657" t="s">
        <v>9</v>
      </c>
      <c r="C6657" t="s">
        <v>10</v>
      </c>
      <c r="D6657" t="s">
        <v>14</v>
      </c>
      <c r="E6657" t="s">
        <v>37</v>
      </c>
      <c r="F6657">
        <v>2013</v>
      </c>
      <c r="G6657">
        <v>1</v>
      </c>
    </row>
    <row r="6658" spans="1:8" x14ac:dyDescent="0.25">
      <c r="A6658" t="s">
        <v>129</v>
      </c>
      <c r="B6658" t="s">
        <v>119</v>
      </c>
      <c r="C6658" t="s">
        <v>33</v>
      </c>
      <c r="D6658" t="s">
        <v>59</v>
      </c>
      <c r="E6658" t="s">
        <v>115</v>
      </c>
      <c r="F6658">
        <v>2016</v>
      </c>
      <c r="G6658">
        <v>2</v>
      </c>
    </row>
    <row r="6659" spans="1:8" x14ac:dyDescent="0.25">
      <c r="A6659" t="s">
        <v>41</v>
      </c>
      <c r="B6659" t="s">
        <v>149</v>
      </c>
      <c r="C6659" t="s">
        <v>33</v>
      </c>
      <c r="D6659" t="s">
        <v>39</v>
      </c>
      <c r="E6659" t="s">
        <v>204</v>
      </c>
      <c r="F6659">
        <v>2017</v>
      </c>
      <c r="G6659">
        <v>8</v>
      </c>
      <c r="H6659">
        <v>17</v>
      </c>
    </row>
    <row r="6660" spans="1:8" x14ac:dyDescent="0.25">
      <c r="A6660" t="s">
        <v>8</v>
      </c>
      <c r="B6660" t="s">
        <v>235</v>
      </c>
      <c r="C6660" t="s">
        <v>10</v>
      </c>
      <c r="D6660" t="s">
        <v>96</v>
      </c>
      <c r="E6660" t="s">
        <v>226</v>
      </c>
      <c r="F6660">
        <v>2014</v>
      </c>
      <c r="G6660">
        <v>17</v>
      </c>
    </row>
    <row r="6661" spans="1:8" x14ac:dyDescent="0.25">
      <c r="A6661" t="s">
        <v>74</v>
      </c>
      <c r="B6661" t="s">
        <v>584</v>
      </c>
      <c r="C6661" t="s">
        <v>18</v>
      </c>
      <c r="D6661" t="s">
        <v>525</v>
      </c>
      <c r="E6661" t="s">
        <v>526</v>
      </c>
      <c r="F6661">
        <v>2013</v>
      </c>
      <c r="G6661">
        <v>12</v>
      </c>
    </row>
    <row r="6662" spans="1:8" x14ac:dyDescent="0.25">
      <c r="A6662" t="s">
        <v>31</v>
      </c>
      <c r="B6662" t="s">
        <v>256</v>
      </c>
      <c r="C6662" t="s">
        <v>33</v>
      </c>
      <c r="D6662" t="s">
        <v>59</v>
      </c>
      <c r="E6662" t="s">
        <v>126</v>
      </c>
      <c r="F6662">
        <v>2016</v>
      </c>
      <c r="G6662">
        <v>8</v>
      </c>
    </row>
    <row r="6663" spans="1:8" x14ac:dyDescent="0.25">
      <c r="A6663" t="s">
        <v>129</v>
      </c>
      <c r="B6663" t="s">
        <v>9</v>
      </c>
      <c r="C6663" t="s">
        <v>33</v>
      </c>
      <c r="D6663" t="s">
        <v>39</v>
      </c>
      <c r="E6663" t="s">
        <v>107</v>
      </c>
      <c r="F6663">
        <v>2014</v>
      </c>
      <c r="G6663">
        <v>3</v>
      </c>
    </row>
    <row r="6664" spans="1:8" x14ac:dyDescent="0.25">
      <c r="A6664" t="s">
        <v>129</v>
      </c>
      <c r="B6664" t="s">
        <v>119</v>
      </c>
      <c r="C6664" t="s">
        <v>70</v>
      </c>
      <c r="D6664" t="s">
        <v>71</v>
      </c>
      <c r="E6664" t="s">
        <v>246</v>
      </c>
      <c r="F6664">
        <v>2015</v>
      </c>
      <c r="G6664">
        <v>35</v>
      </c>
      <c r="H6664">
        <v>6</v>
      </c>
    </row>
    <row r="6665" spans="1:8" x14ac:dyDescent="0.25">
      <c r="A6665" t="s">
        <v>129</v>
      </c>
      <c r="B6665" t="s">
        <v>55</v>
      </c>
      <c r="C6665" t="s">
        <v>33</v>
      </c>
      <c r="D6665" t="s">
        <v>59</v>
      </c>
      <c r="E6665" t="s">
        <v>128</v>
      </c>
      <c r="F6665">
        <v>2016</v>
      </c>
      <c r="G6665">
        <v>3</v>
      </c>
    </row>
    <row r="6666" spans="1:8" x14ac:dyDescent="0.25">
      <c r="A6666" t="s">
        <v>113</v>
      </c>
      <c r="B6666" t="s">
        <v>9</v>
      </c>
      <c r="C6666" t="s">
        <v>33</v>
      </c>
      <c r="D6666" t="s">
        <v>34</v>
      </c>
      <c r="E6666" t="s">
        <v>408</v>
      </c>
      <c r="F6666">
        <v>2014</v>
      </c>
      <c r="G6666">
        <v>2</v>
      </c>
    </row>
    <row r="6667" spans="1:8" x14ac:dyDescent="0.25">
      <c r="A6667" t="s">
        <v>455</v>
      </c>
      <c r="B6667" t="s">
        <v>272</v>
      </c>
      <c r="C6667" t="s">
        <v>33</v>
      </c>
      <c r="D6667" t="s">
        <v>34</v>
      </c>
      <c r="E6667" t="s">
        <v>144</v>
      </c>
      <c r="F6667">
        <v>2017</v>
      </c>
      <c r="G6667">
        <v>5</v>
      </c>
      <c r="H6667">
        <v>2</v>
      </c>
    </row>
    <row r="6668" spans="1:8" x14ac:dyDescent="0.25">
      <c r="A6668" t="s">
        <v>31</v>
      </c>
      <c r="B6668" t="s">
        <v>134</v>
      </c>
      <c r="C6668" t="s">
        <v>70</v>
      </c>
      <c r="D6668" t="s">
        <v>71</v>
      </c>
      <c r="E6668" t="s">
        <v>72</v>
      </c>
      <c r="F6668">
        <v>2016</v>
      </c>
      <c r="G6668">
        <v>15</v>
      </c>
      <c r="H6668">
        <v>1</v>
      </c>
    </row>
    <row r="6669" spans="1:8" x14ac:dyDescent="0.25">
      <c r="A6669" t="s">
        <v>21</v>
      </c>
      <c r="B6669" t="s">
        <v>308</v>
      </c>
      <c r="C6669" t="s">
        <v>23</v>
      </c>
      <c r="D6669" t="s">
        <v>24</v>
      </c>
      <c r="E6669" t="s">
        <v>219</v>
      </c>
      <c r="F6669">
        <v>2016</v>
      </c>
      <c r="G6669">
        <v>2</v>
      </c>
    </row>
    <row r="6670" spans="1:8" x14ac:dyDescent="0.25">
      <c r="A6670" t="s">
        <v>16</v>
      </c>
      <c r="B6670" t="s">
        <v>26</v>
      </c>
      <c r="C6670" t="s">
        <v>76</v>
      </c>
      <c r="D6670" t="s">
        <v>83</v>
      </c>
      <c r="E6670" t="s">
        <v>317</v>
      </c>
      <c r="F6670">
        <v>2013</v>
      </c>
      <c r="G6670">
        <v>4</v>
      </c>
    </row>
    <row r="6671" spans="1:8" x14ac:dyDescent="0.25">
      <c r="A6671" t="s">
        <v>31</v>
      </c>
      <c r="B6671" t="s">
        <v>61</v>
      </c>
      <c r="C6671" t="s">
        <v>33</v>
      </c>
      <c r="D6671" t="s">
        <v>34</v>
      </c>
      <c r="E6671" t="s">
        <v>144</v>
      </c>
      <c r="F6671">
        <v>2014</v>
      </c>
      <c r="G6671">
        <v>8</v>
      </c>
      <c r="H6671">
        <v>6</v>
      </c>
    </row>
    <row r="6672" spans="1:8" x14ac:dyDescent="0.25">
      <c r="A6672" t="s">
        <v>41</v>
      </c>
      <c r="B6672" t="s">
        <v>256</v>
      </c>
      <c r="C6672" t="s">
        <v>33</v>
      </c>
      <c r="D6672" t="s">
        <v>39</v>
      </c>
      <c r="E6672" t="s">
        <v>150</v>
      </c>
      <c r="F6672">
        <v>2015</v>
      </c>
      <c r="G6672">
        <v>18</v>
      </c>
      <c r="H6672">
        <v>22</v>
      </c>
    </row>
    <row r="6673" spans="1:8" x14ac:dyDescent="0.25">
      <c r="A6673" t="s">
        <v>31</v>
      </c>
      <c r="B6673" t="s">
        <v>158</v>
      </c>
      <c r="C6673" t="s">
        <v>70</v>
      </c>
      <c r="D6673" t="s">
        <v>71</v>
      </c>
      <c r="E6673" t="s">
        <v>238</v>
      </c>
      <c r="F6673">
        <v>2017</v>
      </c>
      <c r="G6673">
        <v>2</v>
      </c>
      <c r="H6673">
        <v>1</v>
      </c>
    </row>
    <row r="6674" spans="1:8" x14ac:dyDescent="0.25">
      <c r="A6674" t="s">
        <v>455</v>
      </c>
      <c r="B6674" t="s">
        <v>58</v>
      </c>
      <c r="C6674" t="s">
        <v>33</v>
      </c>
      <c r="D6674" t="s">
        <v>59</v>
      </c>
      <c r="E6674" t="s">
        <v>225</v>
      </c>
      <c r="F6674">
        <v>2017</v>
      </c>
      <c r="G6674">
        <v>3</v>
      </c>
    </row>
    <row r="6675" spans="1:8" x14ac:dyDescent="0.25">
      <c r="A6675" t="s">
        <v>31</v>
      </c>
      <c r="B6675" t="s">
        <v>54</v>
      </c>
      <c r="C6675" t="s">
        <v>33</v>
      </c>
      <c r="D6675" t="s">
        <v>59</v>
      </c>
      <c r="E6675" t="s">
        <v>286</v>
      </c>
      <c r="F6675">
        <v>2019</v>
      </c>
      <c r="G6675">
        <v>8</v>
      </c>
    </row>
    <row r="6676" spans="1:8" x14ac:dyDescent="0.25">
      <c r="A6676" t="s">
        <v>81</v>
      </c>
      <c r="B6676" t="s">
        <v>316</v>
      </c>
      <c r="C6676" t="s">
        <v>76</v>
      </c>
      <c r="D6676" t="s">
        <v>83</v>
      </c>
      <c r="E6676" t="s">
        <v>84</v>
      </c>
      <c r="F6676">
        <v>2015</v>
      </c>
      <c r="G6676">
        <v>19</v>
      </c>
      <c r="H6676">
        <v>6</v>
      </c>
    </row>
    <row r="6677" spans="1:8" x14ac:dyDescent="0.25">
      <c r="A6677" t="s">
        <v>8</v>
      </c>
      <c r="B6677" t="s">
        <v>308</v>
      </c>
      <c r="C6677" t="s">
        <v>23</v>
      </c>
      <c r="D6677" t="s">
        <v>24</v>
      </c>
      <c r="E6677" t="s">
        <v>57</v>
      </c>
      <c r="F6677">
        <v>2014</v>
      </c>
      <c r="G6677">
        <v>10</v>
      </c>
      <c r="H6677">
        <v>3</v>
      </c>
    </row>
    <row r="6678" spans="1:8" x14ac:dyDescent="0.25">
      <c r="A6678" t="s">
        <v>21</v>
      </c>
      <c r="B6678" t="s">
        <v>183</v>
      </c>
      <c r="C6678" t="s">
        <v>23</v>
      </c>
      <c r="D6678" t="s">
        <v>24</v>
      </c>
      <c r="E6678" t="s">
        <v>282</v>
      </c>
      <c r="F6678">
        <v>2019</v>
      </c>
      <c r="G6678">
        <v>1</v>
      </c>
    </row>
    <row r="6679" spans="1:8" x14ac:dyDescent="0.25">
      <c r="A6679" t="s">
        <v>31</v>
      </c>
      <c r="B6679" t="s">
        <v>285</v>
      </c>
      <c r="C6679" t="s">
        <v>33</v>
      </c>
      <c r="D6679" t="s">
        <v>39</v>
      </c>
      <c r="E6679" t="s">
        <v>379</v>
      </c>
      <c r="F6679">
        <v>2014</v>
      </c>
      <c r="G6679">
        <v>31</v>
      </c>
      <c r="H6679">
        <v>6</v>
      </c>
    </row>
    <row r="6680" spans="1:8" x14ac:dyDescent="0.25">
      <c r="A6680" t="s">
        <v>21</v>
      </c>
      <c r="B6680" t="s">
        <v>230</v>
      </c>
      <c r="C6680" t="s">
        <v>23</v>
      </c>
      <c r="D6680" t="s">
        <v>24</v>
      </c>
      <c r="E6680" t="s">
        <v>460</v>
      </c>
      <c r="F6680">
        <v>2016</v>
      </c>
      <c r="G6680">
        <v>4</v>
      </c>
    </row>
    <row r="6681" spans="1:8" x14ac:dyDescent="0.25">
      <c r="A6681" t="s">
        <v>8</v>
      </c>
      <c r="B6681" t="s">
        <v>36</v>
      </c>
      <c r="C6681" t="s">
        <v>10</v>
      </c>
      <c r="D6681" t="s">
        <v>11</v>
      </c>
      <c r="E6681" t="s">
        <v>12</v>
      </c>
      <c r="F6681">
        <v>2013</v>
      </c>
      <c r="G6681">
        <v>20</v>
      </c>
    </row>
    <row r="6682" spans="1:8" x14ac:dyDescent="0.25">
      <c r="A6682" t="s">
        <v>129</v>
      </c>
      <c r="B6682" t="s">
        <v>104</v>
      </c>
      <c r="C6682" t="s">
        <v>70</v>
      </c>
      <c r="D6682" t="s">
        <v>71</v>
      </c>
      <c r="E6682" t="s">
        <v>246</v>
      </c>
      <c r="F6682">
        <v>2016</v>
      </c>
      <c r="G6682">
        <v>38</v>
      </c>
      <c r="H6682">
        <v>13</v>
      </c>
    </row>
    <row r="6683" spans="1:8" x14ac:dyDescent="0.25">
      <c r="A6683" t="s">
        <v>129</v>
      </c>
      <c r="B6683" t="s">
        <v>9</v>
      </c>
      <c r="C6683" t="s">
        <v>33</v>
      </c>
      <c r="D6683" t="s">
        <v>59</v>
      </c>
      <c r="E6683" t="s">
        <v>118</v>
      </c>
      <c r="F6683">
        <v>2017</v>
      </c>
      <c r="G6683">
        <v>3</v>
      </c>
    </row>
    <row r="6684" spans="1:8" x14ac:dyDescent="0.25">
      <c r="A6684" t="s">
        <v>31</v>
      </c>
      <c r="B6684" t="s">
        <v>125</v>
      </c>
      <c r="C6684" t="s">
        <v>33</v>
      </c>
      <c r="D6684" t="s">
        <v>184</v>
      </c>
      <c r="E6684" t="s">
        <v>288</v>
      </c>
      <c r="F6684">
        <v>2014</v>
      </c>
      <c r="G6684">
        <v>12</v>
      </c>
      <c r="H6684">
        <v>11</v>
      </c>
    </row>
    <row r="6685" spans="1:8" x14ac:dyDescent="0.25">
      <c r="A6685" t="s">
        <v>16</v>
      </c>
      <c r="B6685" t="s">
        <v>220</v>
      </c>
      <c r="C6685" t="s">
        <v>18</v>
      </c>
      <c r="D6685" t="s">
        <v>19</v>
      </c>
      <c r="E6685" t="s">
        <v>27</v>
      </c>
      <c r="F6685">
        <v>2015</v>
      </c>
      <c r="G6685">
        <v>10</v>
      </c>
      <c r="H6685">
        <v>3</v>
      </c>
    </row>
    <row r="6686" spans="1:8" x14ac:dyDescent="0.25">
      <c r="A6686" t="s">
        <v>31</v>
      </c>
      <c r="B6686" t="s">
        <v>108</v>
      </c>
      <c r="C6686" t="s">
        <v>33</v>
      </c>
      <c r="D6686" t="s">
        <v>34</v>
      </c>
      <c r="E6686" t="s">
        <v>167</v>
      </c>
      <c r="F6686">
        <v>2018</v>
      </c>
      <c r="G6686">
        <v>24</v>
      </c>
      <c r="H6686">
        <v>2</v>
      </c>
    </row>
    <row r="6687" spans="1:8" x14ac:dyDescent="0.25">
      <c r="A6687" t="s">
        <v>31</v>
      </c>
      <c r="B6687" t="s">
        <v>32</v>
      </c>
      <c r="C6687" t="s">
        <v>33</v>
      </c>
      <c r="D6687" t="s">
        <v>59</v>
      </c>
      <c r="E6687" t="s">
        <v>109</v>
      </c>
      <c r="F6687">
        <v>2017</v>
      </c>
      <c r="G6687">
        <v>2</v>
      </c>
    </row>
    <row r="6688" spans="1:8" x14ac:dyDescent="0.25">
      <c r="A6688" t="s">
        <v>121</v>
      </c>
      <c r="B6688" t="s">
        <v>88</v>
      </c>
      <c r="C6688" t="s">
        <v>70</v>
      </c>
      <c r="D6688" t="s">
        <v>102</v>
      </c>
      <c r="E6688" t="s">
        <v>103</v>
      </c>
      <c r="F6688">
        <v>2018</v>
      </c>
      <c r="G6688">
        <v>18</v>
      </c>
    </row>
    <row r="6689" spans="1:8" x14ac:dyDescent="0.25">
      <c r="A6689" t="s">
        <v>21</v>
      </c>
      <c r="B6689" t="s">
        <v>570</v>
      </c>
      <c r="C6689" t="s">
        <v>10</v>
      </c>
      <c r="D6689" t="s">
        <v>96</v>
      </c>
      <c r="E6689" t="s">
        <v>226</v>
      </c>
      <c r="F6689">
        <v>2017</v>
      </c>
      <c r="G6689">
        <v>13</v>
      </c>
      <c r="H6689">
        <v>1</v>
      </c>
    </row>
    <row r="6690" spans="1:8" x14ac:dyDescent="0.25">
      <c r="A6690" t="s">
        <v>21</v>
      </c>
      <c r="B6690" t="s">
        <v>22</v>
      </c>
      <c r="C6690" t="s">
        <v>23</v>
      </c>
      <c r="D6690" t="s">
        <v>24</v>
      </c>
      <c r="E6690" t="s">
        <v>146</v>
      </c>
      <c r="F6690">
        <v>2017</v>
      </c>
      <c r="G6690">
        <v>6</v>
      </c>
    </row>
    <row r="6691" spans="1:8" x14ac:dyDescent="0.25">
      <c r="A6691" t="s">
        <v>129</v>
      </c>
      <c r="B6691" t="s">
        <v>79</v>
      </c>
      <c r="C6691" t="s">
        <v>33</v>
      </c>
      <c r="D6691" t="s">
        <v>39</v>
      </c>
      <c r="E6691" t="s">
        <v>204</v>
      </c>
      <c r="F6691">
        <v>2015</v>
      </c>
      <c r="G6691">
        <v>5</v>
      </c>
    </row>
    <row r="6692" spans="1:8" x14ac:dyDescent="0.25">
      <c r="A6692" t="s">
        <v>113</v>
      </c>
      <c r="B6692" t="s">
        <v>9</v>
      </c>
      <c r="C6692" t="s">
        <v>33</v>
      </c>
      <c r="D6692" t="s">
        <v>34</v>
      </c>
      <c r="E6692" t="s">
        <v>479</v>
      </c>
      <c r="F6692">
        <v>2016</v>
      </c>
      <c r="G6692">
        <v>1</v>
      </c>
    </row>
    <row r="6693" spans="1:8" x14ac:dyDescent="0.25">
      <c r="A6693" t="s">
        <v>21</v>
      </c>
      <c r="B6693" t="s">
        <v>432</v>
      </c>
      <c r="C6693" t="s">
        <v>10</v>
      </c>
      <c r="D6693" t="s">
        <v>96</v>
      </c>
      <c r="E6693" t="s">
        <v>324</v>
      </c>
      <c r="F6693">
        <v>2020</v>
      </c>
      <c r="G6693">
        <v>14</v>
      </c>
    </row>
    <row r="6694" spans="1:8" x14ac:dyDescent="0.25">
      <c r="A6694" t="s">
        <v>31</v>
      </c>
      <c r="B6694" t="s">
        <v>38</v>
      </c>
      <c r="C6694" t="s">
        <v>33</v>
      </c>
      <c r="D6694" t="s">
        <v>34</v>
      </c>
      <c r="E6694" t="s">
        <v>161</v>
      </c>
      <c r="F6694">
        <v>2014</v>
      </c>
      <c r="G6694">
        <v>16</v>
      </c>
      <c r="H6694">
        <v>2</v>
      </c>
    </row>
    <row r="6695" spans="1:8" x14ac:dyDescent="0.25">
      <c r="A6695" t="s">
        <v>74</v>
      </c>
      <c r="B6695" t="s">
        <v>119</v>
      </c>
      <c r="C6695" t="s">
        <v>70</v>
      </c>
      <c r="D6695" t="s">
        <v>264</v>
      </c>
      <c r="E6695" t="s">
        <v>389</v>
      </c>
      <c r="F6695">
        <v>2019</v>
      </c>
      <c r="G6695">
        <v>10</v>
      </c>
    </row>
    <row r="6696" spans="1:8" x14ac:dyDescent="0.25">
      <c r="A6696" t="s">
        <v>106</v>
      </c>
      <c r="B6696" t="s">
        <v>151</v>
      </c>
      <c r="C6696" t="s">
        <v>33</v>
      </c>
      <c r="D6696" t="s">
        <v>59</v>
      </c>
      <c r="E6696" t="s">
        <v>206</v>
      </c>
      <c r="F6696">
        <v>2019</v>
      </c>
      <c r="G6696">
        <v>12</v>
      </c>
      <c r="H6696">
        <v>2</v>
      </c>
    </row>
    <row r="6697" spans="1:8" x14ac:dyDescent="0.25">
      <c r="A6697" t="s">
        <v>74</v>
      </c>
      <c r="B6697" t="s">
        <v>36</v>
      </c>
      <c r="C6697" t="s">
        <v>76</v>
      </c>
      <c r="D6697" t="s">
        <v>77</v>
      </c>
      <c r="E6697" t="s">
        <v>78</v>
      </c>
      <c r="F6697">
        <v>2014</v>
      </c>
      <c r="G6697">
        <v>9</v>
      </c>
      <c r="H6697">
        <v>1</v>
      </c>
    </row>
    <row r="6698" spans="1:8" x14ac:dyDescent="0.25">
      <c r="A6698" t="s">
        <v>113</v>
      </c>
      <c r="B6698" t="s">
        <v>205</v>
      </c>
      <c r="C6698" t="s">
        <v>70</v>
      </c>
      <c r="D6698" t="s">
        <v>71</v>
      </c>
      <c r="E6698" t="s">
        <v>241</v>
      </c>
      <c r="F6698">
        <v>2014</v>
      </c>
      <c r="G6698">
        <v>1</v>
      </c>
    </row>
    <row r="6699" spans="1:8" x14ac:dyDescent="0.25">
      <c r="A6699" t="s">
        <v>31</v>
      </c>
      <c r="B6699" t="s">
        <v>54</v>
      </c>
      <c r="C6699" t="s">
        <v>33</v>
      </c>
      <c r="D6699" t="s">
        <v>59</v>
      </c>
      <c r="E6699" t="s">
        <v>286</v>
      </c>
      <c r="F6699">
        <v>2013</v>
      </c>
      <c r="G6699">
        <v>5</v>
      </c>
    </row>
    <row r="6700" spans="1:8" x14ac:dyDescent="0.25">
      <c r="A6700" t="s">
        <v>113</v>
      </c>
      <c r="B6700" t="s">
        <v>36</v>
      </c>
      <c r="C6700" t="s">
        <v>70</v>
      </c>
      <c r="D6700" t="s">
        <v>71</v>
      </c>
      <c r="E6700" t="s">
        <v>241</v>
      </c>
      <c r="F6700">
        <v>2013</v>
      </c>
      <c r="G6700">
        <v>4</v>
      </c>
      <c r="H6700">
        <v>3</v>
      </c>
    </row>
    <row r="6701" spans="1:8" x14ac:dyDescent="0.25">
      <c r="A6701" t="s">
        <v>31</v>
      </c>
      <c r="B6701" t="s">
        <v>54</v>
      </c>
      <c r="C6701" t="s">
        <v>33</v>
      </c>
      <c r="D6701" t="s">
        <v>34</v>
      </c>
      <c r="E6701" t="s">
        <v>408</v>
      </c>
      <c r="F6701">
        <v>2013</v>
      </c>
      <c r="G6701">
        <v>6</v>
      </c>
      <c r="H6701">
        <v>1</v>
      </c>
    </row>
    <row r="6702" spans="1:8" x14ac:dyDescent="0.25">
      <c r="A6702" t="s">
        <v>31</v>
      </c>
      <c r="B6702" t="s">
        <v>108</v>
      </c>
      <c r="C6702" t="s">
        <v>33</v>
      </c>
      <c r="D6702" t="s">
        <v>34</v>
      </c>
      <c r="E6702" t="s">
        <v>127</v>
      </c>
      <c r="F6702">
        <v>2016</v>
      </c>
      <c r="G6702">
        <v>5</v>
      </c>
      <c r="H6702">
        <v>2</v>
      </c>
    </row>
    <row r="6703" spans="1:8" x14ac:dyDescent="0.25">
      <c r="A6703" t="s">
        <v>31</v>
      </c>
      <c r="B6703" t="s">
        <v>38</v>
      </c>
      <c r="C6703" t="s">
        <v>33</v>
      </c>
      <c r="D6703" t="s">
        <v>62</v>
      </c>
      <c r="E6703" t="s">
        <v>217</v>
      </c>
      <c r="F6703">
        <v>2014</v>
      </c>
      <c r="G6703">
        <v>14</v>
      </c>
      <c r="H6703">
        <v>7</v>
      </c>
    </row>
    <row r="6704" spans="1:8" x14ac:dyDescent="0.25">
      <c r="A6704" t="s">
        <v>121</v>
      </c>
      <c r="B6704" t="s">
        <v>119</v>
      </c>
      <c r="C6704" t="s">
        <v>70</v>
      </c>
      <c r="D6704" t="s">
        <v>264</v>
      </c>
      <c r="E6704" t="s">
        <v>464</v>
      </c>
      <c r="F6704">
        <v>2018</v>
      </c>
      <c r="G6704">
        <v>4</v>
      </c>
      <c r="H6704">
        <v>1</v>
      </c>
    </row>
    <row r="6705" spans="1:8" x14ac:dyDescent="0.25">
      <c r="A6705" t="s">
        <v>31</v>
      </c>
      <c r="B6705" t="s">
        <v>177</v>
      </c>
      <c r="C6705" t="s">
        <v>23</v>
      </c>
      <c r="D6705" t="s">
        <v>43</v>
      </c>
      <c r="E6705" t="s">
        <v>258</v>
      </c>
      <c r="F6705">
        <v>2014</v>
      </c>
      <c r="G6705">
        <v>12</v>
      </c>
      <c r="H6705">
        <v>1</v>
      </c>
    </row>
    <row r="6706" spans="1:8" x14ac:dyDescent="0.25">
      <c r="A6706" t="s">
        <v>138</v>
      </c>
      <c r="B6706" t="s">
        <v>173</v>
      </c>
      <c r="C6706" t="s">
        <v>76</v>
      </c>
      <c r="D6706" t="s">
        <v>140</v>
      </c>
      <c r="E6706" t="s">
        <v>140</v>
      </c>
      <c r="F6706">
        <v>2019</v>
      </c>
      <c r="G6706">
        <v>2</v>
      </c>
    </row>
    <row r="6707" spans="1:8" x14ac:dyDescent="0.25">
      <c r="A6707" t="s">
        <v>41</v>
      </c>
      <c r="B6707" t="s">
        <v>158</v>
      </c>
      <c r="C6707" t="s">
        <v>70</v>
      </c>
      <c r="D6707" t="s">
        <v>71</v>
      </c>
      <c r="E6707" t="s">
        <v>241</v>
      </c>
      <c r="F6707">
        <v>2017</v>
      </c>
      <c r="G6707">
        <v>4</v>
      </c>
    </row>
    <row r="6708" spans="1:8" x14ac:dyDescent="0.25">
      <c r="A6708" t="s">
        <v>106</v>
      </c>
      <c r="B6708" t="s">
        <v>79</v>
      </c>
      <c r="C6708" t="s">
        <v>33</v>
      </c>
      <c r="D6708" t="s">
        <v>39</v>
      </c>
      <c r="E6708" t="s">
        <v>213</v>
      </c>
      <c r="F6708">
        <v>2019</v>
      </c>
      <c r="G6708">
        <v>5</v>
      </c>
      <c r="H6708">
        <v>8</v>
      </c>
    </row>
    <row r="6709" spans="1:8" x14ac:dyDescent="0.25">
      <c r="A6709" t="s">
        <v>21</v>
      </c>
      <c r="B6709" t="s">
        <v>145</v>
      </c>
      <c r="C6709" t="s">
        <v>10</v>
      </c>
      <c r="D6709" t="s">
        <v>24</v>
      </c>
      <c r="E6709" t="s">
        <v>231</v>
      </c>
      <c r="F6709">
        <v>2016</v>
      </c>
      <c r="G6709">
        <v>6</v>
      </c>
    </row>
    <row r="6710" spans="1:8" x14ac:dyDescent="0.25">
      <c r="A6710" t="s">
        <v>106</v>
      </c>
      <c r="B6710" t="s">
        <v>58</v>
      </c>
      <c r="C6710" t="s">
        <v>33</v>
      </c>
      <c r="D6710" t="s">
        <v>34</v>
      </c>
      <c r="E6710" t="s">
        <v>167</v>
      </c>
      <c r="F6710">
        <v>2018</v>
      </c>
      <c r="G6710">
        <v>2</v>
      </c>
    </row>
    <row r="6711" spans="1:8" x14ac:dyDescent="0.25">
      <c r="A6711" t="s">
        <v>129</v>
      </c>
      <c r="B6711" t="s">
        <v>119</v>
      </c>
      <c r="C6711" t="s">
        <v>33</v>
      </c>
      <c r="D6711" t="s">
        <v>59</v>
      </c>
      <c r="E6711" t="s">
        <v>128</v>
      </c>
      <c r="F6711">
        <v>2015</v>
      </c>
      <c r="G6711">
        <v>1</v>
      </c>
    </row>
    <row r="6712" spans="1:8" x14ac:dyDescent="0.25">
      <c r="A6712" t="s">
        <v>113</v>
      </c>
      <c r="B6712" t="s">
        <v>272</v>
      </c>
      <c r="C6712" t="s">
        <v>33</v>
      </c>
      <c r="D6712" t="s">
        <v>34</v>
      </c>
      <c r="E6712" t="s">
        <v>80</v>
      </c>
      <c r="F6712">
        <v>2013</v>
      </c>
      <c r="G6712">
        <v>1</v>
      </c>
    </row>
    <row r="6713" spans="1:8" x14ac:dyDescent="0.25">
      <c r="A6713" t="s">
        <v>74</v>
      </c>
      <c r="B6713" t="s">
        <v>293</v>
      </c>
      <c r="C6713" t="s">
        <v>18</v>
      </c>
      <c r="D6713" t="s">
        <v>480</v>
      </c>
      <c r="E6713" t="s">
        <v>594</v>
      </c>
      <c r="F6713">
        <v>2014</v>
      </c>
      <c r="G6713">
        <v>6</v>
      </c>
    </row>
    <row r="6714" spans="1:8" x14ac:dyDescent="0.25">
      <c r="A6714" t="s">
        <v>31</v>
      </c>
      <c r="B6714" t="s">
        <v>272</v>
      </c>
      <c r="C6714" t="s">
        <v>33</v>
      </c>
      <c r="D6714" t="s">
        <v>34</v>
      </c>
      <c r="E6714" t="s">
        <v>469</v>
      </c>
      <c r="F6714">
        <v>2019</v>
      </c>
      <c r="G6714">
        <v>8</v>
      </c>
      <c r="H6714">
        <v>2</v>
      </c>
    </row>
    <row r="6715" spans="1:8" x14ac:dyDescent="0.25">
      <c r="A6715" t="s">
        <v>31</v>
      </c>
      <c r="B6715" t="s">
        <v>173</v>
      </c>
      <c r="C6715" t="s">
        <v>70</v>
      </c>
      <c r="D6715" t="s">
        <v>71</v>
      </c>
      <c r="E6715" t="s">
        <v>170</v>
      </c>
      <c r="F6715">
        <v>2014</v>
      </c>
      <c r="G6715">
        <v>7</v>
      </c>
    </row>
    <row r="6716" spans="1:8" x14ac:dyDescent="0.25">
      <c r="A6716" t="s">
        <v>74</v>
      </c>
      <c r="B6716" t="s">
        <v>541</v>
      </c>
      <c r="C6716" t="s">
        <v>70</v>
      </c>
      <c r="D6716" t="s">
        <v>102</v>
      </c>
      <c r="E6716" t="s">
        <v>388</v>
      </c>
      <c r="F6716">
        <v>2013</v>
      </c>
      <c r="G6716">
        <v>6</v>
      </c>
    </row>
    <row r="6717" spans="1:8" x14ac:dyDescent="0.25">
      <c r="A6717" t="s">
        <v>113</v>
      </c>
      <c r="B6717" t="s">
        <v>104</v>
      </c>
      <c r="C6717" t="s">
        <v>70</v>
      </c>
      <c r="D6717" t="s">
        <v>71</v>
      </c>
      <c r="E6717" t="s">
        <v>254</v>
      </c>
      <c r="F6717">
        <v>2014</v>
      </c>
      <c r="G6717">
        <v>8</v>
      </c>
    </row>
    <row r="6718" spans="1:8" x14ac:dyDescent="0.25">
      <c r="A6718" t="s">
        <v>113</v>
      </c>
      <c r="B6718" t="s">
        <v>104</v>
      </c>
      <c r="C6718" t="s">
        <v>33</v>
      </c>
      <c r="D6718" t="s">
        <v>59</v>
      </c>
      <c r="E6718" t="s">
        <v>229</v>
      </c>
      <c r="F6718">
        <v>2015</v>
      </c>
      <c r="G6718">
        <v>1</v>
      </c>
      <c r="H6718">
        <v>2</v>
      </c>
    </row>
    <row r="6719" spans="1:8" x14ac:dyDescent="0.25">
      <c r="A6719" t="s">
        <v>41</v>
      </c>
      <c r="B6719" t="s">
        <v>55</v>
      </c>
      <c r="C6719" t="s">
        <v>33</v>
      </c>
      <c r="D6719" t="s">
        <v>39</v>
      </c>
      <c r="E6719" t="s">
        <v>150</v>
      </c>
      <c r="F6719">
        <v>2018</v>
      </c>
      <c r="G6719">
        <v>7</v>
      </c>
      <c r="H6719">
        <v>1</v>
      </c>
    </row>
    <row r="6720" spans="1:8" x14ac:dyDescent="0.25">
      <c r="A6720" t="s">
        <v>31</v>
      </c>
      <c r="B6720" t="s">
        <v>58</v>
      </c>
      <c r="C6720" t="s">
        <v>33</v>
      </c>
      <c r="D6720" t="s">
        <v>62</v>
      </c>
      <c r="E6720" t="s">
        <v>99</v>
      </c>
      <c r="F6720">
        <v>2017</v>
      </c>
      <c r="G6720">
        <v>18</v>
      </c>
      <c r="H6720">
        <v>8</v>
      </c>
    </row>
    <row r="6721" spans="1:8" x14ac:dyDescent="0.25">
      <c r="A6721" t="s">
        <v>41</v>
      </c>
      <c r="B6721" t="s">
        <v>54</v>
      </c>
      <c r="C6721" t="s">
        <v>33</v>
      </c>
      <c r="D6721" t="s">
        <v>39</v>
      </c>
      <c r="E6721" t="s">
        <v>107</v>
      </c>
      <c r="F6721">
        <v>2018</v>
      </c>
      <c r="G6721">
        <v>14</v>
      </c>
      <c r="H6721">
        <v>4</v>
      </c>
    </row>
    <row r="6722" spans="1:8" x14ac:dyDescent="0.25">
      <c r="A6722" t="s">
        <v>74</v>
      </c>
      <c r="B6722" t="s">
        <v>239</v>
      </c>
      <c r="C6722" t="s">
        <v>18</v>
      </c>
      <c r="D6722" t="s">
        <v>136</v>
      </c>
      <c r="E6722" t="s">
        <v>291</v>
      </c>
      <c r="F6722">
        <v>2017</v>
      </c>
      <c r="G6722">
        <v>12</v>
      </c>
    </row>
    <row r="6723" spans="1:8" x14ac:dyDescent="0.25">
      <c r="A6723" t="s">
        <v>121</v>
      </c>
      <c r="B6723" t="s">
        <v>386</v>
      </c>
      <c r="C6723" t="s">
        <v>70</v>
      </c>
      <c r="D6723" t="s">
        <v>102</v>
      </c>
      <c r="E6723" t="s">
        <v>103</v>
      </c>
      <c r="F6723">
        <v>2018</v>
      </c>
      <c r="G6723">
        <v>5</v>
      </c>
      <c r="H6723">
        <v>2</v>
      </c>
    </row>
    <row r="6724" spans="1:8" x14ac:dyDescent="0.25">
      <c r="A6724" t="s">
        <v>31</v>
      </c>
      <c r="B6724" t="s">
        <v>177</v>
      </c>
      <c r="C6724" t="s">
        <v>23</v>
      </c>
      <c r="D6724" t="s">
        <v>43</v>
      </c>
      <c r="E6724" t="s">
        <v>258</v>
      </c>
      <c r="F6724">
        <v>2019</v>
      </c>
      <c r="G6724">
        <v>2</v>
      </c>
    </row>
    <row r="6725" spans="1:8" x14ac:dyDescent="0.25">
      <c r="A6725" t="s">
        <v>21</v>
      </c>
      <c r="B6725" t="s">
        <v>442</v>
      </c>
      <c r="C6725" t="s">
        <v>10</v>
      </c>
      <c r="D6725" t="s">
        <v>11</v>
      </c>
      <c r="E6725" t="s">
        <v>157</v>
      </c>
      <c r="F6725">
        <v>2019</v>
      </c>
      <c r="G6725">
        <v>1</v>
      </c>
    </row>
    <row r="6726" spans="1:8" x14ac:dyDescent="0.25">
      <c r="A6726" t="s">
        <v>31</v>
      </c>
      <c r="B6726" t="s">
        <v>108</v>
      </c>
      <c r="C6726" t="s">
        <v>33</v>
      </c>
      <c r="D6726" t="s">
        <v>184</v>
      </c>
      <c r="E6726" t="s">
        <v>271</v>
      </c>
      <c r="F6726">
        <v>2016</v>
      </c>
      <c r="G6726">
        <v>2</v>
      </c>
      <c r="H6726">
        <v>2</v>
      </c>
    </row>
    <row r="6727" spans="1:8" x14ac:dyDescent="0.25">
      <c r="A6727" t="s">
        <v>138</v>
      </c>
      <c r="B6727" t="s">
        <v>104</v>
      </c>
      <c r="C6727" t="s">
        <v>76</v>
      </c>
      <c r="D6727" t="s">
        <v>140</v>
      </c>
      <c r="E6727" t="s">
        <v>140</v>
      </c>
      <c r="F6727">
        <v>2018</v>
      </c>
      <c r="G6727">
        <v>1</v>
      </c>
      <c r="H6727">
        <v>2</v>
      </c>
    </row>
    <row r="6728" spans="1:8" x14ac:dyDescent="0.25">
      <c r="B6728" t="s">
        <v>104</v>
      </c>
      <c r="C6728" t="s">
        <v>70</v>
      </c>
      <c r="D6728" t="s">
        <v>71</v>
      </c>
      <c r="E6728" t="s">
        <v>246</v>
      </c>
      <c r="F6728">
        <v>2018</v>
      </c>
      <c r="G6728">
        <v>1</v>
      </c>
    </row>
    <row r="6729" spans="1:8" x14ac:dyDescent="0.25">
      <c r="A6729" t="s">
        <v>31</v>
      </c>
      <c r="B6729" t="s">
        <v>55</v>
      </c>
      <c r="C6729" t="s">
        <v>33</v>
      </c>
      <c r="D6729" t="s">
        <v>34</v>
      </c>
      <c r="E6729" t="s">
        <v>411</v>
      </c>
      <c r="F6729">
        <v>2017</v>
      </c>
      <c r="G6729">
        <v>8</v>
      </c>
    </row>
    <row r="6730" spans="1:8" x14ac:dyDescent="0.25">
      <c r="A6730" t="s">
        <v>129</v>
      </c>
      <c r="B6730" t="s">
        <v>9</v>
      </c>
      <c r="C6730" t="s">
        <v>33</v>
      </c>
      <c r="D6730" t="s">
        <v>59</v>
      </c>
      <c r="E6730" t="s">
        <v>402</v>
      </c>
      <c r="F6730">
        <v>2015</v>
      </c>
      <c r="G6730">
        <v>2</v>
      </c>
      <c r="H6730">
        <v>1</v>
      </c>
    </row>
    <row r="6731" spans="1:8" x14ac:dyDescent="0.25">
      <c r="A6731" t="s">
        <v>31</v>
      </c>
      <c r="B6731" t="s">
        <v>104</v>
      </c>
      <c r="C6731" t="s">
        <v>70</v>
      </c>
      <c r="D6731" t="s">
        <v>71</v>
      </c>
      <c r="E6731" t="s">
        <v>501</v>
      </c>
      <c r="F6731">
        <v>2017</v>
      </c>
      <c r="G6731">
        <v>1</v>
      </c>
    </row>
    <row r="6732" spans="1:8" x14ac:dyDescent="0.25">
      <c r="A6732" t="s">
        <v>113</v>
      </c>
      <c r="B6732" t="s">
        <v>54</v>
      </c>
      <c r="C6732" t="s">
        <v>33</v>
      </c>
      <c r="D6732" t="s">
        <v>34</v>
      </c>
      <c r="E6732" t="s">
        <v>144</v>
      </c>
      <c r="F6732">
        <v>2013</v>
      </c>
      <c r="G6732">
        <v>1</v>
      </c>
    </row>
    <row r="6733" spans="1:8" x14ac:dyDescent="0.25">
      <c r="A6733" t="s">
        <v>21</v>
      </c>
      <c r="B6733" t="s">
        <v>292</v>
      </c>
      <c r="C6733" t="s">
        <v>23</v>
      </c>
      <c r="D6733" t="s">
        <v>24</v>
      </c>
      <c r="E6733" t="s">
        <v>57</v>
      </c>
      <c r="F6733">
        <v>2018</v>
      </c>
      <c r="G6733">
        <v>8</v>
      </c>
    </row>
    <row r="6734" spans="1:8" x14ac:dyDescent="0.25">
      <c r="A6734" t="s">
        <v>31</v>
      </c>
      <c r="B6734" t="s">
        <v>55</v>
      </c>
      <c r="C6734" t="s">
        <v>23</v>
      </c>
      <c r="D6734" t="s">
        <v>43</v>
      </c>
      <c r="E6734" t="s">
        <v>186</v>
      </c>
      <c r="F6734">
        <v>2018</v>
      </c>
      <c r="G6734">
        <v>7</v>
      </c>
      <c r="H6734">
        <v>1</v>
      </c>
    </row>
    <row r="6735" spans="1:8" x14ac:dyDescent="0.25">
      <c r="A6735" t="s">
        <v>31</v>
      </c>
      <c r="B6735" t="s">
        <v>104</v>
      </c>
      <c r="C6735" t="s">
        <v>33</v>
      </c>
      <c r="D6735" t="s">
        <v>34</v>
      </c>
      <c r="E6735" t="s">
        <v>144</v>
      </c>
      <c r="F6735">
        <v>2014</v>
      </c>
      <c r="G6735">
        <v>2</v>
      </c>
      <c r="H6735">
        <v>3</v>
      </c>
    </row>
    <row r="6736" spans="1:8" x14ac:dyDescent="0.25">
      <c r="A6736" t="s">
        <v>31</v>
      </c>
      <c r="B6736" t="s">
        <v>9</v>
      </c>
      <c r="C6736" t="s">
        <v>33</v>
      </c>
      <c r="D6736" t="s">
        <v>34</v>
      </c>
      <c r="E6736" t="s">
        <v>473</v>
      </c>
      <c r="F6736">
        <v>2019</v>
      </c>
      <c r="G6736">
        <v>5</v>
      </c>
    </row>
    <row r="6737" spans="1:8" x14ac:dyDescent="0.25">
      <c r="A6737" t="s">
        <v>31</v>
      </c>
      <c r="B6737" t="s">
        <v>61</v>
      </c>
      <c r="C6737" t="s">
        <v>33</v>
      </c>
      <c r="D6737" t="s">
        <v>39</v>
      </c>
      <c r="E6737" t="s">
        <v>379</v>
      </c>
      <c r="F6737">
        <v>2015</v>
      </c>
      <c r="G6737">
        <v>7</v>
      </c>
    </row>
    <row r="6738" spans="1:8" x14ac:dyDescent="0.25">
      <c r="A6738" t="s">
        <v>21</v>
      </c>
      <c r="B6738" t="s">
        <v>545</v>
      </c>
      <c r="C6738" t="s">
        <v>10</v>
      </c>
      <c r="D6738" t="s">
        <v>11</v>
      </c>
      <c r="E6738" t="s">
        <v>86</v>
      </c>
      <c r="F6738">
        <v>2019</v>
      </c>
      <c r="G6738">
        <v>5</v>
      </c>
    </row>
    <row r="6739" spans="1:8" x14ac:dyDescent="0.25">
      <c r="A6739" t="s">
        <v>129</v>
      </c>
      <c r="B6739" t="s">
        <v>9</v>
      </c>
      <c r="C6739" t="s">
        <v>33</v>
      </c>
      <c r="D6739" t="s">
        <v>34</v>
      </c>
      <c r="E6739" t="s">
        <v>245</v>
      </c>
      <c r="F6739">
        <v>2015</v>
      </c>
      <c r="G6739">
        <v>2</v>
      </c>
    </row>
    <row r="6740" spans="1:8" x14ac:dyDescent="0.25">
      <c r="A6740" t="s">
        <v>106</v>
      </c>
      <c r="B6740" t="s">
        <v>119</v>
      </c>
      <c r="C6740" t="s">
        <v>33</v>
      </c>
      <c r="D6740" t="s">
        <v>39</v>
      </c>
      <c r="E6740" t="s">
        <v>213</v>
      </c>
      <c r="F6740">
        <v>2019</v>
      </c>
      <c r="G6740">
        <v>8</v>
      </c>
      <c r="H6740">
        <v>15</v>
      </c>
    </row>
    <row r="6741" spans="1:8" x14ac:dyDescent="0.25">
      <c r="A6741" t="s">
        <v>31</v>
      </c>
      <c r="B6741" t="s">
        <v>104</v>
      </c>
      <c r="C6741" t="s">
        <v>33</v>
      </c>
      <c r="D6741" t="s">
        <v>34</v>
      </c>
      <c r="E6741" t="s">
        <v>479</v>
      </c>
      <c r="F6741">
        <v>2013</v>
      </c>
      <c r="G6741">
        <v>11</v>
      </c>
      <c r="H6741">
        <v>1</v>
      </c>
    </row>
    <row r="6742" spans="1:8" x14ac:dyDescent="0.25">
      <c r="A6742" t="s">
        <v>138</v>
      </c>
      <c r="B6742" t="s">
        <v>359</v>
      </c>
      <c r="C6742" t="s">
        <v>76</v>
      </c>
      <c r="D6742" t="s">
        <v>189</v>
      </c>
      <c r="E6742" t="s">
        <v>190</v>
      </c>
      <c r="F6742">
        <v>2015</v>
      </c>
      <c r="G6742">
        <v>9</v>
      </c>
      <c r="H6742">
        <v>2</v>
      </c>
    </row>
    <row r="6743" spans="1:8" x14ac:dyDescent="0.25">
      <c r="A6743" t="s">
        <v>41</v>
      </c>
      <c r="B6743" t="s">
        <v>26</v>
      </c>
      <c r="C6743" t="s">
        <v>70</v>
      </c>
      <c r="D6743" t="s">
        <v>71</v>
      </c>
      <c r="E6743" t="s">
        <v>241</v>
      </c>
      <c r="F6743">
        <v>2014</v>
      </c>
      <c r="G6743">
        <v>2</v>
      </c>
    </row>
    <row r="6744" spans="1:8" x14ac:dyDescent="0.25">
      <c r="A6744" t="s">
        <v>8</v>
      </c>
      <c r="B6744" t="s">
        <v>577</v>
      </c>
      <c r="C6744" t="s">
        <v>10</v>
      </c>
      <c r="D6744" t="s">
        <v>11</v>
      </c>
      <c r="E6744" t="s">
        <v>447</v>
      </c>
      <c r="F6744">
        <v>2013</v>
      </c>
      <c r="G6744">
        <v>3</v>
      </c>
    </row>
    <row r="6745" spans="1:8" x14ac:dyDescent="0.25">
      <c r="A6745" t="s">
        <v>129</v>
      </c>
      <c r="B6745" t="s">
        <v>108</v>
      </c>
      <c r="C6745" t="s">
        <v>33</v>
      </c>
      <c r="D6745" t="s">
        <v>39</v>
      </c>
      <c r="E6745" t="s">
        <v>51</v>
      </c>
      <c r="F6745">
        <v>2014</v>
      </c>
      <c r="G6745">
        <v>9</v>
      </c>
      <c r="H6745">
        <v>8</v>
      </c>
    </row>
    <row r="6746" spans="1:8" x14ac:dyDescent="0.25">
      <c r="A6746" t="s">
        <v>113</v>
      </c>
      <c r="B6746" t="s">
        <v>104</v>
      </c>
      <c r="C6746" t="s">
        <v>33</v>
      </c>
      <c r="D6746" t="s">
        <v>34</v>
      </c>
      <c r="E6746" t="s">
        <v>315</v>
      </c>
      <c r="F6746">
        <v>2016</v>
      </c>
      <c r="G6746">
        <v>6</v>
      </c>
    </row>
    <row r="6747" spans="1:8" x14ac:dyDescent="0.25">
      <c r="A6747" t="s">
        <v>31</v>
      </c>
      <c r="B6747" t="s">
        <v>272</v>
      </c>
      <c r="C6747" t="s">
        <v>33</v>
      </c>
      <c r="D6747" t="s">
        <v>34</v>
      </c>
      <c r="E6747" t="s">
        <v>127</v>
      </c>
      <c r="F6747">
        <v>2016</v>
      </c>
      <c r="G6747">
        <v>4</v>
      </c>
    </row>
    <row r="6748" spans="1:8" x14ac:dyDescent="0.25">
      <c r="A6748" t="s">
        <v>129</v>
      </c>
      <c r="B6748" t="s">
        <v>134</v>
      </c>
      <c r="C6748" t="s">
        <v>33</v>
      </c>
      <c r="D6748" t="s">
        <v>59</v>
      </c>
      <c r="E6748" t="s">
        <v>402</v>
      </c>
      <c r="F6748">
        <v>2014</v>
      </c>
      <c r="G6748">
        <v>2</v>
      </c>
    </row>
    <row r="6749" spans="1:8" x14ac:dyDescent="0.25">
      <c r="A6749" t="s">
        <v>129</v>
      </c>
      <c r="B6749" t="s">
        <v>119</v>
      </c>
      <c r="C6749" t="s">
        <v>23</v>
      </c>
      <c r="D6749" t="s">
        <v>43</v>
      </c>
      <c r="E6749" t="s">
        <v>56</v>
      </c>
      <c r="F6749">
        <v>2014</v>
      </c>
      <c r="G6749">
        <v>1</v>
      </c>
    </row>
    <row r="6750" spans="1:8" x14ac:dyDescent="0.25">
      <c r="A6750" t="s">
        <v>31</v>
      </c>
      <c r="B6750" t="s">
        <v>149</v>
      </c>
      <c r="C6750" t="s">
        <v>70</v>
      </c>
      <c r="D6750" t="s">
        <v>71</v>
      </c>
      <c r="E6750" t="s">
        <v>337</v>
      </c>
      <c r="F6750">
        <v>2019</v>
      </c>
      <c r="G6750">
        <v>2</v>
      </c>
    </row>
    <row r="6751" spans="1:8" x14ac:dyDescent="0.25">
      <c r="A6751" t="s">
        <v>31</v>
      </c>
      <c r="B6751" t="s">
        <v>330</v>
      </c>
      <c r="C6751" t="s">
        <v>33</v>
      </c>
      <c r="D6751" t="s">
        <v>34</v>
      </c>
      <c r="E6751" t="s">
        <v>469</v>
      </c>
      <c r="F6751">
        <v>2017</v>
      </c>
      <c r="G6751">
        <v>4</v>
      </c>
    </row>
    <row r="6752" spans="1:8" x14ac:dyDescent="0.25">
      <c r="A6752" t="s">
        <v>31</v>
      </c>
      <c r="B6752" t="s">
        <v>9</v>
      </c>
      <c r="C6752" t="s">
        <v>33</v>
      </c>
      <c r="D6752" t="s">
        <v>34</v>
      </c>
      <c r="E6752" t="s">
        <v>407</v>
      </c>
      <c r="F6752">
        <v>2019</v>
      </c>
      <c r="G6752">
        <v>5</v>
      </c>
    </row>
    <row r="6753" spans="1:8" x14ac:dyDescent="0.25">
      <c r="A6753" t="s">
        <v>31</v>
      </c>
      <c r="B6753" t="s">
        <v>205</v>
      </c>
      <c r="C6753" t="s">
        <v>33</v>
      </c>
      <c r="D6753" t="s">
        <v>59</v>
      </c>
      <c r="E6753" t="s">
        <v>128</v>
      </c>
      <c r="F6753">
        <v>2017</v>
      </c>
      <c r="G6753">
        <v>5</v>
      </c>
    </row>
    <row r="6754" spans="1:8" x14ac:dyDescent="0.25">
      <c r="A6754" t="s">
        <v>31</v>
      </c>
      <c r="B6754" t="s">
        <v>168</v>
      </c>
      <c r="C6754" t="s">
        <v>33</v>
      </c>
      <c r="D6754" t="s">
        <v>34</v>
      </c>
      <c r="E6754" t="s">
        <v>127</v>
      </c>
      <c r="F6754">
        <v>2013</v>
      </c>
      <c r="G6754">
        <v>2</v>
      </c>
      <c r="H6754">
        <v>1</v>
      </c>
    </row>
    <row r="6755" spans="1:8" x14ac:dyDescent="0.25">
      <c r="A6755" t="s">
        <v>129</v>
      </c>
      <c r="B6755" t="s">
        <v>104</v>
      </c>
      <c r="C6755" t="s">
        <v>70</v>
      </c>
      <c r="D6755" t="s">
        <v>71</v>
      </c>
      <c r="E6755" t="s">
        <v>188</v>
      </c>
      <c r="F6755">
        <v>2017</v>
      </c>
      <c r="G6755">
        <v>5</v>
      </c>
      <c r="H6755">
        <v>2</v>
      </c>
    </row>
    <row r="6756" spans="1:8" x14ac:dyDescent="0.25">
      <c r="A6756" t="s">
        <v>31</v>
      </c>
      <c r="B6756" t="s">
        <v>54</v>
      </c>
      <c r="C6756" t="s">
        <v>33</v>
      </c>
      <c r="D6756" t="s">
        <v>39</v>
      </c>
      <c r="E6756" t="s">
        <v>263</v>
      </c>
      <c r="F6756">
        <v>2014</v>
      </c>
      <c r="G6756">
        <v>4</v>
      </c>
    </row>
    <row r="6757" spans="1:8" x14ac:dyDescent="0.25">
      <c r="A6757" t="s">
        <v>74</v>
      </c>
      <c r="B6757" t="s">
        <v>119</v>
      </c>
      <c r="C6757" t="s">
        <v>70</v>
      </c>
      <c r="D6757" t="s">
        <v>102</v>
      </c>
      <c r="E6757" t="s">
        <v>103</v>
      </c>
      <c r="F6757">
        <v>2017</v>
      </c>
      <c r="G6757">
        <v>2</v>
      </c>
    </row>
    <row r="6758" spans="1:8" x14ac:dyDescent="0.25">
      <c r="A6758" t="s">
        <v>214</v>
      </c>
      <c r="B6758" t="s">
        <v>516</v>
      </c>
      <c r="C6758" t="s">
        <v>76</v>
      </c>
      <c r="D6758" t="s">
        <v>189</v>
      </c>
      <c r="E6758" t="s">
        <v>341</v>
      </c>
      <c r="F6758">
        <v>2019</v>
      </c>
      <c r="G6758">
        <v>3</v>
      </c>
    </row>
    <row r="6759" spans="1:8" x14ac:dyDescent="0.25">
      <c r="A6759" t="s">
        <v>41</v>
      </c>
      <c r="B6759" t="s">
        <v>54</v>
      </c>
      <c r="C6759" t="s">
        <v>33</v>
      </c>
      <c r="D6759" t="s">
        <v>39</v>
      </c>
      <c r="E6759" t="s">
        <v>112</v>
      </c>
      <c r="F6759">
        <v>2015</v>
      </c>
      <c r="G6759">
        <v>4</v>
      </c>
    </row>
    <row r="6760" spans="1:8" x14ac:dyDescent="0.25">
      <c r="A6760" t="s">
        <v>31</v>
      </c>
      <c r="B6760" t="s">
        <v>54</v>
      </c>
      <c r="C6760" t="s">
        <v>33</v>
      </c>
      <c r="D6760" t="s">
        <v>59</v>
      </c>
      <c r="E6760" t="s">
        <v>415</v>
      </c>
      <c r="F6760">
        <v>2013</v>
      </c>
      <c r="G6760">
        <v>6</v>
      </c>
      <c r="H6760">
        <v>3</v>
      </c>
    </row>
    <row r="6761" spans="1:8" x14ac:dyDescent="0.25">
      <c r="A6761" t="s">
        <v>106</v>
      </c>
      <c r="B6761" t="s">
        <v>55</v>
      </c>
      <c r="C6761" t="s">
        <v>33</v>
      </c>
      <c r="D6761" t="s">
        <v>184</v>
      </c>
      <c r="E6761" t="s">
        <v>218</v>
      </c>
      <c r="F6761">
        <v>2018</v>
      </c>
      <c r="G6761">
        <v>9</v>
      </c>
      <c r="H6761">
        <v>4</v>
      </c>
    </row>
    <row r="6762" spans="1:8" x14ac:dyDescent="0.25">
      <c r="A6762" t="s">
        <v>21</v>
      </c>
      <c r="B6762" t="s">
        <v>142</v>
      </c>
      <c r="C6762" t="s">
        <v>23</v>
      </c>
      <c r="D6762" t="s">
        <v>24</v>
      </c>
      <c r="E6762" t="s">
        <v>282</v>
      </c>
      <c r="F6762">
        <v>2016</v>
      </c>
      <c r="G6762">
        <v>1</v>
      </c>
    </row>
    <row r="6763" spans="1:8" x14ac:dyDescent="0.25">
      <c r="A6763" t="s">
        <v>31</v>
      </c>
      <c r="B6763" t="s">
        <v>61</v>
      </c>
      <c r="C6763" t="s">
        <v>33</v>
      </c>
      <c r="D6763" t="s">
        <v>39</v>
      </c>
      <c r="E6763" t="s">
        <v>175</v>
      </c>
      <c r="F6763">
        <v>2015</v>
      </c>
      <c r="G6763">
        <v>3</v>
      </c>
      <c r="H6763">
        <v>2</v>
      </c>
    </row>
    <row r="6764" spans="1:8" x14ac:dyDescent="0.25">
      <c r="A6764" t="s">
        <v>129</v>
      </c>
      <c r="B6764" t="s">
        <v>119</v>
      </c>
      <c r="C6764" t="s">
        <v>33</v>
      </c>
      <c r="D6764" t="s">
        <v>39</v>
      </c>
      <c r="E6764" t="s">
        <v>204</v>
      </c>
      <c r="F6764">
        <v>2014</v>
      </c>
      <c r="G6764">
        <v>5</v>
      </c>
    </row>
    <row r="6765" spans="1:8" x14ac:dyDescent="0.25">
      <c r="A6765" t="s">
        <v>31</v>
      </c>
      <c r="B6765" t="s">
        <v>58</v>
      </c>
      <c r="C6765" t="s">
        <v>33</v>
      </c>
      <c r="D6765" t="s">
        <v>34</v>
      </c>
      <c r="E6765" t="s">
        <v>35</v>
      </c>
      <c r="F6765">
        <v>2014</v>
      </c>
      <c r="G6765">
        <v>3</v>
      </c>
    </row>
    <row r="6766" spans="1:8" x14ac:dyDescent="0.25">
      <c r="A6766" t="s">
        <v>478</v>
      </c>
      <c r="B6766" t="s">
        <v>38</v>
      </c>
      <c r="C6766" t="s">
        <v>33</v>
      </c>
      <c r="D6766" t="s">
        <v>39</v>
      </c>
      <c r="E6766" t="s">
        <v>87</v>
      </c>
      <c r="F6766">
        <v>2013</v>
      </c>
      <c r="G6766">
        <v>1</v>
      </c>
    </row>
    <row r="6767" spans="1:8" x14ac:dyDescent="0.25">
      <c r="A6767" t="s">
        <v>31</v>
      </c>
      <c r="B6767" t="s">
        <v>168</v>
      </c>
      <c r="C6767" t="s">
        <v>33</v>
      </c>
      <c r="D6767" t="s">
        <v>34</v>
      </c>
      <c r="E6767" t="s">
        <v>470</v>
      </c>
      <c r="F6767">
        <v>2015</v>
      </c>
      <c r="G6767">
        <v>5</v>
      </c>
    </row>
    <row r="6768" spans="1:8" x14ac:dyDescent="0.25">
      <c r="A6768" t="s">
        <v>113</v>
      </c>
      <c r="B6768" t="s">
        <v>36</v>
      </c>
      <c r="C6768" t="s">
        <v>70</v>
      </c>
      <c r="D6768" t="s">
        <v>71</v>
      </c>
      <c r="E6768" t="s">
        <v>254</v>
      </c>
      <c r="F6768">
        <v>2015</v>
      </c>
      <c r="G6768">
        <v>2</v>
      </c>
    </row>
    <row r="6769" spans="1:8" x14ac:dyDescent="0.25">
      <c r="A6769" t="s">
        <v>74</v>
      </c>
      <c r="B6769" t="s">
        <v>119</v>
      </c>
      <c r="C6769" t="s">
        <v>70</v>
      </c>
      <c r="D6769" t="s">
        <v>264</v>
      </c>
      <c r="E6769" t="s">
        <v>464</v>
      </c>
      <c r="F6769">
        <v>2014</v>
      </c>
      <c r="G6769">
        <v>3</v>
      </c>
      <c r="H6769">
        <v>1</v>
      </c>
    </row>
    <row r="6770" spans="1:8" x14ac:dyDescent="0.25">
      <c r="A6770" t="s">
        <v>106</v>
      </c>
      <c r="B6770" t="s">
        <v>104</v>
      </c>
      <c r="C6770" t="s">
        <v>33</v>
      </c>
      <c r="D6770" t="s">
        <v>39</v>
      </c>
      <c r="E6770" t="s">
        <v>207</v>
      </c>
      <c r="F6770">
        <v>2019</v>
      </c>
      <c r="G6770">
        <v>2</v>
      </c>
      <c r="H6770">
        <v>3</v>
      </c>
    </row>
    <row r="6771" spans="1:8" x14ac:dyDescent="0.25">
      <c r="A6771" t="s">
        <v>8</v>
      </c>
      <c r="B6771" t="s">
        <v>362</v>
      </c>
      <c r="C6771" t="s">
        <v>10</v>
      </c>
      <c r="D6771" t="s">
        <v>14</v>
      </c>
      <c r="E6771" t="s">
        <v>37</v>
      </c>
      <c r="F6771">
        <v>2016</v>
      </c>
      <c r="G6771">
        <v>6</v>
      </c>
      <c r="H6771">
        <v>4</v>
      </c>
    </row>
    <row r="6772" spans="1:8" x14ac:dyDescent="0.25">
      <c r="A6772" t="s">
        <v>31</v>
      </c>
      <c r="B6772" t="s">
        <v>26</v>
      </c>
      <c r="C6772" t="s">
        <v>23</v>
      </c>
      <c r="D6772" t="s">
        <v>43</v>
      </c>
      <c r="E6772" t="s">
        <v>258</v>
      </c>
      <c r="F6772">
        <v>2019</v>
      </c>
      <c r="G6772">
        <v>4</v>
      </c>
    </row>
    <row r="6773" spans="1:8" x14ac:dyDescent="0.25">
      <c r="A6773" t="s">
        <v>31</v>
      </c>
      <c r="B6773" t="s">
        <v>149</v>
      </c>
      <c r="C6773" t="s">
        <v>33</v>
      </c>
      <c r="D6773" t="s">
        <v>59</v>
      </c>
      <c r="E6773" t="s">
        <v>206</v>
      </c>
      <c r="F6773">
        <v>2017</v>
      </c>
      <c r="G6773">
        <v>7</v>
      </c>
    </row>
    <row r="6774" spans="1:8" x14ac:dyDescent="0.25">
      <c r="A6774" t="s">
        <v>455</v>
      </c>
      <c r="B6774" t="s">
        <v>9</v>
      </c>
      <c r="C6774" t="s">
        <v>33</v>
      </c>
      <c r="D6774" t="s">
        <v>34</v>
      </c>
      <c r="E6774" t="s">
        <v>161</v>
      </c>
      <c r="F6774">
        <v>2017</v>
      </c>
      <c r="G6774">
        <v>1</v>
      </c>
    </row>
    <row r="6775" spans="1:8" x14ac:dyDescent="0.25">
      <c r="A6775" t="s">
        <v>31</v>
      </c>
      <c r="B6775" t="s">
        <v>168</v>
      </c>
      <c r="C6775" t="s">
        <v>33</v>
      </c>
      <c r="D6775" t="s">
        <v>59</v>
      </c>
      <c r="E6775" t="s">
        <v>225</v>
      </c>
      <c r="F6775">
        <v>2017</v>
      </c>
      <c r="G6775">
        <v>4</v>
      </c>
    </row>
    <row r="6776" spans="1:8" x14ac:dyDescent="0.25">
      <c r="A6776" t="s">
        <v>31</v>
      </c>
      <c r="B6776" t="s">
        <v>149</v>
      </c>
      <c r="C6776" t="s">
        <v>70</v>
      </c>
      <c r="D6776" t="s">
        <v>71</v>
      </c>
      <c r="E6776" t="s">
        <v>241</v>
      </c>
      <c r="F6776">
        <v>2018</v>
      </c>
      <c r="G6776">
        <v>1</v>
      </c>
    </row>
    <row r="6777" spans="1:8" x14ac:dyDescent="0.25">
      <c r="A6777" t="s">
        <v>121</v>
      </c>
      <c r="B6777" t="s">
        <v>119</v>
      </c>
      <c r="C6777" t="s">
        <v>70</v>
      </c>
      <c r="D6777" t="s">
        <v>71</v>
      </c>
      <c r="E6777" t="s">
        <v>365</v>
      </c>
      <c r="F6777">
        <v>2013</v>
      </c>
      <c r="G6777">
        <v>1</v>
      </c>
    </row>
    <row r="6778" spans="1:8" x14ac:dyDescent="0.25">
      <c r="A6778" t="s">
        <v>8</v>
      </c>
      <c r="B6778" t="s">
        <v>344</v>
      </c>
      <c r="C6778" t="s">
        <v>23</v>
      </c>
      <c r="D6778" t="s">
        <v>24</v>
      </c>
      <c r="E6778" t="s">
        <v>57</v>
      </c>
      <c r="F6778">
        <v>2015</v>
      </c>
      <c r="G6778">
        <v>2</v>
      </c>
    </row>
    <row r="6779" spans="1:8" x14ac:dyDescent="0.25">
      <c r="A6779" t="s">
        <v>21</v>
      </c>
      <c r="B6779" t="s">
        <v>381</v>
      </c>
      <c r="C6779" t="s">
        <v>23</v>
      </c>
      <c r="D6779" t="s">
        <v>24</v>
      </c>
      <c r="E6779" t="s">
        <v>192</v>
      </c>
      <c r="F6779">
        <v>2019</v>
      </c>
      <c r="G6779">
        <v>15</v>
      </c>
    </row>
    <row r="6780" spans="1:8" x14ac:dyDescent="0.25">
      <c r="A6780" t="s">
        <v>129</v>
      </c>
      <c r="B6780" t="s">
        <v>61</v>
      </c>
      <c r="C6780" t="s">
        <v>33</v>
      </c>
      <c r="D6780" t="s">
        <v>39</v>
      </c>
      <c r="E6780" t="s">
        <v>207</v>
      </c>
      <c r="F6780">
        <v>2015</v>
      </c>
      <c r="G6780">
        <v>1</v>
      </c>
    </row>
    <row r="6781" spans="1:8" x14ac:dyDescent="0.25">
      <c r="A6781" t="s">
        <v>21</v>
      </c>
      <c r="B6781" t="s">
        <v>13</v>
      </c>
      <c r="C6781" t="s">
        <v>10</v>
      </c>
      <c r="D6781" t="s">
        <v>11</v>
      </c>
      <c r="E6781" t="s">
        <v>191</v>
      </c>
      <c r="F6781">
        <v>2019</v>
      </c>
      <c r="G6781">
        <v>3</v>
      </c>
      <c r="H6781">
        <v>1</v>
      </c>
    </row>
    <row r="6782" spans="1:8" x14ac:dyDescent="0.25">
      <c r="A6782" t="s">
        <v>31</v>
      </c>
      <c r="B6782" t="s">
        <v>168</v>
      </c>
      <c r="C6782" t="s">
        <v>33</v>
      </c>
      <c r="D6782" t="s">
        <v>34</v>
      </c>
      <c r="E6782" t="s">
        <v>470</v>
      </c>
      <c r="F6782">
        <v>2016</v>
      </c>
      <c r="G6782">
        <v>4</v>
      </c>
    </row>
    <row r="6783" spans="1:8" x14ac:dyDescent="0.25">
      <c r="A6783" t="s">
        <v>31</v>
      </c>
      <c r="B6783" t="s">
        <v>104</v>
      </c>
      <c r="C6783" t="s">
        <v>70</v>
      </c>
      <c r="D6783" t="s">
        <v>71</v>
      </c>
      <c r="E6783" t="s">
        <v>156</v>
      </c>
      <c r="F6783">
        <v>2018</v>
      </c>
      <c r="G6783">
        <v>1</v>
      </c>
    </row>
    <row r="6784" spans="1:8" x14ac:dyDescent="0.25">
      <c r="A6784" t="s">
        <v>31</v>
      </c>
      <c r="B6784" t="s">
        <v>104</v>
      </c>
      <c r="C6784" t="s">
        <v>70</v>
      </c>
      <c r="D6784" t="s">
        <v>71</v>
      </c>
      <c r="E6784" t="s">
        <v>241</v>
      </c>
      <c r="F6784">
        <v>2016</v>
      </c>
      <c r="G6784">
        <v>5</v>
      </c>
    </row>
    <row r="6785" spans="1:8" x14ac:dyDescent="0.25">
      <c r="A6785" t="s">
        <v>31</v>
      </c>
      <c r="B6785" t="s">
        <v>54</v>
      </c>
      <c r="C6785" t="s">
        <v>33</v>
      </c>
      <c r="D6785" t="s">
        <v>34</v>
      </c>
      <c r="E6785" t="s">
        <v>479</v>
      </c>
      <c r="F6785">
        <v>2018</v>
      </c>
      <c r="G6785">
        <v>3</v>
      </c>
    </row>
    <row r="6786" spans="1:8" x14ac:dyDescent="0.25">
      <c r="A6786" t="s">
        <v>31</v>
      </c>
      <c r="B6786" t="s">
        <v>88</v>
      </c>
      <c r="C6786" t="s">
        <v>23</v>
      </c>
      <c r="D6786" t="s">
        <v>43</v>
      </c>
      <c r="E6786" t="s">
        <v>186</v>
      </c>
      <c r="F6786">
        <v>2017</v>
      </c>
      <c r="G6786">
        <v>2</v>
      </c>
    </row>
    <row r="6787" spans="1:8" x14ac:dyDescent="0.25">
      <c r="A6787" t="s">
        <v>129</v>
      </c>
      <c r="B6787" t="s">
        <v>330</v>
      </c>
      <c r="C6787" t="s">
        <v>33</v>
      </c>
      <c r="D6787" t="s">
        <v>59</v>
      </c>
      <c r="E6787" t="s">
        <v>206</v>
      </c>
      <c r="F6787">
        <v>2015</v>
      </c>
      <c r="G6787">
        <v>2</v>
      </c>
    </row>
    <row r="6788" spans="1:8" x14ac:dyDescent="0.25">
      <c r="A6788" t="s">
        <v>129</v>
      </c>
      <c r="B6788" t="s">
        <v>104</v>
      </c>
      <c r="C6788" t="s">
        <v>33</v>
      </c>
      <c r="D6788" t="s">
        <v>59</v>
      </c>
      <c r="E6788" t="s">
        <v>229</v>
      </c>
      <c r="F6788">
        <v>2016</v>
      </c>
      <c r="G6788">
        <v>1</v>
      </c>
    </row>
    <row r="6789" spans="1:8" x14ac:dyDescent="0.25">
      <c r="A6789" t="s">
        <v>8</v>
      </c>
      <c r="B6789" t="s">
        <v>485</v>
      </c>
      <c r="C6789" t="s">
        <v>10</v>
      </c>
      <c r="D6789" t="s">
        <v>11</v>
      </c>
      <c r="E6789" t="s">
        <v>12</v>
      </c>
      <c r="F6789">
        <v>2014</v>
      </c>
      <c r="G6789">
        <v>1</v>
      </c>
    </row>
    <row r="6790" spans="1:8" x14ac:dyDescent="0.25">
      <c r="A6790" t="s">
        <v>129</v>
      </c>
      <c r="B6790" t="s">
        <v>119</v>
      </c>
      <c r="C6790" t="s">
        <v>33</v>
      </c>
      <c r="D6790" t="s">
        <v>39</v>
      </c>
      <c r="E6790" t="s">
        <v>87</v>
      </c>
      <c r="F6790">
        <v>2014</v>
      </c>
      <c r="G6790">
        <v>1</v>
      </c>
    </row>
    <row r="6791" spans="1:8" x14ac:dyDescent="0.25">
      <c r="A6791" t="s">
        <v>129</v>
      </c>
      <c r="B6791" t="s">
        <v>168</v>
      </c>
      <c r="C6791" t="s">
        <v>33</v>
      </c>
      <c r="D6791" t="s">
        <v>34</v>
      </c>
      <c r="E6791" t="s">
        <v>144</v>
      </c>
      <c r="F6791">
        <v>2015</v>
      </c>
      <c r="G6791">
        <v>3</v>
      </c>
      <c r="H6791">
        <v>1</v>
      </c>
    </row>
    <row r="6792" spans="1:8" x14ac:dyDescent="0.25">
      <c r="A6792" t="s">
        <v>113</v>
      </c>
      <c r="B6792" t="s">
        <v>244</v>
      </c>
      <c r="C6792" t="s">
        <v>33</v>
      </c>
      <c r="D6792" t="s">
        <v>59</v>
      </c>
      <c r="E6792" t="s">
        <v>402</v>
      </c>
      <c r="F6792">
        <v>2014</v>
      </c>
      <c r="G6792">
        <v>1</v>
      </c>
      <c r="H6792">
        <v>3</v>
      </c>
    </row>
    <row r="6793" spans="1:8" x14ac:dyDescent="0.25">
      <c r="A6793" t="s">
        <v>129</v>
      </c>
      <c r="B6793" t="s">
        <v>88</v>
      </c>
      <c r="C6793" t="s">
        <v>70</v>
      </c>
      <c r="D6793" t="s">
        <v>71</v>
      </c>
      <c r="E6793" t="s">
        <v>358</v>
      </c>
      <c r="F6793">
        <v>2014</v>
      </c>
      <c r="G6793">
        <v>2</v>
      </c>
    </row>
    <row r="6794" spans="1:8" x14ac:dyDescent="0.25">
      <c r="A6794" t="s">
        <v>31</v>
      </c>
      <c r="B6794" t="s">
        <v>9</v>
      </c>
      <c r="C6794" t="s">
        <v>33</v>
      </c>
      <c r="D6794" t="s">
        <v>184</v>
      </c>
      <c r="E6794" t="s">
        <v>185</v>
      </c>
      <c r="F6794">
        <v>2019</v>
      </c>
      <c r="G6794">
        <v>2</v>
      </c>
    </row>
    <row r="6795" spans="1:8" x14ac:dyDescent="0.25">
      <c r="A6795" t="s">
        <v>31</v>
      </c>
      <c r="B6795" t="s">
        <v>36</v>
      </c>
      <c r="C6795" t="s">
        <v>70</v>
      </c>
      <c r="D6795" t="s">
        <v>71</v>
      </c>
      <c r="E6795" t="s">
        <v>361</v>
      </c>
      <c r="F6795">
        <v>2017</v>
      </c>
      <c r="G6795">
        <v>4</v>
      </c>
      <c r="H6795">
        <v>1</v>
      </c>
    </row>
    <row r="6796" spans="1:8" x14ac:dyDescent="0.25">
      <c r="A6796" t="s">
        <v>21</v>
      </c>
      <c r="B6796" t="s">
        <v>344</v>
      </c>
      <c r="C6796" t="s">
        <v>23</v>
      </c>
      <c r="D6796" t="s">
        <v>24</v>
      </c>
      <c r="E6796" t="s">
        <v>281</v>
      </c>
      <c r="F6796">
        <v>2019</v>
      </c>
      <c r="G6796">
        <v>8</v>
      </c>
    </row>
    <row r="6797" spans="1:8" x14ac:dyDescent="0.25">
      <c r="A6797" t="s">
        <v>21</v>
      </c>
      <c r="B6797" t="s">
        <v>153</v>
      </c>
      <c r="C6797" t="s">
        <v>10</v>
      </c>
      <c r="D6797" t="s">
        <v>11</v>
      </c>
      <c r="E6797" t="s">
        <v>223</v>
      </c>
      <c r="F6797">
        <v>2020</v>
      </c>
      <c r="G6797">
        <v>9</v>
      </c>
      <c r="H6797">
        <v>2</v>
      </c>
    </row>
    <row r="6798" spans="1:8" x14ac:dyDescent="0.25">
      <c r="A6798" t="s">
        <v>8</v>
      </c>
      <c r="B6798" t="s">
        <v>9</v>
      </c>
      <c r="C6798" t="s">
        <v>10</v>
      </c>
      <c r="D6798" t="s">
        <v>14</v>
      </c>
      <c r="E6798" t="s">
        <v>452</v>
      </c>
      <c r="F6798">
        <v>2015</v>
      </c>
      <c r="G6798">
        <v>3</v>
      </c>
    </row>
    <row r="6799" spans="1:8" x14ac:dyDescent="0.25">
      <c r="A6799" t="s">
        <v>129</v>
      </c>
      <c r="B6799" t="s">
        <v>49</v>
      </c>
      <c r="C6799" t="s">
        <v>33</v>
      </c>
      <c r="D6799" t="s">
        <v>34</v>
      </c>
      <c r="E6799" t="s">
        <v>80</v>
      </c>
      <c r="F6799">
        <v>2014</v>
      </c>
      <c r="G6799">
        <v>1</v>
      </c>
    </row>
    <row r="6800" spans="1:8" x14ac:dyDescent="0.25">
      <c r="A6800" t="s">
        <v>113</v>
      </c>
      <c r="B6800" t="s">
        <v>54</v>
      </c>
      <c r="C6800" t="s">
        <v>33</v>
      </c>
      <c r="D6800" t="s">
        <v>59</v>
      </c>
      <c r="E6800" t="s">
        <v>148</v>
      </c>
      <c r="F6800">
        <v>2015</v>
      </c>
      <c r="G6800">
        <v>1</v>
      </c>
    </row>
    <row r="6801" spans="1:8" x14ac:dyDescent="0.25">
      <c r="A6801" t="s">
        <v>31</v>
      </c>
      <c r="B6801" t="s">
        <v>54</v>
      </c>
      <c r="C6801" t="s">
        <v>33</v>
      </c>
      <c r="D6801" t="s">
        <v>39</v>
      </c>
      <c r="E6801" t="s">
        <v>175</v>
      </c>
      <c r="F6801">
        <v>2017</v>
      </c>
      <c r="G6801">
        <v>5</v>
      </c>
      <c r="H6801">
        <v>1</v>
      </c>
    </row>
    <row r="6802" spans="1:8" x14ac:dyDescent="0.25">
      <c r="A6802" t="s">
        <v>31</v>
      </c>
      <c r="B6802" t="s">
        <v>168</v>
      </c>
      <c r="C6802" t="s">
        <v>33</v>
      </c>
      <c r="D6802" t="s">
        <v>39</v>
      </c>
      <c r="E6802" t="s">
        <v>40</v>
      </c>
      <c r="F6802">
        <v>2018</v>
      </c>
      <c r="G6802">
        <v>2</v>
      </c>
    </row>
    <row r="6803" spans="1:8" x14ac:dyDescent="0.25">
      <c r="A6803" t="s">
        <v>138</v>
      </c>
      <c r="B6803" t="s">
        <v>119</v>
      </c>
      <c r="C6803" t="s">
        <v>76</v>
      </c>
      <c r="D6803" t="s">
        <v>189</v>
      </c>
      <c r="E6803" t="s">
        <v>341</v>
      </c>
      <c r="F6803">
        <v>2014</v>
      </c>
      <c r="G6803">
        <v>1</v>
      </c>
    </row>
    <row r="6804" spans="1:8" x14ac:dyDescent="0.25">
      <c r="A6804" t="s">
        <v>129</v>
      </c>
      <c r="B6804" t="s">
        <v>49</v>
      </c>
      <c r="C6804" t="s">
        <v>33</v>
      </c>
      <c r="D6804" t="s">
        <v>34</v>
      </c>
      <c r="E6804" t="s">
        <v>270</v>
      </c>
      <c r="F6804">
        <v>2017</v>
      </c>
      <c r="G6804">
        <v>1</v>
      </c>
    </row>
    <row r="6805" spans="1:8" x14ac:dyDescent="0.25">
      <c r="A6805" t="s">
        <v>113</v>
      </c>
      <c r="B6805" t="s">
        <v>104</v>
      </c>
      <c r="C6805" t="s">
        <v>70</v>
      </c>
      <c r="D6805" t="s">
        <v>71</v>
      </c>
      <c r="E6805" t="s">
        <v>241</v>
      </c>
      <c r="F6805">
        <v>2013</v>
      </c>
      <c r="G6805">
        <v>2</v>
      </c>
    </row>
    <row r="6806" spans="1:8" x14ac:dyDescent="0.25">
      <c r="A6806" t="s">
        <v>31</v>
      </c>
      <c r="B6806" t="s">
        <v>149</v>
      </c>
      <c r="C6806" t="s">
        <v>33</v>
      </c>
      <c r="D6806" t="s">
        <v>59</v>
      </c>
      <c r="E6806" t="s">
        <v>512</v>
      </c>
      <c r="F6806">
        <v>2013</v>
      </c>
      <c r="G6806">
        <v>6</v>
      </c>
    </row>
    <row r="6807" spans="1:8" x14ac:dyDescent="0.25">
      <c r="A6807" t="s">
        <v>8</v>
      </c>
      <c r="B6807" t="s">
        <v>67</v>
      </c>
      <c r="C6807" t="s">
        <v>23</v>
      </c>
      <c r="D6807" t="s">
        <v>24</v>
      </c>
      <c r="E6807" t="s">
        <v>57</v>
      </c>
      <c r="F6807">
        <v>2015</v>
      </c>
      <c r="G6807">
        <v>2</v>
      </c>
    </row>
    <row r="6808" spans="1:8" x14ac:dyDescent="0.25">
      <c r="A6808" t="s">
        <v>129</v>
      </c>
      <c r="B6808" t="s">
        <v>104</v>
      </c>
      <c r="C6808" t="s">
        <v>33</v>
      </c>
      <c r="D6808" t="s">
        <v>39</v>
      </c>
      <c r="E6808" t="s">
        <v>112</v>
      </c>
      <c r="F6808">
        <v>2014</v>
      </c>
      <c r="G6808">
        <v>3</v>
      </c>
      <c r="H6808">
        <v>2</v>
      </c>
    </row>
    <row r="6809" spans="1:8" x14ac:dyDescent="0.25">
      <c r="A6809" t="s">
        <v>31</v>
      </c>
      <c r="B6809" t="s">
        <v>69</v>
      </c>
      <c r="C6809" t="s">
        <v>70</v>
      </c>
      <c r="D6809" t="s">
        <v>71</v>
      </c>
      <c r="E6809" t="s">
        <v>337</v>
      </c>
      <c r="F6809">
        <v>2017</v>
      </c>
      <c r="G6809">
        <v>2</v>
      </c>
    </row>
    <row r="6810" spans="1:8" x14ac:dyDescent="0.25">
      <c r="A6810" t="s">
        <v>129</v>
      </c>
      <c r="B6810" t="s">
        <v>79</v>
      </c>
      <c r="C6810" t="s">
        <v>33</v>
      </c>
      <c r="D6810" t="s">
        <v>39</v>
      </c>
      <c r="E6810" t="s">
        <v>204</v>
      </c>
      <c r="F6810">
        <v>2016</v>
      </c>
      <c r="G6810">
        <v>6</v>
      </c>
    </row>
    <row r="6811" spans="1:8" x14ac:dyDescent="0.25">
      <c r="A6811" t="s">
        <v>21</v>
      </c>
      <c r="B6811" t="s">
        <v>433</v>
      </c>
      <c r="C6811" t="s">
        <v>10</v>
      </c>
      <c r="D6811" t="s">
        <v>11</v>
      </c>
      <c r="E6811" t="s">
        <v>68</v>
      </c>
      <c r="F6811">
        <v>2017</v>
      </c>
      <c r="G6811">
        <v>3</v>
      </c>
    </row>
    <row r="6812" spans="1:8" x14ac:dyDescent="0.25">
      <c r="A6812" t="s">
        <v>106</v>
      </c>
      <c r="B6812" t="s">
        <v>9</v>
      </c>
      <c r="C6812" t="s">
        <v>33</v>
      </c>
      <c r="D6812" t="s">
        <v>59</v>
      </c>
      <c r="E6812" t="s">
        <v>115</v>
      </c>
      <c r="F6812">
        <v>2018</v>
      </c>
      <c r="G6812">
        <v>2</v>
      </c>
    </row>
    <row r="6813" spans="1:8" x14ac:dyDescent="0.25">
      <c r="A6813" t="s">
        <v>41</v>
      </c>
      <c r="B6813" t="s">
        <v>114</v>
      </c>
      <c r="C6813" t="s">
        <v>33</v>
      </c>
      <c r="D6813" t="s">
        <v>39</v>
      </c>
      <c r="E6813" t="s">
        <v>51</v>
      </c>
      <c r="F6813">
        <v>2016</v>
      </c>
      <c r="G6813">
        <v>6</v>
      </c>
      <c r="H6813">
        <v>5</v>
      </c>
    </row>
    <row r="6814" spans="1:8" x14ac:dyDescent="0.25">
      <c r="A6814" t="s">
        <v>113</v>
      </c>
      <c r="B6814" t="s">
        <v>17</v>
      </c>
      <c r="C6814" t="s">
        <v>76</v>
      </c>
      <c r="D6814" t="s">
        <v>83</v>
      </c>
      <c r="E6814" t="s">
        <v>319</v>
      </c>
      <c r="F6814">
        <v>2016</v>
      </c>
      <c r="G6814">
        <v>1</v>
      </c>
      <c r="H6814">
        <v>2</v>
      </c>
    </row>
    <row r="6815" spans="1:8" x14ac:dyDescent="0.25">
      <c r="A6815" t="s">
        <v>31</v>
      </c>
      <c r="B6815" t="s">
        <v>134</v>
      </c>
      <c r="C6815" t="s">
        <v>33</v>
      </c>
      <c r="D6815" t="s">
        <v>59</v>
      </c>
      <c r="E6815" t="s">
        <v>130</v>
      </c>
      <c r="F6815">
        <v>2016</v>
      </c>
      <c r="G6815">
        <v>3</v>
      </c>
    </row>
    <row r="6816" spans="1:8" x14ac:dyDescent="0.25">
      <c r="A6816" t="s">
        <v>8</v>
      </c>
      <c r="B6816" t="s">
        <v>67</v>
      </c>
      <c r="C6816" t="s">
        <v>10</v>
      </c>
      <c r="D6816" t="s">
        <v>11</v>
      </c>
      <c r="E6816" t="s">
        <v>203</v>
      </c>
      <c r="F6816">
        <v>2017</v>
      </c>
      <c r="G6816">
        <v>2</v>
      </c>
      <c r="H6816">
        <v>2</v>
      </c>
    </row>
    <row r="6817" spans="1:8" x14ac:dyDescent="0.25">
      <c r="A6817" t="s">
        <v>31</v>
      </c>
      <c r="B6817" t="s">
        <v>114</v>
      </c>
      <c r="C6817" t="s">
        <v>33</v>
      </c>
      <c r="D6817" t="s">
        <v>62</v>
      </c>
      <c r="E6817" t="s">
        <v>166</v>
      </c>
      <c r="F6817">
        <v>2014</v>
      </c>
      <c r="G6817">
        <v>2</v>
      </c>
      <c r="H6817">
        <v>1</v>
      </c>
    </row>
    <row r="6818" spans="1:8" x14ac:dyDescent="0.25">
      <c r="A6818" t="s">
        <v>31</v>
      </c>
      <c r="B6818" t="s">
        <v>9</v>
      </c>
      <c r="C6818" t="s">
        <v>33</v>
      </c>
      <c r="D6818" t="s">
        <v>39</v>
      </c>
      <c r="E6818" t="s">
        <v>120</v>
      </c>
      <c r="F6818">
        <v>2015</v>
      </c>
      <c r="G6818">
        <v>6</v>
      </c>
      <c r="H6818">
        <v>4</v>
      </c>
    </row>
    <row r="6819" spans="1:8" x14ac:dyDescent="0.25">
      <c r="A6819" t="s">
        <v>81</v>
      </c>
      <c r="B6819" t="s">
        <v>220</v>
      </c>
      <c r="C6819" t="s">
        <v>18</v>
      </c>
      <c r="D6819" t="s">
        <v>19</v>
      </c>
      <c r="E6819" t="s">
        <v>221</v>
      </c>
      <c r="F6819">
        <v>2013</v>
      </c>
      <c r="G6819">
        <v>1</v>
      </c>
    </row>
    <row r="6820" spans="1:8" x14ac:dyDescent="0.25">
      <c r="A6820" t="s">
        <v>129</v>
      </c>
      <c r="B6820" t="s">
        <v>49</v>
      </c>
      <c r="C6820" t="s">
        <v>33</v>
      </c>
      <c r="D6820" t="s">
        <v>184</v>
      </c>
      <c r="E6820" t="s">
        <v>271</v>
      </c>
      <c r="F6820">
        <v>2015</v>
      </c>
      <c r="G6820">
        <v>9</v>
      </c>
      <c r="H6820">
        <v>2</v>
      </c>
    </row>
    <row r="6821" spans="1:8" x14ac:dyDescent="0.25">
      <c r="A6821" t="s">
        <v>21</v>
      </c>
      <c r="B6821" t="s">
        <v>9</v>
      </c>
      <c r="C6821" t="s">
        <v>33</v>
      </c>
      <c r="D6821" t="s">
        <v>34</v>
      </c>
      <c r="E6821" t="s">
        <v>360</v>
      </c>
      <c r="F6821">
        <v>2017</v>
      </c>
      <c r="G6821">
        <v>1</v>
      </c>
    </row>
    <row r="6822" spans="1:8" x14ac:dyDescent="0.25">
      <c r="A6822" t="s">
        <v>8</v>
      </c>
      <c r="B6822" t="s">
        <v>467</v>
      </c>
      <c r="C6822" t="s">
        <v>10</v>
      </c>
      <c r="D6822" t="s">
        <v>11</v>
      </c>
      <c r="E6822" t="s">
        <v>447</v>
      </c>
      <c r="F6822">
        <v>2014</v>
      </c>
      <c r="G6822">
        <v>4</v>
      </c>
    </row>
    <row r="6823" spans="1:8" x14ac:dyDescent="0.25">
      <c r="A6823" t="s">
        <v>455</v>
      </c>
      <c r="B6823" t="s">
        <v>108</v>
      </c>
      <c r="C6823" t="s">
        <v>33</v>
      </c>
      <c r="D6823" t="s">
        <v>34</v>
      </c>
      <c r="E6823" t="s">
        <v>144</v>
      </c>
      <c r="F6823">
        <v>2017</v>
      </c>
      <c r="G6823">
        <v>4</v>
      </c>
      <c r="H6823">
        <v>1</v>
      </c>
    </row>
    <row r="6824" spans="1:8" x14ac:dyDescent="0.25">
      <c r="A6824" t="s">
        <v>31</v>
      </c>
      <c r="B6824" t="s">
        <v>38</v>
      </c>
      <c r="C6824" t="s">
        <v>33</v>
      </c>
      <c r="D6824" t="s">
        <v>39</v>
      </c>
      <c r="E6824" t="s">
        <v>169</v>
      </c>
      <c r="F6824">
        <v>2018</v>
      </c>
      <c r="G6824">
        <v>3</v>
      </c>
    </row>
    <row r="6825" spans="1:8" x14ac:dyDescent="0.25">
      <c r="A6825" t="s">
        <v>129</v>
      </c>
      <c r="B6825" t="s">
        <v>262</v>
      </c>
      <c r="C6825" t="s">
        <v>33</v>
      </c>
      <c r="D6825" t="s">
        <v>39</v>
      </c>
      <c r="E6825" t="s">
        <v>336</v>
      </c>
      <c r="F6825">
        <v>2014</v>
      </c>
      <c r="G6825">
        <v>1</v>
      </c>
    </row>
    <row r="6826" spans="1:8" x14ac:dyDescent="0.25">
      <c r="A6826" t="s">
        <v>31</v>
      </c>
      <c r="B6826" t="s">
        <v>125</v>
      </c>
      <c r="C6826" t="s">
        <v>23</v>
      </c>
      <c r="D6826" t="s">
        <v>43</v>
      </c>
      <c r="E6826" t="s">
        <v>100</v>
      </c>
      <c r="F6826">
        <v>2015</v>
      </c>
      <c r="G6826">
        <v>2</v>
      </c>
      <c r="H6826">
        <v>2</v>
      </c>
    </row>
    <row r="6827" spans="1:8" x14ac:dyDescent="0.25">
      <c r="A6827" t="s">
        <v>121</v>
      </c>
      <c r="B6827" t="s">
        <v>173</v>
      </c>
      <c r="C6827" t="s">
        <v>76</v>
      </c>
      <c r="D6827" t="s">
        <v>77</v>
      </c>
      <c r="E6827" t="s">
        <v>176</v>
      </c>
      <c r="F6827">
        <v>2014</v>
      </c>
      <c r="G6827">
        <v>2</v>
      </c>
    </row>
    <row r="6828" spans="1:8" x14ac:dyDescent="0.25">
      <c r="A6828" t="s">
        <v>31</v>
      </c>
      <c r="B6828" t="s">
        <v>330</v>
      </c>
      <c r="C6828" t="s">
        <v>33</v>
      </c>
      <c r="D6828" t="s">
        <v>59</v>
      </c>
      <c r="E6828" t="s">
        <v>313</v>
      </c>
      <c r="F6828">
        <v>2016</v>
      </c>
      <c r="G6828">
        <v>1</v>
      </c>
    </row>
    <row r="6829" spans="1:8" x14ac:dyDescent="0.25">
      <c r="A6829" t="s">
        <v>41</v>
      </c>
      <c r="B6829" t="s">
        <v>49</v>
      </c>
      <c r="C6829" t="s">
        <v>33</v>
      </c>
      <c r="D6829" t="s">
        <v>62</v>
      </c>
      <c r="E6829" t="s">
        <v>321</v>
      </c>
      <c r="F6829">
        <v>2016</v>
      </c>
      <c r="G6829">
        <v>3</v>
      </c>
      <c r="H6829">
        <v>1</v>
      </c>
    </row>
    <row r="6830" spans="1:8" x14ac:dyDescent="0.25">
      <c r="A6830" t="s">
        <v>482</v>
      </c>
      <c r="B6830" t="s">
        <v>122</v>
      </c>
      <c r="C6830" t="s">
        <v>18</v>
      </c>
      <c r="D6830" t="s">
        <v>19</v>
      </c>
      <c r="E6830" t="s">
        <v>27</v>
      </c>
      <c r="F6830">
        <v>2016</v>
      </c>
      <c r="G6830">
        <v>1</v>
      </c>
    </row>
    <row r="6831" spans="1:8" x14ac:dyDescent="0.25">
      <c r="A6831" t="s">
        <v>129</v>
      </c>
      <c r="B6831" t="s">
        <v>38</v>
      </c>
      <c r="C6831" t="s">
        <v>33</v>
      </c>
      <c r="D6831" t="s">
        <v>59</v>
      </c>
      <c r="E6831" t="s">
        <v>116</v>
      </c>
      <c r="F6831">
        <v>2015</v>
      </c>
      <c r="G6831">
        <v>3</v>
      </c>
    </row>
    <row r="6832" spans="1:8" x14ac:dyDescent="0.25">
      <c r="A6832" t="s">
        <v>8</v>
      </c>
      <c r="B6832" t="s">
        <v>338</v>
      </c>
      <c r="C6832" t="s">
        <v>23</v>
      </c>
      <c r="D6832" t="s">
        <v>24</v>
      </c>
      <c r="E6832" t="s">
        <v>339</v>
      </c>
      <c r="F6832">
        <v>2013</v>
      </c>
      <c r="G6832">
        <v>1</v>
      </c>
    </row>
    <row r="6833" spans="1:8" x14ac:dyDescent="0.25">
      <c r="A6833" t="s">
        <v>41</v>
      </c>
      <c r="B6833" t="s">
        <v>79</v>
      </c>
      <c r="C6833" t="s">
        <v>33</v>
      </c>
      <c r="D6833" t="s">
        <v>62</v>
      </c>
      <c r="E6833" t="s">
        <v>63</v>
      </c>
      <c r="F6833">
        <v>2019</v>
      </c>
      <c r="G6833">
        <v>15</v>
      </c>
      <c r="H6833">
        <v>7</v>
      </c>
    </row>
    <row r="6834" spans="1:8" x14ac:dyDescent="0.25">
      <c r="A6834" t="s">
        <v>16</v>
      </c>
      <c r="B6834" t="s">
        <v>119</v>
      </c>
      <c r="C6834" t="s">
        <v>23</v>
      </c>
      <c r="D6834" t="s">
        <v>43</v>
      </c>
      <c r="E6834" t="s">
        <v>44</v>
      </c>
      <c r="F6834">
        <v>2013</v>
      </c>
      <c r="G6834">
        <v>1</v>
      </c>
      <c r="H6834">
        <v>1</v>
      </c>
    </row>
    <row r="6835" spans="1:8" x14ac:dyDescent="0.25">
      <c r="A6835" t="s">
        <v>129</v>
      </c>
      <c r="B6835" t="s">
        <v>61</v>
      </c>
      <c r="C6835" t="s">
        <v>33</v>
      </c>
      <c r="D6835" t="s">
        <v>62</v>
      </c>
      <c r="E6835" t="s">
        <v>166</v>
      </c>
      <c r="F6835">
        <v>2015</v>
      </c>
      <c r="G6835">
        <v>2</v>
      </c>
      <c r="H6835">
        <v>1</v>
      </c>
    </row>
    <row r="6836" spans="1:8" x14ac:dyDescent="0.25">
      <c r="A6836" t="s">
        <v>113</v>
      </c>
      <c r="B6836" t="s">
        <v>272</v>
      </c>
      <c r="C6836" t="s">
        <v>33</v>
      </c>
      <c r="D6836" t="s">
        <v>39</v>
      </c>
      <c r="E6836" t="s">
        <v>378</v>
      </c>
      <c r="F6836">
        <v>2014</v>
      </c>
      <c r="G6836">
        <v>2</v>
      </c>
    </row>
    <row r="6837" spans="1:8" x14ac:dyDescent="0.25">
      <c r="A6837" t="s">
        <v>113</v>
      </c>
      <c r="B6837" t="s">
        <v>61</v>
      </c>
      <c r="C6837" t="s">
        <v>33</v>
      </c>
      <c r="D6837" t="s">
        <v>39</v>
      </c>
      <c r="E6837" t="s">
        <v>51</v>
      </c>
      <c r="F6837">
        <v>2013</v>
      </c>
      <c r="G6837">
        <v>1</v>
      </c>
      <c r="H6837">
        <v>1</v>
      </c>
    </row>
    <row r="6838" spans="1:8" x14ac:dyDescent="0.25">
      <c r="A6838" t="s">
        <v>31</v>
      </c>
      <c r="B6838" t="s">
        <v>149</v>
      </c>
      <c r="C6838" t="s">
        <v>33</v>
      </c>
      <c r="D6838" t="s">
        <v>59</v>
      </c>
      <c r="E6838" t="s">
        <v>116</v>
      </c>
      <c r="F6838">
        <v>2019</v>
      </c>
      <c r="G6838">
        <v>2</v>
      </c>
    </row>
    <row r="6839" spans="1:8" x14ac:dyDescent="0.25">
      <c r="A6839" t="s">
        <v>41</v>
      </c>
      <c r="B6839" t="s">
        <v>79</v>
      </c>
      <c r="C6839" t="s">
        <v>33</v>
      </c>
      <c r="D6839" t="s">
        <v>39</v>
      </c>
      <c r="E6839" t="s">
        <v>107</v>
      </c>
      <c r="F6839">
        <v>2014</v>
      </c>
      <c r="G6839">
        <v>4</v>
      </c>
      <c r="H6839">
        <v>1</v>
      </c>
    </row>
    <row r="6840" spans="1:8" x14ac:dyDescent="0.25">
      <c r="A6840" t="s">
        <v>16</v>
      </c>
      <c r="B6840" t="s">
        <v>332</v>
      </c>
      <c r="C6840" t="s">
        <v>18</v>
      </c>
      <c r="D6840" t="s">
        <v>19</v>
      </c>
      <c r="E6840" t="s">
        <v>221</v>
      </c>
      <c r="F6840">
        <v>2015</v>
      </c>
      <c r="G6840">
        <v>3</v>
      </c>
    </row>
    <row r="6841" spans="1:8" x14ac:dyDescent="0.25">
      <c r="A6841" t="s">
        <v>31</v>
      </c>
      <c r="B6841" t="s">
        <v>168</v>
      </c>
      <c r="C6841" t="s">
        <v>33</v>
      </c>
      <c r="D6841" t="s">
        <v>59</v>
      </c>
      <c r="E6841" t="s">
        <v>225</v>
      </c>
      <c r="F6841">
        <v>2018</v>
      </c>
      <c r="G6841">
        <v>2</v>
      </c>
    </row>
    <row r="6842" spans="1:8" x14ac:dyDescent="0.25">
      <c r="A6842" t="s">
        <v>8</v>
      </c>
      <c r="B6842" t="s">
        <v>283</v>
      </c>
      <c r="C6842" t="s">
        <v>10</v>
      </c>
      <c r="D6842" t="s">
        <v>11</v>
      </c>
      <c r="E6842" t="s">
        <v>250</v>
      </c>
      <c r="F6842">
        <v>2015</v>
      </c>
      <c r="G6842">
        <v>1</v>
      </c>
    </row>
    <row r="6843" spans="1:8" x14ac:dyDescent="0.25">
      <c r="A6843" t="s">
        <v>113</v>
      </c>
      <c r="B6843" t="s">
        <v>54</v>
      </c>
      <c r="C6843" t="s">
        <v>33</v>
      </c>
      <c r="D6843" t="s">
        <v>34</v>
      </c>
      <c r="E6843" t="s">
        <v>315</v>
      </c>
      <c r="F6843">
        <v>2015</v>
      </c>
      <c r="G6843">
        <v>3</v>
      </c>
      <c r="H6843">
        <v>1</v>
      </c>
    </row>
    <row r="6844" spans="1:8" x14ac:dyDescent="0.25">
      <c r="A6844" t="s">
        <v>31</v>
      </c>
      <c r="B6844" t="s">
        <v>119</v>
      </c>
      <c r="C6844" t="s">
        <v>70</v>
      </c>
      <c r="D6844" t="s">
        <v>71</v>
      </c>
      <c r="E6844" t="s">
        <v>506</v>
      </c>
      <c r="F6844">
        <v>2016</v>
      </c>
      <c r="G6844">
        <v>2</v>
      </c>
    </row>
    <row r="6845" spans="1:8" x14ac:dyDescent="0.25">
      <c r="A6845" t="s">
        <v>8</v>
      </c>
      <c r="B6845" t="s">
        <v>111</v>
      </c>
      <c r="C6845" t="s">
        <v>10</v>
      </c>
      <c r="D6845" t="s">
        <v>11</v>
      </c>
      <c r="E6845" t="s">
        <v>90</v>
      </c>
      <c r="F6845">
        <v>2014</v>
      </c>
      <c r="G6845">
        <v>4</v>
      </c>
    </row>
    <row r="6846" spans="1:8" x14ac:dyDescent="0.25">
      <c r="A6846" t="s">
        <v>41</v>
      </c>
      <c r="B6846" t="s">
        <v>58</v>
      </c>
      <c r="C6846" t="s">
        <v>33</v>
      </c>
      <c r="D6846" t="s">
        <v>39</v>
      </c>
      <c r="E6846" t="s">
        <v>169</v>
      </c>
      <c r="F6846">
        <v>2016</v>
      </c>
      <c r="G6846">
        <v>1</v>
      </c>
    </row>
    <row r="6847" spans="1:8" x14ac:dyDescent="0.25">
      <c r="A6847" t="s">
        <v>31</v>
      </c>
      <c r="B6847" t="s">
        <v>9</v>
      </c>
      <c r="C6847" t="s">
        <v>33</v>
      </c>
      <c r="D6847" t="s">
        <v>34</v>
      </c>
      <c r="E6847" t="s">
        <v>457</v>
      </c>
      <c r="F6847">
        <v>2013</v>
      </c>
      <c r="G6847">
        <v>1</v>
      </c>
    </row>
    <row r="6848" spans="1:8" x14ac:dyDescent="0.25">
      <c r="A6848" t="s">
        <v>31</v>
      </c>
      <c r="B6848" t="s">
        <v>58</v>
      </c>
      <c r="C6848" t="s">
        <v>33</v>
      </c>
      <c r="D6848" t="s">
        <v>59</v>
      </c>
      <c r="E6848" t="s">
        <v>109</v>
      </c>
      <c r="F6848">
        <v>2014</v>
      </c>
      <c r="G6848">
        <v>1</v>
      </c>
    </row>
    <row r="6849" spans="1:8" x14ac:dyDescent="0.25">
      <c r="A6849" t="s">
        <v>31</v>
      </c>
      <c r="B6849" t="s">
        <v>272</v>
      </c>
      <c r="C6849" t="s">
        <v>33</v>
      </c>
      <c r="D6849" t="s">
        <v>34</v>
      </c>
      <c r="E6849" t="s">
        <v>590</v>
      </c>
      <c r="F6849">
        <v>2019</v>
      </c>
      <c r="G6849">
        <v>2</v>
      </c>
    </row>
    <row r="6850" spans="1:8" x14ac:dyDescent="0.25">
      <c r="A6850" t="s">
        <v>129</v>
      </c>
      <c r="B6850" t="s">
        <v>49</v>
      </c>
      <c r="C6850" t="s">
        <v>33</v>
      </c>
      <c r="D6850" t="s">
        <v>34</v>
      </c>
      <c r="E6850" t="s">
        <v>245</v>
      </c>
      <c r="F6850">
        <v>2014</v>
      </c>
      <c r="G6850">
        <v>3</v>
      </c>
    </row>
    <row r="6851" spans="1:8" x14ac:dyDescent="0.25">
      <c r="A6851" t="s">
        <v>129</v>
      </c>
      <c r="B6851" t="s">
        <v>168</v>
      </c>
      <c r="C6851" t="s">
        <v>33</v>
      </c>
      <c r="D6851" t="s">
        <v>59</v>
      </c>
      <c r="E6851" t="s">
        <v>335</v>
      </c>
      <c r="F6851">
        <v>2014</v>
      </c>
      <c r="G6851">
        <v>1</v>
      </c>
    </row>
    <row r="6852" spans="1:8" x14ac:dyDescent="0.25">
      <c r="A6852" t="s">
        <v>113</v>
      </c>
      <c r="B6852" t="s">
        <v>114</v>
      </c>
      <c r="C6852" t="s">
        <v>33</v>
      </c>
      <c r="D6852" t="s">
        <v>34</v>
      </c>
      <c r="E6852" t="s">
        <v>315</v>
      </c>
      <c r="F6852">
        <v>2016</v>
      </c>
      <c r="G6852">
        <v>2</v>
      </c>
    </row>
    <row r="6853" spans="1:8" x14ac:dyDescent="0.25">
      <c r="A6853" t="s">
        <v>214</v>
      </c>
      <c r="B6853" t="s">
        <v>275</v>
      </c>
      <c r="C6853" t="s">
        <v>76</v>
      </c>
      <c r="D6853" t="s">
        <v>140</v>
      </c>
      <c r="E6853" t="s">
        <v>209</v>
      </c>
      <c r="F6853">
        <v>2019</v>
      </c>
      <c r="G6853">
        <v>1</v>
      </c>
    </row>
    <row r="6854" spans="1:8" x14ac:dyDescent="0.25">
      <c r="A6854" t="s">
        <v>129</v>
      </c>
      <c r="B6854" t="s">
        <v>49</v>
      </c>
      <c r="C6854" t="s">
        <v>33</v>
      </c>
      <c r="D6854" t="s">
        <v>184</v>
      </c>
      <c r="E6854" t="s">
        <v>288</v>
      </c>
      <c r="F6854">
        <v>2015</v>
      </c>
      <c r="G6854">
        <v>10</v>
      </c>
      <c r="H6854">
        <v>5</v>
      </c>
    </row>
    <row r="6855" spans="1:8" x14ac:dyDescent="0.25">
      <c r="A6855" t="s">
        <v>129</v>
      </c>
      <c r="B6855" t="s">
        <v>38</v>
      </c>
      <c r="C6855" t="s">
        <v>33</v>
      </c>
      <c r="D6855" t="s">
        <v>39</v>
      </c>
      <c r="E6855" t="s">
        <v>150</v>
      </c>
      <c r="F6855">
        <v>2016</v>
      </c>
      <c r="G6855">
        <v>3</v>
      </c>
      <c r="H6855">
        <v>2</v>
      </c>
    </row>
    <row r="6856" spans="1:8" x14ac:dyDescent="0.25">
      <c r="A6856" t="s">
        <v>31</v>
      </c>
      <c r="B6856" t="s">
        <v>54</v>
      </c>
      <c r="C6856" t="s">
        <v>33</v>
      </c>
      <c r="D6856" t="s">
        <v>34</v>
      </c>
      <c r="E6856" t="s">
        <v>245</v>
      </c>
      <c r="F6856">
        <v>2019</v>
      </c>
      <c r="G6856">
        <v>5</v>
      </c>
    </row>
    <row r="6857" spans="1:8" x14ac:dyDescent="0.25">
      <c r="A6857" t="s">
        <v>31</v>
      </c>
      <c r="B6857" t="s">
        <v>49</v>
      </c>
      <c r="C6857" t="s">
        <v>33</v>
      </c>
      <c r="D6857" t="s">
        <v>59</v>
      </c>
      <c r="E6857" t="s">
        <v>206</v>
      </c>
      <c r="F6857">
        <v>2015</v>
      </c>
      <c r="G6857">
        <v>4</v>
      </c>
      <c r="H6857">
        <v>1</v>
      </c>
    </row>
    <row r="6858" spans="1:8" x14ac:dyDescent="0.25">
      <c r="A6858" t="s">
        <v>21</v>
      </c>
      <c r="B6858" t="s">
        <v>433</v>
      </c>
      <c r="C6858" t="s">
        <v>10</v>
      </c>
      <c r="D6858" t="s">
        <v>11</v>
      </c>
      <c r="E6858" t="s">
        <v>46</v>
      </c>
      <c r="F6858">
        <v>2018</v>
      </c>
      <c r="G6858">
        <v>5</v>
      </c>
    </row>
    <row r="6859" spans="1:8" x14ac:dyDescent="0.25">
      <c r="A6859" t="s">
        <v>113</v>
      </c>
      <c r="B6859" t="s">
        <v>9</v>
      </c>
      <c r="C6859" t="s">
        <v>33</v>
      </c>
      <c r="D6859" t="s">
        <v>59</v>
      </c>
      <c r="E6859" t="s">
        <v>73</v>
      </c>
      <c r="F6859">
        <v>2015</v>
      </c>
      <c r="G6859">
        <v>1</v>
      </c>
      <c r="H6859">
        <v>3</v>
      </c>
    </row>
    <row r="6860" spans="1:8" x14ac:dyDescent="0.25">
      <c r="A6860" t="s">
        <v>31</v>
      </c>
      <c r="B6860" t="s">
        <v>61</v>
      </c>
      <c r="C6860" t="s">
        <v>33</v>
      </c>
      <c r="D6860" t="s">
        <v>59</v>
      </c>
      <c r="E6860" t="s">
        <v>314</v>
      </c>
      <c r="F6860">
        <v>2015</v>
      </c>
      <c r="G6860">
        <v>3</v>
      </c>
    </row>
    <row r="6861" spans="1:8" x14ac:dyDescent="0.25">
      <c r="A6861" t="s">
        <v>74</v>
      </c>
      <c r="B6861" t="s">
        <v>252</v>
      </c>
      <c r="C6861" t="s">
        <v>70</v>
      </c>
      <c r="D6861" t="s">
        <v>102</v>
      </c>
      <c r="E6861" t="s">
        <v>278</v>
      </c>
      <c r="F6861">
        <v>2019</v>
      </c>
      <c r="G6861">
        <v>2</v>
      </c>
    </row>
    <row r="6862" spans="1:8" x14ac:dyDescent="0.25">
      <c r="A6862" t="s">
        <v>8</v>
      </c>
      <c r="B6862" t="s">
        <v>459</v>
      </c>
      <c r="C6862" t="s">
        <v>33</v>
      </c>
      <c r="D6862" t="s">
        <v>34</v>
      </c>
      <c r="E6862" t="s">
        <v>315</v>
      </c>
      <c r="F6862">
        <v>2013</v>
      </c>
      <c r="G6862">
        <v>2</v>
      </c>
    </row>
    <row r="6863" spans="1:8" x14ac:dyDescent="0.25">
      <c r="A6863" t="s">
        <v>21</v>
      </c>
      <c r="B6863" t="s">
        <v>54</v>
      </c>
      <c r="C6863" t="s">
        <v>10</v>
      </c>
      <c r="D6863" t="s">
        <v>11</v>
      </c>
      <c r="E6863" t="s">
        <v>251</v>
      </c>
      <c r="F6863">
        <v>2018</v>
      </c>
      <c r="G6863">
        <v>2</v>
      </c>
    </row>
    <row r="6864" spans="1:8" x14ac:dyDescent="0.25">
      <c r="A6864" t="s">
        <v>8</v>
      </c>
      <c r="B6864" t="s">
        <v>153</v>
      </c>
      <c r="C6864" t="s">
        <v>23</v>
      </c>
      <c r="D6864" t="s">
        <v>24</v>
      </c>
      <c r="E6864" t="s">
        <v>404</v>
      </c>
      <c r="F6864">
        <v>2016</v>
      </c>
      <c r="G6864">
        <v>2</v>
      </c>
      <c r="H6864">
        <v>1</v>
      </c>
    </row>
    <row r="6865" spans="1:8" x14ac:dyDescent="0.25">
      <c r="A6865" t="s">
        <v>16</v>
      </c>
      <c r="B6865" t="s">
        <v>256</v>
      </c>
      <c r="C6865" t="s">
        <v>33</v>
      </c>
      <c r="D6865" t="s">
        <v>39</v>
      </c>
      <c r="E6865" t="s">
        <v>213</v>
      </c>
      <c r="F6865">
        <v>2013</v>
      </c>
      <c r="G6865">
        <v>2</v>
      </c>
      <c r="H6865">
        <v>1</v>
      </c>
    </row>
    <row r="6866" spans="1:8" x14ac:dyDescent="0.25">
      <c r="A6866" t="s">
        <v>41</v>
      </c>
      <c r="B6866" t="s">
        <v>26</v>
      </c>
      <c r="C6866" t="s">
        <v>70</v>
      </c>
      <c r="D6866" t="s">
        <v>71</v>
      </c>
      <c r="E6866" t="s">
        <v>135</v>
      </c>
      <c r="F6866">
        <v>2016</v>
      </c>
      <c r="G6866">
        <v>1</v>
      </c>
    </row>
    <row r="6867" spans="1:8" x14ac:dyDescent="0.25">
      <c r="A6867" t="s">
        <v>21</v>
      </c>
      <c r="B6867" t="s">
        <v>534</v>
      </c>
      <c r="C6867" t="s">
        <v>10</v>
      </c>
      <c r="D6867" t="s">
        <v>96</v>
      </c>
      <c r="E6867" t="s">
        <v>132</v>
      </c>
      <c r="F6867">
        <v>2017</v>
      </c>
      <c r="G6867">
        <v>2</v>
      </c>
      <c r="H6867">
        <v>1</v>
      </c>
    </row>
    <row r="6868" spans="1:8" x14ac:dyDescent="0.25">
      <c r="A6868" t="s">
        <v>41</v>
      </c>
      <c r="B6868" t="s">
        <v>61</v>
      </c>
      <c r="C6868" t="s">
        <v>33</v>
      </c>
      <c r="D6868" t="s">
        <v>39</v>
      </c>
      <c r="E6868" t="s">
        <v>40</v>
      </c>
      <c r="F6868">
        <v>2016</v>
      </c>
      <c r="G6868">
        <v>3</v>
      </c>
    </row>
    <row r="6869" spans="1:8" x14ac:dyDescent="0.25">
      <c r="A6869" t="s">
        <v>138</v>
      </c>
      <c r="B6869" t="s">
        <v>104</v>
      </c>
      <c r="C6869" t="s">
        <v>76</v>
      </c>
      <c r="D6869" t="s">
        <v>189</v>
      </c>
      <c r="E6869" t="s">
        <v>341</v>
      </c>
      <c r="F6869">
        <v>2015</v>
      </c>
      <c r="G6869">
        <v>4</v>
      </c>
    </row>
    <row r="6870" spans="1:8" x14ac:dyDescent="0.25">
      <c r="A6870" t="s">
        <v>31</v>
      </c>
      <c r="B6870" t="s">
        <v>151</v>
      </c>
      <c r="C6870" t="s">
        <v>33</v>
      </c>
      <c r="D6870" t="s">
        <v>59</v>
      </c>
      <c r="E6870" t="s">
        <v>152</v>
      </c>
      <c r="F6870">
        <v>2015</v>
      </c>
      <c r="G6870">
        <v>1</v>
      </c>
    </row>
    <row r="6871" spans="1:8" x14ac:dyDescent="0.25">
      <c r="A6871" t="s">
        <v>21</v>
      </c>
      <c r="B6871" t="s">
        <v>527</v>
      </c>
      <c r="C6871" t="s">
        <v>10</v>
      </c>
      <c r="D6871" t="s">
        <v>96</v>
      </c>
      <c r="E6871" t="s">
        <v>97</v>
      </c>
      <c r="F6871">
        <v>2016</v>
      </c>
      <c r="G6871">
        <v>2</v>
      </c>
      <c r="H6871">
        <v>1</v>
      </c>
    </row>
    <row r="6872" spans="1:8" x14ac:dyDescent="0.25">
      <c r="A6872" t="s">
        <v>129</v>
      </c>
      <c r="B6872" t="s">
        <v>36</v>
      </c>
      <c r="C6872" t="s">
        <v>70</v>
      </c>
      <c r="D6872" t="s">
        <v>71</v>
      </c>
      <c r="E6872" t="s">
        <v>72</v>
      </c>
      <c r="F6872">
        <v>2016</v>
      </c>
      <c r="G6872">
        <v>2</v>
      </c>
      <c r="H6872">
        <v>2</v>
      </c>
    </row>
    <row r="6873" spans="1:8" x14ac:dyDescent="0.25">
      <c r="A6873" t="s">
        <v>8</v>
      </c>
      <c r="B6873" t="s">
        <v>210</v>
      </c>
      <c r="C6873" t="s">
        <v>23</v>
      </c>
      <c r="D6873" t="s">
        <v>24</v>
      </c>
      <c r="E6873" t="s">
        <v>192</v>
      </c>
      <c r="F6873">
        <v>2014</v>
      </c>
      <c r="G6873">
        <v>3</v>
      </c>
    </row>
    <row r="6874" spans="1:8" x14ac:dyDescent="0.25">
      <c r="A6874" t="s">
        <v>41</v>
      </c>
      <c r="B6874" t="s">
        <v>61</v>
      </c>
      <c r="C6874" t="s">
        <v>33</v>
      </c>
      <c r="D6874" t="s">
        <v>39</v>
      </c>
      <c r="E6874" t="s">
        <v>175</v>
      </c>
      <c r="F6874">
        <v>2015</v>
      </c>
      <c r="G6874">
        <v>1</v>
      </c>
    </row>
    <row r="6875" spans="1:8" x14ac:dyDescent="0.25">
      <c r="A6875" t="s">
        <v>81</v>
      </c>
      <c r="B6875" t="s">
        <v>275</v>
      </c>
      <c r="C6875" t="s">
        <v>18</v>
      </c>
      <c r="D6875" t="s">
        <v>19</v>
      </c>
      <c r="E6875" t="s">
        <v>221</v>
      </c>
      <c r="F6875">
        <v>2015</v>
      </c>
      <c r="G6875">
        <v>2</v>
      </c>
    </row>
    <row r="6876" spans="1:8" x14ac:dyDescent="0.25">
      <c r="A6876" t="s">
        <v>21</v>
      </c>
      <c r="B6876" t="s">
        <v>272</v>
      </c>
      <c r="C6876" t="s">
        <v>33</v>
      </c>
      <c r="D6876" t="s">
        <v>34</v>
      </c>
      <c r="E6876" t="s">
        <v>315</v>
      </c>
      <c r="F6876">
        <v>2016</v>
      </c>
      <c r="G6876">
        <v>1</v>
      </c>
    </row>
    <row r="6877" spans="1:8" x14ac:dyDescent="0.25">
      <c r="A6877" t="s">
        <v>31</v>
      </c>
      <c r="B6877" t="s">
        <v>114</v>
      </c>
      <c r="C6877" t="s">
        <v>33</v>
      </c>
      <c r="D6877" t="s">
        <v>34</v>
      </c>
      <c r="E6877" t="s">
        <v>161</v>
      </c>
      <c r="F6877">
        <v>2018</v>
      </c>
      <c r="G6877">
        <v>1</v>
      </c>
      <c r="H6877">
        <v>2</v>
      </c>
    </row>
    <row r="6878" spans="1:8" x14ac:dyDescent="0.25">
      <c r="A6878" t="s">
        <v>8</v>
      </c>
      <c r="B6878" t="s">
        <v>125</v>
      </c>
      <c r="C6878" t="s">
        <v>10</v>
      </c>
      <c r="D6878" t="s">
        <v>11</v>
      </c>
      <c r="E6878" t="s">
        <v>251</v>
      </c>
      <c r="F6878">
        <v>2013</v>
      </c>
      <c r="G6878">
        <v>3</v>
      </c>
      <c r="H6878">
        <v>1</v>
      </c>
    </row>
    <row r="6879" spans="1:8" x14ac:dyDescent="0.25">
      <c r="A6879" t="s">
        <v>129</v>
      </c>
      <c r="B6879" t="s">
        <v>244</v>
      </c>
      <c r="C6879" t="s">
        <v>33</v>
      </c>
      <c r="D6879" t="s">
        <v>59</v>
      </c>
      <c r="E6879" t="s">
        <v>60</v>
      </c>
      <c r="F6879">
        <v>2014</v>
      </c>
      <c r="G6879">
        <v>2</v>
      </c>
    </row>
    <row r="6880" spans="1:8" x14ac:dyDescent="0.25">
      <c r="A6880" t="s">
        <v>129</v>
      </c>
      <c r="B6880" t="s">
        <v>49</v>
      </c>
      <c r="C6880" t="s">
        <v>33</v>
      </c>
      <c r="D6880" t="s">
        <v>34</v>
      </c>
      <c r="E6880" t="s">
        <v>127</v>
      </c>
      <c r="F6880">
        <v>2015</v>
      </c>
      <c r="G6880">
        <v>1</v>
      </c>
    </row>
    <row r="6881" spans="1:8" x14ac:dyDescent="0.25">
      <c r="A6881" t="s">
        <v>8</v>
      </c>
      <c r="B6881" t="s">
        <v>13</v>
      </c>
      <c r="C6881" t="s">
        <v>10</v>
      </c>
      <c r="D6881" t="s">
        <v>14</v>
      </c>
      <c r="E6881" t="s">
        <v>276</v>
      </c>
      <c r="F6881">
        <v>2016</v>
      </c>
      <c r="G6881">
        <v>1</v>
      </c>
      <c r="H6881">
        <v>1</v>
      </c>
    </row>
    <row r="6882" spans="1:8" x14ac:dyDescent="0.25">
      <c r="A6882" t="s">
        <v>74</v>
      </c>
      <c r="B6882" t="s">
        <v>252</v>
      </c>
      <c r="C6882" t="s">
        <v>70</v>
      </c>
      <c r="D6882" t="s">
        <v>102</v>
      </c>
      <c r="E6882" t="s">
        <v>303</v>
      </c>
      <c r="F6882">
        <v>2018</v>
      </c>
      <c r="G6882">
        <v>1</v>
      </c>
    </row>
    <row r="6883" spans="1:8" x14ac:dyDescent="0.25">
      <c r="A6883" t="s">
        <v>138</v>
      </c>
      <c r="B6883" t="s">
        <v>139</v>
      </c>
      <c r="C6883" t="s">
        <v>76</v>
      </c>
      <c r="D6883" t="s">
        <v>140</v>
      </c>
      <c r="E6883" t="s">
        <v>209</v>
      </c>
      <c r="F6883">
        <v>2019</v>
      </c>
      <c r="G6883">
        <v>2</v>
      </c>
      <c r="H6883">
        <v>2</v>
      </c>
    </row>
    <row r="6884" spans="1:8" x14ac:dyDescent="0.25">
      <c r="A6884" t="s">
        <v>31</v>
      </c>
      <c r="B6884" t="s">
        <v>54</v>
      </c>
      <c r="C6884" t="s">
        <v>33</v>
      </c>
      <c r="D6884" t="s">
        <v>39</v>
      </c>
      <c r="E6884" t="s">
        <v>435</v>
      </c>
      <c r="F6884">
        <v>2013</v>
      </c>
      <c r="G6884">
        <v>3</v>
      </c>
    </row>
    <row r="6885" spans="1:8" x14ac:dyDescent="0.25">
      <c r="A6885" t="s">
        <v>31</v>
      </c>
      <c r="B6885" t="s">
        <v>54</v>
      </c>
      <c r="C6885" t="s">
        <v>33</v>
      </c>
      <c r="D6885" t="s">
        <v>59</v>
      </c>
      <c r="E6885" t="s">
        <v>128</v>
      </c>
      <c r="F6885">
        <v>2018</v>
      </c>
      <c r="G6885">
        <v>3</v>
      </c>
    </row>
    <row r="6886" spans="1:8" x14ac:dyDescent="0.25">
      <c r="A6886" t="s">
        <v>8</v>
      </c>
      <c r="B6886" t="s">
        <v>67</v>
      </c>
      <c r="C6886" t="s">
        <v>10</v>
      </c>
      <c r="D6886" t="s">
        <v>96</v>
      </c>
      <c r="E6886" t="s">
        <v>97</v>
      </c>
      <c r="F6886">
        <v>2015</v>
      </c>
      <c r="G6886">
        <v>1</v>
      </c>
    </row>
    <row r="6887" spans="1:8" x14ac:dyDescent="0.25">
      <c r="A6887" t="s">
        <v>41</v>
      </c>
      <c r="B6887" t="s">
        <v>125</v>
      </c>
      <c r="C6887" t="s">
        <v>33</v>
      </c>
      <c r="D6887" t="s">
        <v>62</v>
      </c>
      <c r="E6887" t="s">
        <v>166</v>
      </c>
      <c r="F6887">
        <v>2015</v>
      </c>
      <c r="G6887">
        <v>3</v>
      </c>
      <c r="H6887">
        <v>2</v>
      </c>
    </row>
    <row r="6888" spans="1:8" x14ac:dyDescent="0.25">
      <c r="A6888" t="s">
        <v>8</v>
      </c>
      <c r="B6888" t="s">
        <v>433</v>
      </c>
      <c r="C6888" t="s">
        <v>10</v>
      </c>
      <c r="D6888" t="s">
        <v>11</v>
      </c>
      <c r="E6888" t="s">
        <v>195</v>
      </c>
      <c r="F6888">
        <v>2015</v>
      </c>
      <c r="G6888">
        <v>1</v>
      </c>
    </row>
    <row r="6889" spans="1:8" x14ac:dyDescent="0.25">
      <c r="A6889" t="s">
        <v>31</v>
      </c>
      <c r="B6889" t="s">
        <v>125</v>
      </c>
      <c r="C6889" t="s">
        <v>33</v>
      </c>
      <c r="D6889" t="s">
        <v>39</v>
      </c>
      <c r="E6889" t="s">
        <v>463</v>
      </c>
      <c r="F6889">
        <v>2019</v>
      </c>
      <c r="G6889">
        <v>2</v>
      </c>
      <c r="H6889">
        <v>4</v>
      </c>
    </row>
    <row r="6890" spans="1:8" x14ac:dyDescent="0.25">
      <c r="A6890" t="s">
        <v>113</v>
      </c>
      <c r="B6890" t="s">
        <v>119</v>
      </c>
      <c r="C6890" t="s">
        <v>23</v>
      </c>
      <c r="D6890" t="s">
        <v>43</v>
      </c>
      <c r="E6890" t="s">
        <v>186</v>
      </c>
      <c r="F6890">
        <v>2014</v>
      </c>
      <c r="G6890">
        <v>3</v>
      </c>
    </row>
    <row r="6891" spans="1:8" x14ac:dyDescent="0.25">
      <c r="A6891" t="s">
        <v>129</v>
      </c>
      <c r="B6891" t="s">
        <v>38</v>
      </c>
      <c r="C6891" t="s">
        <v>33</v>
      </c>
      <c r="D6891" t="s">
        <v>59</v>
      </c>
      <c r="E6891" t="s">
        <v>73</v>
      </c>
      <c r="F6891">
        <v>2016</v>
      </c>
      <c r="G6891">
        <v>1</v>
      </c>
    </row>
    <row r="6892" spans="1:8" x14ac:dyDescent="0.25">
      <c r="A6892" t="s">
        <v>31</v>
      </c>
      <c r="B6892" t="s">
        <v>98</v>
      </c>
      <c r="C6892" t="s">
        <v>23</v>
      </c>
      <c r="D6892" t="s">
        <v>233</v>
      </c>
      <c r="E6892" t="s">
        <v>234</v>
      </c>
      <c r="F6892">
        <v>2018</v>
      </c>
      <c r="G6892">
        <v>3</v>
      </c>
    </row>
    <row r="6893" spans="1:8" x14ac:dyDescent="0.25">
      <c r="A6893" t="s">
        <v>31</v>
      </c>
      <c r="B6893" t="s">
        <v>36</v>
      </c>
      <c r="C6893" t="s">
        <v>70</v>
      </c>
      <c r="D6893" t="s">
        <v>71</v>
      </c>
      <c r="E6893" t="s">
        <v>156</v>
      </c>
      <c r="F6893">
        <v>2015</v>
      </c>
      <c r="G6893">
        <v>1</v>
      </c>
    </row>
    <row r="6894" spans="1:8" x14ac:dyDescent="0.25">
      <c r="A6894" t="s">
        <v>113</v>
      </c>
      <c r="B6894" t="s">
        <v>330</v>
      </c>
      <c r="C6894" t="s">
        <v>33</v>
      </c>
      <c r="D6894" t="s">
        <v>59</v>
      </c>
      <c r="E6894" t="s">
        <v>415</v>
      </c>
      <c r="F6894">
        <v>2015</v>
      </c>
      <c r="G6894">
        <v>6</v>
      </c>
    </row>
    <row r="6895" spans="1:8" x14ac:dyDescent="0.25">
      <c r="A6895" t="s">
        <v>31</v>
      </c>
      <c r="B6895" t="s">
        <v>345</v>
      </c>
      <c r="C6895" t="s">
        <v>23</v>
      </c>
      <c r="D6895" t="s">
        <v>43</v>
      </c>
      <c r="E6895" t="s">
        <v>56</v>
      </c>
      <c r="F6895">
        <v>2019</v>
      </c>
      <c r="G6895">
        <v>5</v>
      </c>
    </row>
    <row r="6896" spans="1:8" x14ac:dyDescent="0.25">
      <c r="A6896" t="s">
        <v>8</v>
      </c>
      <c r="B6896" t="s">
        <v>210</v>
      </c>
      <c r="C6896" t="s">
        <v>10</v>
      </c>
      <c r="D6896" t="s">
        <v>96</v>
      </c>
      <c r="E6896" t="s">
        <v>97</v>
      </c>
      <c r="F6896">
        <v>2015</v>
      </c>
      <c r="G6896">
        <v>6</v>
      </c>
    </row>
    <row r="6897" spans="1:8" x14ac:dyDescent="0.25">
      <c r="A6897" t="s">
        <v>129</v>
      </c>
      <c r="B6897" t="s">
        <v>256</v>
      </c>
      <c r="C6897" t="s">
        <v>33</v>
      </c>
      <c r="D6897" t="s">
        <v>39</v>
      </c>
      <c r="E6897" t="s">
        <v>213</v>
      </c>
      <c r="F6897">
        <v>2016</v>
      </c>
      <c r="G6897">
        <v>2</v>
      </c>
    </row>
    <row r="6898" spans="1:8" x14ac:dyDescent="0.25">
      <c r="A6898" t="s">
        <v>181</v>
      </c>
      <c r="B6898" t="s">
        <v>197</v>
      </c>
      <c r="C6898" t="s">
        <v>10</v>
      </c>
      <c r="D6898" t="s">
        <v>29</v>
      </c>
      <c r="E6898" t="s">
        <v>198</v>
      </c>
      <c r="F6898">
        <v>2013</v>
      </c>
      <c r="G6898">
        <v>1</v>
      </c>
      <c r="H6898">
        <v>2</v>
      </c>
    </row>
    <row r="6899" spans="1:8" x14ac:dyDescent="0.25">
      <c r="A6899" t="s">
        <v>31</v>
      </c>
      <c r="B6899" t="s">
        <v>54</v>
      </c>
      <c r="C6899" t="s">
        <v>33</v>
      </c>
      <c r="D6899" t="s">
        <v>39</v>
      </c>
      <c r="E6899" t="s">
        <v>435</v>
      </c>
      <c r="F6899">
        <v>2015</v>
      </c>
      <c r="G6899">
        <v>1</v>
      </c>
    </row>
    <row r="6900" spans="1:8" x14ac:dyDescent="0.25">
      <c r="A6900" t="s">
        <v>113</v>
      </c>
      <c r="B6900" t="s">
        <v>54</v>
      </c>
      <c r="C6900" t="s">
        <v>33</v>
      </c>
      <c r="D6900" t="s">
        <v>39</v>
      </c>
      <c r="E6900" t="s">
        <v>204</v>
      </c>
      <c r="F6900">
        <v>2015</v>
      </c>
      <c r="G6900">
        <v>1</v>
      </c>
    </row>
    <row r="6901" spans="1:8" x14ac:dyDescent="0.25">
      <c r="A6901" t="s">
        <v>41</v>
      </c>
      <c r="B6901" t="s">
        <v>201</v>
      </c>
      <c r="C6901" t="s">
        <v>23</v>
      </c>
      <c r="D6901" t="s">
        <v>43</v>
      </c>
      <c r="E6901" t="s">
        <v>100</v>
      </c>
      <c r="F6901">
        <v>2018</v>
      </c>
      <c r="G6901">
        <v>2</v>
      </c>
    </row>
    <row r="6902" spans="1:8" x14ac:dyDescent="0.25">
      <c r="A6902" t="s">
        <v>31</v>
      </c>
      <c r="B6902" t="s">
        <v>114</v>
      </c>
      <c r="C6902" t="s">
        <v>33</v>
      </c>
      <c r="D6902" t="s">
        <v>34</v>
      </c>
      <c r="E6902" t="s">
        <v>127</v>
      </c>
      <c r="F6902">
        <v>2015</v>
      </c>
      <c r="G6902">
        <v>1</v>
      </c>
    </row>
    <row r="6903" spans="1:8" x14ac:dyDescent="0.25">
      <c r="A6903" t="s">
        <v>8</v>
      </c>
      <c r="B6903" t="s">
        <v>79</v>
      </c>
      <c r="C6903" t="s">
        <v>33</v>
      </c>
      <c r="D6903" t="s">
        <v>34</v>
      </c>
      <c r="E6903" t="s">
        <v>202</v>
      </c>
      <c r="F6903">
        <v>2013</v>
      </c>
      <c r="G6903">
        <v>8</v>
      </c>
    </row>
    <row r="6904" spans="1:8" x14ac:dyDescent="0.25">
      <c r="A6904" t="s">
        <v>74</v>
      </c>
      <c r="B6904" t="s">
        <v>88</v>
      </c>
      <c r="C6904" t="s">
        <v>70</v>
      </c>
      <c r="D6904" t="s">
        <v>264</v>
      </c>
      <c r="E6904" t="s">
        <v>389</v>
      </c>
      <c r="F6904">
        <v>2014</v>
      </c>
      <c r="G6904">
        <v>1</v>
      </c>
    </row>
    <row r="6905" spans="1:8" x14ac:dyDescent="0.25">
      <c r="A6905" t="s">
        <v>129</v>
      </c>
      <c r="B6905" t="s">
        <v>104</v>
      </c>
      <c r="C6905" t="s">
        <v>33</v>
      </c>
      <c r="D6905" t="s">
        <v>39</v>
      </c>
      <c r="E6905" t="s">
        <v>207</v>
      </c>
      <c r="F6905">
        <v>2014</v>
      </c>
      <c r="G6905">
        <v>2</v>
      </c>
      <c r="H6905">
        <v>4</v>
      </c>
    </row>
    <row r="6906" spans="1:8" x14ac:dyDescent="0.25">
      <c r="A6906" t="s">
        <v>129</v>
      </c>
      <c r="B6906" t="s">
        <v>79</v>
      </c>
      <c r="C6906" t="s">
        <v>33</v>
      </c>
      <c r="D6906" t="s">
        <v>59</v>
      </c>
      <c r="E6906" t="s">
        <v>335</v>
      </c>
      <c r="F6906">
        <v>2015</v>
      </c>
      <c r="G6906">
        <v>3</v>
      </c>
    </row>
    <row r="6907" spans="1:8" x14ac:dyDescent="0.25">
      <c r="A6907" t="s">
        <v>129</v>
      </c>
      <c r="B6907" t="s">
        <v>32</v>
      </c>
      <c r="C6907" t="s">
        <v>33</v>
      </c>
      <c r="D6907" t="s">
        <v>34</v>
      </c>
      <c r="E6907" t="s">
        <v>35</v>
      </c>
      <c r="F6907">
        <v>2015</v>
      </c>
      <c r="G6907">
        <v>2</v>
      </c>
      <c r="H6907">
        <v>2</v>
      </c>
    </row>
    <row r="6908" spans="1:8" x14ac:dyDescent="0.25">
      <c r="A6908" t="s">
        <v>8</v>
      </c>
      <c r="B6908" t="s">
        <v>247</v>
      </c>
      <c r="C6908" t="s">
        <v>10</v>
      </c>
      <c r="D6908" t="s">
        <v>11</v>
      </c>
      <c r="E6908" t="s">
        <v>46</v>
      </c>
      <c r="F6908">
        <v>2014</v>
      </c>
      <c r="G6908">
        <v>1</v>
      </c>
    </row>
    <row r="6909" spans="1:8" x14ac:dyDescent="0.25">
      <c r="A6909" t="s">
        <v>81</v>
      </c>
      <c r="B6909" t="s">
        <v>9</v>
      </c>
      <c r="C6909" t="s">
        <v>33</v>
      </c>
      <c r="D6909" t="s">
        <v>62</v>
      </c>
      <c r="E6909" t="s">
        <v>217</v>
      </c>
      <c r="F6909">
        <v>2013</v>
      </c>
      <c r="G6909">
        <v>1</v>
      </c>
    </row>
    <row r="6910" spans="1:8" x14ac:dyDescent="0.25">
      <c r="A6910" t="s">
        <v>31</v>
      </c>
      <c r="B6910" t="s">
        <v>9</v>
      </c>
      <c r="C6910" t="s">
        <v>33</v>
      </c>
      <c r="D6910" t="s">
        <v>62</v>
      </c>
      <c r="E6910" t="s">
        <v>217</v>
      </c>
      <c r="F6910">
        <v>2015</v>
      </c>
      <c r="G6910">
        <v>2</v>
      </c>
    </row>
    <row r="6911" spans="1:8" x14ac:dyDescent="0.25">
      <c r="A6911" t="s">
        <v>21</v>
      </c>
      <c r="B6911" t="s">
        <v>210</v>
      </c>
      <c r="C6911" t="s">
        <v>10</v>
      </c>
      <c r="D6911" t="s">
        <v>96</v>
      </c>
      <c r="E6911" t="s">
        <v>97</v>
      </c>
      <c r="F6911">
        <v>2016</v>
      </c>
      <c r="G6911">
        <v>2</v>
      </c>
    </row>
    <row r="6912" spans="1:8" x14ac:dyDescent="0.25">
      <c r="A6912" t="s">
        <v>41</v>
      </c>
      <c r="B6912" t="s">
        <v>168</v>
      </c>
      <c r="C6912" t="s">
        <v>33</v>
      </c>
      <c r="D6912" t="s">
        <v>62</v>
      </c>
      <c r="E6912" t="s">
        <v>166</v>
      </c>
      <c r="F6912">
        <v>2016</v>
      </c>
      <c r="G6912">
        <v>7</v>
      </c>
    </row>
    <row r="6913" spans="1:8" x14ac:dyDescent="0.25">
      <c r="A6913" t="s">
        <v>113</v>
      </c>
      <c r="B6913" t="s">
        <v>36</v>
      </c>
      <c r="C6913" t="s">
        <v>70</v>
      </c>
      <c r="D6913" t="s">
        <v>71</v>
      </c>
      <c r="E6913" t="s">
        <v>72</v>
      </c>
      <c r="F6913">
        <v>2016</v>
      </c>
      <c r="G6913">
        <v>1</v>
      </c>
    </row>
    <row r="6914" spans="1:8" x14ac:dyDescent="0.25">
      <c r="A6914" t="s">
        <v>41</v>
      </c>
      <c r="B6914" t="s">
        <v>173</v>
      </c>
      <c r="C6914" t="s">
        <v>70</v>
      </c>
      <c r="D6914" t="s">
        <v>71</v>
      </c>
      <c r="E6914" t="s">
        <v>241</v>
      </c>
      <c r="F6914">
        <v>2019</v>
      </c>
      <c r="G6914">
        <v>3</v>
      </c>
      <c r="H6914">
        <v>1</v>
      </c>
    </row>
    <row r="6915" spans="1:8" x14ac:dyDescent="0.25">
      <c r="A6915" t="s">
        <v>41</v>
      </c>
      <c r="B6915" t="s">
        <v>61</v>
      </c>
      <c r="C6915" t="s">
        <v>33</v>
      </c>
      <c r="D6915" t="s">
        <v>39</v>
      </c>
      <c r="E6915" t="s">
        <v>327</v>
      </c>
      <c r="F6915">
        <v>2018</v>
      </c>
      <c r="G6915">
        <v>3</v>
      </c>
      <c r="H6915">
        <v>6</v>
      </c>
    </row>
    <row r="6916" spans="1:8" x14ac:dyDescent="0.25">
      <c r="A6916" t="s">
        <v>113</v>
      </c>
      <c r="B6916" t="s">
        <v>114</v>
      </c>
      <c r="C6916" t="s">
        <v>33</v>
      </c>
      <c r="D6916" t="s">
        <v>39</v>
      </c>
      <c r="E6916" t="s">
        <v>112</v>
      </c>
      <c r="F6916">
        <v>2015</v>
      </c>
      <c r="G6916">
        <v>6</v>
      </c>
      <c r="H6916">
        <v>3</v>
      </c>
    </row>
    <row r="6917" spans="1:8" x14ac:dyDescent="0.25">
      <c r="A6917" t="s">
        <v>455</v>
      </c>
      <c r="B6917" t="s">
        <v>168</v>
      </c>
      <c r="C6917" t="s">
        <v>33</v>
      </c>
      <c r="D6917" t="s">
        <v>34</v>
      </c>
      <c r="E6917" t="s">
        <v>35</v>
      </c>
      <c r="F6917">
        <v>2017</v>
      </c>
      <c r="G6917">
        <v>1</v>
      </c>
    </row>
    <row r="6918" spans="1:8" x14ac:dyDescent="0.25">
      <c r="A6918" t="s">
        <v>129</v>
      </c>
      <c r="B6918" t="s">
        <v>104</v>
      </c>
      <c r="C6918" t="s">
        <v>33</v>
      </c>
      <c r="D6918" t="s">
        <v>59</v>
      </c>
      <c r="E6918" t="s">
        <v>64</v>
      </c>
      <c r="F6918">
        <v>2016</v>
      </c>
      <c r="G6918">
        <v>4</v>
      </c>
    </row>
    <row r="6919" spans="1:8" x14ac:dyDescent="0.25">
      <c r="A6919" t="s">
        <v>31</v>
      </c>
      <c r="B6919" t="s">
        <v>114</v>
      </c>
      <c r="C6919" t="s">
        <v>33</v>
      </c>
      <c r="D6919" t="s">
        <v>59</v>
      </c>
      <c r="E6919" t="s">
        <v>375</v>
      </c>
      <c r="F6919">
        <v>2013</v>
      </c>
      <c r="G6919">
        <v>1</v>
      </c>
      <c r="H6919">
        <v>1</v>
      </c>
    </row>
    <row r="6920" spans="1:8" x14ac:dyDescent="0.25">
      <c r="A6920" t="s">
        <v>16</v>
      </c>
      <c r="B6920" t="s">
        <v>55</v>
      </c>
      <c r="C6920" t="s">
        <v>33</v>
      </c>
      <c r="D6920" t="s">
        <v>59</v>
      </c>
      <c r="E6920" t="s">
        <v>73</v>
      </c>
      <c r="F6920">
        <v>2013</v>
      </c>
      <c r="G6920">
        <v>1</v>
      </c>
    </row>
    <row r="6921" spans="1:8" x14ac:dyDescent="0.25">
      <c r="A6921" t="s">
        <v>129</v>
      </c>
      <c r="B6921" t="s">
        <v>32</v>
      </c>
      <c r="C6921" t="s">
        <v>33</v>
      </c>
      <c r="D6921" t="s">
        <v>34</v>
      </c>
      <c r="E6921" t="s">
        <v>127</v>
      </c>
      <c r="F6921">
        <v>2015</v>
      </c>
      <c r="G6921">
        <v>1</v>
      </c>
    </row>
    <row r="6922" spans="1:8" x14ac:dyDescent="0.25">
      <c r="A6922" t="s">
        <v>129</v>
      </c>
      <c r="B6922" t="s">
        <v>104</v>
      </c>
      <c r="C6922" t="s">
        <v>33</v>
      </c>
      <c r="D6922" t="s">
        <v>59</v>
      </c>
      <c r="E6922" t="s">
        <v>64</v>
      </c>
      <c r="F6922">
        <v>2017</v>
      </c>
      <c r="G6922">
        <v>2</v>
      </c>
    </row>
    <row r="6923" spans="1:8" x14ac:dyDescent="0.25">
      <c r="A6923" t="s">
        <v>41</v>
      </c>
      <c r="B6923" t="s">
        <v>54</v>
      </c>
      <c r="C6923" t="s">
        <v>33</v>
      </c>
      <c r="D6923" t="s">
        <v>39</v>
      </c>
      <c r="E6923" t="s">
        <v>435</v>
      </c>
      <c r="F6923">
        <v>2019</v>
      </c>
      <c r="G6923">
        <v>1</v>
      </c>
    </row>
    <row r="6924" spans="1:8" x14ac:dyDescent="0.25">
      <c r="A6924" t="s">
        <v>16</v>
      </c>
      <c r="B6924" t="s">
        <v>595</v>
      </c>
      <c r="C6924" t="s">
        <v>18</v>
      </c>
      <c r="D6924" t="s">
        <v>257</v>
      </c>
      <c r="E6924" t="s">
        <v>257</v>
      </c>
      <c r="F6924">
        <v>2015</v>
      </c>
      <c r="G6924">
        <v>1</v>
      </c>
    </row>
    <row r="6925" spans="1:8" x14ac:dyDescent="0.25">
      <c r="A6925" t="s">
        <v>129</v>
      </c>
      <c r="B6925" t="s">
        <v>168</v>
      </c>
      <c r="C6925" t="s">
        <v>33</v>
      </c>
      <c r="D6925" t="s">
        <v>34</v>
      </c>
      <c r="E6925" t="s">
        <v>35</v>
      </c>
      <c r="F6925">
        <v>2017</v>
      </c>
      <c r="G6925">
        <v>1</v>
      </c>
      <c r="H6925">
        <v>1</v>
      </c>
    </row>
    <row r="6926" spans="1:8" x14ac:dyDescent="0.25">
      <c r="A6926" t="s">
        <v>307</v>
      </c>
      <c r="B6926" t="s">
        <v>119</v>
      </c>
      <c r="C6926" t="s">
        <v>23</v>
      </c>
      <c r="D6926" t="s">
        <v>43</v>
      </c>
      <c r="E6926" t="s">
        <v>56</v>
      </c>
      <c r="F6926">
        <v>2018</v>
      </c>
      <c r="G6926">
        <v>1</v>
      </c>
    </row>
    <row r="6927" spans="1:8" x14ac:dyDescent="0.25">
      <c r="A6927" t="s">
        <v>31</v>
      </c>
      <c r="B6927" t="s">
        <v>212</v>
      </c>
      <c r="C6927" t="s">
        <v>33</v>
      </c>
      <c r="D6927" t="s">
        <v>62</v>
      </c>
      <c r="E6927" t="s">
        <v>200</v>
      </c>
      <c r="F6927">
        <v>2018</v>
      </c>
      <c r="G6927">
        <v>1</v>
      </c>
    </row>
    <row r="6928" spans="1:8" x14ac:dyDescent="0.25">
      <c r="A6928" t="s">
        <v>121</v>
      </c>
      <c r="B6928" t="s">
        <v>521</v>
      </c>
      <c r="C6928" t="s">
        <v>70</v>
      </c>
      <c r="D6928" t="s">
        <v>264</v>
      </c>
      <c r="E6928" t="s">
        <v>389</v>
      </c>
      <c r="F6928">
        <v>2013</v>
      </c>
      <c r="G6928">
        <v>2</v>
      </c>
    </row>
    <row r="6929" spans="1:8" x14ac:dyDescent="0.25">
      <c r="A6929" t="s">
        <v>8</v>
      </c>
      <c r="B6929" t="s">
        <v>256</v>
      </c>
      <c r="C6929" t="s">
        <v>10</v>
      </c>
      <c r="D6929" t="s">
        <v>29</v>
      </c>
      <c r="E6929" t="s">
        <v>493</v>
      </c>
      <c r="F6929">
        <v>2014</v>
      </c>
      <c r="G6929">
        <v>5</v>
      </c>
    </row>
    <row r="6930" spans="1:8" x14ac:dyDescent="0.25">
      <c r="A6930" t="s">
        <v>31</v>
      </c>
      <c r="B6930" t="s">
        <v>104</v>
      </c>
      <c r="C6930" t="s">
        <v>70</v>
      </c>
      <c r="D6930" t="s">
        <v>71</v>
      </c>
      <c r="E6930" t="s">
        <v>155</v>
      </c>
      <c r="F6930">
        <v>2018</v>
      </c>
      <c r="G6930">
        <v>6</v>
      </c>
    </row>
    <row r="6931" spans="1:8" x14ac:dyDescent="0.25">
      <c r="A6931" t="s">
        <v>16</v>
      </c>
      <c r="B6931" t="s">
        <v>88</v>
      </c>
      <c r="C6931" t="s">
        <v>70</v>
      </c>
      <c r="D6931" t="s">
        <v>71</v>
      </c>
      <c r="E6931" t="s">
        <v>241</v>
      </c>
      <c r="F6931">
        <v>2013</v>
      </c>
      <c r="G6931">
        <v>1</v>
      </c>
    </row>
    <row r="6932" spans="1:8" x14ac:dyDescent="0.25">
      <c r="A6932" t="s">
        <v>121</v>
      </c>
      <c r="B6932" t="s">
        <v>36</v>
      </c>
      <c r="C6932" t="s">
        <v>70</v>
      </c>
      <c r="D6932" t="s">
        <v>264</v>
      </c>
      <c r="E6932" t="s">
        <v>265</v>
      </c>
      <c r="F6932">
        <v>2018</v>
      </c>
      <c r="G6932">
        <v>3</v>
      </c>
      <c r="H6932">
        <v>1</v>
      </c>
    </row>
    <row r="6933" spans="1:8" x14ac:dyDescent="0.25">
      <c r="A6933" t="s">
        <v>129</v>
      </c>
      <c r="B6933" t="s">
        <v>79</v>
      </c>
      <c r="C6933" t="s">
        <v>33</v>
      </c>
      <c r="D6933" t="s">
        <v>39</v>
      </c>
      <c r="E6933" t="s">
        <v>40</v>
      </c>
      <c r="F6933">
        <v>2015</v>
      </c>
      <c r="G6933">
        <v>1</v>
      </c>
    </row>
    <row r="6934" spans="1:8" x14ac:dyDescent="0.25">
      <c r="A6934" t="s">
        <v>16</v>
      </c>
      <c r="B6934" t="s">
        <v>55</v>
      </c>
      <c r="C6934" t="s">
        <v>33</v>
      </c>
      <c r="D6934" t="s">
        <v>34</v>
      </c>
      <c r="E6934" t="s">
        <v>245</v>
      </c>
      <c r="F6934">
        <v>2013</v>
      </c>
      <c r="G6934">
        <v>1</v>
      </c>
    </row>
    <row r="6935" spans="1:8" x14ac:dyDescent="0.25">
      <c r="A6935" t="s">
        <v>113</v>
      </c>
      <c r="B6935" t="s">
        <v>119</v>
      </c>
      <c r="C6935" t="s">
        <v>70</v>
      </c>
      <c r="D6935" t="s">
        <v>71</v>
      </c>
      <c r="E6935" t="s">
        <v>224</v>
      </c>
      <c r="F6935">
        <v>2013</v>
      </c>
      <c r="G6935">
        <v>1</v>
      </c>
    </row>
    <row r="6936" spans="1:8" x14ac:dyDescent="0.25">
      <c r="A6936" t="s">
        <v>41</v>
      </c>
      <c r="B6936" t="s">
        <v>183</v>
      </c>
      <c r="C6936" t="s">
        <v>33</v>
      </c>
      <c r="D6936" t="s">
        <v>184</v>
      </c>
      <c r="E6936" t="s">
        <v>271</v>
      </c>
      <c r="F6936">
        <v>2017</v>
      </c>
      <c r="G6936">
        <v>1</v>
      </c>
      <c r="H6936">
        <v>1</v>
      </c>
    </row>
    <row r="6937" spans="1:8" x14ac:dyDescent="0.25">
      <c r="A6937" t="s">
        <v>41</v>
      </c>
      <c r="B6937" t="s">
        <v>38</v>
      </c>
      <c r="C6937" t="s">
        <v>33</v>
      </c>
      <c r="D6937" t="s">
        <v>39</v>
      </c>
      <c r="E6937" t="s">
        <v>150</v>
      </c>
      <c r="F6937">
        <v>2018</v>
      </c>
      <c r="G6937">
        <v>1</v>
      </c>
    </row>
    <row r="6938" spans="1:8" x14ac:dyDescent="0.25">
      <c r="A6938" t="s">
        <v>113</v>
      </c>
      <c r="B6938" t="s">
        <v>49</v>
      </c>
      <c r="C6938" t="s">
        <v>33</v>
      </c>
      <c r="D6938" t="s">
        <v>39</v>
      </c>
      <c r="E6938" t="s">
        <v>112</v>
      </c>
      <c r="F6938">
        <v>2014</v>
      </c>
      <c r="G6938">
        <v>1</v>
      </c>
      <c r="H6938">
        <v>1</v>
      </c>
    </row>
    <row r="6939" spans="1:8" x14ac:dyDescent="0.25">
      <c r="A6939" t="s">
        <v>113</v>
      </c>
      <c r="B6939" t="s">
        <v>36</v>
      </c>
      <c r="C6939" t="s">
        <v>70</v>
      </c>
      <c r="D6939" t="s">
        <v>71</v>
      </c>
      <c r="E6939" t="s">
        <v>238</v>
      </c>
      <c r="F6939">
        <v>2013</v>
      </c>
      <c r="G6939">
        <v>1</v>
      </c>
    </row>
    <row r="6940" spans="1:8" x14ac:dyDescent="0.25">
      <c r="A6940" t="s">
        <v>8</v>
      </c>
      <c r="B6940" t="s">
        <v>145</v>
      </c>
      <c r="C6940" t="s">
        <v>10</v>
      </c>
      <c r="D6940" t="s">
        <v>14</v>
      </c>
      <c r="E6940" t="s">
        <v>452</v>
      </c>
      <c r="F6940">
        <v>2013</v>
      </c>
      <c r="G6940">
        <v>2</v>
      </c>
    </row>
    <row r="6941" spans="1:8" x14ac:dyDescent="0.25">
      <c r="A6941" t="s">
        <v>21</v>
      </c>
      <c r="B6941" t="s">
        <v>98</v>
      </c>
      <c r="C6941" t="s">
        <v>10</v>
      </c>
      <c r="D6941" t="s">
        <v>11</v>
      </c>
      <c r="E6941" t="s">
        <v>53</v>
      </c>
      <c r="F6941">
        <v>2020</v>
      </c>
      <c r="G6941">
        <v>1</v>
      </c>
    </row>
    <row r="6942" spans="1:8" x14ac:dyDescent="0.25">
      <c r="A6942" t="s">
        <v>74</v>
      </c>
      <c r="B6942" t="s">
        <v>36</v>
      </c>
      <c r="C6942" t="s">
        <v>33</v>
      </c>
      <c r="D6942" t="s">
        <v>34</v>
      </c>
      <c r="E6942" t="s">
        <v>315</v>
      </c>
      <c r="F6942">
        <v>2013</v>
      </c>
      <c r="G6942">
        <v>1</v>
      </c>
    </row>
    <row r="6943" spans="1:8" x14ac:dyDescent="0.25">
      <c r="A6943" t="s">
        <v>31</v>
      </c>
      <c r="B6943" t="s">
        <v>177</v>
      </c>
      <c r="C6943" t="s">
        <v>23</v>
      </c>
      <c r="D6943" t="s">
        <v>91</v>
      </c>
      <c r="E6943" t="s">
        <v>356</v>
      </c>
      <c r="F6943">
        <v>2016</v>
      </c>
      <c r="G6943">
        <v>1</v>
      </c>
    </row>
    <row r="6944" spans="1:8" x14ac:dyDescent="0.25">
      <c r="A6944" t="s">
        <v>41</v>
      </c>
      <c r="B6944" t="s">
        <v>205</v>
      </c>
      <c r="C6944" t="s">
        <v>23</v>
      </c>
      <c r="D6944" t="s">
        <v>43</v>
      </c>
      <c r="E6944" t="s">
        <v>56</v>
      </c>
      <c r="F6944">
        <v>2017</v>
      </c>
      <c r="G6944">
        <v>4</v>
      </c>
      <c r="H6944">
        <v>1</v>
      </c>
    </row>
    <row r="6945" spans="1:8" x14ac:dyDescent="0.25">
      <c r="A6945" t="s">
        <v>8</v>
      </c>
      <c r="B6945" t="s">
        <v>391</v>
      </c>
      <c r="C6945" t="s">
        <v>10</v>
      </c>
      <c r="D6945" t="s">
        <v>11</v>
      </c>
      <c r="E6945" t="s">
        <v>222</v>
      </c>
      <c r="F6945">
        <v>2015</v>
      </c>
      <c r="G6945">
        <v>1</v>
      </c>
    </row>
    <row r="6946" spans="1:8" x14ac:dyDescent="0.25">
      <c r="A6946" t="s">
        <v>31</v>
      </c>
      <c r="B6946" t="s">
        <v>9</v>
      </c>
      <c r="C6946" t="s">
        <v>33</v>
      </c>
      <c r="D6946" t="s">
        <v>184</v>
      </c>
      <c r="E6946" t="s">
        <v>218</v>
      </c>
      <c r="F6946">
        <v>2016</v>
      </c>
      <c r="G6946">
        <v>1</v>
      </c>
    </row>
    <row r="6947" spans="1:8" x14ac:dyDescent="0.25">
      <c r="A6947" t="s">
        <v>31</v>
      </c>
      <c r="B6947" t="s">
        <v>272</v>
      </c>
      <c r="C6947" t="s">
        <v>33</v>
      </c>
      <c r="D6947" t="s">
        <v>34</v>
      </c>
      <c r="E6947" t="s">
        <v>590</v>
      </c>
      <c r="F6947">
        <v>2017</v>
      </c>
      <c r="G6947">
        <v>1</v>
      </c>
      <c r="H6947">
        <v>1</v>
      </c>
    </row>
    <row r="6948" spans="1:8" x14ac:dyDescent="0.25">
      <c r="A6948" t="s">
        <v>129</v>
      </c>
      <c r="B6948" t="s">
        <v>55</v>
      </c>
      <c r="C6948" t="s">
        <v>33</v>
      </c>
      <c r="D6948" t="s">
        <v>39</v>
      </c>
      <c r="E6948" t="s">
        <v>169</v>
      </c>
      <c r="F6948">
        <v>2016</v>
      </c>
      <c r="G6948">
        <v>1</v>
      </c>
    </row>
    <row r="6949" spans="1:8" x14ac:dyDescent="0.25">
      <c r="A6949" t="s">
        <v>8</v>
      </c>
      <c r="B6949" t="s">
        <v>433</v>
      </c>
      <c r="C6949" t="s">
        <v>10</v>
      </c>
      <c r="D6949" t="s">
        <v>11</v>
      </c>
      <c r="E6949" t="s">
        <v>279</v>
      </c>
      <c r="F6949">
        <v>2016</v>
      </c>
      <c r="G6949">
        <v>1</v>
      </c>
    </row>
    <row r="6950" spans="1:8" x14ac:dyDescent="0.25">
      <c r="A6950" t="s">
        <v>31</v>
      </c>
      <c r="B6950" t="s">
        <v>108</v>
      </c>
      <c r="C6950" t="s">
        <v>33</v>
      </c>
      <c r="D6950" t="s">
        <v>59</v>
      </c>
      <c r="E6950" t="s">
        <v>126</v>
      </c>
      <c r="F6950">
        <v>2018</v>
      </c>
      <c r="G6950">
        <v>2</v>
      </c>
      <c r="H6950">
        <v>1</v>
      </c>
    </row>
    <row r="6951" spans="1:8" x14ac:dyDescent="0.25">
      <c r="A6951" t="s">
        <v>31</v>
      </c>
      <c r="B6951" t="s">
        <v>55</v>
      </c>
      <c r="C6951" t="s">
        <v>23</v>
      </c>
      <c r="D6951" t="s">
        <v>43</v>
      </c>
      <c r="E6951" t="s">
        <v>186</v>
      </c>
      <c r="F6951">
        <v>2019</v>
      </c>
      <c r="G6951">
        <v>1</v>
      </c>
    </row>
    <row r="6952" spans="1:8" x14ac:dyDescent="0.25">
      <c r="A6952" t="s">
        <v>31</v>
      </c>
      <c r="B6952" t="s">
        <v>88</v>
      </c>
      <c r="C6952" t="s">
        <v>70</v>
      </c>
      <c r="D6952" t="s">
        <v>71</v>
      </c>
      <c r="E6952" t="s">
        <v>337</v>
      </c>
      <c r="F6952">
        <v>2019</v>
      </c>
      <c r="G6952">
        <v>2</v>
      </c>
      <c r="H6952">
        <v>3</v>
      </c>
    </row>
    <row r="6953" spans="1:8" x14ac:dyDescent="0.25">
      <c r="A6953" t="s">
        <v>31</v>
      </c>
      <c r="B6953" t="s">
        <v>58</v>
      </c>
      <c r="C6953" t="s">
        <v>33</v>
      </c>
      <c r="D6953" t="s">
        <v>184</v>
      </c>
      <c r="E6953" t="s">
        <v>271</v>
      </c>
      <c r="F6953">
        <v>2014</v>
      </c>
      <c r="G6953">
        <v>2</v>
      </c>
    </row>
    <row r="6954" spans="1:8" x14ac:dyDescent="0.25">
      <c r="A6954" t="s">
        <v>41</v>
      </c>
      <c r="B6954" t="s">
        <v>256</v>
      </c>
      <c r="C6954" t="s">
        <v>33</v>
      </c>
      <c r="D6954" t="s">
        <v>39</v>
      </c>
      <c r="E6954" t="s">
        <v>435</v>
      </c>
      <c r="F6954">
        <v>2014</v>
      </c>
      <c r="G6954">
        <v>4</v>
      </c>
      <c r="H6954">
        <v>4</v>
      </c>
    </row>
    <row r="6955" spans="1:8" x14ac:dyDescent="0.25">
      <c r="A6955" t="s">
        <v>113</v>
      </c>
      <c r="B6955" t="s">
        <v>108</v>
      </c>
      <c r="C6955" t="s">
        <v>33</v>
      </c>
      <c r="D6955" t="s">
        <v>39</v>
      </c>
      <c r="E6955" t="s">
        <v>112</v>
      </c>
      <c r="F6955">
        <v>2015</v>
      </c>
      <c r="G6955">
        <v>1</v>
      </c>
    </row>
    <row r="6956" spans="1:8" x14ac:dyDescent="0.25">
      <c r="A6956" t="s">
        <v>113</v>
      </c>
      <c r="B6956" t="s">
        <v>61</v>
      </c>
      <c r="C6956" t="s">
        <v>33</v>
      </c>
      <c r="D6956" t="s">
        <v>39</v>
      </c>
      <c r="E6956" t="s">
        <v>51</v>
      </c>
      <c r="F6956">
        <v>2016</v>
      </c>
      <c r="G6956">
        <v>1</v>
      </c>
    </row>
    <row r="6957" spans="1:8" x14ac:dyDescent="0.25">
      <c r="A6957" t="s">
        <v>74</v>
      </c>
      <c r="B6957" t="s">
        <v>173</v>
      </c>
      <c r="C6957" t="s">
        <v>18</v>
      </c>
      <c r="D6957" t="s">
        <v>333</v>
      </c>
      <c r="E6957" t="s">
        <v>397</v>
      </c>
      <c r="F6957">
        <v>2018</v>
      </c>
      <c r="G6957">
        <v>1</v>
      </c>
    </row>
    <row r="6958" spans="1:8" x14ac:dyDescent="0.25">
      <c r="A6958" t="s">
        <v>16</v>
      </c>
      <c r="B6958" t="s">
        <v>330</v>
      </c>
      <c r="C6958" t="s">
        <v>33</v>
      </c>
      <c r="D6958" t="s">
        <v>59</v>
      </c>
      <c r="E6958" t="s">
        <v>269</v>
      </c>
      <c r="F6958">
        <v>2013</v>
      </c>
      <c r="G6958">
        <v>1</v>
      </c>
      <c r="H6958">
        <v>2</v>
      </c>
    </row>
    <row r="6959" spans="1:8" x14ac:dyDescent="0.25">
      <c r="A6959" t="s">
        <v>113</v>
      </c>
      <c r="B6959" t="s">
        <v>55</v>
      </c>
      <c r="C6959" t="s">
        <v>33</v>
      </c>
      <c r="D6959" t="s">
        <v>59</v>
      </c>
      <c r="E6959" t="s">
        <v>236</v>
      </c>
      <c r="F6959">
        <v>2014</v>
      </c>
      <c r="G6959">
        <v>1</v>
      </c>
    </row>
    <row r="6960" spans="1:8" x14ac:dyDescent="0.25">
      <c r="A6960" t="s">
        <v>129</v>
      </c>
      <c r="B6960" t="s">
        <v>55</v>
      </c>
      <c r="C6960" t="s">
        <v>33</v>
      </c>
      <c r="D6960" t="s">
        <v>59</v>
      </c>
      <c r="E6960" t="s">
        <v>402</v>
      </c>
      <c r="F6960">
        <v>2014</v>
      </c>
      <c r="G6960">
        <v>1</v>
      </c>
      <c r="H6960">
        <v>2</v>
      </c>
    </row>
    <row r="6961" spans="1:8" x14ac:dyDescent="0.25">
      <c r="A6961" t="s">
        <v>113</v>
      </c>
      <c r="B6961" t="s">
        <v>55</v>
      </c>
      <c r="C6961" t="s">
        <v>33</v>
      </c>
      <c r="D6961" t="s">
        <v>184</v>
      </c>
      <c r="E6961" t="s">
        <v>185</v>
      </c>
      <c r="F6961">
        <v>2013</v>
      </c>
      <c r="G6961">
        <v>1</v>
      </c>
    </row>
    <row r="6962" spans="1:8" x14ac:dyDescent="0.25">
      <c r="A6962" t="s">
        <v>31</v>
      </c>
      <c r="B6962" t="s">
        <v>596</v>
      </c>
      <c r="C6962" t="s">
        <v>33</v>
      </c>
      <c r="D6962" t="s">
        <v>39</v>
      </c>
      <c r="E6962" t="s">
        <v>87</v>
      </c>
      <c r="F6962">
        <v>2014</v>
      </c>
      <c r="G6962">
        <v>1</v>
      </c>
    </row>
    <row r="6963" spans="1:8" x14ac:dyDescent="0.25">
      <c r="A6963" t="s">
        <v>16</v>
      </c>
      <c r="B6963" t="s">
        <v>244</v>
      </c>
      <c r="C6963" t="s">
        <v>23</v>
      </c>
      <c r="D6963" t="s">
        <v>91</v>
      </c>
      <c r="E6963" t="s">
        <v>356</v>
      </c>
      <c r="F6963">
        <v>2013</v>
      </c>
      <c r="G6963">
        <v>1</v>
      </c>
    </row>
    <row r="6964" spans="1:8" x14ac:dyDescent="0.25">
      <c r="A6964" t="s">
        <v>74</v>
      </c>
      <c r="B6964" t="s">
        <v>386</v>
      </c>
      <c r="C6964" t="s">
        <v>70</v>
      </c>
      <c r="D6964" t="s">
        <v>102</v>
      </c>
      <c r="E6964" t="s">
        <v>103</v>
      </c>
      <c r="F6964">
        <v>2016</v>
      </c>
      <c r="G6964">
        <v>1</v>
      </c>
      <c r="H6964">
        <v>1</v>
      </c>
    </row>
    <row r="6965" spans="1:8" x14ac:dyDescent="0.25">
      <c r="A6965" t="s">
        <v>129</v>
      </c>
      <c r="B6965" t="s">
        <v>88</v>
      </c>
      <c r="C6965" t="s">
        <v>70</v>
      </c>
      <c r="D6965" t="s">
        <v>71</v>
      </c>
      <c r="E6965" t="s">
        <v>254</v>
      </c>
      <c r="F6965">
        <v>2015</v>
      </c>
      <c r="G6965">
        <v>2</v>
      </c>
    </row>
    <row r="6966" spans="1:8" x14ac:dyDescent="0.25">
      <c r="A6966" t="s">
        <v>21</v>
      </c>
      <c r="B6966" t="s">
        <v>349</v>
      </c>
      <c r="C6966" t="s">
        <v>10</v>
      </c>
      <c r="D6966" t="s">
        <v>11</v>
      </c>
      <c r="E6966" t="s">
        <v>203</v>
      </c>
      <c r="F6966">
        <v>2016</v>
      </c>
      <c r="G6966">
        <v>2</v>
      </c>
    </row>
    <row r="6967" spans="1:8" x14ac:dyDescent="0.25">
      <c r="A6967" t="s">
        <v>21</v>
      </c>
      <c r="B6967" t="s">
        <v>197</v>
      </c>
      <c r="C6967" t="s">
        <v>10</v>
      </c>
      <c r="D6967" t="s">
        <v>366</v>
      </c>
      <c r="E6967" t="s">
        <v>367</v>
      </c>
      <c r="F6967">
        <v>2016</v>
      </c>
      <c r="G6967">
        <v>1</v>
      </c>
    </row>
    <row r="6968" spans="1:8" x14ac:dyDescent="0.25">
      <c r="A6968" t="s">
        <v>129</v>
      </c>
      <c r="B6968" t="s">
        <v>9</v>
      </c>
      <c r="C6968" t="s">
        <v>33</v>
      </c>
      <c r="D6968" t="s">
        <v>34</v>
      </c>
      <c r="E6968" t="s">
        <v>270</v>
      </c>
      <c r="F6968">
        <v>2017</v>
      </c>
      <c r="G6968">
        <v>1</v>
      </c>
    </row>
    <row r="6969" spans="1:8" x14ac:dyDescent="0.25">
      <c r="A6969" t="s">
        <v>113</v>
      </c>
      <c r="B6969" t="s">
        <v>244</v>
      </c>
      <c r="C6969" t="s">
        <v>23</v>
      </c>
      <c r="D6969" t="s">
        <v>91</v>
      </c>
      <c r="E6969" t="s">
        <v>356</v>
      </c>
      <c r="F6969">
        <v>2014</v>
      </c>
      <c r="G6969">
        <v>1</v>
      </c>
    </row>
    <row r="6970" spans="1:8" x14ac:dyDescent="0.25">
      <c r="A6970" t="s">
        <v>113</v>
      </c>
      <c r="B6970" t="s">
        <v>9</v>
      </c>
      <c r="C6970" t="s">
        <v>33</v>
      </c>
      <c r="D6970" t="s">
        <v>34</v>
      </c>
      <c r="E6970" t="s">
        <v>322</v>
      </c>
      <c r="F6970">
        <v>2015</v>
      </c>
      <c r="G6970">
        <v>1</v>
      </c>
      <c r="H6970">
        <v>1</v>
      </c>
    </row>
    <row r="6971" spans="1:8" x14ac:dyDescent="0.25">
      <c r="A6971" t="s">
        <v>31</v>
      </c>
      <c r="B6971" t="s">
        <v>42</v>
      </c>
      <c r="C6971" t="s">
        <v>23</v>
      </c>
      <c r="D6971" t="s">
        <v>43</v>
      </c>
      <c r="E6971" t="s">
        <v>186</v>
      </c>
      <c r="F6971">
        <v>2018</v>
      </c>
      <c r="G6971">
        <v>2</v>
      </c>
    </row>
    <row r="6972" spans="1:8" x14ac:dyDescent="0.25">
      <c r="A6972" t="s">
        <v>41</v>
      </c>
      <c r="B6972" t="s">
        <v>58</v>
      </c>
      <c r="C6972" t="s">
        <v>33</v>
      </c>
      <c r="D6972" t="s">
        <v>62</v>
      </c>
      <c r="E6972" t="s">
        <v>63</v>
      </c>
      <c r="F6972">
        <v>2017</v>
      </c>
      <c r="G6972">
        <v>1</v>
      </c>
    </row>
    <row r="6973" spans="1:8" x14ac:dyDescent="0.25">
      <c r="A6973" t="s">
        <v>113</v>
      </c>
      <c r="B6973" t="s">
        <v>49</v>
      </c>
      <c r="C6973" t="s">
        <v>33</v>
      </c>
      <c r="D6973" t="s">
        <v>34</v>
      </c>
      <c r="E6973" t="s">
        <v>408</v>
      </c>
      <c r="F6973">
        <v>2014</v>
      </c>
      <c r="G6973">
        <v>1</v>
      </c>
    </row>
    <row r="6974" spans="1:8" x14ac:dyDescent="0.25">
      <c r="A6974" t="s">
        <v>129</v>
      </c>
      <c r="B6974" t="s">
        <v>38</v>
      </c>
      <c r="C6974" t="s">
        <v>33</v>
      </c>
      <c r="D6974" t="s">
        <v>62</v>
      </c>
      <c r="E6974" t="s">
        <v>200</v>
      </c>
      <c r="F6974">
        <v>2017</v>
      </c>
      <c r="G6974">
        <v>1</v>
      </c>
      <c r="H6974">
        <v>1</v>
      </c>
    </row>
    <row r="6975" spans="1:8" x14ac:dyDescent="0.25">
      <c r="A6975" t="s">
        <v>113</v>
      </c>
      <c r="B6975" t="s">
        <v>55</v>
      </c>
      <c r="C6975" t="s">
        <v>33</v>
      </c>
      <c r="D6975" t="s">
        <v>59</v>
      </c>
      <c r="E6975" t="s">
        <v>438</v>
      </c>
      <c r="F6975">
        <v>2014</v>
      </c>
      <c r="G6975">
        <v>1</v>
      </c>
    </row>
    <row r="6976" spans="1:8" x14ac:dyDescent="0.25">
      <c r="A6976" t="s">
        <v>31</v>
      </c>
      <c r="B6976" t="s">
        <v>79</v>
      </c>
      <c r="C6976" t="s">
        <v>33</v>
      </c>
      <c r="D6976" t="s">
        <v>39</v>
      </c>
      <c r="E6976" t="s">
        <v>107</v>
      </c>
      <c r="F6976">
        <v>2013</v>
      </c>
      <c r="G6976">
        <v>1</v>
      </c>
    </row>
    <row r="6977" spans="1:8" x14ac:dyDescent="0.25">
      <c r="A6977" t="s">
        <v>16</v>
      </c>
      <c r="B6977" t="s">
        <v>119</v>
      </c>
      <c r="C6977" t="s">
        <v>33</v>
      </c>
      <c r="D6977" t="s">
        <v>59</v>
      </c>
      <c r="E6977" t="s">
        <v>402</v>
      </c>
      <c r="F6977">
        <v>2013</v>
      </c>
      <c r="G6977">
        <v>2</v>
      </c>
      <c r="H6977">
        <v>1</v>
      </c>
    </row>
    <row r="6978" spans="1:8" x14ac:dyDescent="0.25">
      <c r="A6978" t="s">
        <v>21</v>
      </c>
      <c r="B6978" t="s">
        <v>52</v>
      </c>
      <c r="C6978" t="s">
        <v>10</v>
      </c>
      <c r="D6978" t="s">
        <v>11</v>
      </c>
      <c r="E6978" t="s">
        <v>53</v>
      </c>
      <c r="F6978">
        <v>2020</v>
      </c>
      <c r="G6978">
        <v>1</v>
      </c>
    </row>
    <row r="6979" spans="1:8" x14ac:dyDescent="0.25">
      <c r="A6979" t="s">
        <v>8</v>
      </c>
      <c r="B6979" t="s">
        <v>295</v>
      </c>
      <c r="C6979" t="s">
        <v>10</v>
      </c>
      <c r="D6979" t="s">
        <v>11</v>
      </c>
      <c r="E6979" t="s">
        <v>12</v>
      </c>
      <c r="F6979">
        <v>2014</v>
      </c>
      <c r="G6979">
        <v>1</v>
      </c>
    </row>
    <row r="6980" spans="1:8" x14ac:dyDescent="0.25">
      <c r="A6980" t="s">
        <v>81</v>
      </c>
      <c r="B6980" t="s">
        <v>122</v>
      </c>
      <c r="C6980" t="s">
        <v>76</v>
      </c>
      <c r="D6980" t="s">
        <v>83</v>
      </c>
      <c r="E6980" t="s">
        <v>84</v>
      </c>
      <c r="F6980">
        <v>2017</v>
      </c>
      <c r="G6980">
        <v>1</v>
      </c>
      <c r="H6980">
        <v>1</v>
      </c>
    </row>
    <row r="6981" spans="1:8" x14ac:dyDescent="0.25">
      <c r="A6981" t="s">
        <v>129</v>
      </c>
      <c r="B6981" t="s">
        <v>38</v>
      </c>
      <c r="C6981" t="s">
        <v>33</v>
      </c>
      <c r="D6981" t="s">
        <v>39</v>
      </c>
      <c r="E6981" t="s">
        <v>87</v>
      </c>
      <c r="F6981">
        <v>2014</v>
      </c>
      <c r="G6981">
        <v>1</v>
      </c>
    </row>
    <row r="6982" spans="1:8" x14ac:dyDescent="0.25">
      <c r="A6982" t="s">
        <v>113</v>
      </c>
      <c r="B6982" t="s">
        <v>173</v>
      </c>
      <c r="C6982" t="s">
        <v>70</v>
      </c>
      <c r="D6982" t="s">
        <v>71</v>
      </c>
      <c r="E6982" t="s">
        <v>238</v>
      </c>
      <c r="F6982">
        <v>2015</v>
      </c>
      <c r="G6982">
        <v>1</v>
      </c>
    </row>
    <row r="6983" spans="1:8" x14ac:dyDescent="0.25">
      <c r="A6983" t="s">
        <v>41</v>
      </c>
      <c r="B6983" t="s">
        <v>158</v>
      </c>
      <c r="C6983" t="s">
        <v>70</v>
      </c>
      <c r="D6983" t="s">
        <v>71</v>
      </c>
      <c r="E6983" t="s">
        <v>365</v>
      </c>
      <c r="F6983">
        <v>2015</v>
      </c>
      <c r="G6983">
        <v>1</v>
      </c>
    </row>
    <row r="6984" spans="1:8" x14ac:dyDescent="0.25">
      <c r="A6984" t="s">
        <v>214</v>
      </c>
      <c r="B6984" t="s">
        <v>359</v>
      </c>
      <c r="C6984" t="s">
        <v>76</v>
      </c>
      <c r="D6984" t="s">
        <v>140</v>
      </c>
      <c r="E6984" t="s">
        <v>140</v>
      </c>
      <c r="F6984">
        <v>2018</v>
      </c>
      <c r="G6984">
        <v>1</v>
      </c>
    </row>
    <row r="6985" spans="1:8" x14ac:dyDescent="0.25">
      <c r="A6985" t="s">
        <v>129</v>
      </c>
      <c r="B6985" t="s">
        <v>49</v>
      </c>
      <c r="C6985" t="s">
        <v>33</v>
      </c>
      <c r="D6985" t="s">
        <v>34</v>
      </c>
      <c r="E6985" t="s">
        <v>408</v>
      </c>
      <c r="F6985">
        <v>2016</v>
      </c>
      <c r="G6985">
        <v>1</v>
      </c>
    </row>
    <row r="6986" spans="1:8" x14ac:dyDescent="0.25">
      <c r="A6986" t="s">
        <v>129</v>
      </c>
      <c r="B6986" t="s">
        <v>49</v>
      </c>
      <c r="C6986" t="s">
        <v>33</v>
      </c>
      <c r="D6986" t="s">
        <v>34</v>
      </c>
      <c r="E6986" t="s">
        <v>161</v>
      </c>
      <c r="F6986">
        <v>2015</v>
      </c>
      <c r="G6986">
        <v>1</v>
      </c>
    </row>
    <row r="6987" spans="1:8" x14ac:dyDescent="0.25">
      <c r="A6987" t="s">
        <v>21</v>
      </c>
      <c r="B6987" t="s">
        <v>36</v>
      </c>
      <c r="C6987" t="s">
        <v>10</v>
      </c>
      <c r="D6987" t="s">
        <v>11</v>
      </c>
      <c r="E6987" t="s">
        <v>223</v>
      </c>
      <c r="F6987">
        <v>2017</v>
      </c>
      <c r="G6987">
        <v>1</v>
      </c>
    </row>
    <row r="6988" spans="1:8" x14ac:dyDescent="0.25">
      <c r="A6988" t="s">
        <v>129</v>
      </c>
      <c r="B6988" t="s">
        <v>32</v>
      </c>
      <c r="C6988" t="s">
        <v>33</v>
      </c>
      <c r="D6988" t="s">
        <v>59</v>
      </c>
      <c r="E6988" t="s">
        <v>64</v>
      </c>
      <c r="F6988">
        <v>2016</v>
      </c>
      <c r="G6988">
        <v>1</v>
      </c>
    </row>
    <row r="6989" spans="1:8" x14ac:dyDescent="0.25">
      <c r="A6989" t="s">
        <v>31</v>
      </c>
      <c r="B6989" t="s">
        <v>61</v>
      </c>
      <c r="C6989" t="s">
        <v>33</v>
      </c>
      <c r="D6989" t="s">
        <v>59</v>
      </c>
      <c r="E6989" t="s">
        <v>314</v>
      </c>
      <c r="F6989">
        <v>2018</v>
      </c>
      <c r="G6989">
        <v>1</v>
      </c>
    </row>
    <row r="6990" spans="1:8" x14ac:dyDescent="0.25">
      <c r="A6990" t="s">
        <v>31</v>
      </c>
      <c r="B6990" t="s">
        <v>54</v>
      </c>
      <c r="C6990" t="s">
        <v>33</v>
      </c>
      <c r="D6990" t="s">
        <v>39</v>
      </c>
      <c r="E6990" t="s">
        <v>263</v>
      </c>
      <c r="F6990">
        <v>2018</v>
      </c>
      <c r="G6990">
        <v>1</v>
      </c>
    </row>
    <row r="6991" spans="1:8" x14ac:dyDescent="0.25">
      <c r="A6991" t="s">
        <v>31</v>
      </c>
      <c r="B6991" t="s">
        <v>212</v>
      </c>
      <c r="C6991" t="s">
        <v>33</v>
      </c>
      <c r="D6991" t="s">
        <v>34</v>
      </c>
      <c r="E6991" t="s">
        <v>167</v>
      </c>
      <c r="F6991">
        <v>2018</v>
      </c>
      <c r="G6991">
        <v>1</v>
      </c>
    </row>
    <row r="6992" spans="1:8" x14ac:dyDescent="0.25">
      <c r="A6992" t="s">
        <v>16</v>
      </c>
      <c r="B6992" t="s">
        <v>471</v>
      </c>
      <c r="C6992" t="s">
        <v>18</v>
      </c>
      <c r="D6992" t="s">
        <v>19</v>
      </c>
      <c r="E6992" t="s">
        <v>27</v>
      </c>
      <c r="F6992">
        <v>2019</v>
      </c>
      <c r="G6992">
        <v>1</v>
      </c>
      <c r="H6992">
        <v>1</v>
      </c>
    </row>
    <row r="6993" spans="1:8" x14ac:dyDescent="0.25">
      <c r="A6993" t="s">
        <v>455</v>
      </c>
      <c r="B6993" t="s">
        <v>9</v>
      </c>
      <c r="C6993" t="s">
        <v>33</v>
      </c>
      <c r="D6993" t="s">
        <v>34</v>
      </c>
      <c r="E6993" t="s">
        <v>147</v>
      </c>
      <c r="F6993">
        <v>2017</v>
      </c>
      <c r="G6993">
        <v>1</v>
      </c>
    </row>
    <row r="6994" spans="1:8" x14ac:dyDescent="0.25">
      <c r="A6994" t="s">
        <v>31</v>
      </c>
      <c r="B6994" t="s">
        <v>38</v>
      </c>
      <c r="C6994" t="s">
        <v>33</v>
      </c>
      <c r="D6994" t="s">
        <v>34</v>
      </c>
      <c r="E6994" t="s">
        <v>167</v>
      </c>
      <c r="F6994">
        <v>2013</v>
      </c>
      <c r="G6994">
        <v>1</v>
      </c>
    </row>
    <row r="6995" spans="1:8" x14ac:dyDescent="0.25">
      <c r="A6995" t="s">
        <v>31</v>
      </c>
      <c r="B6995" t="s">
        <v>108</v>
      </c>
      <c r="C6995" t="s">
        <v>33</v>
      </c>
      <c r="D6995" t="s">
        <v>39</v>
      </c>
      <c r="E6995" t="s">
        <v>175</v>
      </c>
      <c r="F6995">
        <v>2015</v>
      </c>
      <c r="G6995">
        <v>1</v>
      </c>
    </row>
    <row r="6996" spans="1:8" x14ac:dyDescent="0.25">
      <c r="A6996" t="s">
        <v>8</v>
      </c>
      <c r="B6996" t="s">
        <v>125</v>
      </c>
      <c r="C6996" t="s">
        <v>33</v>
      </c>
      <c r="D6996" t="s">
        <v>34</v>
      </c>
      <c r="E6996" t="s">
        <v>202</v>
      </c>
      <c r="F6996">
        <v>2015</v>
      </c>
      <c r="G6996">
        <v>1</v>
      </c>
    </row>
    <row r="6997" spans="1:8" x14ac:dyDescent="0.25">
      <c r="A6997" t="s">
        <v>31</v>
      </c>
      <c r="B6997" t="s">
        <v>168</v>
      </c>
      <c r="C6997" t="s">
        <v>33</v>
      </c>
      <c r="D6997" t="s">
        <v>34</v>
      </c>
      <c r="E6997" t="s">
        <v>411</v>
      </c>
      <c r="F6997">
        <v>2014</v>
      </c>
      <c r="G6997">
        <v>1</v>
      </c>
    </row>
    <row r="6998" spans="1:8" x14ac:dyDescent="0.25">
      <c r="A6998" t="s">
        <v>16</v>
      </c>
      <c r="B6998" t="s">
        <v>32</v>
      </c>
      <c r="C6998" t="s">
        <v>33</v>
      </c>
      <c r="D6998" t="s">
        <v>34</v>
      </c>
      <c r="E6998" t="s">
        <v>408</v>
      </c>
      <c r="F6998">
        <v>2013</v>
      </c>
      <c r="G6998">
        <v>1</v>
      </c>
    </row>
    <row r="6999" spans="1:8" x14ac:dyDescent="0.25">
      <c r="A6999" t="s">
        <v>31</v>
      </c>
      <c r="B6999" t="s">
        <v>125</v>
      </c>
      <c r="C6999" t="s">
        <v>23</v>
      </c>
      <c r="D6999" t="s">
        <v>43</v>
      </c>
      <c r="E6999" t="s">
        <v>100</v>
      </c>
      <c r="F6999">
        <v>2014</v>
      </c>
      <c r="G6999">
        <v>1</v>
      </c>
    </row>
    <row r="7000" spans="1:8" x14ac:dyDescent="0.25">
      <c r="A7000" t="s">
        <v>129</v>
      </c>
      <c r="B7000" t="s">
        <v>55</v>
      </c>
      <c r="C7000" t="s">
        <v>33</v>
      </c>
      <c r="D7000" t="s">
        <v>59</v>
      </c>
      <c r="E7000" t="s">
        <v>375</v>
      </c>
      <c r="F7000">
        <v>2015</v>
      </c>
      <c r="G7000">
        <v>1</v>
      </c>
    </row>
    <row r="7001" spans="1:8" x14ac:dyDescent="0.25">
      <c r="A7001" t="s">
        <v>31</v>
      </c>
      <c r="B7001" t="s">
        <v>330</v>
      </c>
      <c r="C7001" t="s">
        <v>33</v>
      </c>
      <c r="D7001" t="s">
        <v>59</v>
      </c>
      <c r="E7001" t="s">
        <v>402</v>
      </c>
      <c r="F7001">
        <v>2018</v>
      </c>
      <c r="G7001">
        <v>1</v>
      </c>
      <c r="H7001">
        <v>1</v>
      </c>
    </row>
    <row r="7002" spans="1:8" x14ac:dyDescent="0.25">
      <c r="A7002" t="s">
        <v>129</v>
      </c>
      <c r="B7002" t="s">
        <v>55</v>
      </c>
      <c r="C7002" t="s">
        <v>33</v>
      </c>
      <c r="D7002" t="s">
        <v>62</v>
      </c>
      <c r="E7002" t="s">
        <v>200</v>
      </c>
      <c r="F7002">
        <v>2014</v>
      </c>
      <c r="G7002">
        <v>1</v>
      </c>
    </row>
    <row r="7003" spans="1:8" x14ac:dyDescent="0.25">
      <c r="A7003" t="s">
        <v>129</v>
      </c>
      <c r="B7003" t="s">
        <v>38</v>
      </c>
      <c r="C7003" t="s">
        <v>33</v>
      </c>
      <c r="D7003" t="s">
        <v>59</v>
      </c>
      <c r="E7003" t="s">
        <v>229</v>
      </c>
      <c r="F7003">
        <v>2016</v>
      </c>
      <c r="G7003">
        <v>1</v>
      </c>
    </row>
    <row r="7004" spans="1:8" x14ac:dyDescent="0.25">
      <c r="A7004" t="s">
        <v>129</v>
      </c>
      <c r="B7004" t="s">
        <v>55</v>
      </c>
      <c r="C7004" t="s">
        <v>33</v>
      </c>
      <c r="D7004" t="s">
        <v>34</v>
      </c>
      <c r="E7004" t="s">
        <v>35</v>
      </c>
      <c r="F7004">
        <v>2017</v>
      </c>
      <c r="G7004">
        <v>1</v>
      </c>
    </row>
    <row r="7005" spans="1:8" x14ac:dyDescent="0.25">
      <c r="A7005" t="s">
        <v>113</v>
      </c>
      <c r="B7005" t="s">
        <v>114</v>
      </c>
      <c r="C7005" t="s">
        <v>33</v>
      </c>
      <c r="D7005" t="s">
        <v>39</v>
      </c>
      <c r="E7005" t="s">
        <v>435</v>
      </c>
      <c r="F7005">
        <v>2016</v>
      </c>
      <c r="G7005">
        <v>1</v>
      </c>
      <c r="H7005">
        <v>5</v>
      </c>
    </row>
    <row r="7006" spans="1:8" x14ac:dyDescent="0.25">
      <c r="A7006" t="s">
        <v>113</v>
      </c>
      <c r="B7006" t="s">
        <v>104</v>
      </c>
      <c r="C7006" t="s">
        <v>70</v>
      </c>
      <c r="D7006" t="s">
        <v>71</v>
      </c>
      <c r="E7006" t="s">
        <v>361</v>
      </c>
      <c r="F7006">
        <v>2013</v>
      </c>
      <c r="G7006">
        <v>1</v>
      </c>
    </row>
    <row r="7007" spans="1:8" x14ac:dyDescent="0.25">
      <c r="A7007" t="s">
        <v>8</v>
      </c>
      <c r="B7007" t="s">
        <v>93</v>
      </c>
      <c r="C7007" t="s">
        <v>10</v>
      </c>
      <c r="D7007" t="s">
        <v>11</v>
      </c>
      <c r="E7007" t="s">
        <v>191</v>
      </c>
      <c r="F7007">
        <v>2014</v>
      </c>
      <c r="G7007">
        <v>949</v>
      </c>
      <c r="H7007">
        <v>44</v>
      </c>
    </row>
    <row r="7008" spans="1:8" x14ac:dyDescent="0.25">
      <c r="A7008" t="s">
        <v>16</v>
      </c>
      <c r="B7008" t="s">
        <v>275</v>
      </c>
      <c r="C7008" t="s">
        <v>18</v>
      </c>
      <c r="D7008" t="s">
        <v>19</v>
      </c>
      <c r="E7008" t="s">
        <v>27</v>
      </c>
      <c r="F7008">
        <v>2014</v>
      </c>
      <c r="G7008">
        <v>1487</v>
      </c>
      <c r="H7008">
        <v>484</v>
      </c>
    </row>
    <row r="7009" spans="1:8" x14ac:dyDescent="0.25">
      <c r="A7009" t="s">
        <v>16</v>
      </c>
      <c r="B7009" t="s">
        <v>239</v>
      </c>
      <c r="C7009" t="s">
        <v>18</v>
      </c>
      <c r="D7009" t="s">
        <v>19</v>
      </c>
      <c r="E7009" t="s">
        <v>221</v>
      </c>
      <c r="F7009">
        <v>2014</v>
      </c>
      <c r="G7009">
        <v>2147</v>
      </c>
      <c r="H7009">
        <v>618</v>
      </c>
    </row>
    <row r="7010" spans="1:8" x14ac:dyDescent="0.25">
      <c r="A7010" t="s">
        <v>8</v>
      </c>
      <c r="B7010" t="s">
        <v>182</v>
      </c>
      <c r="C7010" t="s">
        <v>10</v>
      </c>
      <c r="D7010" t="s">
        <v>14</v>
      </c>
      <c r="E7010" t="s">
        <v>37</v>
      </c>
      <c r="F7010">
        <v>2015</v>
      </c>
      <c r="G7010">
        <v>2952</v>
      </c>
      <c r="H7010">
        <v>376</v>
      </c>
    </row>
    <row r="7011" spans="1:8" x14ac:dyDescent="0.25">
      <c r="A7011" t="s">
        <v>8</v>
      </c>
      <c r="B7011" t="s">
        <v>13</v>
      </c>
      <c r="C7011" t="s">
        <v>10</v>
      </c>
      <c r="D7011" t="s">
        <v>11</v>
      </c>
      <c r="E7011" t="s">
        <v>223</v>
      </c>
      <c r="F7011">
        <v>2015</v>
      </c>
      <c r="G7011">
        <v>445</v>
      </c>
      <c r="H7011">
        <v>7</v>
      </c>
    </row>
    <row r="7012" spans="1:8" x14ac:dyDescent="0.25">
      <c r="A7012" t="s">
        <v>16</v>
      </c>
      <c r="B7012" t="s">
        <v>122</v>
      </c>
      <c r="C7012" t="s">
        <v>18</v>
      </c>
      <c r="D7012" t="s">
        <v>257</v>
      </c>
      <c r="E7012" t="s">
        <v>300</v>
      </c>
      <c r="F7012">
        <v>2013</v>
      </c>
      <c r="G7012">
        <v>135</v>
      </c>
      <c r="H7012">
        <v>19</v>
      </c>
    </row>
    <row r="7013" spans="1:8" x14ac:dyDescent="0.25">
      <c r="A7013" t="s">
        <v>8</v>
      </c>
      <c r="B7013" t="s">
        <v>247</v>
      </c>
      <c r="C7013" t="s">
        <v>10</v>
      </c>
      <c r="D7013" t="s">
        <v>11</v>
      </c>
      <c r="E7013" t="s">
        <v>211</v>
      </c>
      <c r="F7013">
        <v>2013</v>
      </c>
      <c r="G7013">
        <v>112</v>
      </c>
      <c r="H7013">
        <v>15</v>
      </c>
    </row>
    <row r="7014" spans="1:8" x14ac:dyDescent="0.25">
      <c r="A7014" t="s">
        <v>31</v>
      </c>
      <c r="B7014" t="s">
        <v>125</v>
      </c>
      <c r="C7014" t="s">
        <v>33</v>
      </c>
      <c r="D7014" t="s">
        <v>59</v>
      </c>
      <c r="E7014" t="s">
        <v>116</v>
      </c>
      <c r="F7014">
        <v>2013</v>
      </c>
      <c r="G7014">
        <v>32</v>
      </c>
    </row>
    <row r="7015" spans="1:8" x14ac:dyDescent="0.25">
      <c r="A7015" t="s">
        <v>121</v>
      </c>
      <c r="B7015" t="s">
        <v>104</v>
      </c>
      <c r="C7015" t="s">
        <v>70</v>
      </c>
      <c r="D7015" t="s">
        <v>71</v>
      </c>
      <c r="E7015" t="s">
        <v>156</v>
      </c>
      <c r="F7015">
        <v>2014</v>
      </c>
      <c r="G7015">
        <v>95</v>
      </c>
      <c r="H7015">
        <v>4</v>
      </c>
    </row>
    <row r="7016" spans="1:8" x14ac:dyDescent="0.25">
      <c r="A7016" t="s">
        <v>41</v>
      </c>
      <c r="B7016" t="s">
        <v>49</v>
      </c>
      <c r="C7016" t="s">
        <v>33</v>
      </c>
      <c r="D7016" t="s">
        <v>39</v>
      </c>
      <c r="E7016" t="s">
        <v>87</v>
      </c>
      <c r="F7016">
        <v>2014</v>
      </c>
      <c r="G7016">
        <v>74</v>
      </c>
      <c r="H7016">
        <v>14</v>
      </c>
    </row>
    <row r="7017" spans="1:8" x14ac:dyDescent="0.25">
      <c r="A7017" t="s">
        <v>41</v>
      </c>
      <c r="B7017" t="s">
        <v>55</v>
      </c>
      <c r="C7017" t="s">
        <v>33</v>
      </c>
      <c r="D7017" t="s">
        <v>184</v>
      </c>
      <c r="E7017" t="s">
        <v>288</v>
      </c>
      <c r="F7017">
        <v>2014</v>
      </c>
      <c r="G7017">
        <v>271</v>
      </c>
      <c r="H7017">
        <v>37</v>
      </c>
    </row>
    <row r="7018" spans="1:8" x14ac:dyDescent="0.25">
      <c r="A7018" t="s">
        <v>121</v>
      </c>
      <c r="B7018" t="s">
        <v>122</v>
      </c>
      <c r="C7018" t="s">
        <v>18</v>
      </c>
      <c r="D7018" t="s">
        <v>123</v>
      </c>
      <c r="E7018" t="s">
        <v>163</v>
      </c>
      <c r="F7018">
        <v>2014</v>
      </c>
      <c r="G7018">
        <v>58</v>
      </c>
      <c r="H7018">
        <v>7</v>
      </c>
    </row>
    <row r="7019" spans="1:8" x14ac:dyDescent="0.25">
      <c r="A7019" t="s">
        <v>8</v>
      </c>
      <c r="B7019" t="s">
        <v>22</v>
      </c>
      <c r="C7019" t="s">
        <v>23</v>
      </c>
      <c r="D7019" t="s">
        <v>24</v>
      </c>
      <c r="E7019" t="s">
        <v>25</v>
      </c>
      <c r="F7019">
        <v>2014</v>
      </c>
      <c r="G7019">
        <v>536</v>
      </c>
      <c r="H7019">
        <v>30</v>
      </c>
    </row>
    <row r="7020" spans="1:8" x14ac:dyDescent="0.25">
      <c r="A7020" t="s">
        <v>8</v>
      </c>
      <c r="B7020" t="s">
        <v>65</v>
      </c>
      <c r="C7020" t="s">
        <v>10</v>
      </c>
      <c r="D7020" t="s">
        <v>11</v>
      </c>
      <c r="E7020" t="s">
        <v>216</v>
      </c>
      <c r="F7020">
        <v>2014</v>
      </c>
      <c r="G7020">
        <v>41</v>
      </c>
    </row>
    <row r="7021" spans="1:8" x14ac:dyDescent="0.25">
      <c r="A7021" t="s">
        <v>74</v>
      </c>
      <c r="B7021" t="s">
        <v>332</v>
      </c>
      <c r="C7021" t="s">
        <v>18</v>
      </c>
      <c r="D7021" t="s">
        <v>333</v>
      </c>
      <c r="E7021" t="s">
        <v>357</v>
      </c>
      <c r="F7021">
        <v>2015</v>
      </c>
      <c r="G7021">
        <v>76</v>
      </c>
      <c r="H7021">
        <v>2</v>
      </c>
    </row>
    <row r="7022" spans="1:8" x14ac:dyDescent="0.25">
      <c r="A7022" t="s">
        <v>121</v>
      </c>
      <c r="B7022" t="s">
        <v>119</v>
      </c>
      <c r="C7022" t="s">
        <v>70</v>
      </c>
      <c r="D7022" t="s">
        <v>264</v>
      </c>
      <c r="E7022" t="s">
        <v>389</v>
      </c>
      <c r="F7022">
        <v>2016</v>
      </c>
      <c r="G7022">
        <v>163</v>
      </c>
      <c r="H7022">
        <v>3</v>
      </c>
    </row>
    <row r="7023" spans="1:8" x14ac:dyDescent="0.25">
      <c r="A7023" t="s">
        <v>31</v>
      </c>
      <c r="B7023" t="s">
        <v>104</v>
      </c>
      <c r="C7023" t="s">
        <v>33</v>
      </c>
      <c r="D7023" t="s">
        <v>39</v>
      </c>
      <c r="E7023" t="s">
        <v>40</v>
      </c>
      <c r="F7023">
        <v>2017</v>
      </c>
      <c r="G7023">
        <v>106</v>
      </c>
      <c r="H7023">
        <v>40</v>
      </c>
    </row>
    <row r="7024" spans="1:8" x14ac:dyDescent="0.25">
      <c r="A7024" t="s">
        <v>31</v>
      </c>
      <c r="B7024" t="s">
        <v>38</v>
      </c>
      <c r="C7024" t="s">
        <v>33</v>
      </c>
      <c r="D7024" t="s">
        <v>59</v>
      </c>
      <c r="E7024" t="s">
        <v>130</v>
      </c>
      <c r="F7024">
        <v>2017</v>
      </c>
      <c r="G7024">
        <v>257</v>
      </c>
      <c r="H7024">
        <v>26</v>
      </c>
    </row>
    <row r="7025" spans="1:8" x14ac:dyDescent="0.25">
      <c r="A7025" t="s">
        <v>41</v>
      </c>
      <c r="B7025" t="s">
        <v>49</v>
      </c>
      <c r="C7025" t="s">
        <v>33</v>
      </c>
      <c r="D7025" t="s">
        <v>184</v>
      </c>
      <c r="E7025" t="s">
        <v>288</v>
      </c>
      <c r="F7025">
        <v>2018</v>
      </c>
      <c r="G7025">
        <v>228</v>
      </c>
      <c r="H7025">
        <v>46</v>
      </c>
    </row>
    <row r="7026" spans="1:8" x14ac:dyDescent="0.25">
      <c r="A7026" t="s">
        <v>21</v>
      </c>
      <c r="B7026" t="s">
        <v>255</v>
      </c>
      <c r="C7026" t="s">
        <v>23</v>
      </c>
      <c r="D7026" t="s">
        <v>24</v>
      </c>
      <c r="E7026" t="s">
        <v>143</v>
      </c>
      <c r="F7026">
        <v>2018</v>
      </c>
      <c r="G7026">
        <v>898</v>
      </c>
      <c r="H7026">
        <v>43</v>
      </c>
    </row>
    <row r="7027" spans="1:8" x14ac:dyDescent="0.25">
      <c r="A7027" t="s">
        <v>21</v>
      </c>
      <c r="B7027" t="s">
        <v>212</v>
      </c>
      <c r="C7027" t="s">
        <v>10</v>
      </c>
      <c r="D7027" t="s">
        <v>11</v>
      </c>
      <c r="E7027" t="s">
        <v>279</v>
      </c>
      <c r="F7027">
        <v>2019</v>
      </c>
      <c r="G7027">
        <v>1077</v>
      </c>
      <c r="H7027">
        <v>94</v>
      </c>
    </row>
    <row r="7028" spans="1:8" x14ac:dyDescent="0.25">
      <c r="A7028" t="s">
        <v>21</v>
      </c>
      <c r="B7028" t="s">
        <v>85</v>
      </c>
      <c r="C7028" t="s">
        <v>10</v>
      </c>
      <c r="D7028" t="s">
        <v>11</v>
      </c>
      <c r="E7028" t="s">
        <v>279</v>
      </c>
      <c r="F7028">
        <v>2019</v>
      </c>
      <c r="G7028">
        <v>61</v>
      </c>
      <c r="H7028">
        <v>2</v>
      </c>
    </row>
    <row r="7029" spans="1:8" x14ac:dyDescent="0.25">
      <c r="A7029" t="s">
        <v>21</v>
      </c>
      <c r="B7029" t="s">
        <v>9</v>
      </c>
      <c r="C7029" t="s">
        <v>10</v>
      </c>
      <c r="D7029" t="s">
        <v>11</v>
      </c>
      <c r="E7029" t="s">
        <v>191</v>
      </c>
      <c r="F7029">
        <v>2019</v>
      </c>
      <c r="G7029">
        <v>935</v>
      </c>
      <c r="H7029">
        <v>51</v>
      </c>
    </row>
    <row r="7030" spans="1:8" x14ac:dyDescent="0.25">
      <c r="A7030" t="s">
        <v>21</v>
      </c>
      <c r="B7030" t="s">
        <v>28</v>
      </c>
      <c r="C7030" t="s">
        <v>23</v>
      </c>
      <c r="D7030" t="s">
        <v>24</v>
      </c>
      <c r="E7030" t="s">
        <v>215</v>
      </c>
      <c r="F7030">
        <v>2019</v>
      </c>
      <c r="G7030">
        <v>717</v>
      </c>
      <c r="H7030">
        <v>47</v>
      </c>
    </row>
    <row r="7031" spans="1:8" x14ac:dyDescent="0.25">
      <c r="A7031" t="s">
        <v>106</v>
      </c>
      <c r="B7031" t="s">
        <v>104</v>
      </c>
      <c r="C7031" t="s">
        <v>33</v>
      </c>
      <c r="D7031" t="s">
        <v>59</v>
      </c>
      <c r="E7031" t="s">
        <v>229</v>
      </c>
      <c r="F7031">
        <v>2019</v>
      </c>
      <c r="G7031">
        <v>88</v>
      </c>
      <c r="H7031">
        <v>33</v>
      </c>
    </row>
    <row r="7032" spans="1:8" x14ac:dyDescent="0.25">
      <c r="A7032" t="s">
        <v>21</v>
      </c>
      <c r="B7032" t="s">
        <v>183</v>
      </c>
      <c r="C7032" t="s">
        <v>10</v>
      </c>
      <c r="D7032" t="s">
        <v>11</v>
      </c>
      <c r="E7032" t="s">
        <v>251</v>
      </c>
      <c r="F7032">
        <v>2019</v>
      </c>
      <c r="G7032">
        <v>335</v>
      </c>
      <c r="H7032">
        <v>15</v>
      </c>
    </row>
    <row r="7033" spans="1:8" x14ac:dyDescent="0.25">
      <c r="A7033" t="s">
        <v>31</v>
      </c>
      <c r="B7033" t="s">
        <v>119</v>
      </c>
      <c r="C7033" t="s">
        <v>33</v>
      </c>
      <c r="D7033" t="s">
        <v>59</v>
      </c>
      <c r="E7033" t="s">
        <v>60</v>
      </c>
      <c r="F7033">
        <v>2019</v>
      </c>
      <c r="G7033">
        <v>79</v>
      </c>
      <c r="H7033">
        <v>24</v>
      </c>
    </row>
    <row r="7034" spans="1:8" x14ac:dyDescent="0.25">
      <c r="A7034" t="s">
        <v>21</v>
      </c>
      <c r="B7034" t="s">
        <v>13</v>
      </c>
      <c r="C7034" t="s">
        <v>10</v>
      </c>
      <c r="D7034" t="s">
        <v>11</v>
      </c>
      <c r="E7034" t="s">
        <v>86</v>
      </c>
      <c r="F7034">
        <v>2017</v>
      </c>
      <c r="G7034">
        <v>312</v>
      </c>
      <c r="H7034">
        <v>13</v>
      </c>
    </row>
    <row r="7035" spans="1:8" x14ac:dyDescent="0.25">
      <c r="A7035" t="s">
        <v>21</v>
      </c>
      <c r="B7035" t="s">
        <v>55</v>
      </c>
      <c r="C7035" t="s">
        <v>10</v>
      </c>
      <c r="D7035" t="s">
        <v>11</v>
      </c>
      <c r="E7035" t="s">
        <v>46</v>
      </c>
      <c r="F7035">
        <v>2017</v>
      </c>
      <c r="G7035">
        <v>926</v>
      </c>
      <c r="H7035">
        <v>67</v>
      </c>
    </row>
    <row r="7036" spans="1:8" x14ac:dyDescent="0.25">
      <c r="A7036" t="s">
        <v>41</v>
      </c>
      <c r="B7036" t="s">
        <v>134</v>
      </c>
      <c r="C7036" t="s">
        <v>70</v>
      </c>
      <c r="D7036" t="s">
        <v>71</v>
      </c>
      <c r="E7036" t="s">
        <v>246</v>
      </c>
      <c r="F7036">
        <v>2019</v>
      </c>
      <c r="G7036">
        <v>243</v>
      </c>
      <c r="H7036">
        <v>56</v>
      </c>
    </row>
    <row r="7037" spans="1:8" x14ac:dyDescent="0.25">
      <c r="A7037" t="s">
        <v>31</v>
      </c>
      <c r="B7037" t="s">
        <v>205</v>
      </c>
      <c r="C7037" t="s">
        <v>23</v>
      </c>
      <c r="D7037" t="s">
        <v>43</v>
      </c>
      <c r="E7037" t="s">
        <v>56</v>
      </c>
      <c r="F7037">
        <v>2013</v>
      </c>
      <c r="G7037">
        <v>42</v>
      </c>
      <c r="H7037">
        <v>7</v>
      </c>
    </row>
    <row r="7038" spans="1:8" x14ac:dyDescent="0.25">
      <c r="A7038" t="s">
        <v>31</v>
      </c>
      <c r="B7038" t="s">
        <v>32</v>
      </c>
      <c r="C7038" t="s">
        <v>33</v>
      </c>
      <c r="D7038" t="s">
        <v>34</v>
      </c>
      <c r="E7038" t="s">
        <v>80</v>
      </c>
      <c r="F7038">
        <v>2014</v>
      </c>
      <c r="G7038">
        <v>100</v>
      </c>
      <c r="H7038">
        <v>30</v>
      </c>
    </row>
    <row r="7039" spans="1:8" x14ac:dyDescent="0.25">
      <c r="A7039" t="s">
        <v>8</v>
      </c>
      <c r="B7039" t="s">
        <v>28</v>
      </c>
      <c r="C7039" t="s">
        <v>10</v>
      </c>
      <c r="D7039" t="s">
        <v>29</v>
      </c>
      <c r="E7039" t="s">
        <v>193</v>
      </c>
      <c r="F7039">
        <v>2014</v>
      </c>
      <c r="G7039">
        <v>253</v>
      </c>
      <c r="H7039">
        <v>24</v>
      </c>
    </row>
    <row r="7040" spans="1:8" x14ac:dyDescent="0.25">
      <c r="A7040" t="s">
        <v>31</v>
      </c>
      <c r="B7040" t="s">
        <v>98</v>
      </c>
      <c r="C7040" t="s">
        <v>33</v>
      </c>
      <c r="D7040" t="s">
        <v>62</v>
      </c>
      <c r="E7040" t="s">
        <v>200</v>
      </c>
      <c r="F7040">
        <v>2017</v>
      </c>
      <c r="G7040">
        <v>199</v>
      </c>
      <c r="H7040">
        <v>94</v>
      </c>
    </row>
    <row r="7041" spans="1:8" x14ac:dyDescent="0.25">
      <c r="A7041" t="s">
        <v>31</v>
      </c>
      <c r="B7041" t="s">
        <v>49</v>
      </c>
      <c r="C7041" t="s">
        <v>33</v>
      </c>
      <c r="D7041" t="s">
        <v>39</v>
      </c>
      <c r="E7041" t="s">
        <v>40</v>
      </c>
      <c r="F7041">
        <v>2019</v>
      </c>
      <c r="G7041">
        <v>191</v>
      </c>
      <c r="H7041">
        <v>36</v>
      </c>
    </row>
    <row r="7042" spans="1:8" x14ac:dyDescent="0.25">
      <c r="A7042" t="s">
        <v>74</v>
      </c>
      <c r="B7042" t="s">
        <v>220</v>
      </c>
      <c r="C7042" t="s">
        <v>18</v>
      </c>
      <c r="D7042" t="s">
        <v>136</v>
      </c>
      <c r="E7042" t="s">
        <v>240</v>
      </c>
      <c r="F7042">
        <v>2019</v>
      </c>
      <c r="G7042">
        <v>16</v>
      </c>
    </row>
    <row r="7043" spans="1:8" x14ac:dyDescent="0.25">
      <c r="A7043" t="s">
        <v>31</v>
      </c>
      <c r="B7043" t="s">
        <v>55</v>
      </c>
      <c r="C7043" t="s">
        <v>33</v>
      </c>
      <c r="D7043" t="s">
        <v>62</v>
      </c>
      <c r="E7043" t="s">
        <v>63</v>
      </c>
      <c r="F7043">
        <v>2016</v>
      </c>
      <c r="G7043">
        <v>156</v>
      </c>
      <c r="H7043">
        <v>26</v>
      </c>
    </row>
    <row r="7044" spans="1:8" x14ac:dyDescent="0.25">
      <c r="A7044" t="s">
        <v>21</v>
      </c>
      <c r="B7044" t="s">
        <v>443</v>
      </c>
      <c r="C7044" t="s">
        <v>10</v>
      </c>
      <c r="D7044" t="s">
        <v>11</v>
      </c>
      <c r="E7044" t="s">
        <v>86</v>
      </c>
      <c r="F7044">
        <v>2017</v>
      </c>
      <c r="G7044">
        <v>393</v>
      </c>
      <c r="H7044">
        <v>28</v>
      </c>
    </row>
    <row r="7045" spans="1:8" x14ac:dyDescent="0.25">
      <c r="A7045" t="s">
        <v>41</v>
      </c>
      <c r="B7045" t="s">
        <v>173</v>
      </c>
      <c r="C7045" t="s">
        <v>70</v>
      </c>
      <c r="D7045" t="s">
        <v>71</v>
      </c>
      <c r="E7045" t="s">
        <v>337</v>
      </c>
      <c r="F7045">
        <v>2017</v>
      </c>
      <c r="G7045">
        <v>40</v>
      </c>
      <c r="H7045">
        <v>14</v>
      </c>
    </row>
    <row r="7046" spans="1:8" x14ac:dyDescent="0.25">
      <c r="A7046" t="s">
        <v>41</v>
      </c>
      <c r="B7046" t="s">
        <v>88</v>
      </c>
      <c r="C7046" t="s">
        <v>70</v>
      </c>
      <c r="D7046" t="s">
        <v>71</v>
      </c>
      <c r="E7046" t="s">
        <v>224</v>
      </c>
      <c r="F7046">
        <v>2014</v>
      </c>
      <c r="G7046">
        <v>5</v>
      </c>
      <c r="H7046">
        <v>2</v>
      </c>
    </row>
    <row r="7047" spans="1:8" x14ac:dyDescent="0.25">
      <c r="A7047" t="s">
        <v>41</v>
      </c>
      <c r="B7047" t="s">
        <v>104</v>
      </c>
      <c r="C7047" t="s">
        <v>70</v>
      </c>
      <c r="D7047" t="s">
        <v>71</v>
      </c>
      <c r="E7047" t="s">
        <v>358</v>
      </c>
      <c r="F7047">
        <v>2016</v>
      </c>
      <c r="G7047">
        <v>115</v>
      </c>
      <c r="H7047">
        <v>5</v>
      </c>
    </row>
    <row r="7048" spans="1:8" x14ac:dyDescent="0.25">
      <c r="A7048" t="s">
        <v>31</v>
      </c>
      <c r="B7048" t="s">
        <v>114</v>
      </c>
      <c r="C7048" t="s">
        <v>33</v>
      </c>
      <c r="D7048" t="s">
        <v>39</v>
      </c>
      <c r="E7048" t="s">
        <v>207</v>
      </c>
      <c r="F7048">
        <v>2019</v>
      </c>
      <c r="G7048">
        <v>42</v>
      </c>
      <c r="H7048">
        <v>12</v>
      </c>
    </row>
    <row r="7049" spans="1:8" x14ac:dyDescent="0.25">
      <c r="A7049" t="s">
        <v>31</v>
      </c>
      <c r="B7049" t="s">
        <v>28</v>
      </c>
      <c r="C7049" t="s">
        <v>33</v>
      </c>
      <c r="D7049" t="s">
        <v>59</v>
      </c>
      <c r="E7049" t="s">
        <v>512</v>
      </c>
      <c r="F7049">
        <v>2014</v>
      </c>
      <c r="G7049">
        <v>9</v>
      </c>
    </row>
    <row r="7050" spans="1:8" x14ac:dyDescent="0.25">
      <c r="A7050" t="s">
        <v>31</v>
      </c>
      <c r="B7050" t="s">
        <v>49</v>
      </c>
      <c r="C7050" t="s">
        <v>33</v>
      </c>
      <c r="D7050" t="s">
        <v>39</v>
      </c>
      <c r="E7050" t="s">
        <v>87</v>
      </c>
      <c r="F7050">
        <v>2015</v>
      </c>
      <c r="G7050">
        <v>62</v>
      </c>
      <c r="H7050">
        <v>13</v>
      </c>
    </row>
    <row r="7051" spans="1:8" x14ac:dyDescent="0.25">
      <c r="A7051" t="s">
        <v>8</v>
      </c>
      <c r="B7051" t="s">
        <v>93</v>
      </c>
      <c r="C7051" t="s">
        <v>33</v>
      </c>
      <c r="D7051" t="s">
        <v>34</v>
      </c>
      <c r="E7051" t="s">
        <v>202</v>
      </c>
      <c r="F7051">
        <v>2014</v>
      </c>
      <c r="G7051">
        <v>4</v>
      </c>
    </row>
    <row r="7052" spans="1:8" x14ac:dyDescent="0.25">
      <c r="A7052" t="s">
        <v>31</v>
      </c>
      <c r="B7052" t="s">
        <v>183</v>
      </c>
      <c r="C7052" t="s">
        <v>33</v>
      </c>
      <c r="D7052" t="s">
        <v>59</v>
      </c>
      <c r="E7052" t="s">
        <v>64</v>
      </c>
      <c r="F7052">
        <v>2013</v>
      </c>
      <c r="G7052">
        <v>25</v>
      </c>
      <c r="H7052">
        <v>11</v>
      </c>
    </row>
    <row r="7053" spans="1:8" x14ac:dyDescent="0.25">
      <c r="A7053" t="s">
        <v>21</v>
      </c>
      <c r="B7053" t="s">
        <v>125</v>
      </c>
      <c r="C7053" t="s">
        <v>10</v>
      </c>
      <c r="D7053" t="s">
        <v>29</v>
      </c>
      <c r="E7053" t="s">
        <v>193</v>
      </c>
      <c r="F7053">
        <v>2016</v>
      </c>
      <c r="G7053">
        <v>118</v>
      </c>
      <c r="H7053">
        <v>5</v>
      </c>
    </row>
    <row r="7054" spans="1:8" x14ac:dyDescent="0.25">
      <c r="A7054" t="s">
        <v>106</v>
      </c>
      <c r="B7054" t="s">
        <v>98</v>
      </c>
      <c r="C7054" t="s">
        <v>33</v>
      </c>
      <c r="D7054" t="s">
        <v>59</v>
      </c>
      <c r="E7054" t="s">
        <v>311</v>
      </c>
      <c r="F7054">
        <v>2019</v>
      </c>
      <c r="G7054">
        <v>26</v>
      </c>
      <c r="H7054">
        <v>28</v>
      </c>
    </row>
    <row r="7055" spans="1:8" x14ac:dyDescent="0.25">
      <c r="A7055" t="s">
        <v>41</v>
      </c>
      <c r="B7055" t="s">
        <v>108</v>
      </c>
      <c r="C7055" t="s">
        <v>33</v>
      </c>
      <c r="D7055" t="s">
        <v>39</v>
      </c>
      <c r="E7055" t="s">
        <v>112</v>
      </c>
      <c r="F7055">
        <v>2018</v>
      </c>
      <c r="G7055">
        <v>38</v>
      </c>
      <c r="H7055">
        <v>24</v>
      </c>
    </row>
    <row r="7056" spans="1:8" x14ac:dyDescent="0.25">
      <c r="A7056" t="s">
        <v>121</v>
      </c>
      <c r="B7056" t="s">
        <v>239</v>
      </c>
      <c r="C7056" t="s">
        <v>18</v>
      </c>
      <c r="D7056" t="s">
        <v>136</v>
      </c>
      <c r="E7056" t="s">
        <v>240</v>
      </c>
      <c r="F7056">
        <v>2017</v>
      </c>
      <c r="G7056">
        <v>20</v>
      </c>
      <c r="H7056">
        <v>2</v>
      </c>
    </row>
    <row r="7057" spans="1:8" x14ac:dyDescent="0.25">
      <c r="A7057" t="s">
        <v>31</v>
      </c>
      <c r="B7057" t="s">
        <v>158</v>
      </c>
      <c r="C7057" t="s">
        <v>23</v>
      </c>
      <c r="D7057" t="s">
        <v>43</v>
      </c>
      <c r="E7057" t="s">
        <v>100</v>
      </c>
      <c r="F7057">
        <v>2015</v>
      </c>
      <c r="G7057">
        <v>30</v>
      </c>
      <c r="H7057">
        <v>9</v>
      </c>
    </row>
    <row r="7058" spans="1:8" x14ac:dyDescent="0.25">
      <c r="A7058" t="s">
        <v>41</v>
      </c>
      <c r="B7058" t="s">
        <v>114</v>
      </c>
      <c r="C7058" t="s">
        <v>33</v>
      </c>
      <c r="D7058" t="s">
        <v>39</v>
      </c>
      <c r="E7058" t="s">
        <v>107</v>
      </c>
      <c r="F7058">
        <v>2016</v>
      </c>
      <c r="G7058">
        <v>47</v>
      </c>
      <c r="H7058">
        <v>50</v>
      </c>
    </row>
    <row r="7059" spans="1:8" x14ac:dyDescent="0.25">
      <c r="A7059" t="s">
        <v>74</v>
      </c>
      <c r="B7059" t="s">
        <v>420</v>
      </c>
      <c r="C7059" t="s">
        <v>18</v>
      </c>
      <c r="D7059" t="s">
        <v>123</v>
      </c>
      <c r="E7059" t="s">
        <v>253</v>
      </c>
      <c r="F7059">
        <v>2015</v>
      </c>
      <c r="G7059">
        <v>4</v>
      </c>
      <c r="H7059">
        <v>1</v>
      </c>
    </row>
    <row r="7060" spans="1:8" x14ac:dyDescent="0.25">
      <c r="A7060" t="s">
        <v>129</v>
      </c>
      <c r="B7060" t="s">
        <v>168</v>
      </c>
      <c r="C7060" t="s">
        <v>33</v>
      </c>
      <c r="D7060" t="s">
        <v>39</v>
      </c>
      <c r="E7060" t="s">
        <v>87</v>
      </c>
      <c r="F7060">
        <v>2016</v>
      </c>
      <c r="G7060">
        <v>6</v>
      </c>
    </row>
    <row r="7061" spans="1:8" x14ac:dyDescent="0.25">
      <c r="A7061" t="s">
        <v>41</v>
      </c>
      <c r="B7061" t="s">
        <v>119</v>
      </c>
      <c r="C7061" t="s">
        <v>70</v>
      </c>
      <c r="D7061" t="s">
        <v>71</v>
      </c>
      <c r="E7061" t="s">
        <v>506</v>
      </c>
      <c r="F7061">
        <v>2018</v>
      </c>
      <c r="G7061">
        <v>62</v>
      </c>
      <c r="H7061">
        <v>32</v>
      </c>
    </row>
    <row r="7062" spans="1:8" x14ac:dyDescent="0.25">
      <c r="A7062" t="s">
        <v>113</v>
      </c>
      <c r="B7062" t="s">
        <v>256</v>
      </c>
      <c r="C7062" t="s">
        <v>33</v>
      </c>
      <c r="D7062" t="s">
        <v>39</v>
      </c>
      <c r="E7062" t="s">
        <v>112</v>
      </c>
      <c r="F7062">
        <v>2014</v>
      </c>
      <c r="G7062">
        <v>10</v>
      </c>
      <c r="H7062">
        <v>4</v>
      </c>
    </row>
    <row r="7063" spans="1:8" x14ac:dyDescent="0.25">
      <c r="A7063" t="s">
        <v>31</v>
      </c>
      <c r="B7063" t="s">
        <v>168</v>
      </c>
      <c r="C7063" t="s">
        <v>33</v>
      </c>
      <c r="D7063" t="s">
        <v>62</v>
      </c>
      <c r="E7063" t="s">
        <v>99</v>
      </c>
      <c r="F7063">
        <v>2014</v>
      </c>
      <c r="G7063">
        <v>31</v>
      </c>
      <c r="H7063">
        <v>5</v>
      </c>
    </row>
    <row r="7064" spans="1:8" x14ac:dyDescent="0.25">
      <c r="A7064" t="s">
        <v>31</v>
      </c>
      <c r="B7064" t="s">
        <v>125</v>
      </c>
      <c r="C7064" t="s">
        <v>33</v>
      </c>
      <c r="D7064" t="s">
        <v>62</v>
      </c>
      <c r="E7064" t="s">
        <v>99</v>
      </c>
      <c r="F7064">
        <v>2018</v>
      </c>
      <c r="G7064">
        <v>13</v>
      </c>
      <c r="H7064">
        <v>8</v>
      </c>
    </row>
    <row r="7065" spans="1:8" x14ac:dyDescent="0.25">
      <c r="A7065" t="s">
        <v>121</v>
      </c>
      <c r="B7065" t="s">
        <v>173</v>
      </c>
      <c r="C7065" t="s">
        <v>76</v>
      </c>
      <c r="D7065" t="s">
        <v>77</v>
      </c>
      <c r="E7065" t="s">
        <v>78</v>
      </c>
      <c r="F7065">
        <v>2016</v>
      </c>
      <c r="G7065">
        <v>5</v>
      </c>
    </row>
    <row r="7066" spans="1:8" x14ac:dyDescent="0.25">
      <c r="A7066" t="s">
        <v>8</v>
      </c>
      <c r="B7066" t="s">
        <v>98</v>
      </c>
      <c r="C7066" t="s">
        <v>10</v>
      </c>
      <c r="D7066" t="s">
        <v>11</v>
      </c>
      <c r="E7066" t="s">
        <v>228</v>
      </c>
      <c r="F7066">
        <v>2013</v>
      </c>
      <c r="G7066">
        <v>20</v>
      </c>
      <c r="H7066">
        <v>5</v>
      </c>
    </row>
    <row r="7067" spans="1:8" x14ac:dyDescent="0.25">
      <c r="A7067" t="s">
        <v>8</v>
      </c>
      <c r="B7067" t="s">
        <v>36</v>
      </c>
      <c r="C7067" t="s">
        <v>10</v>
      </c>
      <c r="D7067" t="s">
        <v>11</v>
      </c>
      <c r="E7067" t="s">
        <v>228</v>
      </c>
      <c r="F7067">
        <v>2015</v>
      </c>
      <c r="G7067">
        <v>18</v>
      </c>
      <c r="H7067">
        <v>6</v>
      </c>
    </row>
    <row r="7068" spans="1:8" x14ac:dyDescent="0.25">
      <c r="A7068" t="s">
        <v>41</v>
      </c>
      <c r="B7068" t="s">
        <v>61</v>
      </c>
      <c r="C7068" t="s">
        <v>33</v>
      </c>
      <c r="D7068" t="s">
        <v>39</v>
      </c>
      <c r="E7068" t="s">
        <v>120</v>
      </c>
      <c r="F7068">
        <v>2017</v>
      </c>
      <c r="G7068">
        <v>79</v>
      </c>
      <c r="H7068">
        <v>46</v>
      </c>
    </row>
    <row r="7069" spans="1:8" x14ac:dyDescent="0.25">
      <c r="A7069" t="s">
        <v>8</v>
      </c>
      <c r="B7069" t="s">
        <v>93</v>
      </c>
      <c r="C7069" t="s">
        <v>10</v>
      </c>
      <c r="D7069" t="s">
        <v>11</v>
      </c>
      <c r="E7069" t="s">
        <v>53</v>
      </c>
      <c r="F7069">
        <v>2013</v>
      </c>
      <c r="G7069">
        <v>12</v>
      </c>
    </row>
    <row r="7070" spans="1:8" x14ac:dyDescent="0.25">
      <c r="A7070" t="s">
        <v>74</v>
      </c>
      <c r="B7070" t="s">
        <v>158</v>
      </c>
      <c r="C7070" t="s">
        <v>70</v>
      </c>
      <c r="D7070" t="s">
        <v>297</v>
      </c>
      <c r="E7070" t="s">
        <v>298</v>
      </c>
      <c r="F7070">
        <v>2014</v>
      </c>
      <c r="G7070">
        <v>200</v>
      </c>
      <c r="H7070">
        <v>33</v>
      </c>
    </row>
    <row r="7071" spans="1:8" x14ac:dyDescent="0.25">
      <c r="A7071" t="s">
        <v>31</v>
      </c>
      <c r="B7071" t="s">
        <v>55</v>
      </c>
      <c r="C7071" t="s">
        <v>33</v>
      </c>
      <c r="D7071" t="s">
        <v>39</v>
      </c>
      <c r="E7071" t="s">
        <v>87</v>
      </c>
      <c r="F7071">
        <v>2015</v>
      </c>
      <c r="G7071">
        <v>404</v>
      </c>
      <c r="H7071">
        <v>64</v>
      </c>
    </row>
    <row r="7072" spans="1:8" x14ac:dyDescent="0.25">
      <c r="A7072" t="s">
        <v>31</v>
      </c>
      <c r="B7072" t="s">
        <v>38</v>
      </c>
      <c r="C7072" t="s">
        <v>33</v>
      </c>
      <c r="D7072" t="s">
        <v>39</v>
      </c>
      <c r="E7072" t="s">
        <v>51</v>
      </c>
      <c r="F7072">
        <v>2015</v>
      </c>
      <c r="G7072">
        <v>430</v>
      </c>
      <c r="H7072">
        <v>117</v>
      </c>
    </row>
    <row r="7073" spans="1:8" x14ac:dyDescent="0.25">
      <c r="A7073" t="s">
        <v>121</v>
      </c>
      <c r="B7073" t="s">
        <v>173</v>
      </c>
      <c r="C7073" t="s">
        <v>18</v>
      </c>
      <c r="D7073" t="s">
        <v>333</v>
      </c>
      <c r="E7073" t="s">
        <v>397</v>
      </c>
      <c r="F7073">
        <v>2016</v>
      </c>
      <c r="G7073">
        <v>214</v>
      </c>
      <c r="H7073">
        <v>17</v>
      </c>
    </row>
    <row r="7074" spans="1:8" x14ac:dyDescent="0.25">
      <c r="A7074" t="s">
        <v>74</v>
      </c>
      <c r="B7074" t="s">
        <v>104</v>
      </c>
      <c r="C7074" t="s">
        <v>18</v>
      </c>
      <c r="D7074" t="s">
        <v>136</v>
      </c>
      <c r="E7074" t="s">
        <v>137</v>
      </c>
      <c r="F7074">
        <v>2016</v>
      </c>
      <c r="G7074">
        <v>675</v>
      </c>
      <c r="H7074">
        <v>5</v>
      </c>
    </row>
    <row r="7075" spans="1:8" x14ac:dyDescent="0.25">
      <c r="A7075" t="s">
        <v>8</v>
      </c>
      <c r="B7075" t="s">
        <v>28</v>
      </c>
      <c r="C7075" t="s">
        <v>10</v>
      </c>
      <c r="D7075" t="s">
        <v>11</v>
      </c>
      <c r="E7075" t="s">
        <v>157</v>
      </c>
      <c r="F7075">
        <v>2013</v>
      </c>
      <c r="G7075">
        <v>271</v>
      </c>
      <c r="H7075">
        <v>23</v>
      </c>
    </row>
    <row r="7076" spans="1:8" x14ac:dyDescent="0.25">
      <c r="A7076" t="s">
        <v>138</v>
      </c>
      <c r="B7076" t="s">
        <v>280</v>
      </c>
      <c r="C7076" t="s">
        <v>76</v>
      </c>
      <c r="D7076" t="s">
        <v>140</v>
      </c>
      <c r="E7076" t="s">
        <v>209</v>
      </c>
      <c r="F7076">
        <v>2013</v>
      </c>
      <c r="G7076">
        <v>2</v>
      </c>
      <c r="H7076">
        <v>2</v>
      </c>
    </row>
    <row r="7077" spans="1:8" x14ac:dyDescent="0.25">
      <c r="A7077" t="s">
        <v>8</v>
      </c>
      <c r="B7077" t="s">
        <v>235</v>
      </c>
      <c r="C7077" t="s">
        <v>10</v>
      </c>
      <c r="D7077" t="s">
        <v>96</v>
      </c>
      <c r="E7077" t="s">
        <v>243</v>
      </c>
      <c r="F7077">
        <v>2014</v>
      </c>
      <c r="G7077">
        <v>329</v>
      </c>
      <c r="H7077">
        <v>6</v>
      </c>
    </row>
    <row r="7078" spans="1:8" x14ac:dyDescent="0.25">
      <c r="A7078" t="s">
        <v>8</v>
      </c>
      <c r="B7078" t="s">
        <v>28</v>
      </c>
      <c r="C7078" t="s">
        <v>23</v>
      </c>
      <c r="D7078" t="s">
        <v>24</v>
      </c>
      <c r="E7078" t="s">
        <v>215</v>
      </c>
      <c r="F7078">
        <v>2015</v>
      </c>
      <c r="G7078">
        <v>325</v>
      </c>
      <c r="H7078">
        <v>38</v>
      </c>
    </row>
    <row r="7079" spans="1:8" x14ac:dyDescent="0.25">
      <c r="A7079" t="s">
        <v>31</v>
      </c>
      <c r="B7079" t="s">
        <v>61</v>
      </c>
      <c r="C7079" t="s">
        <v>33</v>
      </c>
      <c r="D7079" t="s">
        <v>39</v>
      </c>
      <c r="E7079" t="s">
        <v>204</v>
      </c>
      <c r="F7079">
        <v>2017</v>
      </c>
      <c r="G7079">
        <v>421</v>
      </c>
      <c r="H7079">
        <v>112</v>
      </c>
    </row>
    <row r="7080" spans="1:8" x14ac:dyDescent="0.25">
      <c r="A7080" t="s">
        <v>31</v>
      </c>
      <c r="B7080" t="s">
        <v>28</v>
      </c>
      <c r="C7080" t="s">
        <v>70</v>
      </c>
      <c r="D7080" t="s">
        <v>71</v>
      </c>
      <c r="E7080" t="s">
        <v>135</v>
      </c>
      <c r="F7080">
        <v>2017</v>
      </c>
      <c r="G7080">
        <v>545</v>
      </c>
      <c r="H7080">
        <v>84</v>
      </c>
    </row>
    <row r="7081" spans="1:8" x14ac:dyDescent="0.25">
      <c r="A7081" t="s">
        <v>21</v>
      </c>
      <c r="B7081" t="s">
        <v>36</v>
      </c>
      <c r="C7081" t="s">
        <v>10</v>
      </c>
      <c r="D7081" t="s">
        <v>11</v>
      </c>
      <c r="E7081" t="s">
        <v>216</v>
      </c>
      <c r="F7081">
        <v>2017</v>
      </c>
      <c r="G7081">
        <v>195</v>
      </c>
      <c r="H7081">
        <v>1</v>
      </c>
    </row>
    <row r="7082" spans="1:8" x14ac:dyDescent="0.25">
      <c r="A7082" t="s">
        <v>21</v>
      </c>
      <c r="B7082" t="s">
        <v>295</v>
      </c>
      <c r="C7082" t="s">
        <v>10</v>
      </c>
      <c r="D7082" t="s">
        <v>96</v>
      </c>
      <c r="E7082" t="s">
        <v>324</v>
      </c>
      <c r="F7082">
        <v>2020</v>
      </c>
      <c r="G7082">
        <v>468</v>
      </c>
      <c r="H7082">
        <v>16</v>
      </c>
    </row>
    <row r="7083" spans="1:8" x14ac:dyDescent="0.25">
      <c r="A7083" t="s">
        <v>31</v>
      </c>
      <c r="B7083" t="s">
        <v>38</v>
      </c>
      <c r="C7083" t="s">
        <v>33</v>
      </c>
      <c r="D7083" t="s">
        <v>39</v>
      </c>
      <c r="E7083" t="s">
        <v>435</v>
      </c>
      <c r="F7083">
        <v>2014</v>
      </c>
      <c r="G7083">
        <v>78</v>
      </c>
      <c r="H7083">
        <v>30</v>
      </c>
    </row>
    <row r="7084" spans="1:8" x14ac:dyDescent="0.25">
      <c r="A7084" t="s">
        <v>31</v>
      </c>
      <c r="B7084" t="s">
        <v>320</v>
      </c>
      <c r="C7084" t="s">
        <v>23</v>
      </c>
      <c r="D7084" t="s">
        <v>91</v>
      </c>
      <c r="E7084" t="s">
        <v>356</v>
      </c>
      <c r="F7084">
        <v>2014</v>
      </c>
      <c r="G7084">
        <v>64</v>
      </c>
      <c r="H7084">
        <v>10</v>
      </c>
    </row>
    <row r="7085" spans="1:8" x14ac:dyDescent="0.25">
      <c r="A7085" t="s">
        <v>31</v>
      </c>
      <c r="B7085" t="s">
        <v>151</v>
      </c>
      <c r="C7085" t="s">
        <v>33</v>
      </c>
      <c r="D7085" t="s">
        <v>184</v>
      </c>
      <c r="E7085" t="s">
        <v>185</v>
      </c>
      <c r="F7085">
        <v>2017</v>
      </c>
      <c r="G7085">
        <v>459</v>
      </c>
      <c r="H7085">
        <v>83</v>
      </c>
    </row>
    <row r="7086" spans="1:8" x14ac:dyDescent="0.25">
      <c r="A7086" t="s">
        <v>31</v>
      </c>
      <c r="B7086" t="s">
        <v>9</v>
      </c>
      <c r="C7086" t="s">
        <v>33</v>
      </c>
      <c r="D7086" t="s">
        <v>39</v>
      </c>
      <c r="E7086" t="s">
        <v>204</v>
      </c>
      <c r="F7086">
        <v>2018</v>
      </c>
      <c r="G7086">
        <v>1141</v>
      </c>
      <c r="H7086">
        <v>203</v>
      </c>
    </row>
    <row r="7087" spans="1:8" x14ac:dyDescent="0.25">
      <c r="A7087" t="s">
        <v>214</v>
      </c>
      <c r="B7087" t="s">
        <v>208</v>
      </c>
      <c r="C7087" t="s">
        <v>76</v>
      </c>
      <c r="D7087" t="s">
        <v>189</v>
      </c>
      <c r="E7087" t="s">
        <v>341</v>
      </c>
      <c r="F7087">
        <v>2019</v>
      </c>
      <c r="G7087">
        <v>492</v>
      </c>
      <c r="H7087">
        <v>7</v>
      </c>
    </row>
    <row r="7088" spans="1:8" x14ac:dyDescent="0.25">
      <c r="A7088" t="s">
        <v>106</v>
      </c>
      <c r="B7088" t="s">
        <v>61</v>
      </c>
      <c r="C7088" t="s">
        <v>33</v>
      </c>
      <c r="D7088" t="s">
        <v>39</v>
      </c>
      <c r="E7088" t="s">
        <v>150</v>
      </c>
      <c r="F7088">
        <v>2017</v>
      </c>
      <c r="G7088">
        <v>111</v>
      </c>
      <c r="H7088">
        <v>78</v>
      </c>
    </row>
    <row r="7089" spans="1:8" x14ac:dyDescent="0.25">
      <c r="A7089" t="s">
        <v>41</v>
      </c>
      <c r="B7089" t="s">
        <v>55</v>
      </c>
      <c r="C7089" t="s">
        <v>33</v>
      </c>
      <c r="D7089" t="s">
        <v>62</v>
      </c>
      <c r="E7089" t="s">
        <v>63</v>
      </c>
      <c r="F7089">
        <v>2014</v>
      </c>
      <c r="G7089">
        <v>105</v>
      </c>
      <c r="H7089">
        <v>21</v>
      </c>
    </row>
    <row r="7090" spans="1:8" x14ac:dyDescent="0.25">
      <c r="A7090" t="s">
        <v>31</v>
      </c>
      <c r="B7090" t="s">
        <v>38</v>
      </c>
      <c r="C7090" t="s">
        <v>33</v>
      </c>
      <c r="D7090" t="s">
        <v>59</v>
      </c>
      <c r="E7090" t="s">
        <v>73</v>
      </c>
      <c r="F7090">
        <v>2017</v>
      </c>
      <c r="G7090">
        <v>156</v>
      </c>
      <c r="H7090">
        <v>16</v>
      </c>
    </row>
    <row r="7091" spans="1:8" x14ac:dyDescent="0.25">
      <c r="A7091" t="s">
        <v>21</v>
      </c>
      <c r="B7091" t="s">
        <v>119</v>
      </c>
      <c r="C7091" t="s">
        <v>10</v>
      </c>
      <c r="D7091" t="s">
        <v>29</v>
      </c>
      <c r="E7091" t="s">
        <v>193</v>
      </c>
      <c r="F7091">
        <v>2016</v>
      </c>
      <c r="G7091">
        <v>48</v>
      </c>
    </row>
    <row r="7092" spans="1:8" x14ac:dyDescent="0.25">
      <c r="A7092" t="s">
        <v>21</v>
      </c>
      <c r="B7092" t="s">
        <v>98</v>
      </c>
      <c r="C7092" t="s">
        <v>10</v>
      </c>
      <c r="D7092" t="s">
        <v>11</v>
      </c>
      <c r="E7092" t="s">
        <v>216</v>
      </c>
      <c r="F7092">
        <v>2020</v>
      </c>
      <c r="G7092">
        <v>305</v>
      </c>
      <c r="H7092">
        <v>14</v>
      </c>
    </row>
    <row r="7093" spans="1:8" x14ac:dyDescent="0.25">
      <c r="A7093" t="s">
        <v>8</v>
      </c>
      <c r="B7093" t="s">
        <v>391</v>
      </c>
      <c r="C7093" t="s">
        <v>10</v>
      </c>
      <c r="D7093" t="s">
        <v>11</v>
      </c>
      <c r="E7093" t="s">
        <v>86</v>
      </c>
      <c r="F7093">
        <v>2013</v>
      </c>
      <c r="G7093">
        <v>51</v>
      </c>
      <c r="H7093">
        <v>1</v>
      </c>
    </row>
    <row r="7094" spans="1:8" x14ac:dyDescent="0.25">
      <c r="A7094" t="s">
        <v>21</v>
      </c>
      <c r="B7094" t="s">
        <v>153</v>
      </c>
      <c r="C7094" t="s">
        <v>10</v>
      </c>
      <c r="D7094" t="s">
        <v>96</v>
      </c>
      <c r="E7094" t="s">
        <v>377</v>
      </c>
      <c r="F7094">
        <v>2016</v>
      </c>
      <c r="G7094">
        <v>431</v>
      </c>
      <c r="H7094">
        <v>12</v>
      </c>
    </row>
    <row r="7095" spans="1:8" x14ac:dyDescent="0.25">
      <c r="A7095" t="s">
        <v>41</v>
      </c>
      <c r="B7095" t="s">
        <v>49</v>
      </c>
      <c r="C7095" t="s">
        <v>33</v>
      </c>
      <c r="D7095" t="s">
        <v>184</v>
      </c>
      <c r="E7095" t="s">
        <v>185</v>
      </c>
      <c r="F7095">
        <v>2018</v>
      </c>
      <c r="G7095">
        <v>39</v>
      </c>
      <c r="H7095">
        <v>6</v>
      </c>
    </row>
    <row r="7096" spans="1:8" x14ac:dyDescent="0.25">
      <c r="A7096" t="s">
        <v>31</v>
      </c>
      <c r="B7096" t="s">
        <v>69</v>
      </c>
      <c r="C7096" t="s">
        <v>70</v>
      </c>
      <c r="D7096" t="s">
        <v>71</v>
      </c>
      <c r="E7096" t="s">
        <v>72</v>
      </c>
      <c r="F7096">
        <v>2016</v>
      </c>
      <c r="G7096">
        <v>132</v>
      </c>
      <c r="H7096">
        <v>55</v>
      </c>
    </row>
    <row r="7097" spans="1:8" x14ac:dyDescent="0.25">
      <c r="A7097" t="s">
        <v>31</v>
      </c>
      <c r="B7097" t="s">
        <v>256</v>
      </c>
      <c r="C7097" t="s">
        <v>33</v>
      </c>
      <c r="D7097" t="s">
        <v>39</v>
      </c>
      <c r="E7097" t="s">
        <v>150</v>
      </c>
      <c r="F7097">
        <v>2018</v>
      </c>
      <c r="G7097">
        <v>110</v>
      </c>
      <c r="H7097">
        <v>64</v>
      </c>
    </row>
    <row r="7098" spans="1:8" x14ac:dyDescent="0.25">
      <c r="A7098" t="s">
        <v>31</v>
      </c>
      <c r="B7098" t="s">
        <v>38</v>
      </c>
      <c r="C7098" t="s">
        <v>33</v>
      </c>
      <c r="D7098" t="s">
        <v>59</v>
      </c>
      <c r="E7098" t="s">
        <v>128</v>
      </c>
      <c r="F7098">
        <v>2019</v>
      </c>
      <c r="G7098">
        <v>85</v>
      </c>
      <c r="H7098">
        <v>27</v>
      </c>
    </row>
    <row r="7099" spans="1:8" x14ac:dyDescent="0.25">
      <c r="A7099" t="s">
        <v>31</v>
      </c>
      <c r="B7099" t="s">
        <v>168</v>
      </c>
      <c r="C7099" t="s">
        <v>33</v>
      </c>
      <c r="D7099" t="s">
        <v>184</v>
      </c>
      <c r="E7099" t="s">
        <v>185</v>
      </c>
      <c r="F7099">
        <v>2013</v>
      </c>
      <c r="G7099">
        <v>2</v>
      </c>
    </row>
    <row r="7100" spans="1:8" x14ac:dyDescent="0.25">
      <c r="A7100" t="s">
        <v>31</v>
      </c>
      <c r="B7100" t="s">
        <v>173</v>
      </c>
      <c r="C7100" t="s">
        <v>70</v>
      </c>
      <c r="D7100" t="s">
        <v>71</v>
      </c>
      <c r="E7100" t="s">
        <v>337</v>
      </c>
      <c r="F7100">
        <v>2018</v>
      </c>
      <c r="G7100">
        <v>213</v>
      </c>
      <c r="H7100">
        <v>47</v>
      </c>
    </row>
    <row r="7101" spans="1:8" x14ac:dyDescent="0.25">
      <c r="A7101" t="s">
        <v>8</v>
      </c>
      <c r="B7101" t="s">
        <v>36</v>
      </c>
      <c r="C7101" t="s">
        <v>10</v>
      </c>
      <c r="D7101" t="s">
        <v>96</v>
      </c>
      <c r="E7101" t="s">
        <v>110</v>
      </c>
      <c r="F7101">
        <v>2016</v>
      </c>
      <c r="G7101">
        <v>36</v>
      </c>
    </row>
    <row r="7102" spans="1:8" x14ac:dyDescent="0.25">
      <c r="A7102" t="s">
        <v>31</v>
      </c>
      <c r="B7102" t="s">
        <v>32</v>
      </c>
      <c r="C7102" t="s">
        <v>33</v>
      </c>
      <c r="D7102" t="s">
        <v>184</v>
      </c>
      <c r="E7102" t="s">
        <v>304</v>
      </c>
      <c r="F7102">
        <v>2017</v>
      </c>
      <c r="G7102">
        <v>17</v>
      </c>
      <c r="H7102">
        <v>5</v>
      </c>
    </row>
    <row r="7103" spans="1:8" x14ac:dyDescent="0.25">
      <c r="A7103" t="s">
        <v>31</v>
      </c>
      <c r="B7103" t="s">
        <v>61</v>
      </c>
      <c r="C7103" t="s">
        <v>33</v>
      </c>
      <c r="D7103" t="s">
        <v>39</v>
      </c>
      <c r="E7103" t="s">
        <v>87</v>
      </c>
      <c r="F7103">
        <v>2018</v>
      </c>
      <c r="G7103">
        <v>62</v>
      </c>
      <c r="H7103">
        <v>19</v>
      </c>
    </row>
    <row r="7104" spans="1:8" x14ac:dyDescent="0.25">
      <c r="A7104" t="s">
        <v>8</v>
      </c>
      <c r="B7104" t="s">
        <v>392</v>
      </c>
      <c r="C7104" t="s">
        <v>23</v>
      </c>
      <c r="D7104" t="s">
        <v>24</v>
      </c>
      <c r="E7104" t="s">
        <v>219</v>
      </c>
      <c r="F7104">
        <v>2013</v>
      </c>
      <c r="G7104">
        <v>48</v>
      </c>
    </row>
    <row r="7105" spans="1:8" x14ac:dyDescent="0.25">
      <c r="A7105" t="s">
        <v>21</v>
      </c>
      <c r="B7105" t="s">
        <v>531</v>
      </c>
      <c r="C7105" t="s">
        <v>10</v>
      </c>
      <c r="D7105" t="s">
        <v>29</v>
      </c>
      <c r="E7105" t="s">
        <v>325</v>
      </c>
      <c r="F7105">
        <v>2019</v>
      </c>
      <c r="G7105">
        <v>21</v>
      </c>
      <c r="H7105">
        <v>3</v>
      </c>
    </row>
    <row r="7106" spans="1:8" x14ac:dyDescent="0.25">
      <c r="A7106" t="s">
        <v>113</v>
      </c>
      <c r="B7106" t="s">
        <v>55</v>
      </c>
      <c r="C7106" t="s">
        <v>33</v>
      </c>
      <c r="D7106" t="s">
        <v>184</v>
      </c>
      <c r="E7106" t="s">
        <v>187</v>
      </c>
      <c r="F7106">
        <v>2014</v>
      </c>
      <c r="G7106">
        <v>19</v>
      </c>
      <c r="H7106">
        <v>5</v>
      </c>
    </row>
    <row r="7107" spans="1:8" x14ac:dyDescent="0.25">
      <c r="A7107" t="s">
        <v>81</v>
      </c>
      <c r="B7107" t="s">
        <v>220</v>
      </c>
      <c r="C7107" t="s">
        <v>18</v>
      </c>
      <c r="D7107" t="s">
        <v>19</v>
      </c>
      <c r="E7107" t="s">
        <v>27</v>
      </c>
      <c r="F7107">
        <v>2015</v>
      </c>
      <c r="G7107">
        <v>15</v>
      </c>
      <c r="H7107">
        <v>8</v>
      </c>
    </row>
    <row r="7108" spans="1:8" x14ac:dyDescent="0.25">
      <c r="A7108" t="s">
        <v>41</v>
      </c>
      <c r="B7108" t="s">
        <v>26</v>
      </c>
      <c r="C7108" t="s">
        <v>23</v>
      </c>
      <c r="D7108" t="s">
        <v>43</v>
      </c>
      <c r="E7108" t="s">
        <v>258</v>
      </c>
      <c r="F7108">
        <v>2016</v>
      </c>
      <c r="G7108">
        <v>36</v>
      </c>
      <c r="H7108">
        <v>3</v>
      </c>
    </row>
    <row r="7109" spans="1:8" x14ac:dyDescent="0.25">
      <c r="A7109" t="s">
        <v>121</v>
      </c>
      <c r="B7109" t="s">
        <v>119</v>
      </c>
      <c r="C7109" t="s">
        <v>70</v>
      </c>
      <c r="D7109" t="s">
        <v>102</v>
      </c>
      <c r="E7109" t="s">
        <v>103</v>
      </c>
      <c r="F7109">
        <v>2016</v>
      </c>
      <c r="G7109">
        <v>1</v>
      </c>
    </row>
    <row r="7110" spans="1:8" x14ac:dyDescent="0.25">
      <c r="A7110" t="s">
        <v>8</v>
      </c>
      <c r="B7110" t="s">
        <v>145</v>
      </c>
      <c r="C7110" t="s">
        <v>10</v>
      </c>
      <c r="D7110" t="s">
        <v>14</v>
      </c>
      <c r="E7110" t="s">
        <v>37</v>
      </c>
      <c r="F7110">
        <v>2014</v>
      </c>
      <c r="G7110">
        <v>2974</v>
      </c>
      <c r="H7110">
        <v>681</v>
      </c>
    </row>
    <row r="7111" spans="1:8" x14ac:dyDescent="0.25">
      <c r="A7111" t="s">
        <v>8</v>
      </c>
      <c r="B7111" t="s">
        <v>210</v>
      </c>
      <c r="C7111" t="s">
        <v>10</v>
      </c>
      <c r="D7111" t="s">
        <v>11</v>
      </c>
      <c r="E7111" t="s">
        <v>157</v>
      </c>
      <c r="F7111">
        <v>2014</v>
      </c>
      <c r="G7111">
        <v>978</v>
      </c>
      <c r="H7111">
        <v>72</v>
      </c>
    </row>
    <row r="7112" spans="1:8" x14ac:dyDescent="0.25">
      <c r="A7112" t="s">
        <v>8</v>
      </c>
      <c r="B7112" t="s">
        <v>67</v>
      </c>
      <c r="C7112" t="s">
        <v>10</v>
      </c>
      <c r="D7112" t="s">
        <v>96</v>
      </c>
      <c r="E7112" t="s">
        <v>243</v>
      </c>
      <c r="F7112">
        <v>2015</v>
      </c>
      <c r="G7112">
        <v>3358</v>
      </c>
      <c r="H7112">
        <v>184</v>
      </c>
    </row>
    <row r="7113" spans="1:8" x14ac:dyDescent="0.25">
      <c r="A7113" t="s">
        <v>8</v>
      </c>
      <c r="B7113" t="s">
        <v>55</v>
      </c>
      <c r="C7113" t="s">
        <v>10</v>
      </c>
      <c r="D7113" t="s">
        <v>11</v>
      </c>
      <c r="E7113" t="s">
        <v>279</v>
      </c>
      <c r="F7113">
        <v>2015</v>
      </c>
      <c r="G7113">
        <v>411</v>
      </c>
      <c r="H7113">
        <v>38</v>
      </c>
    </row>
    <row r="7114" spans="1:8" x14ac:dyDescent="0.25">
      <c r="A7114" t="s">
        <v>21</v>
      </c>
      <c r="B7114" t="s">
        <v>9</v>
      </c>
      <c r="C7114" t="s">
        <v>10</v>
      </c>
      <c r="D7114" t="s">
        <v>11</v>
      </c>
      <c r="E7114" t="s">
        <v>46</v>
      </c>
      <c r="F7114">
        <v>2016</v>
      </c>
      <c r="G7114">
        <v>1490</v>
      </c>
      <c r="H7114">
        <v>60</v>
      </c>
    </row>
    <row r="7115" spans="1:8" x14ac:dyDescent="0.25">
      <c r="A7115" t="s">
        <v>21</v>
      </c>
      <c r="B7115" t="s">
        <v>13</v>
      </c>
      <c r="C7115" t="s">
        <v>10</v>
      </c>
      <c r="D7115" t="s">
        <v>29</v>
      </c>
      <c r="E7115" t="s">
        <v>193</v>
      </c>
      <c r="F7115">
        <v>2017</v>
      </c>
      <c r="G7115">
        <v>3014</v>
      </c>
      <c r="H7115">
        <v>100</v>
      </c>
    </row>
    <row r="7116" spans="1:8" x14ac:dyDescent="0.25">
      <c r="A7116" t="s">
        <v>21</v>
      </c>
      <c r="B7116" t="s">
        <v>28</v>
      </c>
      <c r="C7116" t="s">
        <v>23</v>
      </c>
      <c r="D7116" t="s">
        <v>24</v>
      </c>
      <c r="E7116" t="s">
        <v>162</v>
      </c>
      <c r="F7116">
        <v>2017</v>
      </c>
      <c r="G7116">
        <v>1388</v>
      </c>
      <c r="H7116">
        <v>48</v>
      </c>
    </row>
    <row r="7117" spans="1:8" x14ac:dyDescent="0.25">
      <c r="A7117" t="s">
        <v>21</v>
      </c>
      <c r="B7117" t="s">
        <v>36</v>
      </c>
      <c r="C7117" t="s">
        <v>10</v>
      </c>
      <c r="D7117" t="s">
        <v>11</v>
      </c>
      <c r="E7117" t="s">
        <v>86</v>
      </c>
      <c r="F7117">
        <v>2017</v>
      </c>
      <c r="G7117">
        <v>1978</v>
      </c>
      <c r="H7117">
        <v>12</v>
      </c>
    </row>
    <row r="7118" spans="1:8" x14ac:dyDescent="0.25">
      <c r="A7118" t="s">
        <v>121</v>
      </c>
      <c r="B7118" t="s">
        <v>173</v>
      </c>
      <c r="C7118" t="s">
        <v>18</v>
      </c>
      <c r="D7118" t="s">
        <v>333</v>
      </c>
      <c r="E7118" t="s">
        <v>397</v>
      </c>
      <c r="F7118">
        <v>2013</v>
      </c>
      <c r="G7118">
        <v>1243</v>
      </c>
      <c r="H7118">
        <v>84</v>
      </c>
    </row>
    <row r="7119" spans="1:8" x14ac:dyDescent="0.25">
      <c r="A7119" t="s">
        <v>31</v>
      </c>
      <c r="B7119" t="s">
        <v>55</v>
      </c>
      <c r="C7119" t="s">
        <v>33</v>
      </c>
      <c r="D7119" t="s">
        <v>39</v>
      </c>
      <c r="E7119" t="s">
        <v>169</v>
      </c>
      <c r="F7119">
        <v>2014</v>
      </c>
      <c r="G7119">
        <v>107</v>
      </c>
      <c r="H7119">
        <v>22</v>
      </c>
    </row>
    <row r="7120" spans="1:8" x14ac:dyDescent="0.25">
      <c r="A7120" t="s">
        <v>74</v>
      </c>
      <c r="B7120" t="s">
        <v>173</v>
      </c>
      <c r="C7120" t="s">
        <v>70</v>
      </c>
      <c r="D7120" t="s">
        <v>102</v>
      </c>
      <c r="E7120" t="s">
        <v>180</v>
      </c>
      <c r="F7120">
        <v>2015</v>
      </c>
      <c r="G7120">
        <v>285</v>
      </c>
      <c r="H7120">
        <v>8</v>
      </c>
    </row>
    <row r="7121" spans="1:8" x14ac:dyDescent="0.25">
      <c r="A7121" t="s">
        <v>31</v>
      </c>
      <c r="B7121" t="s">
        <v>255</v>
      </c>
      <c r="C7121" t="s">
        <v>23</v>
      </c>
      <c r="D7121" t="s">
        <v>43</v>
      </c>
      <c r="E7121" t="s">
        <v>56</v>
      </c>
      <c r="F7121">
        <v>2017</v>
      </c>
      <c r="G7121">
        <v>436</v>
      </c>
      <c r="H7121">
        <v>90</v>
      </c>
    </row>
    <row r="7122" spans="1:8" x14ac:dyDescent="0.25">
      <c r="A7122" t="s">
        <v>21</v>
      </c>
      <c r="B7122" t="s">
        <v>28</v>
      </c>
      <c r="C7122" t="s">
        <v>23</v>
      </c>
      <c r="D7122" t="s">
        <v>24</v>
      </c>
      <c r="E7122" t="s">
        <v>143</v>
      </c>
      <c r="F7122">
        <v>2017</v>
      </c>
      <c r="G7122">
        <v>2492</v>
      </c>
      <c r="H7122">
        <v>85</v>
      </c>
    </row>
    <row r="7123" spans="1:8" x14ac:dyDescent="0.25">
      <c r="A7123" t="s">
        <v>41</v>
      </c>
      <c r="B7123" t="s">
        <v>255</v>
      </c>
      <c r="C7123" t="s">
        <v>23</v>
      </c>
      <c r="D7123" t="s">
        <v>43</v>
      </c>
      <c r="E7123" t="s">
        <v>100</v>
      </c>
      <c r="F7123">
        <v>2018</v>
      </c>
      <c r="G7123">
        <v>328</v>
      </c>
      <c r="H7123">
        <v>84</v>
      </c>
    </row>
    <row r="7124" spans="1:8" x14ac:dyDescent="0.25">
      <c r="A7124" t="s">
        <v>41</v>
      </c>
      <c r="B7124" t="s">
        <v>79</v>
      </c>
      <c r="C7124" t="s">
        <v>33</v>
      </c>
      <c r="D7124" t="s">
        <v>39</v>
      </c>
      <c r="E7124" t="s">
        <v>51</v>
      </c>
      <c r="F7124">
        <v>2018</v>
      </c>
      <c r="G7124">
        <v>170</v>
      </c>
      <c r="H7124">
        <v>73</v>
      </c>
    </row>
    <row r="7125" spans="1:8" x14ac:dyDescent="0.25">
      <c r="A7125" t="s">
        <v>31</v>
      </c>
      <c r="B7125" t="s">
        <v>58</v>
      </c>
      <c r="C7125" t="s">
        <v>33</v>
      </c>
      <c r="D7125" t="s">
        <v>34</v>
      </c>
      <c r="E7125" t="s">
        <v>144</v>
      </c>
      <c r="F7125">
        <v>2018</v>
      </c>
      <c r="G7125">
        <v>942</v>
      </c>
      <c r="H7125">
        <v>255</v>
      </c>
    </row>
    <row r="7126" spans="1:8" x14ac:dyDescent="0.25">
      <c r="A7126" t="s">
        <v>21</v>
      </c>
      <c r="B7126" t="s">
        <v>295</v>
      </c>
      <c r="C7126" t="s">
        <v>10</v>
      </c>
      <c r="D7126" t="s">
        <v>11</v>
      </c>
      <c r="E7126" t="s">
        <v>222</v>
      </c>
      <c r="F7126">
        <v>2019</v>
      </c>
      <c r="G7126">
        <v>529</v>
      </c>
      <c r="H7126">
        <v>9</v>
      </c>
    </row>
    <row r="7127" spans="1:8" x14ac:dyDescent="0.25">
      <c r="A7127" t="s">
        <v>8</v>
      </c>
      <c r="B7127" t="s">
        <v>13</v>
      </c>
      <c r="C7127" t="s">
        <v>10</v>
      </c>
      <c r="D7127" t="s">
        <v>11</v>
      </c>
      <c r="E7127" t="s">
        <v>222</v>
      </c>
      <c r="F7127">
        <v>2015</v>
      </c>
      <c r="G7127">
        <v>168</v>
      </c>
      <c r="H7127">
        <v>3</v>
      </c>
    </row>
    <row r="7128" spans="1:8" x14ac:dyDescent="0.25">
      <c r="A7128" t="s">
        <v>8</v>
      </c>
      <c r="B7128" t="s">
        <v>22</v>
      </c>
      <c r="C7128" t="s">
        <v>23</v>
      </c>
      <c r="D7128" t="s">
        <v>24</v>
      </c>
      <c r="E7128" t="s">
        <v>219</v>
      </c>
      <c r="F7128">
        <v>2016</v>
      </c>
      <c r="G7128">
        <v>84</v>
      </c>
      <c r="H7128">
        <v>2</v>
      </c>
    </row>
    <row r="7129" spans="1:8" x14ac:dyDescent="0.25">
      <c r="A7129" t="s">
        <v>31</v>
      </c>
      <c r="B7129" t="s">
        <v>168</v>
      </c>
      <c r="C7129" t="s">
        <v>33</v>
      </c>
      <c r="D7129" t="s">
        <v>34</v>
      </c>
      <c r="E7129" t="s">
        <v>35</v>
      </c>
      <c r="F7129">
        <v>2013</v>
      </c>
      <c r="G7129">
        <v>66</v>
      </c>
      <c r="H7129">
        <v>4</v>
      </c>
    </row>
    <row r="7130" spans="1:8" x14ac:dyDescent="0.25">
      <c r="A7130" t="s">
        <v>74</v>
      </c>
      <c r="B7130" t="s">
        <v>496</v>
      </c>
      <c r="C7130" t="s">
        <v>70</v>
      </c>
      <c r="D7130" t="s">
        <v>102</v>
      </c>
      <c r="E7130" t="s">
        <v>103</v>
      </c>
      <c r="F7130">
        <v>2018</v>
      </c>
      <c r="G7130">
        <v>69</v>
      </c>
      <c r="H7130">
        <v>2</v>
      </c>
    </row>
    <row r="7131" spans="1:8" x14ac:dyDescent="0.25">
      <c r="A7131" t="s">
        <v>31</v>
      </c>
      <c r="B7131" t="s">
        <v>320</v>
      </c>
      <c r="C7131" t="s">
        <v>23</v>
      </c>
      <c r="D7131" t="s">
        <v>43</v>
      </c>
      <c r="E7131" t="s">
        <v>44</v>
      </c>
      <c r="F7131">
        <v>2013</v>
      </c>
      <c r="G7131">
        <v>531</v>
      </c>
      <c r="H7131">
        <v>128</v>
      </c>
    </row>
    <row r="7132" spans="1:8" x14ac:dyDescent="0.25">
      <c r="A7132" t="s">
        <v>31</v>
      </c>
      <c r="B7132" t="s">
        <v>256</v>
      </c>
      <c r="C7132" t="s">
        <v>33</v>
      </c>
      <c r="D7132" t="s">
        <v>34</v>
      </c>
      <c r="E7132" t="s">
        <v>35</v>
      </c>
      <c r="F7132">
        <v>2018</v>
      </c>
      <c r="G7132">
        <v>152</v>
      </c>
      <c r="H7132">
        <v>31</v>
      </c>
    </row>
    <row r="7133" spans="1:8" x14ac:dyDescent="0.25">
      <c r="A7133" t="s">
        <v>41</v>
      </c>
      <c r="B7133" t="s">
        <v>158</v>
      </c>
      <c r="C7133" t="s">
        <v>70</v>
      </c>
      <c r="D7133" t="s">
        <v>71</v>
      </c>
      <c r="E7133" t="s">
        <v>246</v>
      </c>
      <c r="F7133">
        <v>2017</v>
      </c>
      <c r="G7133">
        <v>421</v>
      </c>
      <c r="H7133">
        <v>59</v>
      </c>
    </row>
    <row r="7134" spans="1:8" x14ac:dyDescent="0.25">
      <c r="A7134" t="s">
        <v>31</v>
      </c>
      <c r="B7134" t="s">
        <v>54</v>
      </c>
      <c r="C7134" t="s">
        <v>33</v>
      </c>
      <c r="D7134" t="s">
        <v>62</v>
      </c>
      <c r="E7134" t="s">
        <v>200</v>
      </c>
      <c r="F7134">
        <v>2018</v>
      </c>
      <c r="G7134">
        <v>95</v>
      </c>
      <c r="H7134">
        <v>28</v>
      </c>
    </row>
    <row r="7135" spans="1:8" x14ac:dyDescent="0.25">
      <c r="A7135" t="s">
        <v>138</v>
      </c>
      <c r="B7135" t="s">
        <v>119</v>
      </c>
      <c r="C7135" t="s">
        <v>76</v>
      </c>
      <c r="D7135" t="s">
        <v>597</v>
      </c>
      <c r="E7135" t="s">
        <v>598</v>
      </c>
      <c r="F7135">
        <v>2014</v>
      </c>
      <c r="G7135">
        <v>17</v>
      </c>
      <c r="H7135">
        <v>2</v>
      </c>
    </row>
    <row r="7136" spans="1:8" x14ac:dyDescent="0.25">
      <c r="A7136" t="s">
        <v>31</v>
      </c>
      <c r="B7136" t="s">
        <v>54</v>
      </c>
      <c r="C7136" t="s">
        <v>33</v>
      </c>
      <c r="D7136" t="s">
        <v>34</v>
      </c>
      <c r="E7136" t="s">
        <v>144</v>
      </c>
      <c r="F7136">
        <v>2018</v>
      </c>
      <c r="G7136">
        <v>250</v>
      </c>
      <c r="H7136">
        <v>21</v>
      </c>
    </row>
    <row r="7137" spans="1:8" x14ac:dyDescent="0.25">
      <c r="A7137" t="s">
        <v>81</v>
      </c>
      <c r="B7137" t="s">
        <v>75</v>
      </c>
      <c r="C7137" t="s">
        <v>76</v>
      </c>
      <c r="D7137" t="s">
        <v>83</v>
      </c>
      <c r="E7137" t="s">
        <v>317</v>
      </c>
      <c r="F7137">
        <v>2013</v>
      </c>
      <c r="G7137">
        <v>55</v>
      </c>
      <c r="H7137">
        <v>67</v>
      </c>
    </row>
    <row r="7138" spans="1:8" x14ac:dyDescent="0.25">
      <c r="A7138" t="s">
        <v>8</v>
      </c>
      <c r="B7138" t="s">
        <v>295</v>
      </c>
      <c r="C7138" t="s">
        <v>10</v>
      </c>
      <c r="D7138" t="s">
        <v>96</v>
      </c>
      <c r="E7138" t="s">
        <v>294</v>
      </c>
      <c r="F7138">
        <v>2015</v>
      </c>
      <c r="G7138">
        <v>65</v>
      </c>
      <c r="H7138">
        <v>3</v>
      </c>
    </row>
    <row r="7139" spans="1:8" x14ac:dyDescent="0.25">
      <c r="A7139" t="s">
        <v>21</v>
      </c>
      <c r="B7139" t="s">
        <v>183</v>
      </c>
      <c r="C7139" t="s">
        <v>23</v>
      </c>
      <c r="D7139" t="s">
        <v>24</v>
      </c>
      <c r="E7139" t="s">
        <v>146</v>
      </c>
      <c r="F7139">
        <v>2017</v>
      </c>
      <c r="G7139">
        <v>31</v>
      </c>
      <c r="H7139">
        <v>3</v>
      </c>
    </row>
    <row r="7140" spans="1:8" x14ac:dyDescent="0.25">
      <c r="A7140" t="s">
        <v>31</v>
      </c>
      <c r="B7140" t="s">
        <v>151</v>
      </c>
      <c r="C7140" t="s">
        <v>33</v>
      </c>
      <c r="D7140" t="s">
        <v>59</v>
      </c>
      <c r="E7140" t="s">
        <v>206</v>
      </c>
      <c r="F7140">
        <v>2017</v>
      </c>
      <c r="G7140">
        <v>3</v>
      </c>
    </row>
    <row r="7141" spans="1:8" x14ac:dyDescent="0.25">
      <c r="A7141" t="s">
        <v>21</v>
      </c>
      <c r="B7141" t="s">
        <v>285</v>
      </c>
      <c r="C7141" t="s">
        <v>23</v>
      </c>
      <c r="D7141" t="s">
        <v>24</v>
      </c>
      <c r="E7141" t="s">
        <v>143</v>
      </c>
      <c r="F7141">
        <v>2016</v>
      </c>
      <c r="G7141">
        <v>205</v>
      </c>
      <c r="H7141">
        <v>17</v>
      </c>
    </row>
    <row r="7142" spans="1:8" x14ac:dyDescent="0.25">
      <c r="A7142" t="s">
        <v>117</v>
      </c>
      <c r="B7142" t="s">
        <v>9</v>
      </c>
      <c r="C7142" t="s">
        <v>33</v>
      </c>
      <c r="D7142" t="s">
        <v>34</v>
      </c>
      <c r="E7142" t="s">
        <v>144</v>
      </c>
      <c r="F7142">
        <v>2017</v>
      </c>
      <c r="G7142">
        <v>113</v>
      </c>
      <c r="H7142">
        <v>44</v>
      </c>
    </row>
    <row r="7143" spans="1:8" x14ac:dyDescent="0.25">
      <c r="A7143" t="s">
        <v>31</v>
      </c>
      <c r="B7143" t="s">
        <v>125</v>
      </c>
      <c r="C7143" t="s">
        <v>33</v>
      </c>
      <c r="D7143" t="s">
        <v>34</v>
      </c>
      <c r="E7143" t="s">
        <v>479</v>
      </c>
      <c r="F7143">
        <v>2018</v>
      </c>
      <c r="G7143">
        <v>32</v>
      </c>
      <c r="H7143">
        <v>3</v>
      </c>
    </row>
    <row r="7144" spans="1:8" x14ac:dyDescent="0.25">
      <c r="A7144" t="s">
        <v>31</v>
      </c>
      <c r="B7144" t="s">
        <v>32</v>
      </c>
      <c r="C7144" t="s">
        <v>33</v>
      </c>
      <c r="D7144" t="s">
        <v>184</v>
      </c>
      <c r="E7144" t="s">
        <v>271</v>
      </c>
      <c r="F7144">
        <v>2015</v>
      </c>
      <c r="G7144">
        <v>7</v>
      </c>
    </row>
    <row r="7145" spans="1:8" x14ac:dyDescent="0.25">
      <c r="A7145" t="s">
        <v>31</v>
      </c>
      <c r="B7145" t="s">
        <v>168</v>
      </c>
      <c r="C7145" t="s">
        <v>33</v>
      </c>
      <c r="D7145" t="s">
        <v>34</v>
      </c>
      <c r="E7145" t="s">
        <v>80</v>
      </c>
      <c r="F7145">
        <v>2016</v>
      </c>
      <c r="G7145">
        <v>54</v>
      </c>
      <c r="H7145">
        <v>30</v>
      </c>
    </row>
    <row r="7146" spans="1:8" x14ac:dyDescent="0.25">
      <c r="A7146" t="s">
        <v>21</v>
      </c>
      <c r="B7146" t="s">
        <v>13</v>
      </c>
      <c r="C7146" t="s">
        <v>23</v>
      </c>
      <c r="D7146" t="s">
        <v>24</v>
      </c>
      <c r="E7146" t="s">
        <v>146</v>
      </c>
      <c r="F7146">
        <v>2018</v>
      </c>
      <c r="G7146">
        <v>22</v>
      </c>
      <c r="H7146">
        <v>5</v>
      </c>
    </row>
    <row r="7147" spans="1:8" x14ac:dyDescent="0.25">
      <c r="A7147" t="s">
        <v>41</v>
      </c>
      <c r="B7147" t="s">
        <v>79</v>
      </c>
      <c r="C7147" t="s">
        <v>33</v>
      </c>
      <c r="D7147" t="s">
        <v>39</v>
      </c>
      <c r="E7147" t="s">
        <v>213</v>
      </c>
      <c r="F7147">
        <v>2016</v>
      </c>
      <c r="G7147">
        <v>67</v>
      </c>
      <c r="H7147">
        <v>38</v>
      </c>
    </row>
    <row r="7148" spans="1:8" x14ac:dyDescent="0.25">
      <c r="A7148" t="s">
        <v>31</v>
      </c>
      <c r="B7148" t="s">
        <v>108</v>
      </c>
      <c r="C7148" t="s">
        <v>33</v>
      </c>
      <c r="D7148" t="s">
        <v>39</v>
      </c>
      <c r="E7148" t="s">
        <v>207</v>
      </c>
      <c r="F7148">
        <v>2019</v>
      </c>
      <c r="G7148">
        <v>72</v>
      </c>
      <c r="H7148">
        <v>16</v>
      </c>
    </row>
    <row r="7149" spans="1:8" x14ac:dyDescent="0.25">
      <c r="A7149" t="s">
        <v>31</v>
      </c>
      <c r="B7149" t="s">
        <v>119</v>
      </c>
      <c r="C7149" t="s">
        <v>33</v>
      </c>
      <c r="D7149" t="s">
        <v>39</v>
      </c>
      <c r="E7149" t="s">
        <v>302</v>
      </c>
      <c r="F7149">
        <v>2014</v>
      </c>
      <c r="G7149">
        <v>29</v>
      </c>
      <c r="H7149">
        <v>26</v>
      </c>
    </row>
    <row r="7150" spans="1:8" x14ac:dyDescent="0.25">
      <c r="A7150" t="s">
        <v>41</v>
      </c>
      <c r="B7150" t="s">
        <v>306</v>
      </c>
      <c r="C7150" t="s">
        <v>23</v>
      </c>
      <c r="D7150" t="s">
        <v>43</v>
      </c>
      <c r="E7150" t="s">
        <v>100</v>
      </c>
      <c r="F7150">
        <v>2017</v>
      </c>
      <c r="G7150">
        <v>14</v>
      </c>
    </row>
    <row r="7151" spans="1:8" x14ac:dyDescent="0.25">
      <c r="A7151" t="s">
        <v>31</v>
      </c>
      <c r="B7151" t="s">
        <v>38</v>
      </c>
      <c r="C7151" t="s">
        <v>33</v>
      </c>
      <c r="D7151" t="s">
        <v>34</v>
      </c>
      <c r="E7151" t="s">
        <v>35</v>
      </c>
      <c r="F7151">
        <v>2013</v>
      </c>
      <c r="G7151">
        <v>18</v>
      </c>
      <c r="H7151">
        <v>7</v>
      </c>
    </row>
    <row r="7152" spans="1:8" x14ac:dyDescent="0.25">
      <c r="A7152" t="s">
        <v>31</v>
      </c>
      <c r="B7152" t="s">
        <v>177</v>
      </c>
      <c r="C7152" t="s">
        <v>23</v>
      </c>
      <c r="D7152" t="s">
        <v>43</v>
      </c>
      <c r="E7152" t="s">
        <v>186</v>
      </c>
      <c r="F7152">
        <v>2014</v>
      </c>
      <c r="G7152">
        <v>11</v>
      </c>
      <c r="H7152">
        <v>1</v>
      </c>
    </row>
    <row r="7153" spans="1:8" x14ac:dyDescent="0.25">
      <c r="A7153" t="s">
        <v>106</v>
      </c>
      <c r="B7153" t="s">
        <v>205</v>
      </c>
      <c r="C7153" t="s">
        <v>33</v>
      </c>
      <c r="D7153" t="s">
        <v>59</v>
      </c>
      <c r="E7153" t="s">
        <v>402</v>
      </c>
      <c r="F7153">
        <v>2017</v>
      </c>
      <c r="G7153">
        <v>34</v>
      </c>
      <c r="H7153">
        <v>3</v>
      </c>
    </row>
    <row r="7154" spans="1:8" x14ac:dyDescent="0.25">
      <c r="A7154" t="s">
        <v>81</v>
      </c>
      <c r="B7154" t="s">
        <v>220</v>
      </c>
      <c r="C7154" t="s">
        <v>18</v>
      </c>
      <c r="D7154" t="s">
        <v>19</v>
      </c>
      <c r="E7154" t="s">
        <v>221</v>
      </c>
      <c r="F7154">
        <v>2014</v>
      </c>
      <c r="G7154">
        <v>16</v>
      </c>
      <c r="H7154">
        <v>2</v>
      </c>
    </row>
    <row r="7155" spans="1:8" x14ac:dyDescent="0.25">
      <c r="A7155" t="s">
        <v>31</v>
      </c>
      <c r="B7155" t="s">
        <v>54</v>
      </c>
      <c r="C7155" t="s">
        <v>33</v>
      </c>
      <c r="D7155" t="s">
        <v>34</v>
      </c>
      <c r="E7155" t="s">
        <v>479</v>
      </c>
      <c r="F7155">
        <v>2014</v>
      </c>
      <c r="G7155">
        <v>10</v>
      </c>
    </row>
    <row r="7156" spans="1:8" x14ac:dyDescent="0.25">
      <c r="A7156" t="s">
        <v>106</v>
      </c>
      <c r="B7156" t="s">
        <v>104</v>
      </c>
      <c r="C7156" t="s">
        <v>33</v>
      </c>
      <c r="D7156" t="s">
        <v>39</v>
      </c>
      <c r="E7156" t="s">
        <v>51</v>
      </c>
      <c r="F7156">
        <v>2019</v>
      </c>
      <c r="G7156">
        <v>36</v>
      </c>
      <c r="H7156">
        <v>13</v>
      </c>
    </row>
    <row r="7157" spans="1:8" x14ac:dyDescent="0.25">
      <c r="A7157" t="s">
        <v>138</v>
      </c>
      <c r="B7157" t="s">
        <v>280</v>
      </c>
      <c r="C7157" t="s">
        <v>76</v>
      </c>
      <c r="D7157" t="s">
        <v>140</v>
      </c>
      <c r="E7157" t="s">
        <v>140</v>
      </c>
      <c r="F7157">
        <v>2015</v>
      </c>
      <c r="G7157">
        <v>46</v>
      </c>
      <c r="H7157">
        <v>24</v>
      </c>
    </row>
    <row r="7158" spans="1:8" x14ac:dyDescent="0.25">
      <c r="A7158" t="s">
        <v>31</v>
      </c>
      <c r="B7158" t="s">
        <v>79</v>
      </c>
      <c r="C7158" t="s">
        <v>33</v>
      </c>
      <c r="D7158" t="s">
        <v>34</v>
      </c>
      <c r="E7158" t="s">
        <v>270</v>
      </c>
      <c r="F7158">
        <v>2018</v>
      </c>
      <c r="G7158">
        <v>5</v>
      </c>
      <c r="H7158">
        <v>1</v>
      </c>
    </row>
    <row r="7159" spans="1:8" x14ac:dyDescent="0.25">
      <c r="A7159" t="s">
        <v>31</v>
      </c>
      <c r="B7159" t="s">
        <v>55</v>
      </c>
      <c r="C7159" t="s">
        <v>33</v>
      </c>
      <c r="D7159" t="s">
        <v>34</v>
      </c>
      <c r="E7159" t="s">
        <v>167</v>
      </c>
      <c r="F7159">
        <v>2019</v>
      </c>
      <c r="G7159">
        <v>22</v>
      </c>
    </row>
    <row r="7160" spans="1:8" x14ac:dyDescent="0.25">
      <c r="A7160" t="s">
        <v>8</v>
      </c>
      <c r="B7160" t="s">
        <v>183</v>
      </c>
      <c r="C7160" t="s">
        <v>23</v>
      </c>
      <c r="D7160" t="s">
        <v>24</v>
      </c>
      <c r="E7160" t="s">
        <v>192</v>
      </c>
      <c r="F7160">
        <v>2013</v>
      </c>
      <c r="G7160">
        <v>27</v>
      </c>
    </row>
    <row r="7161" spans="1:8" x14ac:dyDescent="0.25">
      <c r="A7161" t="s">
        <v>41</v>
      </c>
      <c r="B7161" t="s">
        <v>54</v>
      </c>
      <c r="C7161" t="s">
        <v>33</v>
      </c>
      <c r="D7161" t="s">
        <v>39</v>
      </c>
      <c r="E7161" t="s">
        <v>107</v>
      </c>
      <c r="F7161">
        <v>2017</v>
      </c>
      <c r="G7161">
        <v>9</v>
      </c>
    </row>
    <row r="7162" spans="1:8" x14ac:dyDescent="0.25">
      <c r="A7162" t="s">
        <v>31</v>
      </c>
      <c r="B7162" t="s">
        <v>9</v>
      </c>
      <c r="C7162" t="s">
        <v>33</v>
      </c>
      <c r="D7162" t="s">
        <v>59</v>
      </c>
      <c r="E7162" t="s">
        <v>236</v>
      </c>
      <c r="F7162">
        <v>2016</v>
      </c>
      <c r="G7162">
        <v>21</v>
      </c>
      <c r="H7162">
        <v>1</v>
      </c>
    </row>
    <row r="7163" spans="1:8" x14ac:dyDescent="0.25">
      <c r="A7163" t="s">
        <v>16</v>
      </c>
      <c r="B7163" t="s">
        <v>239</v>
      </c>
      <c r="C7163" t="s">
        <v>18</v>
      </c>
      <c r="D7163" t="s">
        <v>19</v>
      </c>
      <c r="E7163" t="s">
        <v>221</v>
      </c>
      <c r="F7163">
        <v>2019</v>
      </c>
      <c r="G7163">
        <v>87</v>
      </c>
      <c r="H7163">
        <v>7</v>
      </c>
    </row>
    <row r="7164" spans="1:8" x14ac:dyDescent="0.25">
      <c r="A7164" t="s">
        <v>74</v>
      </c>
      <c r="B7164" t="s">
        <v>173</v>
      </c>
      <c r="C7164" t="s">
        <v>18</v>
      </c>
      <c r="D7164" t="s">
        <v>333</v>
      </c>
      <c r="E7164" t="s">
        <v>465</v>
      </c>
      <c r="F7164">
        <v>2013</v>
      </c>
      <c r="G7164">
        <v>990</v>
      </c>
      <c r="H7164">
        <v>42</v>
      </c>
    </row>
    <row r="7165" spans="1:8" x14ac:dyDescent="0.25">
      <c r="A7165" t="s">
        <v>31</v>
      </c>
      <c r="B7165" t="s">
        <v>114</v>
      </c>
      <c r="C7165" t="s">
        <v>33</v>
      </c>
      <c r="D7165" t="s">
        <v>39</v>
      </c>
      <c r="E7165" t="s">
        <v>204</v>
      </c>
      <c r="F7165">
        <v>2014</v>
      </c>
      <c r="G7165">
        <v>160</v>
      </c>
      <c r="H7165">
        <v>67</v>
      </c>
    </row>
    <row r="7166" spans="1:8" x14ac:dyDescent="0.25">
      <c r="A7166" t="s">
        <v>121</v>
      </c>
      <c r="B7166" t="s">
        <v>332</v>
      </c>
      <c r="C7166" t="s">
        <v>18</v>
      </c>
      <c r="D7166" t="s">
        <v>333</v>
      </c>
      <c r="E7166" t="s">
        <v>334</v>
      </c>
      <c r="F7166">
        <v>2014</v>
      </c>
      <c r="G7166">
        <v>136</v>
      </c>
      <c r="H7166">
        <v>17</v>
      </c>
    </row>
    <row r="7167" spans="1:8" x14ac:dyDescent="0.25">
      <c r="A7167" t="s">
        <v>138</v>
      </c>
      <c r="B7167" t="s">
        <v>119</v>
      </c>
      <c r="C7167" t="s">
        <v>76</v>
      </c>
      <c r="D7167" t="s">
        <v>140</v>
      </c>
      <c r="E7167" t="s">
        <v>141</v>
      </c>
      <c r="F7167">
        <v>2015</v>
      </c>
      <c r="G7167">
        <v>488</v>
      </c>
      <c r="H7167">
        <v>199</v>
      </c>
    </row>
    <row r="7168" spans="1:8" x14ac:dyDescent="0.25">
      <c r="A7168" t="s">
        <v>31</v>
      </c>
      <c r="B7168" t="s">
        <v>55</v>
      </c>
      <c r="C7168" t="s">
        <v>33</v>
      </c>
      <c r="D7168" t="s">
        <v>34</v>
      </c>
      <c r="E7168" t="s">
        <v>270</v>
      </c>
      <c r="F7168">
        <v>2015</v>
      </c>
      <c r="G7168">
        <v>105</v>
      </c>
      <c r="H7168">
        <v>17</v>
      </c>
    </row>
    <row r="7169" spans="1:8" x14ac:dyDescent="0.25">
      <c r="A7169" t="s">
        <v>8</v>
      </c>
      <c r="B7169" t="s">
        <v>28</v>
      </c>
      <c r="C7169" t="s">
        <v>23</v>
      </c>
      <c r="D7169" t="s">
        <v>24</v>
      </c>
      <c r="E7169" t="s">
        <v>143</v>
      </c>
      <c r="F7169">
        <v>2016</v>
      </c>
      <c r="G7169">
        <v>391</v>
      </c>
      <c r="H7169">
        <v>19</v>
      </c>
    </row>
    <row r="7170" spans="1:8" x14ac:dyDescent="0.25">
      <c r="A7170" t="s">
        <v>21</v>
      </c>
      <c r="B7170" t="s">
        <v>13</v>
      </c>
      <c r="C7170" t="s">
        <v>23</v>
      </c>
      <c r="D7170" t="s">
        <v>24</v>
      </c>
      <c r="E7170" t="s">
        <v>146</v>
      </c>
      <c r="F7170">
        <v>2016</v>
      </c>
      <c r="G7170">
        <v>364</v>
      </c>
      <c r="H7170">
        <v>7</v>
      </c>
    </row>
    <row r="7171" spans="1:8" x14ac:dyDescent="0.25">
      <c r="A7171" t="s">
        <v>81</v>
      </c>
      <c r="B7171" t="s">
        <v>82</v>
      </c>
      <c r="C7171" t="s">
        <v>76</v>
      </c>
      <c r="D7171" t="s">
        <v>83</v>
      </c>
      <c r="E7171" t="s">
        <v>317</v>
      </c>
      <c r="F7171">
        <v>2016</v>
      </c>
      <c r="G7171">
        <v>446</v>
      </c>
      <c r="H7171">
        <v>386</v>
      </c>
    </row>
    <row r="7172" spans="1:8" x14ac:dyDescent="0.25">
      <c r="A7172" t="s">
        <v>41</v>
      </c>
      <c r="B7172" t="s">
        <v>9</v>
      </c>
      <c r="C7172" t="s">
        <v>33</v>
      </c>
      <c r="D7172" t="s">
        <v>39</v>
      </c>
      <c r="E7172" t="s">
        <v>87</v>
      </c>
      <c r="F7172">
        <v>2016</v>
      </c>
      <c r="G7172">
        <v>347</v>
      </c>
      <c r="H7172">
        <v>68</v>
      </c>
    </row>
    <row r="7173" spans="1:8" x14ac:dyDescent="0.25">
      <c r="A7173" t="s">
        <v>41</v>
      </c>
      <c r="B7173" t="s">
        <v>49</v>
      </c>
      <c r="C7173" t="s">
        <v>33</v>
      </c>
      <c r="D7173" t="s">
        <v>184</v>
      </c>
      <c r="E7173" t="s">
        <v>288</v>
      </c>
      <c r="F7173">
        <v>2016</v>
      </c>
      <c r="G7173">
        <v>143</v>
      </c>
      <c r="H7173">
        <v>20</v>
      </c>
    </row>
    <row r="7174" spans="1:8" x14ac:dyDescent="0.25">
      <c r="A7174" t="s">
        <v>31</v>
      </c>
      <c r="B7174" t="s">
        <v>125</v>
      </c>
      <c r="C7174" t="s">
        <v>33</v>
      </c>
      <c r="D7174" t="s">
        <v>39</v>
      </c>
      <c r="E7174" t="s">
        <v>51</v>
      </c>
      <c r="F7174">
        <v>2016</v>
      </c>
      <c r="G7174">
        <v>281</v>
      </c>
      <c r="H7174">
        <v>221</v>
      </c>
    </row>
    <row r="7175" spans="1:8" x14ac:dyDescent="0.25">
      <c r="A7175" t="s">
        <v>21</v>
      </c>
      <c r="B7175" t="s">
        <v>93</v>
      </c>
      <c r="C7175" t="s">
        <v>10</v>
      </c>
      <c r="D7175" t="s">
        <v>11</v>
      </c>
      <c r="E7175" t="s">
        <v>232</v>
      </c>
      <c r="F7175">
        <v>2017</v>
      </c>
      <c r="G7175">
        <v>2307</v>
      </c>
      <c r="H7175">
        <v>118</v>
      </c>
    </row>
    <row r="7176" spans="1:8" x14ac:dyDescent="0.25">
      <c r="A7176" t="s">
        <v>121</v>
      </c>
      <c r="B7176" t="s">
        <v>332</v>
      </c>
      <c r="C7176" t="s">
        <v>18</v>
      </c>
      <c r="D7176" t="s">
        <v>333</v>
      </c>
      <c r="E7176" t="s">
        <v>334</v>
      </c>
      <c r="F7176">
        <v>2017</v>
      </c>
      <c r="G7176">
        <v>276</v>
      </c>
      <c r="H7176">
        <v>9</v>
      </c>
    </row>
    <row r="7177" spans="1:8" x14ac:dyDescent="0.25">
      <c r="A7177" t="s">
        <v>31</v>
      </c>
      <c r="B7177" t="s">
        <v>79</v>
      </c>
      <c r="C7177" t="s">
        <v>33</v>
      </c>
      <c r="D7177" t="s">
        <v>59</v>
      </c>
      <c r="E7177" t="s">
        <v>115</v>
      </c>
      <c r="F7177">
        <v>2017</v>
      </c>
      <c r="G7177">
        <v>503</v>
      </c>
      <c r="H7177">
        <v>188</v>
      </c>
    </row>
    <row r="7178" spans="1:8" x14ac:dyDescent="0.25">
      <c r="A7178" t="s">
        <v>21</v>
      </c>
      <c r="B7178" t="s">
        <v>98</v>
      </c>
      <c r="C7178" t="s">
        <v>10</v>
      </c>
      <c r="D7178" t="s">
        <v>11</v>
      </c>
      <c r="E7178" t="s">
        <v>216</v>
      </c>
      <c r="F7178">
        <v>2017</v>
      </c>
      <c r="G7178">
        <v>492</v>
      </c>
      <c r="H7178">
        <v>35</v>
      </c>
    </row>
    <row r="7179" spans="1:8" x14ac:dyDescent="0.25">
      <c r="A7179" t="s">
        <v>74</v>
      </c>
      <c r="B7179" t="s">
        <v>420</v>
      </c>
      <c r="C7179" t="s">
        <v>18</v>
      </c>
      <c r="D7179" t="s">
        <v>123</v>
      </c>
      <c r="E7179" t="s">
        <v>253</v>
      </c>
      <c r="F7179">
        <v>2017</v>
      </c>
      <c r="G7179">
        <v>214</v>
      </c>
      <c r="H7179">
        <v>23</v>
      </c>
    </row>
    <row r="7180" spans="1:8" x14ac:dyDescent="0.25">
      <c r="A7180" t="s">
        <v>31</v>
      </c>
      <c r="B7180" t="s">
        <v>104</v>
      </c>
      <c r="C7180" t="s">
        <v>70</v>
      </c>
      <c r="D7180" t="s">
        <v>71</v>
      </c>
      <c r="E7180" t="s">
        <v>337</v>
      </c>
      <c r="F7180">
        <v>2019</v>
      </c>
      <c r="G7180">
        <v>336</v>
      </c>
      <c r="H7180">
        <v>59</v>
      </c>
    </row>
    <row r="7181" spans="1:8" x14ac:dyDescent="0.25">
      <c r="A7181" t="s">
        <v>21</v>
      </c>
      <c r="B7181" t="s">
        <v>212</v>
      </c>
      <c r="C7181" t="s">
        <v>10</v>
      </c>
      <c r="D7181" t="s">
        <v>11</v>
      </c>
      <c r="E7181" t="s">
        <v>46</v>
      </c>
      <c r="F7181">
        <v>2020</v>
      </c>
      <c r="G7181">
        <v>701</v>
      </c>
      <c r="H7181">
        <v>59</v>
      </c>
    </row>
    <row r="7182" spans="1:8" x14ac:dyDescent="0.25">
      <c r="A7182" t="s">
        <v>41</v>
      </c>
      <c r="B7182" t="s">
        <v>55</v>
      </c>
      <c r="C7182" t="s">
        <v>33</v>
      </c>
      <c r="D7182" t="s">
        <v>184</v>
      </c>
      <c r="E7182" t="s">
        <v>185</v>
      </c>
      <c r="F7182">
        <v>2015</v>
      </c>
      <c r="G7182">
        <v>237</v>
      </c>
      <c r="H7182">
        <v>40</v>
      </c>
    </row>
    <row r="7183" spans="1:8" x14ac:dyDescent="0.25">
      <c r="A7183" t="s">
        <v>31</v>
      </c>
      <c r="B7183" t="s">
        <v>104</v>
      </c>
      <c r="C7183" t="s">
        <v>33</v>
      </c>
      <c r="D7183" t="s">
        <v>59</v>
      </c>
      <c r="E7183" t="s">
        <v>115</v>
      </c>
      <c r="F7183">
        <v>2017</v>
      </c>
      <c r="G7183">
        <v>639</v>
      </c>
      <c r="H7183">
        <v>113</v>
      </c>
    </row>
    <row r="7184" spans="1:8" x14ac:dyDescent="0.25">
      <c r="A7184" t="s">
        <v>8</v>
      </c>
      <c r="B7184" t="s">
        <v>93</v>
      </c>
      <c r="C7184" t="s">
        <v>23</v>
      </c>
      <c r="D7184" t="s">
        <v>24</v>
      </c>
      <c r="E7184" t="s">
        <v>394</v>
      </c>
      <c r="F7184">
        <v>2013</v>
      </c>
      <c r="G7184">
        <v>132</v>
      </c>
      <c r="H7184">
        <v>1</v>
      </c>
    </row>
    <row r="7185" spans="1:8" x14ac:dyDescent="0.25">
      <c r="A7185" t="s">
        <v>31</v>
      </c>
      <c r="B7185" t="s">
        <v>244</v>
      </c>
      <c r="C7185" t="s">
        <v>23</v>
      </c>
      <c r="D7185" t="s">
        <v>43</v>
      </c>
      <c r="E7185" t="s">
        <v>56</v>
      </c>
      <c r="F7185">
        <v>2015</v>
      </c>
      <c r="G7185">
        <v>110</v>
      </c>
      <c r="H7185">
        <v>12</v>
      </c>
    </row>
    <row r="7186" spans="1:8" x14ac:dyDescent="0.25">
      <c r="A7186" t="s">
        <v>41</v>
      </c>
      <c r="B7186" t="s">
        <v>119</v>
      </c>
      <c r="C7186" t="s">
        <v>70</v>
      </c>
      <c r="D7186" t="s">
        <v>71</v>
      </c>
      <c r="E7186" t="s">
        <v>337</v>
      </c>
      <c r="F7186">
        <v>2018</v>
      </c>
      <c r="G7186">
        <v>402</v>
      </c>
      <c r="H7186">
        <v>87</v>
      </c>
    </row>
    <row r="7187" spans="1:8" x14ac:dyDescent="0.25">
      <c r="A7187" t="s">
        <v>41</v>
      </c>
      <c r="B7187" t="s">
        <v>55</v>
      </c>
      <c r="C7187" t="s">
        <v>33</v>
      </c>
      <c r="D7187" t="s">
        <v>184</v>
      </c>
      <c r="E7187" t="s">
        <v>185</v>
      </c>
      <c r="F7187">
        <v>2018</v>
      </c>
      <c r="G7187">
        <v>153</v>
      </c>
      <c r="H7187">
        <v>44</v>
      </c>
    </row>
    <row r="7188" spans="1:8" x14ac:dyDescent="0.25">
      <c r="A7188" t="s">
        <v>41</v>
      </c>
      <c r="B7188" t="s">
        <v>255</v>
      </c>
      <c r="C7188" t="s">
        <v>23</v>
      </c>
      <c r="D7188" t="s">
        <v>43</v>
      </c>
      <c r="E7188" t="s">
        <v>186</v>
      </c>
      <c r="F7188">
        <v>2017</v>
      </c>
      <c r="G7188">
        <v>265</v>
      </c>
      <c r="H7188">
        <v>63</v>
      </c>
    </row>
    <row r="7189" spans="1:8" x14ac:dyDescent="0.25">
      <c r="A7189" t="s">
        <v>31</v>
      </c>
      <c r="B7189" t="s">
        <v>38</v>
      </c>
      <c r="C7189" t="s">
        <v>33</v>
      </c>
      <c r="D7189" t="s">
        <v>59</v>
      </c>
      <c r="E7189" t="s">
        <v>64</v>
      </c>
      <c r="F7189">
        <v>2013</v>
      </c>
      <c r="G7189">
        <v>536</v>
      </c>
      <c r="H7189">
        <v>372</v>
      </c>
    </row>
    <row r="7190" spans="1:8" x14ac:dyDescent="0.25">
      <c r="A7190" t="s">
        <v>31</v>
      </c>
      <c r="B7190" t="s">
        <v>49</v>
      </c>
      <c r="C7190" t="s">
        <v>33</v>
      </c>
      <c r="D7190" t="s">
        <v>39</v>
      </c>
      <c r="E7190" t="s">
        <v>107</v>
      </c>
      <c r="F7190">
        <v>2014</v>
      </c>
      <c r="G7190">
        <v>29</v>
      </c>
      <c r="H7190">
        <v>5</v>
      </c>
    </row>
    <row r="7191" spans="1:8" x14ac:dyDescent="0.25">
      <c r="A7191" t="s">
        <v>41</v>
      </c>
      <c r="B7191" t="s">
        <v>98</v>
      </c>
      <c r="C7191" t="s">
        <v>33</v>
      </c>
      <c r="D7191" t="s">
        <v>62</v>
      </c>
      <c r="E7191" t="s">
        <v>99</v>
      </c>
      <c r="F7191">
        <v>2017</v>
      </c>
      <c r="G7191">
        <v>157</v>
      </c>
      <c r="H7191">
        <v>100</v>
      </c>
    </row>
    <row r="7192" spans="1:8" x14ac:dyDescent="0.25">
      <c r="A7192" t="s">
        <v>31</v>
      </c>
      <c r="B7192" t="s">
        <v>49</v>
      </c>
      <c r="C7192" t="s">
        <v>33</v>
      </c>
      <c r="D7192" t="s">
        <v>62</v>
      </c>
      <c r="E7192" t="s">
        <v>200</v>
      </c>
      <c r="F7192">
        <v>2017</v>
      </c>
      <c r="G7192">
        <v>71</v>
      </c>
      <c r="H7192">
        <v>15</v>
      </c>
    </row>
    <row r="7193" spans="1:8" x14ac:dyDescent="0.25">
      <c r="A7193" t="s">
        <v>21</v>
      </c>
      <c r="B7193" t="s">
        <v>362</v>
      </c>
      <c r="C7193" t="s">
        <v>10</v>
      </c>
      <c r="D7193" t="s">
        <v>11</v>
      </c>
      <c r="E7193" t="s">
        <v>305</v>
      </c>
      <c r="F7193">
        <v>2020</v>
      </c>
      <c r="G7193">
        <v>236</v>
      </c>
      <c r="H7193">
        <v>12</v>
      </c>
    </row>
    <row r="7194" spans="1:8" x14ac:dyDescent="0.25">
      <c r="A7194" t="s">
        <v>106</v>
      </c>
      <c r="B7194" t="s">
        <v>98</v>
      </c>
      <c r="C7194" t="s">
        <v>33</v>
      </c>
      <c r="D7194" t="s">
        <v>59</v>
      </c>
      <c r="E7194" t="s">
        <v>64</v>
      </c>
      <c r="F7194">
        <v>2018</v>
      </c>
      <c r="G7194">
        <v>154</v>
      </c>
      <c r="H7194">
        <v>28</v>
      </c>
    </row>
    <row r="7195" spans="1:8" x14ac:dyDescent="0.25">
      <c r="A7195" t="s">
        <v>8</v>
      </c>
      <c r="B7195" t="s">
        <v>292</v>
      </c>
      <c r="C7195" t="s">
        <v>10</v>
      </c>
      <c r="D7195" t="s">
        <v>96</v>
      </c>
      <c r="E7195" t="s">
        <v>154</v>
      </c>
      <c r="F7195">
        <v>2013</v>
      </c>
      <c r="G7195">
        <v>67</v>
      </c>
      <c r="H7195">
        <v>2</v>
      </c>
    </row>
    <row r="7196" spans="1:8" x14ac:dyDescent="0.25">
      <c r="A7196" t="s">
        <v>8</v>
      </c>
      <c r="B7196" t="s">
        <v>125</v>
      </c>
      <c r="C7196" t="s">
        <v>10</v>
      </c>
      <c r="D7196" t="s">
        <v>11</v>
      </c>
      <c r="E7196" t="s">
        <v>223</v>
      </c>
      <c r="F7196">
        <v>2016</v>
      </c>
      <c r="G7196">
        <v>8</v>
      </c>
      <c r="H7196">
        <v>6</v>
      </c>
    </row>
    <row r="7197" spans="1:8" x14ac:dyDescent="0.25">
      <c r="A7197" t="s">
        <v>21</v>
      </c>
      <c r="B7197" t="s">
        <v>93</v>
      </c>
      <c r="C7197" t="s">
        <v>23</v>
      </c>
      <c r="D7197" t="s">
        <v>24</v>
      </c>
      <c r="E7197" t="s">
        <v>394</v>
      </c>
      <c r="F7197">
        <v>2018</v>
      </c>
      <c r="G7197">
        <v>129</v>
      </c>
      <c r="H7197">
        <v>4</v>
      </c>
    </row>
    <row r="7198" spans="1:8" x14ac:dyDescent="0.25">
      <c r="A7198" t="s">
        <v>121</v>
      </c>
      <c r="B7198" t="s">
        <v>301</v>
      </c>
      <c r="C7198" t="s">
        <v>76</v>
      </c>
      <c r="D7198" t="s">
        <v>77</v>
      </c>
      <c r="E7198" t="s">
        <v>176</v>
      </c>
      <c r="F7198">
        <v>2016</v>
      </c>
      <c r="G7198">
        <v>22</v>
      </c>
      <c r="H7198">
        <v>4</v>
      </c>
    </row>
    <row r="7199" spans="1:8" x14ac:dyDescent="0.25">
      <c r="A7199" t="s">
        <v>31</v>
      </c>
      <c r="B7199" t="s">
        <v>125</v>
      </c>
      <c r="C7199" t="s">
        <v>33</v>
      </c>
      <c r="D7199" t="s">
        <v>62</v>
      </c>
      <c r="E7199" t="s">
        <v>217</v>
      </c>
      <c r="F7199">
        <v>2017</v>
      </c>
      <c r="G7199">
        <v>50</v>
      </c>
      <c r="H7199">
        <v>3</v>
      </c>
    </row>
    <row r="7200" spans="1:8" x14ac:dyDescent="0.25">
      <c r="A7200" t="s">
        <v>31</v>
      </c>
      <c r="B7200" t="s">
        <v>38</v>
      </c>
      <c r="C7200" t="s">
        <v>33</v>
      </c>
      <c r="D7200" t="s">
        <v>39</v>
      </c>
      <c r="E7200" t="s">
        <v>51</v>
      </c>
      <c r="F7200">
        <v>2019</v>
      </c>
      <c r="G7200">
        <v>185</v>
      </c>
      <c r="H7200">
        <v>42</v>
      </c>
    </row>
    <row r="7201" spans="1:8" x14ac:dyDescent="0.25">
      <c r="A7201" t="s">
        <v>31</v>
      </c>
      <c r="B7201" t="s">
        <v>125</v>
      </c>
      <c r="C7201" t="s">
        <v>33</v>
      </c>
      <c r="D7201" t="s">
        <v>184</v>
      </c>
      <c r="E7201" t="s">
        <v>218</v>
      </c>
      <c r="F7201">
        <v>2019</v>
      </c>
      <c r="G7201">
        <v>14</v>
      </c>
      <c r="H7201">
        <v>4</v>
      </c>
    </row>
    <row r="7202" spans="1:8" x14ac:dyDescent="0.25">
      <c r="A7202" t="s">
        <v>41</v>
      </c>
      <c r="B7202" t="s">
        <v>32</v>
      </c>
      <c r="C7202" t="s">
        <v>33</v>
      </c>
      <c r="D7202" t="s">
        <v>184</v>
      </c>
      <c r="E7202" t="s">
        <v>185</v>
      </c>
      <c r="F7202">
        <v>2019</v>
      </c>
      <c r="G7202">
        <v>20</v>
      </c>
      <c r="H7202">
        <v>1</v>
      </c>
    </row>
    <row r="7203" spans="1:8" x14ac:dyDescent="0.25">
      <c r="A7203" t="s">
        <v>31</v>
      </c>
      <c r="B7203" t="s">
        <v>205</v>
      </c>
      <c r="C7203" t="s">
        <v>33</v>
      </c>
      <c r="D7203" t="s">
        <v>59</v>
      </c>
      <c r="E7203" t="s">
        <v>128</v>
      </c>
      <c r="F7203">
        <v>2018</v>
      </c>
      <c r="G7203">
        <v>6</v>
      </c>
    </row>
    <row r="7204" spans="1:8" x14ac:dyDescent="0.25">
      <c r="A7204" t="s">
        <v>21</v>
      </c>
      <c r="B7204" t="s">
        <v>197</v>
      </c>
      <c r="C7204" t="s">
        <v>10</v>
      </c>
      <c r="D7204" t="s">
        <v>29</v>
      </c>
      <c r="E7204" t="s">
        <v>30</v>
      </c>
      <c r="F7204">
        <v>2020</v>
      </c>
      <c r="G7204">
        <v>7</v>
      </c>
      <c r="H7204">
        <v>1</v>
      </c>
    </row>
    <row r="7205" spans="1:8" x14ac:dyDescent="0.25">
      <c r="A7205" t="s">
        <v>74</v>
      </c>
      <c r="B7205" t="s">
        <v>17</v>
      </c>
      <c r="C7205" t="s">
        <v>76</v>
      </c>
      <c r="D7205" t="s">
        <v>77</v>
      </c>
      <c r="E7205" t="s">
        <v>78</v>
      </c>
      <c r="F7205">
        <v>2016</v>
      </c>
      <c r="G7205">
        <v>21</v>
      </c>
    </row>
    <row r="7206" spans="1:8" x14ac:dyDescent="0.25">
      <c r="A7206" t="s">
        <v>41</v>
      </c>
      <c r="B7206" t="s">
        <v>201</v>
      </c>
      <c r="C7206" t="s">
        <v>23</v>
      </c>
      <c r="D7206" t="s">
        <v>43</v>
      </c>
      <c r="E7206" t="s">
        <v>100</v>
      </c>
      <c r="F7206">
        <v>2017</v>
      </c>
      <c r="G7206">
        <v>22</v>
      </c>
      <c r="H7206">
        <v>3</v>
      </c>
    </row>
    <row r="7207" spans="1:8" x14ac:dyDescent="0.25">
      <c r="A7207" t="s">
        <v>31</v>
      </c>
      <c r="B7207" t="s">
        <v>114</v>
      </c>
      <c r="C7207" t="s">
        <v>33</v>
      </c>
      <c r="D7207" t="s">
        <v>34</v>
      </c>
      <c r="E7207" t="s">
        <v>161</v>
      </c>
      <c r="F7207">
        <v>2017</v>
      </c>
      <c r="G7207">
        <v>7</v>
      </c>
    </row>
    <row r="7208" spans="1:8" x14ac:dyDescent="0.25">
      <c r="A7208" t="s">
        <v>21</v>
      </c>
      <c r="B7208" t="s">
        <v>67</v>
      </c>
      <c r="C7208" t="s">
        <v>10</v>
      </c>
      <c r="D7208" t="s">
        <v>11</v>
      </c>
      <c r="E7208" t="s">
        <v>68</v>
      </c>
      <c r="F7208">
        <v>2019</v>
      </c>
      <c r="G7208">
        <v>8261</v>
      </c>
      <c r="H7208">
        <v>466</v>
      </c>
    </row>
    <row r="7209" spans="1:8" x14ac:dyDescent="0.25">
      <c r="A7209" t="s">
        <v>8</v>
      </c>
      <c r="B7209" t="s">
        <v>9</v>
      </c>
      <c r="C7209" t="s">
        <v>10</v>
      </c>
      <c r="D7209" t="s">
        <v>29</v>
      </c>
      <c r="E7209" t="s">
        <v>193</v>
      </c>
      <c r="F7209">
        <v>2013</v>
      </c>
      <c r="G7209">
        <v>3489</v>
      </c>
      <c r="H7209">
        <v>86</v>
      </c>
    </row>
    <row r="7210" spans="1:8" x14ac:dyDescent="0.25">
      <c r="A7210" t="s">
        <v>31</v>
      </c>
      <c r="B7210" t="s">
        <v>9</v>
      </c>
      <c r="C7210" t="s">
        <v>33</v>
      </c>
      <c r="D7210" t="s">
        <v>39</v>
      </c>
      <c r="E7210" t="s">
        <v>204</v>
      </c>
      <c r="F7210">
        <v>2013</v>
      </c>
      <c r="G7210">
        <v>1310</v>
      </c>
      <c r="H7210">
        <v>255</v>
      </c>
    </row>
    <row r="7211" spans="1:8" x14ac:dyDescent="0.25">
      <c r="A7211" t="s">
        <v>31</v>
      </c>
      <c r="B7211" t="s">
        <v>105</v>
      </c>
      <c r="C7211" t="s">
        <v>23</v>
      </c>
      <c r="D7211" t="s">
        <v>43</v>
      </c>
      <c r="E7211" t="s">
        <v>100</v>
      </c>
      <c r="F7211">
        <v>2013</v>
      </c>
      <c r="G7211">
        <v>105</v>
      </c>
      <c r="H7211">
        <v>56</v>
      </c>
    </row>
    <row r="7212" spans="1:8" x14ac:dyDescent="0.25">
      <c r="A7212" t="s">
        <v>31</v>
      </c>
      <c r="B7212" t="s">
        <v>49</v>
      </c>
      <c r="C7212" t="s">
        <v>33</v>
      </c>
      <c r="D7212" t="s">
        <v>39</v>
      </c>
      <c r="E7212" t="s">
        <v>175</v>
      </c>
      <c r="F7212">
        <v>2014</v>
      </c>
      <c r="G7212">
        <v>595</v>
      </c>
      <c r="H7212">
        <v>174</v>
      </c>
    </row>
    <row r="7213" spans="1:8" x14ac:dyDescent="0.25">
      <c r="A7213" t="s">
        <v>8</v>
      </c>
      <c r="B7213" t="s">
        <v>295</v>
      </c>
      <c r="C7213" t="s">
        <v>10</v>
      </c>
      <c r="D7213" t="s">
        <v>96</v>
      </c>
      <c r="E7213" t="s">
        <v>296</v>
      </c>
      <c r="F7213">
        <v>2014</v>
      </c>
      <c r="G7213">
        <v>2007</v>
      </c>
      <c r="H7213">
        <v>97</v>
      </c>
    </row>
    <row r="7214" spans="1:8" x14ac:dyDescent="0.25">
      <c r="A7214" t="s">
        <v>41</v>
      </c>
      <c r="B7214" t="s">
        <v>104</v>
      </c>
      <c r="C7214" t="s">
        <v>33</v>
      </c>
      <c r="D7214" t="s">
        <v>39</v>
      </c>
      <c r="E7214" t="s">
        <v>112</v>
      </c>
      <c r="F7214">
        <v>2014</v>
      </c>
      <c r="G7214">
        <v>100</v>
      </c>
      <c r="H7214">
        <v>21</v>
      </c>
    </row>
    <row r="7215" spans="1:8" x14ac:dyDescent="0.25">
      <c r="A7215" t="s">
        <v>8</v>
      </c>
      <c r="B7215" t="s">
        <v>36</v>
      </c>
      <c r="C7215" t="s">
        <v>10</v>
      </c>
      <c r="D7215" t="s">
        <v>96</v>
      </c>
      <c r="E7215" t="s">
        <v>132</v>
      </c>
      <c r="F7215">
        <v>2015</v>
      </c>
      <c r="G7215">
        <v>3462</v>
      </c>
      <c r="H7215">
        <v>257</v>
      </c>
    </row>
    <row r="7216" spans="1:8" x14ac:dyDescent="0.25">
      <c r="A7216" t="s">
        <v>8</v>
      </c>
      <c r="B7216" t="s">
        <v>145</v>
      </c>
      <c r="C7216" t="s">
        <v>23</v>
      </c>
      <c r="D7216" t="s">
        <v>24</v>
      </c>
      <c r="E7216" t="s">
        <v>146</v>
      </c>
      <c r="F7216">
        <v>2015</v>
      </c>
      <c r="G7216">
        <v>565</v>
      </c>
      <c r="H7216">
        <v>24</v>
      </c>
    </row>
    <row r="7217" spans="1:8" x14ac:dyDescent="0.25">
      <c r="A7217" t="s">
        <v>41</v>
      </c>
      <c r="B7217" t="s">
        <v>9</v>
      </c>
      <c r="C7217" t="s">
        <v>33</v>
      </c>
      <c r="D7217" t="s">
        <v>39</v>
      </c>
      <c r="E7217" t="s">
        <v>51</v>
      </c>
      <c r="F7217">
        <v>2016</v>
      </c>
      <c r="G7217">
        <v>573</v>
      </c>
      <c r="H7217">
        <v>129</v>
      </c>
    </row>
    <row r="7218" spans="1:8" x14ac:dyDescent="0.25">
      <c r="A7218" t="s">
        <v>21</v>
      </c>
      <c r="B7218" t="s">
        <v>36</v>
      </c>
      <c r="C7218" t="s">
        <v>10</v>
      </c>
      <c r="D7218" t="s">
        <v>96</v>
      </c>
      <c r="E7218" t="s">
        <v>97</v>
      </c>
      <c r="F7218">
        <v>2017</v>
      </c>
      <c r="G7218">
        <v>8271</v>
      </c>
      <c r="H7218">
        <v>95</v>
      </c>
    </row>
    <row r="7219" spans="1:8" x14ac:dyDescent="0.25">
      <c r="A7219" t="s">
        <v>21</v>
      </c>
      <c r="B7219" t="s">
        <v>145</v>
      </c>
      <c r="C7219" t="s">
        <v>10</v>
      </c>
      <c r="D7219" t="s">
        <v>11</v>
      </c>
      <c r="E7219" t="s">
        <v>46</v>
      </c>
      <c r="F7219">
        <v>2017</v>
      </c>
      <c r="G7219">
        <v>501</v>
      </c>
      <c r="H7219">
        <v>74</v>
      </c>
    </row>
    <row r="7220" spans="1:8" x14ac:dyDescent="0.25">
      <c r="A7220" t="s">
        <v>74</v>
      </c>
      <c r="B7220" t="s">
        <v>173</v>
      </c>
      <c r="C7220" t="s">
        <v>76</v>
      </c>
      <c r="D7220" t="s">
        <v>77</v>
      </c>
      <c r="E7220" t="s">
        <v>176</v>
      </c>
      <c r="F7220">
        <v>2013</v>
      </c>
      <c r="G7220">
        <v>129</v>
      </c>
      <c r="H7220">
        <v>5</v>
      </c>
    </row>
    <row r="7221" spans="1:8" x14ac:dyDescent="0.25">
      <c r="A7221" t="s">
        <v>31</v>
      </c>
      <c r="B7221" t="s">
        <v>104</v>
      </c>
      <c r="C7221" t="s">
        <v>33</v>
      </c>
      <c r="D7221" t="s">
        <v>59</v>
      </c>
      <c r="E7221" t="s">
        <v>60</v>
      </c>
      <c r="F7221">
        <v>2016</v>
      </c>
      <c r="G7221">
        <v>271</v>
      </c>
      <c r="H7221">
        <v>48</v>
      </c>
    </row>
    <row r="7222" spans="1:8" x14ac:dyDescent="0.25">
      <c r="A7222" t="s">
        <v>21</v>
      </c>
      <c r="B7222" t="s">
        <v>95</v>
      </c>
      <c r="C7222" t="s">
        <v>10</v>
      </c>
      <c r="D7222" t="s">
        <v>96</v>
      </c>
      <c r="E7222" t="s">
        <v>132</v>
      </c>
      <c r="F7222">
        <v>2016</v>
      </c>
      <c r="G7222">
        <v>270</v>
      </c>
      <c r="H7222">
        <v>27</v>
      </c>
    </row>
    <row r="7223" spans="1:8" x14ac:dyDescent="0.25">
      <c r="A7223" t="s">
        <v>31</v>
      </c>
      <c r="B7223" t="s">
        <v>55</v>
      </c>
      <c r="C7223" t="s">
        <v>33</v>
      </c>
      <c r="D7223" t="s">
        <v>34</v>
      </c>
      <c r="E7223" t="s">
        <v>245</v>
      </c>
      <c r="F7223">
        <v>2017</v>
      </c>
      <c r="G7223">
        <v>269</v>
      </c>
      <c r="H7223">
        <v>49</v>
      </c>
    </row>
    <row r="7224" spans="1:8" x14ac:dyDescent="0.25">
      <c r="A7224" t="s">
        <v>31</v>
      </c>
      <c r="B7224" t="s">
        <v>104</v>
      </c>
      <c r="C7224" t="s">
        <v>33</v>
      </c>
      <c r="D7224" t="s">
        <v>39</v>
      </c>
      <c r="E7224" t="s">
        <v>237</v>
      </c>
      <c r="F7224">
        <v>2017</v>
      </c>
      <c r="G7224">
        <v>256</v>
      </c>
      <c r="H7224">
        <v>97</v>
      </c>
    </row>
    <row r="7225" spans="1:8" x14ac:dyDescent="0.25">
      <c r="A7225" t="s">
        <v>41</v>
      </c>
      <c r="B7225" t="s">
        <v>69</v>
      </c>
      <c r="C7225" t="s">
        <v>70</v>
      </c>
      <c r="D7225" t="s">
        <v>71</v>
      </c>
      <c r="E7225" t="s">
        <v>188</v>
      </c>
      <c r="F7225">
        <v>2017</v>
      </c>
      <c r="G7225">
        <v>45</v>
      </c>
      <c r="H7225">
        <v>31</v>
      </c>
    </row>
    <row r="7226" spans="1:8" x14ac:dyDescent="0.25">
      <c r="A7226" t="s">
        <v>21</v>
      </c>
      <c r="B7226" t="s">
        <v>111</v>
      </c>
      <c r="C7226" t="s">
        <v>10</v>
      </c>
      <c r="D7226" t="s">
        <v>11</v>
      </c>
      <c r="E7226" t="s">
        <v>259</v>
      </c>
      <c r="F7226">
        <v>2017</v>
      </c>
      <c r="G7226">
        <v>606</v>
      </c>
      <c r="H7226">
        <v>52</v>
      </c>
    </row>
    <row r="7227" spans="1:8" x14ac:dyDescent="0.25">
      <c r="A7227" t="s">
        <v>21</v>
      </c>
      <c r="B7227" t="s">
        <v>9</v>
      </c>
      <c r="C7227" t="s">
        <v>10</v>
      </c>
      <c r="D7227" t="s">
        <v>11</v>
      </c>
      <c r="E7227" t="s">
        <v>53</v>
      </c>
      <c r="F7227">
        <v>2018</v>
      </c>
      <c r="G7227">
        <v>342</v>
      </c>
      <c r="H7227">
        <v>4</v>
      </c>
    </row>
    <row r="7228" spans="1:8" x14ac:dyDescent="0.25">
      <c r="A7228" t="s">
        <v>41</v>
      </c>
      <c r="B7228" t="s">
        <v>22</v>
      </c>
      <c r="C7228" t="s">
        <v>23</v>
      </c>
      <c r="D7228" t="s">
        <v>43</v>
      </c>
      <c r="E7228" t="s">
        <v>100</v>
      </c>
      <c r="F7228">
        <v>2015</v>
      </c>
      <c r="G7228">
        <v>49</v>
      </c>
      <c r="H7228">
        <v>12</v>
      </c>
    </row>
    <row r="7229" spans="1:8" x14ac:dyDescent="0.25">
      <c r="A7229" t="s">
        <v>21</v>
      </c>
      <c r="B7229" t="s">
        <v>93</v>
      </c>
      <c r="C7229" t="s">
        <v>10</v>
      </c>
      <c r="D7229" t="s">
        <v>11</v>
      </c>
      <c r="E7229" t="s">
        <v>279</v>
      </c>
      <c r="F7229">
        <v>2016</v>
      </c>
      <c r="G7229">
        <v>251</v>
      </c>
      <c r="H7229">
        <v>22</v>
      </c>
    </row>
    <row r="7230" spans="1:8" x14ac:dyDescent="0.25">
      <c r="A7230" t="s">
        <v>41</v>
      </c>
      <c r="B7230" t="s">
        <v>173</v>
      </c>
      <c r="C7230" t="s">
        <v>70</v>
      </c>
      <c r="D7230" t="s">
        <v>71</v>
      </c>
      <c r="E7230" t="s">
        <v>246</v>
      </c>
      <c r="F7230">
        <v>2017</v>
      </c>
      <c r="G7230">
        <v>301</v>
      </c>
      <c r="H7230">
        <v>60</v>
      </c>
    </row>
    <row r="7231" spans="1:8" x14ac:dyDescent="0.25">
      <c r="A7231" t="s">
        <v>21</v>
      </c>
      <c r="B7231" t="s">
        <v>125</v>
      </c>
      <c r="C7231" t="s">
        <v>23</v>
      </c>
      <c r="D7231" t="s">
        <v>24</v>
      </c>
      <c r="E7231" t="s">
        <v>281</v>
      </c>
      <c r="F7231">
        <v>2018</v>
      </c>
      <c r="G7231">
        <v>426</v>
      </c>
      <c r="H7231">
        <v>3</v>
      </c>
    </row>
    <row r="7232" spans="1:8" x14ac:dyDescent="0.25">
      <c r="A7232" t="s">
        <v>41</v>
      </c>
      <c r="B7232" t="s">
        <v>384</v>
      </c>
      <c r="C7232" t="s">
        <v>23</v>
      </c>
      <c r="D7232" t="s">
        <v>43</v>
      </c>
      <c r="E7232" t="s">
        <v>385</v>
      </c>
      <c r="F7232">
        <v>2015</v>
      </c>
      <c r="G7232">
        <v>48</v>
      </c>
      <c r="H7232">
        <v>8</v>
      </c>
    </row>
    <row r="7233" spans="1:8" x14ac:dyDescent="0.25">
      <c r="A7233" t="s">
        <v>31</v>
      </c>
      <c r="B7233" t="s">
        <v>9</v>
      </c>
      <c r="C7233" t="s">
        <v>33</v>
      </c>
      <c r="D7233" t="s">
        <v>62</v>
      </c>
      <c r="E7233" t="s">
        <v>99</v>
      </c>
      <c r="F7233">
        <v>2018</v>
      </c>
      <c r="G7233">
        <v>660</v>
      </c>
      <c r="H7233">
        <v>182</v>
      </c>
    </row>
    <row r="7234" spans="1:8" x14ac:dyDescent="0.25">
      <c r="A7234" t="s">
        <v>21</v>
      </c>
      <c r="B7234" t="s">
        <v>111</v>
      </c>
      <c r="C7234" t="s">
        <v>10</v>
      </c>
      <c r="D7234" t="s">
        <v>11</v>
      </c>
      <c r="E7234" t="s">
        <v>53</v>
      </c>
      <c r="F7234">
        <v>2017</v>
      </c>
      <c r="G7234">
        <v>193</v>
      </c>
      <c r="H7234">
        <v>4</v>
      </c>
    </row>
    <row r="7235" spans="1:8" x14ac:dyDescent="0.25">
      <c r="A7235" t="s">
        <v>117</v>
      </c>
      <c r="B7235" t="s">
        <v>108</v>
      </c>
      <c r="C7235" t="s">
        <v>33</v>
      </c>
      <c r="D7235" t="s">
        <v>34</v>
      </c>
      <c r="E7235" t="s">
        <v>408</v>
      </c>
      <c r="F7235">
        <v>2017</v>
      </c>
      <c r="G7235">
        <v>10</v>
      </c>
    </row>
    <row r="7236" spans="1:8" x14ac:dyDescent="0.25">
      <c r="A7236" t="s">
        <v>8</v>
      </c>
      <c r="B7236" t="s">
        <v>98</v>
      </c>
      <c r="C7236" t="s">
        <v>10</v>
      </c>
      <c r="D7236" t="s">
        <v>14</v>
      </c>
      <c r="E7236" t="s">
        <v>276</v>
      </c>
      <c r="F7236">
        <v>2013</v>
      </c>
      <c r="G7236">
        <v>404</v>
      </c>
      <c r="H7236">
        <v>39</v>
      </c>
    </row>
    <row r="7237" spans="1:8" x14ac:dyDescent="0.25">
      <c r="A7237" t="s">
        <v>31</v>
      </c>
      <c r="B7237" t="s">
        <v>58</v>
      </c>
      <c r="C7237" t="s">
        <v>33</v>
      </c>
      <c r="D7237" t="s">
        <v>39</v>
      </c>
      <c r="E7237" t="s">
        <v>51</v>
      </c>
      <c r="F7237">
        <v>2016</v>
      </c>
      <c r="G7237">
        <v>149</v>
      </c>
      <c r="H7237">
        <v>44</v>
      </c>
    </row>
    <row r="7238" spans="1:8" x14ac:dyDescent="0.25">
      <c r="A7238" t="s">
        <v>31</v>
      </c>
      <c r="B7238" t="s">
        <v>79</v>
      </c>
      <c r="C7238" t="s">
        <v>33</v>
      </c>
      <c r="D7238" t="s">
        <v>59</v>
      </c>
      <c r="E7238" t="s">
        <v>350</v>
      </c>
      <c r="F7238">
        <v>2015</v>
      </c>
      <c r="G7238">
        <v>66</v>
      </c>
      <c r="H7238">
        <v>4</v>
      </c>
    </row>
    <row r="7239" spans="1:8" x14ac:dyDescent="0.25">
      <c r="A7239" t="s">
        <v>41</v>
      </c>
      <c r="B7239" t="s">
        <v>49</v>
      </c>
      <c r="C7239" t="s">
        <v>33</v>
      </c>
      <c r="D7239" t="s">
        <v>39</v>
      </c>
      <c r="E7239" t="s">
        <v>51</v>
      </c>
      <c r="F7239">
        <v>2017</v>
      </c>
      <c r="G7239">
        <v>113</v>
      </c>
      <c r="H7239">
        <v>26</v>
      </c>
    </row>
    <row r="7240" spans="1:8" x14ac:dyDescent="0.25">
      <c r="A7240" t="s">
        <v>41</v>
      </c>
      <c r="B7240" t="s">
        <v>151</v>
      </c>
      <c r="C7240" t="s">
        <v>33</v>
      </c>
      <c r="D7240" t="s">
        <v>39</v>
      </c>
      <c r="E7240" t="s">
        <v>87</v>
      </c>
      <c r="F7240">
        <v>2018</v>
      </c>
      <c r="G7240">
        <v>92</v>
      </c>
      <c r="H7240">
        <v>20</v>
      </c>
    </row>
    <row r="7241" spans="1:8" x14ac:dyDescent="0.25">
      <c r="A7241" t="s">
        <v>16</v>
      </c>
      <c r="B7241" t="s">
        <v>122</v>
      </c>
      <c r="C7241" t="s">
        <v>18</v>
      </c>
      <c r="D7241" t="s">
        <v>257</v>
      </c>
      <c r="E7241" t="s">
        <v>300</v>
      </c>
      <c r="F7241">
        <v>2016</v>
      </c>
      <c r="G7241">
        <v>29</v>
      </c>
      <c r="H7241">
        <v>7</v>
      </c>
    </row>
    <row r="7242" spans="1:8" x14ac:dyDescent="0.25">
      <c r="A7242" t="s">
        <v>31</v>
      </c>
      <c r="B7242" t="s">
        <v>119</v>
      </c>
      <c r="C7242" t="s">
        <v>23</v>
      </c>
      <c r="D7242" t="s">
        <v>43</v>
      </c>
      <c r="E7242" t="s">
        <v>44</v>
      </c>
      <c r="F7242">
        <v>2013</v>
      </c>
      <c r="G7242">
        <v>56</v>
      </c>
      <c r="H7242">
        <v>30</v>
      </c>
    </row>
    <row r="7243" spans="1:8" x14ac:dyDescent="0.25">
      <c r="A7243" t="s">
        <v>8</v>
      </c>
      <c r="B7243" t="s">
        <v>183</v>
      </c>
      <c r="C7243" t="s">
        <v>10</v>
      </c>
      <c r="D7243" t="s">
        <v>29</v>
      </c>
      <c r="E7243" t="s">
        <v>193</v>
      </c>
      <c r="F7243">
        <v>2013</v>
      </c>
      <c r="G7243">
        <v>166</v>
      </c>
      <c r="H7243">
        <v>2</v>
      </c>
    </row>
    <row r="7244" spans="1:8" x14ac:dyDescent="0.25">
      <c r="A7244" t="s">
        <v>74</v>
      </c>
      <c r="B7244" t="s">
        <v>158</v>
      </c>
      <c r="C7244" t="s">
        <v>76</v>
      </c>
      <c r="D7244" t="s">
        <v>171</v>
      </c>
      <c r="E7244" t="s">
        <v>174</v>
      </c>
      <c r="F7244">
        <v>2019</v>
      </c>
      <c r="G7244">
        <v>82</v>
      </c>
      <c r="H7244">
        <v>3</v>
      </c>
    </row>
    <row r="7245" spans="1:8" x14ac:dyDescent="0.25">
      <c r="A7245" t="s">
        <v>8</v>
      </c>
      <c r="B7245" t="s">
        <v>210</v>
      </c>
      <c r="C7245" t="s">
        <v>10</v>
      </c>
      <c r="D7245" t="s">
        <v>11</v>
      </c>
      <c r="E7245" t="s">
        <v>223</v>
      </c>
      <c r="F7245">
        <v>2014</v>
      </c>
      <c r="G7245">
        <v>94</v>
      </c>
      <c r="H7245">
        <v>1</v>
      </c>
    </row>
    <row r="7246" spans="1:8" x14ac:dyDescent="0.25">
      <c r="A7246" t="s">
        <v>31</v>
      </c>
      <c r="B7246" t="s">
        <v>104</v>
      </c>
      <c r="C7246" t="s">
        <v>33</v>
      </c>
      <c r="D7246" t="s">
        <v>39</v>
      </c>
      <c r="E7246" t="s">
        <v>302</v>
      </c>
      <c r="F7246">
        <v>2019</v>
      </c>
      <c r="G7246">
        <v>54</v>
      </c>
      <c r="H7246">
        <v>33</v>
      </c>
    </row>
    <row r="7247" spans="1:8" x14ac:dyDescent="0.25">
      <c r="A7247" t="s">
        <v>113</v>
      </c>
      <c r="B7247" t="s">
        <v>119</v>
      </c>
      <c r="C7247" t="s">
        <v>70</v>
      </c>
      <c r="D7247" t="s">
        <v>71</v>
      </c>
      <c r="E7247" t="s">
        <v>241</v>
      </c>
      <c r="F7247">
        <v>2016</v>
      </c>
      <c r="G7247">
        <v>5</v>
      </c>
    </row>
    <row r="7248" spans="1:8" x14ac:dyDescent="0.25">
      <c r="A7248" t="s">
        <v>8</v>
      </c>
      <c r="B7248" t="s">
        <v>295</v>
      </c>
      <c r="C7248" t="s">
        <v>10</v>
      </c>
      <c r="D7248" t="s">
        <v>11</v>
      </c>
      <c r="E7248" t="s">
        <v>222</v>
      </c>
      <c r="F7248">
        <v>2013</v>
      </c>
      <c r="G7248">
        <v>109</v>
      </c>
      <c r="H7248">
        <v>2</v>
      </c>
    </row>
    <row r="7249" spans="1:8" x14ac:dyDescent="0.25">
      <c r="A7249" t="s">
        <v>117</v>
      </c>
      <c r="B7249" t="s">
        <v>58</v>
      </c>
      <c r="C7249" t="s">
        <v>33</v>
      </c>
      <c r="D7249" t="s">
        <v>59</v>
      </c>
      <c r="E7249" t="s">
        <v>229</v>
      </c>
      <c r="F7249">
        <v>2016</v>
      </c>
      <c r="G7249">
        <v>10</v>
      </c>
    </row>
    <row r="7250" spans="1:8" x14ac:dyDescent="0.25">
      <c r="A7250" t="s">
        <v>41</v>
      </c>
      <c r="B7250" t="s">
        <v>61</v>
      </c>
      <c r="C7250" t="s">
        <v>33</v>
      </c>
      <c r="D7250" t="s">
        <v>62</v>
      </c>
      <c r="E7250" t="s">
        <v>166</v>
      </c>
      <c r="F7250">
        <v>2018</v>
      </c>
      <c r="G7250">
        <v>29</v>
      </c>
      <c r="H7250">
        <v>3</v>
      </c>
    </row>
    <row r="7251" spans="1:8" x14ac:dyDescent="0.25">
      <c r="A7251" t="s">
        <v>307</v>
      </c>
      <c r="B7251" t="s">
        <v>105</v>
      </c>
      <c r="C7251" t="s">
        <v>23</v>
      </c>
      <c r="D7251" t="s">
        <v>43</v>
      </c>
      <c r="E7251" t="s">
        <v>178</v>
      </c>
      <c r="F7251">
        <v>2018</v>
      </c>
      <c r="G7251">
        <v>8</v>
      </c>
      <c r="H7251">
        <v>1</v>
      </c>
    </row>
    <row r="7252" spans="1:8" x14ac:dyDescent="0.25">
      <c r="A7252" t="s">
        <v>21</v>
      </c>
      <c r="B7252" t="s">
        <v>527</v>
      </c>
      <c r="C7252" t="s">
        <v>10</v>
      </c>
      <c r="D7252" t="s">
        <v>96</v>
      </c>
      <c r="E7252" t="s">
        <v>110</v>
      </c>
      <c r="F7252">
        <v>2019</v>
      </c>
      <c r="G7252">
        <v>4</v>
      </c>
    </row>
    <row r="7253" spans="1:8" x14ac:dyDescent="0.25">
      <c r="A7253" t="s">
        <v>8</v>
      </c>
      <c r="B7253" t="s">
        <v>36</v>
      </c>
      <c r="C7253" t="s">
        <v>10</v>
      </c>
      <c r="D7253" t="s">
        <v>96</v>
      </c>
      <c r="E7253" t="s">
        <v>324</v>
      </c>
      <c r="F7253">
        <v>2013</v>
      </c>
      <c r="G7253">
        <v>798</v>
      </c>
      <c r="H7253">
        <v>15</v>
      </c>
    </row>
    <row r="7254" spans="1:8" x14ac:dyDescent="0.25">
      <c r="A7254" t="s">
        <v>121</v>
      </c>
      <c r="B7254" t="s">
        <v>119</v>
      </c>
      <c r="C7254" t="s">
        <v>70</v>
      </c>
      <c r="D7254" t="s">
        <v>264</v>
      </c>
      <c r="E7254" t="s">
        <v>389</v>
      </c>
      <c r="F7254">
        <v>2013</v>
      </c>
      <c r="G7254">
        <v>307</v>
      </c>
      <c r="H7254">
        <v>22</v>
      </c>
    </row>
    <row r="7255" spans="1:8" x14ac:dyDescent="0.25">
      <c r="A7255" t="s">
        <v>41</v>
      </c>
      <c r="B7255" t="s">
        <v>108</v>
      </c>
      <c r="C7255" t="s">
        <v>33</v>
      </c>
      <c r="D7255" t="s">
        <v>39</v>
      </c>
      <c r="E7255" t="s">
        <v>204</v>
      </c>
      <c r="F7255">
        <v>2014</v>
      </c>
      <c r="G7255">
        <v>221</v>
      </c>
      <c r="H7255">
        <v>67</v>
      </c>
    </row>
    <row r="7256" spans="1:8" x14ac:dyDescent="0.25">
      <c r="A7256" t="s">
        <v>8</v>
      </c>
      <c r="B7256" t="s">
        <v>403</v>
      </c>
      <c r="C7256" t="s">
        <v>10</v>
      </c>
      <c r="D7256" t="s">
        <v>11</v>
      </c>
      <c r="E7256" t="s">
        <v>216</v>
      </c>
      <c r="F7256">
        <v>2015</v>
      </c>
      <c r="G7256">
        <v>590</v>
      </c>
      <c r="H7256">
        <v>8</v>
      </c>
    </row>
    <row r="7257" spans="1:8" x14ac:dyDescent="0.25">
      <c r="A7257" t="s">
        <v>121</v>
      </c>
      <c r="B7257" t="s">
        <v>119</v>
      </c>
      <c r="C7257" t="s">
        <v>18</v>
      </c>
      <c r="D7257" t="s">
        <v>123</v>
      </c>
      <c r="E7257" t="s">
        <v>163</v>
      </c>
      <c r="F7257">
        <v>2015</v>
      </c>
      <c r="G7257">
        <v>18</v>
      </c>
      <c r="H7257">
        <v>2</v>
      </c>
    </row>
    <row r="7258" spans="1:8" x14ac:dyDescent="0.25">
      <c r="A7258" t="s">
        <v>21</v>
      </c>
      <c r="B7258" t="s">
        <v>28</v>
      </c>
      <c r="C7258" t="s">
        <v>23</v>
      </c>
      <c r="D7258" t="s">
        <v>24</v>
      </c>
      <c r="E7258" t="s">
        <v>143</v>
      </c>
      <c r="F7258">
        <v>2016</v>
      </c>
      <c r="G7258">
        <v>1442</v>
      </c>
      <c r="H7258">
        <v>83</v>
      </c>
    </row>
    <row r="7259" spans="1:8" x14ac:dyDescent="0.25">
      <c r="A7259" t="s">
        <v>31</v>
      </c>
      <c r="B7259" t="s">
        <v>88</v>
      </c>
      <c r="C7259" t="s">
        <v>70</v>
      </c>
      <c r="D7259" t="s">
        <v>71</v>
      </c>
      <c r="E7259" t="s">
        <v>358</v>
      </c>
      <c r="F7259">
        <v>2013</v>
      </c>
      <c r="G7259">
        <v>74</v>
      </c>
      <c r="H7259">
        <v>32</v>
      </c>
    </row>
    <row r="7260" spans="1:8" x14ac:dyDescent="0.25">
      <c r="A7260" t="s">
        <v>16</v>
      </c>
      <c r="B7260" t="s">
        <v>17</v>
      </c>
      <c r="C7260" t="s">
        <v>18</v>
      </c>
      <c r="D7260" t="s">
        <v>19</v>
      </c>
      <c r="E7260" t="s">
        <v>20</v>
      </c>
      <c r="F7260">
        <v>2013</v>
      </c>
      <c r="G7260">
        <v>278</v>
      </c>
      <c r="H7260">
        <v>65</v>
      </c>
    </row>
    <row r="7261" spans="1:8" x14ac:dyDescent="0.25">
      <c r="A7261" t="s">
        <v>31</v>
      </c>
      <c r="B7261" t="s">
        <v>49</v>
      </c>
      <c r="C7261" t="s">
        <v>33</v>
      </c>
      <c r="D7261" t="s">
        <v>59</v>
      </c>
      <c r="E7261" t="s">
        <v>229</v>
      </c>
      <c r="F7261">
        <v>2014</v>
      </c>
      <c r="G7261">
        <v>74</v>
      </c>
      <c r="H7261">
        <v>11</v>
      </c>
    </row>
    <row r="7262" spans="1:8" x14ac:dyDescent="0.25">
      <c r="A7262" t="s">
        <v>8</v>
      </c>
      <c r="B7262" t="s">
        <v>13</v>
      </c>
      <c r="C7262" t="s">
        <v>10</v>
      </c>
      <c r="D7262" t="s">
        <v>11</v>
      </c>
      <c r="E7262" t="s">
        <v>191</v>
      </c>
      <c r="F7262">
        <v>2014</v>
      </c>
      <c r="G7262">
        <v>1037</v>
      </c>
      <c r="H7262">
        <v>76</v>
      </c>
    </row>
    <row r="7263" spans="1:8" x14ac:dyDescent="0.25">
      <c r="A7263" t="s">
        <v>31</v>
      </c>
      <c r="B7263" t="s">
        <v>58</v>
      </c>
      <c r="C7263" t="s">
        <v>33</v>
      </c>
      <c r="D7263" t="s">
        <v>39</v>
      </c>
      <c r="E7263" t="s">
        <v>204</v>
      </c>
      <c r="F7263">
        <v>2015</v>
      </c>
      <c r="G7263">
        <v>537</v>
      </c>
      <c r="H7263">
        <v>169</v>
      </c>
    </row>
    <row r="7264" spans="1:8" x14ac:dyDescent="0.25">
      <c r="A7264" t="s">
        <v>8</v>
      </c>
      <c r="B7264" t="s">
        <v>85</v>
      </c>
      <c r="C7264" t="s">
        <v>10</v>
      </c>
      <c r="D7264" t="s">
        <v>29</v>
      </c>
      <c r="E7264" t="s">
        <v>325</v>
      </c>
      <c r="F7264">
        <v>2016</v>
      </c>
      <c r="G7264">
        <v>10</v>
      </c>
      <c r="H7264">
        <v>1</v>
      </c>
    </row>
    <row r="7265" spans="1:8" x14ac:dyDescent="0.25">
      <c r="A7265" t="s">
        <v>31</v>
      </c>
      <c r="B7265" t="s">
        <v>9</v>
      </c>
      <c r="C7265" t="s">
        <v>33</v>
      </c>
      <c r="D7265" t="s">
        <v>39</v>
      </c>
      <c r="E7265" t="s">
        <v>204</v>
      </c>
      <c r="F7265">
        <v>2017</v>
      </c>
      <c r="G7265">
        <v>1635</v>
      </c>
      <c r="H7265">
        <v>284</v>
      </c>
    </row>
    <row r="7266" spans="1:8" x14ac:dyDescent="0.25">
      <c r="A7266" t="s">
        <v>31</v>
      </c>
      <c r="B7266" t="s">
        <v>38</v>
      </c>
      <c r="C7266" t="s">
        <v>33</v>
      </c>
      <c r="D7266" t="s">
        <v>39</v>
      </c>
      <c r="E7266" t="s">
        <v>112</v>
      </c>
      <c r="F7266">
        <v>2017</v>
      </c>
      <c r="G7266">
        <v>756</v>
      </c>
      <c r="H7266">
        <v>290</v>
      </c>
    </row>
    <row r="7267" spans="1:8" x14ac:dyDescent="0.25">
      <c r="A7267" t="s">
        <v>81</v>
      </c>
      <c r="B7267" t="s">
        <v>275</v>
      </c>
      <c r="C7267" t="s">
        <v>76</v>
      </c>
      <c r="D7267" t="s">
        <v>83</v>
      </c>
      <c r="E7267" t="s">
        <v>317</v>
      </c>
      <c r="F7267">
        <v>2017</v>
      </c>
      <c r="G7267">
        <v>1067</v>
      </c>
      <c r="H7267">
        <v>376</v>
      </c>
    </row>
    <row r="7268" spans="1:8" x14ac:dyDescent="0.25">
      <c r="A7268" t="s">
        <v>21</v>
      </c>
      <c r="B7268" t="s">
        <v>235</v>
      </c>
      <c r="C7268" t="s">
        <v>10</v>
      </c>
      <c r="D7268" t="s">
        <v>96</v>
      </c>
      <c r="E7268" t="s">
        <v>324</v>
      </c>
      <c r="F7268">
        <v>2017</v>
      </c>
      <c r="G7268">
        <v>321</v>
      </c>
      <c r="H7268">
        <v>12</v>
      </c>
    </row>
    <row r="7269" spans="1:8" x14ac:dyDescent="0.25">
      <c r="A7269" t="s">
        <v>31</v>
      </c>
      <c r="B7269" t="s">
        <v>151</v>
      </c>
      <c r="C7269" t="s">
        <v>33</v>
      </c>
      <c r="D7269" t="s">
        <v>59</v>
      </c>
      <c r="E7269" t="s">
        <v>148</v>
      </c>
      <c r="F7269">
        <v>2017</v>
      </c>
      <c r="G7269">
        <v>160</v>
      </c>
      <c r="H7269">
        <v>7</v>
      </c>
    </row>
    <row r="7270" spans="1:8" x14ac:dyDescent="0.25">
      <c r="A7270" t="s">
        <v>21</v>
      </c>
      <c r="B7270" t="s">
        <v>111</v>
      </c>
      <c r="C7270" t="s">
        <v>10</v>
      </c>
      <c r="D7270" t="s">
        <v>11</v>
      </c>
      <c r="E7270" t="s">
        <v>195</v>
      </c>
      <c r="F7270">
        <v>2017</v>
      </c>
      <c r="G7270">
        <v>72</v>
      </c>
    </row>
    <row r="7271" spans="1:8" x14ac:dyDescent="0.25">
      <c r="A7271" t="s">
        <v>21</v>
      </c>
      <c r="B7271" t="s">
        <v>9</v>
      </c>
      <c r="C7271" t="s">
        <v>10</v>
      </c>
      <c r="D7271" t="s">
        <v>29</v>
      </c>
      <c r="E7271" t="s">
        <v>94</v>
      </c>
      <c r="F7271">
        <v>2019</v>
      </c>
      <c r="G7271">
        <v>3808</v>
      </c>
      <c r="H7271">
        <v>112</v>
      </c>
    </row>
    <row r="7272" spans="1:8" x14ac:dyDescent="0.25">
      <c r="A7272" t="s">
        <v>31</v>
      </c>
      <c r="B7272" t="s">
        <v>125</v>
      </c>
      <c r="C7272" t="s">
        <v>23</v>
      </c>
      <c r="D7272" t="s">
        <v>43</v>
      </c>
      <c r="E7272" t="s">
        <v>56</v>
      </c>
      <c r="F7272">
        <v>2019</v>
      </c>
      <c r="G7272">
        <v>143</v>
      </c>
      <c r="H7272">
        <v>14</v>
      </c>
    </row>
    <row r="7273" spans="1:8" x14ac:dyDescent="0.25">
      <c r="A7273" t="s">
        <v>21</v>
      </c>
      <c r="B7273" t="s">
        <v>9</v>
      </c>
      <c r="C7273" t="s">
        <v>10</v>
      </c>
      <c r="D7273" t="s">
        <v>11</v>
      </c>
      <c r="E7273" t="s">
        <v>12</v>
      </c>
      <c r="F7273">
        <v>2019</v>
      </c>
      <c r="G7273">
        <v>765</v>
      </c>
      <c r="H7273">
        <v>13</v>
      </c>
    </row>
    <row r="7274" spans="1:8" x14ac:dyDescent="0.25">
      <c r="A7274" t="s">
        <v>323</v>
      </c>
      <c r="B7274" t="s">
        <v>220</v>
      </c>
      <c r="C7274" t="s">
        <v>18</v>
      </c>
      <c r="D7274" t="s">
        <v>19</v>
      </c>
      <c r="E7274" t="s">
        <v>221</v>
      </c>
      <c r="F7274">
        <v>2019</v>
      </c>
      <c r="G7274">
        <v>1752</v>
      </c>
      <c r="H7274">
        <v>216</v>
      </c>
    </row>
    <row r="7275" spans="1:8" x14ac:dyDescent="0.25">
      <c r="A7275" t="s">
        <v>8</v>
      </c>
      <c r="B7275" t="s">
        <v>28</v>
      </c>
      <c r="C7275" t="s">
        <v>10</v>
      </c>
      <c r="D7275" t="s">
        <v>11</v>
      </c>
      <c r="E7275" t="s">
        <v>46</v>
      </c>
      <c r="F7275">
        <v>2014</v>
      </c>
      <c r="G7275">
        <v>264</v>
      </c>
      <c r="H7275">
        <v>17</v>
      </c>
    </row>
    <row r="7276" spans="1:8" x14ac:dyDescent="0.25">
      <c r="A7276" t="s">
        <v>21</v>
      </c>
      <c r="B7276" t="s">
        <v>183</v>
      </c>
      <c r="C7276" t="s">
        <v>23</v>
      </c>
      <c r="D7276" t="s">
        <v>24</v>
      </c>
      <c r="E7276" t="s">
        <v>339</v>
      </c>
      <c r="F7276">
        <v>2017</v>
      </c>
      <c r="G7276">
        <v>271</v>
      </c>
      <c r="H7276">
        <v>138</v>
      </c>
    </row>
    <row r="7277" spans="1:8" x14ac:dyDescent="0.25">
      <c r="A7277" t="s">
        <v>8</v>
      </c>
      <c r="B7277" t="s">
        <v>88</v>
      </c>
      <c r="C7277" t="s">
        <v>10</v>
      </c>
      <c r="D7277" t="s">
        <v>96</v>
      </c>
      <c r="E7277" t="s">
        <v>132</v>
      </c>
      <c r="F7277">
        <v>2013</v>
      </c>
      <c r="G7277">
        <v>290</v>
      </c>
      <c r="H7277">
        <v>5</v>
      </c>
    </row>
    <row r="7278" spans="1:8" x14ac:dyDescent="0.25">
      <c r="A7278" t="s">
        <v>31</v>
      </c>
      <c r="B7278" t="s">
        <v>104</v>
      </c>
      <c r="C7278" t="s">
        <v>33</v>
      </c>
      <c r="D7278" t="s">
        <v>59</v>
      </c>
      <c r="E7278" t="s">
        <v>402</v>
      </c>
      <c r="F7278">
        <v>2018</v>
      </c>
      <c r="G7278">
        <v>21</v>
      </c>
    </row>
    <row r="7279" spans="1:8" x14ac:dyDescent="0.25">
      <c r="A7279" t="s">
        <v>21</v>
      </c>
      <c r="B7279" t="s">
        <v>93</v>
      </c>
      <c r="C7279" t="s">
        <v>23</v>
      </c>
      <c r="D7279" t="s">
        <v>24</v>
      </c>
      <c r="E7279" t="s">
        <v>57</v>
      </c>
      <c r="F7279">
        <v>2019</v>
      </c>
      <c r="G7279">
        <v>276</v>
      </c>
      <c r="H7279">
        <v>20</v>
      </c>
    </row>
    <row r="7280" spans="1:8" x14ac:dyDescent="0.25">
      <c r="A7280" t="s">
        <v>31</v>
      </c>
      <c r="B7280" t="s">
        <v>108</v>
      </c>
      <c r="C7280" t="s">
        <v>33</v>
      </c>
      <c r="D7280" t="s">
        <v>34</v>
      </c>
      <c r="E7280" t="s">
        <v>408</v>
      </c>
      <c r="F7280">
        <v>2014</v>
      </c>
      <c r="G7280">
        <v>95</v>
      </c>
      <c r="H7280">
        <v>7</v>
      </c>
    </row>
    <row r="7281" spans="1:8" x14ac:dyDescent="0.25">
      <c r="A7281" t="s">
        <v>31</v>
      </c>
      <c r="B7281" t="s">
        <v>410</v>
      </c>
      <c r="C7281" t="s">
        <v>33</v>
      </c>
      <c r="D7281" t="s">
        <v>39</v>
      </c>
      <c r="E7281" t="s">
        <v>87</v>
      </c>
      <c r="F7281">
        <v>2018</v>
      </c>
      <c r="G7281">
        <v>808</v>
      </c>
      <c r="H7281">
        <v>177</v>
      </c>
    </row>
    <row r="7282" spans="1:8" x14ac:dyDescent="0.25">
      <c r="A7282" t="s">
        <v>8</v>
      </c>
      <c r="B7282" t="s">
        <v>546</v>
      </c>
      <c r="C7282" t="s">
        <v>10</v>
      </c>
      <c r="D7282" t="s">
        <v>14</v>
      </c>
      <c r="E7282" t="s">
        <v>368</v>
      </c>
      <c r="F7282">
        <v>2013</v>
      </c>
      <c r="G7282">
        <v>65</v>
      </c>
    </row>
    <row r="7283" spans="1:8" x14ac:dyDescent="0.25">
      <c r="A7283" t="s">
        <v>8</v>
      </c>
      <c r="B7283" t="s">
        <v>183</v>
      </c>
      <c r="C7283" t="s">
        <v>23</v>
      </c>
      <c r="D7283" t="s">
        <v>24</v>
      </c>
      <c r="E7283" t="s">
        <v>192</v>
      </c>
      <c r="F7283">
        <v>2015</v>
      </c>
      <c r="G7283">
        <v>41</v>
      </c>
    </row>
    <row r="7284" spans="1:8" x14ac:dyDescent="0.25">
      <c r="A7284" t="s">
        <v>31</v>
      </c>
      <c r="B7284" t="s">
        <v>79</v>
      </c>
      <c r="C7284" t="s">
        <v>33</v>
      </c>
      <c r="D7284" t="s">
        <v>39</v>
      </c>
      <c r="E7284" t="s">
        <v>207</v>
      </c>
      <c r="F7284">
        <v>2016</v>
      </c>
      <c r="G7284">
        <v>37</v>
      </c>
      <c r="H7284">
        <v>62</v>
      </c>
    </row>
    <row r="7285" spans="1:8" x14ac:dyDescent="0.25">
      <c r="A7285" t="s">
        <v>31</v>
      </c>
      <c r="B7285" t="s">
        <v>54</v>
      </c>
      <c r="C7285" t="s">
        <v>33</v>
      </c>
      <c r="D7285" t="s">
        <v>34</v>
      </c>
      <c r="E7285" t="s">
        <v>161</v>
      </c>
      <c r="F7285">
        <v>2016</v>
      </c>
      <c r="G7285">
        <v>74</v>
      </c>
      <c r="H7285">
        <v>20</v>
      </c>
    </row>
    <row r="7286" spans="1:8" x14ac:dyDescent="0.25">
      <c r="A7286" t="s">
        <v>21</v>
      </c>
      <c r="B7286" t="s">
        <v>210</v>
      </c>
      <c r="C7286" t="s">
        <v>23</v>
      </c>
      <c r="D7286" t="s">
        <v>24</v>
      </c>
      <c r="E7286" t="s">
        <v>281</v>
      </c>
      <c r="F7286">
        <v>2017</v>
      </c>
      <c r="G7286">
        <v>411</v>
      </c>
      <c r="H7286">
        <v>4</v>
      </c>
    </row>
    <row r="7287" spans="1:8" x14ac:dyDescent="0.25">
      <c r="A7287" t="s">
        <v>41</v>
      </c>
      <c r="B7287" t="s">
        <v>119</v>
      </c>
      <c r="C7287" t="s">
        <v>23</v>
      </c>
      <c r="D7287" t="s">
        <v>43</v>
      </c>
      <c r="E7287" t="s">
        <v>186</v>
      </c>
      <c r="F7287">
        <v>2017</v>
      </c>
      <c r="G7287">
        <v>26</v>
      </c>
      <c r="H7287">
        <v>4</v>
      </c>
    </row>
    <row r="7288" spans="1:8" x14ac:dyDescent="0.25">
      <c r="A7288" t="s">
        <v>31</v>
      </c>
      <c r="B7288" t="s">
        <v>49</v>
      </c>
      <c r="C7288" t="s">
        <v>33</v>
      </c>
      <c r="D7288" t="s">
        <v>34</v>
      </c>
      <c r="E7288" t="s">
        <v>147</v>
      </c>
      <c r="F7288">
        <v>2019</v>
      </c>
      <c r="G7288">
        <v>112</v>
      </c>
      <c r="H7288">
        <v>12</v>
      </c>
    </row>
    <row r="7289" spans="1:8" x14ac:dyDescent="0.25">
      <c r="A7289" t="s">
        <v>41</v>
      </c>
      <c r="B7289" t="s">
        <v>104</v>
      </c>
      <c r="C7289" t="s">
        <v>33</v>
      </c>
      <c r="D7289" t="s">
        <v>39</v>
      </c>
      <c r="E7289" t="s">
        <v>120</v>
      </c>
      <c r="F7289">
        <v>2015</v>
      </c>
      <c r="G7289">
        <v>57</v>
      </c>
      <c r="H7289">
        <v>11</v>
      </c>
    </row>
    <row r="7290" spans="1:8" x14ac:dyDescent="0.25">
      <c r="A7290" t="s">
        <v>121</v>
      </c>
      <c r="B7290" t="s">
        <v>386</v>
      </c>
      <c r="C7290" t="s">
        <v>70</v>
      </c>
      <c r="D7290" t="s">
        <v>102</v>
      </c>
      <c r="E7290" t="s">
        <v>103</v>
      </c>
      <c r="F7290">
        <v>2013</v>
      </c>
      <c r="G7290">
        <v>114</v>
      </c>
      <c r="H7290">
        <v>8</v>
      </c>
    </row>
    <row r="7291" spans="1:8" x14ac:dyDescent="0.25">
      <c r="A7291" t="s">
        <v>16</v>
      </c>
      <c r="B7291" t="s">
        <v>275</v>
      </c>
      <c r="C7291" t="s">
        <v>18</v>
      </c>
      <c r="D7291" t="s">
        <v>257</v>
      </c>
      <c r="E7291" t="s">
        <v>257</v>
      </c>
      <c r="F7291">
        <v>2016</v>
      </c>
      <c r="G7291">
        <v>56</v>
      </c>
      <c r="H7291">
        <v>7</v>
      </c>
    </row>
    <row r="7292" spans="1:8" x14ac:dyDescent="0.25">
      <c r="A7292" t="s">
        <v>31</v>
      </c>
      <c r="B7292" t="s">
        <v>79</v>
      </c>
      <c r="C7292" t="s">
        <v>33</v>
      </c>
      <c r="D7292" t="s">
        <v>59</v>
      </c>
      <c r="E7292" t="s">
        <v>314</v>
      </c>
      <c r="F7292">
        <v>2017</v>
      </c>
      <c r="G7292">
        <v>14</v>
      </c>
      <c r="H7292">
        <v>12</v>
      </c>
    </row>
    <row r="7293" spans="1:8" x14ac:dyDescent="0.25">
      <c r="A7293" t="s">
        <v>31</v>
      </c>
      <c r="B7293" t="s">
        <v>47</v>
      </c>
      <c r="C7293" t="s">
        <v>33</v>
      </c>
      <c r="D7293" t="s">
        <v>184</v>
      </c>
      <c r="E7293" t="s">
        <v>187</v>
      </c>
      <c r="F7293">
        <v>2014</v>
      </c>
      <c r="G7293">
        <v>394</v>
      </c>
      <c r="H7293">
        <v>121</v>
      </c>
    </row>
    <row r="7294" spans="1:8" x14ac:dyDescent="0.25">
      <c r="A7294" t="s">
        <v>31</v>
      </c>
      <c r="B7294" t="s">
        <v>168</v>
      </c>
      <c r="C7294" t="s">
        <v>33</v>
      </c>
      <c r="D7294" t="s">
        <v>39</v>
      </c>
      <c r="E7294" t="s">
        <v>169</v>
      </c>
      <c r="F7294">
        <v>2014</v>
      </c>
      <c r="G7294">
        <v>59</v>
      </c>
      <c r="H7294">
        <v>3</v>
      </c>
    </row>
    <row r="7295" spans="1:8" x14ac:dyDescent="0.25">
      <c r="A7295" t="s">
        <v>41</v>
      </c>
      <c r="B7295" t="s">
        <v>26</v>
      </c>
      <c r="C7295" t="s">
        <v>70</v>
      </c>
      <c r="D7295" t="s">
        <v>71</v>
      </c>
      <c r="E7295" t="s">
        <v>188</v>
      </c>
      <c r="F7295">
        <v>2015</v>
      </c>
      <c r="G7295">
        <v>42</v>
      </c>
      <c r="H7295">
        <v>16</v>
      </c>
    </row>
    <row r="7296" spans="1:8" x14ac:dyDescent="0.25">
      <c r="A7296" t="s">
        <v>138</v>
      </c>
      <c r="B7296" t="s">
        <v>208</v>
      </c>
      <c r="C7296" t="s">
        <v>76</v>
      </c>
      <c r="D7296" t="s">
        <v>189</v>
      </c>
      <c r="E7296" t="s">
        <v>190</v>
      </c>
      <c r="F7296">
        <v>2015</v>
      </c>
      <c r="G7296">
        <v>23</v>
      </c>
      <c r="H7296">
        <v>3</v>
      </c>
    </row>
    <row r="7297" spans="1:8" x14ac:dyDescent="0.25">
      <c r="A7297" t="s">
        <v>41</v>
      </c>
      <c r="B7297" t="s">
        <v>104</v>
      </c>
      <c r="C7297" t="s">
        <v>33</v>
      </c>
      <c r="D7297" t="s">
        <v>39</v>
      </c>
      <c r="E7297" t="s">
        <v>401</v>
      </c>
      <c r="F7297">
        <v>2016</v>
      </c>
      <c r="G7297">
        <v>50</v>
      </c>
      <c r="H7297">
        <v>17</v>
      </c>
    </row>
    <row r="7298" spans="1:8" x14ac:dyDescent="0.25">
      <c r="A7298" t="s">
        <v>106</v>
      </c>
      <c r="B7298" t="s">
        <v>417</v>
      </c>
      <c r="C7298" t="s">
        <v>33</v>
      </c>
      <c r="D7298" t="s">
        <v>184</v>
      </c>
      <c r="E7298" t="s">
        <v>187</v>
      </c>
      <c r="F7298">
        <v>2017</v>
      </c>
      <c r="G7298">
        <v>3</v>
      </c>
    </row>
    <row r="7299" spans="1:8" x14ac:dyDescent="0.25">
      <c r="A7299" t="s">
        <v>31</v>
      </c>
      <c r="B7299" t="s">
        <v>79</v>
      </c>
      <c r="C7299" t="s">
        <v>33</v>
      </c>
      <c r="D7299" t="s">
        <v>59</v>
      </c>
      <c r="E7299" t="s">
        <v>130</v>
      </c>
      <c r="F7299">
        <v>2017</v>
      </c>
      <c r="G7299">
        <v>148</v>
      </c>
      <c r="H7299">
        <v>13</v>
      </c>
    </row>
    <row r="7300" spans="1:8" x14ac:dyDescent="0.25">
      <c r="A7300" t="s">
        <v>21</v>
      </c>
      <c r="B7300" t="s">
        <v>125</v>
      </c>
      <c r="C7300" t="s">
        <v>10</v>
      </c>
      <c r="D7300" t="s">
        <v>11</v>
      </c>
      <c r="E7300" t="s">
        <v>48</v>
      </c>
      <c r="F7300">
        <v>2019</v>
      </c>
      <c r="G7300">
        <v>98</v>
      </c>
      <c r="H7300">
        <v>19</v>
      </c>
    </row>
    <row r="7301" spans="1:8" x14ac:dyDescent="0.25">
      <c r="A7301" t="s">
        <v>31</v>
      </c>
      <c r="B7301" t="s">
        <v>88</v>
      </c>
      <c r="C7301" t="s">
        <v>70</v>
      </c>
      <c r="D7301" t="s">
        <v>71</v>
      </c>
      <c r="E7301" t="s">
        <v>188</v>
      </c>
      <c r="F7301">
        <v>2019</v>
      </c>
      <c r="G7301">
        <v>13</v>
      </c>
      <c r="H7301">
        <v>12</v>
      </c>
    </row>
    <row r="7302" spans="1:8" x14ac:dyDescent="0.25">
      <c r="A7302" t="s">
        <v>31</v>
      </c>
      <c r="B7302" t="s">
        <v>272</v>
      </c>
      <c r="C7302" t="s">
        <v>33</v>
      </c>
      <c r="D7302" t="s">
        <v>34</v>
      </c>
      <c r="E7302" t="s">
        <v>469</v>
      </c>
      <c r="F7302">
        <v>2018</v>
      </c>
      <c r="G7302">
        <v>7</v>
      </c>
    </row>
    <row r="7303" spans="1:8" x14ac:dyDescent="0.25">
      <c r="A7303" t="s">
        <v>129</v>
      </c>
      <c r="B7303" t="s">
        <v>108</v>
      </c>
      <c r="C7303" t="s">
        <v>33</v>
      </c>
      <c r="D7303" t="s">
        <v>39</v>
      </c>
      <c r="E7303" t="s">
        <v>112</v>
      </c>
      <c r="F7303">
        <v>2014</v>
      </c>
      <c r="G7303">
        <v>2</v>
      </c>
    </row>
    <row r="7304" spans="1:8" x14ac:dyDescent="0.25">
      <c r="A7304" t="s">
        <v>129</v>
      </c>
      <c r="B7304" t="s">
        <v>104</v>
      </c>
      <c r="C7304" t="s">
        <v>70</v>
      </c>
      <c r="D7304" t="s">
        <v>71</v>
      </c>
      <c r="E7304" t="s">
        <v>241</v>
      </c>
      <c r="F7304">
        <v>2014</v>
      </c>
      <c r="G7304">
        <v>15</v>
      </c>
      <c r="H7304">
        <v>6</v>
      </c>
    </row>
    <row r="7305" spans="1:8" x14ac:dyDescent="0.25">
      <c r="A7305" t="s">
        <v>129</v>
      </c>
      <c r="B7305" t="s">
        <v>262</v>
      </c>
      <c r="C7305" t="s">
        <v>33</v>
      </c>
      <c r="D7305" t="s">
        <v>39</v>
      </c>
      <c r="E7305" t="s">
        <v>175</v>
      </c>
      <c r="F7305">
        <v>2014</v>
      </c>
      <c r="G7305">
        <v>7</v>
      </c>
      <c r="H7305">
        <v>4</v>
      </c>
    </row>
    <row r="7306" spans="1:8" x14ac:dyDescent="0.25">
      <c r="A7306" t="s">
        <v>129</v>
      </c>
      <c r="B7306" t="s">
        <v>9</v>
      </c>
      <c r="C7306" t="s">
        <v>33</v>
      </c>
      <c r="D7306" t="s">
        <v>62</v>
      </c>
      <c r="E7306" t="s">
        <v>99</v>
      </c>
      <c r="F7306">
        <v>2016</v>
      </c>
      <c r="G7306">
        <v>1</v>
      </c>
    </row>
    <row r="7307" spans="1:8" x14ac:dyDescent="0.25">
      <c r="A7307" t="s">
        <v>81</v>
      </c>
      <c r="B7307" t="s">
        <v>280</v>
      </c>
      <c r="C7307" t="s">
        <v>76</v>
      </c>
      <c r="D7307" t="s">
        <v>83</v>
      </c>
      <c r="E7307" t="s">
        <v>317</v>
      </c>
      <c r="F7307">
        <v>2014</v>
      </c>
      <c r="G7307">
        <v>33</v>
      </c>
      <c r="H7307">
        <v>14</v>
      </c>
    </row>
    <row r="7308" spans="1:8" x14ac:dyDescent="0.25">
      <c r="A7308" t="s">
        <v>121</v>
      </c>
      <c r="B7308" t="s">
        <v>119</v>
      </c>
      <c r="C7308" t="s">
        <v>70</v>
      </c>
      <c r="D7308" t="s">
        <v>264</v>
      </c>
      <c r="E7308" t="s">
        <v>453</v>
      </c>
      <c r="F7308">
        <v>2016</v>
      </c>
      <c r="G7308">
        <v>16</v>
      </c>
      <c r="H7308">
        <v>1</v>
      </c>
    </row>
    <row r="7309" spans="1:8" x14ac:dyDescent="0.25">
      <c r="A7309" t="s">
        <v>31</v>
      </c>
      <c r="B7309" t="s">
        <v>108</v>
      </c>
      <c r="C7309" t="s">
        <v>33</v>
      </c>
      <c r="D7309" t="s">
        <v>59</v>
      </c>
      <c r="E7309" t="s">
        <v>115</v>
      </c>
      <c r="F7309">
        <v>2013</v>
      </c>
      <c r="G7309">
        <v>13</v>
      </c>
      <c r="H7309">
        <v>1</v>
      </c>
    </row>
    <row r="7310" spans="1:8" x14ac:dyDescent="0.25">
      <c r="A7310" t="s">
        <v>41</v>
      </c>
      <c r="B7310" t="s">
        <v>79</v>
      </c>
      <c r="C7310" t="s">
        <v>33</v>
      </c>
      <c r="D7310" t="s">
        <v>62</v>
      </c>
      <c r="E7310" t="s">
        <v>166</v>
      </c>
      <c r="F7310">
        <v>2016</v>
      </c>
      <c r="G7310">
        <v>33</v>
      </c>
      <c r="H7310">
        <v>4</v>
      </c>
    </row>
    <row r="7311" spans="1:8" x14ac:dyDescent="0.25">
      <c r="A7311" t="s">
        <v>31</v>
      </c>
      <c r="B7311" t="s">
        <v>61</v>
      </c>
      <c r="C7311" t="s">
        <v>33</v>
      </c>
      <c r="D7311" t="s">
        <v>59</v>
      </c>
      <c r="E7311" t="s">
        <v>313</v>
      </c>
      <c r="F7311">
        <v>2019</v>
      </c>
      <c r="G7311">
        <v>14</v>
      </c>
      <c r="H7311">
        <v>2</v>
      </c>
    </row>
    <row r="7312" spans="1:8" x14ac:dyDescent="0.25">
      <c r="A7312" t="s">
        <v>41</v>
      </c>
      <c r="B7312" t="s">
        <v>466</v>
      </c>
      <c r="C7312" t="s">
        <v>23</v>
      </c>
      <c r="D7312" t="s">
        <v>43</v>
      </c>
      <c r="E7312" t="s">
        <v>100</v>
      </c>
      <c r="F7312">
        <v>2015</v>
      </c>
      <c r="G7312">
        <v>25</v>
      </c>
      <c r="H7312">
        <v>9</v>
      </c>
    </row>
    <row r="7313" spans="1:8" x14ac:dyDescent="0.25">
      <c r="A7313" t="s">
        <v>21</v>
      </c>
      <c r="B7313" t="s">
        <v>36</v>
      </c>
      <c r="C7313" t="s">
        <v>10</v>
      </c>
      <c r="D7313" t="s">
        <v>11</v>
      </c>
      <c r="E7313" t="s">
        <v>195</v>
      </c>
      <c r="F7313">
        <v>2016</v>
      </c>
      <c r="G7313">
        <v>527</v>
      </c>
      <c r="H7313">
        <v>2</v>
      </c>
    </row>
    <row r="7314" spans="1:8" x14ac:dyDescent="0.25">
      <c r="A7314" t="s">
        <v>8</v>
      </c>
      <c r="B7314" t="s">
        <v>153</v>
      </c>
      <c r="C7314" t="s">
        <v>23</v>
      </c>
      <c r="D7314" t="s">
        <v>24</v>
      </c>
      <c r="E7314" t="s">
        <v>162</v>
      </c>
      <c r="F7314">
        <v>2014</v>
      </c>
      <c r="G7314">
        <v>1285</v>
      </c>
      <c r="H7314">
        <v>49</v>
      </c>
    </row>
    <row r="7315" spans="1:8" x14ac:dyDescent="0.25">
      <c r="A7315" t="s">
        <v>8</v>
      </c>
      <c r="B7315" t="s">
        <v>55</v>
      </c>
      <c r="C7315" t="s">
        <v>10</v>
      </c>
      <c r="D7315" t="s">
        <v>11</v>
      </c>
      <c r="E7315" t="s">
        <v>46</v>
      </c>
      <c r="F7315">
        <v>2015</v>
      </c>
      <c r="G7315">
        <v>412</v>
      </c>
      <c r="H7315">
        <v>71</v>
      </c>
    </row>
    <row r="7316" spans="1:8" x14ac:dyDescent="0.25">
      <c r="A7316" t="s">
        <v>8</v>
      </c>
      <c r="B7316" t="s">
        <v>119</v>
      </c>
      <c r="C7316" t="s">
        <v>10</v>
      </c>
      <c r="D7316" t="s">
        <v>11</v>
      </c>
      <c r="E7316" t="s">
        <v>249</v>
      </c>
      <c r="F7316">
        <v>2016</v>
      </c>
      <c r="G7316">
        <v>19</v>
      </c>
    </row>
    <row r="7317" spans="1:8" x14ac:dyDescent="0.25">
      <c r="A7317" t="s">
        <v>31</v>
      </c>
      <c r="B7317" t="s">
        <v>384</v>
      </c>
      <c r="C7317" t="s">
        <v>23</v>
      </c>
      <c r="D7317" t="s">
        <v>43</v>
      </c>
      <c r="E7317" t="s">
        <v>100</v>
      </c>
      <c r="F7317">
        <v>2016</v>
      </c>
      <c r="G7317">
        <v>86</v>
      </c>
      <c r="H7317">
        <v>17</v>
      </c>
    </row>
    <row r="7318" spans="1:8" x14ac:dyDescent="0.25">
      <c r="A7318" t="s">
        <v>31</v>
      </c>
      <c r="B7318" t="s">
        <v>32</v>
      </c>
      <c r="C7318" t="s">
        <v>33</v>
      </c>
      <c r="D7318" t="s">
        <v>184</v>
      </c>
      <c r="E7318" t="s">
        <v>185</v>
      </c>
      <c r="F7318">
        <v>2017</v>
      </c>
      <c r="G7318">
        <v>71</v>
      </c>
      <c r="H7318">
        <v>7</v>
      </c>
    </row>
    <row r="7319" spans="1:8" x14ac:dyDescent="0.25">
      <c r="A7319" t="s">
        <v>21</v>
      </c>
      <c r="B7319" t="s">
        <v>256</v>
      </c>
      <c r="C7319" t="s">
        <v>10</v>
      </c>
      <c r="D7319" t="s">
        <v>29</v>
      </c>
      <c r="E7319" t="s">
        <v>193</v>
      </c>
      <c r="F7319">
        <v>2019</v>
      </c>
      <c r="G7319">
        <v>7334</v>
      </c>
      <c r="H7319">
        <v>316</v>
      </c>
    </row>
    <row r="7320" spans="1:8" x14ac:dyDescent="0.25">
      <c r="A7320" t="s">
        <v>307</v>
      </c>
      <c r="B7320" t="s">
        <v>320</v>
      </c>
      <c r="C7320" t="s">
        <v>23</v>
      </c>
      <c r="D7320" t="s">
        <v>43</v>
      </c>
      <c r="E7320" t="s">
        <v>100</v>
      </c>
      <c r="F7320">
        <v>2019</v>
      </c>
      <c r="G7320">
        <v>688</v>
      </c>
      <c r="H7320">
        <v>173</v>
      </c>
    </row>
    <row r="7321" spans="1:8" x14ac:dyDescent="0.25">
      <c r="A7321" t="s">
        <v>21</v>
      </c>
      <c r="B7321" t="s">
        <v>349</v>
      </c>
      <c r="C7321" t="s">
        <v>10</v>
      </c>
      <c r="D7321" t="s">
        <v>11</v>
      </c>
      <c r="E7321" t="s">
        <v>223</v>
      </c>
      <c r="F7321">
        <v>2019</v>
      </c>
      <c r="G7321">
        <v>1289</v>
      </c>
      <c r="H7321">
        <v>46</v>
      </c>
    </row>
    <row r="7322" spans="1:8" x14ac:dyDescent="0.25">
      <c r="A7322" t="s">
        <v>21</v>
      </c>
      <c r="B7322" t="s">
        <v>93</v>
      </c>
      <c r="C7322" t="s">
        <v>10</v>
      </c>
      <c r="D7322" t="s">
        <v>11</v>
      </c>
      <c r="E7322" t="s">
        <v>191</v>
      </c>
      <c r="F7322">
        <v>2019</v>
      </c>
      <c r="G7322">
        <v>522</v>
      </c>
      <c r="H7322">
        <v>28</v>
      </c>
    </row>
    <row r="7323" spans="1:8" x14ac:dyDescent="0.25">
      <c r="A7323" t="s">
        <v>41</v>
      </c>
      <c r="B7323" t="s">
        <v>49</v>
      </c>
      <c r="C7323" t="s">
        <v>33</v>
      </c>
      <c r="D7323" t="s">
        <v>184</v>
      </c>
      <c r="E7323" t="s">
        <v>288</v>
      </c>
      <c r="F7323">
        <v>2019</v>
      </c>
      <c r="G7323">
        <v>188</v>
      </c>
      <c r="H7323">
        <v>60</v>
      </c>
    </row>
    <row r="7324" spans="1:8" x14ac:dyDescent="0.25">
      <c r="A7324" t="s">
        <v>21</v>
      </c>
      <c r="B7324" t="s">
        <v>247</v>
      </c>
      <c r="C7324" t="s">
        <v>10</v>
      </c>
      <c r="D7324" t="s">
        <v>11</v>
      </c>
      <c r="E7324" t="s">
        <v>165</v>
      </c>
      <c r="F7324">
        <v>2020</v>
      </c>
      <c r="G7324">
        <v>243</v>
      </c>
      <c r="H7324">
        <v>31</v>
      </c>
    </row>
    <row r="7325" spans="1:8" x14ac:dyDescent="0.25">
      <c r="A7325" t="s">
        <v>138</v>
      </c>
      <c r="B7325" t="s">
        <v>208</v>
      </c>
      <c r="C7325" t="s">
        <v>76</v>
      </c>
      <c r="D7325" t="s">
        <v>189</v>
      </c>
      <c r="E7325" t="s">
        <v>190</v>
      </c>
      <c r="F7325">
        <v>2014</v>
      </c>
      <c r="G7325">
        <v>106</v>
      </c>
      <c r="H7325">
        <v>10</v>
      </c>
    </row>
    <row r="7326" spans="1:8" x14ac:dyDescent="0.25">
      <c r="A7326" t="s">
        <v>138</v>
      </c>
      <c r="B7326" t="s">
        <v>82</v>
      </c>
      <c r="C7326" t="s">
        <v>76</v>
      </c>
      <c r="D7326" t="s">
        <v>140</v>
      </c>
      <c r="E7326" t="s">
        <v>140</v>
      </c>
      <c r="F7326">
        <v>2018</v>
      </c>
      <c r="G7326">
        <v>66</v>
      </c>
      <c r="H7326">
        <v>37</v>
      </c>
    </row>
    <row r="7327" spans="1:8" x14ac:dyDescent="0.25">
      <c r="A7327" t="s">
        <v>31</v>
      </c>
      <c r="B7327" t="s">
        <v>119</v>
      </c>
      <c r="C7327" t="s">
        <v>33</v>
      </c>
      <c r="D7327" t="s">
        <v>59</v>
      </c>
      <c r="E7327" t="s">
        <v>229</v>
      </c>
      <c r="F7327">
        <v>2013</v>
      </c>
      <c r="G7327">
        <v>299</v>
      </c>
      <c r="H7327">
        <v>70</v>
      </c>
    </row>
    <row r="7328" spans="1:8" x14ac:dyDescent="0.25">
      <c r="A7328" t="s">
        <v>8</v>
      </c>
      <c r="B7328" t="s">
        <v>210</v>
      </c>
      <c r="C7328" t="s">
        <v>23</v>
      </c>
      <c r="D7328" t="s">
        <v>24</v>
      </c>
      <c r="E7328" t="s">
        <v>281</v>
      </c>
      <c r="F7328">
        <v>2014</v>
      </c>
      <c r="G7328">
        <v>114</v>
      </c>
      <c r="H7328">
        <v>4</v>
      </c>
    </row>
    <row r="7329" spans="1:8" x14ac:dyDescent="0.25">
      <c r="A7329" t="s">
        <v>41</v>
      </c>
      <c r="B7329" t="s">
        <v>108</v>
      </c>
      <c r="C7329" t="s">
        <v>33</v>
      </c>
      <c r="D7329" t="s">
        <v>39</v>
      </c>
      <c r="E7329" t="s">
        <v>120</v>
      </c>
      <c r="F7329">
        <v>2018</v>
      </c>
      <c r="G7329">
        <v>18</v>
      </c>
      <c r="H7329">
        <v>17</v>
      </c>
    </row>
    <row r="7330" spans="1:8" x14ac:dyDescent="0.25">
      <c r="A7330" t="s">
        <v>41</v>
      </c>
      <c r="B7330" t="s">
        <v>134</v>
      </c>
      <c r="C7330" t="s">
        <v>70</v>
      </c>
      <c r="D7330" t="s">
        <v>71</v>
      </c>
      <c r="E7330" t="s">
        <v>135</v>
      </c>
      <c r="F7330">
        <v>2019</v>
      </c>
      <c r="G7330">
        <v>153</v>
      </c>
      <c r="H7330">
        <v>19</v>
      </c>
    </row>
    <row r="7331" spans="1:8" x14ac:dyDescent="0.25">
      <c r="A7331" t="s">
        <v>8</v>
      </c>
      <c r="B7331" t="s">
        <v>131</v>
      </c>
      <c r="C7331" t="s">
        <v>10</v>
      </c>
      <c r="D7331" t="s">
        <v>96</v>
      </c>
      <c r="E7331" t="s">
        <v>132</v>
      </c>
      <c r="F7331">
        <v>2015</v>
      </c>
      <c r="G7331">
        <v>191</v>
      </c>
      <c r="H7331">
        <v>6</v>
      </c>
    </row>
    <row r="7332" spans="1:8" x14ac:dyDescent="0.25">
      <c r="A7332" t="s">
        <v>31</v>
      </c>
      <c r="B7332" t="s">
        <v>61</v>
      </c>
      <c r="C7332" t="s">
        <v>33</v>
      </c>
      <c r="D7332" t="s">
        <v>59</v>
      </c>
      <c r="E7332" t="s">
        <v>130</v>
      </c>
      <c r="F7332">
        <v>2017</v>
      </c>
      <c r="G7332">
        <v>181</v>
      </c>
      <c r="H7332">
        <v>31</v>
      </c>
    </row>
    <row r="7333" spans="1:8" x14ac:dyDescent="0.25">
      <c r="A7333" t="s">
        <v>21</v>
      </c>
      <c r="B7333" t="s">
        <v>28</v>
      </c>
      <c r="C7333" t="s">
        <v>23</v>
      </c>
      <c r="D7333" t="s">
        <v>24</v>
      </c>
      <c r="E7333" t="s">
        <v>394</v>
      </c>
      <c r="F7333">
        <v>2017</v>
      </c>
      <c r="G7333">
        <v>313</v>
      </c>
      <c r="H7333">
        <v>76</v>
      </c>
    </row>
    <row r="7334" spans="1:8" x14ac:dyDescent="0.25">
      <c r="A7334" t="s">
        <v>8</v>
      </c>
      <c r="B7334" t="s">
        <v>153</v>
      </c>
      <c r="C7334" t="s">
        <v>10</v>
      </c>
      <c r="D7334" t="s">
        <v>96</v>
      </c>
      <c r="E7334" t="s">
        <v>377</v>
      </c>
      <c r="F7334">
        <v>2013</v>
      </c>
      <c r="G7334">
        <v>265</v>
      </c>
      <c r="H7334">
        <v>3</v>
      </c>
    </row>
    <row r="7335" spans="1:8" x14ac:dyDescent="0.25">
      <c r="A7335" t="s">
        <v>31</v>
      </c>
      <c r="B7335" t="s">
        <v>9</v>
      </c>
      <c r="C7335" t="s">
        <v>33</v>
      </c>
      <c r="D7335" t="s">
        <v>34</v>
      </c>
      <c r="E7335" t="s">
        <v>161</v>
      </c>
      <c r="F7335">
        <v>2014</v>
      </c>
      <c r="G7335">
        <v>75</v>
      </c>
      <c r="H7335">
        <v>19</v>
      </c>
    </row>
    <row r="7336" spans="1:8" x14ac:dyDescent="0.25">
      <c r="A7336" t="s">
        <v>21</v>
      </c>
      <c r="B7336" t="s">
        <v>196</v>
      </c>
      <c r="C7336" t="s">
        <v>10</v>
      </c>
      <c r="D7336" t="s">
        <v>29</v>
      </c>
      <c r="E7336" t="s">
        <v>325</v>
      </c>
      <c r="F7336">
        <v>2016</v>
      </c>
      <c r="G7336">
        <v>107</v>
      </c>
      <c r="H7336">
        <v>8</v>
      </c>
    </row>
    <row r="7337" spans="1:8" x14ac:dyDescent="0.25">
      <c r="A7337" t="s">
        <v>31</v>
      </c>
      <c r="B7337" t="s">
        <v>79</v>
      </c>
      <c r="C7337" t="s">
        <v>33</v>
      </c>
      <c r="D7337" t="s">
        <v>39</v>
      </c>
      <c r="E7337" t="s">
        <v>213</v>
      </c>
      <c r="F7337">
        <v>2017</v>
      </c>
      <c r="G7337">
        <v>328</v>
      </c>
      <c r="H7337">
        <v>112</v>
      </c>
    </row>
    <row r="7338" spans="1:8" x14ac:dyDescent="0.25">
      <c r="A7338" t="s">
        <v>31</v>
      </c>
      <c r="B7338" t="s">
        <v>256</v>
      </c>
      <c r="C7338" t="s">
        <v>33</v>
      </c>
      <c r="D7338" t="s">
        <v>39</v>
      </c>
      <c r="E7338" t="s">
        <v>327</v>
      </c>
      <c r="F7338">
        <v>2019</v>
      </c>
      <c r="G7338">
        <v>75</v>
      </c>
      <c r="H7338">
        <v>130</v>
      </c>
    </row>
    <row r="7339" spans="1:8" x14ac:dyDescent="0.25">
      <c r="A7339" t="s">
        <v>21</v>
      </c>
      <c r="B7339" t="s">
        <v>45</v>
      </c>
      <c r="C7339" t="s">
        <v>10</v>
      </c>
      <c r="D7339" t="s">
        <v>11</v>
      </c>
      <c r="E7339" t="s">
        <v>46</v>
      </c>
      <c r="F7339">
        <v>2016</v>
      </c>
      <c r="G7339">
        <v>233</v>
      </c>
      <c r="H7339">
        <v>30</v>
      </c>
    </row>
    <row r="7340" spans="1:8" x14ac:dyDescent="0.25">
      <c r="A7340" t="s">
        <v>21</v>
      </c>
      <c r="B7340" t="s">
        <v>125</v>
      </c>
      <c r="C7340" t="s">
        <v>23</v>
      </c>
      <c r="D7340" t="s">
        <v>24</v>
      </c>
      <c r="E7340" t="s">
        <v>339</v>
      </c>
      <c r="F7340">
        <v>2017</v>
      </c>
      <c r="G7340">
        <v>46</v>
      </c>
      <c r="H7340">
        <v>4</v>
      </c>
    </row>
    <row r="7341" spans="1:8" x14ac:dyDescent="0.25">
      <c r="A7341" t="s">
        <v>8</v>
      </c>
      <c r="B7341" t="s">
        <v>36</v>
      </c>
      <c r="C7341" t="s">
        <v>10</v>
      </c>
      <c r="D7341" t="s">
        <v>14</v>
      </c>
      <c r="E7341" t="s">
        <v>547</v>
      </c>
      <c r="F7341">
        <v>2013</v>
      </c>
      <c r="G7341">
        <v>101</v>
      </c>
      <c r="H7341">
        <v>1</v>
      </c>
    </row>
    <row r="7342" spans="1:8" x14ac:dyDescent="0.25">
      <c r="A7342" t="s">
        <v>31</v>
      </c>
      <c r="B7342" t="s">
        <v>168</v>
      </c>
      <c r="C7342" t="s">
        <v>33</v>
      </c>
      <c r="D7342" t="s">
        <v>34</v>
      </c>
      <c r="E7342" t="s">
        <v>35</v>
      </c>
      <c r="F7342">
        <v>2017</v>
      </c>
      <c r="G7342">
        <v>186</v>
      </c>
      <c r="H7342">
        <v>16</v>
      </c>
    </row>
    <row r="7343" spans="1:8" x14ac:dyDescent="0.25">
      <c r="A7343" t="s">
        <v>8</v>
      </c>
      <c r="B7343" t="s">
        <v>197</v>
      </c>
      <c r="C7343" t="s">
        <v>10</v>
      </c>
      <c r="D7343" t="s">
        <v>29</v>
      </c>
      <c r="E7343" t="s">
        <v>198</v>
      </c>
      <c r="F7343">
        <v>2014</v>
      </c>
      <c r="G7343">
        <v>58</v>
      </c>
      <c r="H7343">
        <v>3</v>
      </c>
    </row>
    <row r="7344" spans="1:8" x14ac:dyDescent="0.25">
      <c r="A7344" t="s">
        <v>138</v>
      </c>
      <c r="B7344" t="s">
        <v>495</v>
      </c>
      <c r="C7344" t="s">
        <v>76</v>
      </c>
      <c r="D7344" t="s">
        <v>189</v>
      </c>
      <c r="E7344" t="s">
        <v>190</v>
      </c>
      <c r="F7344">
        <v>2017</v>
      </c>
      <c r="G7344">
        <v>16</v>
      </c>
      <c r="H7344">
        <v>6</v>
      </c>
    </row>
    <row r="7345" spans="1:8" x14ac:dyDescent="0.25">
      <c r="A7345" t="s">
        <v>31</v>
      </c>
      <c r="B7345" t="s">
        <v>98</v>
      </c>
      <c r="C7345" t="s">
        <v>33</v>
      </c>
      <c r="D7345" t="s">
        <v>39</v>
      </c>
      <c r="E7345" t="s">
        <v>204</v>
      </c>
      <c r="F7345">
        <v>2016</v>
      </c>
      <c r="G7345">
        <v>173</v>
      </c>
      <c r="H7345">
        <v>103</v>
      </c>
    </row>
    <row r="7346" spans="1:8" x14ac:dyDescent="0.25">
      <c r="A7346" t="s">
        <v>21</v>
      </c>
      <c r="B7346" t="s">
        <v>93</v>
      </c>
      <c r="C7346" t="s">
        <v>23</v>
      </c>
      <c r="D7346" t="s">
        <v>24</v>
      </c>
      <c r="E7346" t="s">
        <v>162</v>
      </c>
      <c r="F7346">
        <v>2019</v>
      </c>
      <c r="G7346">
        <v>244</v>
      </c>
      <c r="H7346">
        <v>9</v>
      </c>
    </row>
    <row r="7347" spans="1:8" x14ac:dyDescent="0.25">
      <c r="A7347" t="s">
        <v>31</v>
      </c>
      <c r="B7347" t="s">
        <v>55</v>
      </c>
      <c r="C7347" t="s">
        <v>33</v>
      </c>
      <c r="D7347" t="s">
        <v>59</v>
      </c>
      <c r="E7347" t="s">
        <v>115</v>
      </c>
      <c r="F7347">
        <v>2019</v>
      </c>
      <c r="G7347">
        <v>53</v>
      </c>
      <c r="H7347">
        <v>1</v>
      </c>
    </row>
    <row r="7348" spans="1:8" x14ac:dyDescent="0.25">
      <c r="A7348" t="s">
        <v>41</v>
      </c>
      <c r="B7348" t="s">
        <v>26</v>
      </c>
      <c r="C7348" t="s">
        <v>23</v>
      </c>
      <c r="D7348" t="s">
        <v>43</v>
      </c>
      <c r="E7348" t="s">
        <v>186</v>
      </c>
      <c r="F7348">
        <v>2016</v>
      </c>
      <c r="G7348">
        <v>55</v>
      </c>
      <c r="H7348">
        <v>10</v>
      </c>
    </row>
    <row r="7349" spans="1:8" x14ac:dyDescent="0.25">
      <c r="A7349" t="s">
        <v>31</v>
      </c>
      <c r="B7349" t="s">
        <v>54</v>
      </c>
      <c r="C7349" t="s">
        <v>33</v>
      </c>
      <c r="D7349" t="s">
        <v>59</v>
      </c>
      <c r="E7349" t="s">
        <v>229</v>
      </c>
      <c r="F7349">
        <v>2014</v>
      </c>
      <c r="G7349">
        <v>6</v>
      </c>
    </row>
    <row r="7350" spans="1:8" x14ac:dyDescent="0.25">
      <c r="A7350" t="s">
        <v>8</v>
      </c>
      <c r="B7350" t="s">
        <v>67</v>
      </c>
      <c r="C7350" t="s">
        <v>10</v>
      </c>
      <c r="D7350" t="s">
        <v>11</v>
      </c>
      <c r="E7350" t="s">
        <v>195</v>
      </c>
      <c r="F7350">
        <v>2016</v>
      </c>
      <c r="G7350">
        <v>7</v>
      </c>
      <c r="H7350">
        <v>1</v>
      </c>
    </row>
    <row r="7351" spans="1:8" x14ac:dyDescent="0.25">
      <c r="A7351" t="s">
        <v>41</v>
      </c>
      <c r="B7351" t="s">
        <v>201</v>
      </c>
      <c r="C7351" t="s">
        <v>23</v>
      </c>
      <c r="D7351" t="s">
        <v>43</v>
      </c>
      <c r="E7351" t="s">
        <v>56</v>
      </c>
      <c r="F7351">
        <v>2018</v>
      </c>
      <c r="G7351">
        <v>4</v>
      </c>
    </row>
    <row r="7352" spans="1:8" x14ac:dyDescent="0.25">
      <c r="A7352" t="s">
        <v>138</v>
      </c>
      <c r="B7352" t="s">
        <v>423</v>
      </c>
      <c r="C7352" t="s">
        <v>76</v>
      </c>
      <c r="D7352" t="s">
        <v>140</v>
      </c>
      <c r="E7352" t="s">
        <v>141</v>
      </c>
      <c r="F7352">
        <v>2018</v>
      </c>
      <c r="G7352">
        <v>5</v>
      </c>
    </row>
    <row r="7353" spans="1:8" x14ac:dyDescent="0.25">
      <c r="A7353" t="s">
        <v>21</v>
      </c>
      <c r="B7353" t="s">
        <v>28</v>
      </c>
      <c r="C7353" t="s">
        <v>10</v>
      </c>
      <c r="D7353" t="s">
        <v>29</v>
      </c>
      <c r="E7353" t="s">
        <v>325</v>
      </c>
      <c r="F7353">
        <v>2020</v>
      </c>
      <c r="G7353">
        <v>145</v>
      </c>
      <c r="H7353">
        <v>9</v>
      </c>
    </row>
    <row r="7354" spans="1:8" x14ac:dyDescent="0.25">
      <c r="A7354" t="s">
        <v>41</v>
      </c>
      <c r="B7354" t="s">
        <v>114</v>
      </c>
      <c r="C7354" t="s">
        <v>33</v>
      </c>
      <c r="D7354" t="s">
        <v>39</v>
      </c>
      <c r="E7354" t="s">
        <v>40</v>
      </c>
      <c r="F7354">
        <v>2015</v>
      </c>
      <c r="G7354">
        <v>48</v>
      </c>
      <c r="H7354">
        <v>67</v>
      </c>
    </row>
    <row r="7355" spans="1:8" x14ac:dyDescent="0.25">
      <c r="A7355" t="s">
        <v>31</v>
      </c>
      <c r="B7355" t="s">
        <v>79</v>
      </c>
      <c r="C7355" t="s">
        <v>33</v>
      </c>
      <c r="D7355" t="s">
        <v>34</v>
      </c>
      <c r="E7355" t="s">
        <v>127</v>
      </c>
      <c r="F7355">
        <v>2019</v>
      </c>
      <c r="G7355">
        <v>25</v>
      </c>
      <c r="H7355">
        <v>2</v>
      </c>
    </row>
    <row r="7356" spans="1:8" x14ac:dyDescent="0.25">
      <c r="A7356" t="s">
        <v>8</v>
      </c>
      <c r="B7356" t="s">
        <v>111</v>
      </c>
      <c r="C7356" t="s">
        <v>10</v>
      </c>
      <c r="D7356" t="s">
        <v>11</v>
      </c>
      <c r="E7356" t="s">
        <v>279</v>
      </c>
      <c r="F7356">
        <v>2016</v>
      </c>
      <c r="G7356">
        <v>13</v>
      </c>
      <c r="H7356">
        <v>2</v>
      </c>
    </row>
    <row r="7357" spans="1:8" x14ac:dyDescent="0.25">
      <c r="A7357" t="s">
        <v>8</v>
      </c>
      <c r="B7357" t="s">
        <v>362</v>
      </c>
      <c r="C7357" t="s">
        <v>10</v>
      </c>
      <c r="D7357" t="s">
        <v>11</v>
      </c>
      <c r="E7357" t="s">
        <v>86</v>
      </c>
      <c r="F7357">
        <v>2014</v>
      </c>
      <c r="G7357">
        <v>465</v>
      </c>
      <c r="H7357">
        <v>5</v>
      </c>
    </row>
    <row r="7358" spans="1:8" x14ac:dyDescent="0.25">
      <c r="A7358" t="s">
        <v>21</v>
      </c>
      <c r="B7358" t="s">
        <v>67</v>
      </c>
      <c r="C7358" t="s">
        <v>10</v>
      </c>
      <c r="D7358" t="s">
        <v>11</v>
      </c>
      <c r="E7358" t="s">
        <v>86</v>
      </c>
      <c r="F7358">
        <v>2016</v>
      </c>
      <c r="G7358">
        <v>2713</v>
      </c>
      <c r="H7358">
        <v>136</v>
      </c>
    </row>
    <row r="7359" spans="1:8" x14ac:dyDescent="0.25">
      <c r="A7359" t="s">
        <v>41</v>
      </c>
      <c r="B7359" t="s">
        <v>49</v>
      </c>
      <c r="C7359" t="s">
        <v>33</v>
      </c>
      <c r="D7359" t="s">
        <v>39</v>
      </c>
      <c r="E7359" t="s">
        <v>112</v>
      </c>
      <c r="F7359">
        <v>2016</v>
      </c>
      <c r="G7359">
        <v>335</v>
      </c>
      <c r="H7359">
        <v>119</v>
      </c>
    </row>
    <row r="7360" spans="1:8" x14ac:dyDescent="0.25">
      <c r="A7360" t="s">
        <v>21</v>
      </c>
      <c r="B7360" t="s">
        <v>9</v>
      </c>
      <c r="C7360" t="s">
        <v>10</v>
      </c>
      <c r="D7360" t="s">
        <v>11</v>
      </c>
      <c r="E7360" t="s">
        <v>46</v>
      </c>
      <c r="F7360">
        <v>2017</v>
      </c>
      <c r="G7360">
        <v>1958</v>
      </c>
      <c r="H7360">
        <v>50</v>
      </c>
    </row>
    <row r="7361" spans="1:8" x14ac:dyDescent="0.25">
      <c r="A7361" t="s">
        <v>74</v>
      </c>
      <c r="B7361" t="s">
        <v>104</v>
      </c>
      <c r="C7361" t="s">
        <v>18</v>
      </c>
      <c r="D7361" t="s">
        <v>136</v>
      </c>
      <c r="E7361" t="s">
        <v>160</v>
      </c>
      <c r="F7361">
        <v>2013</v>
      </c>
      <c r="G7361">
        <v>53</v>
      </c>
      <c r="H7361">
        <v>3</v>
      </c>
    </row>
    <row r="7362" spans="1:8" x14ac:dyDescent="0.25">
      <c r="A7362" t="s">
        <v>8</v>
      </c>
      <c r="B7362" t="s">
        <v>93</v>
      </c>
      <c r="C7362" t="s">
        <v>23</v>
      </c>
      <c r="D7362" t="s">
        <v>24</v>
      </c>
      <c r="E7362" t="s">
        <v>215</v>
      </c>
      <c r="F7362">
        <v>2013</v>
      </c>
      <c r="G7362">
        <v>341</v>
      </c>
      <c r="H7362">
        <v>12</v>
      </c>
    </row>
    <row r="7363" spans="1:8" x14ac:dyDescent="0.25">
      <c r="A7363" t="s">
        <v>8</v>
      </c>
      <c r="B7363" t="s">
        <v>119</v>
      </c>
      <c r="C7363" t="s">
        <v>10</v>
      </c>
      <c r="D7363" t="s">
        <v>11</v>
      </c>
      <c r="E7363" t="s">
        <v>251</v>
      </c>
      <c r="F7363">
        <v>2014</v>
      </c>
      <c r="G7363">
        <v>506</v>
      </c>
      <c r="H7363">
        <v>12</v>
      </c>
    </row>
    <row r="7364" spans="1:8" x14ac:dyDescent="0.25">
      <c r="A7364" t="s">
        <v>41</v>
      </c>
      <c r="B7364" t="s">
        <v>79</v>
      </c>
      <c r="C7364" t="s">
        <v>33</v>
      </c>
      <c r="D7364" t="s">
        <v>39</v>
      </c>
      <c r="E7364" t="s">
        <v>87</v>
      </c>
      <c r="F7364">
        <v>2015</v>
      </c>
      <c r="G7364">
        <v>115</v>
      </c>
      <c r="H7364">
        <v>32</v>
      </c>
    </row>
    <row r="7365" spans="1:8" x14ac:dyDescent="0.25">
      <c r="A7365" t="s">
        <v>121</v>
      </c>
      <c r="B7365" t="s">
        <v>173</v>
      </c>
      <c r="C7365" t="s">
        <v>76</v>
      </c>
      <c r="D7365" t="s">
        <v>171</v>
      </c>
      <c r="E7365" t="s">
        <v>437</v>
      </c>
      <c r="F7365">
        <v>2016</v>
      </c>
      <c r="G7365">
        <v>23</v>
      </c>
      <c r="H7365">
        <v>1</v>
      </c>
    </row>
    <row r="7366" spans="1:8" x14ac:dyDescent="0.25">
      <c r="A7366" t="s">
        <v>41</v>
      </c>
      <c r="B7366" t="s">
        <v>9</v>
      </c>
      <c r="C7366" t="s">
        <v>33</v>
      </c>
      <c r="D7366" t="s">
        <v>39</v>
      </c>
      <c r="E7366" t="s">
        <v>87</v>
      </c>
      <c r="F7366">
        <v>2017</v>
      </c>
      <c r="G7366">
        <v>67</v>
      </c>
      <c r="H7366">
        <v>9</v>
      </c>
    </row>
    <row r="7367" spans="1:8" x14ac:dyDescent="0.25">
      <c r="A7367" t="s">
        <v>31</v>
      </c>
      <c r="B7367" t="s">
        <v>55</v>
      </c>
      <c r="C7367" t="s">
        <v>33</v>
      </c>
      <c r="D7367" t="s">
        <v>184</v>
      </c>
      <c r="E7367" t="s">
        <v>288</v>
      </c>
      <c r="F7367">
        <v>2017</v>
      </c>
      <c r="G7367">
        <v>1410</v>
      </c>
      <c r="H7367">
        <v>267</v>
      </c>
    </row>
    <row r="7368" spans="1:8" x14ac:dyDescent="0.25">
      <c r="A7368" t="s">
        <v>41</v>
      </c>
      <c r="B7368" t="s">
        <v>320</v>
      </c>
      <c r="C7368" t="s">
        <v>23</v>
      </c>
      <c r="D7368" t="s">
        <v>43</v>
      </c>
      <c r="E7368" t="s">
        <v>56</v>
      </c>
      <c r="F7368">
        <v>2017</v>
      </c>
      <c r="G7368">
        <v>1300</v>
      </c>
      <c r="H7368">
        <v>279</v>
      </c>
    </row>
    <row r="7369" spans="1:8" x14ac:dyDescent="0.25">
      <c r="A7369" t="s">
        <v>16</v>
      </c>
      <c r="B7369" t="s">
        <v>17</v>
      </c>
      <c r="C7369" t="s">
        <v>18</v>
      </c>
      <c r="D7369" t="s">
        <v>19</v>
      </c>
      <c r="E7369" t="s">
        <v>20</v>
      </c>
      <c r="F7369">
        <v>2017</v>
      </c>
      <c r="G7369">
        <v>246</v>
      </c>
      <c r="H7369">
        <v>40</v>
      </c>
    </row>
    <row r="7370" spans="1:8" x14ac:dyDescent="0.25">
      <c r="A7370" t="s">
        <v>31</v>
      </c>
      <c r="B7370" t="s">
        <v>38</v>
      </c>
      <c r="C7370" t="s">
        <v>33</v>
      </c>
      <c r="D7370" t="s">
        <v>39</v>
      </c>
      <c r="E7370" t="s">
        <v>263</v>
      </c>
      <c r="F7370">
        <v>2017</v>
      </c>
      <c r="G7370">
        <v>119</v>
      </c>
      <c r="H7370">
        <v>16</v>
      </c>
    </row>
    <row r="7371" spans="1:8" x14ac:dyDescent="0.25">
      <c r="A7371" t="s">
        <v>21</v>
      </c>
      <c r="B7371" t="s">
        <v>36</v>
      </c>
      <c r="C7371" t="s">
        <v>10</v>
      </c>
      <c r="D7371" t="s">
        <v>96</v>
      </c>
      <c r="E7371" t="s">
        <v>132</v>
      </c>
      <c r="F7371">
        <v>2018</v>
      </c>
      <c r="G7371">
        <v>4814</v>
      </c>
      <c r="H7371">
        <v>97</v>
      </c>
    </row>
    <row r="7372" spans="1:8" x14ac:dyDescent="0.25">
      <c r="A7372" t="s">
        <v>138</v>
      </c>
      <c r="B7372" t="s">
        <v>287</v>
      </c>
      <c r="C7372" t="s">
        <v>76</v>
      </c>
      <c r="D7372" t="s">
        <v>140</v>
      </c>
      <c r="E7372" t="s">
        <v>209</v>
      </c>
      <c r="F7372">
        <v>2018</v>
      </c>
      <c r="G7372">
        <v>104</v>
      </c>
      <c r="H7372">
        <v>42</v>
      </c>
    </row>
    <row r="7373" spans="1:8" x14ac:dyDescent="0.25">
      <c r="A7373" t="s">
        <v>16</v>
      </c>
      <c r="B7373" t="s">
        <v>122</v>
      </c>
      <c r="C7373" t="s">
        <v>18</v>
      </c>
      <c r="D7373" t="s">
        <v>257</v>
      </c>
      <c r="E7373" t="s">
        <v>300</v>
      </c>
      <c r="F7373">
        <v>2019</v>
      </c>
      <c r="G7373">
        <v>185</v>
      </c>
      <c r="H7373">
        <v>24</v>
      </c>
    </row>
    <row r="7374" spans="1:8" x14ac:dyDescent="0.25">
      <c r="A7374" t="s">
        <v>21</v>
      </c>
      <c r="B7374" t="s">
        <v>98</v>
      </c>
      <c r="C7374" t="s">
        <v>10</v>
      </c>
      <c r="D7374" t="s">
        <v>11</v>
      </c>
      <c r="E7374" t="s">
        <v>248</v>
      </c>
      <c r="F7374">
        <v>2019</v>
      </c>
      <c r="G7374">
        <v>3984</v>
      </c>
      <c r="H7374">
        <v>136</v>
      </c>
    </row>
    <row r="7375" spans="1:8" x14ac:dyDescent="0.25">
      <c r="A7375" t="s">
        <v>41</v>
      </c>
      <c r="B7375" t="s">
        <v>158</v>
      </c>
      <c r="C7375" t="s">
        <v>70</v>
      </c>
      <c r="D7375" t="s">
        <v>71</v>
      </c>
      <c r="E7375" t="s">
        <v>246</v>
      </c>
      <c r="F7375">
        <v>2019</v>
      </c>
      <c r="G7375">
        <v>212</v>
      </c>
      <c r="H7375">
        <v>81</v>
      </c>
    </row>
    <row r="7376" spans="1:8" x14ac:dyDescent="0.25">
      <c r="A7376" t="s">
        <v>41</v>
      </c>
      <c r="B7376" t="s">
        <v>9</v>
      </c>
      <c r="C7376" t="s">
        <v>33</v>
      </c>
      <c r="D7376" t="s">
        <v>39</v>
      </c>
      <c r="E7376" t="s">
        <v>112</v>
      </c>
      <c r="F7376">
        <v>2019</v>
      </c>
      <c r="G7376">
        <v>183</v>
      </c>
      <c r="H7376">
        <v>73</v>
      </c>
    </row>
    <row r="7377" spans="1:8" x14ac:dyDescent="0.25">
      <c r="A7377" t="s">
        <v>21</v>
      </c>
      <c r="B7377" t="s">
        <v>93</v>
      </c>
      <c r="C7377" t="s">
        <v>10</v>
      </c>
      <c r="D7377" t="s">
        <v>11</v>
      </c>
      <c r="E7377" t="s">
        <v>216</v>
      </c>
      <c r="F7377">
        <v>2019</v>
      </c>
      <c r="G7377">
        <v>1444</v>
      </c>
      <c r="H7377">
        <v>116</v>
      </c>
    </row>
    <row r="7378" spans="1:8" x14ac:dyDescent="0.25">
      <c r="A7378" t="s">
        <v>21</v>
      </c>
      <c r="B7378" t="s">
        <v>93</v>
      </c>
      <c r="C7378" t="s">
        <v>10</v>
      </c>
      <c r="D7378" t="s">
        <v>11</v>
      </c>
      <c r="E7378" t="s">
        <v>157</v>
      </c>
      <c r="F7378">
        <v>2020</v>
      </c>
      <c r="G7378">
        <v>1108</v>
      </c>
      <c r="H7378">
        <v>144</v>
      </c>
    </row>
    <row r="7379" spans="1:8" x14ac:dyDescent="0.25">
      <c r="A7379" t="s">
        <v>21</v>
      </c>
      <c r="B7379" t="s">
        <v>88</v>
      </c>
      <c r="C7379" t="s">
        <v>10</v>
      </c>
      <c r="D7379" t="s">
        <v>96</v>
      </c>
      <c r="E7379" t="s">
        <v>294</v>
      </c>
      <c r="F7379">
        <v>2020</v>
      </c>
      <c r="G7379">
        <v>380</v>
      </c>
      <c r="H7379">
        <v>25</v>
      </c>
    </row>
    <row r="7380" spans="1:8" x14ac:dyDescent="0.25">
      <c r="A7380" t="s">
        <v>31</v>
      </c>
      <c r="B7380" t="s">
        <v>108</v>
      </c>
      <c r="C7380" t="s">
        <v>33</v>
      </c>
      <c r="D7380" t="s">
        <v>34</v>
      </c>
      <c r="E7380" t="s">
        <v>245</v>
      </c>
      <c r="F7380">
        <v>2017</v>
      </c>
      <c r="G7380">
        <v>103</v>
      </c>
      <c r="H7380">
        <v>31</v>
      </c>
    </row>
    <row r="7381" spans="1:8" x14ac:dyDescent="0.25">
      <c r="A7381" t="s">
        <v>8</v>
      </c>
      <c r="B7381" t="s">
        <v>28</v>
      </c>
      <c r="C7381" t="s">
        <v>23</v>
      </c>
      <c r="D7381" t="s">
        <v>24</v>
      </c>
      <c r="E7381" t="s">
        <v>339</v>
      </c>
      <c r="F7381">
        <v>2014</v>
      </c>
      <c r="G7381">
        <v>300</v>
      </c>
      <c r="H7381">
        <v>10</v>
      </c>
    </row>
    <row r="7382" spans="1:8" x14ac:dyDescent="0.25">
      <c r="A7382" t="s">
        <v>8</v>
      </c>
      <c r="B7382" t="s">
        <v>55</v>
      </c>
      <c r="C7382" t="s">
        <v>10</v>
      </c>
      <c r="D7382" t="s">
        <v>11</v>
      </c>
      <c r="E7382" t="s">
        <v>203</v>
      </c>
      <c r="F7382">
        <v>2015</v>
      </c>
      <c r="G7382">
        <v>335</v>
      </c>
      <c r="H7382">
        <v>13</v>
      </c>
    </row>
    <row r="7383" spans="1:8" x14ac:dyDescent="0.25">
      <c r="A7383" t="s">
        <v>8</v>
      </c>
      <c r="B7383" t="s">
        <v>22</v>
      </c>
      <c r="C7383" t="s">
        <v>23</v>
      </c>
      <c r="D7383" t="s">
        <v>24</v>
      </c>
      <c r="E7383" t="s">
        <v>290</v>
      </c>
      <c r="F7383">
        <v>2016</v>
      </c>
      <c r="G7383">
        <v>129</v>
      </c>
      <c r="H7383">
        <v>5</v>
      </c>
    </row>
    <row r="7384" spans="1:8" x14ac:dyDescent="0.25">
      <c r="A7384" t="s">
        <v>31</v>
      </c>
      <c r="B7384" t="s">
        <v>61</v>
      </c>
      <c r="C7384" t="s">
        <v>33</v>
      </c>
      <c r="D7384" t="s">
        <v>39</v>
      </c>
      <c r="E7384" t="s">
        <v>237</v>
      </c>
      <c r="F7384">
        <v>2016</v>
      </c>
      <c r="G7384">
        <v>1</v>
      </c>
    </row>
    <row r="7385" spans="1:8" x14ac:dyDescent="0.25">
      <c r="A7385" t="s">
        <v>31</v>
      </c>
      <c r="B7385" t="s">
        <v>98</v>
      </c>
      <c r="C7385" t="s">
        <v>33</v>
      </c>
      <c r="D7385" t="s">
        <v>39</v>
      </c>
      <c r="E7385" t="s">
        <v>51</v>
      </c>
      <c r="F7385">
        <v>2016</v>
      </c>
      <c r="G7385">
        <v>80</v>
      </c>
      <c r="H7385">
        <v>30</v>
      </c>
    </row>
    <row r="7386" spans="1:8" x14ac:dyDescent="0.25">
      <c r="A7386" t="s">
        <v>21</v>
      </c>
      <c r="B7386" t="s">
        <v>292</v>
      </c>
      <c r="C7386" t="s">
        <v>10</v>
      </c>
      <c r="D7386" t="s">
        <v>29</v>
      </c>
      <c r="E7386" t="s">
        <v>193</v>
      </c>
      <c r="F7386">
        <v>2016</v>
      </c>
      <c r="G7386">
        <v>184</v>
      </c>
      <c r="H7386">
        <v>7</v>
      </c>
    </row>
    <row r="7387" spans="1:8" x14ac:dyDescent="0.25">
      <c r="A7387" t="s">
        <v>106</v>
      </c>
      <c r="B7387" t="s">
        <v>9</v>
      </c>
      <c r="C7387" t="s">
        <v>33</v>
      </c>
      <c r="D7387" t="s">
        <v>59</v>
      </c>
      <c r="E7387" t="s">
        <v>115</v>
      </c>
      <c r="F7387">
        <v>2017</v>
      </c>
      <c r="G7387">
        <v>69</v>
      </c>
      <c r="H7387">
        <v>12</v>
      </c>
    </row>
    <row r="7388" spans="1:8" x14ac:dyDescent="0.25">
      <c r="A7388" t="s">
        <v>31</v>
      </c>
      <c r="B7388" t="s">
        <v>79</v>
      </c>
      <c r="C7388" t="s">
        <v>33</v>
      </c>
      <c r="D7388" t="s">
        <v>34</v>
      </c>
      <c r="E7388" t="s">
        <v>161</v>
      </c>
      <c r="F7388">
        <v>2019</v>
      </c>
      <c r="G7388">
        <v>38</v>
      </c>
      <c r="H7388">
        <v>10</v>
      </c>
    </row>
    <row r="7389" spans="1:8" x14ac:dyDescent="0.25">
      <c r="A7389" t="s">
        <v>74</v>
      </c>
      <c r="B7389" t="s">
        <v>173</v>
      </c>
      <c r="C7389" t="s">
        <v>18</v>
      </c>
      <c r="D7389" t="s">
        <v>333</v>
      </c>
      <c r="E7389" t="s">
        <v>397</v>
      </c>
      <c r="F7389">
        <v>2013</v>
      </c>
      <c r="G7389">
        <v>746</v>
      </c>
      <c r="H7389">
        <v>28</v>
      </c>
    </row>
    <row r="7390" spans="1:8" x14ac:dyDescent="0.25">
      <c r="A7390" t="s">
        <v>31</v>
      </c>
      <c r="B7390" t="s">
        <v>119</v>
      </c>
      <c r="C7390" t="s">
        <v>23</v>
      </c>
      <c r="D7390" t="s">
        <v>43</v>
      </c>
      <c r="E7390" t="s">
        <v>100</v>
      </c>
      <c r="F7390">
        <v>2014</v>
      </c>
      <c r="G7390">
        <v>132</v>
      </c>
      <c r="H7390">
        <v>23</v>
      </c>
    </row>
    <row r="7391" spans="1:8" x14ac:dyDescent="0.25">
      <c r="A7391" t="s">
        <v>8</v>
      </c>
      <c r="B7391" t="s">
        <v>36</v>
      </c>
      <c r="C7391" t="s">
        <v>10</v>
      </c>
      <c r="D7391" t="s">
        <v>11</v>
      </c>
      <c r="E7391" t="s">
        <v>191</v>
      </c>
      <c r="F7391">
        <v>2015</v>
      </c>
      <c r="G7391">
        <v>287</v>
      </c>
      <c r="H7391">
        <v>19</v>
      </c>
    </row>
    <row r="7392" spans="1:8" x14ac:dyDescent="0.25">
      <c r="A7392" t="s">
        <v>31</v>
      </c>
      <c r="B7392" t="s">
        <v>79</v>
      </c>
      <c r="C7392" t="s">
        <v>33</v>
      </c>
      <c r="D7392" t="s">
        <v>34</v>
      </c>
      <c r="E7392" t="s">
        <v>245</v>
      </c>
      <c r="F7392">
        <v>2018</v>
      </c>
      <c r="G7392">
        <v>22</v>
      </c>
      <c r="H7392">
        <v>11</v>
      </c>
    </row>
    <row r="7393" spans="1:8" x14ac:dyDescent="0.25">
      <c r="A7393" t="s">
        <v>31</v>
      </c>
      <c r="B7393" t="s">
        <v>256</v>
      </c>
      <c r="C7393" t="s">
        <v>33</v>
      </c>
      <c r="D7393" t="s">
        <v>39</v>
      </c>
      <c r="E7393" t="s">
        <v>207</v>
      </c>
      <c r="F7393">
        <v>2018</v>
      </c>
      <c r="G7393">
        <v>96</v>
      </c>
      <c r="H7393">
        <v>101</v>
      </c>
    </row>
    <row r="7394" spans="1:8" x14ac:dyDescent="0.25">
      <c r="A7394" t="s">
        <v>106</v>
      </c>
      <c r="B7394" t="s">
        <v>58</v>
      </c>
      <c r="C7394" t="s">
        <v>33</v>
      </c>
      <c r="D7394" t="s">
        <v>184</v>
      </c>
      <c r="E7394" t="s">
        <v>187</v>
      </c>
      <c r="F7394">
        <v>2017</v>
      </c>
      <c r="G7394">
        <v>33</v>
      </c>
      <c r="H7394">
        <v>6</v>
      </c>
    </row>
    <row r="7395" spans="1:8" x14ac:dyDescent="0.25">
      <c r="A7395" t="s">
        <v>31</v>
      </c>
      <c r="B7395" t="s">
        <v>104</v>
      </c>
      <c r="C7395" t="s">
        <v>33</v>
      </c>
      <c r="D7395" t="s">
        <v>39</v>
      </c>
      <c r="E7395" t="s">
        <v>204</v>
      </c>
      <c r="F7395">
        <v>2019</v>
      </c>
      <c r="G7395">
        <v>269</v>
      </c>
      <c r="H7395">
        <v>32</v>
      </c>
    </row>
    <row r="7396" spans="1:8" x14ac:dyDescent="0.25">
      <c r="A7396" t="s">
        <v>21</v>
      </c>
      <c r="B7396" t="s">
        <v>125</v>
      </c>
      <c r="C7396" t="s">
        <v>10</v>
      </c>
      <c r="D7396" t="s">
        <v>11</v>
      </c>
      <c r="E7396" t="s">
        <v>223</v>
      </c>
      <c r="F7396">
        <v>2016</v>
      </c>
      <c r="G7396">
        <v>231</v>
      </c>
      <c r="H7396">
        <v>35</v>
      </c>
    </row>
    <row r="7397" spans="1:8" x14ac:dyDescent="0.25">
      <c r="A7397" t="s">
        <v>41</v>
      </c>
      <c r="B7397" t="s">
        <v>9</v>
      </c>
      <c r="C7397" t="s">
        <v>33</v>
      </c>
      <c r="D7397" t="s">
        <v>62</v>
      </c>
      <c r="E7397" t="s">
        <v>321</v>
      </c>
      <c r="F7397">
        <v>2015</v>
      </c>
      <c r="G7397">
        <v>57</v>
      </c>
      <c r="H7397">
        <v>15</v>
      </c>
    </row>
    <row r="7398" spans="1:8" x14ac:dyDescent="0.25">
      <c r="A7398" t="s">
        <v>31</v>
      </c>
      <c r="B7398" t="s">
        <v>88</v>
      </c>
      <c r="C7398" t="s">
        <v>23</v>
      </c>
      <c r="D7398" t="s">
        <v>43</v>
      </c>
      <c r="E7398" t="s">
        <v>56</v>
      </c>
      <c r="F7398">
        <v>2017</v>
      </c>
      <c r="G7398">
        <v>177</v>
      </c>
      <c r="H7398">
        <v>21</v>
      </c>
    </row>
    <row r="7399" spans="1:8" x14ac:dyDescent="0.25">
      <c r="A7399" t="s">
        <v>31</v>
      </c>
      <c r="B7399" t="s">
        <v>205</v>
      </c>
      <c r="C7399" t="s">
        <v>33</v>
      </c>
      <c r="D7399" t="s">
        <v>59</v>
      </c>
      <c r="E7399" t="s">
        <v>313</v>
      </c>
      <c r="F7399">
        <v>2018</v>
      </c>
      <c r="G7399">
        <v>16</v>
      </c>
    </row>
    <row r="7400" spans="1:8" x14ac:dyDescent="0.25">
      <c r="A7400" t="s">
        <v>21</v>
      </c>
      <c r="B7400" t="s">
        <v>599</v>
      </c>
      <c r="C7400" t="s">
        <v>23</v>
      </c>
      <c r="D7400" t="s">
        <v>24</v>
      </c>
      <c r="E7400" t="s">
        <v>290</v>
      </c>
      <c r="F7400">
        <v>2019</v>
      </c>
      <c r="G7400">
        <v>172</v>
      </c>
      <c r="H7400">
        <v>3</v>
      </c>
    </row>
    <row r="7401" spans="1:8" x14ac:dyDescent="0.25">
      <c r="A7401" t="s">
        <v>31</v>
      </c>
      <c r="B7401" t="s">
        <v>417</v>
      </c>
      <c r="C7401" t="s">
        <v>33</v>
      </c>
      <c r="D7401" t="s">
        <v>184</v>
      </c>
      <c r="E7401" t="s">
        <v>185</v>
      </c>
      <c r="F7401">
        <v>2018</v>
      </c>
      <c r="G7401">
        <v>96</v>
      </c>
      <c r="H7401">
        <v>22</v>
      </c>
    </row>
    <row r="7402" spans="1:8" x14ac:dyDescent="0.25">
      <c r="A7402" t="s">
        <v>31</v>
      </c>
      <c r="B7402" t="s">
        <v>168</v>
      </c>
      <c r="C7402" t="s">
        <v>33</v>
      </c>
      <c r="D7402" t="s">
        <v>59</v>
      </c>
      <c r="E7402" t="s">
        <v>350</v>
      </c>
      <c r="F7402">
        <v>2016</v>
      </c>
      <c r="G7402">
        <v>11</v>
      </c>
    </row>
    <row r="7403" spans="1:8" x14ac:dyDescent="0.25">
      <c r="A7403" t="s">
        <v>21</v>
      </c>
      <c r="B7403" t="s">
        <v>98</v>
      </c>
      <c r="C7403" t="s">
        <v>23</v>
      </c>
      <c r="D7403" t="s">
        <v>24</v>
      </c>
      <c r="E7403" t="s">
        <v>219</v>
      </c>
      <c r="F7403">
        <v>2018</v>
      </c>
      <c r="G7403">
        <v>123</v>
      </c>
      <c r="H7403">
        <v>6</v>
      </c>
    </row>
    <row r="7404" spans="1:8" x14ac:dyDescent="0.25">
      <c r="A7404" t="s">
        <v>41</v>
      </c>
      <c r="B7404" t="s">
        <v>79</v>
      </c>
      <c r="C7404" t="s">
        <v>33</v>
      </c>
      <c r="D7404" t="s">
        <v>39</v>
      </c>
      <c r="E7404" t="s">
        <v>107</v>
      </c>
      <c r="F7404">
        <v>2018</v>
      </c>
      <c r="G7404">
        <v>26</v>
      </c>
      <c r="H7404">
        <v>15</v>
      </c>
    </row>
    <row r="7405" spans="1:8" x14ac:dyDescent="0.25">
      <c r="A7405" t="s">
        <v>138</v>
      </c>
      <c r="B7405" t="s">
        <v>280</v>
      </c>
      <c r="C7405" t="s">
        <v>76</v>
      </c>
      <c r="D7405" t="s">
        <v>140</v>
      </c>
      <c r="E7405" t="s">
        <v>140</v>
      </c>
      <c r="F7405">
        <v>2014</v>
      </c>
      <c r="G7405">
        <v>38</v>
      </c>
      <c r="H7405">
        <v>20</v>
      </c>
    </row>
    <row r="7406" spans="1:8" x14ac:dyDescent="0.25">
      <c r="A7406" t="s">
        <v>41</v>
      </c>
      <c r="B7406" t="s">
        <v>61</v>
      </c>
      <c r="C7406" t="s">
        <v>33</v>
      </c>
      <c r="D7406" t="s">
        <v>39</v>
      </c>
      <c r="E7406" t="s">
        <v>107</v>
      </c>
      <c r="F7406">
        <v>2017</v>
      </c>
      <c r="G7406">
        <v>25</v>
      </c>
      <c r="H7406">
        <v>18</v>
      </c>
    </row>
    <row r="7407" spans="1:8" x14ac:dyDescent="0.25">
      <c r="A7407" t="s">
        <v>21</v>
      </c>
      <c r="B7407" t="s">
        <v>9</v>
      </c>
      <c r="C7407" t="s">
        <v>33</v>
      </c>
      <c r="D7407" t="s">
        <v>34</v>
      </c>
      <c r="E7407" t="s">
        <v>473</v>
      </c>
      <c r="F7407">
        <v>2017</v>
      </c>
      <c r="G7407">
        <v>11</v>
      </c>
    </row>
    <row r="7408" spans="1:8" x14ac:dyDescent="0.25">
      <c r="A7408" t="s">
        <v>31</v>
      </c>
      <c r="B7408" t="s">
        <v>61</v>
      </c>
      <c r="C7408" t="s">
        <v>33</v>
      </c>
      <c r="D7408" t="s">
        <v>39</v>
      </c>
      <c r="E7408" t="s">
        <v>87</v>
      </c>
      <c r="F7408">
        <v>2016</v>
      </c>
      <c r="G7408">
        <v>18</v>
      </c>
      <c r="H7408">
        <v>5</v>
      </c>
    </row>
    <row r="7409" spans="1:8" x14ac:dyDescent="0.25">
      <c r="A7409" t="s">
        <v>31</v>
      </c>
      <c r="B7409" t="s">
        <v>55</v>
      </c>
      <c r="C7409" t="s">
        <v>33</v>
      </c>
      <c r="D7409" t="s">
        <v>62</v>
      </c>
      <c r="E7409" t="s">
        <v>63</v>
      </c>
      <c r="F7409">
        <v>2019</v>
      </c>
      <c r="G7409">
        <v>25</v>
      </c>
      <c r="H7409">
        <v>2</v>
      </c>
    </row>
    <row r="7410" spans="1:8" x14ac:dyDescent="0.25">
      <c r="A7410" t="s">
        <v>41</v>
      </c>
      <c r="B7410" t="s">
        <v>49</v>
      </c>
      <c r="C7410" t="s">
        <v>33</v>
      </c>
      <c r="D7410" t="s">
        <v>62</v>
      </c>
      <c r="E7410" t="s">
        <v>166</v>
      </c>
      <c r="F7410">
        <v>2019</v>
      </c>
      <c r="G7410">
        <v>38</v>
      </c>
      <c r="H7410">
        <v>2</v>
      </c>
    </row>
    <row r="7411" spans="1:8" x14ac:dyDescent="0.25">
      <c r="A7411" t="s">
        <v>31</v>
      </c>
      <c r="B7411" t="s">
        <v>125</v>
      </c>
      <c r="C7411" t="s">
        <v>33</v>
      </c>
      <c r="D7411" t="s">
        <v>39</v>
      </c>
      <c r="E7411" t="s">
        <v>327</v>
      </c>
      <c r="F7411">
        <v>2017</v>
      </c>
      <c r="G7411">
        <v>34</v>
      </c>
      <c r="H7411">
        <v>20</v>
      </c>
    </row>
    <row r="7412" spans="1:8" x14ac:dyDescent="0.25">
      <c r="A7412" t="s">
        <v>74</v>
      </c>
      <c r="B7412" t="s">
        <v>575</v>
      </c>
      <c r="C7412" t="s">
        <v>18</v>
      </c>
      <c r="D7412" t="s">
        <v>123</v>
      </c>
      <c r="E7412" t="s">
        <v>124</v>
      </c>
      <c r="F7412">
        <v>2016</v>
      </c>
      <c r="G7412">
        <v>1</v>
      </c>
      <c r="H7412">
        <v>2</v>
      </c>
    </row>
    <row r="7413" spans="1:8" x14ac:dyDescent="0.25">
      <c r="A7413" t="s">
        <v>106</v>
      </c>
      <c r="B7413" t="s">
        <v>58</v>
      </c>
      <c r="C7413" t="s">
        <v>33</v>
      </c>
      <c r="D7413" t="s">
        <v>59</v>
      </c>
      <c r="E7413" t="s">
        <v>229</v>
      </c>
      <c r="F7413">
        <v>2017</v>
      </c>
      <c r="G7413">
        <v>31</v>
      </c>
      <c r="H7413">
        <v>3</v>
      </c>
    </row>
    <row r="7414" spans="1:8" x14ac:dyDescent="0.25">
      <c r="A7414" t="s">
        <v>113</v>
      </c>
      <c r="B7414" t="s">
        <v>38</v>
      </c>
      <c r="C7414" t="s">
        <v>33</v>
      </c>
      <c r="D7414" t="s">
        <v>39</v>
      </c>
      <c r="E7414" t="s">
        <v>204</v>
      </c>
      <c r="F7414">
        <v>2015</v>
      </c>
      <c r="G7414">
        <v>16</v>
      </c>
      <c r="H7414">
        <v>12</v>
      </c>
    </row>
    <row r="7415" spans="1:8" x14ac:dyDescent="0.25">
      <c r="A7415" t="s">
        <v>31</v>
      </c>
      <c r="B7415" t="s">
        <v>88</v>
      </c>
      <c r="C7415" t="s">
        <v>70</v>
      </c>
      <c r="D7415" t="s">
        <v>71</v>
      </c>
      <c r="E7415" t="s">
        <v>72</v>
      </c>
      <c r="F7415">
        <v>2014</v>
      </c>
      <c r="G7415">
        <v>36</v>
      </c>
      <c r="H7415">
        <v>11</v>
      </c>
    </row>
    <row r="7416" spans="1:8" x14ac:dyDescent="0.25">
      <c r="A7416" t="s">
        <v>31</v>
      </c>
      <c r="B7416" t="s">
        <v>114</v>
      </c>
      <c r="C7416" t="s">
        <v>33</v>
      </c>
      <c r="D7416" t="s">
        <v>59</v>
      </c>
      <c r="E7416" t="s">
        <v>115</v>
      </c>
      <c r="F7416">
        <v>2017</v>
      </c>
      <c r="G7416">
        <v>15</v>
      </c>
      <c r="H7416">
        <v>7</v>
      </c>
    </row>
    <row r="7417" spans="1:8" x14ac:dyDescent="0.25">
      <c r="A7417" t="s">
        <v>307</v>
      </c>
      <c r="B7417" t="s">
        <v>255</v>
      </c>
      <c r="C7417" t="s">
        <v>23</v>
      </c>
      <c r="D7417" t="s">
        <v>233</v>
      </c>
      <c r="E7417" t="s">
        <v>234</v>
      </c>
      <c r="F7417">
        <v>2018</v>
      </c>
      <c r="G7417">
        <v>15</v>
      </c>
      <c r="H7417">
        <v>2</v>
      </c>
    </row>
    <row r="7418" spans="1:8" x14ac:dyDescent="0.25">
      <c r="A7418" t="s">
        <v>31</v>
      </c>
      <c r="B7418" t="s">
        <v>49</v>
      </c>
      <c r="C7418" t="s">
        <v>33</v>
      </c>
      <c r="D7418" t="s">
        <v>34</v>
      </c>
      <c r="E7418" t="s">
        <v>127</v>
      </c>
      <c r="F7418">
        <v>2019</v>
      </c>
      <c r="G7418">
        <v>24</v>
      </c>
      <c r="H7418">
        <v>1</v>
      </c>
    </row>
    <row r="7419" spans="1:8" x14ac:dyDescent="0.25">
      <c r="A7419" t="s">
        <v>21</v>
      </c>
      <c r="B7419" t="s">
        <v>9</v>
      </c>
      <c r="C7419" t="s">
        <v>10</v>
      </c>
      <c r="D7419" t="s">
        <v>11</v>
      </c>
      <c r="E7419" t="s">
        <v>222</v>
      </c>
      <c r="F7419">
        <v>2017</v>
      </c>
      <c r="G7419">
        <v>8</v>
      </c>
    </row>
    <row r="7420" spans="1:8" x14ac:dyDescent="0.25">
      <c r="A7420" t="s">
        <v>41</v>
      </c>
      <c r="B7420" t="s">
        <v>345</v>
      </c>
      <c r="C7420" t="s">
        <v>23</v>
      </c>
      <c r="D7420" t="s">
        <v>43</v>
      </c>
      <c r="E7420" t="s">
        <v>186</v>
      </c>
      <c r="F7420">
        <v>2017</v>
      </c>
      <c r="G7420">
        <v>50</v>
      </c>
      <c r="H7420">
        <v>15</v>
      </c>
    </row>
    <row r="7421" spans="1:8" x14ac:dyDescent="0.25">
      <c r="A7421" t="s">
        <v>41</v>
      </c>
      <c r="B7421" t="s">
        <v>125</v>
      </c>
      <c r="C7421" t="s">
        <v>33</v>
      </c>
      <c r="D7421" t="s">
        <v>39</v>
      </c>
      <c r="E7421" t="s">
        <v>112</v>
      </c>
      <c r="F7421">
        <v>2015</v>
      </c>
      <c r="G7421">
        <v>102</v>
      </c>
      <c r="H7421">
        <v>43</v>
      </c>
    </row>
    <row r="7422" spans="1:8" x14ac:dyDescent="0.25">
      <c r="A7422" t="s">
        <v>16</v>
      </c>
      <c r="B7422" t="s">
        <v>239</v>
      </c>
      <c r="C7422" t="s">
        <v>18</v>
      </c>
      <c r="D7422" t="s">
        <v>19</v>
      </c>
      <c r="E7422" t="s">
        <v>221</v>
      </c>
      <c r="F7422">
        <v>2015</v>
      </c>
      <c r="G7422">
        <v>1837</v>
      </c>
      <c r="H7422">
        <v>461</v>
      </c>
    </row>
    <row r="7423" spans="1:8" x14ac:dyDescent="0.25">
      <c r="A7423" t="s">
        <v>8</v>
      </c>
      <c r="B7423" t="s">
        <v>93</v>
      </c>
      <c r="C7423" t="s">
        <v>23</v>
      </c>
      <c r="D7423" t="s">
        <v>24</v>
      </c>
      <c r="E7423" t="s">
        <v>497</v>
      </c>
      <c r="F7423">
        <v>2015</v>
      </c>
      <c r="G7423">
        <v>94</v>
      </c>
      <c r="H7423">
        <v>45</v>
      </c>
    </row>
    <row r="7424" spans="1:8" x14ac:dyDescent="0.25">
      <c r="A7424" t="s">
        <v>8</v>
      </c>
      <c r="B7424" t="s">
        <v>9</v>
      </c>
      <c r="C7424" t="s">
        <v>10</v>
      </c>
      <c r="D7424" t="s">
        <v>29</v>
      </c>
      <c r="E7424" t="s">
        <v>94</v>
      </c>
      <c r="F7424">
        <v>2015</v>
      </c>
      <c r="G7424">
        <v>3250</v>
      </c>
      <c r="H7424">
        <v>48</v>
      </c>
    </row>
    <row r="7425" spans="1:8" x14ac:dyDescent="0.25">
      <c r="A7425" t="s">
        <v>8</v>
      </c>
      <c r="B7425" t="s">
        <v>9</v>
      </c>
      <c r="C7425" t="s">
        <v>10</v>
      </c>
      <c r="D7425" t="s">
        <v>11</v>
      </c>
      <c r="E7425" t="s">
        <v>86</v>
      </c>
      <c r="F7425">
        <v>2015</v>
      </c>
      <c r="G7425">
        <v>909</v>
      </c>
      <c r="H7425">
        <v>13</v>
      </c>
    </row>
    <row r="7426" spans="1:8" x14ac:dyDescent="0.25">
      <c r="A7426" t="s">
        <v>21</v>
      </c>
      <c r="B7426" t="s">
        <v>93</v>
      </c>
      <c r="C7426" t="s">
        <v>23</v>
      </c>
      <c r="D7426" t="s">
        <v>24</v>
      </c>
      <c r="E7426" t="s">
        <v>339</v>
      </c>
      <c r="F7426">
        <v>2016</v>
      </c>
      <c r="G7426">
        <v>669</v>
      </c>
      <c r="H7426">
        <v>17</v>
      </c>
    </row>
    <row r="7427" spans="1:8" x14ac:dyDescent="0.25">
      <c r="A7427" t="s">
        <v>31</v>
      </c>
      <c r="B7427" t="s">
        <v>55</v>
      </c>
      <c r="C7427" t="s">
        <v>33</v>
      </c>
      <c r="D7427" t="s">
        <v>59</v>
      </c>
      <c r="E7427" t="s">
        <v>130</v>
      </c>
      <c r="F7427">
        <v>2015</v>
      </c>
      <c r="G7427">
        <v>131</v>
      </c>
      <c r="H7427">
        <v>13</v>
      </c>
    </row>
    <row r="7428" spans="1:8" x14ac:dyDescent="0.25">
      <c r="A7428" t="s">
        <v>31</v>
      </c>
      <c r="B7428" t="s">
        <v>384</v>
      </c>
      <c r="C7428" t="s">
        <v>23</v>
      </c>
      <c r="D7428" t="s">
        <v>43</v>
      </c>
      <c r="E7428" t="s">
        <v>56</v>
      </c>
      <c r="F7428">
        <v>2015</v>
      </c>
      <c r="G7428">
        <v>5</v>
      </c>
    </row>
    <row r="7429" spans="1:8" x14ac:dyDescent="0.25">
      <c r="A7429" t="s">
        <v>31</v>
      </c>
      <c r="B7429" t="s">
        <v>104</v>
      </c>
      <c r="C7429" t="s">
        <v>33</v>
      </c>
      <c r="D7429" t="s">
        <v>39</v>
      </c>
      <c r="E7429" t="s">
        <v>207</v>
      </c>
      <c r="F7429">
        <v>2016</v>
      </c>
      <c r="G7429">
        <v>361</v>
      </c>
      <c r="H7429">
        <v>94</v>
      </c>
    </row>
    <row r="7430" spans="1:8" x14ac:dyDescent="0.25">
      <c r="A7430" t="s">
        <v>106</v>
      </c>
      <c r="B7430" t="s">
        <v>9</v>
      </c>
      <c r="C7430" t="s">
        <v>33</v>
      </c>
      <c r="D7430" t="s">
        <v>59</v>
      </c>
      <c r="E7430" t="s">
        <v>118</v>
      </c>
      <c r="F7430">
        <v>2017</v>
      </c>
      <c r="G7430">
        <v>123</v>
      </c>
      <c r="H7430">
        <v>37</v>
      </c>
    </row>
    <row r="7431" spans="1:8" x14ac:dyDescent="0.25">
      <c r="A7431" t="s">
        <v>21</v>
      </c>
      <c r="B7431" t="s">
        <v>235</v>
      </c>
      <c r="C7431" t="s">
        <v>10</v>
      </c>
      <c r="D7431" t="s">
        <v>96</v>
      </c>
      <c r="E7431" t="s">
        <v>97</v>
      </c>
      <c r="F7431">
        <v>2018</v>
      </c>
      <c r="G7431">
        <v>1053</v>
      </c>
      <c r="H7431">
        <v>11</v>
      </c>
    </row>
    <row r="7432" spans="1:8" x14ac:dyDescent="0.25">
      <c r="A7432" t="s">
        <v>31</v>
      </c>
      <c r="B7432" t="s">
        <v>42</v>
      </c>
      <c r="C7432" t="s">
        <v>23</v>
      </c>
      <c r="D7432" t="s">
        <v>43</v>
      </c>
      <c r="E7432" t="s">
        <v>56</v>
      </c>
      <c r="F7432">
        <v>2018</v>
      </c>
      <c r="G7432">
        <v>80</v>
      </c>
      <c r="H7432">
        <v>9</v>
      </c>
    </row>
    <row r="7433" spans="1:8" x14ac:dyDescent="0.25">
      <c r="A7433" t="s">
        <v>106</v>
      </c>
      <c r="B7433" t="s">
        <v>9</v>
      </c>
      <c r="C7433" t="s">
        <v>33</v>
      </c>
      <c r="D7433" t="s">
        <v>59</v>
      </c>
      <c r="E7433" t="s">
        <v>60</v>
      </c>
      <c r="F7433">
        <v>2018</v>
      </c>
      <c r="G7433">
        <v>113</v>
      </c>
      <c r="H7433">
        <v>18</v>
      </c>
    </row>
    <row r="7434" spans="1:8" x14ac:dyDescent="0.25">
      <c r="A7434" t="s">
        <v>31</v>
      </c>
      <c r="B7434" t="s">
        <v>61</v>
      </c>
      <c r="C7434" t="s">
        <v>33</v>
      </c>
      <c r="D7434" t="s">
        <v>39</v>
      </c>
      <c r="E7434" t="s">
        <v>150</v>
      </c>
      <c r="F7434">
        <v>2019</v>
      </c>
      <c r="G7434">
        <v>291</v>
      </c>
      <c r="H7434">
        <v>155</v>
      </c>
    </row>
    <row r="7435" spans="1:8" x14ac:dyDescent="0.25">
      <c r="A7435" t="s">
        <v>31</v>
      </c>
      <c r="B7435" t="s">
        <v>79</v>
      </c>
      <c r="C7435" t="s">
        <v>33</v>
      </c>
      <c r="D7435" t="s">
        <v>59</v>
      </c>
      <c r="E7435" t="s">
        <v>60</v>
      </c>
      <c r="F7435">
        <v>2019</v>
      </c>
      <c r="G7435">
        <v>375</v>
      </c>
      <c r="H7435">
        <v>104</v>
      </c>
    </row>
    <row r="7436" spans="1:8" x14ac:dyDescent="0.25">
      <c r="A7436" t="s">
        <v>307</v>
      </c>
      <c r="B7436" t="s">
        <v>177</v>
      </c>
      <c r="C7436" t="s">
        <v>23</v>
      </c>
      <c r="D7436" t="s">
        <v>43</v>
      </c>
      <c r="E7436" t="s">
        <v>56</v>
      </c>
      <c r="F7436">
        <v>2019</v>
      </c>
      <c r="G7436">
        <v>183</v>
      </c>
      <c r="H7436">
        <v>26</v>
      </c>
    </row>
    <row r="7437" spans="1:8" x14ac:dyDescent="0.25">
      <c r="A7437" t="s">
        <v>31</v>
      </c>
      <c r="B7437" t="s">
        <v>49</v>
      </c>
      <c r="C7437" t="s">
        <v>33</v>
      </c>
      <c r="D7437" t="s">
        <v>34</v>
      </c>
      <c r="E7437" t="s">
        <v>35</v>
      </c>
      <c r="F7437">
        <v>2019</v>
      </c>
      <c r="G7437">
        <v>418</v>
      </c>
      <c r="H7437">
        <v>43</v>
      </c>
    </row>
    <row r="7438" spans="1:8" x14ac:dyDescent="0.25">
      <c r="A7438" t="s">
        <v>41</v>
      </c>
      <c r="B7438" t="s">
        <v>256</v>
      </c>
      <c r="C7438" t="s">
        <v>33</v>
      </c>
      <c r="D7438" t="s">
        <v>39</v>
      </c>
      <c r="E7438" t="s">
        <v>327</v>
      </c>
      <c r="F7438">
        <v>2019</v>
      </c>
      <c r="G7438">
        <v>45</v>
      </c>
      <c r="H7438">
        <v>67</v>
      </c>
    </row>
    <row r="7439" spans="1:8" x14ac:dyDescent="0.25">
      <c r="A7439" t="s">
        <v>31</v>
      </c>
      <c r="B7439" t="s">
        <v>61</v>
      </c>
      <c r="C7439" t="s">
        <v>33</v>
      </c>
      <c r="D7439" t="s">
        <v>59</v>
      </c>
      <c r="E7439" t="s">
        <v>73</v>
      </c>
      <c r="F7439">
        <v>2014</v>
      </c>
      <c r="G7439">
        <v>26</v>
      </c>
      <c r="H7439">
        <v>4</v>
      </c>
    </row>
    <row r="7440" spans="1:8" x14ac:dyDescent="0.25">
      <c r="A7440" t="s">
        <v>41</v>
      </c>
      <c r="B7440" t="s">
        <v>38</v>
      </c>
      <c r="C7440" t="s">
        <v>33</v>
      </c>
      <c r="D7440" t="s">
        <v>39</v>
      </c>
      <c r="E7440" t="s">
        <v>112</v>
      </c>
      <c r="F7440">
        <v>2018</v>
      </c>
      <c r="G7440">
        <v>172</v>
      </c>
      <c r="H7440">
        <v>51</v>
      </c>
    </row>
    <row r="7441" spans="1:8" x14ac:dyDescent="0.25">
      <c r="A7441" t="s">
        <v>16</v>
      </c>
      <c r="B7441" t="s">
        <v>299</v>
      </c>
      <c r="C7441" t="s">
        <v>18</v>
      </c>
      <c r="D7441" t="s">
        <v>257</v>
      </c>
      <c r="E7441" t="s">
        <v>257</v>
      </c>
      <c r="F7441">
        <v>2018</v>
      </c>
      <c r="G7441">
        <v>197</v>
      </c>
      <c r="H7441">
        <v>34</v>
      </c>
    </row>
    <row r="7442" spans="1:8" x14ac:dyDescent="0.25">
      <c r="A7442" t="s">
        <v>74</v>
      </c>
      <c r="B7442" t="s">
        <v>173</v>
      </c>
      <c r="C7442" t="s">
        <v>76</v>
      </c>
      <c r="D7442" t="s">
        <v>77</v>
      </c>
      <c r="E7442" t="s">
        <v>78</v>
      </c>
      <c r="F7442">
        <v>2014</v>
      </c>
      <c r="G7442">
        <v>149</v>
      </c>
      <c r="H7442">
        <v>2</v>
      </c>
    </row>
    <row r="7443" spans="1:8" x14ac:dyDescent="0.25">
      <c r="A7443" t="s">
        <v>21</v>
      </c>
      <c r="B7443" t="s">
        <v>67</v>
      </c>
      <c r="C7443" t="s">
        <v>10</v>
      </c>
      <c r="D7443" t="s">
        <v>11</v>
      </c>
      <c r="E7443" t="s">
        <v>195</v>
      </c>
      <c r="F7443">
        <v>2017</v>
      </c>
      <c r="G7443">
        <v>327</v>
      </c>
      <c r="H7443">
        <v>10</v>
      </c>
    </row>
    <row r="7444" spans="1:8" x14ac:dyDescent="0.25">
      <c r="A7444" t="s">
        <v>21</v>
      </c>
      <c r="B7444" t="s">
        <v>85</v>
      </c>
      <c r="C7444" t="s">
        <v>10</v>
      </c>
      <c r="D7444" t="s">
        <v>29</v>
      </c>
      <c r="E7444" t="s">
        <v>193</v>
      </c>
      <c r="F7444">
        <v>2018</v>
      </c>
      <c r="G7444">
        <v>1011</v>
      </c>
      <c r="H7444">
        <v>10</v>
      </c>
    </row>
    <row r="7445" spans="1:8" x14ac:dyDescent="0.25">
      <c r="A7445" t="s">
        <v>41</v>
      </c>
      <c r="B7445" t="s">
        <v>26</v>
      </c>
      <c r="C7445" t="s">
        <v>23</v>
      </c>
      <c r="D7445" t="s">
        <v>43</v>
      </c>
      <c r="E7445" t="s">
        <v>385</v>
      </c>
      <c r="F7445">
        <v>2014</v>
      </c>
      <c r="G7445">
        <v>21</v>
      </c>
      <c r="H7445">
        <v>6</v>
      </c>
    </row>
    <row r="7446" spans="1:8" x14ac:dyDescent="0.25">
      <c r="A7446" t="s">
        <v>31</v>
      </c>
      <c r="B7446" t="s">
        <v>9</v>
      </c>
      <c r="C7446" t="s">
        <v>33</v>
      </c>
      <c r="D7446" t="s">
        <v>62</v>
      </c>
      <c r="E7446" t="s">
        <v>63</v>
      </c>
      <c r="F7446">
        <v>2015</v>
      </c>
      <c r="G7446">
        <v>76</v>
      </c>
      <c r="H7446">
        <v>20</v>
      </c>
    </row>
    <row r="7447" spans="1:8" x14ac:dyDescent="0.25">
      <c r="A7447" t="s">
        <v>74</v>
      </c>
      <c r="B7447" t="s">
        <v>354</v>
      </c>
      <c r="C7447" t="s">
        <v>18</v>
      </c>
      <c r="D7447" t="s">
        <v>333</v>
      </c>
      <c r="E7447" t="s">
        <v>355</v>
      </c>
      <c r="F7447">
        <v>2015</v>
      </c>
      <c r="G7447">
        <v>138</v>
      </c>
      <c r="H7447">
        <v>3</v>
      </c>
    </row>
    <row r="7448" spans="1:8" x14ac:dyDescent="0.25">
      <c r="A7448" t="s">
        <v>21</v>
      </c>
      <c r="B7448" t="s">
        <v>131</v>
      </c>
      <c r="C7448" t="s">
        <v>10</v>
      </c>
      <c r="D7448" t="s">
        <v>96</v>
      </c>
      <c r="E7448" t="s">
        <v>226</v>
      </c>
      <c r="F7448">
        <v>2017</v>
      </c>
      <c r="G7448">
        <v>96</v>
      </c>
      <c r="H7448">
        <v>1</v>
      </c>
    </row>
    <row r="7449" spans="1:8" x14ac:dyDescent="0.25">
      <c r="A7449" t="s">
        <v>8</v>
      </c>
      <c r="B7449" t="s">
        <v>93</v>
      </c>
      <c r="C7449" t="s">
        <v>10</v>
      </c>
      <c r="D7449" t="s">
        <v>11</v>
      </c>
      <c r="E7449" t="s">
        <v>203</v>
      </c>
      <c r="F7449">
        <v>2013</v>
      </c>
      <c r="G7449">
        <v>332</v>
      </c>
      <c r="H7449">
        <v>3</v>
      </c>
    </row>
    <row r="7450" spans="1:8" x14ac:dyDescent="0.25">
      <c r="A7450" t="s">
        <v>31</v>
      </c>
      <c r="B7450" t="s">
        <v>262</v>
      </c>
      <c r="C7450" t="s">
        <v>33</v>
      </c>
      <c r="D7450" t="s">
        <v>39</v>
      </c>
      <c r="E7450" t="s">
        <v>336</v>
      </c>
      <c r="F7450">
        <v>2017</v>
      </c>
      <c r="G7450">
        <v>115</v>
      </c>
      <c r="H7450">
        <v>49</v>
      </c>
    </row>
    <row r="7451" spans="1:8" x14ac:dyDescent="0.25">
      <c r="A7451" t="s">
        <v>121</v>
      </c>
      <c r="B7451" t="s">
        <v>17</v>
      </c>
      <c r="C7451" t="s">
        <v>76</v>
      </c>
      <c r="D7451" t="s">
        <v>77</v>
      </c>
      <c r="E7451" t="s">
        <v>78</v>
      </c>
      <c r="F7451">
        <v>2013</v>
      </c>
      <c r="G7451">
        <v>38</v>
      </c>
      <c r="H7451">
        <v>3</v>
      </c>
    </row>
    <row r="7452" spans="1:8" x14ac:dyDescent="0.25">
      <c r="A7452" t="s">
        <v>8</v>
      </c>
      <c r="B7452" t="s">
        <v>183</v>
      </c>
      <c r="C7452" t="s">
        <v>23</v>
      </c>
      <c r="D7452" t="s">
        <v>24</v>
      </c>
      <c r="E7452" t="s">
        <v>290</v>
      </c>
      <c r="F7452">
        <v>2013</v>
      </c>
      <c r="G7452">
        <v>63</v>
      </c>
      <c r="H7452">
        <v>3</v>
      </c>
    </row>
    <row r="7453" spans="1:8" x14ac:dyDescent="0.25">
      <c r="A7453" t="s">
        <v>307</v>
      </c>
      <c r="B7453" t="s">
        <v>509</v>
      </c>
      <c r="C7453" t="s">
        <v>23</v>
      </c>
      <c r="D7453" t="s">
        <v>43</v>
      </c>
      <c r="E7453" t="s">
        <v>100</v>
      </c>
      <c r="F7453">
        <v>2018</v>
      </c>
      <c r="G7453">
        <v>40</v>
      </c>
      <c r="H7453">
        <v>8</v>
      </c>
    </row>
    <row r="7454" spans="1:8" x14ac:dyDescent="0.25">
      <c r="A7454" t="s">
        <v>8</v>
      </c>
      <c r="B7454" t="s">
        <v>384</v>
      </c>
      <c r="C7454" t="s">
        <v>23</v>
      </c>
      <c r="D7454" t="s">
        <v>24</v>
      </c>
      <c r="E7454" t="s">
        <v>143</v>
      </c>
      <c r="F7454">
        <v>2015</v>
      </c>
      <c r="G7454">
        <v>46</v>
      </c>
    </row>
    <row r="7455" spans="1:8" x14ac:dyDescent="0.25">
      <c r="A7455" t="s">
        <v>21</v>
      </c>
      <c r="B7455" t="s">
        <v>247</v>
      </c>
      <c r="C7455" t="s">
        <v>10</v>
      </c>
      <c r="D7455" t="s">
        <v>11</v>
      </c>
      <c r="E7455" t="s">
        <v>211</v>
      </c>
      <c r="F7455">
        <v>2016</v>
      </c>
      <c r="G7455">
        <v>32</v>
      </c>
      <c r="H7455">
        <v>12</v>
      </c>
    </row>
    <row r="7456" spans="1:8" x14ac:dyDescent="0.25">
      <c r="A7456" t="s">
        <v>41</v>
      </c>
      <c r="B7456" t="s">
        <v>168</v>
      </c>
      <c r="C7456" t="s">
        <v>33</v>
      </c>
      <c r="D7456" t="s">
        <v>184</v>
      </c>
      <c r="E7456" t="s">
        <v>187</v>
      </c>
      <c r="F7456">
        <v>2016</v>
      </c>
      <c r="G7456">
        <v>13</v>
      </c>
    </row>
    <row r="7457" spans="1:8" x14ac:dyDescent="0.25">
      <c r="A7457" t="s">
        <v>41</v>
      </c>
      <c r="B7457" t="s">
        <v>114</v>
      </c>
      <c r="C7457" t="s">
        <v>33</v>
      </c>
      <c r="D7457" t="s">
        <v>184</v>
      </c>
      <c r="E7457" t="s">
        <v>304</v>
      </c>
      <c r="F7457">
        <v>2016</v>
      </c>
      <c r="G7457">
        <v>8</v>
      </c>
      <c r="H7457">
        <v>4</v>
      </c>
    </row>
    <row r="7458" spans="1:8" x14ac:dyDescent="0.25">
      <c r="A7458" t="s">
        <v>31</v>
      </c>
      <c r="B7458" t="s">
        <v>108</v>
      </c>
      <c r="C7458" t="s">
        <v>33</v>
      </c>
      <c r="D7458" t="s">
        <v>34</v>
      </c>
      <c r="E7458" t="s">
        <v>245</v>
      </c>
      <c r="F7458">
        <v>2014</v>
      </c>
      <c r="G7458">
        <v>45</v>
      </c>
      <c r="H7458">
        <v>23</v>
      </c>
    </row>
    <row r="7459" spans="1:8" x14ac:dyDescent="0.25">
      <c r="A7459" t="s">
        <v>8</v>
      </c>
      <c r="B7459" t="s">
        <v>45</v>
      </c>
      <c r="C7459" t="s">
        <v>10</v>
      </c>
      <c r="D7459" t="s">
        <v>11</v>
      </c>
      <c r="E7459" t="s">
        <v>86</v>
      </c>
      <c r="F7459">
        <v>2014</v>
      </c>
      <c r="G7459">
        <v>90</v>
      </c>
      <c r="H7459">
        <v>2</v>
      </c>
    </row>
    <row r="7460" spans="1:8" x14ac:dyDescent="0.25">
      <c r="A7460" t="s">
        <v>41</v>
      </c>
      <c r="B7460" t="s">
        <v>119</v>
      </c>
      <c r="C7460" t="s">
        <v>70</v>
      </c>
      <c r="D7460" t="s">
        <v>71</v>
      </c>
      <c r="E7460" t="s">
        <v>156</v>
      </c>
      <c r="F7460">
        <v>2014</v>
      </c>
      <c r="G7460">
        <v>40</v>
      </c>
      <c r="H7460">
        <v>4</v>
      </c>
    </row>
    <row r="7461" spans="1:8" x14ac:dyDescent="0.25">
      <c r="A7461" t="s">
        <v>129</v>
      </c>
      <c r="B7461" t="s">
        <v>32</v>
      </c>
      <c r="C7461" t="s">
        <v>33</v>
      </c>
      <c r="D7461" t="s">
        <v>34</v>
      </c>
      <c r="E7461" t="s">
        <v>144</v>
      </c>
      <c r="F7461">
        <v>2014</v>
      </c>
      <c r="G7461">
        <v>1</v>
      </c>
    </row>
    <row r="7462" spans="1:8" x14ac:dyDescent="0.25">
      <c r="A7462" t="s">
        <v>31</v>
      </c>
      <c r="B7462" t="s">
        <v>285</v>
      </c>
      <c r="C7462" t="s">
        <v>33</v>
      </c>
      <c r="D7462" t="s">
        <v>39</v>
      </c>
      <c r="E7462" t="s">
        <v>379</v>
      </c>
      <c r="F7462">
        <v>2019</v>
      </c>
      <c r="G7462">
        <v>12</v>
      </c>
      <c r="H7462">
        <v>12</v>
      </c>
    </row>
    <row r="7463" spans="1:8" x14ac:dyDescent="0.25">
      <c r="A7463" t="s">
        <v>113</v>
      </c>
      <c r="B7463" t="s">
        <v>114</v>
      </c>
      <c r="C7463" t="s">
        <v>33</v>
      </c>
      <c r="D7463" t="s">
        <v>39</v>
      </c>
      <c r="E7463" t="s">
        <v>435</v>
      </c>
      <c r="F7463">
        <v>2014</v>
      </c>
      <c r="G7463">
        <v>3</v>
      </c>
    </row>
    <row r="7464" spans="1:8" x14ac:dyDescent="0.25">
      <c r="A7464" t="s">
        <v>41</v>
      </c>
      <c r="B7464" t="s">
        <v>55</v>
      </c>
      <c r="C7464" t="s">
        <v>33</v>
      </c>
      <c r="D7464" t="s">
        <v>62</v>
      </c>
      <c r="E7464" t="s">
        <v>200</v>
      </c>
      <c r="F7464">
        <v>2016</v>
      </c>
      <c r="G7464">
        <v>50</v>
      </c>
      <c r="H7464">
        <v>9</v>
      </c>
    </row>
    <row r="7465" spans="1:8" x14ac:dyDescent="0.25">
      <c r="A7465" t="s">
        <v>41</v>
      </c>
      <c r="B7465" t="s">
        <v>36</v>
      </c>
      <c r="C7465" t="s">
        <v>70</v>
      </c>
      <c r="D7465" t="s">
        <v>71</v>
      </c>
      <c r="E7465" t="s">
        <v>135</v>
      </c>
      <c r="F7465">
        <v>2017</v>
      </c>
      <c r="G7465">
        <v>78</v>
      </c>
      <c r="H7465">
        <v>18</v>
      </c>
    </row>
    <row r="7466" spans="1:8" x14ac:dyDescent="0.25">
      <c r="A7466" t="s">
        <v>31</v>
      </c>
      <c r="B7466" t="s">
        <v>205</v>
      </c>
      <c r="C7466" t="s">
        <v>23</v>
      </c>
      <c r="D7466" t="s">
        <v>43</v>
      </c>
      <c r="E7466" t="s">
        <v>186</v>
      </c>
      <c r="F7466">
        <v>2013</v>
      </c>
      <c r="G7466">
        <v>22</v>
      </c>
      <c r="H7466">
        <v>8</v>
      </c>
    </row>
    <row r="7467" spans="1:8" x14ac:dyDescent="0.25">
      <c r="A7467" t="s">
        <v>21</v>
      </c>
      <c r="B7467" t="s">
        <v>54</v>
      </c>
      <c r="C7467" t="s">
        <v>33</v>
      </c>
      <c r="D7467" t="s">
        <v>34</v>
      </c>
      <c r="E7467" t="s">
        <v>202</v>
      </c>
      <c r="F7467">
        <v>2018</v>
      </c>
      <c r="G7467">
        <v>11</v>
      </c>
    </row>
    <row r="7468" spans="1:8" x14ac:dyDescent="0.25">
      <c r="A7468" t="s">
        <v>31</v>
      </c>
      <c r="B7468" t="s">
        <v>79</v>
      </c>
      <c r="C7468" t="s">
        <v>33</v>
      </c>
      <c r="D7468" t="s">
        <v>59</v>
      </c>
      <c r="E7468" t="s">
        <v>311</v>
      </c>
      <c r="F7468">
        <v>2014</v>
      </c>
      <c r="G7468">
        <v>13</v>
      </c>
      <c r="H7468">
        <v>8</v>
      </c>
    </row>
    <row r="7469" spans="1:8" x14ac:dyDescent="0.25">
      <c r="A7469" t="s">
        <v>31</v>
      </c>
      <c r="B7469" t="s">
        <v>49</v>
      </c>
      <c r="C7469" t="s">
        <v>33</v>
      </c>
      <c r="D7469" t="s">
        <v>34</v>
      </c>
      <c r="E7469" t="s">
        <v>484</v>
      </c>
      <c r="F7469">
        <v>2018</v>
      </c>
      <c r="G7469">
        <v>6</v>
      </c>
      <c r="H7469">
        <v>1</v>
      </c>
    </row>
    <row r="7470" spans="1:8" x14ac:dyDescent="0.25">
      <c r="A7470" t="s">
        <v>41</v>
      </c>
      <c r="B7470" t="s">
        <v>61</v>
      </c>
      <c r="C7470" t="s">
        <v>33</v>
      </c>
      <c r="D7470" t="s">
        <v>39</v>
      </c>
      <c r="E7470" t="s">
        <v>87</v>
      </c>
      <c r="F7470">
        <v>2019</v>
      </c>
      <c r="G7470">
        <v>8</v>
      </c>
      <c r="H7470">
        <v>4</v>
      </c>
    </row>
    <row r="7471" spans="1:8" x14ac:dyDescent="0.25">
      <c r="A7471" t="s">
        <v>8</v>
      </c>
      <c r="B7471" t="s">
        <v>292</v>
      </c>
      <c r="C7471" t="s">
        <v>10</v>
      </c>
      <c r="D7471" t="s">
        <v>11</v>
      </c>
      <c r="E7471" t="s">
        <v>86</v>
      </c>
      <c r="F7471">
        <v>2015</v>
      </c>
      <c r="G7471">
        <v>12</v>
      </c>
      <c r="H7471">
        <v>2</v>
      </c>
    </row>
    <row r="7472" spans="1:8" x14ac:dyDescent="0.25">
      <c r="A7472" t="s">
        <v>41</v>
      </c>
      <c r="B7472" t="s">
        <v>125</v>
      </c>
      <c r="C7472" t="s">
        <v>33</v>
      </c>
      <c r="D7472" t="s">
        <v>62</v>
      </c>
      <c r="E7472" t="s">
        <v>321</v>
      </c>
      <c r="F7472">
        <v>2019</v>
      </c>
      <c r="G7472">
        <v>52</v>
      </c>
      <c r="H7472">
        <v>5</v>
      </c>
    </row>
    <row r="7473" spans="1:8" x14ac:dyDescent="0.25">
      <c r="A7473" t="s">
        <v>31</v>
      </c>
      <c r="B7473" t="s">
        <v>58</v>
      </c>
      <c r="C7473" t="s">
        <v>33</v>
      </c>
      <c r="D7473" t="s">
        <v>39</v>
      </c>
      <c r="E7473" t="s">
        <v>169</v>
      </c>
      <c r="F7473">
        <v>2018</v>
      </c>
      <c r="G7473">
        <v>7</v>
      </c>
      <c r="H7473">
        <v>1</v>
      </c>
    </row>
    <row r="7474" spans="1:8" x14ac:dyDescent="0.25">
      <c r="A7474" t="s">
        <v>74</v>
      </c>
      <c r="B7474" t="s">
        <v>119</v>
      </c>
      <c r="C7474" t="s">
        <v>70</v>
      </c>
      <c r="D7474" t="s">
        <v>264</v>
      </c>
      <c r="E7474" t="s">
        <v>416</v>
      </c>
      <c r="F7474">
        <v>2013</v>
      </c>
      <c r="G7474">
        <v>367</v>
      </c>
      <c r="H7474">
        <v>5</v>
      </c>
    </row>
    <row r="7475" spans="1:8" x14ac:dyDescent="0.25">
      <c r="A7475" t="s">
        <v>74</v>
      </c>
      <c r="B7475" t="s">
        <v>173</v>
      </c>
      <c r="C7475" t="s">
        <v>70</v>
      </c>
      <c r="D7475" t="s">
        <v>264</v>
      </c>
      <c r="E7475" t="s">
        <v>416</v>
      </c>
      <c r="F7475">
        <v>2014</v>
      </c>
      <c r="G7475">
        <v>1071</v>
      </c>
      <c r="H7475">
        <v>29</v>
      </c>
    </row>
    <row r="7476" spans="1:8" x14ac:dyDescent="0.25">
      <c r="A7476" t="s">
        <v>41</v>
      </c>
      <c r="B7476" t="s">
        <v>119</v>
      </c>
      <c r="C7476" t="s">
        <v>70</v>
      </c>
      <c r="D7476" t="s">
        <v>71</v>
      </c>
      <c r="E7476" t="s">
        <v>72</v>
      </c>
      <c r="F7476">
        <v>2014</v>
      </c>
      <c r="G7476">
        <v>1282</v>
      </c>
      <c r="H7476">
        <v>312</v>
      </c>
    </row>
    <row r="7477" spans="1:8" x14ac:dyDescent="0.25">
      <c r="A7477" t="s">
        <v>31</v>
      </c>
      <c r="B7477" t="s">
        <v>79</v>
      </c>
      <c r="C7477" t="s">
        <v>33</v>
      </c>
      <c r="D7477" t="s">
        <v>59</v>
      </c>
      <c r="E7477" t="s">
        <v>128</v>
      </c>
      <c r="F7477">
        <v>2016</v>
      </c>
      <c r="G7477">
        <v>121</v>
      </c>
      <c r="H7477">
        <v>16</v>
      </c>
    </row>
    <row r="7478" spans="1:8" x14ac:dyDescent="0.25">
      <c r="A7478" t="s">
        <v>21</v>
      </c>
      <c r="B7478" t="s">
        <v>36</v>
      </c>
      <c r="C7478" t="s">
        <v>10</v>
      </c>
      <c r="D7478" t="s">
        <v>11</v>
      </c>
      <c r="E7478" t="s">
        <v>279</v>
      </c>
      <c r="F7478">
        <v>2016</v>
      </c>
      <c r="G7478">
        <v>429</v>
      </c>
      <c r="H7478">
        <v>13</v>
      </c>
    </row>
    <row r="7479" spans="1:8" x14ac:dyDescent="0.25">
      <c r="A7479" t="s">
        <v>8</v>
      </c>
      <c r="B7479" t="s">
        <v>196</v>
      </c>
      <c r="C7479" t="s">
        <v>10</v>
      </c>
      <c r="D7479" t="s">
        <v>29</v>
      </c>
      <c r="E7479" t="s">
        <v>325</v>
      </c>
      <c r="F7479">
        <v>2014</v>
      </c>
      <c r="G7479">
        <v>307</v>
      </c>
      <c r="H7479">
        <v>12</v>
      </c>
    </row>
    <row r="7480" spans="1:8" x14ac:dyDescent="0.25">
      <c r="A7480" t="s">
        <v>31</v>
      </c>
      <c r="B7480" t="s">
        <v>49</v>
      </c>
      <c r="C7480" t="s">
        <v>33</v>
      </c>
      <c r="D7480" t="s">
        <v>62</v>
      </c>
      <c r="E7480" t="s">
        <v>200</v>
      </c>
      <c r="F7480">
        <v>2014</v>
      </c>
      <c r="G7480">
        <v>47</v>
      </c>
      <c r="H7480">
        <v>6</v>
      </c>
    </row>
    <row r="7481" spans="1:8" x14ac:dyDescent="0.25">
      <c r="A7481" t="s">
        <v>138</v>
      </c>
      <c r="B7481" t="s">
        <v>332</v>
      </c>
      <c r="C7481" t="s">
        <v>76</v>
      </c>
      <c r="D7481" t="s">
        <v>140</v>
      </c>
      <c r="E7481" t="s">
        <v>209</v>
      </c>
      <c r="F7481">
        <v>2016</v>
      </c>
      <c r="G7481">
        <v>240</v>
      </c>
      <c r="H7481">
        <v>120</v>
      </c>
    </row>
    <row r="7482" spans="1:8" x14ac:dyDescent="0.25">
      <c r="A7482" t="s">
        <v>41</v>
      </c>
      <c r="B7482" t="s">
        <v>105</v>
      </c>
      <c r="C7482" t="s">
        <v>23</v>
      </c>
      <c r="D7482" t="s">
        <v>43</v>
      </c>
      <c r="E7482" t="s">
        <v>56</v>
      </c>
      <c r="F7482">
        <v>2017</v>
      </c>
      <c r="G7482">
        <v>532</v>
      </c>
      <c r="H7482">
        <v>84</v>
      </c>
    </row>
    <row r="7483" spans="1:8" x14ac:dyDescent="0.25">
      <c r="A7483" t="s">
        <v>21</v>
      </c>
      <c r="B7483" t="s">
        <v>410</v>
      </c>
      <c r="C7483" t="s">
        <v>10</v>
      </c>
      <c r="D7483" t="s">
        <v>11</v>
      </c>
      <c r="E7483" t="s">
        <v>249</v>
      </c>
      <c r="F7483">
        <v>2017</v>
      </c>
      <c r="G7483">
        <v>2309</v>
      </c>
      <c r="H7483">
        <v>90</v>
      </c>
    </row>
    <row r="7484" spans="1:8" x14ac:dyDescent="0.25">
      <c r="A7484" t="s">
        <v>138</v>
      </c>
      <c r="B7484" t="s">
        <v>119</v>
      </c>
      <c r="C7484" t="s">
        <v>76</v>
      </c>
      <c r="D7484" t="s">
        <v>140</v>
      </c>
      <c r="E7484" t="s">
        <v>140</v>
      </c>
      <c r="F7484">
        <v>2018</v>
      </c>
      <c r="G7484">
        <v>914</v>
      </c>
      <c r="H7484">
        <v>379</v>
      </c>
    </row>
    <row r="7485" spans="1:8" x14ac:dyDescent="0.25">
      <c r="A7485" t="s">
        <v>21</v>
      </c>
      <c r="B7485" t="s">
        <v>292</v>
      </c>
      <c r="C7485" t="s">
        <v>10</v>
      </c>
      <c r="D7485" t="s">
        <v>29</v>
      </c>
      <c r="E7485" t="s">
        <v>30</v>
      </c>
      <c r="F7485">
        <v>2018</v>
      </c>
      <c r="G7485">
        <v>713</v>
      </c>
      <c r="H7485">
        <v>89</v>
      </c>
    </row>
    <row r="7486" spans="1:8" x14ac:dyDescent="0.25">
      <c r="A7486" t="s">
        <v>307</v>
      </c>
      <c r="B7486" t="s">
        <v>125</v>
      </c>
      <c r="C7486" t="s">
        <v>23</v>
      </c>
      <c r="D7486" t="s">
        <v>43</v>
      </c>
      <c r="E7486" t="s">
        <v>100</v>
      </c>
      <c r="F7486">
        <v>2018</v>
      </c>
      <c r="G7486">
        <v>131</v>
      </c>
      <c r="H7486">
        <v>49</v>
      </c>
    </row>
    <row r="7487" spans="1:8" x14ac:dyDescent="0.25">
      <c r="A7487" t="s">
        <v>21</v>
      </c>
      <c r="B7487" t="s">
        <v>98</v>
      </c>
      <c r="C7487" t="s">
        <v>10</v>
      </c>
      <c r="D7487" t="s">
        <v>11</v>
      </c>
      <c r="E7487" t="s">
        <v>90</v>
      </c>
      <c r="F7487">
        <v>2018</v>
      </c>
      <c r="G7487">
        <v>380</v>
      </c>
      <c r="H7487">
        <v>19</v>
      </c>
    </row>
    <row r="7488" spans="1:8" x14ac:dyDescent="0.25">
      <c r="A7488" t="s">
        <v>31</v>
      </c>
      <c r="B7488" t="s">
        <v>49</v>
      </c>
      <c r="C7488" t="s">
        <v>33</v>
      </c>
      <c r="D7488" t="s">
        <v>34</v>
      </c>
      <c r="E7488" t="s">
        <v>167</v>
      </c>
      <c r="F7488">
        <v>2018</v>
      </c>
      <c r="G7488">
        <v>75</v>
      </c>
      <c r="H7488">
        <v>4</v>
      </c>
    </row>
    <row r="7489" spans="1:8" x14ac:dyDescent="0.25">
      <c r="A7489" t="s">
        <v>31</v>
      </c>
      <c r="B7489" t="s">
        <v>55</v>
      </c>
      <c r="C7489" t="s">
        <v>33</v>
      </c>
      <c r="D7489" t="s">
        <v>62</v>
      </c>
      <c r="E7489" t="s">
        <v>200</v>
      </c>
      <c r="F7489">
        <v>2019</v>
      </c>
      <c r="G7489">
        <v>134</v>
      </c>
      <c r="H7489">
        <v>10</v>
      </c>
    </row>
    <row r="7490" spans="1:8" x14ac:dyDescent="0.25">
      <c r="A7490" t="s">
        <v>8</v>
      </c>
      <c r="B7490" t="s">
        <v>9</v>
      </c>
      <c r="C7490" t="s">
        <v>10</v>
      </c>
      <c r="D7490" t="s">
        <v>29</v>
      </c>
      <c r="E7490" t="s">
        <v>94</v>
      </c>
      <c r="F7490">
        <v>2013</v>
      </c>
      <c r="G7490">
        <v>631</v>
      </c>
      <c r="H7490">
        <v>14</v>
      </c>
    </row>
    <row r="7491" spans="1:8" x14ac:dyDescent="0.25">
      <c r="A7491" t="s">
        <v>41</v>
      </c>
      <c r="B7491" t="s">
        <v>104</v>
      </c>
      <c r="C7491" t="s">
        <v>70</v>
      </c>
      <c r="D7491" t="s">
        <v>71</v>
      </c>
      <c r="E7491" t="s">
        <v>155</v>
      </c>
      <c r="F7491">
        <v>2014</v>
      </c>
      <c r="G7491">
        <v>35</v>
      </c>
      <c r="H7491">
        <v>5</v>
      </c>
    </row>
    <row r="7492" spans="1:8" x14ac:dyDescent="0.25">
      <c r="A7492" t="s">
        <v>21</v>
      </c>
      <c r="B7492" t="s">
        <v>507</v>
      </c>
      <c r="C7492" t="s">
        <v>10</v>
      </c>
      <c r="D7492" t="s">
        <v>29</v>
      </c>
      <c r="E7492" t="s">
        <v>325</v>
      </c>
      <c r="F7492">
        <v>2020</v>
      </c>
      <c r="G7492">
        <v>127</v>
      </c>
      <c r="H7492">
        <v>5</v>
      </c>
    </row>
    <row r="7493" spans="1:8" x14ac:dyDescent="0.25">
      <c r="A7493" t="s">
        <v>41</v>
      </c>
      <c r="B7493" t="s">
        <v>104</v>
      </c>
      <c r="C7493" t="s">
        <v>33</v>
      </c>
      <c r="D7493" t="s">
        <v>39</v>
      </c>
      <c r="E7493" t="s">
        <v>207</v>
      </c>
      <c r="F7493">
        <v>2016</v>
      </c>
      <c r="G7493">
        <v>73</v>
      </c>
      <c r="H7493">
        <v>18</v>
      </c>
    </row>
    <row r="7494" spans="1:8" x14ac:dyDescent="0.25">
      <c r="A7494" t="s">
        <v>21</v>
      </c>
      <c r="B7494" t="s">
        <v>36</v>
      </c>
      <c r="C7494" t="s">
        <v>10</v>
      </c>
      <c r="D7494" t="s">
        <v>11</v>
      </c>
      <c r="E7494" t="s">
        <v>165</v>
      </c>
      <c r="F7494">
        <v>2018</v>
      </c>
      <c r="G7494">
        <v>345</v>
      </c>
      <c r="H7494">
        <v>37</v>
      </c>
    </row>
    <row r="7495" spans="1:8" x14ac:dyDescent="0.25">
      <c r="A7495" t="s">
        <v>21</v>
      </c>
      <c r="B7495" t="s">
        <v>527</v>
      </c>
      <c r="C7495" t="s">
        <v>10</v>
      </c>
      <c r="D7495" t="s">
        <v>96</v>
      </c>
      <c r="E7495" t="s">
        <v>377</v>
      </c>
      <c r="F7495">
        <v>2020</v>
      </c>
      <c r="G7495">
        <v>92</v>
      </c>
    </row>
    <row r="7496" spans="1:8" x14ac:dyDescent="0.25">
      <c r="A7496" t="s">
        <v>31</v>
      </c>
      <c r="B7496" t="s">
        <v>134</v>
      </c>
      <c r="C7496" t="s">
        <v>70</v>
      </c>
      <c r="D7496" t="s">
        <v>71</v>
      </c>
      <c r="E7496" t="s">
        <v>246</v>
      </c>
      <c r="F7496">
        <v>2015</v>
      </c>
      <c r="G7496">
        <v>140</v>
      </c>
      <c r="H7496">
        <v>26</v>
      </c>
    </row>
    <row r="7497" spans="1:8" x14ac:dyDescent="0.25">
      <c r="A7497" t="s">
        <v>8</v>
      </c>
      <c r="B7497" t="s">
        <v>194</v>
      </c>
      <c r="C7497" t="s">
        <v>10</v>
      </c>
      <c r="D7497" t="s">
        <v>11</v>
      </c>
      <c r="E7497" t="s">
        <v>222</v>
      </c>
      <c r="F7497">
        <v>2016</v>
      </c>
      <c r="G7497">
        <v>39</v>
      </c>
      <c r="H7497">
        <v>2</v>
      </c>
    </row>
    <row r="7498" spans="1:8" x14ac:dyDescent="0.25">
      <c r="A7498" t="s">
        <v>31</v>
      </c>
      <c r="B7498" t="s">
        <v>205</v>
      </c>
      <c r="C7498" t="s">
        <v>33</v>
      </c>
      <c r="D7498" t="s">
        <v>59</v>
      </c>
      <c r="E7498" t="s">
        <v>402</v>
      </c>
      <c r="F7498">
        <v>2017</v>
      </c>
      <c r="G7498">
        <v>171</v>
      </c>
      <c r="H7498">
        <v>28</v>
      </c>
    </row>
    <row r="7499" spans="1:8" x14ac:dyDescent="0.25">
      <c r="A7499" t="s">
        <v>31</v>
      </c>
      <c r="B7499" t="s">
        <v>98</v>
      </c>
      <c r="C7499" t="s">
        <v>33</v>
      </c>
      <c r="D7499" t="s">
        <v>62</v>
      </c>
      <c r="E7499" t="s">
        <v>200</v>
      </c>
      <c r="F7499">
        <v>2019</v>
      </c>
      <c r="G7499">
        <v>121</v>
      </c>
      <c r="H7499">
        <v>42</v>
      </c>
    </row>
    <row r="7500" spans="1:8" x14ac:dyDescent="0.25">
      <c r="A7500" t="s">
        <v>31</v>
      </c>
      <c r="B7500" t="s">
        <v>168</v>
      </c>
      <c r="C7500" t="s">
        <v>33</v>
      </c>
      <c r="D7500" t="s">
        <v>62</v>
      </c>
      <c r="E7500" t="s">
        <v>99</v>
      </c>
      <c r="F7500">
        <v>2013</v>
      </c>
      <c r="G7500">
        <v>197</v>
      </c>
      <c r="H7500">
        <v>54</v>
      </c>
    </row>
    <row r="7501" spans="1:8" x14ac:dyDescent="0.25">
      <c r="A7501" t="s">
        <v>21</v>
      </c>
      <c r="B7501" t="s">
        <v>433</v>
      </c>
      <c r="C7501" t="s">
        <v>10</v>
      </c>
      <c r="D7501" t="s">
        <v>11</v>
      </c>
      <c r="E7501" t="s">
        <v>195</v>
      </c>
      <c r="F7501">
        <v>2018</v>
      </c>
      <c r="G7501">
        <v>11</v>
      </c>
    </row>
    <row r="7502" spans="1:8" x14ac:dyDescent="0.25">
      <c r="A7502" t="s">
        <v>31</v>
      </c>
      <c r="B7502" t="s">
        <v>104</v>
      </c>
      <c r="C7502" t="s">
        <v>33</v>
      </c>
      <c r="D7502" t="s">
        <v>59</v>
      </c>
      <c r="E7502" t="s">
        <v>311</v>
      </c>
      <c r="F7502">
        <v>2018</v>
      </c>
      <c r="G7502">
        <v>449</v>
      </c>
      <c r="H7502">
        <v>175</v>
      </c>
    </row>
    <row r="7503" spans="1:8" x14ac:dyDescent="0.25">
      <c r="A7503" t="s">
        <v>21</v>
      </c>
      <c r="B7503" t="s">
        <v>95</v>
      </c>
      <c r="C7503" t="s">
        <v>10</v>
      </c>
      <c r="D7503" t="s">
        <v>96</v>
      </c>
      <c r="E7503" t="s">
        <v>154</v>
      </c>
      <c r="F7503">
        <v>2019</v>
      </c>
      <c r="G7503">
        <v>410</v>
      </c>
      <c r="H7503">
        <v>17</v>
      </c>
    </row>
    <row r="7504" spans="1:8" x14ac:dyDescent="0.25">
      <c r="A7504" t="s">
        <v>21</v>
      </c>
      <c r="B7504" t="s">
        <v>151</v>
      </c>
      <c r="C7504" t="s">
        <v>10</v>
      </c>
      <c r="D7504" t="s">
        <v>11</v>
      </c>
      <c r="E7504" t="s">
        <v>157</v>
      </c>
      <c r="F7504">
        <v>2018</v>
      </c>
      <c r="G7504">
        <v>256</v>
      </c>
      <c r="H7504">
        <v>16</v>
      </c>
    </row>
    <row r="7505" spans="1:8" x14ac:dyDescent="0.25">
      <c r="A7505" t="s">
        <v>31</v>
      </c>
      <c r="B7505" t="s">
        <v>61</v>
      </c>
      <c r="C7505" t="s">
        <v>33</v>
      </c>
      <c r="D7505" t="s">
        <v>34</v>
      </c>
      <c r="E7505" t="s">
        <v>127</v>
      </c>
      <c r="F7505">
        <v>2019</v>
      </c>
      <c r="G7505">
        <v>12</v>
      </c>
      <c r="H7505">
        <v>6</v>
      </c>
    </row>
    <row r="7506" spans="1:8" x14ac:dyDescent="0.25">
      <c r="A7506" t="s">
        <v>31</v>
      </c>
      <c r="B7506" t="s">
        <v>61</v>
      </c>
      <c r="C7506" t="s">
        <v>33</v>
      </c>
      <c r="D7506" t="s">
        <v>39</v>
      </c>
      <c r="E7506" t="s">
        <v>207</v>
      </c>
      <c r="F7506">
        <v>2013</v>
      </c>
      <c r="G7506">
        <v>158</v>
      </c>
      <c r="H7506">
        <v>77</v>
      </c>
    </row>
    <row r="7507" spans="1:8" x14ac:dyDescent="0.25">
      <c r="A7507" t="s">
        <v>121</v>
      </c>
      <c r="B7507" t="s">
        <v>173</v>
      </c>
      <c r="C7507" t="s">
        <v>70</v>
      </c>
      <c r="D7507" t="s">
        <v>264</v>
      </c>
      <c r="E7507" t="s">
        <v>389</v>
      </c>
      <c r="F7507">
        <v>2014</v>
      </c>
      <c r="G7507">
        <v>114</v>
      </c>
      <c r="H7507">
        <v>2</v>
      </c>
    </row>
    <row r="7508" spans="1:8" x14ac:dyDescent="0.25">
      <c r="A7508" t="s">
        <v>21</v>
      </c>
      <c r="B7508" t="s">
        <v>210</v>
      </c>
      <c r="C7508" t="s">
        <v>23</v>
      </c>
      <c r="D7508" t="s">
        <v>24</v>
      </c>
      <c r="E7508" t="s">
        <v>57</v>
      </c>
      <c r="F7508">
        <v>2017</v>
      </c>
      <c r="G7508">
        <v>71</v>
      </c>
      <c r="H7508">
        <v>11</v>
      </c>
    </row>
    <row r="7509" spans="1:8" x14ac:dyDescent="0.25">
      <c r="A7509" t="s">
        <v>121</v>
      </c>
      <c r="B7509" t="s">
        <v>173</v>
      </c>
      <c r="C7509" t="s">
        <v>70</v>
      </c>
      <c r="D7509" t="s">
        <v>102</v>
      </c>
      <c r="E7509" t="s">
        <v>303</v>
      </c>
      <c r="F7509">
        <v>2015</v>
      </c>
      <c r="G7509">
        <v>19</v>
      </c>
      <c r="H7509">
        <v>5</v>
      </c>
    </row>
    <row r="7510" spans="1:8" x14ac:dyDescent="0.25">
      <c r="A7510" t="s">
        <v>74</v>
      </c>
      <c r="B7510" t="s">
        <v>471</v>
      </c>
      <c r="C7510" t="s">
        <v>18</v>
      </c>
      <c r="D7510" t="s">
        <v>136</v>
      </c>
      <c r="E7510" t="s">
        <v>137</v>
      </c>
      <c r="F7510">
        <v>2017</v>
      </c>
      <c r="G7510">
        <v>99</v>
      </c>
      <c r="H7510">
        <v>2</v>
      </c>
    </row>
    <row r="7511" spans="1:8" x14ac:dyDescent="0.25">
      <c r="A7511" t="s">
        <v>31</v>
      </c>
      <c r="B7511" t="s">
        <v>199</v>
      </c>
      <c r="C7511" t="s">
        <v>33</v>
      </c>
      <c r="D7511" t="s">
        <v>59</v>
      </c>
      <c r="E7511" t="s">
        <v>116</v>
      </c>
      <c r="F7511">
        <v>2013</v>
      </c>
      <c r="G7511">
        <v>37</v>
      </c>
      <c r="H7511">
        <v>8</v>
      </c>
    </row>
    <row r="7512" spans="1:8" x14ac:dyDescent="0.25">
      <c r="A7512" t="s">
        <v>31</v>
      </c>
      <c r="B7512" t="s">
        <v>158</v>
      </c>
      <c r="C7512" t="s">
        <v>70</v>
      </c>
      <c r="D7512" t="s">
        <v>71</v>
      </c>
      <c r="E7512" t="s">
        <v>241</v>
      </c>
      <c r="F7512">
        <v>2017</v>
      </c>
      <c r="G7512">
        <v>34</v>
      </c>
      <c r="H7512">
        <v>2</v>
      </c>
    </row>
    <row r="7513" spans="1:8" x14ac:dyDescent="0.25">
      <c r="A7513" t="s">
        <v>8</v>
      </c>
      <c r="B7513" t="s">
        <v>36</v>
      </c>
      <c r="C7513" t="s">
        <v>10</v>
      </c>
      <c r="D7513" t="s">
        <v>96</v>
      </c>
      <c r="E7513" t="s">
        <v>154</v>
      </c>
      <c r="F7513">
        <v>2013</v>
      </c>
      <c r="G7513">
        <v>7</v>
      </c>
    </row>
    <row r="7514" spans="1:8" x14ac:dyDescent="0.25">
      <c r="A7514" t="s">
        <v>129</v>
      </c>
      <c r="B7514" t="s">
        <v>272</v>
      </c>
      <c r="C7514" t="s">
        <v>33</v>
      </c>
      <c r="D7514" t="s">
        <v>34</v>
      </c>
      <c r="E7514" t="s">
        <v>479</v>
      </c>
      <c r="F7514">
        <v>2015</v>
      </c>
      <c r="G7514">
        <v>3</v>
      </c>
    </row>
    <row r="7515" spans="1:8" x14ac:dyDescent="0.25">
      <c r="A7515" t="s">
        <v>129</v>
      </c>
      <c r="B7515" t="s">
        <v>9</v>
      </c>
      <c r="C7515" t="s">
        <v>33</v>
      </c>
      <c r="D7515" t="s">
        <v>39</v>
      </c>
      <c r="E7515" t="s">
        <v>204</v>
      </c>
      <c r="F7515">
        <v>2017</v>
      </c>
      <c r="G7515">
        <v>4</v>
      </c>
    </row>
    <row r="7516" spans="1:8" x14ac:dyDescent="0.25">
      <c r="A7516" t="s">
        <v>41</v>
      </c>
      <c r="B7516" t="s">
        <v>79</v>
      </c>
      <c r="C7516" t="s">
        <v>33</v>
      </c>
      <c r="D7516" t="s">
        <v>39</v>
      </c>
      <c r="E7516" t="s">
        <v>204</v>
      </c>
      <c r="F7516">
        <v>2019</v>
      </c>
      <c r="G7516">
        <v>33</v>
      </c>
      <c r="H7516">
        <v>11</v>
      </c>
    </row>
    <row r="7517" spans="1:8" x14ac:dyDescent="0.25">
      <c r="B7517" t="s">
        <v>55</v>
      </c>
      <c r="C7517" t="s">
        <v>33</v>
      </c>
      <c r="D7517" t="s">
        <v>39</v>
      </c>
      <c r="E7517" t="s">
        <v>112</v>
      </c>
      <c r="F7517">
        <v>2018</v>
      </c>
      <c r="G7517">
        <v>1</v>
      </c>
      <c r="H7517">
        <v>1</v>
      </c>
    </row>
    <row r="7518" spans="1:8" x14ac:dyDescent="0.25">
      <c r="A7518" t="s">
        <v>8</v>
      </c>
      <c r="B7518" t="s">
        <v>145</v>
      </c>
      <c r="C7518" t="s">
        <v>10</v>
      </c>
      <c r="D7518" t="s">
        <v>29</v>
      </c>
      <c r="E7518" t="s">
        <v>193</v>
      </c>
      <c r="F7518">
        <v>2013</v>
      </c>
      <c r="G7518">
        <v>3128</v>
      </c>
      <c r="H7518">
        <v>65</v>
      </c>
    </row>
    <row r="7519" spans="1:8" x14ac:dyDescent="0.25">
      <c r="A7519" t="s">
        <v>8</v>
      </c>
      <c r="B7519" t="s">
        <v>49</v>
      </c>
      <c r="C7519" t="s">
        <v>10</v>
      </c>
      <c r="D7519" t="s">
        <v>29</v>
      </c>
      <c r="E7519" t="s">
        <v>193</v>
      </c>
      <c r="F7519">
        <v>2013</v>
      </c>
      <c r="G7519">
        <v>3584</v>
      </c>
      <c r="H7519">
        <v>168</v>
      </c>
    </row>
    <row r="7520" spans="1:8" x14ac:dyDescent="0.25">
      <c r="A7520" t="s">
        <v>8</v>
      </c>
      <c r="B7520" t="s">
        <v>194</v>
      </c>
      <c r="C7520" t="s">
        <v>10</v>
      </c>
      <c r="D7520" t="s">
        <v>11</v>
      </c>
      <c r="E7520" t="s">
        <v>86</v>
      </c>
      <c r="F7520">
        <v>2014</v>
      </c>
      <c r="G7520">
        <v>625</v>
      </c>
      <c r="H7520">
        <v>10</v>
      </c>
    </row>
    <row r="7521" spans="1:8" x14ac:dyDescent="0.25">
      <c r="A7521" t="s">
        <v>31</v>
      </c>
      <c r="B7521" t="s">
        <v>119</v>
      </c>
      <c r="C7521" t="s">
        <v>70</v>
      </c>
      <c r="D7521" t="s">
        <v>71</v>
      </c>
      <c r="E7521" t="s">
        <v>188</v>
      </c>
      <c r="F7521">
        <v>2016</v>
      </c>
      <c r="G7521">
        <v>607</v>
      </c>
      <c r="H7521">
        <v>164</v>
      </c>
    </row>
    <row r="7522" spans="1:8" x14ac:dyDescent="0.25">
      <c r="A7522" t="s">
        <v>353</v>
      </c>
      <c r="B7522" t="s">
        <v>58</v>
      </c>
      <c r="C7522" t="s">
        <v>33</v>
      </c>
      <c r="D7522" t="s">
        <v>184</v>
      </c>
      <c r="E7522" t="s">
        <v>185</v>
      </c>
      <c r="F7522">
        <v>2017</v>
      </c>
      <c r="G7522">
        <v>56</v>
      </c>
      <c r="H7522">
        <v>15</v>
      </c>
    </row>
    <row r="7523" spans="1:8" x14ac:dyDescent="0.25">
      <c r="A7523" t="s">
        <v>31</v>
      </c>
      <c r="B7523" t="s">
        <v>49</v>
      </c>
      <c r="C7523" t="s">
        <v>33</v>
      </c>
      <c r="D7523" t="s">
        <v>62</v>
      </c>
      <c r="E7523" t="s">
        <v>166</v>
      </c>
      <c r="F7523">
        <v>2015</v>
      </c>
      <c r="G7523">
        <v>150</v>
      </c>
      <c r="H7523">
        <v>29</v>
      </c>
    </row>
    <row r="7524" spans="1:8" x14ac:dyDescent="0.25">
      <c r="A7524" t="s">
        <v>31</v>
      </c>
      <c r="B7524" t="s">
        <v>49</v>
      </c>
      <c r="C7524" t="s">
        <v>33</v>
      </c>
      <c r="D7524" t="s">
        <v>34</v>
      </c>
      <c r="E7524" t="s">
        <v>144</v>
      </c>
      <c r="F7524">
        <v>2016</v>
      </c>
      <c r="G7524">
        <v>354</v>
      </c>
      <c r="H7524">
        <v>50</v>
      </c>
    </row>
    <row r="7525" spans="1:8" x14ac:dyDescent="0.25">
      <c r="A7525" t="s">
        <v>21</v>
      </c>
      <c r="B7525" t="s">
        <v>67</v>
      </c>
      <c r="C7525" t="s">
        <v>10</v>
      </c>
      <c r="D7525" t="s">
        <v>11</v>
      </c>
      <c r="E7525" t="s">
        <v>165</v>
      </c>
      <c r="F7525">
        <v>2016</v>
      </c>
      <c r="G7525">
        <v>248</v>
      </c>
      <c r="H7525">
        <v>24</v>
      </c>
    </row>
    <row r="7526" spans="1:8" x14ac:dyDescent="0.25">
      <c r="A7526" t="s">
        <v>41</v>
      </c>
      <c r="B7526" t="s">
        <v>69</v>
      </c>
      <c r="C7526" t="s">
        <v>70</v>
      </c>
      <c r="D7526" t="s">
        <v>71</v>
      </c>
      <c r="E7526" t="s">
        <v>246</v>
      </c>
      <c r="F7526">
        <v>2017</v>
      </c>
      <c r="G7526">
        <v>227</v>
      </c>
      <c r="H7526">
        <v>83</v>
      </c>
    </row>
    <row r="7527" spans="1:8" x14ac:dyDescent="0.25">
      <c r="A7527" t="s">
        <v>21</v>
      </c>
      <c r="B7527" t="s">
        <v>67</v>
      </c>
      <c r="C7527" t="s">
        <v>10</v>
      </c>
      <c r="D7527" t="s">
        <v>11</v>
      </c>
      <c r="E7527" t="s">
        <v>86</v>
      </c>
      <c r="F7527">
        <v>2018</v>
      </c>
      <c r="G7527">
        <v>3856</v>
      </c>
      <c r="H7527">
        <v>270</v>
      </c>
    </row>
    <row r="7528" spans="1:8" x14ac:dyDescent="0.25">
      <c r="A7528" t="s">
        <v>307</v>
      </c>
      <c r="B7528" t="s">
        <v>320</v>
      </c>
      <c r="C7528" t="s">
        <v>23</v>
      </c>
      <c r="D7528" t="s">
        <v>43</v>
      </c>
      <c r="E7528" t="s">
        <v>100</v>
      </c>
      <c r="F7528">
        <v>2018</v>
      </c>
      <c r="G7528">
        <v>724</v>
      </c>
      <c r="H7528">
        <v>207</v>
      </c>
    </row>
    <row r="7529" spans="1:8" x14ac:dyDescent="0.25">
      <c r="A7529" t="s">
        <v>41</v>
      </c>
      <c r="B7529" t="s">
        <v>69</v>
      </c>
      <c r="C7529" t="s">
        <v>70</v>
      </c>
      <c r="D7529" t="s">
        <v>71</v>
      </c>
      <c r="E7529" t="s">
        <v>246</v>
      </c>
      <c r="F7529">
        <v>2019</v>
      </c>
      <c r="G7529">
        <v>674</v>
      </c>
      <c r="H7529">
        <v>304</v>
      </c>
    </row>
    <row r="7530" spans="1:8" x14ac:dyDescent="0.25">
      <c r="A7530" t="s">
        <v>106</v>
      </c>
      <c r="B7530" t="s">
        <v>79</v>
      </c>
      <c r="C7530" t="s">
        <v>33</v>
      </c>
      <c r="D7530" t="s">
        <v>59</v>
      </c>
      <c r="E7530" t="s">
        <v>115</v>
      </c>
      <c r="F7530">
        <v>2019</v>
      </c>
      <c r="G7530">
        <v>167</v>
      </c>
      <c r="H7530">
        <v>132</v>
      </c>
    </row>
    <row r="7531" spans="1:8" x14ac:dyDescent="0.25">
      <c r="A7531" t="s">
        <v>31</v>
      </c>
      <c r="B7531" t="s">
        <v>79</v>
      </c>
      <c r="C7531" t="s">
        <v>33</v>
      </c>
      <c r="D7531" t="s">
        <v>39</v>
      </c>
      <c r="E7531" t="s">
        <v>213</v>
      </c>
      <c r="F7531">
        <v>2019</v>
      </c>
      <c r="G7531">
        <v>230</v>
      </c>
      <c r="H7531">
        <v>136</v>
      </c>
    </row>
    <row r="7532" spans="1:8" x14ac:dyDescent="0.25">
      <c r="A7532" t="s">
        <v>41</v>
      </c>
      <c r="B7532" t="s">
        <v>256</v>
      </c>
      <c r="C7532" t="s">
        <v>33</v>
      </c>
      <c r="D7532" t="s">
        <v>39</v>
      </c>
      <c r="E7532" t="s">
        <v>336</v>
      </c>
      <c r="F7532">
        <v>2019</v>
      </c>
      <c r="G7532">
        <v>64</v>
      </c>
      <c r="H7532">
        <v>53</v>
      </c>
    </row>
    <row r="7533" spans="1:8" x14ac:dyDescent="0.25">
      <c r="A7533" t="s">
        <v>121</v>
      </c>
      <c r="B7533" t="s">
        <v>119</v>
      </c>
      <c r="C7533" t="s">
        <v>70</v>
      </c>
      <c r="D7533" t="s">
        <v>71</v>
      </c>
      <c r="E7533" t="s">
        <v>159</v>
      </c>
      <c r="F7533">
        <v>2013</v>
      </c>
      <c r="G7533">
        <v>352</v>
      </c>
      <c r="H7533">
        <v>10</v>
      </c>
    </row>
    <row r="7534" spans="1:8" x14ac:dyDescent="0.25">
      <c r="A7534" t="s">
        <v>106</v>
      </c>
      <c r="B7534" t="s">
        <v>119</v>
      </c>
      <c r="C7534" t="s">
        <v>33</v>
      </c>
      <c r="D7534" t="s">
        <v>39</v>
      </c>
      <c r="E7534" t="s">
        <v>51</v>
      </c>
      <c r="F7534">
        <v>2018</v>
      </c>
      <c r="G7534">
        <v>66</v>
      </c>
      <c r="H7534">
        <v>35</v>
      </c>
    </row>
    <row r="7535" spans="1:8" x14ac:dyDescent="0.25">
      <c r="A7535" t="s">
        <v>41</v>
      </c>
      <c r="B7535" t="s">
        <v>49</v>
      </c>
      <c r="C7535" t="s">
        <v>33</v>
      </c>
      <c r="D7535" t="s">
        <v>62</v>
      </c>
      <c r="E7535" t="s">
        <v>217</v>
      </c>
      <c r="F7535">
        <v>2019</v>
      </c>
      <c r="G7535">
        <v>38</v>
      </c>
      <c r="H7535">
        <v>2</v>
      </c>
    </row>
    <row r="7536" spans="1:8" x14ac:dyDescent="0.25">
      <c r="A7536" t="s">
        <v>307</v>
      </c>
      <c r="B7536" t="s">
        <v>255</v>
      </c>
      <c r="C7536" t="s">
        <v>23</v>
      </c>
      <c r="D7536" t="s">
        <v>233</v>
      </c>
      <c r="E7536" t="s">
        <v>234</v>
      </c>
      <c r="F7536">
        <v>2019</v>
      </c>
      <c r="G7536">
        <v>15</v>
      </c>
    </row>
    <row r="7537" spans="1:8" x14ac:dyDescent="0.25">
      <c r="A7537" t="s">
        <v>21</v>
      </c>
      <c r="B7537" t="s">
        <v>197</v>
      </c>
      <c r="C7537" t="s">
        <v>10</v>
      </c>
      <c r="D7537" t="s">
        <v>29</v>
      </c>
      <c r="E7537" t="s">
        <v>198</v>
      </c>
      <c r="F7537">
        <v>2019</v>
      </c>
      <c r="G7537">
        <v>548</v>
      </c>
      <c r="H7537">
        <v>60</v>
      </c>
    </row>
    <row r="7538" spans="1:8" x14ac:dyDescent="0.25">
      <c r="A7538" t="s">
        <v>74</v>
      </c>
      <c r="B7538" t="s">
        <v>119</v>
      </c>
      <c r="C7538" t="s">
        <v>18</v>
      </c>
      <c r="D7538" t="s">
        <v>123</v>
      </c>
      <c r="E7538" t="s">
        <v>124</v>
      </c>
      <c r="F7538">
        <v>2018</v>
      </c>
      <c r="G7538">
        <v>180</v>
      </c>
      <c r="H7538">
        <v>4</v>
      </c>
    </row>
    <row r="7539" spans="1:8" x14ac:dyDescent="0.25">
      <c r="A7539" t="s">
        <v>41</v>
      </c>
      <c r="B7539" t="s">
        <v>61</v>
      </c>
      <c r="C7539" t="s">
        <v>33</v>
      </c>
      <c r="D7539" t="s">
        <v>39</v>
      </c>
      <c r="E7539" t="s">
        <v>207</v>
      </c>
      <c r="F7539">
        <v>2019</v>
      </c>
      <c r="G7539">
        <v>152</v>
      </c>
      <c r="H7539">
        <v>91</v>
      </c>
    </row>
    <row r="7540" spans="1:8" x14ac:dyDescent="0.25">
      <c r="A7540" t="s">
        <v>41</v>
      </c>
      <c r="B7540" t="s">
        <v>98</v>
      </c>
      <c r="C7540" t="s">
        <v>33</v>
      </c>
      <c r="D7540" t="s">
        <v>39</v>
      </c>
      <c r="E7540" t="s">
        <v>204</v>
      </c>
      <c r="F7540">
        <v>2019</v>
      </c>
      <c r="G7540">
        <v>94</v>
      </c>
      <c r="H7540">
        <v>37</v>
      </c>
    </row>
    <row r="7541" spans="1:8" x14ac:dyDescent="0.25">
      <c r="A7541" t="s">
        <v>31</v>
      </c>
      <c r="B7541" t="s">
        <v>119</v>
      </c>
      <c r="C7541" t="s">
        <v>70</v>
      </c>
      <c r="D7541" t="s">
        <v>71</v>
      </c>
      <c r="E7541" t="s">
        <v>358</v>
      </c>
      <c r="F7541">
        <v>2013</v>
      </c>
      <c r="G7541">
        <v>169</v>
      </c>
      <c r="H7541">
        <v>43</v>
      </c>
    </row>
    <row r="7542" spans="1:8" x14ac:dyDescent="0.25">
      <c r="A7542" t="s">
        <v>21</v>
      </c>
      <c r="B7542" t="s">
        <v>22</v>
      </c>
      <c r="C7542" t="s">
        <v>23</v>
      </c>
      <c r="D7542" t="s">
        <v>24</v>
      </c>
      <c r="E7542" t="s">
        <v>219</v>
      </c>
      <c r="F7542">
        <v>2018</v>
      </c>
      <c r="G7542">
        <v>457</v>
      </c>
      <c r="H7542">
        <v>6</v>
      </c>
    </row>
    <row r="7543" spans="1:8" x14ac:dyDescent="0.25">
      <c r="A7543" t="s">
        <v>21</v>
      </c>
      <c r="B7543" t="s">
        <v>349</v>
      </c>
      <c r="C7543" t="s">
        <v>10</v>
      </c>
      <c r="D7543" t="s">
        <v>11</v>
      </c>
      <c r="E7543" t="s">
        <v>46</v>
      </c>
      <c r="F7543">
        <v>2020</v>
      </c>
      <c r="G7543">
        <v>118</v>
      </c>
      <c r="H7543">
        <v>7</v>
      </c>
    </row>
    <row r="7544" spans="1:8" x14ac:dyDescent="0.25">
      <c r="A7544" t="s">
        <v>8</v>
      </c>
      <c r="B7544" t="s">
        <v>295</v>
      </c>
      <c r="C7544" t="s">
        <v>10</v>
      </c>
      <c r="D7544" t="s">
        <v>11</v>
      </c>
      <c r="E7544" t="s">
        <v>46</v>
      </c>
      <c r="F7544">
        <v>2013</v>
      </c>
      <c r="G7544">
        <v>112</v>
      </c>
      <c r="H7544">
        <v>3</v>
      </c>
    </row>
    <row r="7545" spans="1:8" x14ac:dyDescent="0.25">
      <c r="A7545" t="s">
        <v>21</v>
      </c>
      <c r="B7545" t="s">
        <v>36</v>
      </c>
      <c r="C7545" t="s">
        <v>10</v>
      </c>
      <c r="D7545" t="s">
        <v>11</v>
      </c>
      <c r="E7545" t="s">
        <v>343</v>
      </c>
      <c r="F7545">
        <v>2018</v>
      </c>
      <c r="G7545">
        <v>316</v>
      </c>
      <c r="H7545">
        <v>12</v>
      </c>
    </row>
    <row r="7546" spans="1:8" x14ac:dyDescent="0.25">
      <c r="A7546" t="s">
        <v>21</v>
      </c>
      <c r="B7546" t="s">
        <v>295</v>
      </c>
      <c r="C7546" t="s">
        <v>10</v>
      </c>
      <c r="D7546" t="s">
        <v>96</v>
      </c>
      <c r="E7546" t="s">
        <v>97</v>
      </c>
      <c r="F7546">
        <v>2019</v>
      </c>
      <c r="G7546">
        <v>44</v>
      </c>
    </row>
    <row r="7547" spans="1:8" x14ac:dyDescent="0.25">
      <c r="A7547" t="s">
        <v>31</v>
      </c>
      <c r="B7547" t="s">
        <v>151</v>
      </c>
      <c r="C7547" t="s">
        <v>33</v>
      </c>
      <c r="D7547" t="s">
        <v>59</v>
      </c>
      <c r="E7547" t="s">
        <v>116</v>
      </c>
      <c r="F7547">
        <v>2018</v>
      </c>
      <c r="G7547">
        <v>663</v>
      </c>
      <c r="H7547">
        <v>35</v>
      </c>
    </row>
    <row r="7548" spans="1:8" x14ac:dyDescent="0.25">
      <c r="A7548" t="s">
        <v>31</v>
      </c>
      <c r="B7548" t="s">
        <v>108</v>
      </c>
      <c r="C7548" t="s">
        <v>33</v>
      </c>
      <c r="D7548" t="s">
        <v>39</v>
      </c>
      <c r="E7548" t="s">
        <v>175</v>
      </c>
      <c r="F7548">
        <v>2014</v>
      </c>
      <c r="G7548">
        <v>34</v>
      </c>
      <c r="H7548">
        <v>20</v>
      </c>
    </row>
    <row r="7549" spans="1:8" x14ac:dyDescent="0.25">
      <c r="A7549" t="s">
        <v>41</v>
      </c>
      <c r="B7549" t="s">
        <v>58</v>
      </c>
      <c r="C7549" t="s">
        <v>33</v>
      </c>
      <c r="D7549" t="s">
        <v>184</v>
      </c>
      <c r="E7549" t="s">
        <v>185</v>
      </c>
      <c r="F7549">
        <v>2016</v>
      </c>
      <c r="G7549">
        <v>69</v>
      </c>
      <c r="H7549">
        <v>18</v>
      </c>
    </row>
    <row r="7550" spans="1:8" x14ac:dyDescent="0.25">
      <c r="A7550" t="s">
        <v>31</v>
      </c>
      <c r="B7550" t="s">
        <v>9</v>
      </c>
      <c r="C7550" t="s">
        <v>33</v>
      </c>
      <c r="D7550" t="s">
        <v>59</v>
      </c>
      <c r="E7550" t="s">
        <v>60</v>
      </c>
      <c r="F7550">
        <v>2017</v>
      </c>
      <c r="G7550">
        <v>208</v>
      </c>
      <c r="H7550">
        <v>31</v>
      </c>
    </row>
    <row r="7551" spans="1:8" x14ac:dyDescent="0.25">
      <c r="A7551" t="s">
        <v>41</v>
      </c>
      <c r="B7551" t="s">
        <v>49</v>
      </c>
      <c r="C7551" t="s">
        <v>33</v>
      </c>
      <c r="D7551" t="s">
        <v>184</v>
      </c>
      <c r="E7551" t="s">
        <v>271</v>
      </c>
      <c r="F7551">
        <v>2016</v>
      </c>
      <c r="G7551">
        <v>12</v>
      </c>
    </row>
    <row r="7552" spans="1:8" x14ac:dyDescent="0.25">
      <c r="A7552" t="s">
        <v>31</v>
      </c>
      <c r="B7552" t="s">
        <v>38</v>
      </c>
      <c r="C7552" t="s">
        <v>33</v>
      </c>
      <c r="D7552" t="s">
        <v>39</v>
      </c>
      <c r="E7552" t="s">
        <v>112</v>
      </c>
      <c r="F7552">
        <v>2016</v>
      </c>
      <c r="G7552">
        <v>285</v>
      </c>
      <c r="H7552">
        <v>142</v>
      </c>
    </row>
    <row r="7553" spans="1:8" x14ac:dyDescent="0.25">
      <c r="A7553" t="s">
        <v>8</v>
      </c>
      <c r="B7553" t="s">
        <v>22</v>
      </c>
      <c r="C7553" t="s">
        <v>23</v>
      </c>
      <c r="D7553" t="s">
        <v>24</v>
      </c>
      <c r="E7553" t="s">
        <v>339</v>
      </c>
      <c r="F7553">
        <v>2016</v>
      </c>
      <c r="G7553">
        <v>30</v>
      </c>
      <c r="H7553">
        <v>1</v>
      </c>
    </row>
    <row r="7554" spans="1:8" x14ac:dyDescent="0.25">
      <c r="A7554" t="s">
        <v>31</v>
      </c>
      <c r="B7554" t="s">
        <v>114</v>
      </c>
      <c r="C7554" t="s">
        <v>33</v>
      </c>
      <c r="D7554" t="s">
        <v>39</v>
      </c>
      <c r="E7554" t="s">
        <v>207</v>
      </c>
      <c r="F7554">
        <v>2017</v>
      </c>
      <c r="G7554">
        <v>308</v>
      </c>
      <c r="H7554">
        <v>126</v>
      </c>
    </row>
    <row r="7555" spans="1:8" x14ac:dyDescent="0.25">
      <c r="A7555" t="s">
        <v>31</v>
      </c>
      <c r="B7555" t="s">
        <v>28</v>
      </c>
      <c r="C7555" t="s">
        <v>33</v>
      </c>
      <c r="D7555" t="s">
        <v>59</v>
      </c>
      <c r="E7555" t="s">
        <v>116</v>
      </c>
      <c r="F7555">
        <v>2017</v>
      </c>
      <c r="G7555">
        <v>60</v>
      </c>
      <c r="H7555">
        <v>10</v>
      </c>
    </row>
    <row r="7556" spans="1:8" x14ac:dyDescent="0.25">
      <c r="A7556" t="s">
        <v>31</v>
      </c>
      <c r="B7556" t="s">
        <v>54</v>
      </c>
      <c r="C7556" t="s">
        <v>33</v>
      </c>
      <c r="D7556" t="s">
        <v>62</v>
      </c>
      <c r="E7556" t="s">
        <v>99</v>
      </c>
      <c r="F7556">
        <v>2018</v>
      </c>
      <c r="G7556">
        <v>57</v>
      </c>
      <c r="H7556">
        <v>11</v>
      </c>
    </row>
    <row r="7557" spans="1:8" x14ac:dyDescent="0.25">
      <c r="A7557" t="s">
        <v>31</v>
      </c>
      <c r="B7557" t="s">
        <v>509</v>
      </c>
      <c r="C7557" t="s">
        <v>23</v>
      </c>
      <c r="D7557" t="s">
        <v>43</v>
      </c>
      <c r="E7557" t="s">
        <v>56</v>
      </c>
      <c r="F7557">
        <v>2019</v>
      </c>
      <c r="G7557">
        <v>209</v>
      </c>
      <c r="H7557">
        <v>17</v>
      </c>
    </row>
    <row r="7558" spans="1:8" x14ac:dyDescent="0.25">
      <c r="A7558" t="s">
        <v>31</v>
      </c>
      <c r="B7558" t="s">
        <v>79</v>
      </c>
      <c r="C7558" t="s">
        <v>33</v>
      </c>
      <c r="D7558" t="s">
        <v>59</v>
      </c>
      <c r="E7558" t="s">
        <v>128</v>
      </c>
      <c r="F7558">
        <v>2017</v>
      </c>
      <c r="G7558">
        <v>56</v>
      </c>
      <c r="H7558">
        <v>19</v>
      </c>
    </row>
    <row r="7559" spans="1:8" x14ac:dyDescent="0.25">
      <c r="A7559" t="s">
        <v>31</v>
      </c>
      <c r="B7559" t="s">
        <v>119</v>
      </c>
      <c r="C7559" t="s">
        <v>23</v>
      </c>
      <c r="D7559" t="s">
        <v>43</v>
      </c>
      <c r="E7559" t="s">
        <v>100</v>
      </c>
      <c r="F7559">
        <v>2017</v>
      </c>
      <c r="G7559">
        <v>113</v>
      </c>
      <c r="H7559">
        <v>9</v>
      </c>
    </row>
    <row r="7560" spans="1:8" x14ac:dyDescent="0.25">
      <c r="A7560" t="s">
        <v>31</v>
      </c>
      <c r="B7560" t="s">
        <v>79</v>
      </c>
      <c r="C7560" t="s">
        <v>33</v>
      </c>
      <c r="D7560" t="s">
        <v>34</v>
      </c>
      <c r="E7560" t="s">
        <v>127</v>
      </c>
      <c r="F7560">
        <v>2018</v>
      </c>
      <c r="G7560">
        <v>36</v>
      </c>
      <c r="H7560">
        <v>10</v>
      </c>
    </row>
    <row r="7561" spans="1:8" x14ac:dyDescent="0.25">
      <c r="A7561" t="s">
        <v>21</v>
      </c>
      <c r="B7561" t="s">
        <v>54</v>
      </c>
      <c r="C7561" t="s">
        <v>10</v>
      </c>
      <c r="D7561" t="s">
        <v>29</v>
      </c>
      <c r="E7561" t="s">
        <v>383</v>
      </c>
      <c r="F7561">
        <v>2019</v>
      </c>
      <c r="G7561">
        <v>15</v>
      </c>
      <c r="H7561">
        <v>3</v>
      </c>
    </row>
    <row r="7562" spans="1:8" x14ac:dyDescent="0.25">
      <c r="A7562" t="s">
        <v>8</v>
      </c>
      <c r="B7562" t="s">
        <v>182</v>
      </c>
      <c r="C7562" t="s">
        <v>10</v>
      </c>
      <c r="D7562" t="s">
        <v>14</v>
      </c>
      <c r="E7562" t="s">
        <v>37</v>
      </c>
      <c r="F7562">
        <v>2016</v>
      </c>
      <c r="G7562">
        <v>4</v>
      </c>
      <c r="H7562">
        <v>1</v>
      </c>
    </row>
    <row r="7563" spans="1:8" x14ac:dyDescent="0.25">
      <c r="A7563" t="s">
        <v>31</v>
      </c>
      <c r="B7563" t="s">
        <v>9</v>
      </c>
      <c r="C7563" t="s">
        <v>33</v>
      </c>
      <c r="D7563" t="s">
        <v>59</v>
      </c>
      <c r="E7563" t="s">
        <v>179</v>
      </c>
      <c r="F7563">
        <v>2014</v>
      </c>
      <c r="G7563">
        <v>4</v>
      </c>
    </row>
    <row r="7564" spans="1:8" x14ac:dyDescent="0.25">
      <c r="A7564" t="s">
        <v>8</v>
      </c>
      <c r="B7564" t="s">
        <v>362</v>
      </c>
      <c r="C7564" t="s">
        <v>10</v>
      </c>
      <c r="D7564" t="s">
        <v>11</v>
      </c>
      <c r="E7564" t="s">
        <v>250</v>
      </c>
      <c r="F7564">
        <v>2016</v>
      </c>
      <c r="G7564">
        <v>22</v>
      </c>
    </row>
    <row r="7565" spans="1:8" x14ac:dyDescent="0.25">
      <c r="A7565" t="s">
        <v>21</v>
      </c>
      <c r="B7565" t="s">
        <v>448</v>
      </c>
      <c r="C7565" t="s">
        <v>10</v>
      </c>
      <c r="D7565" t="s">
        <v>96</v>
      </c>
      <c r="E7565" t="s">
        <v>296</v>
      </c>
      <c r="F7565">
        <v>2016</v>
      </c>
      <c r="G7565">
        <v>13</v>
      </c>
      <c r="H7565">
        <v>1</v>
      </c>
    </row>
    <row r="7566" spans="1:8" x14ac:dyDescent="0.25">
      <c r="A7566" t="s">
        <v>31</v>
      </c>
      <c r="B7566" t="s">
        <v>49</v>
      </c>
      <c r="C7566" t="s">
        <v>33</v>
      </c>
      <c r="D7566" t="s">
        <v>39</v>
      </c>
      <c r="E7566" t="s">
        <v>120</v>
      </c>
      <c r="F7566">
        <v>2016</v>
      </c>
      <c r="G7566">
        <v>56</v>
      </c>
      <c r="H7566">
        <v>19</v>
      </c>
    </row>
    <row r="7567" spans="1:8" x14ac:dyDescent="0.25">
      <c r="A7567" t="s">
        <v>81</v>
      </c>
      <c r="B7567" t="s">
        <v>122</v>
      </c>
      <c r="C7567" t="s">
        <v>18</v>
      </c>
      <c r="D7567" t="s">
        <v>19</v>
      </c>
      <c r="E7567" t="s">
        <v>221</v>
      </c>
      <c r="F7567">
        <v>2014</v>
      </c>
      <c r="G7567">
        <v>11</v>
      </c>
      <c r="H7567">
        <v>3</v>
      </c>
    </row>
    <row r="7568" spans="1:8" x14ac:dyDescent="0.25">
      <c r="A7568" t="s">
        <v>113</v>
      </c>
      <c r="B7568" t="s">
        <v>104</v>
      </c>
      <c r="C7568" t="s">
        <v>33</v>
      </c>
      <c r="D7568" t="s">
        <v>59</v>
      </c>
      <c r="E7568" t="s">
        <v>311</v>
      </c>
      <c r="F7568">
        <v>2015</v>
      </c>
      <c r="G7568">
        <v>16</v>
      </c>
      <c r="H7568">
        <v>10</v>
      </c>
    </row>
    <row r="7569" spans="1:8" x14ac:dyDescent="0.25">
      <c r="A7569" t="s">
        <v>31</v>
      </c>
      <c r="B7569" t="s">
        <v>9</v>
      </c>
      <c r="C7569" t="s">
        <v>33</v>
      </c>
      <c r="D7569" t="s">
        <v>62</v>
      </c>
      <c r="E7569" t="s">
        <v>166</v>
      </c>
      <c r="F7569">
        <v>2013</v>
      </c>
      <c r="G7569">
        <v>32</v>
      </c>
      <c r="H7569">
        <v>3</v>
      </c>
    </row>
    <row r="7570" spans="1:8" x14ac:dyDescent="0.25">
      <c r="A7570" t="s">
        <v>31</v>
      </c>
      <c r="B7570" t="s">
        <v>54</v>
      </c>
      <c r="C7570" t="s">
        <v>33</v>
      </c>
      <c r="D7570" t="s">
        <v>39</v>
      </c>
      <c r="E7570" t="s">
        <v>107</v>
      </c>
      <c r="F7570">
        <v>2014</v>
      </c>
      <c r="G7570">
        <v>20</v>
      </c>
      <c r="H7570">
        <v>4</v>
      </c>
    </row>
    <row r="7571" spans="1:8" x14ac:dyDescent="0.25">
      <c r="A7571" t="s">
        <v>21</v>
      </c>
      <c r="B7571" t="s">
        <v>52</v>
      </c>
      <c r="C7571" t="s">
        <v>10</v>
      </c>
      <c r="D7571" t="s">
        <v>11</v>
      </c>
      <c r="E7571" t="s">
        <v>12</v>
      </c>
      <c r="F7571">
        <v>2018</v>
      </c>
      <c r="G7571">
        <v>16</v>
      </c>
      <c r="H7571">
        <v>3</v>
      </c>
    </row>
    <row r="7572" spans="1:8" x14ac:dyDescent="0.25">
      <c r="A7572" t="s">
        <v>16</v>
      </c>
      <c r="B7572" t="s">
        <v>26</v>
      </c>
      <c r="C7572" t="s">
        <v>18</v>
      </c>
      <c r="D7572" t="s">
        <v>257</v>
      </c>
      <c r="E7572" t="s">
        <v>257</v>
      </c>
      <c r="F7572">
        <v>2013</v>
      </c>
      <c r="G7572">
        <v>9</v>
      </c>
      <c r="H7572">
        <v>2</v>
      </c>
    </row>
    <row r="7573" spans="1:8" x14ac:dyDescent="0.25">
      <c r="A7573" t="s">
        <v>121</v>
      </c>
      <c r="B7573" t="s">
        <v>301</v>
      </c>
      <c r="C7573" t="s">
        <v>76</v>
      </c>
      <c r="D7573" t="s">
        <v>171</v>
      </c>
      <c r="E7573" t="s">
        <v>174</v>
      </c>
      <c r="F7573">
        <v>2018</v>
      </c>
      <c r="G7573">
        <v>35</v>
      </c>
      <c r="H7573">
        <v>1</v>
      </c>
    </row>
    <row r="7574" spans="1:8" x14ac:dyDescent="0.25">
      <c r="A7574" t="s">
        <v>31</v>
      </c>
      <c r="B7574" t="s">
        <v>168</v>
      </c>
      <c r="C7574" t="s">
        <v>33</v>
      </c>
      <c r="D7574" t="s">
        <v>34</v>
      </c>
      <c r="E7574" t="s">
        <v>161</v>
      </c>
      <c r="F7574">
        <v>2017</v>
      </c>
      <c r="G7574">
        <v>11</v>
      </c>
    </row>
    <row r="7575" spans="1:8" x14ac:dyDescent="0.25">
      <c r="A7575" t="s">
        <v>31</v>
      </c>
      <c r="B7575" t="s">
        <v>9</v>
      </c>
      <c r="C7575" t="s">
        <v>33</v>
      </c>
      <c r="D7575" t="s">
        <v>59</v>
      </c>
      <c r="E7575" t="s">
        <v>375</v>
      </c>
      <c r="F7575">
        <v>2016</v>
      </c>
      <c r="G7575">
        <v>14</v>
      </c>
    </row>
    <row r="7576" spans="1:8" x14ac:dyDescent="0.25">
      <c r="A7576" t="s">
        <v>21</v>
      </c>
      <c r="B7576" t="s">
        <v>108</v>
      </c>
      <c r="C7576" t="s">
        <v>33</v>
      </c>
      <c r="D7576" t="s">
        <v>34</v>
      </c>
      <c r="E7576" t="s">
        <v>202</v>
      </c>
      <c r="F7576">
        <v>2017</v>
      </c>
      <c r="G7576">
        <v>2</v>
      </c>
    </row>
    <row r="7577" spans="1:8" x14ac:dyDescent="0.25">
      <c r="A7577" t="s">
        <v>74</v>
      </c>
      <c r="B7577" t="s">
        <v>301</v>
      </c>
      <c r="C7577" t="s">
        <v>76</v>
      </c>
      <c r="D7577" t="s">
        <v>77</v>
      </c>
      <c r="E7577" t="s">
        <v>176</v>
      </c>
      <c r="F7577">
        <v>2014</v>
      </c>
      <c r="G7577">
        <v>482</v>
      </c>
      <c r="H7577">
        <v>6</v>
      </c>
    </row>
    <row r="7578" spans="1:8" x14ac:dyDescent="0.25">
      <c r="A7578" t="s">
        <v>31</v>
      </c>
      <c r="B7578" t="s">
        <v>22</v>
      </c>
      <c r="C7578" t="s">
        <v>23</v>
      </c>
      <c r="D7578" t="s">
        <v>91</v>
      </c>
      <c r="E7578" t="s">
        <v>380</v>
      </c>
      <c r="F7578">
        <v>2014</v>
      </c>
      <c r="G7578">
        <v>152</v>
      </c>
      <c r="H7578">
        <v>14</v>
      </c>
    </row>
    <row r="7579" spans="1:8" x14ac:dyDescent="0.25">
      <c r="A7579" t="s">
        <v>21</v>
      </c>
      <c r="B7579" t="s">
        <v>22</v>
      </c>
      <c r="C7579" t="s">
        <v>23</v>
      </c>
      <c r="D7579" t="s">
        <v>24</v>
      </c>
      <c r="E7579" t="s">
        <v>339</v>
      </c>
      <c r="F7579">
        <v>2017</v>
      </c>
      <c r="G7579">
        <v>221</v>
      </c>
    </row>
    <row r="7580" spans="1:8" x14ac:dyDescent="0.25">
      <c r="A7580" t="s">
        <v>8</v>
      </c>
      <c r="B7580" t="s">
        <v>36</v>
      </c>
      <c r="C7580" t="s">
        <v>10</v>
      </c>
      <c r="D7580" t="s">
        <v>11</v>
      </c>
      <c r="E7580" t="s">
        <v>46</v>
      </c>
      <c r="F7580">
        <v>2013</v>
      </c>
      <c r="G7580">
        <v>229</v>
      </c>
      <c r="H7580">
        <v>11</v>
      </c>
    </row>
    <row r="7581" spans="1:8" x14ac:dyDescent="0.25">
      <c r="A7581" t="s">
        <v>31</v>
      </c>
      <c r="B7581" t="s">
        <v>272</v>
      </c>
      <c r="C7581" t="s">
        <v>33</v>
      </c>
      <c r="D7581" t="s">
        <v>59</v>
      </c>
      <c r="E7581" t="s">
        <v>118</v>
      </c>
      <c r="F7581">
        <v>2014</v>
      </c>
      <c r="G7581">
        <v>37</v>
      </c>
      <c r="H7581">
        <v>8</v>
      </c>
    </row>
    <row r="7582" spans="1:8" x14ac:dyDescent="0.25">
      <c r="A7582" t="s">
        <v>41</v>
      </c>
      <c r="B7582" t="s">
        <v>104</v>
      </c>
      <c r="C7582" t="s">
        <v>33</v>
      </c>
      <c r="D7582" t="s">
        <v>39</v>
      </c>
      <c r="E7582" t="s">
        <v>204</v>
      </c>
      <c r="F7582">
        <v>2014</v>
      </c>
      <c r="G7582">
        <v>376</v>
      </c>
      <c r="H7582">
        <v>92</v>
      </c>
    </row>
    <row r="7583" spans="1:8" x14ac:dyDescent="0.25">
      <c r="A7583" t="s">
        <v>31</v>
      </c>
      <c r="B7583" t="s">
        <v>55</v>
      </c>
      <c r="C7583" t="s">
        <v>33</v>
      </c>
      <c r="D7583" t="s">
        <v>59</v>
      </c>
      <c r="E7583" t="s">
        <v>64</v>
      </c>
      <c r="F7583">
        <v>2015</v>
      </c>
      <c r="G7583">
        <v>251</v>
      </c>
      <c r="H7583">
        <v>13</v>
      </c>
    </row>
    <row r="7584" spans="1:8" x14ac:dyDescent="0.25">
      <c r="A7584" t="s">
        <v>31</v>
      </c>
      <c r="B7584" t="s">
        <v>26</v>
      </c>
      <c r="C7584" t="s">
        <v>70</v>
      </c>
      <c r="D7584" t="s">
        <v>71</v>
      </c>
      <c r="E7584" t="s">
        <v>246</v>
      </c>
      <c r="F7584">
        <v>2015</v>
      </c>
      <c r="G7584">
        <v>672</v>
      </c>
      <c r="H7584">
        <v>172</v>
      </c>
    </row>
    <row r="7585" spans="1:8" x14ac:dyDescent="0.25">
      <c r="A7585" t="s">
        <v>21</v>
      </c>
      <c r="B7585" t="s">
        <v>295</v>
      </c>
      <c r="C7585" t="s">
        <v>10</v>
      </c>
      <c r="D7585" t="s">
        <v>96</v>
      </c>
      <c r="E7585" t="s">
        <v>132</v>
      </c>
      <c r="F7585">
        <v>2016</v>
      </c>
      <c r="G7585">
        <v>481</v>
      </c>
      <c r="H7585">
        <v>23</v>
      </c>
    </row>
    <row r="7586" spans="1:8" x14ac:dyDescent="0.25">
      <c r="A7586" t="s">
        <v>74</v>
      </c>
      <c r="B7586" t="s">
        <v>173</v>
      </c>
      <c r="C7586" t="s">
        <v>70</v>
      </c>
      <c r="D7586" t="s">
        <v>102</v>
      </c>
      <c r="E7586" t="s">
        <v>103</v>
      </c>
      <c r="F7586">
        <v>2016</v>
      </c>
      <c r="G7586">
        <v>154</v>
      </c>
      <c r="H7586">
        <v>2</v>
      </c>
    </row>
    <row r="7587" spans="1:8" x14ac:dyDescent="0.25">
      <c r="A7587" t="s">
        <v>31</v>
      </c>
      <c r="B7587" t="s">
        <v>9</v>
      </c>
      <c r="C7587" t="s">
        <v>33</v>
      </c>
      <c r="D7587" t="s">
        <v>59</v>
      </c>
      <c r="E7587" t="s">
        <v>118</v>
      </c>
      <c r="F7587">
        <v>2016</v>
      </c>
      <c r="G7587">
        <v>696</v>
      </c>
      <c r="H7587">
        <v>122</v>
      </c>
    </row>
    <row r="7588" spans="1:8" x14ac:dyDescent="0.25">
      <c r="A7588" t="s">
        <v>21</v>
      </c>
      <c r="B7588" t="s">
        <v>292</v>
      </c>
      <c r="C7588" t="s">
        <v>10</v>
      </c>
      <c r="D7588" t="s">
        <v>96</v>
      </c>
      <c r="E7588" t="s">
        <v>154</v>
      </c>
      <c r="F7588">
        <v>2017</v>
      </c>
      <c r="G7588">
        <v>673</v>
      </c>
      <c r="H7588">
        <v>16</v>
      </c>
    </row>
    <row r="7589" spans="1:8" x14ac:dyDescent="0.25">
      <c r="A7589" t="s">
        <v>74</v>
      </c>
      <c r="B7589" t="s">
        <v>158</v>
      </c>
      <c r="C7589" t="s">
        <v>76</v>
      </c>
      <c r="D7589" t="s">
        <v>77</v>
      </c>
      <c r="E7589" t="s">
        <v>176</v>
      </c>
      <c r="F7589">
        <v>2017</v>
      </c>
      <c r="G7589">
        <v>344</v>
      </c>
      <c r="H7589">
        <v>42</v>
      </c>
    </row>
    <row r="7590" spans="1:8" x14ac:dyDescent="0.25">
      <c r="A7590" t="s">
        <v>21</v>
      </c>
      <c r="B7590" t="s">
        <v>9</v>
      </c>
      <c r="C7590" t="s">
        <v>10</v>
      </c>
      <c r="D7590" t="s">
        <v>11</v>
      </c>
      <c r="E7590" t="s">
        <v>86</v>
      </c>
      <c r="F7590">
        <v>2017</v>
      </c>
      <c r="G7590">
        <v>923</v>
      </c>
      <c r="H7590">
        <v>24</v>
      </c>
    </row>
    <row r="7591" spans="1:8" x14ac:dyDescent="0.25">
      <c r="A7591" t="s">
        <v>21</v>
      </c>
      <c r="B7591" t="s">
        <v>285</v>
      </c>
      <c r="C7591" t="s">
        <v>23</v>
      </c>
      <c r="D7591" t="s">
        <v>24</v>
      </c>
      <c r="E7591" t="s">
        <v>143</v>
      </c>
      <c r="F7591">
        <v>2018</v>
      </c>
      <c r="G7591">
        <v>217</v>
      </c>
      <c r="H7591">
        <v>18</v>
      </c>
    </row>
    <row r="7592" spans="1:8" x14ac:dyDescent="0.25">
      <c r="A7592" t="s">
        <v>41</v>
      </c>
      <c r="B7592" t="s">
        <v>125</v>
      </c>
      <c r="C7592" t="s">
        <v>23</v>
      </c>
      <c r="D7592" t="s">
        <v>43</v>
      </c>
      <c r="E7592" t="s">
        <v>44</v>
      </c>
      <c r="F7592">
        <v>2018</v>
      </c>
      <c r="G7592">
        <v>166</v>
      </c>
      <c r="H7592">
        <v>86</v>
      </c>
    </row>
    <row r="7593" spans="1:8" x14ac:dyDescent="0.25">
      <c r="A7593" t="s">
        <v>31</v>
      </c>
      <c r="B7593" t="s">
        <v>108</v>
      </c>
      <c r="C7593" t="s">
        <v>33</v>
      </c>
      <c r="D7593" t="s">
        <v>34</v>
      </c>
      <c r="E7593" t="s">
        <v>35</v>
      </c>
      <c r="F7593">
        <v>2018</v>
      </c>
      <c r="G7593">
        <v>361</v>
      </c>
      <c r="H7593">
        <v>38</v>
      </c>
    </row>
    <row r="7594" spans="1:8" x14ac:dyDescent="0.25">
      <c r="A7594" t="s">
        <v>31</v>
      </c>
      <c r="B7594" t="s">
        <v>61</v>
      </c>
      <c r="C7594" t="s">
        <v>33</v>
      </c>
      <c r="D7594" t="s">
        <v>34</v>
      </c>
      <c r="E7594" t="s">
        <v>484</v>
      </c>
      <c r="F7594">
        <v>2018</v>
      </c>
      <c r="G7594">
        <v>28</v>
      </c>
      <c r="H7594">
        <v>14</v>
      </c>
    </row>
    <row r="7595" spans="1:8" x14ac:dyDescent="0.25">
      <c r="A7595" t="s">
        <v>21</v>
      </c>
      <c r="B7595" t="s">
        <v>320</v>
      </c>
      <c r="C7595" t="s">
        <v>23</v>
      </c>
      <c r="D7595" t="s">
        <v>24</v>
      </c>
      <c r="E7595" t="s">
        <v>143</v>
      </c>
      <c r="F7595">
        <v>2018</v>
      </c>
      <c r="G7595">
        <v>873</v>
      </c>
      <c r="H7595">
        <v>77</v>
      </c>
    </row>
    <row r="7596" spans="1:8" x14ac:dyDescent="0.25">
      <c r="A7596" t="s">
        <v>31</v>
      </c>
      <c r="B7596" t="s">
        <v>79</v>
      </c>
      <c r="C7596" t="s">
        <v>33</v>
      </c>
      <c r="D7596" t="s">
        <v>39</v>
      </c>
      <c r="E7596" t="s">
        <v>204</v>
      </c>
      <c r="F7596">
        <v>2019</v>
      </c>
      <c r="G7596">
        <v>519</v>
      </c>
      <c r="H7596">
        <v>198</v>
      </c>
    </row>
    <row r="7597" spans="1:8" x14ac:dyDescent="0.25">
      <c r="A7597" t="s">
        <v>31</v>
      </c>
      <c r="B7597" t="s">
        <v>82</v>
      </c>
      <c r="C7597" t="s">
        <v>70</v>
      </c>
      <c r="D7597" t="s">
        <v>71</v>
      </c>
      <c r="E7597" t="s">
        <v>246</v>
      </c>
      <c r="F7597">
        <v>2018</v>
      </c>
      <c r="G7597">
        <v>52</v>
      </c>
      <c r="H7597">
        <v>31</v>
      </c>
    </row>
    <row r="7598" spans="1:8" x14ac:dyDescent="0.25">
      <c r="A7598" t="s">
        <v>31</v>
      </c>
      <c r="B7598" t="s">
        <v>201</v>
      </c>
      <c r="C7598" t="s">
        <v>23</v>
      </c>
      <c r="D7598" t="s">
        <v>91</v>
      </c>
      <c r="E7598" t="s">
        <v>380</v>
      </c>
      <c r="F7598">
        <v>2013</v>
      </c>
      <c r="G7598">
        <v>76</v>
      </c>
      <c r="H7598">
        <v>6</v>
      </c>
    </row>
    <row r="7599" spans="1:8" x14ac:dyDescent="0.25">
      <c r="A7599" t="s">
        <v>74</v>
      </c>
      <c r="B7599" t="s">
        <v>158</v>
      </c>
      <c r="C7599" t="s">
        <v>70</v>
      </c>
      <c r="D7599" t="s">
        <v>297</v>
      </c>
      <c r="E7599" t="s">
        <v>573</v>
      </c>
      <c r="F7599">
        <v>2014</v>
      </c>
      <c r="G7599">
        <v>46</v>
      </c>
      <c r="H7599">
        <v>1</v>
      </c>
    </row>
    <row r="7600" spans="1:8" x14ac:dyDescent="0.25">
      <c r="A7600" t="s">
        <v>74</v>
      </c>
      <c r="B7600" t="s">
        <v>158</v>
      </c>
      <c r="C7600" t="s">
        <v>70</v>
      </c>
      <c r="D7600" t="s">
        <v>297</v>
      </c>
      <c r="E7600" t="s">
        <v>573</v>
      </c>
      <c r="F7600">
        <v>2017</v>
      </c>
      <c r="G7600">
        <v>32</v>
      </c>
      <c r="H7600">
        <v>3</v>
      </c>
    </row>
    <row r="7601" spans="1:8" x14ac:dyDescent="0.25">
      <c r="A7601" t="s">
        <v>21</v>
      </c>
      <c r="B7601" t="s">
        <v>9</v>
      </c>
      <c r="C7601" t="s">
        <v>10</v>
      </c>
      <c r="D7601" t="s">
        <v>11</v>
      </c>
      <c r="E7601" t="s">
        <v>279</v>
      </c>
      <c r="F7601">
        <v>2019</v>
      </c>
      <c r="G7601">
        <v>636</v>
      </c>
      <c r="H7601">
        <v>66</v>
      </c>
    </row>
    <row r="7602" spans="1:8" x14ac:dyDescent="0.25">
      <c r="A7602" t="s">
        <v>31</v>
      </c>
      <c r="B7602" t="s">
        <v>119</v>
      </c>
      <c r="C7602" t="s">
        <v>33</v>
      </c>
      <c r="D7602" t="s">
        <v>59</v>
      </c>
      <c r="E7602" t="s">
        <v>73</v>
      </c>
      <c r="F7602">
        <v>2019</v>
      </c>
      <c r="G7602">
        <v>52</v>
      </c>
      <c r="H7602">
        <v>8</v>
      </c>
    </row>
    <row r="7603" spans="1:8" x14ac:dyDescent="0.25">
      <c r="A7603" t="s">
        <v>8</v>
      </c>
      <c r="B7603" t="s">
        <v>567</v>
      </c>
      <c r="C7603" t="s">
        <v>23</v>
      </c>
      <c r="D7603" t="s">
        <v>24</v>
      </c>
      <c r="E7603" t="s">
        <v>219</v>
      </c>
      <c r="F7603">
        <v>2015</v>
      </c>
      <c r="G7603">
        <v>55</v>
      </c>
    </row>
    <row r="7604" spans="1:8" x14ac:dyDescent="0.25">
      <c r="A7604" t="s">
        <v>31</v>
      </c>
      <c r="B7604" t="s">
        <v>54</v>
      </c>
      <c r="C7604" t="s">
        <v>33</v>
      </c>
      <c r="D7604" t="s">
        <v>39</v>
      </c>
      <c r="E7604" t="s">
        <v>51</v>
      </c>
      <c r="F7604">
        <v>2018</v>
      </c>
      <c r="G7604">
        <v>225</v>
      </c>
      <c r="H7604">
        <v>51</v>
      </c>
    </row>
    <row r="7605" spans="1:8" x14ac:dyDescent="0.25">
      <c r="A7605" t="s">
        <v>41</v>
      </c>
      <c r="B7605" t="s">
        <v>104</v>
      </c>
      <c r="C7605" t="s">
        <v>70</v>
      </c>
      <c r="D7605" t="s">
        <v>71</v>
      </c>
      <c r="E7605" t="s">
        <v>337</v>
      </c>
      <c r="F7605">
        <v>2016</v>
      </c>
      <c r="G7605">
        <v>145</v>
      </c>
      <c r="H7605">
        <v>56</v>
      </c>
    </row>
    <row r="7606" spans="1:8" x14ac:dyDescent="0.25">
      <c r="A7606" t="s">
        <v>31</v>
      </c>
      <c r="B7606" t="s">
        <v>49</v>
      </c>
      <c r="C7606" t="s">
        <v>33</v>
      </c>
      <c r="D7606" t="s">
        <v>34</v>
      </c>
      <c r="E7606" t="s">
        <v>147</v>
      </c>
      <c r="F7606">
        <v>2018</v>
      </c>
      <c r="G7606">
        <v>167</v>
      </c>
      <c r="H7606">
        <v>31</v>
      </c>
    </row>
    <row r="7607" spans="1:8" x14ac:dyDescent="0.25">
      <c r="A7607" t="s">
        <v>21</v>
      </c>
      <c r="B7607" t="s">
        <v>295</v>
      </c>
      <c r="C7607" t="s">
        <v>10</v>
      </c>
      <c r="D7607" t="s">
        <v>96</v>
      </c>
      <c r="E7607" t="s">
        <v>243</v>
      </c>
      <c r="F7607">
        <v>2019</v>
      </c>
      <c r="G7607">
        <v>162</v>
      </c>
      <c r="H7607">
        <v>4</v>
      </c>
    </row>
    <row r="7608" spans="1:8" x14ac:dyDescent="0.25">
      <c r="A7608" t="s">
        <v>8</v>
      </c>
      <c r="B7608" t="s">
        <v>98</v>
      </c>
      <c r="C7608" t="s">
        <v>23</v>
      </c>
      <c r="D7608" t="s">
        <v>24</v>
      </c>
      <c r="E7608" t="s">
        <v>347</v>
      </c>
      <c r="F7608">
        <v>2013</v>
      </c>
      <c r="G7608">
        <v>75</v>
      </c>
    </row>
    <row r="7609" spans="1:8" x14ac:dyDescent="0.25">
      <c r="A7609" t="s">
        <v>106</v>
      </c>
      <c r="B7609" t="s">
        <v>58</v>
      </c>
      <c r="C7609" t="s">
        <v>33</v>
      </c>
      <c r="D7609" t="s">
        <v>39</v>
      </c>
      <c r="E7609" t="s">
        <v>112</v>
      </c>
      <c r="F7609">
        <v>2017</v>
      </c>
      <c r="G7609">
        <v>35</v>
      </c>
      <c r="H7609">
        <v>14</v>
      </c>
    </row>
    <row r="7610" spans="1:8" x14ac:dyDescent="0.25">
      <c r="A7610" t="s">
        <v>8</v>
      </c>
      <c r="B7610" t="s">
        <v>210</v>
      </c>
      <c r="C7610" t="s">
        <v>23</v>
      </c>
      <c r="D7610" t="s">
        <v>24</v>
      </c>
      <c r="E7610" t="s">
        <v>497</v>
      </c>
      <c r="F7610">
        <v>2015</v>
      </c>
      <c r="G7610">
        <v>86</v>
      </c>
      <c r="H7610">
        <v>18</v>
      </c>
    </row>
    <row r="7611" spans="1:8" x14ac:dyDescent="0.25">
      <c r="A7611" t="s">
        <v>31</v>
      </c>
      <c r="B7611" t="s">
        <v>125</v>
      </c>
      <c r="C7611" t="s">
        <v>33</v>
      </c>
      <c r="D7611" t="s">
        <v>59</v>
      </c>
      <c r="E7611" t="s">
        <v>499</v>
      </c>
      <c r="F7611">
        <v>2018</v>
      </c>
      <c r="G7611">
        <v>4</v>
      </c>
      <c r="H7611">
        <v>6</v>
      </c>
    </row>
    <row r="7612" spans="1:8" x14ac:dyDescent="0.25">
      <c r="A7612" t="s">
        <v>41</v>
      </c>
      <c r="B7612" t="s">
        <v>61</v>
      </c>
      <c r="C7612" t="s">
        <v>33</v>
      </c>
      <c r="D7612" t="s">
        <v>39</v>
      </c>
      <c r="E7612" t="s">
        <v>204</v>
      </c>
      <c r="F7612">
        <v>2017</v>
      </c>
      <c r="G7612">
        <v>88</v>
      </c>
      <c r="H7612">
        <v>23</v>
      </c>
    </row>
    <row r="7613" spans="1:8" x14ac:dyDescent="0.25">
      <c r="A7613" t="s">
        <v>21</v>
      </c>
      <c r="B7613" t="s">
        <v>308</v>
      </c>
      <c r="C7613" t="s">
        <v>23</v>
      </c>
      <c r="D7613" t="s">
        <v>24</v>
      </c>
      <c r="E7613" t="s">
        <v>394</v>
      </c>
      <c r="F7613">
        <v>2019</v>
      </c>
      <c r="G7613">
        <v>50</v>
      </c>
    </row>
    <row r="7614" spans="1:8" x14ac:dyDescent="0.25">
      <c r="A7614" t="s">
        <v>21</v>
      </c>
      <c r="B7614" t="s">
        <v>292</v>
      </c>
      <c r="C7614" t="s">
        <v>10</v>
      </c>
      <c r="D7614" t="s">
        <v>96</v>
      </c>
      <c r="E7614" t="s">
        <v>110</v>
      </c>
      <c r="F7614">
        <v>2018</v>
      </c>
      <c r="G7614">
        <v>191</v>
      </c>
      <c r="H7614">
        <v>2</v>
      </c>
    </row>
    <row r="7615" spans="1:8" x14ac:dyDescent="0.25">
      <c r="A7615" t="s">
        <v>8</v>
      </c>
      <c r="B7615" t="s">
        <v>235</v>
      </c>
      <c r="C7615" t="s">
        <v>10</v>
      </c>
      <c r="D7615" t="s">
        <v>96</v>
      </c>
      <c r="E7615" t="s">
        <v>132</v>
      </c>
      <c r="F7615">
        <v>2013</v>
      </c>
      <c r="G7615">
        <v>97</v>
      </c>
      <c r="H7615">
        <v>5</v>
      </c>
    </row>
    <row r="7616" spans="1:8" x14ac:dyDescent="0.25">
      <c r="A7616" t="s">
        <v>21</v>
      </c>
      <c r="B7616" t="s">
        <v>412</v>
      </c>
      <c r="C7616" t="s">
        <v>23</v>
      </c>
      <c r="D7616" t="s">
        <v>24</v>
      </c>
      <c r="E7616" t="s">
        <v>219</v>
      </c>
      <c r="F7616">
        <v>2017</v>
      </c>
      <c r="G7616">
        <v>141</v>
      </c>
      <c r="H7616">
        <v>19</v>
      </c>
    </row>
    <row r="7617" spans="1:8" x14ac:dyDescent="0.25">
      <c r="A7617" t="s">
        <v>106</v>
      </c>
      <c r="B7617" t="s">
        <v>256</v>
      </c>
      <c r="C7617" t="s">
        <v>33</v>
      </c>
      <c r="D7617" t="s">
        <v>39</v>
      </c>
      <c r="E7617" t="s">
        <v>51</v>
      </c>
      <c r="F7617">
        <v>2017</v>
      </c>
      <c r="G7617">
        <v>40</v>
      </c>
      <c r="H7617">
        <v>6</v>
      </c>
    </row>
    <row r="7618" spans="1:8" x14ac:dyDescent="0.25">
      <c r="A7618" t="s">
        <v>31</v>
      </c>
      <c r="B7618" t="s">
        <v>142</v>
      </c>
      <c r="C7618" t="s">
        <v>23</v>
      </c>
      <c r="D7618" t="s">
        <v>233</v>
      </c>
      <c r="E7618" t="s">
        <v>234</v>
      </c>
      <c r="F7618">
        <v>2019</v>
      </c>
      <c r="G7618">
        <v>9</v>
      </c>
    </row>
    <row r="7619" spans="1:8" x14ac:dyDescent="0.25">
      <c r="A7619" t="s">
        <v>21</v>
      </c>
      <c r="B7619" t="s">
        <v>560</v>
      </c>
      <c r="C7619" t="s">
        <v>23</v>
      </c>
      <c r="D7619" t="s">
        <v>24</v>
      </c>
      <c r="E7619" t="s">
        <v>143</v>
      </c>
      <c r="F7619">
        <v>2019</v>
      </c>
      <c r="G7619">
        <v>27</v>
      </c>
    </row>
    <row r="7620" spans="1:8" x14ac:dyDescent="0.25">
      <c r="A7620" t="s">
        <v>129</v>
      </c>
      <c r="B7620" t="s">
        <v>49</v>
      </c>
      <c r="C7620" t="s">
        <v>33</v>
      </c>
      <c r="D7620" t="s">
        <v>59</v>
      </c>
      <c r="E7620" t="s">
        <v>64</v>
      </c>
      <c r="F7620">
        <v>2014</v>
      </c>
      <c r="G7620">
        <v>2</v>
      </c>
    </row>
    <row r="7621" spans="1:8" x14ac:dyDescent="0.25">
      <c r="A7621" t="s">
        <v>129</v>
      </c>
      <c r="B7621" t="s">
        <v>108</v>
      </c>
      <c r="C7621" t="s">
        <v>33</v>
      </c>
      <c r="D7621" t="s">
        <v>39</v>
      </c>
      <c r="E7621" t="s">
        <v>87</v>
      </c>
      <c r="F7621">
        <v>2015</v>
      </c>
      <c r="G7621">
        <v>3</v>
      </c>
      <c r="H7621">
        <v>2</v>
      </c>
    </row>
    <row r="7622" spans="1:8" x14ac:dyDescent="0.25">
      <c r="A7622" t="s">
        <v>31</v>
      </c>
      <c r="B7622" t="s">
        <v>256</v>
      </c>
      <c r="C7622" t="s">
        <v>33</v>
      </c>
      <c r="D7622" t="s">
        <v>34</v>
      </c>
      <c r="E7622" t="s">
        <v>167</v>
      </c>
      <c r="F7622">
        <v>2019</v>
      </c>
      <c r="G7622">
        <v>6</v>
      </c>
      <c r="H7622">
        <v>7</v>
      </c>
    </row>
    <row r="7623" spans="1:8" x14ac:dyDescent="0.25">
      <c r="A7623" t="s">
        <v>121</v>
      </c>
      <c r="B7623" t="s">
        <v>173</v>
      </c>
      <c r="C7623" t="s">
        <v>70</v>
      </c>
      <c r="D7623" t="s">
        <v>264</v>
      </c>
      <c r="E7623" t="s">
        <v>372</v>
      </c>
      <c r="F7623">
        <v>2019</v>
      </c>
      <c r="G7623">
        <v>22</v>
      </c>
    </row>
    <row r="7624" spans="1:8" x14ac:dyDescent="0.25">
      <c r="A7624" t="s">
        <v>31</v>
      </c>
      <c r="B7624" t="s">
        <v>285</v>
      </c>
      <c r="C7624" t="s">
        <v>33</v>
      </c>
      <c r="D7624" t="s">
        <v>39</v>
      </c>
      <c r="E7624" t="s">
        <v>87</v>
      </c>
      <c r="F7624">
        <v>2017</v>
      </c>
      <c r="G7624">
        <v>46</v>
      </c>
      <c r="H7624">
        <v>3</v>
      </c>
    </row>
    <row r="7625" spans="1:8" x14ac:dyDescent="0.25">
      <c r="A7625" t="s">
        <v>138</v>
      </c>
      <c r="B7625" t="s">
        <v>119</v>
      </c>
      <c r="C7625" t="s">
        <v>76</v>
      </c>
      <c r="D7625" t="s">
        <v>189</v>
      </c>
      <c r="E7625" t="s">
        <v>341</v>
      </c>
      <c r="F7625">
        <v>2013</v>
      </c>
      <c r="G7625">
        <v>20</v>
      </c>
      <c r="H7625">
        <v>2</v>
      </c>
    </row>
    <row r="7626" spans="1:8" x14ac:dyDescent="0.25">
      <c r="A7626" t="s">
        <v>8</v>
      </c>
      <c r="B7626" t="s">
        <v>36</v>
      </c>
      <c r="C7626" t="s">
        <v>10</v>
      </c>
      <c r="D7626" t="s">
        <v>96</v>
      </c>
      <c r="E7626" t="s">
        <v>97</v>
      </c>
      <c r="F7626">
        <v>2015</v>
      </c>
      <c r="G7626">
        <v>3560</v>
      </c>
      <c r="H7626">
        <v>62</v>
      </c>
    </row>
    <row r="7627" spans="1:8" x14ac:dyDescent="0.25">
      <c r="A7627" t="s">
        <v>8</v>
      </c>
      <c r="B7627" t="s">
        <v>28</v>
      </c>
      <c r="C7627" t="s">
        <v>10</v>
      </c>
      <c r="D7627" t="s">
        <v>11</v>
      </c>
      <c r="E7627" t="s">
        <v>46</v>
      </c>
      <c r="F7627">
        <v>2015</v>
      </c>
      <c r="G7627">
        <v>252</v>
      </c>
      <c r="H7627">
        <v>42</v>
      </c>
    </row>
    <row r="7628" spans="1:8" x14ac:dyDescent="0.25">
      <c r="A7628" t="s">
        <v>8</v>
      </c>
      <c r="B7628" t="s">
        <v>55</v>
      </c>
      <c r="C7628" t="s">
        <v>10</v>
      </c>
      <c r="D7628" t="s">
        <v>11</v>
      </c>
      <c r="E7628" t="s">
        <v>232</v>
      </c>
      <c r="F7628">
        <v>2015</v>
      </c>
      <c r="G7628">
        <v>1101</v>
      </c>
      <c r="H7628">
        <v>31</v>
      </c>
    </row>
    <row r="7629" spans="1:8" x14ac:dyDescent="0.25">
      <c r="A7629" t="s">
        <v>74</v>
      </c>
      <c r="B7629" t="s">
        <v>173</v>
      </c>
      <c r="C7629" t="s">
        <v>76</v>
      </c>
      <c r="D7629" t="s">
        <v>77</v>
      </c>
      <c r="E7629" t="s">
        <v>176</v>
      </c>
      <c r="F7629">
        <v>2015</v>
      </c>
      <c r="G7629">
        <v>310</v>
      </c>
      <c r="H7629">
        <v>7</v>
      </c>
    </row>
    <row r="7630" spans="1:8" x14ac:dyDescent="0.25">
      <c r="A7630" t="s">
        <v>31</v>
      </c>
      <c r="B7630" t="s">
        <v>79</v>
      </c>
      <c r="C7630" t="s">
        <v>33</v>
      </c>
      <c r="D7630" t="s">
        <v>39</v>
      </c>
      <c r="E7630" t="s">
        <v>175</v>
      </c>
      <c r="F7630">
        <v>2015</v>
      </c>
      <c r="G7630">
        <v>162</v>
      </c>
      <c r="H7630">
        <v>54</v>
      </c>
    </row>
    <row r="7631" spans="1:8" x14ac:dyDescent="0.25">
      <c r="A7631" t="s">
        <v>31</v>
      </c>
      <c r="B7631" t="s">
        <v>54</v>
      </c>
      <c r="C7631" t="s">
        <v>33</v>
      </c>
      <c r="D7631" t="s">
        <v>62</v>
      </c>
      <c r="E7631" t="s">
        <v>200</v>
      </c>
      <c r="F7631">
        <v>2016</v>
      </c>
      <c r="G7631">
        <v>286</v>
      </c>
      <c r="H7631">
        <v>67</v>
      </c>
    </row>
    <row r="7632" spans="1:8" x14ac:dyDescent="0.25">
      <c r="A7632" t="s">
        <v>74</v>
      </c>
      <c r="B7632" t="s">
        <v>122</v>
      </c>
      <c r="C7632" t="s">
        <v>18</v>
      </c>
      <c r="D7632" t="s">
        <v>123</v>
      </c>
      <c r="E7632" t="s">
        <v>124</v>
      </c>
      <c r="F7632">
        <v>2016</v>
      </c>
      <c r="G7632">
        <v>433</v>
      </c>
      <c r="H7632">
        <v>24</v>
      </c>
    </row>
    <row r="7633" spans="1:8" x14ac:dyDescent="0.25">
      <c r="A7633" t="s">
        <v>8</v>
      </c>
      <c r="B7633" t="s">
        <v>67</v>
      </c>
      <c r="C7633" t="s">
        <v>10</v>
      </c>
      <c r="D7633" t="s">
        <v>11</v>
      </c>
      <c r="E7633" t="s">
        <v>191</v>
      </c>
      <c r="F7633">
        <v>2013</v>
      </c>
      <c r="G7633">
        <v>185</v>
      </c>
      <c r="H7633">
        <v>10</v>
      </c>
    </row>
    <row r="7634" spans="1:8" x14ac:dyDescent="0.25">
      <c r="A7634" t="s">
        <v>8</v>
      </c>
      <c r="B7634" t="s">
        <v>36</v>
      </c>
      <c r="C7634" t="s">
        <v>10</v>
      </c>
      <c r="D7634" t="s">
        <v>11</v>
      </c>
      <c r="E7634" t="s">
        <v>203</v>
      </c>
      <c r="F7634">
        <v>2013</v>
      </c>
      <c r="G7634">
        <v>268</v>
      </c>
      <c r="H7634">
        <v>2</v>
      </c>
    </row>
    <row r="7635" spans="1:8" x14ac:dyDescent="0.25">
      <c r="A7635" t="s">
        <v>8</v>
      </c>
      <c r="B7635" t="s">
        <v>145</v>
      </c>
      <c r="C7635" t="s">
        <v>23</v>
      </c>
      <c r="D7635" t="s">
        <v>24</v>
      </c>
      <c r="E7635" t="s">
        <v>146</v>
      </c>
      <c r="F7635">
        <v>2014</v>
      </c>
      <c r="G7635">
        <v>666</v>
      </c>
      <c r="H7635">
        <v>21</v>
      </c>
    </row>
    <row r="7636" spans="1:8" x14ac:dyDescent="0.25">
      <c r="A7636" t="s">
        <v>74</v>
      </c>
      <c r="B7636" t="s">
        <v>301</v>
      </c>
      <c r="C7636" t="s">
        <v>76</v>
      </c>
      <c r="D7636" t="s">
        <v>77</v>
      </c>
      <c r="E7636" t="s">
        <v>176</v>
      </c>
      <c r="F7636">
        <v>2015</v>
      </c>
      <c r="G7636">
        <v>465</v>
      </c>
      <c r="H7636">
        <v>11</v>
      </c>
    </row>
    <row r="7637" spans="1:8" x14ac:dyDescent="0.25">
      <c r="A7637" t="s">
        <v>21</v>
      </c>
      <c r="B7637" t="s">
        <v>93</v>
      </c>
      <c r="C7637" t="s">
        <v>10</v>
      </c>
      <c r="D7637" t="s">
        <v>29</v>
      </c>
      <c r="E7637" t="s">
        <v>193</v>
      </c>
      <c r="F7637">
        <v>2017</v>
      </c>
      <c r="G7637">
        <v>2322</v>
      </c>
      <c r="H7637">
        <v>65</v>
      </c>
    </row>
    <row r="7638" spans="1:8" x14ac:dyDescent="0.25">
      <c r="A7638" t="s">
        <v>21</v>
      </c>
      <c r="B7638" t="s">
        <v>13</v>
      </c>
      <c r="C7638" t="s">
        <v>10</v>
      </c>
      <c r="D7638" t="s">
        <v>29</v>
      </c>
      <c r="E7638" t="s">
        <v>193</v>
      </c>
      <c r="F7638">
        <v>2018</v>
      </c>
      <c r="G7638">
        <v>1194</v>
      </c>
      <c r="H7638">
        <v>10</v>
      </c>
    </row>
    <row r="7639" spans="1:8" x14ac:dyDescent="0.25">
      <c r="A7639" t="s">
        <v>21</v>
      </c>
      <c r="B7639" t="s">
        <v>28</v>
      </c>
      <c r="C7639" t="s">
        <v>23</v>
      </c>
      <c r="D7639" t="s">
        <v>24</v>
      </c>
      <c r="E7639" t="s">
        <v>215</v>
      </c>
      <c r="F7639">
        <v>2018</v>
      </c>
      <c r="G7639">
        <v>765</v>
      </c>
      <c r="H7639">
        <v>59</v>
      </c>
    </row>
    <row r="7640" spans="1:8" x14ac:dyDescent="0.25">
      <c r="A7640" t="s">
        <v>138</v>
      </c>
      <c r="B7640" t="s">
        <v>17</v>
      </c>
      <c r="C7640" t="s">
        <v>76</v>
      </c>
      <c r="D7640" t="s">
        <v>140</v>
      </c>
      <c r="E7640" t="s">
        <v>141</v>
      </c>
      <c r="F7640">
        <v>2018</v>
      </c>
      <c r="G7640">
        <v>1616</v>
      </c>
      <c r="H7640">
        <v>302</v>
      </c>
    </row>
    <row r="7641" spans="1:8" x14ac:dyDescent="0.25">
      <c r="A7641" t="s">
        <v>21</v>
      </c>
      <c r="B7641" t="s">
        <v>67</v>
      </c>
      <c r="C7641" t="s">
        <v>10</v>
      </c>
      <c r="D7641" t="s">
        <v>11</v>
      </c>
      <c r="E7641" t="s">
        <v>53</v>
      </c>
      <c r="F7641">
        <v>2018</v>
      </c>
      <c r="G7641">
        <v>422</v>
      </c>
      <c r="H7641">
        <v>31</v>
      </c>
    </row>
    <row r="7642" spans="1:8" x14ac:dyDescent="0.25">
      <c r="A7642" t="s">
        <v>21</v>
      </c>
      <c r="B7642" t="s">
        <v>9</v>
      </c>
      <c r="C7642" t="s">
        <v>10</v>
      </c>
      <c r="D7642" t="s">
        <v>29</v>
      </c>
      <c r="E7642" t="s">
        <v>30</v>
      </c>
      <c r="F7642">
        <v>2018</v>
      </c>
      <c r="G7642">
        <v>699</v>
      </c>
      <c r="H7642">
        <v>133</v>
      </c>
    </row>
    <row r="7643" spans="1:8" x14ac:dyDescent="0.25">
      <c r="A7643" t="s">
        <v>31</v>
      </c>
      <c r="B7643" t="s">
        <v>177</v>
      </c>
      <c r="C7643" t="s">
        <v>23</v>
      </c>
      <c r="D7643" t="s">
        <v>43</v>
      </c>
      <c r="E7643" t="s">
        <v>56</v>
      </c>
      <c r="F7643">
        <v>2018</v>
      </c>
      <c r="G7643">
        <v>152</v>
      </c>
      <c r="H7643">
        <v>11</v>
      </c>
    </row>
    <row r="7644" spans="1:8" x14ac:dyDescent="0.25">
      <c r="A7644" t="s">
        <v>21</v>
      </c>
      <c r="B7644" t="s">
        <v>9</v>
      </c>
      <c r="C7644" t="s">
        <v>10</v>
      </c>
      <c r="D7644" t="s">
        <v>29</v>
      </c>
      <c r="E7644" t="s">
        <v>193</v>
      </c>
      <c r="F7644">
        <v>2019</v>
      </c>
      <c r="G7644">
        <v>8534</v>
      </c>
      <c r="H7644">
        <v>254</v>
      </c>
    </row>
    <row r="7645" spans="1:8" x14ac:dyDescent="0.25">
      <c r="A7645" t="s">
        <v>307</v>
      </c>
      <c r="B7645" t="s">
        <v>509</v>
      </c>
      <c r="C7645" t="s">
        <v>23</v>
      </c>
      <c r="D7645" t="s">
        <v>43</v>
      </c>
      <c r="E7645" t="s">
        <v>100</v>
      </c>
      <c r="F7645">
        <v>2019</v>
      </c>
      <c r="G7645">
        <v>86</v>
      </c>
      <c r="H7645">
        <v>21</v>
      </c>
    </row>
    <row r="7646" spans="1:8" x14ac:dyDescent="0.25">
      <c r="A7646" t="s">
        <v>31</v>
      </c>
      <c r="B7646" t="s">
        <v>9</v>
      </c>
      <c r="C7646" t="s">
        <v>33</v>
      </c>
      <c r="D7646" t="s">
        <v>184</v>
      </c>
      <c r="E7646" t="s">
        <v>288</v>
      </c>
      <c r="F7646">
        <v>2019</v>
      </c>
      <c r="G7646">
        <v>1221</v>
      </c>
      <c r="H7646">
        <v>304</v>
      </c>
    </row>
    <row r="7647" spans="1:8" x14ac:dyDescent="0.25">
      <c r="A7647" t="s">
        <v>214</v>
      </c>
      <c r="B7647" t="s">
        <v>119</v>
      </c>
      <c r="C7647" t="s">
        <v>76</v>
      </c>
      <c r="D7647" t="s">
        <v>83</v>
      </c>
      <c r="E7647" t="s">
        <v>317</v>
      </c>
      <c r="F7647">
        <v>2019</v>
      </c>
      <c r="G7647">
        <v>1024</v>
      </c>
      <c r="H7647">
        <v>50</v>
      </c>
    </row>
    <row r="7648" spans="1:8" x14ac:dyDescent="0.25">
      <c r="A7648" t="s">
        <v>31</v>
      </c>
      <c r="B7648" t="s">
        <v>119</v>
      </c>
      <c r="C7648" t="s">
        <v>33</v>
      </c>
      <c r="D7648" t="s">
        <v>59</v>
      </c>
      <c r="E7648" t="s">
        <v>60</v>
      </c>
      <c r="F7648">
        <v>2016</v>
      </c>
      <c r="G7648">
        <v>95</v>
      </c>
      <c r="H7648">
        <v>37</v>
      </c>
    </row>
    <row r="7649" spans="1:8" x14ac:dyDescent="0.25">
      <c r="A7649" t="s">
        <v>31</v>
      </c>
      <c r="B7649" t="s">
        <v>173</v>
      </c>
      <c r="C7649" t="s">
        <v>70</v>
      </c>
      <c r="D7649" t="s">
        <v>71</v>
      </c>
      <c r="E7649" t="s">
        <v>246</v>
      </c>
      <c r="F7649">
        <v>2017</v>
      </c>
      <c r="G7649">
        <v>829</v>
      </c>
      <c r="H7649">
        <v>127</v>
      </c>
    </row>
    <row r="7650" spans="1:8" x14ac:dyDescent="0.25">
      <c r="A7650" t="s">
        <v>41</v>
      </c>
      <c r="B7650" t="s">
        <v>125</v>
      </c>
      <c r="C7650" t="s">
        <v>33</v>
      </c>
      <c r="D7650" t="s">
        <v>184</v>
      </c>
      <c r="E7650" t="s">
        <v>185</v>
      </c>
      <c r="F7650">
        <v>2018</v>
      </c>
      <c r="G7650">
        <v>111</v>
      </c>
      <c r="H7650">
        <v>13</v>
      </c>
    </row>
    <row r="7651" spans="1:8" x14ac:dyDescent="0.25">
      <c r="A7651" t="s">
        <v>41</v>
      </c>
      <c r="B7651" t="s">
        <v>104</v>
      </c>
      <c r="C7651" t="s">
        <v>70</v>
      </c>
      <c r="D7651" t="s">
        <v>71</v>
      </c>
      <c r="E7651" t="s">
        <v>337</v>
      </c>
      <c r="F7651">
        <v>2014</v>
      </c>
      <c r="G7651">
        <v>44</v>
      </c>
      <c r="H7651">
        <v>10</v>
      </c>
    </row>
    <row r="7652" spans="1:8" x14ac:dyDescent="0.25">
      <c r="A7652" t="s">
        <v>31</v>
      </c>
      <c r="B7652" t="s">
        <v>55</v>
      </c>
      <c r="C7652" t="s">
        <v>33</v>
      </c>
      <c r="D7652" t="s">
        <v>59</v>
      </c>
      <c r="E7652" t="s">
        <v>118</v>
      </c>
      <c r="F7652">
        <v>2016</v>
      </c>
      <c r="G7652">
        <v>82</v>
      </c>
      <c r="H7652">
        <v>12</v>
      </c>
    </row>
    <row r="7653" spans="1:8" x14ac:dyDescent="0.25">
      <c r="A7653" t="s">
        <v>41</v>
      </c>
      <c r="B7653" t="s">
        <v>114</v>
      </c>
      <c r="C7653" t="s">
        <v>33</v>
      </c>
      <c r="D7653" t="s">
        <v>184</v>
      </c>
      <c r="E7653" t="s">
        <v>304</v>
      </c>
      <c r="F7653">
        <v>2017</v>
      </c>
      <c r="G7653">
        <v>13</v>
      </c>
      <c r="H7653">
        <v>1</v>
      </c>
    </row>
    <row r="7654" spans="1:8" x14ac:dyDescent="0.25">
      <c r="A7654" t="s">
        <v>31</v>
      </c>
      <c r="B7654" t="s">
        <v>9</v>
      </c>
      <c r="C7654" t="s">
        <v>33</v>
      </c>
      <c r="D7654" t="s">
        <v>39</v>
      </c>
      <c r="E7654" t="s">
        <v>150</v>
      </c>
      <c r="F7654">
        <v>2017</v>
      </c>
      <c r="G7654">
        <v>39</v>
      </c>
      <c r="H7654">
        <v>26</v>
      </c>
    </row>
    <row r="7655" spans="1:8" x14ac:dyDescent="0.25">
      <c r="A7655" t="s">
        <v>31</v>
      </c>
      <c r="B7655" t="s">
        <v>396</v>
      </c>
      <c r="C7655" t="s">
        <v>70</v>
      </c>
      <c r="D7655" t="s">
        <v>71</v>
      </c>
      <c r="E7655" t="s">
        <v>365</v>
      </c>
      <c r="F7655">
        <v>2014</v>
      </c>
      <c r="G7655">
        <v>337</v>
      </c>
      <c r="H7655">
        <v>43</v>
      </c>
    </row>
    <row r="7656" spans="1:8" x14ac:dyDescent="0.25">
      <c r="A7656" t="s">
        <v>8</v>
      </c>
      <c r="B7656" t="s">
        <v>111</v>
      </c>
      <c r="C7656" t="s">
        <v>10</v>
      </c>
      <c r="D7656" t="s">
        <v>11</v>
      </c>
      <c r="E7656" t="s">
        <v>329</v>
      </c>
      <c r="F7656">
        <v>2014</v>
      </c>
      <c r="G7656">
        <v>61</v>
      </c>
      <c r="H7656">
        <v>1</v>
      </c>
    </row>
    <row r="7657" spans="1:8" x14ac:dyDescent="0.25">
      <c r="A7657" t="s">
        <v>8</v>
      </c>
      <c r="B7657" t="s">
        <v>67</v>
      </c>
      <c r="C7657" t="s">
        <v>10</v>
      </c>
      <c r="D7657" t="s">
        <v>11</v>
      </c>
      <c r="E7657" t="s">
        <v>53</v>
      </c>
      <c r="F7657">
        <v>2014</v>
      </c>
      <c r="G7657">
        <v>298</v>
      </c>
      <c r="H7657">
        <v>10</v>
      </c>
    </row>
    <row r="7658" spans="1:8" x14ac:dyDescent="0.25">
      <c r="A7658" t="s">
        <v>41</v>
      </c>
      <c r="B7658" t="s">
        <v>55</v>
      </c>
      <c r="C7658" t="s">
        <v>33</v>
      </c>
      <c r="D7658" t="s">
        <v>62</v>
      </c>
      <c r="E7658" t="s">
        <v>321</v>
      </c>
      <c r="F7658">
        <v>2017</v>
      </c>
      <c r="G7658">
        <v>137</v>
      </c>
      <c r="H7658">
        <v>29</v>
      </c>
    </row>
    <row r="7659" spans="1:8" x14ac:dyDescent="0.25">
      <c r="A7659" t="s">
        <v>106</v>
      </c>
      <c r="B7659" t="s">
        <v>58</v>
      </c>
      <c r="C7659" t="s">
        <v>33</v>
      </c>
      <c r="D7659" t="s">
        <v>184</v>
      </c>
      <c r="E7659" t="s">
        <v>288</v>
      </c>
      <c r="F7659">
        <v>2017</v>
      </c>
      <c r="G7659">
        <v>159</v>
      </c>
      <c r="H7659">
        <v>47</v>
      </c>
    </row>
    <row r="7660" spans="1:8" x14ac:dyDescent="0.25">
      <c r="A7660" t="s">
        <v>31</v>
      </c>
      <c r="B7660" t="s">
        <v>55</v>
      </c>
      <c r="C7660" t="s">
        <v>33</v>
      </c>
      <c r="D7660" t="s">
        <v>34</v>
      </c>
      <c r="E7660" t="s">
        <v>408</v>
      </c>
      <c r="F7660">
        <v>2019</v>
      </c>
      <c r="G7660">
        <v>33</v>
      </c>
      <c r="H7660">
        <v>1</v>
      </c>
    </row>
    <row r="7661" spans="1:8" x14ac:dyDescent="0.25">
      <c r="A7661" t="s">
        <v>74</v>
      </c>
      <c r="B7661" t="s">
        <v>494</v>
      </c>
      <c r="C7661" t="s">
        <v>18</v>
      </c>
      <c r="D7661" t="s">
        <v>136</v>
      </c>
      <c r="E7661" t="s">
        <v>137</v>
      </c>
      <c r="F7661">
        <v>2015</v>
      </c>
      <c r="G7661">
        <v>46</v>
      </c>
    </row>
    <row r="7662" spans="1:8" x14ac:dyDescent="0.25">
      <c r="A7662" t="s">
        <v>31</v>
      </c>
      <c r="B7662" t="s">
        <v>61</v>
      </c>
      <c r="C7662" t="s">
        <v>33</v>
      </c>
      <c r="D7662" t="s">
        <v>39</v>
      </c>
      <c r="E7662" t="s">
        <v>87</v>
      </c>
      <c r="F7662">
        <v>2017</v>
      </c>
      <c r="G7662">
        <v>37</v>
      </c>
      <c r="H7662">
        <v>10</v>
      </c>
    </row>
    <row r="7663" spans="1:8" x14ac:dyDescent="0.25">
      <c r="A7663" t="s">
        <v>106</v>
      </c>
      <c r="B7663" t="s">
        <v>108</v>
      </c>
      <c r="C7663" t="s">
        <v>33</v>
      </c>
      <c r="D7663" t="s">
        <v>59</v>
      </c>
      <c r="E7663" t="s">
        <v>148</v>
      </c>
      <c r="F7663">
        <v>2017</v>
      </c>
      <c r="G7663">
        <v>29</v>
      </c>
      <c r="H7663">
        <v>1</v>
      </c>
    </row>
    <row r="7664" spans="1:8" x14ac:dyDescent="0.25">
      <c r="A7664" t="s">
        <v>31</v>
      </c>
      <c r="B7664" t="s">
        <v>125</v>
      </c>
      <c r="C7664" t="s">
        <v>33</v>
      </c>
      <c r="D7664" t="s">
        <v>62</v>
      </c>
      <c r="E7664" t="s">
        <v>321</v>
      </c>
      <c r="F7664">
        <v>2016</v>
      </c>
      <c r="G7664">
        <v>99</v>
      </c>
      <c r="H7664">
        <v>39</v>
      </c>
    </row>
    <row r="7665" spans="1:8" x14ac:dyDescent="0.25">
      <c r="A7665" t="s">
        <v>74</v>
      </c>
      <c r="B7665" t="s">
        <v>566</v>
      </c>
      <c r="C7665" t="s">
        <v>76</v>
      </c>
      <c r="D7665" t="s">
        <v>77</v>
      </c>
      <c r="E7665" t="s">
        <v>78</v>
      </c>
      <c r="F7665">
        <v>2014</v>
      </c>
      <c r="G7665">
        <v>13</v>
      </c>
    </row>
    <row r="7666" spans="1:8" x14ac:dyDescent="0.25">
      <c r="A7666" t="s">
        <v>31</v>
      </c>
      <c r="B7666" t="s">
        <v>149</v>
      </c>
      <c r="C7666" t="s">
        <v>33</v>
      </c>
      <c r="D7666" t="s">
        <v>59</v>
      </c>
      <c r="E7666" t="s">
        <v>512</v>
      </c>
      <c r="F7666">
        <v>2014</v>
      </c>
      <c r="G7666">
        <v>7</v>
      </c>
    </row>
    <row r="7667" spans="1:8" x14ac:dyDescent="0.25">
      <c r="A7667" t="s">
        <v>74</v>
      </c>
      <c r="B7667" t="s">
        <v>332</v>
      </c>
      <c r="C7667" t="s">
        <v>18</v>
      </c>
      <c r="D7667" t="s">
        <v>333</v>
      </c>
      <c r="E7667" t="s">
        <v>357</v>
      </c>
      <c r="F7667">
        <v>2013</v>
      </c>
      <c r="G7667">
        <v>135</v>
      </c>
      <c r="H7667">
        <v>7</v>
      </c>
    </row>
    <row r="7668" spans="1:8" x14ac:dyDescent="0.25">
      <c r="A7668" t="s">
        <v>138</v>
      </c>
      <c r="B7668" t="s">
        <v>505</v>
      </c>
      <c r="C7668" t="s">
        <v>76</v>
      </c>
      <c r="D7668" t="s">
        <v>140</v>
      </c>
      <c r="E7668" t="s">
        <v>140</v>
      </c>
      <c r="F7668">
        <v>2015</v>
      </c>
      <c r="G7668">
        <v>52</v>
      </c>
      <c r="H7668">
        <v>24</v>
      </c>
    </row>
    <row r="7669" spans="1:8" x14ac:dyDescent="0.25">
      <c r="A7669" t="s">
        <v>31</v>
      </c>
      <c r="B7669" t="s">
        <v>345</v>
      </c>
      <c r="C7669" t="s">
        <v>23</v>
      </c>
      <c r="D7669" t="s">
        <v>43</v>
      </c>
      <c r="E7669" t="s">
        <v>186</v>
      </c>
      <c r="F7669">
        <v>2018</v>
      </c>
      <c r="G7669">
        <v>26</v>
      </c>
      <c r="H7669">
        <v>1</v>
      </c>
    </row>
    <row r="7670" spans="1:8" x14ac:dyDescent="0.25">
      <c r="A7670" t="s">
        <v>41</v>
      </c>
      <c r="B7670" t="s">
        <v>114</v>
      </c>
      <c r="C7670" t="s">
        <v>33</v>
      </c>
      <c r="D7670" t="s">
        <v>39</v>
      </c>
      <c r="E7670" t="s">
        <v>107</v>
      </c>
      <c r="F7670">
        <v>2018</v>
      </c>
      <c r="G7670">
        <v>43</v>
      </c>
      <c r="H7670">
        <v>36</v>
      </c>
    </row>
    <row r="7671" spans="1:8" x14ac:dyDescent="0.25">
      <c r="A7671" t="s">
        <v>31</v>
      </c>
      <c r="B7671" t="s">
        <v>173</v>
      </c>
      <c r="C7671" t="s">
        <v>70</v>
      </c>
      <c r="D7671" t="s">
        <v>71</v>
      </c>
      <c r="E7671" t="s">
        <v>506</v>
      </c>
      <c r="F7671">
        <v>2018</v>
      </c>
      <c r="G7671">
        <v>28</v>
      </c>
      <c r="H7671">
        <v>3</v>
      </c>
    </row>
    <row r="7672" spans="1:8" x14ac:dyDescent="0.25">
      <c r="A7672" t="s">
        <v>21</v>
      </c>
      <c r="B7672" t="s">
        <v>88</v>
      </c>
      <c r="C7672" t="s">
        <v>10</v>
      </c>
      <c r="D7672" t="s">
        <v>96</v>
      </c>
      <c r="E7672" t="s">
        <v>296</v>
      </c>
      <c r="F7672">
        <v>2017</v>
      </c>
      <c r="G7672">
        <v>41</v>
      </c>
    </row>
    <row r="7673" spans="1:8" x14ac:dyDescent="0.25">
      <c r="A7673" t="s">
        <v>31</v>
      </c>
      <c r="B7673" t="s">
        <v>119</v>
      </c>
      <c r="C7673" t="s">
        <v>33</v>
      </c>
      <c r="D7673" t="s">
        <v>59</v>
      </c>
      <c r="E7673" t="s">
        <v>402</v>
      </c>
      <c r="F7673">
        <v>2015</v>
      </c>
      <c r="G7673">
        <v>32</v>
      </c>
      <c r="H7673">
        <v>4</v>
      </c>
    </row>
    <row r="7674" spans="1:8" x14ac:dyDescent="0.25">
      <c r="A7674" t="s">
        <v>8</v>
      </c>
      <c r="B7674" t="s">
        <v>93</v>
      </c>
      <c r="C7674" t="s">
        <v>10</v>
      </c>
      <c r="D7674" t="s">
        <v>96</v>
      </c>
      <c r="E7674" t="s">
        <v>243</v>
      </c>
      <c r="F7674">
        <v>2016</v>
      </c>
      <c r="G7674">
        <v>10</v>
      </c>
      <c r="H7674">
        <v>2</v>
      </c>
    </row>
    <row r="7675" spans="1:8" x14ac:dyDescent="0.25">
      <c r="A7675" t="s">
        <v>129</v>
      </c>
      <c r="B7675" t="s">
        <v>9</v>
      </c>
      <c r="C7675" t="s">
        <v>33</v>
      </c>
      <c r="D7675" t="s">
        <v>39</v>
      </c>
      <c r="E7675" t="s">
        <v>51</v>
      </c>
      <c r="F7675">
        <v>2014</v>
      </c>
      <c r="G7675">
        <v>12</v>
      </c>
      <c r="H7675">
        <v>4</v>
      </c>
    </row>
    <row r="7676" spans="1:8" x14ac:dyDescent="0.25">
      <c r="A7676" t="s">
        <v>129</v>
      </c>
      <c r="B7676" t="s">
        <v>119</v>
      </c>
      <c r="C7676" t="s">
        <v>33</v>
      </c>
      <c r="D7676" t="s">
        <v>39</v>
      </c>
      <c r="E7676" t="s">
        <v>302</v>
      </c>
      <c r="F7676">
        <v>2015</v>
      </c>
      <c r="G7676">
        <v>5</v>
      </c>
      <c r="H7676">
        <v>6</v>
      </c>
    </row>
    <row r="7677" spans="1:8" x14ac:dyDescent="0.25">
      <c r="A7677" t="s">
        <v>129</v>
      </c>
      <c r="B7677" t="s">
        <v>36</v>
      </c>
      <c r="C7677" t="s">
        <v>70</v>
      </c>
      <c r="D7677" t="s">
        <v>71</v>
      </c>
      <c r="E7677" t="s">
        <v>246</v>
      </c>
      <c r="F7677">
        <v>2016</v>
      </c>
      <c r="G7677">
        <v>6</v>
      </c>
      <c r="H7677">
        <v>3</v>
      </c>
    </row>
    <row r="7678" spans="1:8" x14ac:dyDescent="0.25">
      <c r="A7678" t="s">
        <v>31</v>
      </c>
      <c r="B7678" t="s">
        <v>330</v>
      </c>
      <c r="C7678" t="s">
        <v>33</v>
      </c>
      <c r="D7678" t="s">
        <v>59</v>
      </c>
      <c r="E7678" t="s">
        <v>206</v>
      </c>
      <c r="F7678">
        <v>2015</v>
      </c>
      <c r="G7678">
        <v>8</v>
      </c>
    </row>
    <row r="7679" spans="1:8" x14ac:dyDescent="0.25">
      <c r="A7679" t="s">
        <v>121</v>
      </c>
      <c r="B7679" t="s">
        <v>354</v>
      </c>
      <c r="C7679" t="s">
        <v>18</v>
      </c>
      <c r="D7679" t="s">
        <v>333</v>
      </c>
      <c r="E7679" t="s">
        <v>498</v>
      </c>
      <c r="F7679">
        <v>2017</v>
      </c>
      <c r="G7679">
        <v>103</v>
      </c>
      <c r="H7679">
        <v>27</v>
      </c>
    </row>
    <row r="7680" spans="1:8" x14ac:dyDescent="0.25">
      <c r="A7680" t="s">
        <v>121</v>
      </c>
      <c r="B7680" t="s">
        <v>119</v>
      </c>
      <c r="C7680" t="s">
        <v>70</v>
      </c>
      <c r="D7680" t="s">
        <v>264</v>
      </c>
      <c r="E7680" t="s">
        <v>265</v>
      </c>
      <c r="F7680">
        <v>2013</v>
      </c>
      <c r="G7680">
        <v>26</v>
      </c>
    </row>
    <row r="7681" spans="1:8" x14ac:dyDescent="0.25">
      <c r="A7681" t="s">
        <v>121</v>
      </c>
      <c r="B7681" t="s">
        <v>119</v>
      </c>
      <c r="C7681" t="s">
        <v>18</v>
      </c>
      <c r="D7681" t="s">
        <v>123</v>
      </c>
      <c r="E7681" t="s">
        <v>163</v>
      </c>
      <c r="F7681">
        <v>2016</v>
      </c>
      <c r="G7681">
        <v>5</v>
      </c>
      <c r="H7681">
        <v>1</v>
      </c>
    </row>
    <row r="7682" spans="1:8" x14ac:dyDescent="0.25">
      <c r="A7682" t="s">
        <v>21</v>
      </c>
      <c r="B7682" t="s">
        <v>210</v>
      </c>
      <c r="C7682" t="s">
        <v>10</v>
      </c>
      <c r="D7682" t="s">
        <v>11</v>
      </c>
      <c r="E7682" t="s">
        <v>86</v>
      </c>
      <c r="F7682">
        <v>2017</v>
      </c>
      <c r="G7682">
        <v>38</v>
      </c>
    </row>
    <row r="7683" spans="1:8" x14ac:dyDescent="0.25">
      <c r="A7683" t="s">
        <v>31</v>
      </c>
      <c r="B7683" t="s">
        <v>26</v>
      </c>
      <c r="C7683" t="s">
        <v>70</v>
      </c>
      <c r="D7683" t="s">
        <v>71</v>
      </c>
      <c r="E7683" t="s">
        <v>254</v>
      </c>
      <c r="F7683">
        <v>2013</v>
      </c>
      <c r="G7683">
        <v>34</v>
      </c>
      <c r="H7683">
        <v>24</v>
      </c>
    </row>
    <row r="7684" spans="1:8" x14ac:dyDescent="0.25">
      <c r="A7684" t="s">
        <v>8</v>
      </c>
      <c r="B7684" t="s">
        <v>98</v>
      </c>
      <c r="C7684" t="s">
        <v>23</v>
      </c>
      <c r="D7684" t="s">
        <v>24</v>
      </c>
      <c r="E7684" t="s">
        <v>215</v>
      </c>
      <c r="F7684">
        <v>2014</v>
      </c>
      <c r="G7684">
        <v>585</v>
      </c>
      <c r="H7684">
        <v>1</v>
      </c>
    </row>
    <row r="7685" spans="1:8" x14ac:dyDescent="0.25">
      <c r="A7685" t="s">
        <v>41</v>
      </c>
      <c r="B7685" t="s">
        <v>119</v>
      </c>
      <c r="C7685" t="s">
        <v>70</v>
      </c>
      <c r="D7685" t="s">
        <v>71</v>
      </c>
      <c r="E7685" t="s">
        <v>135</v>
      </c>
      <c r="F7685">
        <v>2014</v>
      </c>
      <c r="G7685">
        <v>1863</v>
      </c>
      <c r="H7685">
        <v>270</v>
      </c>
    </row>
    <row r="7686" spans="1:8" x14ac:dyDescent="0.25">
      <c r="A7686" t="s">
        <v>8</v>
      </c>
      <c r="B7686" t="s">
        <v>111</v>
      </c>
      <c r="C7686" t="s">
        <v>10</v>
      </c>
      <c r="D7686" t="s">
        <v>11</v>
      </c>
      <c r="E7686" t="s">
        <v>68</v>
      </c>
      <c r="F7686">
        <v>2014</v>
      </c>
      <c r="G7686">
        <v>2129</v>
      </c>
      <c r="H7686">
        <v>73</v>
      </c>
    </row>
    <row r="7687" spans="1:8" x14ac:dyDescent="0.25">
      <c r="A7687" t="s">
        <v>21</v>
      </c>
      <c r="B7687" t="s">
        <v>235</v>
      </c>
      <c r="C7687" t="s">
        <v>10</v>
      </c>
      <c r="D7687" t="s">
        <v>96</v>
      </c>
      <c r="E7687" t="s">
        <v>226</v>
      </c>
      <c r="F7687">
        <v>2016</v>
      </c>
      <c r="G7687">
        <v>116</v>
      </c>
      <c r="H7687">
        <v>2</v>
      </c>
    </row>
    <row r="7688" spans="1:8" x14ac:dyDescent="0.25">
      <c r="A7688" t="s">
        <v>8</v>
      </c>
      <c r="B7688" t="s">
        <v>67</v>
      </c>
      <c r="C7688" t="s">
        <v>10</v>
      </c>
      <c r="D7688" t="s">
        <v>11</v>
      </c>
      <c r="E7688" t="s">
        <v>343</v>
      </c>
      <c r="F7688">
        <v>2013</v>
      </c>
      <c r="G7688">
        <v>259</v>
      </c>
      <c r="H7688">
        <v>17</v>
      </c>
    </row>
    <row r="7689" spans="1:8" x14ac:dyDescent="0.25">
      <c r="A7689" t="s">
        <v>8</v>
      </c>
      <c r="B7689" t="s">
        <v>194</v>
      </c>
      <c r="C7689" t="s">
        <v>10</v>
      </c>
      <c r="D7689" t="s">
        <v>11</v>
      </c>
      <c r="E7689" t="s">
        <v>203</v>
      </c>
      <c r="F7689">
        <v>2015</v>
      </c>
      <c r="G7689">
        <v>520</v>
      </c>
      <c r="H7689">
        <v>9</v>
      </c>
    </row>
    <row r="7690" spans="1:8" x14ac:dyDescent="0.25">
      <c r="A7690" t="s">
        <v>16</v>
      </c>
      <c r="B7690" t="s">
        <v>122</v>
      </c>
      <c r="C7690" t="s">
        <v>18</v>
      </c>
      <c r="D7690" t="s">
        <v>257</v>
      </c>
      <c r="E7690" t="s">
        <v>257</v>
      </c>
      <c r="F7690">
        <v>2016</v>
      </c>
      <c r="G7690">
        <v>322</v>
      </c>
      <c r="H7690">
        <v>45</v>
      </c>
    </row>
    <row r="7691" spans="1:8" x14ac:dyDescent="0.25">
      <c r="A7691" t="s">
        <v>31</v>
      </c>
      <c r="B7691" t="s">
        <v>38</v>
      </c>
      <c r="C7691" t="s">
        <v>33</v>
      </c>
      <c r="D7691" t="s">
        <v>59</v>
      </c>
      <c r="E7691" t="s">
        <v>128</v>
      </c>
      <c r="F7691">
        <v>2016</v>
      </c>
      <c r="G7691">
        <v>974</v>
      </c>
      <c r="H7691">
        <v>199</v>
      </c>
    </row>
    <row r="7692" spans="1:8" x14ac:dyDescent="0.25">
      <c r="A7692" t="s">
        <v>21</v>
      </c>
      <c r="B7692" t="s">
        <v>28</v>
      </c>
      <c r="C7692" t="s">
        <v>23</v>
      </c>
      <c r="D7692" t="s">
        <v>24</v>
      </c>
      <c r="E7692" t="s">
        <v>146</v>
      </c>
      <c r="F7692">
        <v>2018</v>
      </c>
      <c r="G7692">
        <v>993</v>
      </c>
      <c r="H7692">
        <v>47</v>
      </c>
    </row>
    <row r="7693" spans="1:8" x14ac:dyDescent="0.25">
      <c r="A7693" t="s">
        <v>21</v>
      </c>
      <c r="B7693" t="s">
        <v>342</v>
      </c>
      <c r="C7693" t="s">
        <v>23</v>
      </c>
      <c r="D7693" t="s">
        <v>24</v>
      </c>
      <c r="E7693" t="s">
        <v>143</v>
      </c>
      <c r="F7693">
        <v>2018</v>
      </c>
      <c r="G7693">
        <v>438</v>
      </c>
      <c r="H7693">
        <v>41</v>
      </c>
    </row>
    <row r="7694" spans="1:8" x14ac:dyDescent="0.25">
      <c r="A7694" t="s">
        <v>21</v>
      </c>
      <c r="B7694" t="s">
        <v>13</v>
      </c>
      <c r="C7694" t="s">
        <v>10</v>
      </c>
      <c r="D7694" t="s">
        <v>11</v>
      </c>
      <c r="E7694" t="s">
        <v>249</v>
      </c>
      <c r="F7694">
        <v>2019</v>
      </c>
      <c r="G7694">
        <v>284</v>
      </c>
      <c r="H7694">
        <v>11</v>
      </c>
    </row>
    <row r="7695" spans="1:8" x14ac:dyDescent="0.25">
      <c r="A7695" t="s">
        <v>8</v>
      </c>
      <c r="B7695" t="s">
        <v>98</v>
      </c>
      <c r="C7695" t="s">
        <v>23</v>
      </c>
      <c r="D7695" t="s">
        <v>24</v>
      </c>
      <c r="E7695" t="s">
        <v>282</v>
      </c>
      <c r="F7695">
        <v>2015</v>
      </c>
      <c r="G7695">
        <v>95</v>
      </c>
      <c r="H7695">
        <v>14</v>
      </c>
    </row>
    <row r="7696" spans="1:8" x14ac:dyDescent="0.25">
      <c r="A7696" t="s">
        <v>41</v>
      </c>
      <c r="B7696" t="s">
        <v>9</v>
      </c>
      <c r="C7696" t="s">
        <v>33</v>
      </c>
      <c r="D7696" t="s">
        <v>39</v>
      </c>
      <c r="E7696" t="s">
        <v>204</v>
      </c>
      <c r="F7696">
        <v>2017</v>
      </c>
      <c r="G7696">
        <v>564</v>
      </c>
      <c r="H7696">
        <v>115</v>
      </c>
    </row>
    <row r="7697" spans="1:8" x14ac:dyDescent="0.25">
      <c r="A7697" t="s">
        <v>31</v>
      </c>
      <c r="B7697" t="s">
        <v>177</v>
      </c>
      <c r="C7697" t="s">
        <v>23</v>
      </c>
      <c r="D7697" t="s">
        <v>43</v>
      </c>
      <c r="E7697" t="s">
        <v>44</v>
      </c>
      <c r="F7697">
        <v>2015</v>
      </c>
      <c r="G7697">
        <v>28</v>
      </c>
    </row>
    <row r="7698" spans="1:8" x14ac:dyDescent="0.25">
      <c r="A7698" t="s">
        <v>41</v>
      </c>
      <c r="B7698" t="s">
        <v>38</v>
      </c>
      <c r="C7698" t="s">
        <v>33</v>
      </c>
      <c r="D7698" t="s">
        <v>39</v>
      </c>
      <c r="E7698" t="s">
        <v>87</v>
      </c>
      <c r="F7698">
        <v>2019</v>
      </c>
      <c r="G7698">
        <v>160</v>
      </c>
      <c r="H7698">
        <v>43</v>
      </c>
    </row>
    <row r="7699" spans="1:8" x14ac:dyDescent="0.25">
      <c r="A7699" t="s">
        <v>41</v>
      </c>
      <c r="B7699" t="s">
        <v>38</v>
      </c>
      <c r="C7699" t="s">
        <v>33</v>
      </c>
      <c r="D7699" t="s">
        <v>39</v>
      </c>
      <c r="E7699" t="s">
        <v>207</v>
      </c>
      <c r="F7699">
        <v>2019</v>
      </c>
      <c r="G7699">
        <v>37</v>
      </c>
      <c r="H7699">
        <v>24</v>
      </c>
    </row>
    <row r="7700" spans="1:8" x14ac:dyDescent="0.25">
      <c r="A7700" t="s">
        <v>31</v>
      </c>
      <c r="B7700" t="s">
        <v>32</v>
      </c>
      <c r="C7700" t="s">
        <v>33</v>
      </c>
      <c r="D7700" t="s">
        <v>39</v>
      </c>
      <c r="E7700" t="s">
        <v>204</v>
      </c>
      <c r="F7700">
        <v>2015</v>
      </c>
      <c r="G7700">
        <v>97</v>
      </c>
      <c r="H7700">
        <v>30</v>
      </c>
    </row>
    <row r="7701" spans="1:8" x14ac:dyDescent="0.25">
      <c r="A7701" t="s">
        <v>31</v>
      </c>
      <c r="B7701" t="s">
        <v>42</v>
      </c>
      <c r="C7701" t="s">
        <v>23</v>
      </c>
      <c r="D7701" t="s">
        <v>43</v>
      </c>
      <c r="E7701" t="s">
        <v>56</v>
      </c>
      <c r="F7701">
        <v>2017</v>
      </c>
      <c r="G7701">
        <v>65</v>
      </c>
      <c r="H7701">
        <v>9</v>
      </c>
    </row>
    <row r="7702" spans="1:8" x14ac:dyDescent="0.25">
      <c r="A7702" t="s">
        <v>31</v>
      </c>
      <c r="B7702" t="s">
        <v>58</v>
      </c>
      <c r="C7702" t="s">
        <v>33</v>
      </c>
      <c r="D7702" t="s">
        <v>39</v>
      </c>
      <c r="E7702" t="s">
        <v>51</v>
      </c>
      <c r="F7702">
        <v>2018</v>
      </c>
      <c r="G7702">
        <v>181</v>
      </c>
      <c r="H7702">
        <v>40</v>
      </c>
    </row>
    <row r="7703" spans="1:8" x14ac:dyDescent="0.25">
      <c r="A7703" t="s">
        <v>31</v>
      </c>
      <c r="B7703" t="s">
        <v>9</v>
      </c>
      <c r="C7703" t="s">
        <v>33</v>
      </c>
      <c r="D7703" t="s">
        <v>34</v>
      </c>
      <c r="E7703" t="s">
        <v>127</v>
      </c>
      <c r="F7703">
        <v>2016</v>
      </c>
      <c r="G7703">
        <v>18</v>
      </c>
      <c r="H7703">
        <v>4</v>
      </c>
    </row>
    <row r="7704" spans="1:8" x14ac:dyDescent="0.25">
      <c r="A7704" t="s">
        <v>41</v>
      </c>
      <c r="B7704" t="s">
        <v>54</v>
      </c>
      <c r="C7704" t="s">
        <v>33</v>
      </c>
      <c r="D7704" t="s">
        <v>39</v>
      </c>
      <c r="E7704" t="s">
        <v>40</v>
      </c>
      <c r="F7704">
        <v>2018</v>
      </c>
      <c r="G7704">
        <v>81</v>
      </c>
      <c r="H7704">
        <v>5</v>
      </c>
    </row>
    <row r="7705" spans="1:8" x14ac:dyDescent="0.25">
      <c r="A7705" t="s">
        <v>31</v>
      </c>
      <c r="B7705" t="s">
        <v>149</v>
      </c>
      <c r="C7705" t="s">
        <v>33</v>
      </c>
      <c r="D7705" t="s">
        <v>59</v>
      </c>
      <c r="E7705" t="s">
        <v>328</v>
      </c>
      <c r="F7705">
        <v>2018</v>
      </c>
      <c r="G7705">
        <v>381</v>
      </c>
      <c r="H7705">
        <v>15</v>
      </c>
    </row>
    <row r="7706" spans="1:8" x14ac:dyDescent="0.25">
      <c r="A7706" t="s">
        <v>31</v>
      </c>
      <c r="B7706" t="s">
        <v>58</v>
      </c>
      <c r="C7706" t="s">
        <v>33</v>
      </c>
      <c r="D7706" t="s">
        <v>59</v>
      </c>
      <c r="E7706" t="s">
        <v>335</v>
      </c>
      <c r="F7706">
        <v>2014</v>
      </c>
      <c r="G7706">
        <v>102</v>
      </c>
      <c r="H7706">
        <v>12</v>
      </c>
    </row>
    <row r="7707" spans="1:8" x14ac:dyDescent="0.25">
      <c r="A7707" t="s">
        <v>74</v>
      </c>
      <c r="B7707" t="s">
        <v>301</v>
      </c>
      <c r="C7707" t="s">
        <v>76</v>
      </c>
      <c r="D7707" t="s">
        <v>171</v>
      </c>
      <c r="E7707" t="s">
        <v>174</v>
      </c>
      <c r="F7707">
        <v>2017</v>
      </c>
      <c r="G7707">
        <v>166</v>
      </c>
      <c r="H7707">
        <v>1</v>
      </c>
    </row>
    <row r="7708" spans="1:8" x14ac:dyDescent="0.25">
      <c r="A7708" t="s">
        <v>31</v>
      </c>
      <c r="B7708" t="s">
        <v>125</v>
      </c>
      <c r="C7708" t="s">
        <v>33</v>
      </c>
      <c r="D7708" t="s">
        <v>39</v>
      </c>
      <c r="E7708" t="s">
        <v>51</v>
      </c>
      <c r="F7708">
        <v>2017</v>
      </c>
      <c r="G7708">
        <v>158</v>
      </c>
      <c r="H7708">
        <v>81</v>
      </c>
    </row>
    <row r="7709" spans="1:8" x14ac:dyDescent="0.25">
      <c r="A7709" t="s">
        <v>21</v>
      </c>
      <c r="B7709" t="s">
        <v>308</v>
      </c>
      <c r="C7709" t="s">
        <v>23</v>
      </c>
      <c r="D7709" t="s">
        <v>24</v>
      </c>
      <c r="E7709" t="s">
        <v>146</v>
      </c>
      <c r="F7709">
        <v>2019</v>
      </c>
      <c r="G7709">
        <v>72</v>
      </c>
    </row>
    <row r="7710" spans="1:8" x14ac:dyDescent="0.25">
      <c r="A7710" t="s">
        <v>74</v>
      </c>
      <c r="B7710" t="s">
        <v>173</v>
      </c>
      <c r="C7710" t="s">
        <v>70</v>
      </c>
      <c r="D7710" t="s">
        <v>297</v>
      </c>
      <c r="E7710" t="s">
        <v>298</v>
      </c>
      <c r="F7710">
        <v>2013</v>
      </c>
      <c r="G7710">
        <v>100</v>
      </c>
      <c r="H7710">
        <v>5</v>
      </c>
    </row>
    <row r="7711" spans="1:8" x14ac:dyDescent="0.25">
      <c r="A7711" t="s">
        <v>8</v>
      </c>
      <c r="B7711" t="s">
        <v>194</v>
      </c>
      <c r="C7711" t="s">
        <v>10</v>
      </c>
      <c r="D7711" t="s">
        <v>11</v>
      </c>
      <c r="E7711" t="s">
        <v>203</v>
      </c>
      <c r="F7711">
        <v>2016</v>
      </c>
      <c r="G7711">
        <v>31</v>
      </c>
      <c r="H7711">
        <v>1</v>
      </c>
    </row>
    <row r="7712" spans="1:8" x14ac:dyDescent="0.25">
      <c r="A7712" t="s">
        <v>31</v>
      </c>
      <c r="B7712" t="s">
        <v>79</v>
      </c>
      <c r="C7712" t="s">
        <v>33</v>
      </c>
      <c r="D7712" t="s">
        <v>62</v>
      </c>
      <c r="E7712" t="s">
        <v>200</v>
      </c>
      <c r="F7712">
        <v>2016</v>
      </c>
      <c r="G7712">
        <v>70</v>
      </c>
      <c r="H7712">
        <v>18</v>
      </c>
    </row>
    <row r="7713" spans="1:8" x14ac:dyDescent="0.25">
      <c r="A7713" t="s">
        <v>31</v>
      </c>
      <c r="B7713" t="s">
        <v>98</v>
      </c>
      <c r="C7713" t="s">
        <v>33</v>
      </c>
      <c r="D7713" t="s">
        <v>62</v>
      </c>
      <c r="E7713" t="s">
        <v>63</v>
      </c>
      <c r="F7713">
        <v>2019</v>
      </c>
      <c r="G7713">
        <v>135</v>
      </c>
      <c r="H7713">
        <v>61</v>
      </c>
    </row>
    <row r="7714" spans="1:8" x14ac:dyDescent="0.25">
      <c r="A7714" t="s">
        <v>41</v>
      </c>
      <c r="B7714" t="s">
        <v>114</v>
      </c>
      <c r="C7714" t="s">
        <v>33</v>
      </c>
      <c r="D7714" t="s">
        <v>39</v>
      </c>
      <c r="E7714" t="s">
        <v>107</v>
      </c>
      <c r="F7714">
        <v>2015</v>
      </c>
      <c r="G7714">
        <v>28</v>
      </c>
      <c r="H7714">
        <v>18</v>
      </c>
    </row>
    <row r="7715" spans="1:8" x14ac:dyDescent="0.25">
      <c r="A7715" t="s">
        <v>21</v>
      </c>
      <c r="B7715" t="s">
        <v>448</v>
      </c>
      <c r="C7715" t="s">
        <v>10</v>
      </c>
      <c r="D7715" t="s">
        <v>96</v>
      </c>
      <c r="E7715" t="s">
        <v>296</v>
      </c>
      <c r="F7715">
        <v>2017</v>
      </c>
      <c r="G7715">
        <v>19</v>
      </c>
      <c r="H7715">
        <v>2</v>
      </c>
    </row>
    <row r="7716" spans="1:8" x14ac:dyDescent="0.25">
      <c r="A7716" t="s">
        <v>31</v>
      </c>
      <c r="B7716" t="s">
        <v>108</v>
      </c>
      <c r="C7716" t="s">
        <v>33</v>
      </c>
      <c r="D7716" t="s">
        <v>34</v>
      </c>
      <c r="E7716" t="s">
        <v>144</v>
      </c>
      <c r="F7716">
        <v>2013</v>
      </c>
      <c r="G7716">
        <v>121</v>
      </c>
      <c r="H7716">
        <v>47</v>
      </c>
    </row>
    <row r="7717" spans="1:8" x14ac:dyDescent="0.25">
      <c r="A7717" t="s">
        <v>16</v>
      </c>
      <c r="B7717" t="s">
        <v>220</v>
      </c>
      <c r="C7717" t="s">
        <v>76</v>
      </c>
      <c r="D7717" t="s">
        <v>83</v>
      </c>
      <c r="E7717" t="s">
        <v>317</v>
      </c>
      <c r="F7717">
        <v>2013</v>
      </c>
      <c r="G7717">
        <v>4</v>
      </c>
      <c r="H7717">
        <v>1</v>
      </c>
    </row>
    <row r="7718" spans="1:8" x14ac:dyDescent="0.25">
      <c r="A7718" t="s">
        <v>31</v>
      </c>
      <c r="B7718" t="s">
        <v>79</v>
      </c>
      <c r="C7718" t="s">
        <v>33</v>
      </c>
      <c r="D7718" t="s">
        <v>59</v>
      </c>
      <c r="E7718" t="s">
        <v>402</v>
      </c>
      <c r="F7718">
        <v>2014</v>
      </c>
      <c r="G7718">
        <v>2</v>
      </c>
      <c r="H7718">
        <v>2</v>
      </c>
    </row>
    <row r="7719" spans="1:8" x14ac:dyDescent="0.25">
      <c r="A7719" t="s">
        <v>31</v>
      </c>
      <c r="B7719" t="s">
        <v>54</v>
      </c>
      <c r="C7719" t="s">
        <v>33</v>
      </c>
      <c r="D7719" t="s">
        <v>39</v>
      </c>
      <c r="E7719" t="s">
        <v>40</v>
      </c>
      <c r="F7719">
        <v>2019</v>
      </c>
      <c r="G7719">
        <v>106</v>
      </c>
      <c r="H7719">
        <v>18</v>
      </c>
    </row>
    <row r="7720" spans="1:8" x14ac:dyDescent="0.25">
      <c r="A7720" t="s">
        <v>31</v>
      </c>
      <c r="B7720" t="s">
        <v>49</v>
      </c>
      <c r="C7720" t="s">
        <v>33</v>
      </c>
      <c r="D7720" t="s">
        <v>184</v>
      </c>
      <c r="E7720" t="s">
        <v>304</v>
      </c>
      <c r="F7720">
        <v>2017</v>
      </c>
      <c r="G7720">
        <v>31</v>
      </c>
      <c r="H7720">
        <v>9</v>
      </c>
    </row>
    <row r="7721" spans="1:8" x14ac:dyDescent="0.25">
      <c r="A7721" t="s">
        <v>21</v>
      </c>
      <c r="B7721" t="s">
        <v>45</v>
      </c>
      <c r="C7721" t="s">
        <v>10</v>
      </c>
      <c r="D7721" t="s">
        <v>11</v>
      </c>
      <c r="E7721" t="s">
        <v>68</v>
      </c>
      <c r="F7721">
        <v>2020</v>
      </c>
      <c r="G7721">
        <v>10</v>
      </c>
      <c r="H7721">
        <v>3</v>
      </c>
    </row>
    <row r="7722" spans="1:8" x14ac:dyDescent="0.25">
      <c r="A7722" t="s">
        <v>113</v>
      </c>
      <c r="B7722" t="s">
        <v>262</v>
      </c>
      <c r="C7722" t="s">
        <v>33</v>
      </c>
      <c r="D7722" t="s">
        <v>39</v>
      </c>
      <c r="E7722" t="s">
        <v>150</v>
      </c>
      <c r="F7722">
        <v>2014</v>
      </c>
      <c r="G7722">
        <v>25</v>
      </c>
      <c r="H7722">
        <v>12</v>
      </c>
    </row>
    <row r="7723" spans="1:8" x14ac:dyDescent="0.25">
      <c r="A7723" t="s">
        <v>31</v>
      </c>
      <c r="B7723" t="s">
        <v>168</v>
      </c>
      <c r="C7723" t="s">
        <v>33</v>
      </c>
      <c r="D7723" t="s">
        <v>59</v>
      </c>
      <c r="E7723" t="s">
        <v>148</v>
      </c>
      <c r="F7723">
        <v>2019</v>
      </c>
      <c r="G7723">
        <v>4</v>
      </c>
    </row>
    <row r="7724" spans="1:8" x14ac:dyDescent="0.25">
      <c r="A7724" t="s">
        <v>41</v>
      </c>
      <c r="B7724" t="s">
        <v>55</v>
      </c>
      <c r="C7724" t="s">
        <v>33</v>
      </c>
      <c r="D7724" t="s">
        <v>62</v>
      </c>
      <c r="E7724" t="s">
        <v>99</v>
      </c>
      <c r="F7724">
        <v>2016</v>
      </c>
      <c r="G7724">
        <v>48</v>
      </c>
      <c r="H7724">
        <v>8</v>
      </c>
    </row>
    <row r="7725" spans="1:8" x14ac:dyDescent="0.25">
      <c r="A7725" t="s">
        <v>31</v>
      </c>
      <c r="B7725" t="s">
        <v>49</v>
      </c>
      <c r="C7725" t="s">
        <v>33</v>
      </c>
      <c r="D7725" t="s">
        <v>39</v>
      </c>
      <c r="E7725" t="s">
        <v>87</v>
      </c>
      <c r="F7725">
        <v>2014</v>
      </c>
      <c r="G7725">
        <v>135</v>
      </c>
      <c r="H7725">
        <v>31</v>
      </c>
    </row>
    <row r="7726" spans="1:8" x14ac:dyDescent="0.25">
      <c r="A7726" t="s">
        <v>8</v>
      </c>
      <c r="B7726" t="s">
        <v>256</v>
      </c>
      <c r="C7726" t="s">
        <v>10</v>
      </c>
      <c r="D7726" t="s">
        <v>29</v>
      </c>
      <c r="E7726" t="s">
        <v>94</v>
      </c>
      <c r="F7726">
        <v>2014</v>
      </c>
      <c r="G7726">
        <v>1441</v>
      </c>
      <c r="H7726">
        <v>55</v>
      </c>
    </row>
    <row r="7727" spans="1:8" x14ac:dyDescent="0.25">
      <c r="A7727" t="s">
        <v>31</v>
      </c>
      <c r="B7727" t="s">
        <v>55</v>
      </c>
      <c r="C7727" t="s">
        <v>33</v>
      </c>
      <c r="D7727" t="s">
        <v>184</v>
      </c>
      <c r="E7727" t="s">
        <v>288</v>
      </c>
      <c r="F7727">
        <v>2014</v>
      </c>
      <c r="G7727">
        <v>1635</v>
      </c>
      <c r="H7727">
        <v>302</v>
      </c>
    </row>
    <row r="7728" spans="1:8" x14ac:dyDescent="0.25">
      <c r="A7728" t="s">
        <v>41</v>
      </c>
      <c r="B7728" t="s">
        <v>36</v>
      </c>
      <c r="C7728" t="s">
        <v>70</v>
      </c>
      <c r="D7728" t="s">
        <v>71</v>
      </c>
      <c r="E7728" t="s">
        <v>72</v>
      </c>
      <c r="F7728">
        <v>2014</v>
      </c>
      <c r="G7728">
        <v>118</v>
      </c>
      <c r="H7728">
        <v>94</v>
      </c>
    </row>
    <row r="7729" spans="1:8" x14ac:dyDescent="0.25">
      <c r="A7729" t="s">
        <v>31</v>
      </c>
      <c r="B7729" t="s">
        <v>320</v>
      </c>
      <c r="C7729" t="s">
        <v>23</v>
      </c>
      <c r="D7729" t="s">
        <v>91</v>
      </c>
      <c r="E7729" t="s">
        <v>380</v>
      </c>
      <c r="F7729">
        <v>2013</v>
      </c>
      <c r="G7729">
        <v>122</v>
      </c>
      <c r="H7729">
        <v>15</v>
      </c>
    </row>
    <row r="7730" spans="1:8" x14ac:dyDescent="0.25">
      <c r="A7730" t="s">
        <v>8</v>
      </c>
      <c r="B7730" t="s">
        <v>600</v>
      </c>
      <c r="C7730" t="s">
        <v>23</v>
      </c>
      <c r="D7730" t="s">
        <v>24</v>
      </c>
      <c r="E7730" t="s">
        <v>162</v>
      </c>
      <c r="F7730">
        <v>2014</v>
      </c>
      <c r="G7730">
        <v>73</v>
      </c>
      <c r="H7730">
        <v>5</v>
      </c>
    </row>
    <row r="7731" spans="1:8" x14ac:dyDescent="0.25">
      <c r="A7731" t="s">
        <v>31</v>
      </c>
      <c r="B7731" t="s">
        <v>79</v>
      </c>
      <c r="C7731" t="s">
        <v>33</v>
      </c>
      <c r="D7731" t="s">
        <v>39</v>
      </c>
      <c r="E7731" t="s">
        <v>150</v>
      </c>
      <c r="F7731">
        <v>2014</v>
      </c>
      <c r="G7731">
        <v>384</v>
      </c>
      <c r="H7731">
        <v>139</v>
      </c>
    </row>
    <row r="7732" spans="1:8" x14ac:dyDescent="0.25">
      <c r="A7732" t="s">
        <v>138</v>
      </c>
      <c r="B7732" t="s">
        <v>173</v>
      </c>
      <c r="C7732" t="s">
        <v>76</v>
      </c>
      <c r="D7732" t="s">
        <v>140</v>
      </c>
      <c r="E7732" t="s">
        <v>141</v>
      </c>
      <c r="F7732">
        <v>2014</v>
      </c>
      <c r="G7732">
        <v>83</v>
      </c>
      <c r="H7732">
        <v>43</v>
      </c>
    </row>
    <row r="7733" spans="1:8" x14ac:dyDescent="0.25">
      <c r="A7733" t="s">
        <v>31</v>
      </c>
      <c r="B7733" t="s">
        <v>28</v>
      </c>
      <c r="C7733" t="s">
        <v>33</v>
      </c>
      <c r="D7733" t="s">
        <v>39</v>
      </c>
      <c r="E7733" t="s">
        <v>112</v>
      </c>
      <c r="F7733">
        <v>2015</v>
      </c>
      <c r="G7733">
        <v>137</v>
      </c>
      <c r="H7733">
        <v>60</v>
      </c>
    </row>
    <row r="7734" spans="1:8" x14ac:dyDescent="0.25">
      <c r="A7734" t="s">
        <v>81</v>
      </c>
      <c r="B7734" t="s">
        <v>275</v>
      </c>
      <c r="C7734" t="s">
        <v>76</v>
      </c>
      <c r="D7734" t="s">
        <v>83</v>
      </c>
      <c r="E7734" t="s">
        <v>317</v>
      </c>
      <c r="F7734">
        <v>2015</v>
      </c>
      <c r="G7734">
        <v>1627</v>
      </c>
      <c r="H7734">
        <v>776</v>
      </c>
    </row>
    <row r="7735" spans="1:8" x14ac:dyDescent="0.25">
      <c r="A7735" t="s">
        <v>138</v>
      </c>
      <c r="B7735" t="s">
        <v>287</v>
      </c>
      <c r="C7735" t="s">
        <v>76</v>
      </c>
      <c r="D7735" t="s">
        <v>140</v>
      </c>
      <c r="E7735" t="s">
        <v>209</v>
      </c>
      <c r="F7735">
        <v>2015</v>
      </c>
      <c r="G7735">
        <v>569</v>
      </c>
      <c r="H7735">
        <v>434</v>
      </c>
    </row>
    <row r="7736" spans="1:8" x14ac:dyDescent="0.25">
      <c r="A7736" t="s">
        <v>21</v>
      </c>
      <c r="B7736" t="s">
        <v>36</v>
      </c>
      <c r="C7736" t="s">
        <v>10</v>
      </c>
      <c r="D7736" t="s">
        <v>11</v>
      </c>
      <c r="E7736" t="s">
        <v>86</v>
      </c>
      <c r="F7736">
        <v>2018</v>
      </c>
      <c r="G7736">
        <v>2639</v>
      </c>
      <c r="H7736">
        <v>26</v>
      </c>
    </row>
    <row r="7737" spans="1:8" x14ac:dyDescent="0.25">
      <c r="A7737" t="s">
        <v>41</v>
      </c>
      <c r="B7737" t="s">
        <v>108</v>
      </c>
      <c r="C7737" t="s">
        <v>33</v>
      </c>
      <c r="D7737" t="s">
        <v>39</v>
      </c>
      <c r="E7737" t="s">
        <v>213</v>
      </c>
      <c r="F7737">
        <v>2018</v>
      </c>
      <c r="G7737">
        <v>14</v>
      </c>
      <c r="H7737">
        <v>11</v>
      </c>
    </row>
    <row r="7738" spans="1:8" x14ac:dyDescent="0.25">
      <c r="A7738" t="s">
        <v>21</v>
      </c>
      <c r="B7738" t="s">
        <v>67</v>
      </c>
      <c r="C7738" t="s">
        <v>10</v>
      </c>
      <c r="D7738" t="s">
        <v>11</v>
      </c>
      <c r="E7738" t="s">
        <v>68</v>
      </c>
      <c r="F7738">
        <v>2018</v>
      </c>
      <c r="G7738">
        <v>9425</v>
      </c>
      <c r="H7738">
        <v>632</v>
      </c>
    </row>
    <row r="7739" spans="1:8" x14ac:dyDescent="0.25">
      <c r="A7739" t="s">
        <v>21</v>
      </c>
      <c r="B7739" t="s">
        <v>93</v>
      </c>
      <c r="C7739" t="s">
        <v>23</v>
      </c>
      <c r="D7739" t="s">
        <v>24</v>
      </c>
      <c r="E7739" t="s">
        <v>146</v>
      </c>
      <c r="F7739">
        <v>2018</v>
      </c>
      <c r="G7739">
        <v>938</v>
      </c>
      <c r="H7739">
        <v>15</v>
      </c>
    </row>
    <row r="7740" spans="1:8" x14ac:dyDescent="0.25">
      <c r="A7740" t="s">
        <v>21</v>
      </c>
      <c r="B7740" t="s">
        <v>36</v>
      </c>
      <c r="C7740" t="s">
        <v>10</v>
      </c>
      <c r="D7740" t="s">
        <v>96</v>
      </c>
      <c r="E7740" t="s">
        <v>296</v>
      </c>
      <c r="F7740">
        <v>2019</v>
      </c>
      <c r="G7740">
        <v>1413</v>
      </c>
      <c r="H7740">
        <v>16</v>
      </c>
    </row>
    <row r="7741" spans="1:8" x14ac:dyDescent="0.25">
      <c r="A7741" t="s">
        <v>21</v>
      </c>
      <c r="B7741" t="s">
        <v>111</v>
      </c>
      <c r="C7741" t="s">
        <v>10</v>
      </c>
      <c r="D7741" t="s">
        <v>11</v>
      </c>
      <c r="E7741" t="s">
        <v>279</v>
      </c>
      <c r="F7741">
        <v>2019</v>
      </c>
      <c r="G7741">
        <v>853</v>
      </c>
      <c r="H7741">
        <v>43</v>
      </c>
    </row>
    <row r="7742" spans="1:8" x14ac:dyDescent="0.25">
      <c r="A7742" t="s">
        <v>8</v>
      </c>
      <c r="B7742" t="s">
        <v>131</v>
      </c>
      <c r="C7742" t="s">
        <v>10</v>
      </c>
      <c r="D7742" t="s">
        <v>96</v>
      </c>
      <c r="E7742" t="s">
        <v>377</v>
      </c>
      <c r="F7742">
        <v>2014</v>
      </c>
      <c r="G7742">
        <v>291</v>
      </c>
      <c r="H7742">
        <v>1</v>
      </c>
    </row>
    <row r="7743" spans="1:8" x14ac:dyDescent="0.25">
      <c r="A7743" t="s">
        <v>31</v>
      </c>
      <c r="B7743" t="s">
        <v>119</v>
      </c>
      <c r="C7743" t="s">
        <v>33</v>
      </c>
      <c r="D7743" t="s">
        <v>59</v>
      </c>
      <c r="E7743" t="s">
        <v>128</v>
      </c>
      <c r="F7743">
        <v>2013</v>
      </c>
      <c r="G7743">
        <v>59</v>
      </c>
      <c r="H7743">
        <v>10</v>
      </c>
    </row>
    <row r="7744" spans="1:8" x14ac:dyDescent="0.25">
      <c r="A7744" t="s">
        <v>31</v>
      </c>
      <c r="B7744" t="s">
        <v>125</v>
      </c>
      <c r="C7744" t="s">
        <v>33</v>
      </c>
      <c r="D7744" t="s">
        <v>59</v>
      </c>
      <c r="E7744" t="s">
        <v>206</v>
      </c>
      <c r="F7744">
        <v>2013</v>
      </c>
      <c r="G7744">
        <v>31</v>
      </c>
      <c r="H7744">
        <v>6</v>
      </c>
    </row>
    <row r="7745" spans="1:8" x14ac:dyDescent="0.25">
      <c r="A7745" t="s">
        <v>121</v>
      </c>
      <c r="B7745" t="s">
        <v>252</v>
      </c>
      <c r="C7745" t="s">
        <v>70</v>
      </c>
      <c r="D7745" t="s">
        <v>102</v>
      </c>
      <c r="E7745" t="s">
        <v>278</v>
      </c>
      <c r="F7745">
        <v>2014</v>
      </c>
      <c r="G7745">
        <v>133</v>
      </c>
      <c r="H7745">
        <v>6</v>
      </c>
    </row>
    <row r="7746" spans="1:8" x14ac:dyDescent="0.25">
      <c r="A7746" t="s">
        <v>31</v>
      </c>
      <c r="B7746" t="s">
        <v>125</v>
      </c>
      <c r="C7746" t="s">
        <v>33</v>
      </c>
      <c r="D7746" t="s">
        <v>62</v>
      </c>
      <c r="E7746" t="s">
        <v>321</v>
      </c>
      <c r="F7746">
        <v>2014</v>
      </c>
      <c r="G7746">
        <v>41</v>
      </c>
      <c r="H7746">
        <v>20</v>
      </c>
    </row>
    <row r="7747" spans="1:8" x14ac:dyDescent="0.25">
      <c r="A7747" t="s">
        <v>41</v>
      </c>
      <c r="B7747" t="s">
        <v>104</v>
      </c>
      <c r="C7747" t="s">
        <v>33</v>
      </c>
      <c r="D7747" t="s">
        <v>39</v>
      </c>
      <c r="E7747" t="s">
        <v>213</v>
      </c>
      <c r="F7747">
        <v>2016</v>
      </c>
      <c r="G7747">
        <v>51</v>
      </c>
      <c r="H7747">
        <v>35</v>
      </c>
    </row>
    <row r="7748" spans="1:8" x14ac:dyDescent="0.25">
      <c r="A7748" t="s">
        <v>31</v>
      </c>
      <c r="B7748" t="s">
        <v>119</v>
      </c>
      <c r="C7748" t="s">
        <v>70</v>
      </c>
      <c r="D7748" t="s">
        <v>71</v>
      </c>
      <c r="E7748" t="s">
        <v>159</v>
      </c>
      <c r="F7748">
        <v>2018</v>
      </c>
      <c r="G7748">
        <v>1122</v>
      </c>
      <c r="H7748">
        <v>29</v>
      </c>
    </row>
    <row r="7749" spans="1:8" x14ac:dyDescent="0.25">
      <c r="A7749" t="s">
        <v>31</v>
      </c>
      <c r="B7749" t="s">
        <v>36</v>
      </c>
      <c r="C7749" t="s">
        <v>70</v>
      </c>
      <c r="D7749" t="s">
        <v>71</v>
      </c>
      <c r="E7749" t="s">
        <v>135</v>
      </c>
      <c r="F7749">
        <v>2018</v>
      </c>
      <c r="G7749">
        <v>264</v>
      </c>
      <c r="H7749">
        <v>13</v>
      </c>
    </row>
    <row r="7750" spans="1:8" x14ac:dyDescent="0.25">
      <c r="A7750" t="s">
        <v>31</v>
      </c>
      <c r="B7750" t="s">
        <v>58</v>
      </c>
      <c r="C7750" t="s">
        <v>33</v>
      </c>
      <c r="D7750" t="s">
        <v>34</v>
      </c>
      <c r="E7750" t="s">
        <v>35</v>
      </c>
      <c r="F7750">
        <v>2019</v>
      </c>
      <c r="G7750">
        <v>222</v>
      </c>
      <c r="H7750">
        <v>17</v>
      </c>
    </row>
    <row r="7751" spans="1:8" x14ac:dyDescent="0.25">
      <c r="A7751" t="s">
        <v>31</v>
      </c>
      <c r="B7751" t="s">
        <v>108</v>
      </c>
      <c r="C7751" t="s">
        <v>33</v>
      </c>
      <c r="D7751" t="s">
        <v>59</v>
      </c>
      <c r="E7751" t="s">
        <v>335</v>
      </c>
      <c r="F7751">
        <v>2013</v>
      </c>
      <c r="G7751">
        <v>69</v>
      </c>
      <c r="H7751">
        <v>7</v>
      </c>
    </row>
    <row r="7752" spans="1:8" x14ac:dyDescent="0.25">
      <c r="A7752" t="s">
        <v>31</v>
      </c>
      <c r="B7752" t="s">
        <v>151</v>
      </c>
      <c r="C7752" t="s">
        <v>33</v>
      </c>
      <c r="D7752" t="s">
        <v>34</v>
      </c>
      <c r="E7752" t="s">
        <v>144</v>
      </c>
      <c r="F7752">
        <v>2018</v>
      </c>
      <c r="G7752">
        <v>84</v>
      </c>
      <c r="H7752">
        <v>7</v>
      </c>
    </row>
    <row r="7753" spans="1:8" x14ac:dyDescent="0.25">
      <c r="A7753" t="s">
        <v>307</v>
      </c>
      <c r="B7753" t="s">
        <v>177</v>
      </c>
      <c r="C7753" t="s">
        <v>23</v>
      </c>
      <c r="D7753" t="s">
        <v>43</v>
      </c>
      <c r="E7753" t="s">
        <v>186</v>
      </c>
      <c r="F7753">
        <v>2019</v>
      </c>
      <c r="G7753">
        <v>77</v>
      </c>
      <c r="H7753">
        <v>14</v>
      </c>
    </row>
    <row r="7754" spans="1:8" x14ac:dyDescent="0.25">
      <c r="A7754" t="s">
        <v>8</v>
      </c>
      <c r="B7754" t="s">
        <v>67</v>
      </c>
      <c r="C7754" t="s">
        <v>23</v>
      </c>
      <c r="D7754" t="s">
        <v>24</v>
      </c>
      <c r="E7754" t="s">
        <v>146</v>
      </c>
      <c r="F7754">
        <v>2015</v>
      </c>
      <c r="G7754">
        <v>291</v>
      </c>
      <c r="H7754">
        <v>10</v>
      </c>
    </row>
    <row r="7755" spans="1:8" x14ac:dyDescent="0.25">
      <c r="A7755" t="s">
        <v>8</v>
      </c>
      <c r="B7755" t="s">
        <v>111</v>
      </c>
      <c r="C7755" t="s">
        <v>10</v>
      </c>
      <c r="D7755" t="s">
        <v>11</v>
      </c>
      <c r="E7755" t="s">
        <v>53</v>
      </c>
      <c r="F7755">
        <v>2015</v>
      </c>
      <c r="G7755">
        <v>176</v>
      </c>
      <c r="H7755">
        <v>4</v>
      </c>
    </row>
    <row r="7756" spans="1:8" x14ac:dyDescent="0.25">
      <c r="A7756" t="s">
        <v>31</v>
      </c>
      <c r="B7756" t="s">
        <v>49</v>
      </c>
      <c r="C7756" t="s">
        <v>33</v>
      </c>
      <c r="D7756" t="s">
        <v>39</v>
      </c>
      <c r="E7756" t="s">
        <v>150</v>
      </c>
      <c r="F7756">
        <v>2019</v>
      </c>
      <c r="G7756">
        <v>84</v>
      </c>
      <c r="H7756">
        <v>32</v>
      </c>
    </row>
    <row r="7757" spans="1:8" x14ac:dyDescent="0.25">
      <c r="A7757" t="s">
        <v>31</v>
      </c>
      <c r="B7757" t="s">
        <v>9</v>
      </c>
      <c r="C7757" t="s">
        <v>33</v>
      </c>
      <c r="D7757" t="s">
        <v>59</v>
      </c>
      <c r="E7757" t="s">
        <v>64</v>
      </c>
      <c r="F7757">
        <v>2013</v>
      </c>
      <c r="G7757">
        <v>366</v>
      </c>
      <c r="H7757">
        <v>36</v>
      </c>
    </row>
    <row r="7758" spans="1:8" x14ac:dyDescent="0.25">
      <c r="A7758" t="s">
        <v>31</v>
      </c>
      <c r="B7758" t="s">
        <v>61</v>
      </c>
      <c r="C7758" t="s">
        <v>33</v>
      </c>
      <c r="D7758" t="s">
        <v>59</v>
      </c>
      <c r="E7758" t="s">
        <v>328</v>
      </c>
      <c r="F7758">
        <v>2015</v>
      </c>
      <c r="G7758">
        <v>29</v>
      </c>
      <c r="H7758">
        <v>3</v>
      </c>
    </row>
    <row r="7759" spans="1:8" x14ac:dyDescent="0.25">
      <c r="A7759" t="s">
        <v>31</v>
      </c>
      <c r="B7759" t="s">
        <v>9</v>
      </c>
      <c r="C7759" t="s">
        <v>33</v>
      </c>
      <c r="D7759" t="s">
        <v>39</v>
      </c>
      <c r="E7759" t="s">
        <v>204</v>
      </c>
      <c r="F7759">
        <v>2019</v>
      </c>
      <c r="G7759">
        <v>530</v>
      </c>
      <c r="H7759">
        <v>95</v>
      </c>
    </row>
    <row r="7760" spans="1:8" x14ac:dyDescent="0.25">
      <c r="A7760" t="s">
        <v>41</v>
      </c>
      <c r="B7760" t="s">
        <v>32</v>
      </c>
      <c r="C7760" t="s">
        <v>33</v>
      </c>
      <c r="D7760" t="s">
        <v>184</v>
      </c>
      <c r="E7760" t="s">
        <v>304</v>
      </c>
      <c r="F7760">
        <v>2015</v>
      </c>
      <c r="G7760">
        <v>20</v>
      </c>
      <c r="H7760">
        <v>8</v>
      </c>
    </row>
    <row r="7761" spans="1:8" x14ac:dyDescent="0.25">
      <c r="A7761" t="s">
        <v>31</v>
      </c>
      <c r="B7761" t="s">
        <v>38</v>
      </c>
      <c r="C7761" t="s">
        <v>33</v>
      </c>
      <c r="D7761" t="s">
        <v>59</v>
      </c>
      <c r="E7761" t="s">
        <v>313</v>
      </c>
      <c r="F7761">
        <v>2017</v>
      </c>
      <c r="G7761">
        <v>211</v>
      </c>
      <c r="H7761">
        <v>19</v>
      </c>
    </row>
    <row r="7762" spans="1:8" x14ac:dyDescent="0.25">
      <c r="A7762" t="s">
        <v>41</v>
      </c>
      <c r="B7762" t="s">
        <v>22</v>
      </c>
      <c r="C7762" t="s">
        <v>23</v>
      </c>
      <c r="D7762" t="s">
        <v>43</v>
      </c>
      <c r="E7762" t="s">
        <v>100</v>
      </c>
      <c r="F7762">
        <v>2018</v>
      </c>
      <c r="G7762">
        <v>17</v>
      </c>
      <c r="H7762">
        <v>8</v>
      </c>
    </row>
    <row r="7763" spans="1:8" x14ac:dyDescent="0.25">
      <c r="A7763" t="s">
        <v>31</v>
      </c>
      <c r="B7763" t="s">
        <v>272</v>
      </c>
      <c r="C7763" t="s">
        <v>33</v>
      </c>
      <c r="D7763" t="s">
        <v>59</v>
      </c>
      <c r="E7763" t="s">
        <v>118</v>
      </c>
      <c r="F7763">
        <v>2018</v>
      </c>
      <c r="G7763">
        <v>40</v>
      </c>
      <c r="H7763">
        <v>5</v>
      </c>
    </row>
    <row r="7764" spans="1:8" x14ac:dyDescent="0.25">
      <c r="A7764" t="s">
        <v>106</v>
      </c>
      <c r="B7764" t="s">
        <v>55</v>
      </c>
      <c r="C7764" t="s">
        <v>33</v>
      </c>
      <c r="D7764" t="s">
        <v>34</v>
      </c>
      <c r="E7764" t="s">
        <v>144</v>
      </c>
      <c r="F7764">
        <v>2017</v>
      </c>
      <c r="G7764">
        <v>125</v>
      </c>
      <c r="H7764">
        <v>15</v>
      </c>
    </row>
    <row r="7765" spans="1:8" x14ac:dyDescent="0.25">
      <c r="A7765" t="s">
        <v>106</v>
      </c>
      <c r="B7765" t="s">
        <v>9</v>
      </c>
      <c r="C7765" t="s">
        <v>33</v>
      </c>
      <c r="D7765" t="s">
        <v>34</v>
      </c>
      <c r="E7765" t="s">
        <v>144</v>
      </c>
      <c r="F7765">
        <v>2019</v>
      </c>
      <c r="G7765">
        <v>33</v>
      </c>
      <c r="H7765">
        <v>13</v>
      </c>
    </row>
    <row r="7766" spans="1:8" x14ac:dyDescent="0.25">
      <c r="A7766" t="s">
        <v>31</v>
      </c>
      <c r="B7766" t="s">
        <v>114</v>
      </c>
      <c r="C7766" t="s">
        <v>33</v>
      </c>
      <c r="D7766" t="s">
        <v>39</v>
      </c>
      <c r="E7766" t="s">
        <v>207</v>
      </c>
      <c r="F7766">
        <v>2014</v>
      </c>
      <c r="G7766">
        <v>91</v>
      </c>
      <c r="H7766">
        <v>80</v>
      </c>
    </row>
    <row r="7767" spans="1:8" x14ac:dyDescent="0.25">
      <c r="A7767" t="s">
        <v>31</v>
      </c>
      <c r="B7767" t="s">
        <v>61</v>
      </c>
      <c r="C7767" t="s">
        <v>33</v>
      </c>
      <c r="D7767" t="s">
        <v>39</v>
      </c>
      <c r="E7767" t="s">
        <v>40</v>
      </c>
      <c r="F7767">
        <v>2018</v>
      </c>
      <c r="G7767">
        <v>49</v>
      </c>
      <c r="H7767">
        <v>16</v>
      </c>
    </row>
    <row r="7768" spans="1:8" x14ac:dyDescent="0.25">
      <c r="A7768" t="s">
        <v>31</v>
      </c>
      <c r="B7768" t="s">
        <v>79</v>
      </c>
      <c r="C7768" t="s">
        <v>33</v>
      </c>
      <c r="D7768" t="s">
        <v>34</v>
      </c>
      <c r="E7768" t="s">
        <v>411</v>
      </c>
      <c r="F7768">
        <v>2014</v>
      </c>
      <c r="G7768">
        <v>8</v>
      </c>
      <c r="H7768">
        <v>2</v>
      </c>
    </row>
    <row r="7769" spans="1:8" x14ac:dyDescent="0.25">
      <c r="A7769" t="s">
        <v>74</v>
      </c>
      <c r="B7769" t="s">
        <v>173</v>
      </c>
      <c r="C7769" t="s">
        <v>70</v>
      </c>
      <c r="D7769" t="s">
        <v>102</v>
      </c>
      <c r="E7769" t="s">
        <v>388</v>
      </c>
      <c r="F7769">
        <v>2015</v>
      </c>
      <c r="G7769">
        <v>56</v>
      </c>
      <c r="H7769">
        <v>2</v>
      </c>
    </row>
    <row r="7770" spans="1:8" x14ac:dyDescent="0.25">
      <c r="A7770" t="s">
        <v>31</v>
      </c>
      <c r="B7770" t="s">
        <v>125</v>
      </c>
      <c r="C7770" t="s">
        <v>33</v>
      </c>
      <c r="D7770" t="s">
        <v>59</v>
      </c>
      <c r="E7770" t="s">
        <v>312</v>
      </c>
      <c r="F7770">
        <v>2017</v>
      </c>
      <c r="G7770">
        <v>55</v>
      </c>
      <c r="H7770">
        <v>1</v>
      </c>
    </row>
    <row r="7771" spans="1:8" x14ac:dyDescent="0.25">
      <c r="A7771" t="s">
        <v>21</v>
      </c>
      <c r="B7771" t="s">
        <v>45</v>
      </c>
      <c r="C7771" t="s">
        <v>10</v>
      </c>
      <c r="D7771" t="s">
        <v>11</v>
      </c>
      <c r="E7771" t="s">
        <v>53</v>
      </c>
      <c r="F7771">
        <v>2019</v>
      </c>
      <c r="G7771">
        <v>153</v>
      </c>
      <c r="H7771">
        <v>2</v>
      </c>
    </row>
    <row r="7772" spans="1:8" x14ac:dyDescent="0.25">
      <c r="A7772" t="s">
        <v>121</v>
      </c>
      <c r="B7772" t="s">
        <v>173</v>
      </c>
      <c r="C7772" t="s">
        <v>70</v>
      </c>
      <c r="D7772" t="s">
        <v>102</v>
      </c>
      <c r="E7772" t="s">
        <v>180</v>
      </c>
      <c r="F7772">
        <v>2016</v>
      </c>
      <c r="G7772">
        <v>17</v>
      </c>
      <c r="H7772">
        <v>1</v>
      </c>
    </row>
    <row r="7773" spans="1:8" x14ac:dyDescent="0.25">
      <c r="A7773" t="s">
        <v>31</v>
      </c>
      <c r="B7773" t="s">
        <v>69</v>
      </c>
      <c r="C7773" t="s">
        <v>70</v>
      </c>
      <c r="D7773" t="s">
        <v>71</v>
      </c>
      <c r="E7773" t="s">
        <v>337</v>
      </c>
      <c r="F7773">
        <v>2018</v>
      </c>
      <c r="G7773">
        <v>12</v>
      </c>
      <c r="H7773">
        <v>9</v>
      </c>
    </row>
    <row r="7774" spans="1:8" x14ac:dyDescent="0.25">
      <c r="A7774" t="s">
        <v>121</v>
      </c>
      <c r="B7774" t="s">
        <v>601</v>
      </c>
      <c r="C7774" t="s">
        <v>70</v>
      </c>
      <c r="D7774" t="s">
        <v>102</v>
      </c>
      <c r="E7774" t="s">
        <v>103</v>
      </c>
      <c r="F7774">
        <v>2019</v>
      </c>
      <c r="G7774">
        <v>38</v>
      </c>
      <c r="H7774">
        <v>2</v>
      </c>
    </row>
    <row r="7775" spans="1:8" x14ac:dyDescent="0.25">
      <c r="A7775" t="s">
        <v>31</v>
      </c>
      <c r="B7775" t="s">
        <v>125</v>
      </c>
      <c r="C7775" t="s">
        <v>33</v>
      </c>
      <c r="D7775" t="s">
        <v>39</v>
      </c>
      <c r="E7775" t="s">
        <v>237</v>
      </c>
      <c r="F7775">
        <v>2018</v>
      </c>
      <c r="G7775">
        <v>41</v>
      </c>
      <c r="H7775">
        <v>31</v>
      </c>
    </row>
    <row r="7776" spans="1:8" x14ac:dyDescent="0.25">
      <c r="A7776" t="s">
        <v>74</v>
      </c>
      <c r="B7776" t="s">
        <v>104</v>
      </c>
      <c r="C7776" t="s">
        <v>70</v>
      </c>
      <c r="D7776" t="s">
        <v>264</v>
      </c>
      <c r="E7776" t="s">
        <v>372</v>
      </c>
      <c r="F7776">
        <v>2019</v>
      </c>
      <c r="G7776">
        <v>76</v>
      </c>
      <c r="H7776">
        <v>1</v>
      </c>
    </row>
    <row r="7777" spans="1:8" x14ac:dyDescent="0.25">
      <c r="A7777" t="s">
        <v>31</v>
      </c>
      <c r="B7777" t="s">
        <v>58</v>
      </c>
      <c r="C7777" t="s">
        <v>33</v>
      </c>
      <c r="D7777" t="s">
        <v>59</v>
      </c>
      <c r="E7777" t="s">
        <v>116</v>
      </c>
      <c r="F7777">
        <v>2015</v>
      </c>
      <c r="G7777">
        <v>68</v>
      </c>
      <c r="H7777">
        <v>3</v>
      </c>
    </row>
    <row r="7778" spans="1:8" x14ac:dyDescent="0.25">
      <c r="A7778" t="s">
        <v>31</v>
      </c>
      <c r="B7778" t="s">
        <v>55</v>
      </c>
      <c r="C7778" t="s">
        <v>33</v>
      </c>
      <c r="D7778" t="s">
        <v>62</v>
      </c>
      <c r="E7778" t="s">
        <v>99</v>
      </c>
      <c r="F7778">
        <v>2015</v>
      </c>
      <c r="G7778">
        <v>110</v>
      </c>
      <c r="H7778">
        <v>9</v>
      </c>
    </row>
    <row r="7779" spans="1:8" x14ac:dyDescent="0.25">
      <c r="A7779" t="s">
        <v>8</v>
      </c>
      <c r="B7779" t="s">
        <v>517</v>
      </c>
      <c r="C7779" t="s">
        <v>23</v>
      </c>
      <c r="D7779" t="s">
        <v>24</v>
      </c>
      <c r="E7779" t="s">
        <v>192</v>
      </c>
      <c r="F7779">
        <v>2015</v>
      </c>
      <c r="G7779">
        <v>2</v>
      </c>
    </row>
    <row r="7780" spans="1:8" x14ac:dyDescent="0.25">
      <c r="A7780" t="s">
        <v>129</v>
      </c>
      <c r="B7780" t="s">
        <v>168</v>
      </c>
      <c r="C7780" t="s">
        <v>33</v>
      </c>
      <c r="D7780" t="s">
        <v>39</v>
      </c>
      <c r="E7780" t="s">
        <v>87</v>
      </c>
      <c r="F7780">
        <v>2015</v>
      </c>
      <c r="G7780">
        <v>8</v>
      </c>
      <c r="H7780">
        <v>4</v>
      </c>
    </row>
    <row r="7781" spans="1:8" x14ac:dyDescent="0.25">
      <c r="A7781" t="s">
        <v>31</v>
      </c>
      <c r="B7781" t="s">
        <v>54</v>
      </c>
      <c r="C7781" t="s">
        <v>33</v>
      </c>
      <c r="D7781" t="s">
        <v>34</v>
      </c>
      <c r="E7781" t="s">
        <v>161</v>
      </c>
      <c r="F7781">
        <v>2013</v>
      </c>
      <c r="G7781">
        <v>47</v>
      </c>
      <c r="H7781">
        <v>8</v>
      </c>
    </row>
    <row r="7782" spans="1:8" x14ac:dyDescent="0.25">
      <c r="A7782" t="s">
        <v>31</v>
      </c>
      <c r="B7782" t="s">
        <v>149</v>
      </c>
      <c r="C7782" t="s">
        <v>33</v>
      </c>
      <c r="D7782" t="s">
        <v>59</v>
      </c>
      <c r="E7782" t="s">
        <v>130</v>
      </c>
      <c r="F7782">
        <v>2015</v>
      </c>
      <c r="G7782">
        <v>52</v>
      </c>
      <c r="H7782">
        <v>1</v>
      </c>
    </row>
    <row r="7783" spans="1:8" x14ac:dyDescent="0.25">
      <c r="A7783" t="s">
        <v>41</v>
      </c>
      <c r="B7783" t="s">
        <v>384</v>
      </c>
      <c r="C7783" t="s">
        <v>23</v>
      </c>
      <c r="D7783" t="s">
        <v>43</v>
      </c>
      <c r="E7783" t="s">
        <v>44</v>
      </c>
      <c r="F7783">
        <v>2017</v>
      </c>
      <c r="G7783">
        <v>27</v>
      </c>
      <c r="H7783">
        <v>11</v>
      </c>
    </row>
    <row r="7784" spans="1:8" x14ac:dyDescent="0.25">
      <c r="A7784" t="s">
        <v>31</v>
      </c>
      <c r="B7784" t="s">
        <v>199</v>
      </c>
      <c r="C7784" t="s">
        <v>33</v>
      </c>
      <c r="D7784" t="s">
        <v>39</v>
      </c>
      <c r="E7784" t="s">
        <v>51</v>
      </c>
      <c r="F7784">
        <v>2014</v>
      </c>
      <c r="G7784">
        <v>32</v>
      </c>
      <c r="H7784">
        <v>14</v>
      </c>
    </row>
    <row r="7785" spans="1:8" x14ac:dyDescent="0.25">
      <c r="A7785" t="s">
        <v>31</v>
      </c>
      <c r="B7785" t="s">
        <v>54</v>
      </c>
      <c r="C7785" t="s">
        <v>33</v>
      </c>
      <c r="D7785" t="s">
        <v>34</v>
      </c>
      <c r="E7785" t="s">
        <v>167</v>
      </c>
      <c r="F7785">
        <v>2017</v>
      </c>
      <c r="G7785">
        <v>16</v>
      </c>
      <c r="H7785">
        <v>4</v>
      </c>
    </row>
    <row r="7786" spans="1:8" x14ac:dyDescent="0.25">
      <c r="A7786" t="s">
        <v>16</v>
      </c>
      <c r="B7786" t="s">
        <v>275</v>
      </c>
      <c r="C7786" t="s">
        <v>18</v>
      </c>
      <c r="D7786" t="s">
        <v>19</v>
      </c>
      <c r="E7786" t="s">
        <v>27</v>
      </c>
      <c r="F7786">
        <v>2019</v>
      </c>
      <c r="G7786">
        <v>4</v>
      </c>
    </row>
    <row r="7787" spans="1:8" x14ac:dyDescent="0.25">
      <c r="A7787" t="s">
        <v>8</v>
      </c>
      <c r="B7787" t="s">
        <v>119</v>
      </c>
      <c r="C7787" t="s">
        <v>10</v>
      </c>
      <c r="D7787" t="s">
        <v>29</v>
      </c>
      <c r="E7787" t="s">
        <v>193</v>
      </c>
      <c r="F7787">
        <v>2016</v>
      </c>
      <c r="G7787">
        <v>6</v>
      </c>
    </row>
    <row r="7788" spans="1:8" x14ac:dyDescent="0.25">
      <c r="A7788" t="s">
        <v>8</v>
      </c>
      <c r="B7788" t="s">
        <v>111</v>
      </c>
      <c r="C7788" t="s">
        <v>10</v>
      </c>
      <c r="D7788" t="s">
        <v>11</v>
      </c>
      <c r="E7788" t="s">
        <v>165</v>
      </c>
      <c r="F7788">
        <v>2014</v>
      </c>
      <c r="G7788">
        <v>53</v>
      </c>
      <c r="H7788">
        <v>7</v>
      </c>
    </row>
    <row r="7789" spans="1:8" x14ac:dyDescent="0.25">
      <c r="A7789" t="s">
        <v>21</v>
      </c>
      <c r="B7789" t="s">
        <v>67</v>
      </c>
      <c r="C7789" t="s">
        <v>10</v>
      </c>
      <c r="D7789" t="s">
        <v>96</v>
      </c>
      <c r="E7789" t="s">
        <v>243</v>
      </c>
      <c r="F7789">
        <v>2016</v>
      </c>
      <c r="G7789">
        <v>3548</v>
      </c>
      <c r="H7789">
        <v>126</v>
      </c>
    </row>
    <row r="7790" spans="1:8" x14ac:dyDescent="0.25">
      <c r="A7790" t="s">
        <v>21</v>
      </c>
      <c r="B7790" t="s">
        <v>67</v>
      </c>
      <c r="C7790" t="s">
        <v>10</v>
      </c>
      <c r="D7790" t="s">
        <v>11</v>
      </c>
      <c r="E7790" t="s">
        <v>343</v>
      </c>
      <c r="F7790">
        <v>2016</v>
      </c>
      <c r="G7790">
        <v>497</v>
      </c>
      <c r="H7790">
        <v>100</v>
      </c>
    </row>
    <row r="7791" spans="1:8" x14ac:dyDescent="0.25">
      <c r="A7791" t="s">
        <v>41</v>
      </c>
      <c r="B7791" t="s">
        <v>79</v>
      </c>
      <c r="C7791" t="s">
        <v>33</v>
      </c>
      <c r="D7791" t="s">
        <v>39</v>
      </c>
      <c r="E7791" t="s">
        <v>51</v>
      </c>
      <c r="F7791">
        <v>2017</v>
      </c>
      <c r="G7791">
        <v>79</v>
      </c>
      <c r="H7791">
        <v>42</v>
      </c>
    </row>
    <row r="7792" spans="1:8" x14ac:dyDescent="0.25">
      <c r="A7792" t="s">
        <v>74</v>
      </c>
      <c r="B7792" t="s">
        <v>301</v>
      </c>
      <c r="C7792" t="s">
        <v>76</v>
      </c>
      <c r="D7792" t="s">
        <v>77</v>
      </c>
      <c r="E7792" t="s">
        <v>176</v>
      </c>
      <c r="F7792">
        <v>2017</v>
      </c>
      <c r="G7792">
        <v>624</v>
      </c>
      <c r="H7792">
        <v>21</v>
      </c>
    </row>
    <row r="7793" spans="1:8" x14ac:dyDescent="0.25">
      <c r="A7793" t="s">
        <v>31</v>
      </c>
      <c r="B7793" t="s">
        <v>9</v>
      </c>
      <c r="C7793" t="s">
        <v>33</v>
      </c>
      <c r="D7793" t="s">
        <v>184</v>
      </c>
      <c r="E7793" t="s">
        <v>271</v>
      </c>
      <c r="F7793">
        <v>2013</v>
      </c>
      <c r="G7793">
        <v>70</v>
      </c>
      <c r="H7793">
        <v>21</v>
      </c>
    </row>
    <row r="7794" spans="1:8" x14ac:dyDescent="0.25">
      <c r="A7794" t="s">
        <v>41</v>
      </c>
      <c r="B7794" t="s">
        <v>49</v>
      </c>
      <c r="C7794" t="s">
        <v>33</v>
      </c>
      <c r="D7794" t="s">
        <v>39</v>
      </c>
      <c r="E7794" t="s">
        <v>120</v>
      </c>
      <c r="F7794">
        <v>2015</v>
      </c>
      <c r="G7794">
        <v>215</v>
      </c>
      <c r="H7794">
        <v>79</v>
      </c>
    </row>
    <row r="7795" spans="1:8" x14ac:dyDescent="0.25">
      <c r="A7795" t="s">
        <v>31</v>
      </c>
      <c r="B7795" t="s">
        <v>38</v>
      </c>
      <c r="C7795" t="s">
        <v>33</v>
      </c>
      <c r="D7795" t="s">
        <v>39</v>
      </c>
      <c r="E7795" t="s">
        <v>87</v>
      </c>
      <c r="F7795">
        <v>2017</v>
      </c>
      <c r="G7795">
        <v>883</v>
      </c>
      <c r="H7795">
        <v>145</v>
      </c>
    </row>
    <row r="7796" spans="1:8" x14ac:dyDescent="0.25">
      <c r="A7796" t="s">
        <v>21</v>
      </c>
      <c r="B7796" t="s">
        <v>36</v>
      </c>
      <c r="C7796" t="s">
        <v>10</v>
      </c>
      <c r="D7796" t="s">
        <v>96</v>
      </c>
      <c r="E7796" t="s">
        <v>243</v>
      </c>
      <c r="F7796">
        <v>2017</v>
      </c>
      <c r="G7796">
        <v>2780</v>
      </c>
      <c r="H7796">
        <v>86</v>
      </c>
    </row>
    <row r="7797" spans="1:8" x14ac:dyDescent="0.25">
      <c r="A7797" t="s">
        <v>41</v>
      </c>
      <c r="B7797" t="s">
        <v>105</v>
      </c>
      <c r="C7797" t="s">
        <v>23</v>
      </c>
      <c r="D7797" t="s">
        <v>43</v>
      </c>
      <c r="E7797" t="s">
        <v>186</v>
      </c>
      <c r="F7797">
        <v>2017</v>
      </c>
      <c r="G7797">
        <v>160</v>
      </c>
      <c r="H7797">
        <v>28</v>
      </c>
    </row>
    <row r="7798" spans="1:8" x14ac:dyDescent="0.25">
      <c r="A7798" t="s">
        <v>31</v>
      </c>
      <c r="B7798" t="s">
        <v>55</v>
      </c>
      <c r="C7798" t="s">
        <v>33</v>
      </c>
      <c r="D7798" t="s">
        <v>59</v>
      </c>
      <c r="E7798" t="s">
        <v>130</v>
      </c>
      <c r="F7798">
        <v>2018</v>
      </c>
      <c r="G7798">
        <v>54</v>
      </c>
      <c r="H7798">
        <v>2</v>
      </c>
    </row>
    <row r="7799" spans="1:8" x14ac:dyDescent="0.25">
      <c r="A7799" t="s">
        <v>21</v>
      </c>
      <c r="B7799" t="s">
        <v>111</v>
      </c>
      <c r="C7799" t="s">
        <v>10</v>
      </c>
      <c r="D7799" t="s">
        <v>11</v>
      </c>
      <c r="E7799" t="s">
        <v>191</v>
      </c>
      <c r="F7799">
        <v>2018</v>
      </c>
      <c r="G7799">
        <v>3201</v>
      </c>
      <c r="H7799">
        <v>124</v>
      </c>
    </row>
    <row r="7800" spans="1:8" x14ac:dyDescent="0.25">
      <c r="A7800" t="s">
        <v>41</v>
      </c>
      <c r="B7800" t="s">
        <v>104</v>
      </c>
      <c r="C7800" t="s">
        <v>70</v>
      </c>
      <c r="D7800" t="s">
        <v>71</v>
      </c>
      <c r="E7800" t="s">
        <v>159</v>
      </c>
      <c r="F7800">
        <v>2018</v>
      </c>
      <c r="G7800">
        <v>1218</v>
      </c>
      <c r="H7800">
        <v>67</v>
      </c>
    </row>
    <row r="7801" spans="1:8" x14ac:dyDescent="0.25">
      <c r="A7801" t="s">
        <v>214</v>
      </c>
      <c r="B7801" t="s">
        <v>139</v>
      </c>
      <c r="C7801" t="s">
        <v>76</v>
      </c>
      <c r="D7801" t="s">
        <v>140</v>
      </c>
      <c r="E7801" t="s">
        <v>209</v>
      </c>
      <c r="F7801">
        <v>2018</v>
      </c>
      <c r="G7801">
        <v>290</v>
      </c>
      <c r="H7801">
        <v>32</v>
      </c>
    </row>
    <row r="7802" spans="1:8" x14ac:dyDescent="0.25">
      <c r="A7802" t="s">
        <v>41</v>
      </c>
      <c r="B7802" t="s">
        <v>61</v>
      </c>
      <c r="C7802" t="s">
        <v>33</v>
      </c>
      <c r="D7802" t="s">
        <v>39</v>
      </c>
      <c r="E7802" t="s">
        <v>207</v>
      </c>
      <c r="F7802">
        <v>2018</v>
      </c>
      <c r="G7802">
        <v>332</v>
      </c>
      <c r="H7802">
        <v>228</v>
      </c>
    </row>
    <row r="7803" spans="1:8" x14ac:dyDescent="0.25">
      <c r="A7803" t="s">
        <v>41</v>
      </c>
      <c r="B7803" t="s">
        <v>79</v>
      </c>
      <c r="C7803" t="s">
        <v>33</v>
      </c>
      <c r="D7803" t="s">
        <v>39</v>
      </c>
      <c r="E7803" t="s">
        <v>213</v>
      </c>
      <c r="F7803">
        <v>2019</v>
      </c>
      <c r="G7803">
        <v>152</v>
      </c>
      <c r="H7803">
        <v>79</v>
      </c>
    </row>
    <row r="7804" spans="1:8" x14ac:dyDescent="0.25">
      <c r="A7804" t="s">
        <v>21</v>
      </c>
      <c r="B7804" t="s">
        <v>45</v>
      </c>
      <c r="C7804" t="s">
        <v>10</v>
      </c>
      <c r="D7804" t="s">
        <v>11</v>
      </c>
      <c r="E7804" t="s">
        <v>46</v>
      </c>
      <c r="F7804">
        <v>2019</v>
      </c>
      <c r="G7804">
        <v>307</v>
      </c>
      <c r="H7804">
        <v>10</v>
      </c>
    </row>
    <row r="7805" spans="1:8" x14ac:dyDescent="0.25">
      <c r="A7805" t="s">
        <v>8</v>
      </c>
      <c r="B7805" t="s">
        <v>235</v>
      </c>
      <c r="C7805" t="s">
        <v>10</v>
      </c>
      <c r="D7805" t="s">
        <v>96</v>
      </c>
      <c r="E7805" t="s">
        <v>243</v>
      </c>
      <c r="F7805">
        <v>2015</v>
      </c>
      <c r="G7805">
        <v>670</v>
      </c>
      <c r="H7805">
        <v>10</v>
      </c>
    </row>
    <row r="7806" spans="1:8" x14ac:dyDescent="0.25">
      <c r="A7806" t="s">
        <v>41</v>
      </c>
      <c r="B7806" t="s">
        <v>168</v>
      </c>
      <c r="C7806" t="s">
        <v>33</v>
      </c>
      <c r="D7806" t="s">
        <v>184</v>
      </c>
      <c r="E7806" t="s">
        <v>185</v>
      </c>
      <c r="F7806">
        <v>2016</v>
      </c>
      <c r="G7806">
        <v>22</v>
      </c>
      <c r="H7806">
        <v>2</v>
      </c>
    </row>
    <row r="7807" spans="1:8" x14ac:dyDescent="0.25">
      <c r="A7807" t="s">
        <v>21</v>
      </c>
      <c r="B7807" t="s">
        <v>432</v>
      </c>
      <c r="C7807" t="s">
        <v>10</v>
      </c>
      <c r="D7807" t="s">
        <v>96</v>
      </c>
      <c r="E7807" t="s">
        <v>132</v>
      </c>
      <c r="F7807">
        <v>2020</v>
      </c>
      <c r="G7807">
        <v>1013</v>
      </c>
      <c r="H7807">
        <v>49</v>
      </c>
    </row>
    <row r="7808" spans="1:8" x14ac:dyDescent="0.25">
      <c r="A7808" t="s">
        <v>31</v>
      </c>
      <c r="B7808" t="s">
        <v>168</v>
      </c>
      <c r="C7808" t="s">
        <v>33</v>
      </c>
      <c r="D7808" t="s">
        <v>62</v>
      </c>
      <c r="E7808" t="s">
        <v>200</v>
      </c>
      <c r="F7808">
        <v>2016</v>
      </c>
      <c r="G7808">
        <v>3</v>
      </c>
    </row>
    <row r="7809" spans="1:8" x14ac:dyDescent="0.25">
      <c r="A7809" t="s">
        <v>31</v>
      </c>
      <c r="B7809" t="s">
        <v>98</v>
      </c>
      <c r="C7809" t="s">
        <v>33</v>
      </c>
      <c r="D7809" t="s">
        <v>59</v>
      </c>
      <c r="E7809" t="s">
        <v>311</v>
      </c>
      <c r="F7809">
        <v>2018</v>
      </c>
      <c r="G7809">
        <v>320</v>
      </c>
      <c r="H7809">
        <v>167</v>
      </c>
    </row>
    <row r="7810" spans="1:8" x14ac:dyDescent="0.25">
      <c r="A7810" t="s">
        <v>214</v>
      </c>
      <c r="B7810" t="s">
        <v>593</v>
      </c>
      <c r="C7810" t="s">
        <v>76</v>
      </c>
      <c r="D7810" t="s">
        <v>140</v>
      </c>
      <c r="E7810" t="s">
        <v>141</v>
      </c>
      <c r="F7810">
        <v>2019</v>
      </c>
      <c r="G7810">
        <v>1528</v>
      </c>
      <c r="H7810">
        <v>196</v>
      </c>
    </row>
    <row r="7811" spans="1:8" x14ac:dyDescent="0.25">
      <c r="A7811" t="s">
        <v>21</v>
      </c>
      <c r="B7811" t="s">
        <v>295</v>
      </c>
      <c r="C7811" t="s">
        <v>10</v>
      </c>
      <c r="D7811" t="s">
        <v>11</v>
      </c>
      <c r="E7811" t="s">
        <v>46</v>
      </c>
      <c r="F7811">
        <v>2019</v>
      </c>
      <c r="G7811">
        <v>373</v>
      </c>
      <c r="H7811">
        <v>11</v>
      </c>
    </row>
    <row r="7812" spans="1:8" x14ac:dyDescent="0.25">
      <c r="A7812" t="s">
        <v>31</v>
      </c>
      <c r="B7812" t="s">
        <v>61</v>
      </c>
      <c r="C7812" t="s">
        <v>33</v>
      </c>
      <c r="D7812" t="s">
        <v>34</v>
      </c>
      <c r="E7812" t="s">
        <v>270</v>
      </c>
      <c r="F7812">
        <v>2019</v>
      </c>
      <c r="G7812">
        <v>85</v>
      </c>
      <c r="H7812">
        <v>26</v>
      </c>
    </row>
    <row r="7813" spans="1:8" x14ac:dyDescent="0.25">
      <c r="A7813" t="s">
        <v>31</v>
      </c>
      <c r="B7813" t="s">
        <v>205</v>
      </c>
      <c r="C7813" t="s">
        <v>23</v>
      </c>
      <c r="D7813" t="s">
        <v>43</v>
      </c>
      <c r="E7813" t="s">
        <v>100</v>
      </c>
      <c r="F7813">
        <v>2014</v>
      </c>
      <c r="G7813">
        <v>38</v>
      </c>
      <c r="H7813">
        <v>2</v>
      </c>
    </row>
    <row r="7814" spans="1:8" x14ac:dyDescent="0.25">
      <c r="A7814" t="s">
        <v>21</v>
      </c>
      <c r="B7814" t="s">
        <v>67</v>
      </c>
      <c r="C7814" t="s">
        <v>10</v>
      </c>
      <c r="D7814" t="s">
        <v>96</v>
      </c>
      <c r="E7814" t="s">
        <v>154</v>
      </c>
      <c r="F7814">
        <v>2016</v>
      </c>
      <c r="G7814">
        <v>368</v>
      </c>
      <c r="H7814">
        <v>7</v>
      </c>
    </row>
    <row r="7815" spans="1:8" x14ac:dyDescent="0.25">
      <c r="A7815" t="s">
        <v>21</v>
      </c>
      <c r="B7815" t="s">
        <v>210</v>
      </c>
      <c r="C7815" t="s">
        <v>23</v>
      </c>
      <c r="D7815" t="s">
        <v>24</v>
      </c>
      <c r="E7815" t="s">
        <v>281</v>
      </c>
      <c r="F7815">
        <v>2019</v>
      </c>
      <c r="G7815">
        <v>254</v>
      </c>
      <c r="H7815">
        <v>3</v>
      </c>
    </row>
    <row r="7816" spans="1:8" x14ac:dyDescent="0.25">
      <c r="A7816" t="s">
        <v>8</v>
      </c>
      <c r="B7816" t="s">
        <v>13</v>
      </c>
      <c r="C7816" t="s">
        <v>10</v>
      </c>
      <c r="D7816" t="s">
        <v>11</v>
      </c>
      <c r="E7816" t="s">
        <v>223</v>
      </c>
      <c r="F7816">
        <v>2014</v>
      </c>
      <c r="G7816">
        <v>320</v>
      </c>
      <c r="H7816">
        <v>1</v>
      </c>
    </row>
    <row r="7817" spans="1:8" x14ac:dyDescent="0.25">
      <c r="A7817" t="s">
        <v>21</v>
      </c>
      <c r="B7817" t="s">
        <v>28</v>
      </c>
      <c r="C7817" t="s">
        <v>23</v>
      </c>
      <c r="D7817" t="s">
        <v>24</v>
      </c>
      <c r="E7817" t="s">
        <v>281</v>
      </c>
      <c r="F7817">
        <v>2019</v>
      </c>
      <c r="G7817">
        <v>724</v>
      </c>
      <c r="H7817">
        <v>11</v>
      </c>
    </row>
    <row r="7818" spans="1:8" x14ac:dyDescent="0.25">
      <c r="A7818" t="s">
        <v>21</v>
      </c>
      <c r="B7818" t="s">
        <v>235</v>
      </c>
      <c r="C7818" t="s">
        <v>10</v>
      </c>
      <c r="D7818" t="s">
        <v>96</v>
      </c>
      <c r="E7818" t="s">
        <v>226</v>
      </c>
      <c r="F7818">
        <v>2019</v>
      </c>
      <c r="G7818">
        <v>124</v>
      </c>
      <c r="H7818">
        <v>2</v>
      </c>
    </row>
    <row r="7819" spans="1:8" x14ac:dyDescent="0.25">
      <c r="A7819" t="s">
        <v>31</v>
      </c>
      <c r="B7819" t="s">
        <v>47</v>
      </c>
      <c r="C7819" t="s">
        <v>33</v>
      </c>
      <c r="D7819" t="s">
        <v>184</v>
      </c>
      <c r="E7819" t="s">
        <v>187</v>
      </c>
      <c r="F7819">
        <v>2016</v>
      </c>
      <c r="G7819">
        <v>226</v>
      </c>
      <c r="H7819">
        <v>37</v>
      </c>
    </row>
    <row r="7820" spans="1:8" x14ac:dyDescent="0.25">
      <c r="A7820" t="s">
        <v>31</v>
      </c>
      <c r="B7820" t="s">
        <v>49</v>
      </c>
      <c r="C7820" t="s">
        <v>33</v>
      </c>
      <c r="D7820" t="s">
        <v>34</v>
      </c>
      <c r="E7820" t="s">
        <v>80</v>
      </c>
      <c r="F7820">
        <v>2015</v>
      </c>
      <c r="G7820">
        <v>75</v>
      </c>
      <c r="H7820">
        <v>17</v>
      </c>
    </row>
    <row r="7821" spans="1:8" x14ac:dyDescent="0.25">
      <c r="A7821" t="s">
        <v>31</v>
      </c>
      <c r="B7821" t="s">
        <v>79</v>
      </c>
      <c r="C7821" t="s">
        <v>33</v>
      </c>
      <c r="D7821" t="s">
        <v>39</v>
      </c>
      <c r="E7821" t="s">
        <v>237</v>
      </c>
      <c r="F7821">
        <v>2019</v>
      </c>
      <c r="G7821">
        <v>68</v>
      </c>
      <c r="H7821">
        <v>69</v>
      </c>
    </row>
    <row r="7822" spans="1:8" x14ac:dyDescent="0.25">
      <c r="A7822" t="s">
        <v>31</v>
      </c>
      <c r="B7822" t="s">
        <v>151</v>
      </c>
      <c r="C7822" t="s">
        <v>33</v>
      </c>
      <c r="D7822" t="s">
        <v>59</v>
      </c>
      <c r="E7822" t="s">
        <v>116</v>
      </c>
      <c r="F7822">
        <v>2016</v>
      </c>
      <c r="G7822">
        <v>124</v>
      </c>
      <c r="H7822">
        <v>7</v>
      </c>
    </row>
    <row r="7823" spans="1:8" x14ac:dyDescent="0.25">
      <c r="A7823" t="s">
        <v>31</v>
      </c>
      <c r="B7823" t="s">
        <v>108</v>
      </c>
      <c r="C7823" t="s">
        <v>33</v>
      </c>
      <c r="D7823" t="s">
        <v>39</v>
      </c>
      <c r="E7823" t="s">
        <v>107</v>
      </c>
      <c r="F7823">
        <v>2013</v>
      </c>
      <c r="G7823">
        <v>136</v>
      </c>
      <c r="H7823">
        <v>52</v>
      </c>
    </row>
    <row r="7824" spans="1:8" x14ac:dyDescent="0.25">
      <c r="A7824" t="s">
        <v>21</v>
      </c>
      <c r="B7824" t="s">
        <v>544</v>
      </c>
      <c r="C7824" t="s">
        <v>23</v>
      </c>
      <c r="D7824" t="s">
        <v>24</v>
      </c>
      <c r="E7824" t="s">
        <v>460</v>
      </c>
      <c r="F7824">
        <v>2018</v>
      </c>
      <c r="G7824">
        <v>38</v>
      </c>
    </row>
    <row r="7825" spans="1:8" x14ac:dyDescent="0.25">
      <c r="A7825" t="s">
        <v>41</v>
      </c>
      <c r="B7825" t="s">
        <v>38</v>
      </c>
      <c r="C7825" t="s">
        <v>33</v>
      </c>
      <c r="D7825" t="s">
        <v>62</v>
      </c>
      <c r="E7825" t="s">
        <v>200</v>
      </c>
      <c r="F7825">
        <v>2016</v>
      </c>
      <c r="G7825">
        <v>83</v>
      </c>
      <c r="H7825">
        <v>13</v>
      </c>
    </row>
    <row r="7826" spans="1:8" x14ac:dyDescent="0.25">
      <c r="A7826" t="s">
        <v>31</v>
      </c>
      <c r="B7826" t="s">
        <v>79</v>
      </c>
      <c r="C7826" t="s">
        <v>33</v>
      </c>
      <c r="D7826" t="s">
        <v>34</v>
      </c>
      <c r="E7826" t="s">
        <v>270</v>
      </c>
      <c r="F7826">
        <v>2016</v>
      </c>
      <c r="G7826">
        <v>79</v>
      </c>
      <c r="H7826">
        <v>16</v>
      </c>
    </row>
    <row r="7827" spans="1:8" x14ac:dyDescent="0.25">
      <c r="A7827" t="s">
        <v>41</v>
      </c>
      <c r="B7827" t="s">
        <v>38</v>
      </c>
      <c r="C7827" t="s">
        <v>33</v>
      </c>
      <c r="D7827" t="s">
        <v>39</v>
      </c>
      <c r="E7827" t="s">
        <v>120</v>
      </c>
      <c r="F7827">
        <v>2019</v>
      </c>
      <c r="G7827">
        <v>51</v>
      </c>
      <c r="H7827">
        <v>21</v>
      </c>
    </row>
    <row r="7828" spans="1:8" x14ac:dyDescent="0.25">
      <c r="A7828" t="s">
        <v>8</v>
      </c>
      <c r="B7828" t="s">
        <v>153</v>
      </c>
      <c r="C7828" t="s">
        <v>10</v>
      </c>
      <c r="D7828" t="s">
        <v>96</v>
      </c>
      <c r="E7828" t="s">
        <v>97</v>
      </c>
      <c r="F7828">
        <v>2016</v>
      </c>
      <c r="G7828">
        <v>59</v>
      </c>
      <c r="H7828">
        <v>1</v>
      </c>
    </row>
    <row r="7829" spans="1:8" x14ac:dyDescent="0.25">
      <c r="A7829" t="s">
        <v>8</v>
      </c>
      <c r="B7829" t="s">
        <v>183</v>
      </c>
      <c r="C7829" t="s">
        <v>10</v>
      </c>
      <c r="D7829" t="s">
        <v>29</v>
      </c>
      <c r="E7829" t="s">
        <v>193</v>
      </c>
      <c r="F7829">
        <v>2015</v>
      </c>
      <c r="G7829">
        <v>49</v>
      </c>
      <c r="H7829">
        <v>1</v>
      </c>
    </row>
    <row r="7830" spans="1:8" x14ac:dyDescent="0.25">
      <c r="A7830" t="s">
        <v>41</v>
      </c>
      <c r="B7830" t="s">
        <v>168</v>
      </c>
      <c r="C7830" t="s">
        <v>33</v>
      </c>
      <c r="D7830" t="s">
        <v>184</v>
      </c>
      <c r="E7830" t="s">
        <v>185</v>
      </c>
      <c r="F7830">
        <v>2014</v>
      </c>
      <c r="G7830">
        <v>40</v>
      </c>
      <c r="H7830">
        <v>5</v>
      </c>
    </row>
    <row r="7831" spans="1:8" x14ac:dyDescent="0.25">
      <c r="A7831" t="s">
        <v>129</v>
      </c>
      <c r="B7831" t="s">
        <v>9</v>
      </c>
      <c r="C7831" t="s">
        <v>33</v>
      </c>
      <c r="D7831" t="s">
        <v>59</v>
      </c>
      <c r="E7831" t="s">
        <v>64</v>
      </c>
      <c r="F7831">
        <v>2014</v>
      </c>
      <c r="G7831">
        <v>6</v>
      </c>
    </row>
    <row r="7832" spans="1:8" x14ac:dyDescent="0.25">
      <c r="A7832" t="s">
        <v>129</v>
      </c>
      <c r="B7832" t="s">
        <v>49</v>
      </c>
      <c r="C7832" t="s">
        <v>33</v>
      </c>
      <c r="D7832" t="s">
        <v>39</v>
      </c>
      <c r="E7832" t="s">
        <v>204</v>
      </c>
      <c r="F7832">
        <v>2015</v>
      </c>
      <c r="G7832">
        <v>5</v>
      </c>
      <c r="H7832">
        <v>5</v>
      </c>
    </row>
    <row r="7833" spans="1:8" x14ac:dyDescent="0.25">
      <c r="A7833" t="s">
        <v>129</v>
      </c>
      <c r="B7833" t="s">
        <v>119</v>
      </c>
      <c r="C7833" t="s">
        <v>70</v>
      </c>
      <c r="D7833" t="s">
        <v>71</v>
      </c>
      <c r="E7833" t="s">
        <v>246</v>
      </c>
      <c r="F7833">
        <v>2017</v>
      </c>
      <c r="G7833">
        <v>7</v>
      </c>
    </row>
    <row r="7834" spans="1:8" x14ac:dyDescent="0.25">
      <c r="A7834" t="s">
        <v>113</v>
      </c>
      <c r="B7834" t="s">
        <v>55</v>
      </c>
      <c r="C7834" t="s">
        <v>33</v>
      </c>
      <c r="D7834" t="s">
        <v>34</v>
      </c>
      <c r="E7834" t="s">
        <v>245</v>
      </c>
      <c r="F7834">
        <v>2014</v>
      </c>
      <c r="G7834">
        <v>8</v>
      </c>
      <c r="H7834">
        <v>6</v>
      </c>
    </row>
    <row r="7835" spans="1:8" x14ac:dyDescent="0.25">
      <c r="A7835" t="s">
        <v>8</v>
      </c>
      <c r="B7835" t="s">
        <v>45</v>
      </c>
      <c r="C7835" t="s">
        <v>10</v>
      </c>
      <c r="D7835" t="s">
        <v>11</v>
      </c>
      <c r="E7835" t="s">
        <v>53</v>
      </c>
      <c r="F7835">
        <v>2015</v>
      </c>
      <c r="G7835">
        <v>106</v>
      </c>
      <c r="H7835">
        <v>7</v>
      </c>
    </row>
    <row r="7836" spans="1:8" x14ac:dyDescent="0.25">
      <c r="A7836" t="s">
        <v>31</v>
      </c>
      <c r="B7836" t="s">
        <v>125</v>
      </c>
      <c r="C7836" t="s">
        <v>33</v>
      </c>
      <c r="D7836" t="s">
        <v>184</v>
      </c>
      <c r="E7836" t="s">
        <v>218</v>
      </c>
      <c r="F7836">
        <v>2018</v>
      </c>
      <c r="G7836">
        <v>26</v>
      </c>
      <c r="H7836">
        <v>8</v>
      </c>
    </row>
    <row r="7837" spans="1:8" x14ac:dyDescent="0.25">
      <c r="A7837" t="s">
        <v>8</v>
      </c>
      <c r="B7837" t="s">
        <v>602</v>
      </c>
      <c r="C7837" t="s">
        <v>10</v>
      </c>
      <c r="D7837" t="s">
        <v>11</v>
      </c>
      <c r="E7837" t="s">
        <v>232</v>
      </c>
      <c r="F7837">
        <v>2015</v>
      </c>
      <c r="G7837">
        <v>2</v>
      </c>
    </row>
    <row r="7838" spans="1:8" x14ac:dyDescent="0.25">
      <c r="A7838" t="s">
        <v>121</v>
      </c>
      <c r="B7838" t="s">
        <v>173</v>
      </c>
      <c r="C7838" t="s">
        <v>70</v>
      </c>
      <c r="D7838" t="s">
        <v>102</v>
      </c>
      <c r="E7838" t="s">
        <v>180</v>
      </c>
      <c r="F7838">
        <v>2019</v>
      </c>
      <c r="G7838">
        <v>25</v>
      </c>
    </row>
    <row r="7839" spans="1:8" x14ac:dyDescent="0.25">
      <c r="A7839" t="s">
        <v>121</v>
      </c>
      <c r="B7839" t="s">
        <v>88</v>
      </c>
      <c r="C7839" t="s">
        <v>70</v>
      </c>
      <c r="D7839" t="s">
        <v>264</v>
      </c>
      <c r="E7839" t="s">
        <v>389</v>
      </c>
      <c r="F7839">
        <v>2013</v>
      </c>
      <c r="G7839">
        <v>4</v>
      </c>
    </row>
    <row r="7840" spans="1:8" x14ac:dyDescent="0.25">
      <c r="A7840" t="s">
        <v>31</v>
      </c>
      <c r="B7840" t="s">
        <v>149</v>
      </c>
      <c r="C7840" t="s">
        <v>33</v>
      </c>
      <c r="D7840" t="s">
        <v>39</v>
      </c>
      <c r="E7840" t="s">
        <v>204</v>
      </c>
      <c r="F7840">
        <v>2017</v>
      </c>
      <c r="G7840">
        <v>52</v>
      </c>
      <c r="H7840">
        <v>47</v>
      </c>
    </row>
    <row r="7841" spans="1:8" x14ac:dyDescent="0.25">
      <c r="A7841" t="s">
        <v>214</v>
      </c>
      <c r="B7841" t="s">
        <v>293</v>
      </c>
      <c r="C7841" t="s">
        <v>76</v>
      </c>
      <c r="D7841" t="s">
        <v>140</v>
      </c>
      <c r="E7841" t="s">
        <v>209</v>
      </c>
      <c r="F7841">
        <v>2019</v>
      </c>
      <c r="G7841">
        <v>516</v>
      </c>
      <c r="H7841">
        <v>70</v>
      </c>
    </row>
    <row r="7842" spans="1:8" x14ac:dyDescent="0.25">
      <c r="A7842" t="s">
        <v>129</v>
      </c>
      <c r="B7842" t="s">
        <v>38</v>
      </c>
      <c r="C7842" t="s">
        <v>33</v>
      </c>
      <c r="D7842" t="s">
        <v>59</v>
      </c>
      <c r="E7842" t="s">
        <v>64</v>
      </c>
      <c r="F7842">
        <v>2015</v>
      </c>
      <c r="G7842">
        <v>12</v>
      </c>
      <c r="H7842">
        <v>10</v>
      </c>
    </row>
    <row r="7843" spans="1:8" x14ac:dyDescent="0.25">
      <c r="A7843" t="s">
        <v>8</v>
      </c>
      <c r="B7843" t="s">
        <v>55</v>
      </c>
      <c r="C7843" t="s">
        <v>33</v>
      </c>
      <c r="D7843" t="s">
        <v>34</v>
      </c>
      <c r="E7843" t="s">
        <v>202</v>
      </c>
      <c r="F7843">
        <v>2014</v>
      </c>
      <c r="G7843">
        <v>8</v>
      </c>
    </row>
    <row r="7844" spans="1:8" x14ac:dyDescent="0.25">
      <c r="A7844" t="s">
        <v>41</v>
      </c>
      <c r="B7844" t="s">
        <v>104</v>
      </c>
      <c r="C7844" t="s">
        <v>33</v>
      </c>
      <c r="D7844" t="s">
        <v>39</v>
      </c>
      <c r="E7844" t="s">
        <v>87</v>
      </c>
      <c r="F7844">
        <v>2016</v>
      </c>
      <c r="G7844">
        <v>7</v>
      </c>
      <c r="H7844">
        <v>1</v>
      </c>
    </row>
    <row r="7845" spans="1:8" x14ac:dyDescent="0.25">
      <c r="A7845" t="s">
        <v>41</v>
      </c>
      <c r="B7845" t="s">
        <v>104</v>
      </c>
      <c r="C7845" t="s">
        <v>33</v>
      </c>
      <c r="D7845" t="s">
        <v>39</v>
      </c>
      <c r="E7845" t="s">
        <v>379</v>
      </c>
      <c r="F7845">
        <v>2018</v>
      </c>
      <c r="G7845">
        <v>14</v>
      </c>
      <c r="H7845">
        <v>2</v>
      </c>
    </row>
    <row r="7846" spans="1:8" x14ac:dyDescent="0.25">
      <c r="A7846" t="s">
        <v>31</v>
      </c>
      <c r="B7846" t="s">
        <v>26</v>
      </c>
      <c r="C7846" t="s">
        <v>23</v>
      </c>
      <c r="D7846" t="s">
        <v>43</v>
      </c>
      <c r="E7846" t="s">
        <v>258</v>
      </c>
      <c r="F7846">
        <v>2016</v>
      </c>
      <c r="G7846">
        <v>5</v>
      </c>
      <c r="H7846">
        <v>1</v>
      </c>
    </row>
    <row r="7847" spans="1:8" x14ac:dyDescent="0.25">
      <c r="A7847" t="s">
        <v>41</v>
      </c>
      <c r="B7847" t="s">
        <v>177</v>
      </c>
      <c r="C7847" t="s">
        <v>23</v>
      </c>
      <c r="D7847" t="s">
        <v>43</v>
      </c>
      <c r="E7847" t="s">
        <v>258</v>
      </c>
      <c r="F7847">
        <v>2015</v>
      </c>
      <c r="G7847">
        <v>24</v>
      </c>
      <c r="H7847">
        <v>7</v>
      </c>
    </row>
    <row r="7848" spans="1:8" x14ac:dyDescent="0.25">
      <c r="A7848" t="s">
        <v>16</v>
      </c>
      <c r="B7848" t="s">
        <v>38</v>
      </c>
      <c r="C7848" t="s">
        <v>33</v>
      </c>
      <c r="D7848" t="s">
        <v>39</v>
      </c>
      <c r="E7848" t="s">
        <v>169</v>
      </c>
      <c r="F7848">
        <v>2013</v>
      </c>
      <c r="G7848">
        <v>1</v>
      </c>
    </row>
    <row r="7849" spans="1:8" x14ac:dyDescent="0.25">
      <c r="A7849" t="s">
        <v>31</v>
      </c>
      <c r="B7849" t="s">
        <v>55</v>
      </c>
      <c r="C7849" t="s">
        <v>33</v>
      </c>
      <c r="D7849" t="s">
        <v>59</v>
      </c>
      <c r="E7849" t="s">
        <v>236</v>
      </c>
      <c r="F7849">
        <v>2019</v>
      </c>
      <c r="G7849">
        <v>15</v>
      </c>
    </row>
    <row r="7850" spans="1:8" x14ac:dyDescent="0.25">
      <c r="A7850" t="s">
        <v>31</v>
      </c>
      <c r="B7850" t="s">
        <v>417</v>
      </c>
      <c r="C7850" t="s">
        <v>33</v>
      </c>
      <c r="D7850" t="s">
        <v>34</v>
      </c>
      <c r="E7850" t="s">
        <v>144</v>
      </c>
      <c r="F7850">
        <v>2015</v>
      </c>
      <c r="G7850">
        <v>10</v>
      </c>
    </row>
    <row r="7851" spans="1:8" x14ac:dyDescent="0.25">
      <c r="A7851" t="s">
        <v>121</v>
      </c>
      <c r="B7851" t="s">
        <v>220</v>
      </c>
      <c r="C7851" t="s">
        <v>18</v>
      </c>
      <c r="D7851" t="s">
        <v>136</v>
      </c>
      <c r="E7851" t="s">
        <v>291</v>
      </c>
      <c r="F7851">
        <v>2019</v>
      </c>
      <c r="G7851">
        <v>11</v>
      </c>
    </row>
    <row r="7852" spans="1:8" x14ac:dyDescent="0.25">
      <c r="A7852" t="s">
        <v>41</v>
      </c>
      <c r="B7852" t="s">
        <v>114</v>
      </c>
      <c r="C7852" t="s">
        <v>33</v>
      </c>
      <c r="D7852" t="s">
        <v>39</v>
      </c>
      <c r="E7852" t="s">
        <v>204</v>
      </c>
      <c r="F7852">
        <v>2018</v>
      </c>
      <c r="G7852">
        <v>4</v>
      </c>
      <c r="H7852">
        <v>3</v>
      </c>
    </row>
    <row r="7853" spans="1:8" x14ac:dyDescent="0.25">
      <c r="A7853" t="s">
        <v>8</v>
      </c>
      <c r="B7853" t="s">
        <v>295</v>
      </c>
      <c r="C7853" t="s">
        <v>10</v>
      </c>
      <c r="D7853" t="s">
        <v>11</v>
      </c>
      <c r="E7853" t="s">
        <v>279</v>
      </c>
      <c r="F7853">
        <v>2015</v>
      </c>
      <c r="G7853">
        <v>1</v>
      </c>
      <c r="H7853">
        <v>1</v>
      </c>
    </row>
    <row r="7854" spans="1:8" x14ac:dyDescent="0.25">
      <c r="A7854" t="s">
        <v>31</v>
      </c>
      <c r="B7854" t="s">
        <v>55</v>
      </c>
      <c r="C7854" t="s">
        <v>33</v>
      </c>
      <c r="D7854" t="s">
        <v>184</v>
      </c>
      <c r="E7854" t="s">
        <v>271</v>
      </c>
      <c r="F7854">
        <v>2017</v>
      </c>
      <c r="G7854">
        <v>26</v>
      </c>
      <c r="H7854">
        <v>5</v>
      </c>
    </row>
    <row r="7855" spans="1:8" x14ac:dyDescent="0.25">
      <c r="A7855" t="s">
        <v>31</v>
      </c>
      <c r="B7855" t="s">
        <v>108</v>
      </c>
      <c r="C7855" t="s">
        <v>33</v>
      </c>
      <c r="D7855" t="s">
        <v>59</v>
      </c>
      <c r="E7855" t="s">
        <v>115</v>
      </c>
      <c r="F7855">
        <v>2014</v>
      </c>
      <c r="G7855">
        <v>11</v>
      </c>
      <c r="H7855">
        <v>4</v>
      </c>
    </row>
    <row r="7856" spans="1:8" x14ac:dyDescent="0.25">
      <c r="A7856" t="s">
        <v>129</v>
      </c>
      <c r="B7856" t="s">
        <v>330</v>
      </c>
      <c r="C7856" t="s">
        <v>33</v>
      </c>
      <c r="D7856" t="s">
        <v>59</v>
      </c>
      <c r="E7856" t="s">
        <v>269</v>
      </c>
      <c r="F7856">
        <v>2015</v>
      </c>
      <c r="G7856">
        <v>4</v>
      </c>
      <c r="H7856">
        <v>3</v>
      </c>
    </row>
    <row r="7857" spans="1:8" x14ac:dyDescent="0.25">
      <c r="A7857" t="s">
        <v>41</v>
      </c>
      <c r="B7857" t="s">
        <v>88</v>
      </c>
      <c r="C7857" t="s">
        <v>70</v>
      </c>
      <c r="D7857" t="s">
        <v>71</v>
      </c>
      <c r="E7857" t="s">
        <v>188</v>
      </c>
      <c r="F7857">
        <v>2019</v>
      </c>
      <c r="G7857">
        <v>8</v>
      </c>
      <c r="H7857">
        <v>16</v>
      </c>
    </row>
    <row r="7858" spans="1:8" x14ac:dyDescent="0.25">
      <c r="A7858" t="s">
        <v>41</v>
      </c>
      <c r="B7858" t="s">
        <v>285</v>
      </c>
      <c r="C7858" t="s">
        <v>33</v>
      </c>
      <c r="D7858" t="s">
        <v>39</v>
      </c>
      <c r="E7858" t="s">
        <v>379</v>
      </c>
      <c r="F7858">
        <v>2018</v>
      </c>
      <c r="G7858">
        <v>3</v>
      </c>
      <c r="H7858">
        <v>1</v>
      </c>
    </row>
    <row r="7859" spans="1:8" x14ac:dyDescent="0.25">
      <c r="A7859" t="s">
        <v>74</v>
      </c>
      <c r="B7859" t="s">
        <v>17</v>
      </c>
      <c r="C7859" t="s">
        <v>76</v>
      </c>
      <c r="D7859" t="s">
        <v>77</v>
      </c>
      <c r="E7859" t="s">
        <v>78</v>
      </c>
      <c r="F7859">
        <v>2017</v>
      </c>
      <c r="G7859">
        <v>7</v>
      </c>
    </row>
    <row r="7860" spans="1:8" x14ac:dyDescent="0.25">
      <c r="A7860" t="s">
        <v>31</v>
      </c>
      <c r="B7860" t="s">
        <v>114</v>
      </c>
      <c r="C7860" t="s">
        <v>33</v>
      </c>
      <c r="D7860" t="s">
        <v>184</v>
      </c>
      <c r="E7860" t="s">
        <v>304</v>
      </c>
      <c r="F7860">
        <v>2016</v>
      </c>
      <c r="G7860">
        <v>8</v>
      </c>
    </row>
    <row r="7861" spans="1:8" x14ac:dyDescent="0.25">
      <c r="A7861" t="s">
        <v>31</v>
      </c>
      <c r="B7861" t="s">
        <v>168</v>
      </c>
      <c r="C7861" t="s">
        <v>33</v>
      </c>
      <c r="D7861" t="s">
        <v>34</v>
      </c>
      <c r="E7861" t="s">
        <v>408</v>
      </c>
      <c r="F7861">
        <v>2019</v>
      </c>
      <c r="G7861">
        <v>23</v>
      </c>
    </row>
    <row r="7862" spans="1:8" x14ac:dyDescent="0.25">
      <c r="A7862" t="s">
        <v>31</v>
      </c>
      <c r="B7862" t="s">
        <v>55</v>
      </c>
      <c r="C7862" t="s">
        <v>33</v>
      </c>
      <c r="D7862" t="s">
        <v>34</v>
      </c>
      <c r="E7862" t="s">
        <v>411</v>
      </c>
      <c r="F7862">
        <v>2014</v>
      </c>
      <c r="G7862">
        <v>8</v>
      </c>
    </row>
    <row r="7863" spans="1:8" x14ac:dyDescent="0.25">
      <c r="A7863" t="s">
        <v>41</v>
      </c>
      <c r="B7863" t="s">
        <v>108</v>
      </c>
      <c r="C7863" t="s">
        <v>33</v>
      </c>
      <c r="D7863" t="s">
        <v>184</v>
      </c>
      <c r="E7863" t="s">
        <v>461</v>
      </c>
      <c r="F7863">
        <v>2019</v>
      </c>
      <c r="G7863">
        <v>2</v>
      </c>
      <c r="H7863">
        <v>2</v>
      </c>
    </row>
    <row r="7864" spans="1:8" x14ac:dyDescent="0.25">
      <c r="A7864" t="s">
        <v>31</v>
      </c>
      <c r="B7864" t="s">
        <v>201</v>
      </c>
      <c r="C7864" t="s">
        <v>23</v>
      </c>
      <c r="D7864" t="s">
        <v>43</v>
      </c>
      <c r="E7864" t="s">
        <v>56</v>
      </c>
      <c r="F7864">
        <v>2015</v>
      </c>
      <c r="G7864">
        <v>15</v>
      </c>
      <c r="H7864">
        <v>4</v>
      </c>
    </row>
    <row r="7865" spans="1:8" x14ac:dyDescent="0.25">
      <c r="A7865" t="s">
        <v>74</v>
      </c>
      <c r="B7865" t="s">
        <v>413</v>
      </c>
      <c r="C7865" t="s">
        <v>70</v>
      </c>
      <c r="D7865" t="s">
        <v>102</v>
      </c>
      <c r="E7865" t="s">
        <v>103</v>
      </c>
      <c r="F7865">
        <v>2016</v>
      </c>
      <c r="G7865">
        <v>26</v>
      </c>
    </row>
    <row r="7866" spans="1:8" x14ac:dyDescent="0.25">
      <c r="A7866" t="s">
        <v>31</v>
      </c>
      <c r="B7866" t="s">
        <v>108</v>
      </c>
      <c r="C7866" t="s">
        <v>33</v>
      </c>
      <c r="D7866" t="s">
        <v>34</v>
      </c>
      <c r="E7866" t="s">
        <v>167</v>
      </c>
      <c r="F7866">
        <v>2016</v>
      </c>
      <c r="G7866">
        <v>5</v>
      </c>
    </row>
    <row r="7867" spans="1:8" x14ac:dyDescent="0.25">
      <c r="A7867" t="s">
        <v>121</v>
      </c>
      <c r="B7867" t="s">
        <v>104</v>
      </c>
      <c r="C7867" t="s">
        <v>70</v>
      </c>
      <c r="D7867" t="s">
        <v>264</v>
      </c>
      <c r="E7867" t="s">
        <v>416</v>
      </c>
      <c r="F7867">
        <v>2014</v>
      </c>
      <c r="G7867">
        <v>7</v>
      </c>
      <c r="H7867">
        <v>4</v>
      </c>
    </row>
    <row r="7868" spans="1:8" x14ac:dyDescent="0.25">
      <c r="A7868" t="s">
        <v>21</v>
      </c>
      <c r="B7868" t="s">
        <v>108</v>
      </c>
      <c r="C7868" t="s">
        <v>33</v>
      </c>
      <c r="D7868" t="s">
        <v>34</v>
      </c>
      <c r="E7868" t="s">
        <v>202</v>
      </c>
      <c r="F7868">
        <v>2019</v>
      </c>
      <c r="G7868">
        <v>9</v>
      </c>
    </row>
    <row r="7869" spans="1:8" x14ac:dyDescent="0.25">
      <c r="A7869" t="s">
        <v>31</v>
      </c>
      <c r="B7869" t="s">
        <v>119</v>
      </c>
      <c r="C7869" t="s">
        <v>70</v>
      </c>
      <c r="D7869" t="s">
        <v>71</v>
      </c>
      <c r="E7869" t="s">
        <v>254</v>
      </c>
      <c r="F7869">
        <v>2015</v>
      </c>
      <c r="G7869">
        <v>9</v>
      </c>
      <c r="H7869">
        <v>1</v>
      </c>
    </row>
    <row r="7870" spans="1:8" x14ac:dyDescent="0.25">
      <c r="A7870" t="s">
        <v>31</v>
      </c>
      <c r="B7870" t="s">
        <v>49</v>
      </c>
      <c r="C7870" t="s">
        <v>33</v>
      </c>
      <c r="D7870" t="s">
        <v>34</v>
      </c>
      <c r="E7870" t="s">
        <v>484</v>
      </c>
      <c r="F7870">
        <v>2017</v>
      </c>
      <c r="G7870">
        <v>9</v>
      </c>
      <c r="H7870">
        <v>2</v>
      </c>
    </row>
    <row r="7871" spans="1:8" x14ac:dyDescent="0.25">
      <c r="A7871" t="s">
        <v>31</v>
      </c>
      <c r="B7871" t="s">
        <v>79</v>
      </c>
      <c r="C7871" t="s">
        <v>33</v>
      </c>
      <c r="D7871" t="s">
        <v>59</v>
      </c>
      <c r="E7871" t="s">
        <v>375</v>
      </c>
      <c r="F7871">
        <v>2016</v>
      </c>
      <c r="G7871">
        <v>5</v>
      </c>
      <c r="H7871">
        <v>1</v>
      </c>
    </row>
    <row r="7872" spans="1:8" x14ac:dyDescent="0.25">
      <c r="A7872" t="s">
        <v>8</v>
      </c>
      <c r="B7872" t="s">
        <v>433</v>
      </c>
      <c r="C7872" t="s">
        <v>10</v>
      </c>
      <c r="D7872" t="s">
        <v>11</v>
      </c>
      <c r="E7872" t="s">
        <v>86</v>
      </c>
      <c r="F7872">
        <v>2015</v>
      </c>
      <c r="G7872">
        <v>3</v>
      </c>
      <c r="H7872">
        <v>2</v>
      </c>
    </row>
    <row r="7873" spans="1:8" x14ac:dyDescent="0.25">
      <c r="A7873" t="s">
        <v>129</v>
      </c>
      <c r="B7873" t="s">
        <v>79</v>
      </c>
      <c r="C7873" t="s">
        <v>33</v>
      </c>
      <c r="D7873" t="s">
        <v>39</v>
      </c>
      <c r="E7873" t="s">
        <v>51</v>
      </c>
      <c r="F7873">
        <v>2015</v>
      </c>
      <c r="G7873">
        <v>9</v>
      </c>
      <c r="H7873">
        <v>8</v>
      </c>
    </row>
    <row r="7874" spans="1:8" x14ac:dyDescent="0.25">
      <c r="A7874" t="s">
        <v>31</v>
      </c>
      <c r="B7874" t="s">
        <v>256</v>
      </c>
      <c r="C7874" t="s">
        <v>33</v>
      </c>
      <c r="D7874" t="s">
        <v>39</v>
      </c>
      <c r="E7874" t="s">
        <v>213</v>
      </c>
      <c r="F7874">
        <v>2014</v>
      </c>
      <c r="G7874">
        <v>34</v>
      </c>
      <c r="H7874">
        <v>25</v>
      </c>
    </row>
    <row r="7875" spans="1:8" x14ac:dyDescent="0.25">
      <c r="A7875" t="s">
        <v>31</v>
      </c>
      <c r="B7875" t="s">
        <v>125</v>
      </c>
      <c r="C7875" t="s">
        <v>33</v>
      </c>
      <c r="D7875" t="s">
        <v>34</v>
      </c>
      <c r="E7875" t="s">
        <v>144</v>
      </c>
      <c r="F7875">
        <v>2017</v>
      </c>
      <c r="G7875">
        <v>13</v>
      </c>
      <c r="H7875">
        <v>2</v>
      </c>
    </row>
    <row r="7876" spans="1:8" x14ac:dyDescent="0.25">
      <c r="A7876" t="s">
        <v>31</v>
      </c>
      <c r="B7876" t="s">
        <v>168</v>
      </c>
      <c r="C7876" t="s">
        <v>33</v>
      </c>
      <c r="D7876" t="s">
        <v>34</v>
      </c>
      <c r="E7876" t="s">
        <v>318</v>
      </c>
      <c r="F7876">
        <v>2017</v>
      </c>
      <c r="G7876">
        <v>5</v>
      </c>
    </row>
    <row r="7877" spans="1:8" x14ac:dyDescent="0.25">
      <c r="A7877" t="s">
        <v>121</v>
      </c>
      <c r="B7877" t="s">
        <v>104</v>
      </c>
      <c r="C7877" t="s">
        <v>18</v>
      </c>
      <c r="D7877" t="s">
        <v>136</v>
      </c>
      <c r="E7877" t="s">
        <v>240</v>
      </c>
      <c r="F7877">
        <v>2016</v>
      </c>
      <c r="G7877">
        <v>12</v>
      </c>
    </row>
    <row r="7878" spans="1:8" x14ac:dyDescent="0.25">
      <c r="A7878" t="s">
        <v>81</v>
      </c>
      <c r="B7878" t="s">
        <v>603</v>
      </c>
      <c r="C7878" t="s">
        <v>18</v>
      </c>
      <c r="D7878" t="s">
        <v>19</v>
      </c>
      <c r="E7878" t="s">
        <v>27</v>
      </c>
      <c r="F7878">
        <v>2014</v>
      </c>
      <c r="G7878">
        <v>5</v>
      </c>
      <c r="H7878">
        <v>3</v>
      </c>
    </row>
    <row r="7879" spans="1:8" x14ac:dyDescent="0.25">
      <c r="A7879" t="s">
        <v>113</v>
      </c>
      <c r="B7879" t="s">
        <v>58</v>
      </c>
      <c r="C7879" t="s">
        <v>33</v>
      </c>
      <c r="D7879" t="s">
        <v>184</v>
      </c>
      <c r="E7879" t="s">
        <v>271</v>
      </c>
      <c r="F7879">
        <v>2015</v>
      </c>
      <c r="G7879">
        <v>1</v>
      </c>
    </row>
    <row r="7880" spans="1:8" x14ac:dyDescent="0.25">
      <c r="A7880" t="s">
        <v>8</v>
      </c>
      <c r="B7880" t="s">
        <v>54</v>
      </c>
      <c r="C7880" t="s">
        <v>10</v>
      </c>
      <c r="D7880" t="s">
        <v>11</v>
      </c>
      <c r="E7880" t="s">
        <v>251</v>
      </c>
      <c r="F7880">
        <v>2014</v>
      </c>
      <c r="G7880">
        <v>3</v>
      </c>
    </row>
    <row r="7881" spans="1:8" x14ac:dyDescent="0.25">
      <c r="A7881" t="s">
        <v>138</v>
      </c>
      <c r="B7881" t="s">
        <v>242</v>
      </c>
      <c r="C7881" t="s">
        <v>76</v>
      </c>
      <c r="D7881" t="s">
        <v>140</v>
      </c>
      <c r="E7881" t="s">
        <v>140</v>
      </c>
      <c r="F7881">
        <v>2018</v>
      </c>
      <c r="G7881">
        <v>2</v>
      </c>
      <c r="H7881">
        <v>1</v>
      </c>
    </row>
    <row r="7882" spans="1:8" x14ac:dyDescent="0.25">
      <c r="A7882" t="s">
        <v>31</v>
      </c>
      <c r="B7882" t="s">
        <v>22</v>
      </c>
      <c r="C7882" t="s">
        <v>23</v>
      </c>
      <c r="D7882" t="s">
        <v>91</v>
      </c>
      <c r="E7882" t="s">
        <v>528</v>
      </c>
      <c r="F7882">
        <v>2014</v>
      </c>
      <c r="G7882">
        <v>15</v>
      </c>
      <c r="H7882">
        <v>3</v>
      </c>
    </row>
    <row r="7883" spans="1:8" x14ac:dyDescent="0.25">
      <c r="A7883" t="s">
        <v>41</v>
      </c>
      <c r="B7883" t="s">
        <v>54</v>
      </c>
      <c r="C7883" t="s">
        <v>33</v>
      </c>
      <c r="D7883" t="s">
        <v>39</v>
      </c>
      <c r="E7883" t="s">
        <v>112</v>
      </c>
      <c r="F7883">
        <v>2017</v>
      </c>
      <c r="G7883">
        <v>24</v>
      </c>
      <c r="H7883">
        <v>3</v>
      </c>
    </row>
    <row r="7884" spans="1:8" x14ac:dyDescent="0.25">
      <c r="A7884" t="s">
        <v>129</v>
      </c>
      <c r="B7884" t="s">
        <v>330</v>
      </c>
      <c r="C7884" t="s">
        <v>33</v>
      </c>
      <c r="D7884" t="s">
        <v>59</v>
      </c>
      <c r="E7884" t="s">
        <v>148</v>
      </c>
      <c r="F7884">
        <v>2016</v>
      </c>
      <c r="G7884">
        <v>1</v>
      </c>
    </row>
    <row r="7885" spans="1:8" x14ac:dyDescent="0.25">
      <c r="A7885" t="s">
        <v>129</v>
      </c>
      <c r="B7885" t="s">
        <v>38</v>
      </c>
      <c r="C7885" t="s">
        <v>33</v>
      </c>
      <c r="D7885" t="s">
        <v>39</v>
      </c>
      <c r="E7885" t="s">
        <v>169</v>
      </c>
      <c r="F7885">
        <v>2016</v>
      </c>
      <c r="G7885">
        <v>4</v>
      </c>
      <c r="H7885">
        <v>3</v>
      </c>
    </row>
    <row r="7886" spans="1:8" x14ac:dyDescent="0.25">
      <c r="A7886" t="s">
        <v>31</v>
      </c>
      <c r="B7886" t="s">
        <v>119</v>
      </c>
      <c r="C7886" t="s">
        <v>70</v>
      </c>
      <c r="D7886" t="s">
        <v>71</v>
      </c>
      <c r="E7886" t="s">
        <v>156</v>
      </c>
      <c r="F7886">
        <v>2019</v>
      </c>
      <c r="G7886">
        <v>6</v>
      </c>
    </row>
    <row r="7887" spans="1:8" x14ac:dyDescent="0.25">
      <c r="A7887" t="s">
        <v>8</v>
      </c>
      <c r="B7887" t="s">
        <v>9</v>
      </c>
      <c r="C7887" t="s">
        <v>10</v>
      </c>
      <c r="D7887" t="s">
        <v>11</v>
      </c>
      <c r="E7887" t="s">
        <v>259</v>
      </c>
      <c r="F7887">
        <v>2015</v>
      </c>
      <c r="G7887">
        <v>16</v>
      </c>
      <c r="H7887">
        <v>1</v>
      </c>
    </row>
    <row r="7888" spans="1:8" x14ac:dyDescent="0.25">
      <c r="A7888" t="s">
        <v>455</v>
      </c>
      <c r="B7888" t="s">
        <v>58</v>
      </c>
      <c r="C7888" t="s">
        <v>33</v>
      </c>
      <c r="D7888" t="s">
        <v>34</v>
      </c>
      <c r="E7888" t="s">
        <v>144</v>
      </c>
      <c r="F7888">
        <v>2017</v>
      </c>
      <c r="G7888">
        <v>10</v>
      </c>
      <c r="H7888">
        <v>5</v>
      </c>
    </row>
    <row r="7889" spans="1:8" x14ac:dyDescent="0.25">
      <c r="A7889" t="s">
        <v>41</v>
      </c>
      <c r="B7889" t="s">
        <v>54</v>
      </c>
      <c r="C7889" t="s">
        <v>33</v>
      </c>
      <c r="D7889" t="s">
        <v>39</v>
      </c>
      <c r="E7889" t="s">
        <v>169</v>
      </c>
      <c r="F7889">
        <v>2019</v>
      </c>
      <c r="G7889">
        <v>5</v>
      </c>
    </row>
    <row r="7890" spans="1:8" x14ac:dyDescent="0.25">
      <c r="A7890" t="s">
        <v>41</v>
      </c>
      <c r="B7890" t="s">
        <v>114</v>
      </c>
      <c r="C7890" t="s">
        <v>33</v>
      </c>
      <c r="D7890" t="s">
        <v>184</v>
      </c>
      <c r="E7890" t="s">
        <v>304</v>
      </c>
      <c r="F7890">
        <v>2015</v>
      </c>
      <c r="G7890">
        <v>6</v>
      </c>
    </row>
    <row r="7891" spans="1:8" x14ac:dyDescent="0.25">
      <c r="A7891" t="s">
        <v>323</v>
      </c>
      <c r="B7891" t="s">
        <v>500</v>
      </c>
      <c r="C7891" t="s">
        <v>18</v>
      </c>
      <c r="D7891" t="s">
        <v>19</v>
      </c>
      <c r="E7891" t="s">
        <v>221</v>
      </c>
      <c r="F7891">
        <v>2018</v>
      </c>
      <c r="G7891">
        <v>19</v>
      </c>
      <c r="H7891">
        <v>9</v>
      </c>
    </row>
    <row r="7892" spans="1:8" x14ac:dyDescent="0.25">
      <c r="A7892" t="s">
        <v>41</v>
      </c>
      <c r="B7892" t="s">
        <v>384</v>
      </c>
      <c r="C7892" t="s">
        <v>23</v>
      </c>
      <c r="D7892" t="s">
        <v>43</v>
      </c>
      <c r="E7892" t="s">
        <v>100</v>
      </c>
      <c r="F7892">
        <v>2015</v>
      </c>
      <c r="G7892">
        <v>32</v>
      </c>
      <c r="H7892">
        <v>11</v>
      </c>
    </row>
    <row r="7893" spans="1:8" x14ac:dyDescent="0.25">
      <c r="A7893" t="s">
        <v>129</v>
      </c>
      <c r="B7893" t="s">
        <v>104</v>
      </c>
      <c r="C7893" t="s">
        <v>33</v>
      </c>
      <c r="D7893" t="s">
        <v>59</v>
      </c>
      <c r="E7893" t="s">
        <v>128</v>
      </c>
      <c r="F7893">
        <v>2015</v>
      </c>
      <c r="G7893">
        <v>5</v>
      </c>
    </row>
    <row r="7894" spans="1:8" x14ac:dyDescent="0.25">
      <c r="A7894" t="s">
        <v>129</v>
      </c>
      <c r="B7894" t="s">
        <v>79</v>
      </c>
      <c r="C7894" t="s">
        <v>33</v>
      </c>
      <c r="D7894" t="s">
        <v>59</v>
      </c>
      <c r="E7894" t="s">
        <v>64</v>
      </c>
      <c r="F7894">
        <v>2017</v>
      </c>
      <c r="G7894">
        <v>1</v>
      </c>
    </row>
    <row r="7895" spans="1:8" x14ac:dyDescent="0.25">
      <c r="A7895" t="s">
        <v>31</v>
      </c>
      <c r="B7895" t="s">
        <v>168</v>
      </c>
      <c r="C7895" t="s">
        <v>33</v>
      </c>
      <c r="D7895" t="s">
        <v>34</v>
      </c>
      <c r="E7895" t="s">
        <v>408</v>
      </c>
      <c r="F7895">
        <v>2015</v>
      </c>
      <c r="G7895">
        <v>30</v>
      </c>
    </row>
    <row r="7896" spans="1:8" x14ac:dyDescent="0.25">
      <c r="A7896" t="s">
        <v>41</v>
      </c>
      <c r="B7896" t="s">
        <v>58</v>
      </c>
      <c r="C7896" t="s">
        <v>33</v>
      </c>
      <c r="D7896" t="s">
        <v>62</v>
      </c>
      <c r="E7896" t="s">
        <v>166</v>
      </c>
      <c r="F7896">
        <v>2017</v>
      </c>
      <c r="G7896">
        <v>28</v>
      </c>
      <c r="H7896">
        <v>4</v>
      </c>
    </row>
    <row r="7897" spans="1:8" x14ac:dyDescent="0.25">
      <c r="A7897" t="s">
        <v>31</v>
      </c>
      <c r="B7897" t="s">
        <v>58</v>
      </c>
      <c r="C7897" t="s">
        <v>33</v>
      </c>
      <c r="D7897" t="s">
        <v>59</v>
      </c>
      <c r="E7897" t="s">
        <v>109</v>
      </c>
      <c r="F7897">
        <v>2016</v>
      </c>
      <c r="G7897">
        <v>19</v>
      </c>
      <c r="H7897">
        <v>1</v>
      </c>
    </row>
    <row r="7898" spans="1:8" x14ac:dyDescent="0.25">
      <c r="A7898" t="s">
        <v>129</v>
      </c>
      <c r="B7898" t="s">
        <v>119</v>
      </c>
      <c r="C7898" t="s">
        <v>33</v>
      </c>
      <c r="D7898" t="s">
        <v>59</v>
      </c>
      <c r="E7898" t="s">
        <v>311</v>
      </c>
      <c r="F7898">
        <v>2014</v>
      </c>
      <c r="G7898">
        <v>6</v>
      </c>
      <c r="H7898">
        <v>9</v>
      </c>
    </row>
    <row r="7899" spans="1:8" x14ac:dyDescent="0.25">
      <c r="A7899" t="s">
        <v>129</v>
      </c>
      <c r="B7899" t="s">
        <v>38</v>
      </c>
      <c r="C7899" t="s">
        <v>33</v>
      </c>
      <c r="D7899" t="s">
        <v>184</v>
      </c>
      <c r="E7899" t="s">
        <v>304</v>
      </c>
      <c r="F7899">
        <v>2014</v>
      </c>
      <c r="G7899">
        <v>1</v>
      </c>
    </row>
    <row r="7900" spans="1:8" x14ac:dyDescent="0.25">
      <c r="A7900" t="s">
        <v>129</v>
      </c>
      <c r="B7900" t="s">
        <v>49</v>
      </c>
      <c r="C7900" t="s">
        <v>33</v>
      </c>
      <c r="D7900" t="s">
        <v>34</v>
      </c>
      <c r="E7900" t="s">
        <v>80</v>
      </c>
      <c r="F7900">
        <v>2016</v>
      </c>
      <c r="G7900">
        <v>1</v>
      </c>
    </row>
    <row r="7901" spans="1:8" x14ac:dyDescent="0.25">
      <c r="A7901" t="s">
        <v>129</v>
      </c>
      <c r="B7901" t="s">
        <v>49</v>
      </c>
      <c r="C7901" t="s">
        <v>33</v>
      </c>
      <c r="D7901" t="s">
        <v>39</v>
      </c>
      <c r="E7901" t="s">
        <v>112</v>
      </c>
      <c r="F7901">
        <v>2017</v>
      </c>
      <c r="G7901">
        <v>3</v>
      </c>
    </row>
    <row r="7902" spans="1:8" x14ac:dyDescent="0.25">
      <c r="A7902" t="s">
        <v>41</v>
      </c>
      <c r="B7902" t="s">
        <v>36</v>
      </c>
      <c r="C7902" t="s">
        <v>70</v>
      </c>
      <c r="D7902" t="s">
        <v>71</v>
      </c>
      <c r="E7902" t="s">
        <v>224</v>
      </c>
      <c r="F7902">
        <v>2015</v>
      </c>
      <c r="G7902">
        <v>2</v>
      </c>
    </row>
    <row r="7903" spans="1:8" x14ac:dyDescent="0.25">
      <c r="A7903" t="s">
        <v>8</v>
      </c>
      <c r="B7903" t="s">
        <v>98</v>
      </c>
      <c r="C7903" t="s">
        <v>10</v>
      </c>
      <c r="D7903" t="s">
        <v>11</v>
      </c>
      <c r="E7903" t="s">
        <v>216</v>
      </c>
      <c r="F7903">
        <v>2016</v>
      </c>
      <c r="G7903">
        <v>10</v>
      </c>
      <c r="H7903">
        <v>1</v>
      </c>
    </row>
    <row r="7904" spans="1:8" x14ac:dyDescent="0.25">
      <c r="A7904" t="s">
        <v>41</v>
      </c>
      <c r="B7904" t="s">
        <v>104</v>
      </c>
      <c r="C7904" t="s">
        <v>70</v>
      </c>
      <c r="D7904" t="s">
        <v>71</v>
      </c>
      <c r="E7904" t="s">
        <v>361</v>
      </c>
      <c r="F7904">
        <v>2016</v>
      </c>
      <c r="G7904">
        <v>8</v>
      </c>
    </row>
    <row r="7905" spans="1:8" x14ac:dyDescent="0.25">
      <c r="A7905" t="s">
        <v>31</v>
      </c>
      <c r="B7905" t="s">
        <v>173</v>
      </c>
      <c r="C7905" t="s">
        <v>70</v>
      </c>
      <c r="D7905" t="s">
        <v>71</v>
      </c>
      <c r="E7905" t="s">
        <v>361</v>
      </c>
      <c r="F7905">
        <v>2013</v>
      </c>
      <c r="G7905">
        <v>12</v>
      </c>
      <c r="H7905">
        <v>3</v>
      </c>
    </row>
    <row r="7906" spans="1:8" x14ac:dyDescent="0.25">
      <c r="A7906" t="s">
        <v>31</v>
      </c>
      <c r="B7906" t="s">
        <v>125</v>
      </c>
      <c r="C7906" t="s">
        <v>33</v>
      </c>
      <c r="D7906" t="s">
        <v>59</v>
      </c>
      <c r="E7906" t="s">
        <v>152</v>
      </c>
      <c r="F7906">
        <v>2016</v>
      </c>
      <c r="G7906">
        <v>38</v>
      </c>
    </row>
    <row r="7907" spans="1:8" x14ac:dyDescent="0.25">
      <c r="A7907" t="s">
        <v>31</v>
      </c>
      <c r="B7907" t="s">
        <v>61</v>
      </c>
      <c r="C7907" t="s">
        <v>33</v>
      </c>
      <c r="D7907" t="s">
        <v>39</v>
      </c>
      <c r="E7907" t="s">
        <v>175</v>
      </c>
      <c r="F7907">
        <v>2013</v>
      </c>
      <c r="G7907">
        <v>27</v>
      </c>
      <c r="H7907">
        <v>12</v>
      </c>
    </row>
    <row r="7908" spans="1:8" x14ac:dyDescent="0.25">
      <c r="A7908" t="s">
        <v>41</v>
      </c>
      <c r="B7908" t="s">
        <v>104</v>
      </c>
      <c r="C7908" t="s">
        <v>33</v>
      </c>
      <c r="D7908" t="s">
        <v>39</v>
      </c>
      <c r="E7908" t="s">
        <v>401</v>
      </c>
      <c r="F7908">
        <v>2018</v>
      </c>
      <c r="G7908">
        <v>1</v>
      </c>
    </row>
    <row r="7909" spans="1:8" x14ac:dyDescent="0.25">
      <c r="A7909" t="s">
        <v>129</v>
      </c>
      <c r="B7909" t="s">
        <v>55</v>
      </c>
      <c r="C7909" t="s">
        <v>33</v>
      </c>
      <c r="D7909" t="s">
        <v>39</v>
      </c>
      <c r="E7909" t="s">
        <v>169</v>
      </c>
      <c r="F7909">
        <v>2014</v>
      </c>
      <c r="G7909">
        <v>2</v>
      </c>
    </row>
    <row r="7910" spans="1:8" x14ac:dyDescent="0.25">
      <c r="A7910" t="s">
        <v>74</v>
      </c>
      <c r="B7910" t="s">
        <v>104</v>
      </c>
      <c r="C7910" t="s">
        <v>70</v>
      </c>
      <c r="D7910" t="s">
        <v>264</v>
      </c>
      <c r="E7910" t="s">
        <v>265</v>
      </c>
      <c r="F7910">
        <v>2013</v>
      </c>
      <c r="G7910">
        <v>11</v>
      </c>
    </row>
    <row r="7911" spans="1:8" x14ac:dyDescent="0.25">
      <c r="A7911" t="s">
        <v>31</v>
      </c>
      <c r="B7911" t="s">
        <v>79</v>
      </c>
      <c r="C7911" t="s">
        <v>33</v>
      </c>
      <c r="D7911" t="s">
        <v>39</v>
      </c>
      <c r="E7911" t="s">
        <v>107</v>
      </c>
      <c r="F7911">
        <v>2017</v>
      </c>
      <c r="G7911">
        <v>11</v>
      </c>
      <c r="H7911">
        <v>2</v>
      </c>
    </row>
    <row r="7912" spans="1:8" x14ac:dyDescent="0.25">
      <c r="A7912" t="s">
        <v>74</v>
      </c>
      <c r="B7912" t="s">
        <v>119</v>
      </c>
      <c r="C7912" t="s">
        <v>70</v>
      </c>
      <c r="D7912" t="s">
        <v>264</v>
      </c>
      <c r="E7912" t="s">
        <v>265</v>
      </c>
      <c r="F7912">
        <v>2018</v>
      </c>
      <c r="G7912">
        <v>43</v>
      </c>
      <c r="H7912">
        <v>1</v>
      </c>
    </row>
    <row r="7913" spans="1:8" x14ac:dyDescent="0.25">
      <c r="A7913" t="s">
        <v>129</v>
      </c>
      <c r="B7913" t="s">
        <v>108</v>
      </c>
      <c r="C7913" t="s">
        <v>33</v>
      </c>
      <c r="D7913" t="s">
        <v>184</v>
      </c>
      <c r="E7913" t="s">
        <v>288</v>
      </c>
      <c r="F7913">
        <v>2016</v>
      </c>
      <c r="G7913">
        <v>2</v>
      </c>
    </row>
    <row r="7914" spans="1:8" x14ac:dyDescent="0.25">
      <c r="A7914" t="s">
        <v>31</v>
      </c>
      <c r="B7914" t="s">
        <v>485</v>
      </c>
      <c r="C7914" t="s">
        <v>33</v>
      </c>
      <c r="D7914" t="s">
        <v>34</v>
      </c>
      <c r="E7914" t="s">
        <v>315</v>
      </c>
      <c r="F7914">
        <v>2013</v>
      </c>
      <c r="G7914">
        <v>1</v>
      </c>
    </row>
    <row r="7915" spans="1:8" x14ac:dyDescent="0.25">
      <c r="A7915" t="s">
        <v>41</v>
      </c>
      <c r="B7915" t="s">
        <v>9</v>
      </c>
      <c r="C7915" t="s">
        <v>33</v>
      </c>
      <c r="D7915" t="s">
        <v>39</v>
      </c>
      <c r="E7915" t="s">
        <v>169</v>
      </c>
      <c r="F7915">
        <v>2014</v>
      </c>
      <c r="G7915">
        <v>4</v>
      </c>
    </row>
    <row r="7916" spans="1:8" x14ac:dyDescent="0.25">
      <c r="A7916" t="s">
        <v>74</v>
      </c>
      <c r="B7916" t="s">
        <v>101</v>
      </c>
      <c r="C7916" t="s">
        <v>70</v>
      </c>
      <c r="D7916" t="s">
        <v>102</v>
      </c>
      <c r="E7916" t="s">
        <v>103</v>
      </c>
      <c r="F7916">
        <v>2013</v>
      </c>
      <c r="G7916">
        <v>5</v>
      </c>
    </row>
    <row r="7917" spans="1:8" x14ac:dyDescent="0.25">
      <c r="A7917" t="s">
        <v>21</v>
      </c>
      <c r="B7917" t="s">
        <v>210</v>
      </c>
      <c r="C7917" t="s">
        <v>10</v>
      </c>
      <c r="D7917" t="s">
        <v>11</v>
      </c>
      <c r="E7917" t="s">
        <v>203</v>
      </c>
      <c r="F7917">
        <v>2017</v>
      </c>
      <c r="G7917">
        <v>3</v>
      </c>
      <c r="H7917">
        <v>1</v>
      </c>
    </row>
    <row r="7918" spans="1:8" x14ac:dyDescent="0.25">
      <c r="A7918" t="s">
        <v>74</v>
      </c>
      <c r="B7918" t="s">
        <v>111</v>
      </c>
      <c r="C7918" t="s">
        <v>70</v>
      </c>
      <c r="D7918" t="s">
        <v>176</v>
      </c>
      <c r="E7918" t="s">
        <v>419</v>
      </c>
      <c r="F7918">
        <v>2013</v>
      </c>
      <c r="G7918">
        <v>7</v>
      </c>
    </row>
    <row r="7919" spans="1:8" x14ac:dyDescent="0.25">
      <c r="A7919" t="s">
        <v>8</v>
      </c>
      <c r="B7919" t="s">
        <v>230</v>
      </c>
      <c r="C7919" t="s">
        <v>23</v>
      </c>
      <c r="D7919" t="s">
        <v>24</v>
      </c>
      <c r="E7919" t="s">
        <v>339</v>
      </c>
      <c r="F7919">
        <v>2014</v>
      </c>
      <c r="G7919">
        <v>11</v>
      </c>
    </row>
    <row r="7920" spans="1:8" x14ac:dyDescent="0.25">
      <c r="A7920" t="s">
        <v>41</v>
      </c>
      <c r="B7920" t="s">
        <v>396</v>
      </c>
      <c r="C7920" t="s">
        <v>70</v>
      </c>
      <c r="D7920" t="s">
        <v>71</v>
      </c>
      <c r="E7920" t="s">
        <v>358</v>
      </c>
      <c r="F7920">
        <v>2015</v>
      </c>
      <c r="G7920">
        <v>32</v>
      </c>
      <c r="H7920">
        <v>9</v>
      </c>
    </row>
    <row r="7921" spans="1:8" x14ac:dyDescent="0.25">
      <c r="A7921" t="s">
        <v>74</v>
      </c>
      <c r="B7921" t="s">
        <v>173</v>
      </c>
      <c r="C7921" t="s">
        <v>70</v>
      </c>
      <c r="D7921" t="s">
        <v>171</v>
      </c>
      <c r="E7921" t="s">
        <v>78</v>
      </c>
      <c r="F7921">
        <v>2013</v>
      </c>
      <c r="G7921">
        <v>8</v>
      </c>
    </row>
    <row r="7922" spans="1:8" x14ac:dyDescent="0.25">
      <c r="A7922" t="s">
        <v>31</v>
      </c>
      <c r="B7922" t="s">
        <v>49</v>
      </c>
      <c r="C7922" t="s">
        <v>33</v>
      </c>
      <c r="D7922" t="s">
        <v>59</v>
      </c>
      <c r="E7922" t="s">
        <v>179</v>
      </c>
      <c r="F7922">
        <v>2018</v>
      </c>
      <c r="G7922">
        <v>3</v>
      </c>
    </row>
    <row r="7923" spans="1:8" x14ac:dyDescent="0.25">
      <c r="A7923" t="s">
        <v>31</v>
      </c>
      <c r="B7923" t="s">
        <v>42</v>
      </c>
      <c r="C7923" t="s">
        <v>23</v>
      </c>
      <c r="D7923" t="s">
        <v>43</v>
      </c>
      <c r="E7923" t="s">
        <v>44</v>
      </c>
      <c r="F7923">
        <v>2017</v>
      </c>
      <c r="G7923">
        <v>26</v>
      </c>
      <c r="H7923">
        <v>3</v>
      </c>
    </row>
    <row r="7924" spans="1:8" x14ac:dyDescent="0.25">
      <c r="A7924" t="s">
        <v>113</v>
      </c>
      <c r="B7924" t="s">
        <v>61</v>
      </c>
      <c r="C7924" t="s">
        <v>33</v>
      </c>
      <c r="D7924" t="s">
        <v>39</v>
      </c>
      <c r="E7924" t="s">
        <v>51</v>
      </c>
      <c r="F7924">
        <v>2014</v>
      </c>
      <c r="G7924">
        <v>4</v>
      </c>
      <c r="H7924">
        <v>5</v>
      </c>
    </row>
    <row r="7925" spans="1:8" x14ac:dyDescent="0.25">
      <c r="A7925" t="s">
        <v>21</v>
      </c>
      <c r="B7925" t="s">
        <v>9</v>
      </c>
      <c r="C7925" t="s">
        <v>10</v>
      </c>
      <c r="D7925" t="s">
        <v>11</v>
      </c>
      <c r="E7925" t="s">
        <v>259</v>
      </c>
      <c r="F7925">
        <v>2017</v>
      </c>
      <c r="G7925">
        <v>13</v>
      </c>
      <c r="H7925">
        <v>1</v>
      </c>
    </row>
    <row r="7926" spans="1:8" x14ac:dyDescent="0.25">
      <c r="A7926" t="s">
        <v>31</v>
      </c>
      <c r="B7926" t="s">
        <v>108</v>
      </c>
      <c r="C7926" t="s">
        <v>33</v>
      </c>
      <c r="D7926" t="s">
        <v>34</v>
      </c>
      <c r="E7926" t="s">
        <v>322</v>
      </c>
      <c r="F7926">
        <v>2014</v>
      </c>
      <c r="G7926">
        <v>22</v>
      </c>
      <c r="H7926">
        <v>9</v>
      </c>
    </row>
    <row r="7927" spans="1:8" x14ac:dyDescent="0.25">
      <c r="A7927" t="s">
        <v>41</v>
      </c>
      <c r="B7927" t="s">
        <v>38</v>
      </c>
      <c r="C7927" t="s">
        <v>33</v>
      </c>
      <c r="D7927" t="s">
        <v>62</v>
      </c>
      <c r="E7927" t="s">
        <v>217</v>
      </c>
      <c r="F7927">
        <v>2015</v>
      </c>
      <c r="G7927">
        <v>10</v>
      </c>
    </row>
    <row r="7928" spans="1:8" x14ac:dyDescent="0.25">
      <c r="A7928" t="s">
        <v>106</v>
      </c>
      <c r="B7928" t="s">
        <v>58</v>
      </c>
      <c r="C7928" t="s">
        <v>33</v>
      </c>
      <c r="D7928" t="s">
        <v>39</v>
      </c>
      <c r="E7928" t="s">
        <v>207</v>
      </c>
      <c r="F7928">
        <v>2019</v>
      </c>
      <c r="G7928">
        <v>6</v>
      </c>
      <c r="H7928">
        <v>4</v>
      </c>
    </row>
    <row r="7929" spans="1:8" x14ac:dyDescent="0.25">
      <c r="A7929" t="s">
        <v>41</v>
      </c>
      <c r="B7929" t="s">
        <v>125</v>
      </c>
      <c r="C7929" t="s">
        <v>33</v>
      </c>
      <c r="D7929" t="s">
        <v>184</v>
      </c>
      <c r="E7929" t="s">
        <v>218</v>
      </c>
      <c r="F7929">
        <v>2015</v>
      </c>
      <c r="G7929">
        <v>5</v>
      </c>
      <c r="H7929">
        <v>2</v>
      </c>
    </row>
    <row r="7930" spans="1:8" x14ac:dyDescent="0.25">
      <c r="A7930" t="s">
        <v>31</v>
      </c>
      <c r="B7930" t="s">
        <v>256</v>
      </c>
      <c r="C7930" t="s">
        <v>33</v>
      </c>
      <c r="D7930" t="s">
        <v>62</v>
      </c>
      <c r="E7930" t="s">
        <v>99</v>
      </c>
      <c r="F7930">
        <v>2019</v>
      </c>
      <c r="G7930">
        <v>25</v>
      </c>
      <c r="H7930">
        <v>20</v>
      </c>
    </row>
    <row r="7931" spans="1:8" x14ac:dyDescent="0.25">
      <c r="A7931" t="s">
        <v>41</v>
      </c>
      <c r="B7931" t="s">
        <v>104</v>
      </c>
      <c r="C7931" t="s">
        <v>33</v>
      </c>
      <c r="D7931" t="s">
        <v>39</v>
      </c>
      <c r="E7931" t="s">
        <v>87</v>
      </c>
      <c r="F7931">
        <v>2018</v>
      </c>
      <c r="G7931">
        <v>9</v>
      </c>
      <c r="H7931">
        <v>1</v>
      </c>
    </row>
    <row r="7932" spans="1:8" x14ac:dyDescent="0.25">
      <c r="A7932" t="s">
        <v>21</v>
      </c>
      <c r="B7932" t="s">
        <v>52</v>
      </c>
      <c r="C7932" t="s">
        <v>10</v>
      </c>
      <c r="D7932" t="s">
        <v>11</v>
      </c>
      <c r="E7932" t="s">
        <v>343</v>
      </c>
      <c r="F7932">
        <v>2018</v>
      </c>
      <c r="G7932">
        <v>33</v>
      </c>
      <c r="H7932">
        <v>1</v>
      </c>
    </row>
    <row r="7933" spans="1:8" x14ac:dyDescent="0.25">
      <c r="A7933" t="s">
        <v>31</v>
      </c>
      <c r="B7933" t="s">
        <v>28</v>
      </c>
      <c r="C7933" t="s">
        <v>33</v>
      </c>
      <c r="D7933" t="s">
        <v>59</v>
      </c>
      <c r="E7933" t="s">
        <v>73</v>
      </c>
      <c r="F7933">
        <v>2017</v>
      </c>
      <c r="G7933">
        <v>10</v>
      </c>
      <c r="H7933">
        <v>1</v>
      </c>
    </row>
    <row r="7934" spans="1:8" x14ac:dyDescent="0.25">
      <c r="A7934" t="s">
        <v>31</v>
      </c>
      <c r="B7934" t="s">
        <v>55</v>
      </c>
      <c r="C7934" t="s">
        <v>33</v>
      </c>
      <c r="D7934" t="s">
        <v>59</v>
      </c>
      <c r="E7934" t="s">
        <v>269</v>
      </c>
      <c r="F7934">
        <v>2019</v>
      </c>
      <c r="G7934">
        <v>5</v>
      </c>
    </row>
    <row r="7935" spans="1:8" x14ac:dyDescent="0.25">
      <c r="A7935" t="s">
        <v>16</v>
      </c>
      <c r="B7935" t="s">
        <v>441</v>
      </c>
      <c r="C7935" t="s">
        <v>18</v>
      </c>
      <c r="D7935" t="s">
        <v>19</v>
      </c>
      <c r="E7935" t="s">
        <v>221</v>
      </c>
      <c r="F7935">
        <v>2014</v>
      </c>
      <c r="G7935">
        <v>7</v>
      </c>
      <c r="H7935">
        <v>1</v>
      </c>
    </row>
    <row r="7936" spans="1:8" x14ac:dyDescent="0.25">
      <c r="A7936" t="s">
        <v>113</v>
      </c>
      <c r="B7936" t="s">
        <v>38</v>
      </c>
      <c r="C7936" t="s">
        <v>33</v>
      </c>
      <c r="D7936" t="s">
        <v>39</v>
      </c>
      <c r="E7936" t="s">
        <v>175</v>
      </c>
      <c r="F7936">
        <v>2014</v>
      </c>
      <c r="G7936">
        <v>6</v>
      </c>
      <c r="H7936">
        <v>6</v>
      </c>
    </row>
    <row r="7937" spans="1:8" x14ac:dyDescent="0.25">
      <c r="A7937" t="s">
        <v>8</v>
      </c>
      <c r="B7937" t="s">
        <v>9</v>
      </c>
      <c r="C7937" t="s">
        <v>33</v>
      </c>
      <c r="D7937" t="s">
        <v>34</v>
      </c>
      <c r="E7937" t="s">
        <v>395</v>
      </c>
      <c r="F7937">
        <v>2013</v>
      </c>
      <c r="G7937">
        <v>8</v>
      </c>
      <c r="H7937">
        <v>3</v>
      </c>
    </row>
    <row r="7938" spans="1:8" x14ac:dyDescent="0.25">
      <c r="A7938" t="s">
        <v>21</v>
      </c>
      <c r="B7938" t="s">
        <v>54</v>
      </c>
      <c r="C7938" t="s">
        <v>33</v>
      </c>
      <c r="D7938" t="s">
        <v>34</v>
      </c>
      <c r="E7938" t="s">
        <v>395</v>
      </c>
      <c r="F7938">
        <v>2018</v>
      </c>
      <c r="G7938">
        <v>10</v>
      </c>
    </row>
    <row r="7939" spans="1:8" x14ac:dyDescent="0.25">
      <c r="A7939" t="s">
        <v>8</v>
      </c>
      <c r="B7939" t="s">
        <v>85</v>
      </c>
      <c r="C7939" t="s">
        <v>10</v>
      </c>
      <c r="D7939" t="s">
        <v>14</v>
      </c>
      <c r="E7939" t="s">
        <v>472</v>
      </c>
      <c r="F7939">
        <v>2013</v>
      </c>
      <c r="G7939">
        <v>3</v>
      </c>
    </row>
    <row r="7940" spans="1:8" x14ac:dyDescent="0.25">
      <c r="A7940" t="s">
        <v>31</v>
      </c>
      <c r="B7940" t="s">
        <v>9</v>
      </c>
      <c r="C7940" t="s">
        <v>33</v>
      </c>
      <c r="D7940" t="s">
        <v>62</v>
      </c>
      <c r="E7940" t="s">
        <v>63</v>
      </c>
      <c r="F7940">
        <v>2013</v>
      </c>
      <c r="G7940">
        <v>21</v>
      </c>
      <c r="H7940">
        <v>4</v>
      </c>
    </row>
    <row r="7941" spans="1:8" x14ac:dyDescent="0.25">
      <c r="A7941" t="s">
        <v>31</v>
      </c>
      <c r="B7941" t="s">
        <v>32</v>
      </c>
      <c r="C7941" t="s">
        <v>33</v>
      </c>
      <c r="D7941" t="s">
        <v>34</v>
      </c>
      <c r="E7941" t="s">
        <v>318</v>
      </c>
      <c r="F7941">
        <v>2013</v>
      </c>
      <c r="G7941">
        <v>1</v>
      </c>
    </row>
    <row r="7942" spans="1:8" x14ac:dyDescent="0.25">
      <c r="A7942" t="s">
        <v>31</v>
      </c>
      <c r="B7942" t="s">
        <v>149</v>
      </c>
      <c r="C7942" t="s">
        <v>33</v>
      </c>
      <c r="D7942" t="s">
        <v>59</v>
      </c>
      <c r="E7942" t="s">
        <v>148</v>
      </c>
      <c r="F7942">
        <v>2016</v>
      </c>
      <c r="G7942">
        <v>8</v>
      </c>
      <c r="H7942">
        <v>1</v>
      </c>
    </row>
    <row r="7943" spans="1:8" x14ac:dyDescent="0.25">
      <c r="A7943" t="s">
        <v>21</v>
      </c>
      <c r="B7943" t="s">
        <v>344</v>
      </c>
      <c r="C7943" t="s">
        <v>23</v>
      </c>
      <c r="D7943" t="s">
        <v>24</v>
      </c>
      <c r="E7943" t="s">
        <v>146</v>
      </c>
      <c r="F7943">
        <v>2019</v>
      </c>
      <c r="G7943">
        <v>5</v>
      </c>
    </row>
    <row r="7944" spans="1:8" x14ac:dyDescent="0.25">
      <c r="A7944" t="s">
        <v>41</v>
      </c>
      <c r="B7944" t="s">
        <v>88</v>
      </c>
      <c r="C7944" t="s">
        <v>70</v>
      </c>
      <c r="D7944" t="s">
        <v>71</v>
      </c>
      <c r="E7944" t="s">
        <v>72</v>
      </c>
      <c r="F7944">
        <v>2019</v>
      </c>
      <c r="G7944">
        <v>10</v>
      </c>
      <c r="H7944">
        <v>21</v>
      </c>
    </row>
    <row r="7945" spans="1:8" x14ac:dyDescent="0.25">
      <c r="A7945" t="s">
        <v>129</v>
      </c>
      <c r="B7945" t="s">
        <v>104</v>
      </c>
      <c r="C7945" t="s">
        <v>33</v>
      </c>
      <c r="D7945" t="s">
        <v>59</v>
      </c>
      <c r="E7945" t="s">
        <v>229</v>
      </c>
      <c r="F7945">
        <v>2014</v>
      </c>
      <c r="G7945">
        <v>3</v>
      </c>
      <c r="H7945">
        <v>3</v>
      </c>
    </row>
    <row r="7946" spans="1:8" x14ac:dyDescent="0.25">
      <c r="A7946" t="s">
        <v>31</v>
      </c>
      <c r="B7946" t="s">
        <v>134</v>
      </c>
      <c r="C7946" t="s">
        <v>70</v>
      </c>
      <c r="D7946" t="s">
        <v>71</v>
      </c>
      <c r="E7946" t="s">
        <v>246</v>
      </c>
      <c r="F7946">
        <v>2017</v>
      </c>
      <c r="G7946">
        <v>14</v>
      </c>
      <c r="H7946">
        <v>10</v>
      </c>
    </row>
    <row r="7947" spans="1:8" x14ac:dyDescent="0.25">
      <c r="A7947" t="s">
        <v>8</v>
      </c>
      <c r="B7947" t="s">
        <v>210</v>
      </c>
      <c r="C7947" t="s">
        <v>10</v>
      </c>
      <c r="D7947" t="s">
        <v>11</v>
      </c>
      <c r="E7947" t="s">
        <v>46</v>
      </c>
      <c r="F7947">
        <v>2013</v>
      </c>
      <c r="G7947">
        <v>7</v>
      </c>
      <c r="H7947">
        <v>1</v>
      </c>
    </row>
    <row r="7948" spans="1:8" x14ac:dyDescent="0.25">
      <c r="A7948" t="s">
        <v>31</v>
      </c>
      <c r="B7948" t="s">
        <v>61</v>
      </c>
      <c r="C7948" t="s">
        <v>33</v>
      </c>
      <c r="D7948" t="s">
        <v>34</v>
      </c>
      <c r="E7948" t="s">
        <v>479</v>
      </c>
      <c r="F7948">
        <v>2018</v>
      </c>
      <c r="G7948">
        <v>7</v>
      </c>
      <c r="H7948">
        <v>4</v>
      </c>
    </row>
    <row r="7949" spans="1:8" x14ac:dyDescent="0.25">
      <c r="A7949" t="s">
        <v>31</v>
      </c>
      <c r="B7949" t="s">
        <v>108</v>
      </c>
      <c r="C7949" t="s">
        <v>33</v>
      </c>
      <c r="D7949" t="s">
        <v>34</v>
      </c>
      <c r="E7949" t="s">
        <v>245</v>
      </c>
      <c r="F7949">
        <v>2018</v>
      </c>
      <c r="G7949">
        <v>32</v>
      </c>
      <c r="H7949">
        <v>4</v>
      </c>
    </row>
    <row r="7950" spans="1:8" x14ac:dyDescent="0.25">
      <c r="A7950" t="s">
        <v>21</v>
      </c>
      <c r="B7950" t="s">
        <v>567</v>
      </c>
      <c r="C7950" t="s">
        <v>23</v>
      </c>
      <c r="D7950" t="s">
        <v>24</v>
      </c>
      <c r="E7950" t="s">
        <v>219</v>
      </c>
      <c r="F7950">
        <v>2017</v>
      </c>
      <c r="G7950">
        <v>7</v>
      </c>
    </row>
    <row r="7951" spans="1:8" x14ac:dyDescent="0.25">
      <c r="A7951" t="s">
        <v>74</v>
      </c>
      <c r="B7951" t="s">
        <v>75</v>
      </c>
      <c r="C7951" t="s">
        <v>18</v>
      </c>
      <c r="D7951" t="s">
        <v>525</v>
      </c>
      <c r="E7951" t="s">
        <v>526</v>
      </c>
      <c r="F7951">
        <v>2014</v>
      </c>
      <c r="G7951">
        <v>1</v>
      </c>
    </row>
    <row r="7952" spans="1:8" x14ac:dyDescent="0.25">
      <c r="A7952" t="s">
        <v>31</v>
      </c>
      <c r="B7952" t="s">
        <v>114</v>
      </c>
      <c r="C7952" t="s">
        <v>33</v>
      </c>
      <c r="D7952" t="s">
        <v>34</v>
      </c>
      <c r="E7952" t="s">
        <v>469</v>
      </c>
      <c r="F7952">
        <v>2016</v>
      </c>
      <c r="G7952">
        <v>7</v>
      </c>
    </row>
    <row r="7953" spans="1:8" x14ac:dyDescent="0.25">
      <c r="A7953" t="s">
        <v>31</v>
      </c>
      <c r="B7953" t="s">
        <v>49</v>
      </c>
      <c r="C7953" t="s">
        <v>33</v>
      </c>
      <c r="D7953" t="s">
        <v>59</v>
      </c>
      <c r="E7953" t="s">
        <v>286</v>
      </c>
      <c r="F7953">
        <v>2014</v>
      </c>
      <c r="G7953">
        <v>4</v>
      </c>
    </row>
    <row r="7954" spans="1:8" x14ac:dyDescent="0.25">
      <c r="A7954" t="s">
        <v>31</v>
      </c>
      <c r="B7954" t="s">
        <v>244</v>
      </c>
      <c r="C7954" t="s">
        <v>23</v>
      </c>
      <c r="D7954" t="s">
        <v>43</v>
      </c>
      <c r="E7954" t="s">
        <v>44</v>
      </c>
      <c r="F7954">
        <v>2018</v>
      </c>
      <c r="G7954">
        <v>18</v>
      </c>
      <c r="H7954">
        <v>1</v>
      </c>
    </row>
    <row r="7955" spans="1:8" x14ac:dyDescent="0.25">
      <c r="A7955" t="s">
        <v>21</v>
      </c>
      <c r="B7955" t="s">
        <v>227</v>
      </c>
      <c r="C7955" t="s">
        <v>10</v>
      </c>
      <c r="D7955" t="s">
        <v>96</v>
      </c>
      <c r="E7955" t="s">
        <v>154</v>
      </c>
      <c r="F7955">
        <v>2016</v>
      </c>
      <c r="G7955">
        <v>4</v>
      </c>
    </row>
    <row r="7956" spans="1:8" x14ac:dyDescent="0.25">
      <c r="A7956" t="s">
        <v>41</v>
      </c>
      <c r="B7956" t="s">
        <v>9</v>
      </c>
      <c r="C7956" t="s">
        <v>33</v>
      </c>
      <c r="D7956" t="s">
        <v>184</v>
      </c>
      <c r="E7956" t="s">
        <v>185</v>
      </c>
      <c r="F7956">
        <v>2018</v>
      </c>
      <c r="G7956">
        <v>5</v>
      </c>
      <c r="H7956">
        <v>5</v>
      </c>
    </row>
    <row r="7957" spans="1:8" x14ac:dyDescent="0.25">
      <c r="A7957" t="s">
        <v>31</v>
      </c>
      <c r="B7957" t="s">
        <v>108</v>
      </c>
      <c r="C7957" t="s">
        <v>33</v>
      </c>
      <c r="D7957" t="s">
        <v>34</v>
      </c>
      <c r="E7957" t="s">
        <v>161</v>
      </c>
      <c r="F7957">
        <v>2013</v>
      </c>
      <c r="G7957">
        <v>17</v>
      </c>
      <c r="H7957">
        <v>7</v>
      </c>
    </row>
    <row r="7958" spans="1:8" x14ac:dyDescent="0.25">
      <c r="A7958" t="s">
        <v>106</v>
      </c>
      <c r="B7958" t="s">
        <v>212</v>
      </c>
      <c r="C7958" t="s">
        <v>33</v>
      </c>
      <c r="D7958" t="s">
        <v>39</v>
      </c>
      <c r="E7958" t="s">
        <v>40</v>
      </c>
      <c r="F7958">
        <v>2018</v>
      </c>
      <c r="G7958">
        <v>3</v>
      </c>
      <c r="H7958">
        <v>2</v>
      </c>
    </row>
    <row r="7959" spans="1:8" x14ac:dyDescent="0.25">
      <c r="A7959" t="s">
        <v>31</v>
      </c>
      <c r="B7959" t="s">
        <v>38</v>
      </c>
      <c r="C7959" t="s">
        <v>33</v>
      </c>
      <c r="D7959" t="s">
        <v>39</v>
      </c>
      <c r="E7959" t="s">
        <v>169</v>
      </c>
      <c r="F7959">
        <v>2017</v>
      </c>
      <c r="G7959">
        <v>7</v>
      </c>
      <c r="H7959">
        <v>1</v>
      </c>
    </row>
    <row r="7960" spans="1:8" x14ac:dyDescent="0.25">
      <c r="A7960" t="s">
        <v>117</v>
      </c>
      <c r="B7960" t="s">
        <v>49</v>
      </c>
      <c r="C7960" t="s">
        <v>33</v>
      </c>
      <c r="D7960" t="s">
        <v>34</v>
      </c>
      <c r="E7960" t="s">
        <v>144</v>
      </c>
      <c r="F7960">
        <v>2016</v>
      </c>
      <c r="G7960">
        <v>18</v>
      </c>
      <c r="H7960">
        <v>2</v>
      </c>
    </row>
    <row r="7961" spans="1:8" x14ac:dyDescent="0.25">
      <c r="A7961" t="s">
        <v>31</v>
      </c>
      <c r="B7961" t="s">
        <v>205</v>
      </c>
      <c r="C7961" t="s">
        <v>23</v>
      </c>
      <c r="D7961" t="s">
        <v>43</v>
      </c>
      <c r="E7961" t="s">
        <v>186</v>
      </c>
      <c r="F7961">
        <v>2015</v>
      </c>
      <c r="G7961">
        <v>1</v>
      </c>
    </row>
    <row r="7962" spans="1:8" x14ac:dyDescent="0.25">
      <c r="A7962" t="s">
        <v>41</v>
      </c>
      <c r="B7962" t="s">
        <v>158</v>
      </c>
      <c r="C7962" t="s">
        <v>70</v>
      </c>
      <c r="D7962" t="s">
        <v>71</v>
      </c>
      <c r="E7962" t="s">
        <v>589</v>
      </c>
      <c r="F7962">
        <v>2018</v>
      </c>
      <c r="G7962">
        <v>1</v>
      </c>
    </row>
    <row r="7963" spans="1:8" x14ac:dyDescent="0.25">
      <c r="A7963" t="s">
        <v>455</v>
      </c>
      <c r="B7963" t="s">
        <v>55</v>
      </c>
      <c r="C7963" t="s">
        <v>33</v>
      </c>
      <c r="D7963" t="s">
        <v>34</v>
      </c>
      <c r="E7963" t="s">
        <v>147</v>
      </c>
      <c r="F7963">
        <v>2017</v>
      </c>
      <c r="G7963">
        <v>4</v>
      </c>
    </row>
    <row r="7964" spans="1:8" x14ac:dyDescent="0.25">
      <c r="A7964" t="s">
        <v>129</v>
      </c>
      <c r="B7964" t="s">
        <v>108</v>
      </c>
      <c r="C7964" t="s">
        <v>33</v>
      </c>
      <c r="D7964" t="s">
        <v>184</v>
      </c>
      <c r="E7964" t="s">
        <v>271</v>
      </c>
      <c r="F7964">
        <v>2014</v>
      </c>
      <c r="G7964">
        <v>4</v>
      </c>
      <c r="H7964">
        <v>2</v>
      </c>
    </row>
    <row r="7965" spans="1:8" x14ac:dyDescent="0.25">
      <c r="A7965" t="s">
        <v>113</v>
      </c>
      <c r="B7965" t="s">
        <v>173</v>
      </c>
      <c r="C7965" t="s">
        <v>70</v>
      </c>
      <c r="D7965" t="s">
        <v>71</v>
      </c>
      <c r="E7965" t="s">
        <v>135</v>
      </c>
      <c r="F7965">
        <v>2015</v>
      </c>
      <c r="G7965">
        <v>2</v>
      </c>
    </row>
    <row r="7966" spans="1:8" x14ac:dyDescent="0.25">
      <c r="A7966" t="s">
        <v>106</v>
      </c>
      <c r="B7966" t="s">
        <v>104</v>
      </c>
      <c r="C7966" t="s">
        <v>33</v>
      </c>
      <c r="D7966" t="s">
        <v>59</v>
      </c>
      <c r="E7966" t="s">
        <v>269</v>
      </c>
      <c r="F7966">
        <v>2019</v>
      </c>
      <c r="G7966">
        <v>6</v>
      </c>
      <c r="H7966">
        <v>4</v>
      </c>
    </row>
    <row r="7967" spans="1:8" x14ac:dyDescent="0.25">
      <c r="A7967" t="s">
        <v>8</v>
      </c>
      <c r="B7967" t="s">
        <v>111</v>
      </c>
      <c r="C7967" t="s">
        <v>10</v>
      </c>
      <c r="D7967" t="s">
        <v>11</v>
      </c>
      <c r="E7967" t="s">
        <v>46</v>
      </c>
      <c r="F7967">
        <v>2016</v>
      </c>
      <c r="G7967">
        <v>6</v>
      </c>
      <c r="H7967">
        <v>2</v>
      </c>
    </row>
    <row r="7968" spans="1:8" x14ac:dyDescent="0.25">
      <c r="A7968" t="s">
        <v>31</v>
      </c>
      <c r="B7968" t="s">
        <v>49</v>
      </c>
      <c r="C7968" t="s">
        <v>33</v>
      </c>
      <c r="D7968" t="s">
        <v>59</v>
      </c>
      <c r="E7968" t="s">
        <v>73</v>
      </c>
      <c r="F7968">
        <v>2014</v>
      </c>
      <c r="G7968">
        <v>4</v>
      </c>
    </row>
    <row r="7969" spans="1:8" x14ac:dyDescent="0.25">
      <c r="A7969" t="s">
        <v>16</v>
      </c>
      <c r="B7969" t="s">
        <v>316</v>
      </c>
      <c r="C7969" t="s">
        <v>76</v>
      </c>
      <c r="D7969" t="s">
        <v>83</v>
      </c>
      <c r="E7969" t="s">
        <v>84</v>
      </c>
      <c r="F7969">
        <v>2015</v>
      </c>
      <c r="G7969">
        <v>8</v>
      </c>
      <c r="H7969">
        <v>1</v>
      </c>
    </row>
    <row r="7970" spans="1:8" x14ac:dyDescent="0.25">
      <c r="A7970" t="s">
        <v>31</v>
      </c>
      <c r="B7970" t="s">
        <v>330</v>
      </c>
      <c r="C7970" t="s">
        <v>33</v>
      </c>
      <c r="D7970" t="s">
        <v>59</v>
      </c>
      <c r="E7970" t="s">
        <v>130</v>
      </c>
      <c r="F7970">
        <v>2019</v>
      </c>
      <c r="G7970">
        <v>4</v>
      </c>
      <c r="H7970">
        <v>1</v>
      </c>
    </row>
    <row r="7971" spans="1:8" x14ac:dyDescent="0.25">
      <c r="A7971" t="s">
        <v>41</v>
      </c>
      <c r="B7971" t="s">
        <v>173</v>
      </c>
      <c r="C7971" t="s">
        <v>70</v>
      </c>
      <c r="D7971" t="s">
        <v>71</v>
      </c>
      <c r="E7971" t="s">
        <v>241</v>
      </c>
      <c r="F7971">
        <v>2016</v>
      </c>
      <c r="G7971">
        <v>6</v>
      </c>
    </row>
    <row r="7972" spans="1:8" x14ac:dyDescent="0.25">
      <c r="A7972" t="s">
        <v>21</v>
      </c>
      <c r="B7972" t="s">
        <v>433</v>
      </c>
      <c r="C7972" t="s">
        <v>10</v>
      </c>
      <c r="D7972" t="s">
        <v>11</v>
      </c>
      <c r="E7972" t="s">
        <v>53</v>
      </c>
      <c r="F7972">
        <v>2016</v>
      </c>
      <c r="G7972">
        <v>5</v>
      </c>
      <c r="H7972">
        <v>1</v>
      </c>
    </row>
    <row r="7973" spans="1:8" x14ac:dyDescent="0.25">
      <c r="A7973" t="s">
        <v>31</v>
      </c>
      <c r="B7973" t="s">
        <v>168</v>
      </c>
      <c r="C7973" t="s">
        <v>33</v>
      </c>
      <c r="D7973" t="s">
        <v>34</v>
      </c>
      <c r="E7973" t="s">
        <v>318</v>
      </c>
      <c r="F7973">
        <v>2015</v>
      </c>
      <c r="G7973">
        <v>1</v>
      </c>
    </row>
    <row r="7974" spans="1:8" x14ac:dyDescent="0.25">
      <c r="A7974" t="s">
        <v>8</v>
      </c>
      <c r="B7974" t="s">
        <v>98</v>
      </c>
      <c r="C7974" t="s">
        <v>10</v>
      </c>
      <c r="D7974" t="s">
        <v>11</v>
      </c>
      <c r="E7974" t="s">
        <v>211</v>
      </c>
      <c r="F7974">
        <v>2016</v>
      </c>
      <c r="G7974">
        <v>3</v>
      </c>
    </row>
    <row r="7975" spans="1:8" x14ac:dyDescent="0.25">
      <c r="A7975" t="s">
        <v>8</v>
      </c>
      <c r="B7975" t="s">
        <v>320</v>
      </c>
      <c r="C7975" t="s">
        <v>10</v>
      </c>
      <c r="D7975" t="s">
        <v>11</v>
      </c>
      <c r="E7975" t="s">
        <v>249</v>
      </c>
      <c r="F7975">
        <v>2016</v>
      </c>
      <c r="G7975">
        <v>14</v>
      </c>
      <c r="H7975">
        <v>2</v>
      </c>
    </row>
    <row r="7976" spans="1:8" x14ac:dyDescent="0.25">
      <c r="A7976" t="s">
        <v>74</v>
      </c>
      <c r="B7976" t="s">
        <v>36</v>
      </c>
      <c r="C7976" t="s">
        <v>18</v>
      </c>
      <c r="D7976" t="s">
        <v>136</v>
      </c>
      <c r="E7976" t="s">
        <v>291</v>
      </c>
      <c r="F7976">
        <v>2017</v>
      </c>
      <c r="G7976">
        <v>2</v>
      </c>
    </row>
    <row r="7977" spans="1:8" x14ac:dyDescent="0.25">
      <c r="A7977" t="s">
        <v>21</v>
      </c>
      <c r="B7977" t="s">
        <v>13</v>
      </c>
      <c r="C7977" t="s">
        <v>10</v>
      </c>
      <c r="D7977" t="s">
        <v>29</v>
      </c>
      <c r="E7977" t="s">
        <v>30</v>
      </c>
      <c r="F7977">
        <v>2018</v>
      </c>
      <c r="G7977">
        <v>8</v>
      </c>
    </row>
    <row r="7978" spans="1:8" x14ac:dyDescent="0.25">
      <c r="A7978" t="s">
        <v>31</v>
      </c>
      <c r="B7978" t="s">
        <v>119</v>
      </c>
      <c r="C7978" t="s">
        <v>70</v>
      </c>
      <c r="D7978" t="s">
        <v>71</v>
      </c>
      <c r="E7978" t="s">
        <v>361</v>
      </c>
      <c r="F7978">
        <v>2017</v>
      </c>
      <c r="G7978">
        <v>2</v>
      </c>
      <c r="H7978">
        <v>1</v>
      </c>
    </row>
    <row r="7979" spans="1:8" x14ac:dyDescent="0.25">
      <c r="A7979" t="s">
        <v>31</v>
      </c>
      <c r="B7979" t="s">
        <v>125</v>
      </c>
      <c r="C7979" t="s">
        <v>33</v>
      </c>
      <c r="D7979" t="s">
        <v>59</v>
      </c>
      <c r="E7979" t="s">
        <v>402</v>
      </c>
      <c r="F7979">
        <v>2017</v>
      </c>
      <c r="G7979">
        <v>4</v>
      </c>
    </row>
    <row r="7980" spans="1:8" x14ac:dyDescent="0.25">
      <c r="A7980" t="s">
        <v>21</v>
      </c>
      <c r="B7980" t="s">
        <v>570</v>
      </c>
      <c r="C7980" t="s">
        <v>10</v>
      </c>
      <c r="D7980" t="s">
        <v>96</v>
      </c>
      <c r="E7980" t="s">
        <v>226</v>
      </c>
      <c r="F7980">
        <v>2020</v>
      </c>
      <c r="G7980">
        <v>3</v>
      </c>
    </row>
    <row r="7981" spans="1:8" x14ac:dyDescent="0.25">
      <c r="A7981" t="s">
        <v>129</v>
      </c>
      <c r="B7981" t="s">
        <v>104</v>
      </c>
      <c r="C7981" t="s">
        <v>33</v>
      </c>
      <c r="D7981" t="s">
        <v>39</v>
      </c>
      <c r="E7981" t="s">
        <v>401</v>
      </c>
      <c r="F7981">
        <v>2016</v>
      </c>
      <c r="G7981">
        <v>2</v>
      </c>
    </row>
    <row r="7982" spans="1:8" x14ac:dyDescent="0.25">
      <c r="A7982" t="s">
        <v>31</v>
      </c>
      <c r="B7982" t="s">
        <v>173</v>
      </c>
      <c r="C7982" t="s">
        <v>70</v>
      </c>
      <c r="D7982" t="s">
        <v>71</v>
      </c>
      <c r="E7982" t="s">
        <v>170</v>
      </c>
      <c r="F7982">
        <v>2016</v>
      </c>
      <c r="G7982">
        <v>1</v>
      </c>
      <c r="H7982">
        <v>3</v>
      </c>
    </row>
    <row r="7983" spans="1:8" x14ac:dyDescent="0.25">
      <c r="A7983" t="s">
        <v>8</v>
      </c>
      <c r="B7983" t="s">
        <v>210</v>
      </c>
      <c r="C7983" t="s">
        <v>10</v>
      </c>
      <c r="D7983" t="s">
        <v>11</v>
      </c>
      <c r="E7983" t="s">
        <v>86</v>
      </c>
      <c r="F7983">
        <v>2016</v>
      </c>
      <c r="G7983">
        <v>1</v>
      </c>
    </row>
    <row r="7984" spans="1:8" x14ac:dyDescent="0.25">
      <c r="A7984" t="s">
        <v>106</v>
      </c>
      <c r="B7984" t="s">
        <v>125</v>
      </c>
      <c r="C7984" t="s">
        <v>33</v>
      </c>
      <c r="D7984" t="s">
        <v>59</v>
      </c>
      <c r="E7984" t="s">
        <v>399</v>
      </c>
      <c r="F7984">
        <v>2018</v>
      </c>
      <c r="G7984">
        <v>5</v>
      </c>
    </row>
    <row r="7985" spans="1:8" x14ac:dyDescent="0.25">
      <c r="A7985" t="s">
        <v>31</v>
      </c>
      <c r="B7985" t="s">
        <v>168</v>
      </c>
      <c r="C7985" t="s">
        <v>33</v>
      </c>
      <c r="D7985" t="s">
        <v>59</v>
      </c>
      <c r="E7985" t="s">
        <v>229</v>
      </c>
      <c r="F7985">
        <v>2018</v>
      </c>
      <c r="G7985">
        <v>5</v>
      </c>
      <c r="H7985">
        <v>1</v>
      </c>
    </row>
    <row r="7986" spans="1:8" x14ac:dyDescent="0.25">
      <c r="A7986" t="s">
        <v>31</v>
      </c>
      <c r="B7986" t="s">
        <v>54</v>
      </c>
      <c r="C7986" t="s">
        <v>33</v>
      </c>
      <c r="D7986" t="s">
        <v>34</v>
      </c>
      <c r="E7986" t="s">
        <v>80</v>
      </c>
      <c r="F7986">
        <v>2017</v>
      </c>
      <c r="G7986">
        <v>6</v>
      </c>
      <c r="H7986">
        <v>1</v>
      </c>
    </row>
    <row r="7987" spans="1:8" x14ac:dyDescent="0.25">
      <c r="A7987" t="s">
        <v>129</v>
      </c>
      <c r="B7987" t="s">
        <v>38</v>
      </c>
      <c r="C7987" t="s">
        <v>33</v>
      </c>
      <c r="D7987" t="s">
        <v>39</v>
      </c>
      <c r="E7987" t="s">
        <v>435</v>
      </c>
      <c r="F7987">
        <v>2015</v>
      </c>
      <c r="G7987">
        <v>3</v>
      </c>
      <c r="H7987">
        <v>1</v>
      </c>
    </row>
    <row r="7988" spans="1:8" x14ac:dyDescent="0.25">
      <c r="A7988" t="s">
        <v>455</v>
      </c>
      <c r="B7988" t="s">
        <v>58</v>
      </c>
      <c r="C7988" t="s">
        <v>33</v>
      </c>
      <c r="D7988" t="s">
        <v>59</v>
      </c>
      <c r="E7988" t="s">
        <v>116</v>
      </c>
      <c r="F7988">
        <v>2017</v>
      </c>
      <c r="G7988">
        <v>7</v>
      </c>
    </row>
    <row r="7989" spans="1:8" x14ac:dyDescent="0.25">
      <c r="A7989" t="s">
        <v>138</v>
      </c>
      <c r="B7989" t="s">
        <v>208</v>
      </c>
      <c r="C7989" t="s">
        <v>76</v>
      </c>
      <c r="D7989" t="s">
        <v>140</v>
      </c>
      <c r="E7989" t="s">
        <v>209</v>
      </c>
      <c r="F7989">
        <v>2016</v>
      </c>
      <c r="G7989">
        <v>10</v>
      </c>
      <c r="H7989">
        <v>7</v>
      </c>
    </row>
    <row r="7990" spans="1:8" x14ac:dyDescent="0.25">
      <c r="A7990" t="s">
        <v>113</v>
      </c>
      <c r="B7990" t="s">
        <v>55</v>
      </c>
      <c r="C7990" t="s">
        <v>33</v>
      </c>
      <c r="D7990" t="s">
        <v>184</v>
      </c>
      <c r="E7990" t="s">
        <v>187</v>
      </c>
      <c r="F7990">
        <v>2013</v>
      </c>
      <c r="G7990">
        <v>1</v>
      </c>
    </row>
    <row r="7991" spans="1:8" x14ac:dyDescent="0.25">
      <c r="A7991" t="s">
        <v>455</v>
      </c>
      <c r="B7991" t="s">
        <v>9</v>
      </c>
      <c r="C7991" t="s">
        <v>33</v>
      </c>
      <c r="D7991" t="s">
        <v>34</v>
      </c>
      <c r="E7991" t="s">
        <v>144</v>
      </c>
      <c r="F7991">
        <v>2017</v>
      </c>
      <c r="G7991">
        <v>7</v>
      </c>
      <c r="H7991">
        <v>1</v>
      </c>
    </row>
    <row r="7992" spans="1:8" x14ac:dyDescent="0.25">
      <c r="A7992" t="s">
        <v>41</v>
      </c>
      <c r="B7992" t="s">
        <v>108</v>
      </c>
      <c r="C7992" t="s">
        <v>33</v>
      </c>
      <c r="D7992" t="s">
        <v>184</v>
      </c>
      <c r="E7992" t="s">
        <v>185</v>
      </c>
      <c r="F7992">
        <v>2017</v>
      </c>
      <c r="G7992">
        <v>2</v>
      </c>
    </row>
    <row r="7993" spans="1:8" x14ac:dyDescent="0.25">
      <c r="A7993" t="s">
        <v>8</v>
      </c>
      <c r="B7993" t="s">
        <v>381</v>
      </c>
      <c r="C7993" t="s">
        <v>23</v>
      </c>
      <c r="D7993" t="s">
        <v>24</v>
      </c>
      <c r="E7993" t="s">
        <v>192</v>
      </c>
      <c r="F7993">
        <v>2015</v>
      </c>
      <c r="G7993">
        <v>2</v>
      </c>
    </row>
    <row r="7994" spans="1:8" x14ac:dyDescent="0.25">
      <c r="A7994" t="s">
        <v>41</v>
      </c>
      <c r="B7994" t="s">
        <v>168</v>
      </c>
      <c r="C7994" t="s">
        <v>33</v>
      </c>
      <c r="D7994" t="s">
        <v>184</v>
      </c>
      <c r="E7994" t="s">
        <v>185</v>
      </c>
      <c r="F7994">
        <v>2019</v>
      </c>
      <c r="G7994">
        <v>15</v>
      </c>
    </row>
    <row r="7995" spans="1:8" x14ac:dyDescent="0.25">
      <c r="A7995" t="s">
        <v>129</v>
      </c>
      <c r="B7995" t="s">
        <v>119</v>
      </c>
      <c r="C7995" t="s">
        <v>70</v>
      </c>
      <c r="D7995" t="s">
        <v>71</v>
      </c>
      <c r="E7995" t="s">
        <v>358</v>
      </c>
      <c r="F7995">
        <v>2014</v>
      </c>
      <c r="G7995">
        <v>2</v>
      </c>
      <c r="H7995">
        <v>2</v>
      </c>
    </row>
    <row r="7996" spans="1:8" x14ac:dyDescent="0.25">
      <c r="A7996" t="s">
        <v>41</v>
      </c>
      <c r="B7996" t="s">
        <v>119</v>
      </c>
      <c r="C7996" t="s">
        <v>33</v>
      </c>
      <c r="D7996" t="s">
        <v>39</v>
      </c>
      <c r="E7996" t="s">
        <v>463</v>
      </c>
      <c r="F7996">
        <v>2019</v>
      </c>
      <c r="G7996">
        <v>11</v>
      </c>
      <c r="H7996">
        <v>9</v>
      </c>
    </row>
    <row r="7997" spans="1:8" x14ac:dyDescent="0.25">
      <c r="A7997" t="s">
        <v>21</v>
      </c>
      <c r="B7997" t="s">
        <v>295</v>
      </c>
      <c r="C7997" t="s">
        <v>10</v>
      </c>
      <c r="D7997" t="s">
        <v>96</v>
      </c>
      <c r="E7997" t="s">
        <v>154</v>
      </c>
      <c r="F7997">
        <v>2019</v>
      </c>
      <c r="G7997">
        <v>9</v>
      </c>
      <c r="H7997">
        <v>2</v>
      </c>
    </row>
    <row r="7998" spans="1:8" x14ac:dyDescent="0.25">
      <c r="A7998" t="s">
        <v>121</v>
      </c>
      <c r="B7998" t="s">
        <v>104</v>
      </c>
      <c r="C7998" t="s">
        <v>18</v>
      </c>
      <c r="D7998" t="s">
        <v>136</v>
      </c>
      <c r="E7998" t="s">
        <v>291</v>
      </c>
      <c r="F7998">
        <v>2017</v>
      </c>
      <c r="G7998">
        <v>10</v>
      </c>
    </row>
    <row r="7999" spans="1:8" x14ac:dyDescent="0.25">
      <c r="A7999" t="s">
        <v>113</v>
      </c>
      <c r="B7999" t="s">
        <v>55</v>
      </c>
      <c r="C7999" t="s">
        <v>33</v>
      </c>
      <c r="D7999" t="s">
        <v>59</v>
      </c>
      <c r="E7999" t="s">
        <v>115</v>
      </c>
      <c r="F7999">
        <v>2014</v>
      </c>
      <c r="G7999">
        <v>3</v>
      </c>
    </row>
    <row r="8000" spans="1:8" x14ac:dyDescent="0.25">
      <c r="A8000" t="s">
        <v>41</v>
      </c>
      <c r="B8000" t="s">
        <v>105</v>
      </c>
      <c r="C8000" t="s">
        <v>23</v>
      </c>
      <c r="D8000" t="s">
        <v>43</v>
      </c>
      <c r="E8000" t="s">
        <v>178</v>
      </c>
      <c r="F8000">
        <v>2014</v>
      </c>
      <c r="G8000">
        <v>10</v>
      </c>
      <c r="H8000">
        <v>3</v>
      </c>
    </row>
    <row r="8001" spans="1:8" x14ac:dyDescent="0.25">
      <c r="A8001" t="s">
        <v>353</v>
      </c>
      <c r="B8001" t="s">
        <v>58</v>
      </c>
      <c r="C8001" t="s">
        <v>33</v>
      </c>
      <c r="D8001" t="s">
        <v>62</v>
      </c>
      <c r="E8001" t="s">
        <v>99</v>
      </c>
      <c r="F8001">
        <v>2017</v>
      </c>
      <c r="G8001">
        <v>7</v>
      </c>
      <c r="H8001">
        <v>1</v>
      </c>
    </row>
    <row r="8002" spans="1:8" x14ac:dyDescent="0.25">
      <c r="A8002" t="s">
        <v>31</v>
      </c>
      <c r="B8002" t="s">
        <v>119</v>
      </c>
      <c r="C8002" t="s">
        <v>33</v>
      </c>
      <c r="D8002" t="s">
        <v>59</v>
      </c>
      <c r="E8002" t="s">
        <v>499</v>
      </c>
      <c r="F8002">
        <v>2018</v>
      </c>
      <c r="G8002">
        <v>4</v>
      </c>
      <c r="H8002">
        <v>3</v>
      </c>
    </row>
    <row r="8003" spans="1:8" x14ac:dyDescent="0.25">
      <c r="A8003" t="s">
        <v>113</v>
      </c>
      <c r="B8003" t="s">
        <v>104</v>
      </c>
      <c r="C8003" t="s">
        <v>70</v>
      </c>
      <c r="D8003" t="s">
        <v>71</v>
      </c>
      <c r="E8003" t="s">
        <v>135</v>
      </c>
      <c r="F8003">
        <v>2014</v>
      </c>
      <c r="G8003">
        <v>7</v>
      </c>
    </row>
    <row r="8004" spans="1:8" x14ac:dyDescent="0.25">
      <c r="A8004" t="s">
        <v>31</v>
      </c>
      <c r="B8004" t="s">
        <v>168</v>
      </c>
      <c r="C8004" t="s">
        <v>33</v>
      </c>
      <c r="D8004" t="s">
        <v>59</v>
      </c>
      <c r="E8004" t="s">
        <v>314</v>
      </c>
      <c r="F8004">
        <v>2017</v>
      </c>
      <c r="G8004">
        <v>3</v>
      </c>
    </row>
    <row r="8005" spans="1:8" x14ac:dyDescent="0.25">
      <c r="A8005" t="s">
        <v>31</v>
      </c>
      <c r="B8005" t="s">
        <v>38</v>
      </c>
      <c r="C8005" t="s">
        <v>33</v>
      </c>
      <c r="D8005" t="s">
        <v>39</v>
      </c>
      <c r="E8005" t="s">
        <v>213</v>
      </c>
      <c r="F8005">
        <v>2017</v>
      </c>
      <c r="G8005">
        <v>8</v>
      </c>
      <c r="H8005">
        <v>1</v>
      </c>
    </row>
    <row r="8006" spans="1:8" x14ac:dyDescent="0.25">
      <c r="A8006" t="s">
        <v>8</v>
      </c>
      <c r="B8006" t="s">
        <v>119</v>
      </c>
      <c r="C8006" t="s">
        <v>10</v>
      </c>
      <c r="D8006" t="s">
        <v>11</v>
      </c>
      <c r="E8006" t="s">
        <v>251</v>
      </c>
      <c r="F8006">
        <v>2018</v>
      </c>
      <c r="G8006">
        <v>1</v>
      </c>
      <c r="H8006">
        <v>1</v>
      </c>
    </row>
    <row r="8007" spans="1:8" x14ac:dyDescent="0.25">
      <c r="A8007" t="s">
        <v>16</v>
      </c>
      <c r="B8007" t="s">
        <v>49</v>
      </c>
      <c r="C8007" t="s">
        <v>33</v>
      </c>
      <c r="D8007" t="s">
        <v>34</v>
      </c>
      <c r="E8007" t="s">
        <v>315</v>
      </c>
      <c r="F8007">
        <v>2013</v>
      </c>
      <c r="G8007">
        <v>4</v>
      </c>
      <c r="H8007">
        <v>2</v>
      </c>
    </row>
    <row r="8008" spans="1:8" x14ac:dyDescent="0.25">
      <c r="A8008" t="s">
        <v>129</v>
      </c>
      <c r="B8008" t="s">
        <v>9</v>
      </c>
      <c r="C8008" t="s">
        <v>33</v>
      </c>
      <c r="D8008" t="s">
        <v>59</v>
      </c>
      <c r="E8008" t="s">
        <v>311</v>
      </c>
      <c r="F8008">
        <v>2014</v>
      </c>
      <c r="G8008">
        <v>4</v>
      </c>
      <c r="H8008">
        <v>4</v>
      </c>
    </row>
    <row r="8009" spans="1:8" x14ac:dyDescent="0.25">
      <c r="A8009" t="s">
        <v>129</v>
      </c>
      <c r="B8009" t="s">
        <v>55</v>
      </c>
      <c r="C8009" t="s">
        <v>33</v>
      </c>
      <c r="D8009" t="s">
        <v>62</v>
      </c>
      <c r="E8009" t="s">
        <v>166</v>
      </c>
      <c r="F8009">
        <v>2014</v>
      </c>
      <c r="G8009">
        <v>3</v>
      </c>
      <c r="H8009">
        <v>1</v>
      </c>
    </row>
    <row r="8010" spans="1:8" x14ac:dyDescent="0.25">
      <c r="A8010" t="s">
        <v>31</v>
      </c>
      <c r="B8010" t="s">
        <v>108</v>
      </c>
      <c r="C8010" t="s">
        <v>33</v>
      </c>
      <c r="D8010" t="s">
        <v>59</v>
      </c>
      <c r="E8010" t="s">
        <v>130</v>
      </c>
      <c r="F8010">
        <v>2018</v>
      </c>
      <c r="G8010">
        <v>6</v>
      </c>
      <c r="H8010">
        <v>1</v>
      </c>
    </row>
    <row r="8011" spans="1:8" x14ac:dyDescent="0.25">
      <c r="A8011" t="s">
        <v>31</v>
      </c>
      <c r="B8011" t="s">
        <v>119</v>
      </c>
      <c r="C8011" t="s">
        <v>70</v>
      </c>
      <c r="D8011" t="s">
        <v>71</v>
      </c>
      <c r="E8011" t="s">
        <v>365</v>
      </c>
      <c r="F8011">
        <v>2015</v>
      </c>
      <c r="G8011">
        <v>4</v>
      </c>
      <c r="H8011">
        <v>1</v>
      </c>
    </row>
    <row r="8012" spans="1:8" x14ac:dyDescent="0.25">
      <c r="A8012" t="s">
        <v>8</v>
      </c>
      <c r="B8012" t="s">
        <v>247</v>
      </c>
      <c r="C8012" t="s">
        <v>10</v>
      </c>
      <c r="D8012" t="s">
        <v>11</v>
      </c>
      <c r="E8012" t="s">
        <v>228</v>
      </c>
      <c r="F8012">
        <v>2015</v>
      </c>
      <c r="G8012">
        <v>4</v>
      </c>
    </row>
    <row r="8013" spans="1:8" x14ac:dyDescent="0.25">
      <c r="A8013" t="s">
        <v>129</v>
      </c>
      <c r="B8013" t="s">
        <v>55</v>
      </c>
      <c r="C8013" t="s">
        <v>33</v>
      </c>
      <c r="D8013" t="s">
        <v>59</v>
      </c>
      <c r="E8013" t="s">
        <v>73</v>
      </c>
      <c r="F8013">
        <v>2015</v>
      </c>
      <c r="G8013">
        <v>1</v>
      </c>
    </row>
    <row r="8014" spans="1:8" x14ac:dyDescent="0.25">
      <c r="A8014" t="s">
        <v>113</v>
      </c>
      <c r="B8014" t="s">
        <v>173</v>
      </c>
      <c r="C8014" t="s">
        <v>70</v>
      </c>
      <c r="D8014" t="s">
        <v>71</v>
      </c>
      <c r="E8014" t="s">
        <v>170</v>
      </c>
      <c r="F8014">
        <v>2015</v>
      </c>
      <c r="G8014">
        <v>1</v>
      </c>
    </row>
    <row r="8015" spans="1:8" x14ac:dyDescent="0.25">
      <c r="A8015" t="s">
        <v>41</v>
      </c>
      <c r="B8015" t="s">
        <v>119</v>
      </c>
      <c r="C8015" t="s">
        <v>23</v>
      </c>
      <c r="D8015" t="s">
        <v>43</v>
      </c>
      <c r="E8015" t="s">
        <v>100</v>
      </c>
      <c r="F8015">
        <v>2015</v>
      </c>
      <c r="G8015">
        <v>17</v>
      </c>
      <c r="H8015">
        <v>4</v>
      </c>
    </row>
    <row r="8016" spans="1:8" x14ac:dyDescent="0.25">
      <c r="A8016" t="s">
        <v>106</v>
      </c>
      <c r="B8016" t="s">
        <v>212</v>
      </c>
      <c r="C8016" t="s">
        <v>33</v>
      </c>
      <c r="D8016" t="s">
        <v>34</v>
      </c>
      <c r="E8016" t="s">
        <v>144</v>
      </c>
      <c r="F8016">
        <v>2019</v>
      </c>
      <c r="G8016">
        <v>3</v>
      </c>
      <c r="H8016">
        <v>1</v>
      </c>
    </row>
    <row r="8017" spans="1:8" x14ac:dyDescent="0.25">
      <c r="A8017" t="s">
        <v>41</v>
      </c>
      <c r="B8017" t="s">
        <v>173</v>
      </c>
      <c r="C8017" t="s">
        <v>70</v>
      </c>
      <c r="D8017" t="s">
        <v>71</v>
      </c>
      <c r="E8017" t="s">
        <v>241</v>
      </c>
      <c r="F8017">
        <v>2017</v>
      </c>
      <c r="G8017">
        <v>2</v>
      </c>
      <c r="H8017">
        <v>1</v>
      </c>
    </row>
    <row r="8018" spans="1:8" x14ac:dyDescent="0.25">
      <c r="A8018" t="s">
        <v>74</v>
      </c>
      <c r="B8018" t="s">
        <v>566</v>
      </c>
      <c r="C8018" t="s">
        <v>76</v>
      </c>
      <c r="D8018" t="s">
        <v>77</v>
      </c>
      <c r="E8018" t="s">
        <v>78</v>
      </c>
      <c r="F8018">
        <v>2013</v>
      </c>
      <c r="G8018">
        <v>11</v>
      </c>
      <c r="H8018">
        <v>1</v>
      </c>
    </row>
    <row r="8019" spans="1:8" x14ac:dyDescent="0.25">
      <c r="A8019" t="s">
        <v>31</v>
      </c>
      <c r="B8019" t="s">
        <v>79</v>
      </c>
      <c r="C8019" t="s">
        <v>33</v>
      </c>
      <c r="D8019" t="s">
        <v>59</v>
      </c>
      <c r="E8019" t="s">
        <v>229</v>
      </c>
      <c r="F8019">
        <v>2016</v>
      </c>
      <c r="G8019">
        <v>3</v>
      </c>
    </row>
    <row r="8020" spans="1:8" x14ac:dyDescent="0.25">
      <c r="A8020" t="s">
        <v>41</v>
      </c>
      <c r="B8020" t="s">
        <v>108</v>
      </c>
      <c r="C8020" t="s">
        <v>33</v>
      </c>
      <c r="D8020" t="s">
        <v>184</v>
      </c>
      <c r="E8020" t="s">
        <v>271</v>
      </c>
      <c r="F8020">
        <v>2016</v>
      </c>
      <c r="G8020">
        <v>6</v>
      </c>
      <c r="H8020">
        <v>1</v>
      </c>
    </row>
    <row r="8021" spans="1:8" x14ac:dyDescent="0.25">
      <c r="A8021" t="s">
        <v>31</v>
      </c>
      <c r="B8021" t="s">
        <v>38</v>
      </c>
      <c r="C8021" t="s">
        <v>33</v>
      </c>
      <c r="D8021" t="s">
        <v>34</v>
      </c>
      <c r="E8021" t="s">
        <v>144</v>
      </c>
      <c r="F8021">
        <v>2015</v>
      </c>
      <c r="G8021">
        <v>6</v>
      </c>
      <c r="H8021">
        <v>1</v>
      </c>
    </row>
    <row r="8022" spans="1:8" x14ac:dyDescent="0.25">
      <c r="A8022" t="s">
        <v>74</v>
      </c>
      <c r="B8022" t="s">
        <v>104</v>
      </c>
      <c r="C8022" t="s">
        <v>70</v>
      </c>
      <c r="D8022" t="s">
        <v>71</v>
      </c>
      <c r="E8022" t="s">
        <v>289</v>
      </c>
      <c r="F8022">
        <v>2013</v>
      </c>
      <c r="G8022">
        <v>23</v>
      </c>
    </row>
    <row r="8023" spans="1:8" x14ac:dyDescent="0.25">
      <c r="A8023" t="s">
        <v>41</v>
      </c>
      <c r="B8023" t="s">
        <v>42</v>
      </c>
      <c r="C8023" t="s">
        <v>23</v>
      </c>
      <c r="D8023" t="s">
        <v>43</v>
      </c>
      <c r="E8023" t="s">
        <v>44</v>
      </c>
      <c r="F8023">
        <v>2018</v>
      </c>
      <c r="G8023">
        <v>10</v>
      </c>
      <c r="H8023">
        <v>2</v>
      </c>
    </row>
    <row r="8024" spans="1:8" x14ac:dyDescent="0.25">
      <c r="A8024" t="s">
        <v>129</v>
      </c>
      <c r="B8024" t="s">
        <v>38</v>
      </c>
      <c r="C8024" t="s">
        <v>33</v>
      </c>
      <c r="D8024" t="s">
        <v>39</v>
      </c>
      <c r="E8024" t="s">
        <v>435</v>
      </c>
      <c r="F8024">
        <v>2014</v>
      </c>
      <c r="G8024">
        <v>3</v>
      </c>
      <c r="H8024">
        <v>3</v>
      </c>
    </row>
    <row r="8025" spans="1:8" x14ac:dyDescent="0.25">
      <c r="A8025" t="s">
        <v>113</v>
      </c>
      <c r="B8025" t="s">
        <v>104</v>
      </c>
      <c r="C8025" t="s">
        <v>33</v>
      </c>
      <c r="D8025" t="s">
        <v>39</v>
      </c>
      <c r="E8025" t="s">
        <v>204</v>
      </c>
      <c r="F8025">
        <v>2015</v>
      </c>
      <c r="G8025">
        <v>21</v>
      </c>
      <c r="H8025">
        <v>4</v>
      </c>
    </row>
    <row r="8026" spans="1:8" x14ac:dyDescent="0.25">
      <c r="A8026" t="s">
        <v>113</v>
      </c>
      <c r="B8026" t="s">
        <v>119</v>
      </c>
      <c r="C8026" t="s">
        <v>33</v>
      </c>
      <c r="D8026" t="s">
        <v>34</v>
      </c>
      <c r="E8026" t="s">
        <v>315</v>
      </c>
      <c r="F8026">
        <v>2016</v>
      </c>
      <c r="G8026">
        <v>2</v>
      </c>
      <c r="H8026">
        <v>2</v>
      </c>
    </row>
    <row r="8027" spans="1:8" x14ac:dyDescent="0.25">
      <c r="A8027" t="s">
        <v>21</v>
      </c>
      <c r="B8027" t="s">
        <v>344</v>
      </c>
      <c r="C8027" t="s">
        <v>10</v>
      </c>
      <c r="D8027" t="s">
        <v>96</v>
      </c>
      <c r="E8027" t="s">
        <v>97</v>
      </c>
      <c r="F8027">
        <v>2020</v>
      </c>
      <c r="G8027">
        <v>4</v>
      </c>
    </row>
    <row r="8028" spans="1:8" x14ac:dyDescent="0.25">
      <c r="A8028" t="s">
        <v>74</v>
      </c>
      <c r="B8028" t="s">
        <v>173</v>
      </c>
      <c r="C8028" t="s">
        <v>18</v>
      </c>
      <c r="D8028" t="s">
        <v>333</v>
      </c>
      <c r="E8028" t="s">
        <v>587</v>
      </c>
      <c r="F8028">
        <v>2013</v>
      </c>
      <c r="G8028">
        <v>6</v>
      </c>
    </row>
    <row r="8029" spans="1:8" x14ac:dyDescent="0.25">
      <c r="A8029" t="s">
        <v>8</v>
      </c>
      <c r="B8029" t="s">
        <v>85</v>
      </c>
      <c r="C8029" t="s">
        <v>10</v>
      </c>
      <c r="D8029" t="s">
        <v>11</v>
      </c>
      <c r="E8029" t="s">
        <v>211</v>
      </c>
      <c r="F8029">
        <v>2013</v>
      </c>
      <c r="G8029">
        <v>5</v>
      </c>
    </row>
    <row r="8030" spans="1:8" x14ac:dyDescent="0.25">
      <c r="A8030" t="s">
        <v>129</v>
      </c>
      <c r="B8030" t="s">
        <v>173</v>
      </c>
      <c r="C8030" t="s">
        <v>18</v>
      </c>
      <c r="D8030" t="s">
        <v>257</v>
      </c>
      <c r="E8030" t="s">
        <v>257</v>
      </c>
      <c r="F8030">
        <v>2014</v>
      </c>
      <c r="G8030">
        <v>7</v>
      </c>
      <c r="H8030">
        <v>2</v>
      </c>
    </row>
    <row r="8031" spans="1:8" x14ac:dyDescent="0.25">
      <c r="A8031" t="s">
        <v>31</v>
      </c>
      <c r="B8031" t="s">
        <v>55</v>
      </c>
      <c r="C8031" t="s">
        <v>33</v>
      </c>
      <c r="D8031" t="s">
        <v>34</v>
      </c>
      <c r="E8031" t="s">
        <v>318</v>
      </c>
      <c r="F8031">
        <v>2014</v>
      </c>
      <c r="G8031">
        <v>1</v>
      </c>
    </row>
    <row r="8032" spans="1:8" x14ac:dyDescent="0.25">
      <c r="A8032" t="s">
        <v>31</v>
      </c>
      <c r="B8032" t="s">
        <v>104</v>
      </c>
      <c r="C8032" t="s">
        <v>70</v>
      </c>
      <c r="D8032" t="s">
        <v>71</v>
      </c>
      <c r="E8032" t="s">
        <v>254</v>
      </c>
      <c r="F8032">
        <v>2017</v>
      </c>
      <c r="G8032">
        <v>3</v>
      </c>
    </row>
    <row r="8033" spans="1:8" x14ac:dyDescent="0.25">
      <c r="A8033" t="s">
        <v>74</v>
      </c>
      <c r="B8033" t="s">
        <v>173</v>
      </c>
      <c r="C8033" t="s">
        <v>70</v>
      </c>
      <c r="D8033" t="s">
        <v>264</v>
      </c>
      <c r="E8033" t="s">
        <v>389</v>
      </c>
      <c r="F8033">
        <v>2017</v>
      </c>
      <c r="G8033">
        <v>3</v>
      </c>
      <c r="H8033">
        <v>1</v>
      </c>
    </row>
    <row r="8034" spans="1:8" x14ac:dyDescent="0.25">
      <c r="A8034" t="s">
        <v>31</v>
      </c>
      <c r="B8034" t="s">
        <v>9</v>
      </c>
      <c r="C8034" t="s">
        <v>33</v>
      </c>
      <c r="D8034" t="s">
        <v>59</v>
      </c>
      <c r="E8034" t="s">
        <v>179</v>
      </c>
      <c r="F8034">
        <v>2013</v>
      </c>
      <c r="G8034">
        <v>5</v>
      </c>
      <c r="H8034">
        <v>1</v>
      </c>
    </row>
    <row r="8035" spans="1:8" x14ac:dyDescent="0.25">
      <c r="A8035" t="s">
        <v>31</v>
      </c>
      <c r="B8035" t="s">
        <v>61</v>
      </c>
      <c r="C8035" t="s">
        <v>33</v>
      </c>
      <c r="D8035" t="s">
        <v>59</v>
      </c>
      <c r="E8035" t="s">
        <v>350</v>
      </c>
      <c r="F8035">
        <v>2014</v>
      </c>
      <c r="G8035">
        <v>2</v>
      </c>
    </row>
    <row r="8036" spans="1:8" x14ac:dyDescent="0.25">
      <c r="A8036" t="s">
        <v>121</v>
      </c>
      <c r="B8036" t="s">
        <v>36</v>
      </c>
      <c r="C8036" t="s">
        <v>70</v>
      </c>
      <c r="D8036" t="s">
        <v>264</v>
      </c>
      <c r="E8036" t="s">
        <v>389</v>
      </c>
      <c r="F8036">
        <v>2014</v>
      </c>
      <c r="G8036">
        <v>2</v>
      </c>
    </row>
    <row r="8037" spans="1:8" x14ac:dyDescent="0.25">
      <c r="A8037" t="s">
        <v>113</v>
      </c>
      <c r="B8037" t="s">
        <v>9</v>
      </c>
      <c r="C8037" t="s">
        <v>33</v>
      </c>
      <c r="D8037" t="s">
        <v>59</v>
      </c>
      <c r="E8037" t="s">
        <v>64</v>
      </c>
      <c r="F8037">
        <v>2013</v>
      </c>
      <c r="G8037">
        <v>2</v>
      </c>
    </row>
    <row r="8038" spans="1:8" x14ac:dyDescent="0.25">
      <c r="A8038" t="s">
        <v>41</v>
      </c>
      <c r="B8038" t="s">
        <v>26</v>
      </c>
      <c r="C8038" t="s">
        <v>70</v>
      </c>
      <c r="D8038" t="s">
        <v>71</v>
      </c>
      <c r="E8038" t="s">
        <v>188</v>
      </c>
      <c r="F8038">
        <v>2016</v>
      </c>
      <c r="G8038">
        <v>2</v>
      </c>
    </row>
    <row r="8039" spans="1:8" x14ac:dyDescent="0.25">
      <c r="A8039" t="s">
        <v>41</v>
      </c>
      <c r="B8039" t="s">
        <v>9</v>
      </c>
      <c r="C8039" t="s">
        <v>33</v>
      </c>
      <c r="D8039" t="s">
        <v>62</v>
      </c>
      <c r="E8039" t="s">
        <v>166</v>
      </c>
      <c r="F8039">
        <v>2019</v>
      </c>
      <c r="G8039">
        <v>7</v>
      </c>
    </row>
    <row r="8040" spans="1:8" x14ac:dyDescent="0.25">
      <c r="A8040" t="s">
        <v>41</v>
      </c>
      <c r="B8040" t="s">
        <v>114</v>
      </c>
      <c r="C8040" t="s">
        <v>33</v>
      </c>
      <c r="D8040" t="s">
        <v>39</v>
      </c>
      <c r="E8040" t="s">
        <v>107</v>
      </c>
      <c r="F8040">
        <v>2019</v>
      </c>
      <c r="G8040">
        <v>11</v>
      </c>
      <c r="H8040">
        <v>6</v>
      </c>
    </row>
    <row r="8041" spans="1:8" x14ac:dyDescent="0.25">
      <c r="A8041" t="s">
        <v>31</v>
      </c>
      <c r="B8041" t="s">
        <v>9</v>
      </c>
      <c r="C8041" t="s">
        <v>33</v>
      </c>
      <c r="D8041" t="s">
        <v>59</v>
      </c>
      <c r="E8041" t="s">
        <v>286</v>
      </c>
      <c r="F8041">
        <v>2016</v>
      </c>
      <c r="G8041">
        <v>3</v>
      </c>
    </row>
    <row r="8042" spans="1:8" x14ac:dyDescent="0.25">
      <c r="A8042" t="s">
        <v>31</v>
      </c>
      <c r="B8042" t="s">
        <v>149</v>
      </c>
      <c r="C8042" t="s">
        <v>33</v>
      </c>
      <c r="D8042" t="s">
        <v>59</v>
      </c>
      <c r="E8042" t="s">
        <v>116</v>
      </c>
      <c r="F8042">
        <v>2017</v>
      </c>
      <c r="G8042">
        <v>2</v>
      </c>
    </row>
    <row r="8043" spans="1:8" x14ac:dyDescent="0.25">
      <c r="A8043" t="s">
        <v>113</v>
      </c>
      <c r="B8043" t="s">
        <v>119</v>
      </c>
      <c r="C8043" t="s">
        <v>70</v>
      </c>
      <c r="D8043" t="s">
        <v>71</v>
      </c>
      <c r="E8043" t="s">
        <v>155</v>
      </c>
      <c r="F8043">
        <v>2014</v>
      </c>
      <c r="G8043">
        <v>5</v>
      </c>
    </row>
    <row r="8044" spans="1:8" x14ac:dyDescent="0.25">
      <c r="A8044" t="s">
        <v>31</v>
      </c>
      <c r="B8044" t="s">
        <v>119</v>
      </c>
      <c r="C8044" t="s">
        <v>70</v>
      </c>
      <c r="D8044" t="s">
        <v>71</v>
      </c>
      <c r="E8044" t="s">
        <v>155</v>
      </c>
      <c r="F8044">
        <v>2017</v>
      </c>
      <c r="G8044">
        <v>1</v>
      </c>
    </row>
    <row r="8045" spans="1:8" x14ac:dyDescent="0.25">
      <c r="A8045" t="s">
        <v>113</v>
      </c>
      <c r="B8045" t="s">
        <v>38</v>
      </c>
      <c r="C8045" t="s">
        <v>33</v>
      </c>
      <c r="D8045" t="s">
        <v>184</v>
      </c>
      <c r="E8045" t="s">
        <v>187</v>
      </c>
      <c r="F8045">
        <v>2014</v>
      </c>
      <c r="G8045">
        <v>3</v>
      </c>
    </row>
    <row r="8046" spans="1:8" x14ac:dyDescent="0.25">
      <c r="A8046" t="s">
        <v>31</v>
      </c>
      <c r="B8046" t="s">
        <v>168</v>
      </c>
      <c r="C8046" t="s">
        <v>33</v>
      </c>
      <c r="D8046" t="s">
        <v>59</v>
      </c>
      <c r="E8046" t="s">
        <v>116</v>
      </c>
      <c r="F8046">
        <v>2015</v>
      </c>
      <c r="G8046">
        <v>5</v>
      </c>
    </row>
    <row r="8047" spans="1:8" x14ac:dyDescent="0.25">
      <c r="A8047" t="s">
        <v>16</v>
      </c>
      <c r="B8047" t="s">
        <v>108</v>
      </c>
      <c r="C8047" t="s">
        <v>33</v>
      </c>
      <c r="D8047" t="s">
        <v>39</v>
      </c>
      <c r="E8047" t="s">
        <v>204</v>
      </c>
      <c r="F8047">
        <v>2013</v>
      </c>
      <c r="G8047">
        <v>2</v>
      </c>
    </row>
    <row r="8048" spans="1:8" x14ac:dyDescent="0.25">
      <c r="A8048" t="s">
        <v>113</v>
      </c>
      <c r="B8048" t="s">
        <v>54</v>
      </c>
      <c r="C8048" t="s">
        <v>33</v>
      </c>
      <c r="D8048" t="s">
        <v>34</v>
      </c>
      <c r="E8048" t="s">
        <v>245</v>
      </c>
      <c r="F8048">
        <v>2013</v>
      </c>
      <c r="G8048">
        <v>1</v>
      </c>
    </row>
    <row r="8049" spans="1:8" x14ac:dyDescent="0.25">
      <c r="A8049" t="s">
        <v>113</v>
      </c>
      <c r="B8049" t="s">
        <v>272</v>
      </c>
      <c r="C8049" t="s">
        <v>33</v>
      </c>
      <c r="D8049" t="s">
        <v>34</v>
      </c>
      <c r="E8049" t="s">
        <v>315</v>
      </c>
      <c r="F8049">
        <v>2015</v>
      </c>
      <c r="G8049">
        <v>2</v>
      </c>
      <c r="H8049">
        <v>1</v>
      </c>
    </row>
    <row r="8050" spans="1:8" x14ac:dyDescent="0.25">
      <c r="A8050" t="s">
        <v>8</v>
      </c>
      <c r="B8050" t="s">
        <v>108</v>
      </c>
      <c r="C8050" t="s">
        <v>10</v>
      </c>
      <c r="D8050" t="s">
        <v>11</v>
      </c>
      <c r="E8050" t="s">
        <v>279</v>
      </c>
      <c r="F8050">
        <v>2013</v>
      </c>
      <c r="G8050">
        <v>2</v>
      </c>
    </row>
    <row r="8051" spans="1:8" x14ac:dyDescent="0.25">
      <c r="A8051" t="s">
        <v>41</v>
      </c>
      <c r="B8051" t="s">
        <v>256</v>
      </c>
      <c r="C8051" t="s">
        <v>33</v>
      </c>
      <c r="D8051" t="s">
        <v>39</v>
      </c>
      <c r="E8051" t="s">
        <v>112</v>
      </c>
      <c r="F8051">
        <v>2017</v>
      </c>
      <c r="G8051">
        <v>6</v>
      </c>
      <c r="H8051">
        <v>5</v>
      </c>
    </row>
    <row r="8052" spans="1:8" x14ac:dyDescent="0.25">
      <c r="A8052" t="s">
        <v>21</v>
      </c>
      <c r="B8052" t="s">
        <v>308</v>
      </c>
      <c r="C8052" t="s">
        <v>23</v>
      </c>
      <c r="D8052" t="s">
        <v>24</v>
      </c>
      <c r="E8052" t="s">
        <v>57</v>
      </c>
      <c r="F8052">
        <v>2016</v>
      </c>
      <c r="G8052">
        <v>5</v>
      </c>
      <c r="H8052">
        <v>1</v>
      </c>
    </row>
    <row r="8053" spans="1:8" x14ac:dyDescent="0.25">
      <c r="A8053" t="s">
        <v>129</v>
      </c>
      <c r="B8053" t="s">
        <v>79</v>
      </c>
      <c r="C8053" t="s">
        <v>33</v>
      </c>
      <c r="D8053" t="s">
        <v>34</v>
      </c>
      <c r="E8053" t="s">
        <v>144</v>
      </c>
      <c r="F8053">
        <v>2016</v>
      </c>
      <c r="G8053">
        <v>3</v>
      </c>
      <c r="H8053">
        <v>4</v>
      </c>
    </row>
    <row r="8054" spans="1:8" x14ac:dyDescent="0.25">
      <c r="A8054" t="s">
        <v>31</v>
      </c>
      <c r="B8054" t="s">
        <v>38</v>
      </c>
      <c r="C8054" t="s">
        <v>33</v>
      </c>
      <c r="D8054" t="s">
        <v>34</v>
      </c>
      <c r="E8054" t="s">
        <v>161</v>
      </c>
      <c r="F8054">
        <v>2013</v>
      </c>
      <c r="G8054">
        <v>3</v>
      </c>
      <c r="H8054">
        <v>1</v>
      </c>
    </row>
    <row r="8055" spans="1:8" x14ac:dyDescent="0.25">
      <c r="A8055" t="s">
        <v>31</v>
      </c>
      <c r="B8055" t="s">
        <v>61</v>
      </c>
      <c r="C8055" t="s">
        <v>33</v>
      </c>
      <c r="D8055" t="s">
        <v>62</v>
      </c>
      <c r="E8055" t="s">
        <v>99</v>
      </c>
      <c r="F8055">
        <v>2017</v>
      </c>
      <c r="G8055">
        <v>7</v>
      </c>
      <c r="H8055">
        <v>2</v>
      </c>
    </row>
    <row r="8056" spans="1:8" x14ac:dyDescent="0.25">
      <c r="A8056" t="s">
        <v>21</v>
      </c>
      <c r="B8056" t="s">
        <v>210</v>
      </c>
      <c r="C8056" t="s">
        <v>10</v>
      </c>
      <c r="D8056" t="s">
        <v>11</v>
      </c>
      <c r="E8056" t="s">
        <v>86</v>
      </c>
      <c r="F8056">
        <v>2019</v>
      </c>
      <c r="G8056">
        <v>5</v>
      </c>
    </row>
    <row r="8057" spans="1:8" x14ac:dyDescent="0.25">
      <c r="A8057" t="s">
        <v>31</v>
      </c>
      <c r="B8057" t="s">
        <v>201</v>
      </c>
      <c r="C8057" t="s">
        <v>23</v>
      </c>
      <c r="D8057" t="s">
        <v>91</v>
      </c>
      <c r="E8057" t="s">
        <v>356</v>
      </c>
      <c r="F8057">
        <v>2016</v>
      </c>
      <c r="G8057">
        <v>1</v>
      </c>
    </row>
    <row r="8058" spans="1:8" x14ac:dyDescent="0.25">
      <c r="A8058" t="s">
        <v>31</v>
      </c>
      <c r="B8058" t="s">
        <v>262</v>
      </c>
      <c r="C8058" t="s">
        <v>33</v>
      </c>
      <c r="D8058" t="s">
        <v>62</v>
      </c>
      <c r="E8058" t="s">
        <v>166</v>
      </c>
      <c r="F8058">
        <v>2017</v>
      </c>
      <c r="G8058">
        <v>1</v>
      </c>
    </row>
    <row r="8059" spans="1:8" x14ac:dyDescent="0.25">
      <c r="A8059" t="s">
        <v>129</v>
      </c>
      <c r="B8059" t="s">
        <v>108</v>
      </c>
      <c r="C8059" t="s">
        <v>33</v>
      </c>
      <c r="D8059" t="s">
        <v>62</v>
      </c>
      <c r="E8059" t="s">
        <v>99</v>
      </c>
      <c r="F8059">
        <v>2014</v>
      </c>
      <c r="G8059">
        <v>3</v>
      </c>
      <c r="H8059">
        <v>2</v>
      </c>
    </row>
    <row r="8060" spans="1:8" x14ac:dyDescent="0.25">
      <c r="A8060" t="s">
        <v>129</v>
      </c>
      <c r="B8060" t="s">
        <v>104</v>
      </c>
      <c r="C8060" t="s">
        <v>33</v>
      </c>
      <c r="D8060" t="s">
        <v>39</v>
      </c>
      <c r="E8060" t="s">
        <v>204</v>
      </c>
      <c r="F8060">
        <v>2016</v>
      </c>
      <c r="G8060">
        <v>3</v>
      </c>
    </row>
    <row r="8061" spans="1:8" x14ac:dyDescent="0.25">
      <c r="A8061" t="s">
        <v>121</v>
      </c>
      <c r="B8061" t="s">
        <v>122</v>
      </c>
      <c r="C8061" t="s">
        <v>18</v>
      </c>
      <c r="D8061" t="s">
        <v>123</v>
      </c>
      <c r="E8061" t="s">
        <v>124</v>
      </c>
      <c r="F8061">
        <v>2013</v>
      </c>
      <c r="G8061">
        <v>2</v>
      </c>
    </row>
    <row r="8062" spans="1:8" x14ac:dyDescent="0.25">
      <c r="A8062" t="s">
        <v>129</v>
      </c>
      <c r="B8062" t="s">
        <v>49</v>
      </c>
      <c r="C8062" t="s">
        <v>33</v>
      </c>
      <c r="D8062" t="s">
        <v>59</v>
      </c>
      <c r="E8062" t="s">
        <v>60</v>
      </c>
      <c r="F8062">
        <v>2015</v>
      </c>
      <c r="G8062">
        <v>3</v>
      </c>
    </row>
    <row r="8063" spans="1:8" x14ac:dyDescent="0.25">
      <c r="A8063" t="s">
        <v>31</v>
      </c>
      <c r="B8063" t="s">
        <v>105</v>
      </c>
      <c r="C8063" t="s">
        <v>23</v>
      </c>
      <c r="D8063" t="s">
        <v>233</v>
      </c>
      <c r="E8063" t="s">
        <v>519</v>
      </c>
      <c r="F8063">
        <v>2017</v>
      </c>
      <c r="G8063">
        <v>4</v>
      </c>
    </row>
    <row r="8064" spans="1:8" x14ac:dyDescent="0.25">
      <c r="A8064" t="s">
        <v>21</v>
      </c>
      <c r="B8064" t="s">
        <v>247</v>
      </c>
      <c r="C8064" t="s">
        <v>10</v>
      </c>
      <c r="D8064" t="s">
        <v>11</v>
      </c>
      <c r="E8064" t="s">
        <v>228</v>
      </c>
      <c r="F8064">
        <v>2018</v>
      </c>
      <c r="G8064">
        <v>8</v>
      </c>
      <c r="H8064">
        <v>4</v>
      </c>
    </row>
    <row r="8065" spans="1:8" x14ac:dyDescent="0.25">
      <c r="A8065" t="s">
        <v>8</v>
      </c>
      <c r="B8065" t="s">
        <v>292</v>
      </c>
      <c r="C8065" t="s">
        <v>10</v>
      </c>
      <c r="D8065" t="s">
        <v>14</v>
      </c>
      <c r="E8065" t="s">
        <v>37</v>
      </c>
      <c r="F8065">
        <v>2013</v>
      </c>
      <c r="G8065">
        <v>2</v>
      </c>
    </row>
    <row r="8066" spans="1:8" x14ac:dyDescent="0.25">
      <c r="A8066" t="s">
        <v>31</v>
      </c>
      <c r="B8066" t="s">
        <v>119</v>
      </c>
      <c r="C8066" t="s">
        <v>70</v>
      </c>
      <c r="D8066" t="s">
        <v>71</v>
      </c>
      <c r="E8066" t="s">
        <v>361</v>
      </c>
      <c r="F8066">
        <v>2019</v>
      </c>
      <c r="G8066">
        <v>3</v>
      </c>
    </row>
    <row r="8067" spans="1:8" x14ac:dyDescent="0.25">
      <c r="A8067" t="s">
        <v>31</v>
      </c>
      <c r="B8067" t="s">
        <v>79</v>
      </c>
      <c r="C8067" t="s">
        <v>33</v>
      </c>
      <c r="D8067" t="s">
        <v>34</v>
      </c>
      <c r="E8067" t="s">
        <v>322</v>
      </c>
      <c r="F8067">
        <v>2013</v>
      </c>
      <c r="G8067">
        <v>13</v>
      </c>
      <c r="H8067">
        <v>6</v>
      </c>
    </row>
    <row r="8068" spans="1:8" x14ac:dyDescent="0.25">
      <c r="A8068" t="s">
        <v>21</v>
      </c>
      <c r="B8068" t="s">
        <v>125</v>
      </c>
      <c r="C8068" t="s">
        <v>23</v>
      </c>
      <c r="D8068" t="s">
        <v>24</v>
      </c>
      <c r="E8068" t="s">
        <v>57</v>
      </c>
      <c r="F8068">
        <v>2019</v>
      </c>
      <c r="G8068">
        <v>9</v>
      </c>
    </row>
    <row r="8069" spans="1:8" x14ac:dyDescent="0.25">
      <c r="A8069" t="s">
        <v>129</v>
      </c>
      <c r="B8069" t="s">
        <v>79</v>
      </c>
      <c r="C8069" t="s">
        <v>33</v>
      </c>
      <c r="D8069" t="s">
        <v>59</v>
      </c>
      <c r="E8069" t="s">
        <v>350</v>
      </c>
      <c r="F8069">
        <v>2016</v>
      </c>
      <c r="G8069">
        <v>1</v>
      </c>
    </row>
    <row r="8070" spans="1:8" x14ac:dyDescent="0.25">
      <c r="A8070" t="s">
        <v>129</v>
      </c>
      <c r="B8070" t="s">
        <v>55</v>
      </c>
      <c r="C8070" t="s">
        <v>33</v>
      </c>
      <c r="D8070" t="s">
        <v>184</v>
      </c>
      <c r="E8070" t="s">
        <v>288</v>
      </c>
      <c r="F8070">
        <v>2017</v>
      </c>
      <c r="G8070">
        <v>3</v>
      </c>
    </row>
    <row r="8071" spans="1:8" x14ac:dyDescent="0.25">
      <c r="A8071" t="s">
        <v>31</v>
      </c>
      <c r="B8071" t="s">
        <v>55</v>
      </c>
      <c r="C8071" t="s">
        <v>33</v>
      </c>
      <c r="D8071" t="s">
        <v>34</v>
      </c>
      <c r="E8071" t="s">
        <v>318</v>
      </c>
      <c r="F8071">
        <v>2017</v>
      </c>
      <c r="G8071">
        <v>8</v>
      </c>
    </row>
    <row r="8072" spans="1:8" x14ac:dyDescent="0.25">
      <c r="A8072" t="s">
        <v>31</v>
      </c>
      <c r="B8072" t="s">
        <v>49</v>
      </c>
      <c r="C8072" t="s">
        <v>33</v>
      </c>
      <c r="D8072" t="s">
        <v>34</v>
      </c>
      <c r="E8072" t="s">
        <v>457</v>
      </c>
      <c r="F8072">
        <v>2014</v>
      </c>
      <c r="G8072">
        <v>1</v>
      </c>
    </row>
    <row r="8073" spans="1:8" x14ac:dyDescent="0.25">
      <c r="A8073" t="s">
        <v>31</v>
      </c>
      <c r="B8073" t="s">
        <v>330</v>
      </c>
      <c r="C8073" t="s">
        <v>33</v>
      </c>
      <c r="D8073" t="s">
        <v>34</v>
      </c>
      <c r="E8073" t="s">
        <v>127</v>
      </c>
      <c r="F8073">
        <v>2016</v>
      </c>
      <c r="G8073">
        <v>4</v>
      </c>
    </row>
    <row r="8074" spans="1:8" x14ac:dyDescent="0.25">
      <c r="A8074" t="s">
        <v>113</v>
      </c>
      <c r="B8074" t="s">
        <v>9</v>
      </c>
      <c r="C8074" t="s">
        <v>33</v>
      </c>
      <c r="D8074" t="s">
        <v>34</v>
      </c>
      <c r="E8074" t="s">
        <v>80</v>
      </c>
      <c r="F8074">
        <v>2014</v>
      </c>
      <c r="G8074">
        <v>1</v>
      </c>
    </row>
    <row r="8075" spans="1:8" x14ac:dyDescent="0.25">
      <c r="A8075" t="s">
        <v>74</v>
      </c>
      <c r="B8075" t="s">
        <v>173</v>
      </c>
      <c r="C8075" t="s">
        <v>18</v>
      </c>
      <c r="D8075" t="s">
        <v>333</v>
      </c>
      <c r="E8075" t="s">
        <v>364</v>
      </c>
      <c r="F8075">
        <v>2016</v>
      </c>
      <c r="G8075">
        <v>2</v>
      </c>
    </row>
    <row r="8076" spans="1:8" x14ac:dyDescent="0.25">
      <c r="A8076" t="s">
        <v>129</v>
      </c>
      <c r="B8076" t="s">
        <v>38</v>
      </c>
      <c r="C8076" t="s">
        <v>33</v>
      </c>
      <c r="D8076" t="s">
        <v>34</v>
      </c>
      <c r="E8076" t="s">
        <v>315</v>
      </c>
      <c r="F8076">
        <v>2014</v>
      </c>
      <c r="G8076">
        <v>1</v>
      </c>
    </row>
    <row r="8077" spans="1:8" x14ac:dyDescent="0.25">
      <c r="A8077" t="s">
        <v>129</v>
      </c>
      <c r="B8077" t="s">
        <v>114</v>
      </c>
      <c r="C8077" t="s">
        <v>33</v>
      </c>
      <c r="D8077" t="s">
        <v>34</v>
      </c>
      <c r="E8077" t="s">
        <v>161</v>
      </c>
      <c r="F8077">
        <v>2015</v>
      </c>
      <c r="G8077">
        <v>1</v>
      </c>
    </row>
    <row r="8078" spans="1:8" x14ac:dyDescent="0.25">
      <c r="A8078" t="s">
        <v>74</v>
      </c>
      <c r="B8078" t="s">
        <v>173</v>
      </c>
      <c r="C8078" t="s">
        <v>70</v>
      </c>
      <c r="D8078" t="s">
        <v>264</v>
      </c>
      <c r="E8078" t="s">
        <v>265</v>
      </c>
      <c r="F8078">
        <v>2015</v>
      </c>
      <c r="G8078">
        <v>6</v>
      </c>
    </row>
    <row r="8079" spans="1:8" x14ac:dyDescent="0.25">
      <c r="A8079" t="s">
        <v>31</v>
      </c>
      <c r="B8079" t="s">
        <v>177</v>
      </c>
      <c r="C8079" t="s">
        <v>23</v>
      </c>
      <c r="D8079" t="s">
        <v>43</v>
      </c>
      <c r="E8079" t="s">
        <v>258</v>
      </c>
      <c r="F8079">
        <v>2016</v>
      </c>
      <c r="G8079">
        <v>5</v>
      </c>
    </row>
    <row r="8080" spans="1:8" x14ac:dyDescent="0.25">
      <c r="A8080" t="s">
        <v>81</v>
      </c>
      <c r="B8080" t="s">
        <v>82</v>
      </c>
      <c r="C8080" t="s">
        <v>76</v>
      </c>
      <c r="D8080" t="s">
        <v>83</v>
      </c>
      <c r="E8080" t="s">
        <v>317</v>
      </c>
      <c r="F8080">
        <v>2019</v>
      </c>
      <c r="G8080">
        <v>4</v>
      </c>
      <c r="H8080">
        <v>6</v>
      </c>
    </row>
    <row r="8081" spans="1:8" x14ac:dyDescent="0.25">
      <c r="A8081" t="s">
        <v>129</v>
      </c>
      <c r="B8081" t="s">
        <v>38</v>
      </c>
      <c r="C8081" t="s">
        <v>33</v>
      </c>
      <c r="D8081" t="s">
        <v>62</v>
      </c>
      <c r="E8081" t="s">
        <v>99</v>
      </c>
      <c r="F8081">
        <v>2015</v>
      </c>
      <c r="G8081">
        <v>1</v>
      </c>
    </row>
    <row r="8082" spans="1:8" x14ac:dyDescent="0.25">
      <c r="A8082" t="s">
        <v>8</v>
      </c>
      <c r="B8082" t="s">
        <v>13</v>
      </c>
      <c r="C8082" t="s">
        <v>10</v>
      </c>
      <c r="D8082" t="s">
        <v>11</v>
      </c>
      <c r="E8082" t="s">
        <v>195</v>
      </c>
      <c r="F8082">
        <v>2016</v>
      </c>
      <c r="G8082">
        <v>3</v>
      </c>
      <c r="H8082">
        <v>1</v>
      </c>
    </row>
    <row r="8083" spans="1:8" x14ac:dyDescent="0.25">
      <c r="A8083" t="s">
        <v>31</v>
      </c>
      <c r="B8083" t="s">
        <v>256</v>
      </c>
      <c r="C8083" t="s">
        <v>33</v>
      </c>
      <c r="D8083" t="s">
        <v>39</v>
      </c>
      <c r="E8083" t="s">
        <v>207</v>
      </c>
      <c r="F8083">
        <v>2015</v>
      </c>
      <c r="G8083">
        <v>3</v>
      </c>
      <c r="H8083">
        <v>2</v>
      </c>
    </row>
    <row r="8084" spans="1:8" x14ac:dyDescent="0.25">
      <c r="A8084" t="s">
        <v>31</v>
      </c>
      <c r="B8084" t="s">
        <v>168</v>
      </c>
      <c r="C8084" t="s">
        <v>33</v>
      </c>
      <c r="D8084" t="s">
        <v>62</v>
      </c>
      <c r="E8084" t="s">
        <v>99</v>
      </c>
      <c r="F8084">
        <v>2015</v>
      </c>
      <c r="G8084">
        <v>1</v>
      </c>
    </row>
    <row r="8085" spans="1:8" x14ac:dyDescent="0.25">
      <c r="A8085" t="s">
        <v>31</v>
      </c>
      <c r="B8085" t="s">
        <v>54</v>
      </c>
      <c r="C8085" t="s">
        <v>33</v>
      </c>
      <c r="D8085" t="s">
        <v>34</v>
      </c>
      <c r="E8085" t="s">
        <v>147</v>
      </c>
      <c r="F8085">
        <v>2017</v>
      </c>
      <c r="G8085">
        <v>1</v>
      </c>
      <c r="H8085">
        <v>2</v>
      </c>
    </row>
    <row r="8086" spans="1:8" x14ac:dyDescent="0.25">
      <c r="A8086" t="s">
        <v>121</v>
      </c>
      <c r="B8086" t="s">
        <v>252</v>
      </c>
      <c r="C8086" t="s">
        <v>18</v>
      </c>
      <c r="D8086" t="s">
        <v>123</v>
      </c>
      <c r="E8086" t="s">
        <v>253</v>
      </c>
      <c r="F8086">
        <v>2019</v>
      </c>
      <c r="G8086">
        <v>2</v>
      </c>
    </row>
    <row r="8087" spans="1:8" x14ac:dyDescent="0.25">
      <c r="A8087" t="s">
        <v>21</v>
      </c>
      <c r="B8087" t="s">
        <v>527</v>
      </c>
      <c r="C8087" t="s">
        <v>10</v>
      </c>
      <c r="D8087" t="s">
        <v>96</v>
      </c>
      <c r="E8087" t="s">
        <v>243</v>
      </c>
      <c r="F8087">
        <v>2016</v>
      </c>
      <c r="G8087">
        <v>1</v>
      </c>
    </row>
    <row r="8088" spans="1:8" x14ac:dyDescent="0.25">
      <c r="A8088" t="s">
        <v>74</v>
      </c>
      <c r="B8088" t="s">
        <v>104</v>
      </c>
      <c r="C8088" t="s">
        <v>70</v>
      </c>
      <c r="D8088" t="s">
        <v>264</v>
      </c>
      <c r="E8088" t="s">
        <v>372</v>
      </c>
      <c r="F8088">
        <v>2018</v>
      </c>
      <c r="G8088">
        <v>4</v>
      </c>
    </row>
    <row r="8089" spans="1:8" x14ac:dyDescent="0.25">
      <c r="A8089" t="s">
        <v>129</v>
      </c>
      <c r="B8089" t="s">
        <v>108</v>
      </c>
      <c r="C8089" t="s">
        <v>33</v>
      </c>
      <c r="D8089" t="s">
        <v>34</v>
      </c>
      <c r="E8089" t="s">
        <v>80</v>
      </c>
      <c r="F8089">
        <v>2015</v>
      </c>
      <c r="G8089">
        <v>1</v>
      </c>
      <c r="H8089">
        <v>1</v>
      </c>
    </row>
    <row r="8090" spans="1:8" x14ac:dyDescent="0.25">
      <c r="A8090" t="s">
        <v>16</v>
      </c>
      <c r="B8090" t="s">
        <v>17</v>
      </c>
      <c r="C8090" t="s">
        <v>76</v>
      </c>
      <c r="D8090" t="s">
        <v>83</v>
      </c>
      <c r="E8090" t="s">
        <v>319</v>
      </c>
      <c r="F8090">
        <v>2014</v>
      </c>
      <c r="G8090">
        <v>2</v>
      </c>
    </row>
    <row r="8091" spans="1:8" x14ac:dyDescent="0.25">
      <c r="A8091" t="s">
        <v>31</v>
      </c>
      <c r="B8091" t="s">
        <v>61</v>
      </c>
      <c r="C8091" t="s">
        <v>33</v>
      </c>
      <c r="D8091" t="s">
        <v>34</v>
      </c>
      <c r="E8091" t="s">
        <v>35</v>
      </c>
      <c r="F8091">
        <v>2013</v>
      </c>
      <c r="G8091">
        <v>1</v>
      </c>
    </row>
    <row r="8092" spans="1:8" x14ac:dyDescent="0.25">
      <c r="A8092" t="s">
        <v>129</v>
      </c>
      <c r="B8092" t="s">
        <v>55</v>
      </c>
      <c r="C8092" t="s">
        <v>33</v>
      </c>
      <c r="D8092" t="s">
        <v>39</v>
      </c>
      <c r="E8092" t="s">
        <v>204</v>
      </c>
      <c r="F8092">
        <v>2016</v>
      </c>
      <c r="G8092">
        <v>8</v>
      </c>
    </row>
    <row r="8093" spans="1:8" x14ac:dyDescent="0.25">
      <c r="A8093" t="s">
        <v>121</v>
      </c>
      <c r="B8093" t="s">
        <v>420</v>
      </c>
      <c r="C8093" t="s">
        <v>18</v>
      </c>
      <c r="D8093" t="s">
        <v>123</v>
      </c>
      <c r="E8093" t="s">
        <v>253</v>
      </c>
      <c r="F8093">
        <v>2015</v>
      </c>
      <c r="G8093">
        <v>3</v>
      </c>
      <c r="H8093">
        <v>1</v>
      </c>
    </row>
    <row r="8094" spans="1:8" x14ac:dyDescent="0.25">
      <c r="A8094" t="s">
        <v>8</v>
      </c>
      <c r="B8094" t="s">
        <v>256</v>
      </c>
      <c r="C8094" t="s">
        <v>10</v>
      </c>
      <c r="D8094" t="s">
        <v>29</v>
      </c>
      <c r="E8094" t="s">
        <v>493</v>
      </c>
      <c r="F8094">
        <v>2013</v>
      </c>
      <c r="G8094">
        <v>3</v>
      </c>
    </row>
    <row r="8095" spans="1:8" x14ac:dyDescent="0.25">
      <c r="A8095" t="s">
        <v>113</v>
      </c>
      <c r="B8095" t="s">
        <v>262</v>
      </c>
      <c r="C8095" t="s">
        <v>33</v>
      </c>
      <c r="D8095" t="s">
        <v>39</v>
      </c>
      <c r="E8095" t="s">
        <v>175</v>
      </c>
      <c r="F8095">
        <v>2013</v>
      </c>
      <c r="G8095">
        <v>1</v>
      </c>
    </row>
    <row r="8096" spans="1:8" x14ac:dyDescent="0.25">
      <c r="A8096" t="s">
        <v>41</v>
      </c>
      <c r="B8096" t="s">
        <v>125</v>
      </c>
      <c r="C8096" t="s">
        <v>33</v>
      </c>
      <c r="D8096" t="s">
        <v>62</v>
      </c>
      <c r="E8096" t="s">
        <v>321</v>
      </c>
      <c r="F8096">
        <v>2014</v>
      </c>
      <c r="G8096">
        <v>15</v>
      </c>
      <c r="H8096">
        <v>1</v>
      </c>
    </row>
    <row r="8097" spans="1:8" x14ac:dyDescent="0.25">
      <c r="A8097" t="s">
        <v>31</v>
      </c>
      <c r="B8097" t="s">
        <v>9</v>
      </c>
      <c r="C8097" t="s">
        <v>33</v>
      </c>
      <c r="D8097" t="s">
        <v>34</v>
      </c>
      <c r="E8097" t="s">
        <v>407</v>
      </c>
      <c r="F8097">
        <v>2015</v>
      </c>
      <c r="G8097">
        <v>4</v>
      </c>
    </row>
    <row r="8098" spans="1:8" x14ac:dyDescent="0.25">
      <c r="A8098" t="s">
        <v>129</v>
      </c>
      <c r="B8098" t="s">
        <v>55</v>
      </c>
      <c r="C8098" t="s">
        <v>33</v>
      </c>
      <c r="D8098" t="s">
        <v>39</v>
      </c>
      <c r="E8098" t="s">
        <v>204</v>
      </c>
      <c r="F8098">
        <v>2014</v>
      </c>
      <c r="G8098">
        <v>3</v>
      </c>
      <c r="H8098">
        <v>1</v>
      </c>
    </row>
    <row r="8099" spans="1:8" x14ac:dyDescent="0.25">
      <c r="A8099" t="s">
        <v>129</v>
      </c>
      <c r="B8099" t="s">
        <v>49</v>
      </c>
      <c r="C8099" t="s">
        <v>33</v>
      </c>
      <c r="D8099" t="s">
        <v>59</v>
      </c>
      <c r="E8099" t="s">
        <v>118</v>
      </c>
      <c r="F8099">
        <v>2014</v>
      </c>
      <c r="G8099">
        <v>3</v>
      </c>
    </row>
    <row r="8100" spans="1:8" x14ac:dyDescent="0.25">
      <c r="A8100" t="s">
        <v>129</v>
      </c>
      <c r="B8100" t="s">
        <v>88</v>
      </c>
      <c r="C8100" t="s">
        <v>70</v>
      </c>
      <c r="D8100" t="s">
        <v>71</v>
      </c>
      <c r="E8100" t="s">
        <v>246</v>
      </c>
      <c r="F8100">
        <v>2015</v>
      </c>
      <c r="G8100">
        <v>3</v>
      </c>
    </row>
    <row r="8101" spans="1:8" x14ac:dyDescent="0.25">
      <c r="A8101" t="s">
        <v>307</v>
      </c>
      <c r="B8101" t="s">
        <v>119</v>
      </c>
      <c r="C8101" t="s">
        <v>23</v>
      </c>
      <c r="D8101" t="s">
        <v>43</v>
      </c>
      <c r="E8101" t="s">
        <v>100</v>
      </c>
      <c r="F8101">
        <v>2018</v>
      </c>
      <c r="G8101">
        <v>1</v>
      </c>
    </row>
    <row r="8102" spans="1:8" x14ac:dyDescent="0.25">
      <c r="A8102" t="s">
        <v>31</v>
      </c>
      <c r="B8102" t="s">
        <v>54</v>
      </c>
      <c r="C8102" t="s">
        <v>33</v>
      </c>
      <c r="D8102" t="s">
        <v>59</v>
      </c>
      <c r="E8102" t="s">
        <v>126</v>
      </c>
      <c r="F8102">
        <v>2018</v>
      </c>
      <c r="G8102">
        <v>4</v>
      </c>
    </row>
    <row r="8103" spans="1:8" x14ac:dyDescent="0.25">
      <c r="A8103" t="s">
        <v>129</v>
      </c>
      <c r="B8103" t="s">
        <v>32</v>
      </c>
      <c r="C8103" t="s">
        <v>33</v>
      </c>
      <c r="D8103" t="s">
        <v>184</v>
      </c>
      <c r="E8103" t="s">
        <v>185</v>
      </c>
      <c r="F8103">
        <v>2014</v>
      </c>
      <c r="G8103">
        <v>1</v>
      </c>
    </row>
    <row r="8104" spans="1:8" x14ac:dyDescent="0.25">
      <c r="A8104" t="s">
        <v>129</v>
      </c>
      <c r="B8104" t="s">
        <v>104</v>
      </c>
      <c r="C8104" t="s">
        <v>70</v>
      </c>
      <c r="D8104" t="s">
        <v>71</v>
      </c>
      <c r="E8104" t="s">
        <v>337</v>
      </c>
      <c r="F8104">
        <v>2017</v>
      </c>
      <c r="G8104">
        <v>1</v>
      </c>
    </row>
    <row r="8105" spans="1:8" x14ac:dyDescent="0.25">
      <c r="A8105" t="s">
        <v>117</v>
      </c>
      <c r="B8105" t="s">
        <v>108</v>
      </c>
      <c r="C8105" t="s">
        <v>33</v>
      </c>
      <c r="D8105" t="s">
        <v>34</v>
      </c>
      <c r="E8105" t="s">
        <v>408</v>
      </c>
      <c r="F8105">
        <v>2016</v>
      </c>
      <c r="G8105">
        <v>3</v>
      </c>
    </row>
    <row r="8106" spans="1:8" x14ac:dyDescent="0.25">
      <c r="A8106" t="s">
        <v>8</v>
      </c>
      <c r="B8106" t="s">
        <v>13</v>
      </c>
      <c r="C8106" t="s">
        <v>10</v>
      </c>
      <c r="D8106" t="s">
        <v>11</v>
      </c>
      <c r="E8106" t="s">
        <v>165</v>
      </c>
      <c r="F8106">
        <v>2013</v>
      </c>
      <c r="G8106">
        <v>1</v>
      </c>
    </row>
    <row r="8107" spans="1:8" x14ac:dyDescent="0.25">
      <c r="A8107" t="s">
        <v>129</v>
      </c>
      <c r="B8107" t="s">
        <v>61</v>
      </c>
      <c r="C8107" t="s">
        <v>33</v>
      </c>
      <c r="D8107" t="s">
        <v>39</v>
      </c>
      <c r="E8107" t="s">
        <v>51</v>
      </c>
      <c r="F8107">
        <v>2017</v>
      </c>
      <c r="G8107">
        <v>3</v>
      </c>
      <c r="H8107">
        <v>3</v>
      </c>
    </row>
    <row r="8108" spans="1:8" x14ac:dyDescent="0.25">
      <c r="A8108" t="s">
        <v>31</v>
      </c>
      <c r="B8108" t="s">
        <v>149</v>
      </c>
      <c r="C8108" t="s">
        <v>33</v>
      </c>
      <c r="D8108" t="s">
        <v>59</v>
      </c>
      <c r="E8108" t="s">
        <v>399</v>
      </c>
      <c r="F8108">
        <v>2018</v>
      </c>
      <c r="G8108">
        <v>7</v>
      </c>
    </row>
    <row r="8109" spans="1:8" x14ac:dyDescent="0.25">
      <c r="A8109" t="s">
        <v>41</v>
      </c>
      <c r="B8109" t="s">
        <v>158</v>
      </c>
      <c r="C8109" t="s">
        <v>70</v>
      </c>
      <c r="D8109" t="s">
        <v>71</v>
      </c>
      <c r="E8109" t="s">
        <v>238</v>
      </c>
      <c r="F8109">
        <v>2014</v>
      </c>
      <c r="G8109">
        <v>1</v>
      </c>
    </row>
    <row r="8110" spans="1:8" x14ac:dyDescent="0.25">
      <c r="A8110" t="s">
        <v>121</v>
      </c>
      <c r="B8110" t="s">
        <v>17</v>
      </c>
      <c r="C8110" t="s">
        <v>76</v>
      </c>
      <c r="D8110" t="s">
        <v>77</v>
      </c>
      <c r="E8110" t="s">
        <v>78</v>
      </c>
      <c r="F8110">
        <v>2018</v>
      </c>
      <c r="G8110">
        <v>5</v>
      </c>
    </row>
    <row r="8111" spans="1:8" x14ac:dyDescent="0.25">
      <c r="A8111" t="s">
        <v>41</v>
      </c>
      <c r="B8111" t="s">
        <v>26</v>
      </c>
      <c r="C8111" t="s">
        <v>70</v>
      </c>
      <c r="D8111" t="s">
        <v>71</v>
      </c>
      <c r="E8111" t="s">
        <v>72</v>
      </c>
      <c r="F8111">
        <v>2019</v>
      </c>
      <c r="G8111">
        <v>1</v>
      </c>
    </row>
    <row r="8112" spans="1:8" x14ac:dyDescent="0.25">
      <c r="A8112" t="s">
        <v>31</v>
      </c>
      <c r="B8112" t="s">
        <v>568</v>
      </c>
      <c r="C8112" t="s">
        <v>33</v>
      </c>
      <c r="D8112" t="s">
        <v>59</v>
      </c>
      <c r="E8112" t="s">
        <v>415</v>
      </c>
      <c r="F8112">
        <v>2019</v>
      </c>
      <c r="G8112">
        <v>1</v>
      </c>
      <c r="H8112">
        <v>2</v>
      </c>
    </row>
    <row r="8113" spans="1:8" x14ac:dyDescent="0.25">
      <c r="A8113" t="s">
        <v>31</v>
      </c>
      <c r="B8113" t="s">
        <v>54</v>
      </c>
      <c r="C8113" t="s">
        <v>33</v>
      </c>
      <c r="D8113" t="s">
        <v>39</v>
      </c>
      <c r="E8113" t="s">
        <v>435</v>
      </c>
      <c r="F8113">
        <v>2018</v>
      </c>
      <c r="G8113">
        <v>2</v>
      </c>
    </row>
    <row r="8114" spans="1:8" x14ac:dyDescent="0.25">
      <c r="A8114" t="s">
        <v>8</v>
      </c>
      <c r="B8114" t="s">
        <v>9</v>
      </c>
      <c r="C8114" t="s">
        <v>10</v>
      </c>
      <c r="D8114" t="s">
        <v>11</v>
      </c>
      <c r="E8114" t="s">
        <v>222</v>
      </c>
      <c r="F8114">
        <v>2013</v>
      </c>
      <c r="G8114">
        <v>3</v>
      </c>
    </row>
    <row r="8115" spans="1:8" x14ac:dyDescent="0.25">
      <c r="A8115" t="s">
        <v>21</v>
      </c>
      <c r="B8115" t="s">
        <v>393</v>
      </c>
      <c r="C8115" t="s">
        <v>23</v>
      </c>
      <c r="D8115" t="s">
        <v>24</v>
      </c>
      <c r="E8115" t="s">
        <v>143</v>
      </c>
      <c r="F8115">
        <v>2016</v>
      </c>
      <c r="G8115">
        <v>1</v>
      </c>
    </row>
    <row r="8116" spans="1:8" x14ac:dyDescent="0.25">
      <c r="A8116" t="s">
        <v>113</v>
      </c>
      <c r="B8116" t="s">
        <v>108</v>
      </c>
      <c r="C8116" t="s">
        <v>33</v>
      </c>
      <c r="D8116" t="s">
        <v>34</v>
      </c>
      <c r="E8116" t="s">
        <v>144</v>
      </c>
      <c r="F8116">
        <v>2015</v>
      </c>
      <c r="G8116">
        <v>1</v>
      </c>
    </row>
    <row r="8117" spans="1:8" x14ac:dyDescent="0.25">
      <c r="A8117" t="s">
        <v>21</v>
      </c>
      <c r="B8117" t="s">
        <v>429</v>
      </c>
      <c r="C8117" t="s">
        <v>10</v>
      </c>
      <c r="D8117" t="s">
        <v>11</v>
      </c>
      <c r="E8117" t="s">
        <v>86</v>
      </c>
      <c r="F8117">
        <v>2017</v>
      </c>
      <c r="G8117">
        <v>2</v>
      </c>
    </row>
    <row r="8118" spans="1:8" x14ac:dyDescent="0.25">
      <c r="A8118" t="s">
        <v>113</v>
      </c>
      <c r="B8118" t="s">
        <v>55</v>
      </c>
      <c r="C8118" t="s">
        <v>33</v>
      </c>
      <c r="D8118" t="s">
        <v>34</v>
      </c>
      <c r="E8118" t="s">
        <v>144</v>
      </c>
      <c r="F8118">
        <v>2015</v>
      </c>
      <c r="G8118">
        <v>2</v>
      </c>
      <c r="H8118">
        <v>1</v>
      </c>
    </row>
    <row r="8119" spans="1:8" x14ac:dyDescent="0.25">
      <c r="A8119" t="s">
        <v>31</v>
      </c>
      <c r="B8119" t="s">
        <v>168</v>
      </c>
      <c r="C8119" t="s">
        <v>33</v>
      </c>
      <c r="D8119" t="s">
        <v>34</v>
      </c>
      <c r="E8119" t="s">
        <v>479</v>
      </c>
      <c r="F8119">
        <v>2019</v>
      </c>
      <c r="G8119">
        <v>1</v>
      </c>
    </row>
    <row r="8120" spans="1:8" x14ac:dyDescent="0.25">
      <c r="A8120" t="s">
        <v>21</v>
      </c>
      <c r="B8120" t="s">
        <v>429</v>
      </c>
      <c r="C8120" t="s">
        <v>23</v>
      </c>
      <c r="D8120" t="s">
        <v>24</v>
      </c>
      <c r="E8120" t="s">
        <v>192</v>
      </c>
      <c r="F8120">
        <v>2017</v>
      </c>
      <c r="G8120">
        <v>3</v>
      </c>
    </row>
    <row r="8121" spans="1:8" x14ac:dyDescent="0.25">
      <c r="A8121" t="s">
        <v>74</v>
      </c>
      <c r="B8121" t="s">
        <v>514</v>
      </c>
      <c r="C8121" t="s">
        <v>70</v>
      </c>
      <c r="D8121" t="s">
        <v>102</v>
      </c>
      <c r="E8121" t="s">
        <v>103</v>
      </c>
      <c r="F8121">
        <v>2014</v>
      </c>
      <c r="G8121">
        <v>1</v>
      </c>
    </row>
    <row r="8122" spans="1:8" x14ac:dyDescent="0.25">
      <c r="A8122" t="s">
        <v>31</v>
      </c>
      <c r="B8122" t="s">
        <v>272</v>
      </c>
      <c r="C8122" t="s">
        <v>33</v>
      </c>
      <c r="D8122" t="s">
        <v>34</v>
      </c>
      <c r="E8122" t="s">
        <v>469</v>
      </c>
      <c r="F8122">
        <v>2014</v>
      </c>
      <c r="G8122">
        <v>1</v>
      </c>
    </row>
    <row r="8123" spans="1:8" x14ac:dyDescent="0.25">
      <c r="A8123" t="s">
        <v>8</v>
      </c>
      <c r="B8123" t="s">
        <v>151</v>
      </c>
      <c r="C8123" t="s">
        <v>10</v>
      </c>
      <c r="D8123" t="s">
        <v>11</v>
      </c>
      <c r="E8123" t="s">
        <v>157</v>
      </c>
      <c r="F8123">
        <v>2016</v>
      </c>
      <c r="G8123">
        <v>2</v>
      </c>
    </row>
    <row r="8124" spans="1:8" x14ac:dyDescent="0.25">
      <c r="A8124" t="s">
        <v>121</v>
      </c>
      <c r="B8124" t="s">
        <v>104</v>
      </c>
      <c r="C8124" t="s">
        <v>70</v>
      </c>
      <c r="D8124" t="s">
        <v>264</v>
      </c>
      <c r="E8124" t="s">
        <v>372</v>
      </c>
      <c r="F8124">
        <v>2017</v>
      </c>
      <c r="G8124">
        <v>3</v>
      </c>
    </row>
    <row r="8125" spans="1:8" x14ac:dyDescent="0.25">
      <c r="A8125" t="s">
        <v>31</v>
      </c>
      <c r="B8125" t="s">
        <v>38</v>
      </c>
      <c r="C8125" t="s">
        <v>33</v>
      </c>
      <c r="D8125" t="s">
        <v>59</v>
      </c>
      <c r="E8125" t="s">
        <v>402</v>
      </c>
      <c r="F8125">
        <v>2015</v>
      </c>
      <c r="G8125">
        <v>1</v>
      </c>
    </row>
    <row r="8126" spans="1:8" x14ac:dyDescent="0.25">
      <c r="A8126" t="s">
        <v>129</v>
      </c>
      <c r="B8126" t="s">
        <v>36</v>
      </c>
      <c r="C8126" t="s">
        <v>70</v>
      </c>
      <c r="D8126" t="s">
        <v>71</v>
      </c>
      <c r="E8126" t="s">
        <v>188</v>
      </c>
      <c r="F8126">
        <v>2015</v>
      </c>
      <c r="G8126">
        <v>1</v>
      </c>
    </row>
    <row r="8127" spans="1:8" x14ac:dyDescent="0.25">
      <c r="A8127" t="s">
        <v>31</v>
      </c>
      <c r="B8127" t="s">
        <v>9</v>
      </c>
      <c r="C8127" t="s">
        <v>33</v>
      </c>
      <c r="D8127" t="s">
        <v>34</v>
      </c>
      <c r="E8127" t="s">
        <v>270</v>
      </c>
      <c r="F8127">
        <v>2013</v>
      </c>
      <c r="G8127">
        <v>10</v>
      </c>
      <c r="H8127">
        <v>2</v>
      </c>
    </row>
    <row r="8128" spans="1:8" x14ac:dyDescent="0.25">
      <c r="A8128" t="s">
        <v>41</v>
      </c>
      <c r="B8128" t="s">
        <v>256</v>
      </c>
      <c r="C8128" t="s">
        <v>33</v>
      </c>
      <c r="D8128" t="s">
        <v>39</v>
      </c>
      <c r="E8128" t="s">
        <v>107</v>
      </c>
      <c r="F8128">
        <v>2018</v>
      </c>
      <c r="G8128">
        <v>4</v>
      </c>
      <c r="H8128">
        <v>6</v>
      </c>
    </row>
    <row r="8129" spans="1:8" x14ac:dyDescent="0.25">
      <c r="A8129" t="s">
        <v>31</v>
      </c>
      <c r="B8129" t="s">
        <v>168</v>
      </c>
      <c r="C8129" t="s">
        <v>33</v>
      </c>
      <c r="D8129" t="s">
        <v>39</v>
      </c>
      <c r="E8129" t="s">
        <v>40</v>
      </c>
      <c r="F8129">
        <v>2019</v>
      </c>
      <c r="G8129">
        <v>1</v>
      </c>
    </row>
    <row r="8130" spans="1:8" x14ac:dyDescent="0.25">
      <c r="A8130" t="s">
        <v>21</v>
      </c>
      <c r="B8130" t="s">
        <v>604</v>
      </c>
      <c r="C8130" t="s">
        <v>10</v>
      </c>
      <c r="D8130" t="s">
        <v>11</v>
      </c>
      <c r="E8130" t="s">
        <v>228</v>
      </c>
      <c r="F8130">
        <v>2020</v>
      </c>
      <c r="G8130">
        <v>9</v>
      </c>
      <c r="H8130">
        <v>6</v>
      </c>
    </row>
    <row r="8131" spans="1:8" x14ac:dyDescent="0.25">
      <c r="A8131" t="s">
        <v>31</v>
      </c>
      <c r="B8131" t="s">
        <v>9</v>
      </c>
      <c r="C8131" t="s">
        <v>33</v>
      </c>
      <c r="D8131" t="s">
        <v>59</v>
      </c>
      <c r="E8131" t="s">
        <v>286</v>
      </c>
      <c r="F8131">
        <v>2018</v>
      </c>
      <c r="G8131">
        <v>3</v>
      </c>
    </row>
    <row r="8132" spans="1:8" x14ac:dyDescent="0.25">
      <c r="A8132" t="s">
        <v>129</v>
      </c>
      <c r="B8132" t="s">
        <v>262</v>
      </c>
      <c r="C8132" t="s">
        <v>33</v>
      </c>
      <c r="D8132" t="s">
        <v>39</v>
      </c>
      <c r="E8132" t="s">
        <v>263</v>
      </c>
      <c r="F8132">
        <v>2015</v>
      </c>
      <c r="G8132">
        <v>1</v>
      </c>
    </row>
    <row r="8133" spans="1:8" x14ac:dyDescent="0.25">
      <c r="A8133" t="s">
        <v>129</v>
      </c>
      <c r="B8133" t="s">
        <v>108</v>
      </c>
      <c r="C8133" t="s">
        <v>33</v>
      </c>
      <c r="D8133" t="s">
        <v>59</v>
      </c>
      <c r="E8133" t="s">
        <v>115</v>
      </c>
      <c r="F8133">
        <v>2015</v>
      </c>
      <c r="G8133">
        <v>2</v>
      </c>
      <c r="H8133">
        <v>5</v>
      </c>
    </row>
    <row r="8134" spans="1:8" x14ac:dyDescent="0.25">
      <c r="A8134" t="s">
        <v>8</v>
      </c>
      <c r="B8134" t="s">
        <v>308</v>
      </c>
      <c r="C8134" t="s">
        <v>23</v>
      </c>
      <c r="D8134" t="s">
        <v>24</v>
      </c>
      <c r="E8134" t="s">
        <v>347</v>
      </c>
      <c r="F8134">
        <v>2016</v>
      </c>
      <c r="G8134">
        <v>1</v>
      </c>
    </row>
    <row r="8135" spans="1:8" x14ac:dyDescent="0.25">
      <c r="A8135" t="s">
        <v>113</v>
      </c>
      <c r="B8135" t="s">
        <v>49</v>
      </c>
      <c r="C8135" t="s">
        <v>33</v>
      </c>
      <c r="D8135" t="s">
        <v>59</v>
      </c>
      <c r="E8135" t="s">
        <v>229</v>
      </c>
      <c r="F8135">
        <v>2014</v>
      </c>
      <c r="G8135">
        <v>3</v>
      </c>
      <c r="H8135">
        <v>5</v>
      </c>
    </row>
    <row r="8136" spans="1:8" x14ac:dyDescent="0.25">
      <c r="A8136" t="s">
        <v>113</v>
      </c>
      <c r="B8136" t="s">
        <v>220</v>
      </c>
      <c r="C8136" t="s">
        <v>18</v>
      </c>
      <c r="D8136" t="s">
        <v>19</v>
      </c>
      <c r="E8136" t="s">
        <v>221</v>
      </c>
      <c r="F8136">
        <v>2013</v>
      </c>
      <c r="G8136">
        <v>2</v>
      </c>
    </row>
    <row r="8137" spans="1:8" x14ac:dyDescent="0.25">
      <c r="A8137" t="s">
        <v>121</v>
      </c>
      <c r="B8137" t="s">
        <v>301</v>
      </c>
      <c r="C8137" t="s">
        <v>76</v>
      </c>
      <c r="D8137" t="s">
        <v>77</v>
      </c>
      <c r="E8137" t="s">
        <v>176</v>
      </c>
      <c r="F8137">
        <v>2019</v>
      </c>
      <c r="G8137">
        <v>5</v>
      </c>
    </row>
    <row r="8138" spans="1:8" x14ac:dyDescent="0.25">
      <c r="A8138" t="s">
        <v>41</v>
      </c>
      <c r="B8138" t="s">
        <v>32</v>
      </c>
      <c r="C8138" t="s">
        <v>33</v>
      </c>
      <c r="D8138" t="s">
        <v>39</v>
      </c>
      <c r="E8138" t="s">
        <v>51</v>
      </c>
      <c r="F8138">
        <v>2017</v>
      </c>
      <c r="G8138">
        <v>2</v>
      </c>
    </row>
    <row r="8139" spans="1:8" x14ac:dyDescent="0.25">
      <c r="A8139" t="s">
        <v>31</v>
      </c>
      <c r="B8139" t="s">
        <v>54</v>
      </c>
      <c r="C8139" t="s">
        <v>33</v>
      </c>
      <c r="D8139" t="s">
        <v>59</v>
      </c>
      <c r="E8139" t="s">
        <v>126</v>
      </c>
      <c r="F8139">
        <v>2019</v>
      </c>
      <c r="G8139">
        <v>3</v>
      </c>
    </row>
    <row r="8140" spans="1:8" x14ac:dyDescent="0.25">
      <c r="A8140" t="s">
        <v>214</v>
      </c>
      <c r="B8140" t="s">
        <v>423</v>
      </c>
      <c r="C8140" t="s">
        <v>76</v>
      </c>
      <c r="D8140" t="s">
        <v>140</v>
      </c>
      <c r="E8140" t="s">
        <v>141</v>
      </c>
      <c r="F8140">
        <v>2018</v>
      </c>
      <c r="G8140">
        <v>3</v>
      </c>
    </row>
    <row r="8141" spans="1:8" x14ac:dyDescent="0.25">
      <c r="A8141" t="s">
        <v>8</v>
      </c>
      <c r="B8141" t="s">
        <v>168</v>
      </c>
      <c r="C8141" t="s">
        <v>33</v>
      </c>
      <c r="D8141" t="s">
        <v>34</v>
      </c>
      <c r="E8141" t="s">
        <v>395</v>
      </c>
      <c r="F8141">
        <v>2014</v>
      </c>
      <c r="G8141">
        <v>3</v>
      </c>
    </row>
    <row r="8142" spans="1:8" x14ac:dyDescent="0.25">
      <c r="A8142" t="s">
        <v>113</v>
      </c>
      <c r="B8142" t="s">
        <v>256</v>
      </c>
      <c r="C8142" t="s">
        <v>33</v>
      </c>
      <c r="D8142" t="s">
        <v>34</v>
      </c>
      <c r="E8142" t="s">
        <v>315</v>
      </c>
      <c r="F8142">
        <v>2014</v>
      </c>
      <c r="G8142">
        <v>1</v>
      </c>
    </row>
    <row r="8143" spans="1:8" x14ac:dyDescent="0.25">
      <c r="A8143" t="s">
        <v>121</v>
      </c>
      <c r="B8143" t="s">
        <v>332</v>
      </c>
      <c r="C8143" t="s">
        <v>18</v>
      </c>
      <c r="D8143" t="s">
        <v>425</v>
      </c>
      <c r="E8143" t="s">
        <v>605</v>
      </c>
      <c r="F8143">
        <v>2018</v>
      </c>
      <c r="G8143">
        <v>2</v>
      </c>
    </row>
    <row r="8144" spans="1:8" x14ac:dyDescent="0.25">
      <c r="A8144" t="s">
        <v>129</v>
      </c>
      <c r="B8144" t="s">
        <v>58</v>
      </c>
      <c r="C8144" t="s">
        <v>33</v>
      </c>
      <c r="D8144" t="s">
        <v>59</v>
      </c>
      <c r="E8144" t="s">
        <v>335</v>
      </c>
      <c r="F8144">
        <v>2017</v>
      </c>
      <c r="G8144">
        <v>1</v>
      </c>
    </row>
    <row r="8145" spans="1:8" x14ac:dyDescent="0.25">
      <c r="A8145" t="s">
        <v>31</v>
      </c>
      <c r="B8145" t="s">
        <v>49</v>
      </c>
      <c r="C8145" t="s">
        <v>33</v>
      </c>
      <c r="D8145" t="s">
        <v>34</v>
      </c>
      <c r="E8145" t="s">
        <v>322</v>
      </c>
      <c r="F8145">
        <v>2014</v>
      </c>
      <c r="G8145">
        <v>7</v>
      </c>
    </row>
    <row r="8146" spans="1:8" x14ac:dyDescent="0.25">
      <c r="A8146" t="s">
        <v>138</v>
      </c>
      <c r="B8146" t="s">
        <v>242</v>
      </c>
      <c r="C8146" t="s">
        <v>76</v>
      </c>
      <c r="D8146" t="s">
        <v>140</v>
      </c>
      <c r="E8146" t="s">
        <v>140</v>
      </c>
      <c r="F8146">
        <v>2015</v>
      </c>
      <c r="G8146">
        <v>1</v>
      </c>
    </row>
    <row r="8147" spans="1:8" x14ac:dyDescent="0.25">
      <c r="A8147" t="s">
        <v>113</v>
      </c>
      <c r="B8147" t="s">
        <v>108</v>
      </c>
      <c r="C8147" t="s">
        <v>33</v>
      </c>
      <c r="D8147" t="s">
        <v>34</v>
      </c>
      <c r="E8147" t="s">
        <v>35</v>
      </c>
      <c r="F8147">
        <v>2014</v>
      </c>
      <c r="G8147">
        <v>1</v>
      </c>
      <c r="H8147">
        <v>1</v>
      </c>
    </row>
    <row r="8148" spans="1:8" x14ac:dyDescent="0.25">
      <c r="A8148" t="s">
        <v>129</v>
      </c>
      <c r="B8148" t="s">
        <v>104</v>
      </c>
      <c r="C8148" t="s">
        <v>70</v>
      </c>
      <c r="D8148" t="s">
        <v>71</v>
      </c>
      <c r="E8148" t="s">
        <v>135</v>
      </c>
      <c r="F8148">
        <v>2014</v>
      </c>
      <c r="G8148">
        <v>4</v>
      </c>
    </row>
    <row r="8149" spans="1:8" x14ac:dyDescent="0.25">
      <c r="A8149" t="s">
        <v>129</v>
      </c>
      <c r="B8149" t="s">
        <v>134</v>
      </c>
      <c r="C8149" t="s">
        <v>70</v>
      </c>
      <c r="D8149" t="s">
        <v>71</v>
      </c>
      <c r="E8149" t="s">
        <v>170</v>
      </c>
      <c r="F8149">
        <v>2014</v>
      </c>
      <c r="G8149">
        <v>2</v>
      </c>
    </row>
    <row r="8150" spans="1:8" x14ac:dyDescent="0.25">
      <c r="A8150" t="s">
        <v>8</v>
      </c>
      <c r="B8150" t="s">
        <v>230</v>
      </c>
      <c r="C8150" t="s">
        <v>23</v>
      </c>
      <c r="D8150" t="s">
        <v>24</v>
      </c>
      <c r="E8150" t="s">
        <v>460</v>
      </c>
      <c r="F8150">
        <v>2016</v>
      </c>
      <c r="G8150">
        <v>1</v>
      </c>
    </row>
    <row r="8151" spans="1:8" x14ac:dyDescent="0.25">
      <c r="A8151" t="s">
        <v>31</v>
      </c>
      <c r="B8151" t="s">
        <v>38</v>
      </c>
      <c r="C8151" t="s">
        <v>33</v>
      </c>
      <c r="D8151" t="s">
        <v>39</v>
      </c>
      <c r="E8151" t="s">
        <v>237</v>
      </c>
      <c r="F8151">
        <v>2017</v>
      </c>
      <c r="G8151">
        <v>2</v>
      </c>
    </row>
    <row r="8152" spans="1:8" x14ac:dyDescent="0.25">
      <c r="A8152" t="s">
        <v>31</v>
      </c>
      <c r="B8152" t="s">
        <v>79</v>
      </c>
      <c r="C8152" t="s">
        <v>33</v>
      </c>
      <c r="D8152" t="s">
        <v>39</v>
      </c>
      <c r="E8152" t="s">
        <v>213</v>
      </c>
      <c r="F8152">
        <v>2015</v>
      </c>
      <c r="G8152">
        <v>2</v>
      </c>
    </row>
    <row r="8153" spans="1:8" x14ac:dyDescent="0.25">
      <c r="A8153" t="s">
        <v>121</v>
      </c>
      <c r="B8153" t="s">
        <v>104</v>
      </c>
      <c r="C8153" t="s">
        <v>76</v>
      </c>
      <c r="D8153" t="s">
        <v>171</v>
      </c>
      <c r="E8153" t="s">
        <v>174</v>
      </c>
      <c r="F8153">
        <v>2014</v>
      </c>
      <c r="G8153">
        <v>3</v>
      </c>
    </row>
    <row r="8154" spans="1:8" x14ac:dyDescent="0.25">
      <c r="A8154" t="s">
        <v>129</v>
      </c>
      <c r="B8154" t="s">
        <v>79</v>
      </c>
      <c r="C8154" t="s">
        <v>33</v>
      </c>
      <c r="D8154" t="s">
        <v>34</v>
      </c>
      <c r="E8154" t="s">
        <v>161</v>
      </c>
      <c r="F8154">
        <v>2016</v>
      </c>
      <c r="G8154">
        <v>2</v>
      </c>
      <c r="H8154">
        <v>1</v>
      </c>
    </row>
    <row r="8155" spans="1:8" x14ac:dyDescent="0.25">
      <c r="A8155" t="s">
        <v>41</v>
      </c>
      <c r="B8155" t="s">
        <v>410</v>
      </c>
      <c r="C8155" t="s">
        <v>33</v>
      </c>
      <c r="D8155" t="s">
        <v>39</v>
      </c>
      <c r="E8155" t="s">
        <v>204</v>
      </c>
      <c r="F8155">
        <v>2018</v>
      </c>
      <c r="G8155">
        <v>1</v>
      </c>
    </row>
    <row r="8156" spans="1:8" x14ac:dyDescent="0.25">
      <c r="A8156" t="s">
        <v>455</v>
      </c>
      <c r="B8156" t="s">
        <v>168</v>
      </c>
      <c r="C8156" t="s">
        <v>33</v>
      </c>
      <c r="D8156" t="s">
        <v>34</v>
      </c>
      <c r="E8156" t="s">
        <v>80</v>
      </c>
      <c r="F8156">
        <v>2017</v>
      </c>
      <c r="G8156">
        <v>2</v>
      </c>
      <c r="H8156">
        <v>3</v>
      </c>
    </row>
    <row r="8157" spans="1:8" x14ac:dyDescent="0.25">
      <c r="A8157" t="s">
        <v>31</v>
      </c>
      <c r="B8157" t="s">
        <v>134</v>
      </c>
      <c r="C8157" t="s">
        <v>33</v>
      </c>
      <c r="D8157" t="s">
        <v>59</v>
      </c>
      <c r="E8157" t="s">
        <v>402</v>
      </c>
      <c r="F8157">
        <v>2015</v>
      </c>
      <c r="G8157">
        <v>5</v>
      </c>
    </row>
    <row r="8158" spans="1:8" x14ac:dyDescent="0.25">
      <c r="A8158" t="s">
        <v>31</v>
      </c>
      <c r="B8158" t="s">
        <v>108</v>
      </c>
      <c r="C8158" t="s">
        <v>33</v>
      </c>
      <c r="D8158" t="s">
        <v>59</v>
      </c>
      <c r="E8158" t="s">
        <v>415</v>
      </c>
      <c r="F8158">
        <v>2018</v>
      </c>
      <c r="G8158">
        <v>2</v>
      </c>
    </row>
    <row r="8159" spans="1:8" x14ac:dyDescent="0.25">
      <c r="A8159" t="s">
        <v>16</v>
      </c>
      <c r="B8159" t="s">
        <v>119</v>
      </c>
      <c r="C8159" t="s">
        <v>70</v>
      </c>
      <c r="D8159" t="s">
        <v>71</v>
      </c>
      <c r="E8159" t="s">
        <v>170</v>
      </c>
      <c r="F8159">
        <v>2013</v>
      </c>
      <c r="G8159">
        <v>2</v>
      </c>
      <c r="H8159">
        <v>2</v>
      </c>
    </row>
    <row r="8160" spans="1:8" x14ac:dyDescent="0.25">
      <c r="A8160" t="s">
        <v>129</v>
      </c>
      <c r="B8160" t="s">
        <v>108</v>
      </c>
      <c r="C8160" t="s">
        <v>33</v>
      </c>
      <c r="D8160" t="s">
        <v>59</v>
      </c>
      <c r="E8160" t="s">
        <v>64</v>
      </c>
      <c r="F8160">
        <v>2016</v>
      </c>
      <c r="G8160">
        <v>1</v>
      </c>
      <c r="H8160">
        <v>1</v>
      </c>
    </row>
    <row r="8161" spans="1:8" x14ac:dyDescent="0.25">
      <c r="A8161" t="s">
        <v>8</v>
      </c>
      <c r="B8161" t="s">
        <v>36</v>
      </c>
      <c r="C8161" t="s">
        <v>10</v>
      </c>
      <c r="D8161" t="s">
        <v>11</v>
      </c>
      <c r="E8161" t="s">
        <v>305</v>
      </c>
      <c r="F8161">
        <v>2016</v>
      </c>
      <c r="G8161">
        <v>1</v>
      </c>
    </row>
    <row r="8162" spans="1:8" x14ac:dyDescent="0.25">
      <c r="A8162" t="s">
        <v>121</v>
      </c>
      <c r="B8162" t="s">
        <v>119</v>
      </c>
      <c r="C8162" t="s">
        <v>70</v>
      </c>
      <c r="D8162" t="s">
        <v>264</v>
      </c>
      <c r="E8162" t="s">
        <v>464</v>
      </c>
      <c r="F8162">
        <v>2019</v>
      </c>
      <c r="G8162">
        <v>3</v>
      </c>
    </row>
    <row r="8163" spans="1:8" x14ac:dyDescent="0.25">
      <c r="A8163" t="s">
        <v>129</v>
      </c>
      <c r="B8163" t="s">
        <v>49</v>
      </c>
      <c r="C8163" t="s">
        <v>33</v>
      </c>
      <c r="D8163" t="s">
        <v>62</v>
      </c>
      <c r="E8163" t="s">
        <v>200</v>
      </c>
      <c r="F8163">
        <v>2016</v>
      </c>
      <c r="G8163">
        <v>1</v>
      </c>
    </row>
    <row r="8164" spans="1:8" x14ac:dyDescent="0.25">
      <c r="A8164" t="s">
        <v>16</v>
      </c>
      <c r="B8164" t="s">
        <v>275</v>
      </c>
      <c r="C8164" t="s">
        <v>18</v>
      </c>
      <c r="D8164" t="s">
        <v>480</v>
      </c>
      <c r="E8164" t="s">
        <v>606</v>
      </c>
      <c r="F8164">
        <v>2014</v>
      </c>
      <c r="G8164">
        <v>1</v>
      </c>
      <c r="H8164">
        <v>1</v>
      </c>
    </row>
    <row r="8165" spans="1:8" x14ac:dyDescent="0.25">
      <c r="A8165" t="s">
        <v>8</v>
      </c>
      <c r="B8165" t="s">
        <v>247</v>
      </c>
      <c r="C8165" t="s">
        <v>10</v>
      </c>
      <c r="D8165" t="s">
        <v>366</v>
      </c>
      <c r="E8165" t="s">
        <v>592</v>
      </c>
      <c r="F8165">
        <v>2013</v>
      </c>
      <c r="G8165">
        <v>2</v>
      </c>
    </row>
    <row r="8166" spans="1:8" x14ac:dyDescent="0.25">
      <c r="A8166" t="s">
        <v>16</v>
      </c>
      <c r="B8166" t="s">
        <v>173</v>
      </c>
      <c r="C8166" t="s">
        <v>18</v>
      </c>
      <c r="D8166" t="s">
        <v>19</v>
      </c>
      <c r="E8166" t="s">
        <v>221</v>
      </c>
      <c r="F8166">
        <v>2016</v>
      </c>
      <c r="G8166">
        <v>1</v>
      </c>
    </row>
    <row r="8167" spans="1:8" x14ac:dyDescent="0.25">
      <c r="A8167" t="s">
        <v>129</v>
      </c>
      <c r="B8167" t="s">
        <v>9</v>
      </c>
      <c r="C8167" t="s">
        <v>33</v>
      </c>
      <c r="D8167" t="s">
        <v>62</v>
      </c>
      <c r="E8167" t="s">
        <v>217</v>
      </c>
      <c r="F8167">
        <v>2014</v>
      </c>
      <c r="G8167">
        <v>2</v>
      </c>
    </row>
    <row r="8168" spans="1:8" x14ac:dyDescent="0.25">
      <c r="A8168" t="s">
        <v>31</v>
      </c>
      <c r="B8168" t="s">
        <v>49</v>
      </c>
      <c r="C8168" t="s">
        <v>33</v>
      </c>
      <c r="D8168" t="s">
        <v>34</v>
      </c>
      <c r="E8168" t="s">
        <v>479</v>
      </c>
      <c r="F8168">
        <v>2017</v>
      </c>
      <c r="G8168">
        <v>3</v>
      </c>
      <c r="H8168">
        <v>4</v>
      </c>
    </row>
    <row r="8169" spans="1:8" x14ac:dyDescent="0.25">
      <c r="A8169" t="s">
        <v>41</v>
      </c>
      <c r="B8169" t="s">
        <v>108</v>
      </c>
      <c r="C8169" t="s">
        <v>33</v>
      </c>
      <c r="D8169" t="s">
        <v>62</v>
      </c>
      <c r="E8169" t="s">
        <v>99</v>
      </c>
      <c r="F8169">
        <v>2015</v>
      </c>
      <c r="G8169">
        <v>1</v>
      </c>
    </row>
    <row r="8170" spans="1:8" x14ac:dyDescent="0.25">
      <c r="A8170" t="s">
        <v>31</v>
      </c>
      <c r="B8170" t="s">
        <v>262</v>
      </c>
      <c r="C8170" t="s">
        <v>33</v>
      </c>
      <c r="D8170" t="s">
        <v>39</v>
      </c>
      <c r="E8170" t="s">
        <v>169</v>
      </c>
      <c r="F8170">
        <v>2018</v>
      </c>
      <c r="G8170">
        <v>4</v>
      </c>
      <c r="H8170">
        <v>1</v>
      </c>
    </row>
    <row r="8171" spans="1:8" x14ac:dyDescent="0.25">
      <c r="A8171" t="s">
        <v>31</v>
      </c>
      <c r="B8171" t="s">
        <v>9</v>
      </c>
      <c r="C8171" t="s">
        <v>33</v>
      </c>
      <c r="D8171" t="s">
        <v>34</v>
      </c>
      <c r="E8171" t="s">
        <v>167</v>
      </c>
      <c r="F8171">
        <v>2013</v>
      </c>
      <c r="G8171">
        <v>2</v>
      </c>
    </row>
    <row r="8172" spans="1:8" x14ac:dyDescent="0.25">
      <c r="A8172" t="s">
        <v>129</v>
      </c>
      <c r="B8172" t="s">
        <v>55</v>
      </c>
      <c r="C8172" t="s">
        <v>33</v>
      </c>
      <c r="D8172" t="s">
        <v>62</v>
      </c>
      <c r="E8172" t="s">
        <v>63</v>
      </c>
      <c r="F8172">
        <v>2016</v>
      </c>
      <c r="G8172">
        <v>2</v>
      </c>
    </row>
    <row r="8173" spans="1:8" x14ac:dyDescent="0.25">
      <c r="A8173" t="s">
        <v>8</v>
      </c>
      <c r="B8173" t="s">
        <v>79</v>
      </c>
      <c r="C8173" t="s">
        <v>33</v>
      </c>
      <c r="D8173" t="s">
        <v>34</v>
      </c>
      <c r="E8173" t="s">
        <v>202</v>
      </c>
      <c r="F8173">
        <v>2016</v>
      </c>
      <c r="G8173">
        <v>1</v>
      </c>
    </row>
    <row r="8174" spans="1:8" x14ac:dyDescent="0.25">
      <c r="A8174" t="s">
        <v>8</v>
      </c>
      <c r="B8174" t="s">
        <v>13</v>
      </c>
      <c r="C8174" t="s">
        <v>10</v>
      </c>
      <c r="D8174" t="s">
        <v>11</v>
      </c>
      <c r="E8174" t="s">
        <v>249</v>
      </c>
      <c r="F8174">
        <v>2016</v>
      </c>
      <c r="G8174">
        <v>2</v>
      </c>
    </row>
    <row r="8175" spans="1:8" x14ac:dyDescent="0.25">
      <c r="A8175" t="s">
        <v>21</v>
      </c>
      <c r="B8175" t="s">
        <v>108</v>
      </c>
      <c r="C8175" t="s">
        <v>10</v>
      </c>
      <c r="D8175" t="s">
        <v>29</v>
      </c>
      <c r="E8175" t="s">
        <v>30</v>
      </c>
      <c r="F8175">
        <v>2017</v>
      </c>
      <c r="G8175">
        <v>2</v>
      </c>
    </row>
    <row r="8176" spans="1:8" x14ac:dyDescent="0.25">
      <c r="A8176" t="s">
        <v>41</v>
      </c>
      <c r="B8176" t="s">
        <v>98</v>
      </c>
      <c r="C8176" t="s">
        <v>33</v>
      </c>
      <c r="D8176" t="s">
        <v>59</v>
      </c>
      <c r="E8176" t="s">
        <v>229</v>
      </c>
      <c r="F8176">
        <v>2017</v>
      </c>
      <c r="G8176">
        <v>1</v>
      </c>
      <c r="H8176">
        <v>2</v>
      </c>
    </row>
    <row r="8177" spans="1:8" x14ac:dyDescent="0.25">
      <c r="A8177" t="s">
        <v>113</v>
      </c>
      <c r="B8177" t="s">
        <v>9</v>
      </c>
      <c r="C8177" t="s">
        <v>33</v>
      </c>
      <c r="D8177" t="s">
        <v>39</v>
      </c>
      <c r="E8177" t="s">
        <v>378</v>
      </c>
      <c r="F8177">
        <v>2013</v>
      </c>
      <c r="G8177">
        <v>2</v>
      </c>
    </row>
    <row r="8178" spans="1:8" x14ac:dyDescent="0.25">
      <c r="A8178" t="s">
        <v>129</v>
      </c>
      <c r="B8178" t="s">
        <v>58</v>
      </c>
      <c r="C8178" t="s">
        <v>33</v>
      </c>
      <c r="D8178" t="s">
        <v>59</v>
      </c>
      <c r="E8178" t="s">
        <v>225</v>
      </c>
      <c r="F8178">
        <v>2016</v>
      </c>
      <c r="G8178">
        <v>2</v>
      </c>
      <c r="H8178">
        <v>1</v>
      </c>
    </row>
    <row r="8179" spans="1:8" x14ac:dyDescent="0.25">
      <c r="A8179" t="s">
        <v>31</v>
      </c>
      <c r="B8179" t="s">
        <v>49</v>
      </c>
      <c r="C8179" t="s">
        <v>33</v>
      </c>
      <c r="D8179" t="s">
        <v>59</v>
      </c>
      <c r="E8179" t="s">
        <v>236</v>
      </c>
      <c r="F8179">
        <v>2019</v>
      </c>
      <c r="G8179">
        <v>2</v>
      </c>
    </row>
    <row r="8180" spans="1:8" x14ac:dyDescent="0.25">
      <c r="A8180" t="s">
        <v>138</v>
      </c>
      <c r="B8180" t="s">
        <v>242</v>
      </c>
      <c r="C8180" t="s">
        <v>76</v>
      </c>
      <c r="D8180" t="s">
        <v>140</v>
      </c>
      <c r="E8180" t="s">
        <v>140</v>
      </c>
      <c r="F8180">
        <v>2017</v>
      </c>
      <c r="G8180">
        <v>2</v>
      </c>
    </row>
    <row r="8181" spans="1:8" x14ac:dyDescent="0.25">
      <c r="A8181" t="s">
        <v>129</v>
      </c>
      <c r="B8181" t="s">
        <v>49</v>
      </c>
      <c r="C8181" t="s">
        <v>33</v>
      </c>
      <c r="D8181" t="s">
        <v>59</v>
      </c>
      <c r="E8181" t="s">
        <v>402</v>
      </c>
      <c r="F8181">
        <v>2017</v>
      </c>
      <c r="G8181">
        <v>1</v>
      </c>
    </row>
    <row r="8182" spans="1:8" x14ac:dyDescent="0.25">
      <c r="A8182" t="s">
        <v>455</v>
      </c>
      <c r="B8182" t="s">
        <v>58</v>
      </c>
      <c r="C8182" t="s">
        <v>33</v>
      </c>
      <c r="D8182" t="s">
        <v>59</v>
      </c>
      <c r="E8182" t="s">
        <v>148</v>
      </c>
      <c r="F8182">
        <v>2017</v>
      </c>
      <c r="G8182">
        <v>2</v>
      </c>
    </row>
    <row r="8183" spans="1:8" x14ac:dyDescent="0.25">
      <c r="A8183" t="s">
        <v>74</v>
      </c>
      <c r="B8183" t="s">
        <v>293</v>
      </c>
      <c r="C8183" t="s">
        <v>18</v>
      </c>
      <c r="D8183" t="s">
        <v>480</v>
      </c>
      <c r="E8183" t="s">
        <v>594</v>
      </c>
      <c r="F8183">
        <v>2013</v>
      </c>
      <c r="G8183">
        <v>1</v>
      </c>
    </row>
    <row r="8184" spans="1:8" x14ac:dyDescent="0.25">
      <c r="A8184" t="s">
        <v>31</v>
      </c>
      <c r="B8184" t="s">
        <v>158</v>
      </c>
      <c r="C8184" t="s">
        <v>70</v>
      </c>
      <c r="D8184" t="s">
        <v>71</v>
      </c>
      <c r="E8184" t="s">
        <v>337</v>
      </c>
      <c r="F8184">
        <v>2015</v>
      </c>
      <c r="G8184">
        <v>4</v>
      </c>
      <c r="H8184">
        <v>4</v>
      </c>
    </row>
    <row r="8185" spans="1:8" x14ac:dyDescent="0.25">
      <c r="A8185" t="s">
        <v>138</v>
      </c>
      <c r="B8185" t="s">
        <v>607</v>
      </c>
      <c r="C8185" t="s">
        <v>76</v>
      </c>
      <c r="D8185" t="s">
        <v>140</v>
      </c>
      <c r="E8185" t="s">
        <v>141</v>
      </c>
      <c r="F8185">
        <v>2018</v>
      </c>
      <c r="G8185">
        <v>2</v>
      </c>
      <c r="H8185">
        <v>3</v>
      </c>
    </row>
    <row r="8186" spans="1:8" x14ac:dyDescent="0.25">
      <c r="A8186" t="s">
        <v>113</v>
      </c>
      <c r="B8186" t="s">
        <v>262</v>
      </c>
      <c r="C8186" t="s">
        <v>33</v>
      </c>
      <c r="D8186" t="s">
        <v>39</v>
      </c>
      <c r="E8186" t="s">
        <v>435</v>
      </c>
      <c r="F8186">
        <v>2016</v>
      </c>
      <c r="G8186">
        <v>2</v>
      </c>
      <c r="H8186">
        <v>4</v>
      </c>
    </row>
    <row r="8187" spans="1:8" x14ac:dyDescent="0.25">
      <c r="A8187" t="s">
        <v>455</v>
      </c>
      <c r="B8187" t="s">
        <v>151</v>
      </c>
      <c r="C8187" t="s">
        <v>33</v>
      </c>
      <c r="D8187" t="s">
        <v>59</v>
      </c>
      <c r="E8187" t="s">
        <v>148</v>
      </c>
      <c r="F8187">
        <v>2017</v>
      </c>
      <c r="G8187">
        <v>1</v>
      </c>
    </row>
    <row r="8188" spans="1:8" x14ac:dyDescent="0.25">
      <c r="A8188" t="s">
        <v>113</v>
      </c>
      <c r="B8188" t="s">
        <v>262</v>
      </c>
      <c r="C8188" t="s">
        <v>33</v>
      </c>
      <c r="D8188" t="s">
        <v>34</v>
      </c>
      <c r="E8188" t="s">
        <v>315</v>
      </c>
      <c r="F8188">
        <v>2015</v>
      </c>
      <c r="G8188">
        <v>3</v>
      </c>
    </row>
    <row r="8189" spans="1:8" x14ac:dyDescent="0.25">
      <c r="A8189" t="s">
        <v>138</v>
      </c>
      <c r="B8189" t="s">
        <v>208</v>
      </c>
      <c r="C8189" t="s">
        <v>76</v>
      </c>
      <c r="D8189" t="s">
        <v>189</v>
      </c>
      <c r="E8189" t="s">
        <v>190</v>
      </c>
      <c r="F8189">
        <v>2016</v>
      </c>
      <c r="G8189">
        <v>3</v>
      </c>
    </row>
    <row r="8190" spans="1:8" x14ac:dyDescent="0.25">
      <c r="A8190" t="s">
        <v>31</v>
      </c>
      <c r="B8190" t="s">
        <v>58</v>
      </c>
      <c r="C8190" t="s">
        <v>33</v>
      </c>
      <c r="D8190" t="s">
        <v>62</v>
      </c>
      <c r="E8190" t="s">
        <v>63</v>
      </c>
      <c r="F8190">
        <v>2017</v>
      </c>
      <c r="G8190">
        <v>1</v>
      </c>
    </row>
    <row r="8191" spans="1:8" x14ac:dyDescent="0.25">
      <c r="A8191" t="s">
        <v>129</v>
      </c>
      <c r="B8191" t="s">
        <v>55</v>
      </c>
      <c r="C8191" t="s">
        <v>33</v>
      </c>
      <c r="D8191" t="s">
        <v>34</v>
      </c>
      <c r="E8191" t="s">
        <v>80</v>
      </c>
      <c r="F8191">
        <v>2017</v>
      </c>
      <c r="G8191">
        <v>1</v>
      </c>
    </row>
    <row r="8192" spans="1:8" x14ac:dyDescent="0.25">
      <c r="A8192" t="s">
        <v>121</v>
      </c>
      <c r="B8192" t="s">
        <v>413</v>
      </c>
      <c r="C8192" t="s">
        <v>70</v>
      </c>
      <c r="D8192" t="s">
        <v>102</v>
      </c>
      <c r="E8192" t="s">
        <v>103</v>
      </c>
      <c r="F8192">
        <v>2016</v>
      </c>
      <c r="G8192">
        <v>2</v>
      </c>
    </row>
    <row r="8193" spans="1:8" x14ac:dyDescent="0.25">
      <c r="A8193" t="s">
        <v>129</v>
      </c>
      <c r="B8193" t="s">
        <v>272</v>
      </c>
      <c r="C8193" t="s">
        <v>33</v>
      </c>
      <c r="D8193" t="s">
        <v>34</v>
      </c>
      <c r="E8193" t="s">
        <v>270</v>
      </c>
      <c r="F8193">
        <v>2016</v>
      </c>
      <c r="G8193">
        <v>1</v>
      </c>
    </row>
    <row r="8194" spans="1:8" x14ac:dyDescent="0.25">
      <c r="A8194" t="s">
        <v>21</v>
      </c>
      <c r="B8194" t="s">
        <v>433</v>
      </c>
      <c r="C8194" t="s">
        <v>10</v>
      </c>
      <c r="D8194" t="s">
        <v>11</v>
      </c>
      <c r="E8194" t="s">
        <v>46</v>
      </c>
      <c r="F8194">
        <v>2019</v>
      </c>
      <c r="G8194">
        <v>1</v>
      </c>
    </row>
    <row r="8195" spans="1:8" x14ac:dyDescent="0.25">
      <c r="A8195" t="s">
        <v>31</v>
      </c>
      <c r="B8195" t="s">
        <v>119</v>
      </c>
      <c r="C8195" t="s">
        <v>70</v>
      </c>
      <c r="D8195" t="s">
        <v>71</v>
      </c>
      <c r="E8195" t="s">
        <v>382</v>
      </c>
      <c r="F8195">
        <v>2017</v>
      </c>
      <c r="G8195">
        <v>4</v>
      </c>
    </row>
    <row r="8196" spans="1:8" x14ac:dyDescent="0.25">
      <c r="A8196" t="s">
        <v>16</v>
      </c>
      <c r="B8196" t="s">
        <v>38</v>
      </c>
      <c r="C8196" t="s">
        <v>33</v>
      </c>
      <c r="D8196" t="s">
        <v>184</v>
      </c>
      <c r="E8196" t="s">
        <v>271</v>
      </c>
      <c r="F8196">
        <v>2013</v>
      </c>
      <c r="G8196">
        <v>2</v>
      </c>
      <c r="H8196">
        <v>6</v>
      </c>
    </row>
    <row r="8197" spans="1:8" x14ac:dyDescent="0.25">
      <c r="A8197" t="s">
        <v>16</v>
      </c>
      <c r="B8197" t="s">
        <v>119</v>
      </c>
      <c r="C8197" t="s">
        <v>33</v>
      </c>
      <c r="D8197" t="s">
        <v>39</v>
      </c>
      <c r="E8197" t="s">
        <v>302</v>
      </c>
      <c r="F8197">
        <v>2013</v>
      </c>
      <c r="G8197">
        <v>1</v>
      </c>
      <c r="H8197">
        <v>1</v>
      </c>
    </row>
    <row r="8198" spans="1:8" x14ac:dyDescent="0.25">
      <c r="A8198" t="s">
        <v>8</v>
      </c>
      <c r="B8198" t="s">
        <v>182</v>
      </c>
      <c r="C8198" t="s">
        <v>10</v>
      </c>
      <c r="D8198" t="s">
        <v>14</v>
      </c>
      <c r="E8198" t="s">
        <v>37</v>
      </c>
      <c r="F8198">
        <v>2018</v>
      </c>
      <c r="G8198">
        <v>2</v>
      </c>
      <c r="H8198">
        <v>2</v>
      </c>
    </row>
    <row r="8199" spans="1:8" x14ac:dyDescent="0.25">
      <c r="A8199" t="s">
        <v>41</v>
      </c>
      <c r="B8199" t="s">
        <v>168</v>
      </c>
      <c r="C8199" t="s">
        <v>33</v>
      </c>
      <c r="D8199" t="s">
        <v>184</v>
      </c>
      <c r="E8199" t="s">
        <v>271</v>
      </c>
      <c r="F8199">
        <v>2015</v>
      </c>
      <c r="G8199">
        <v>3</v>
      </c>
    </row>
    <row r="8200" spans="1:8" x14ac:dyDescent="0.25">
      <c r="A8200" t="s">
        <v>129</v>
      </c>
      <c r="B8200" t="s">
        <v>55</v>
      </c>
      <c r="C8200" t="s">
        <v>33</v>
      </c>
      <c r="D8200" t="s">
        <v>34</v>
      </c>
      <c r="E8200" t="s">
        <v>245</v>
      </c>
      <c r="F8200">
        <v>2017</v>
      </c>
      <c r="G8200">
        <v>1</v>
      </c>
    </row>
    <row r="8201" spans="1:8" x14ac:dyDescent="0.25">
      <c r="A8201" t="s">
        <v>478</v>
      </c>
      <c r="B8201" t="s">
        <v>32</v>
      </c>
      <c r="C8201" t="s">
        <v>33</v>
      </c>
      <c r="D8201" t="s">
        <v>184</v>
      </c>
      <c r="E8201" t="s">
        <v>187</v>
      </c>
      <c r="F8201">
        <v>2014</v>
      </c>
      <c r="G8201">
        <v>1</v>
      </c>
    </row>
    <row r="8202" spans="1:8" x14ac:dyDescent="0.25">
      <c r="A8202" t="s">
        <v>129</v>
      </c>
      <c r="B8202" t="s">
        <v>38</v>
      </c>
      <c r="C8202" t="s">
        <v>33</v>
      </c>
      <c r="D8202" t="s">
        <v>59</v>
      </c>
      <c r="E8202" t="s">
        <v>130</v>
      </c>
      <c r="F8202">
        <v>2016</v>
      </c>
      <c r="G8202">
        <v>3</v>
      </c>
      <c r="H8202">
        <v>2</v>
      </c>
    </row>
    <row r="8203" spans="1:8" x14ac:dyDescent="0.25">
      <c r="A8203" t="s">
        <v>455</v>
      </c>
      <c r="B8203" t="s">
        <v>108</v>
      </c>
      <c r="C8203" t="s">
        <v>33</v>
      </c>
      <c r="D8203" t="s">
        <v>34</v>
      </c>
      <c r="E8203" t="s">
        <v>80</v>
      </c>
      <c r="F8203">
        <v>2017</v>
      </c>
      <c r="G8203">
        <v>1</v>
      </c>
    </row>
    <row r="8204" spans="1:8" x14ac:dyDescent="0.25">
      <c r="A8204" t="s">
        <v>113</v>
      </c>
      <c r="B8204" t="s">
        <v>262</v>
      </c>
      <c r="C8204" t="s">
        <v>33</v>
      </c>
      <c r="D8204" t="s">
        <v>39</v>
      </c>
      <c r="E8204" t="s">
        <v>169</v>
      </c>
      <c r="F8204">
        <v>2014</v>
      </c>
      <c r="G8204">
        <v>1</v>
      </c>
    </row>
    <row r="8205" spans="1:8" x14ac:dyDescent="0.25">
      <c r="A8205" t="s">
        <v>8</v>
      </c>
      <c r="B8205" t="s">
        <v>344</v>
      </c>
      <c r="C8205" t="s">
        <v>23</v>
      </c>
      <c r="D8205" t="s">
        <v>24</v>
      </c>
      <c r="E8205" t="s">
        <v>146</v>
      </c>
      <c r="F8205">
        <v>2013</v>
      </c>
      <c r="G8205">
        <v>2</v>
      </c>
    </row>
    <row r="8206" spans="1:8" x14ac:dyDescent="0.25">
      <c r="A8206" t="s">
        <v>31</v>
      </c>
      <c r="B8206" t="s">
        <v>114</v>
      </c>
      <c r="C8206" t="s">
        <v>33</v>
      </c>
      <c r="D8206" t="s">
        <v>34</v>
      </c>
      <c r="E8206" t="s">
        <v>484</v>
      </c>
      <c r="F8206">
        <v>2013</v>
      </c>
      <c r="G8206">
        <v>3</v>
      </c>
    </row>
    <row r="8207" spans="1:8" x14ac:dyDescent="0.25">
      <c r="A8207" t="s">
        <v>21</v>
      </c>
      <c r="B8207" t="s">
        <v>433</v>
      </c>
      <c r="C8207" t="s">
        <v>10</v>
      </c>
      <c r="D8207" t="s">
        <v>11</v>
      </c>
      <c r="E8207" t="s">
        <v>68</v>
      </c>
      <c r="F8207">
        <v>2016</v>
      </c>
      <c r="G8207">
        <v>1</v>
      </c>
    </row>
    <row r="8208" spans="1:8" x14ac:dyDescent="0.25">
      <c r="A8208" t="s">
        <v>31</v>
      </c>
      <c r="B8208" t="s">
        <v>38</v>
      </c>
      <c r="C8208" t="s">
        <v>33</v>
      </c>
      <c r="D8208" t="s">
        <v>59</v>
      </c>
      <c r="E8208" t="s">
        <v>229</v>
      </c>
      <c r="F8208">
        <v>2015</v>
      </c>
      <c r="G8208">
        <v>2</v>
      </c>
    </row>
    <row r="8209" spans="1:8" x14ac:dyDescent="0.25">
      <c r="A8209" t="s">
        <v>129</v>
      </c>
      <c r="B8209" t="s">
        <v>108</v>
      </c>
      <c r="C8209" t="s">
        <v>33</v>
      </c>
      <c r="D8209" t="s">
        <v>59</v>
      </c>
      <c r="E8209" t="s">
        <v>225</v>
      </c>
      <c r="F8209">
        <v>2015</v>
      </c>
      <c r="G8209">
        <v>1</v>
      </c>
    </row>
    <row r="8210" spans="1:8" x14ac:dyDescent="0.25">
      <c r="A8210" t="s">
        <v>16</v>
      </c>
      <c r="B8210" t="s">
        <v>108</v>
      </c>
      <c r="C8210" t="s">
        <v>33</v>
      </c>
      <c r="D8210" t="s">
        <v>39</v>
      </c>
      <c r="E8210" t="s">
        <v>112</v>
      </c>
      <c r="F8210">
        <v>2013</v>
      </c>
      <c r="G8210">
        <v>1</v>
      </c>
    </row>
    <row r="8211" spans="1:8" x14ac:dyDescent="0.25">
      <c r="A8211" t="s">
        <v>8</v>
      </c>
      <c r="B8211" t="s">
        <v>600</v>
      </c>
      <c r="C8211" t="s">
        <v>23</v>
      </c>
      <c r="D8211" t="s">
        <v>24</v>
      </c>
      <c r="E8211" t="s">
        <v>162</v>
      </c>
      <c r="F8211">
        <v>2015</v>
      </c>
      <c r="G8211">
        <v>1</v>
      </c>
    </row>
    <row r="8212" spans="1:8" x14ac:dyDescent="0.25">
      <c r="A8212" t="s">
        <v>113</v>
      </c>
      <c r="B8212" t="s">
        <v>320</v>
      </c>
      <c r="C8212" t="s">
        <v>23</v>
      </c>
      <c r="D8212" t="s">
        <v>43</v>
      </c>
      <c r="E8212" t="s">
        <v>258</v>
      </c>
      <c r="F8212">
        <v>2014</v>
      </c>
      <c r="G8212">
        <v>1</v>
      </c>
    </row>
    <row r="8213" spans="1:8" x14ac:dyDescent="0.25">
      <c r="A8213" t="s">
        <v>31</v>
      </c>
      <c r="B8213" t="s">
        <v>108</v>
      </c>
      <c r="C8213" t="s">
        <v>33</v>
      </c>
      <c r="D8213" t="s">
        <v>184</v>
      </c>
      <c r="E8213" t="s">
        <v>185</v>
      </c>
      <c r="F8213">
        <v>2015</v>
      </c>
      <c r="G8213">
        <v>1</v>
      </c>
    </row>
    <row r="8214" spans="1:8" x14ac:dyDescent="0.25">
      <c r="A8214" t="s">
        <v>129</v>
      </c>
      <c r="B8214" t="s">
        <v>49</v>
      </c>
      <c r="C8214" t="s">
        <v>33</v>
      </c>
      <c r="D8214" t="s">
        <v>39</v>
      </c>
      <c r="E8214" t="s">
        <v>107</v>
      </c>
      <c r="F8214">
        <v>2014</v>
      </c>
      <c r="G8214">
        <v>2</v>
      </c>
    </row>
    <row r="8215" spans="1:8" x14ac:dyDescent="0.25">
      <c r="A8215" t="s">
        <v>138</v>
      </c>
      <c r="B8215" t="s">
        <v>533</v>
      </c>
      <c r="C8215" t="s">
        <v>76</v>
      </c>
      <c r="D8215" t="s">
        <v>140</v>
      </c>
      <c r="E8215" t="s">
        <v>141</v>
      </c>
      <c r="F8215">
        <v>2018</v>
      </c>
      <c r="G8215">
        <v>1</v>
      </c>
      <c r="H8215">
        <v>1</v>
      </c>
    </row>
    <row r="8216" spans="1:8" x14ac:dyDescent="0.25">
      <c r="A8216" t="s">
        <v>21</v>
      </c>
      <c r="B8216" t="s">
        <v>13</v>
      </c>
      <c r="C8216" t="s">
        <v>10</v>
      </c>
      <c r="D8216" t="s">
        <v>29</v>
      </c>
      <c r="E8216" t="s">
        <v>30</v>
      </c>
      <c r="F8216">
        <v>2019</v>
      </c>
      <c r="G8216">
        <v>1</v>
      </c>
    </row>
    <row r="8217" spans="1:8" x14ac:dyDescent="0.25">
      <c r="A8217" t="s">
        <v>41</v>
      </c>
      <c r="B8217" t="s">
        <v>320</v>
      </c>
      <c r="C8217" t="s">
        <v>23</v>
      </c>
      <c r="D8217" t="s">
        <v>43</v>
      </c>
      <c r="E8217" t="s">
        <v>508</v>
      </c>
      <c r="F8217">
        <v>2014</v>
      </c>
      <c r="G8217">
        <v>1</v>
      </c>
    </row>
    <row r="8218" spans="1:8" x14ac:dyDescent="0.25">
      <c r="A8218" t="s">
        <v>31</v>
      </c>
      <c r="B8218" t="s">
        <v>330</v>
      </c>
      <c r="C8218" t="s">
        <v>33</v>
      </c>
      <c r="D8218" t="s">
        <v>59</v>
      </c>
      <c r="E8218" t="s">
        <v>286</v>
      </c>
      <c r="F8218">
        <v>2014</v>
      </c>
      <c r="G8218">
        <v>2</v>
      </c>
    </row>
    <row r="8219" spans="1:8" x14ac:dyDescent="0.25">
      <c r="A8219" t="s">
        <v>31</v>
      </c>
      <c r="B8219" t="s">
        <v>36</v>
      </c>
      <c r="C8219" t="s">
        <v>70</v>
      </c>
      <c r="D8219" t="s">
        <v>71</v>
      </c>
      <c r="E8219" t="s">
        <v>358</v>
      </c>
      <c r="F8219">
        <v>2015</v>
      </c>
      <c r="G8219">
        <v>1</v>
      </c>
    </row>
    <row r="8220" spans="1:8" x14ac:dyDescent="0.25">
      <c r="A8220" t="s">
        <v>31</v>
      </c>
      <c r="B8220" t="s">
        <v>58</v>
      </c>
      <c r="C8220" t="s">
        <v>33</v>
      </c>
      <c r="D8220" t="s">
        <v>34</v>
      </c>
      <c r="E8220" t="s">
        <v>245</v>
      </c>
      <c r="F8220">
        <v>2015</v>
      </c>
      <c r="G8220">
        <v>2</v>
      </c>
    </row>
    <row r="8221" spans="1:8" x14ac:dyDescent="0.25">
      <c r="A8221" t="s">
        <v>31</v>
      </c>
      <c r="B8221" t="s">
        <v>54</v>
      </c>
      <c r="C8221" t="s">
        <v>33</v>
      </c>
      <c r="D8221" t="s">
        <v>34</v>
      </c>
      <c r="E8221" t="s">
        <v>457</v>
      </c>
      <c r="F8221">
        <v>2018</v>
      </c>
      <c r="G8221">
        <v>1</v>
      </c>
    </row>
    <row r="8222" spans="1:8" x14ac:dyDescent="0.25">
      <c r="A8222" t="s">
        <v>31</v>
      </c>
      <c r="B8222" t="s">
        <v>108</v>
      </c>
      <c r="C8222" t="s">
        <v>33</v>
      </c>
      <c r="D8222" t="s">
        <v>62</v>
      </c>
      <c r="E8222" t="s">
        <v>217</v>
      </c>
      <c r="F8222">
        <v>2016</v>
      </c>
      <c r="G8222">
        <v>1</v>
      </c>
    </row>
    <row r="8223" spans="1:8" x14ac:dyDescent="0.25">
      <c r="A8223" t="s">
        <v>121</v>
      </c>
      <c r="B8223" t="s">
        <v>142</v>
      </c>
      <c r="C8223" t="s">
        <v>23</v>
      </c>
      <c r="D8223" t="s">
        <v>24</v>
      </c>
      <c r="E8223" t="s">
        <v>143</v>
      </c>
      <c r="F8223">
        <v>2013</v>
      </c>
      <c r="G8223">
        <v>1</v>
      </c>
    </row>
    <row r="8224" spans="1:8" x14ac:dyDescent="0.25">
      <c r="A8224" t="s">
        <v>31</v>
      </c>
      <c r="B8224" t="s">
        <v>58</v>
      </c>
      <c r="C8224" t="s">
        <v>33</v>
      </c>
      <c r="D8224" t="s">
        <v>59</v>
      </c>
      <c r="E8224" t="s">
        <v>126</v>
      </c>
      <c r="F8224">
        <v>2019</v>
      </c>
      <c r="G8224">
        <v>1</v>
      </c>
    </row>
    <row r="8225" spans="1:8" x14ac:dyDescent="0.25">
      <c r="A8225" t="s">
        <v>21</v>
      </c>
      <c r="B8225" t="s">
        <v>13</v>
      </c>
      <c r="C8225" t="s">
        <v>10</v>
      </c>
      <c r="D8225" t="s">
        <v>11</v>
      </c>
      <c r="E8225" t="s">
        <v>86</v>
      </c>
      <c r="F8225">
        <v>2019</v>
      </c>
      <c r="G8225">
        <v>1</v>
      </c>
    </row>
    <row r="8226" spans="1:8" x14ac:dyDescent="0.25">
      <c r="A8226" t="s">
        <v>41</v>
      </c>
      <c r="B8226" t="s">
        <v>79</v>
      </c>
      <c r="C8226" t="s">
        <v>33</v>
      </c>
      <c r="D8226" t="s">
        <v>39</v>
      </c>
      <c r="E8226" t="s">
        <v>112</v>
      </c>
      <c r="F8226">
        <v>2017</v>
      </c>
      <c r="G8226">
        <v>1</v>
      </c>
      <c r="H8226">
        <v>1</v>
      </c>
    </row>
    <row r="8227" spans="1:8" x14ac:dyDescent="0.25">
      <c r="A8227" t="s">
        <v>455</v>
      </c>
      <c r="B8227" t="s">
        <v>55</v>
      </c>
      <c r="C8227" t="s">
        <v>33</v>
      </c>
      <c r="D8227" t="s">
        <v>34</v>
      </c>
      <c r="E8227" t="s">
        <v>245</v>
      </c>
      <c r="F8227">
        <v>2017</v>
      </c>
      <c r="G8227">
        <v>1</v>
      </c>
    </row>
    <row r="8228" spans="1:8" x14ac:dyDescent="0.25">
      <c r="A8228" t="s">
        <v>31</v>
      </c>
      <c r="B8228" t="s">
        <v>9</v>
      </c>
      <c r="C8228" t="s">
        <v>33</v>
      </c>
      <c r="D8228" t="s">
        <v>59</v>
      </c>
      <c r="E8228" t="s">
        <v>286</v>
      </c>
      <c r="F8228">
        <v>2013</v>
      </c>
      <c r="G8228">
        <v>1</v>
      </c>
    </row>
    <row r="8229" spans="1:8" x14ac:dyDescent="0.25">
      <c r="A8229" t="s">
        <v>31</v>
      </c>
      <c r="B8229" t="s">
        <v>256</v>
      </c>
      <c r="C8229" t="s">
        <v>33</v>
      </c>
      <c r="D8229" t="s">
        <v>39</v>
      </c>
      <c r="E8229" t="s">
        <v>302</v>
      </c>
      <c r="F8229">
        <v>2015</v>
      </c>
      <c r="G8229">
        <v>2</v>
      </c>
      <c r="H8229">
        <v>2</v>
      </c>
    </row>
    <row r="8230" spans="1:8" x14ac:dyDescent="0.25">
      <c r="A8230" t="s">
        <v>41</v>
      </c>
      <c r="B8230" t="s">
        <v>256</v>
      </c>
      <c r="C8230" t="s">
        <v>33</v>
      </c>
      <c r="D8230" t="s">
        <v>39</v>
      </c>
      <c r="E8230" t="s">
        <v>331</v>
      </c>
      <c r="F8230">
        <v>2017</v>
      </c>
      <c r="G8230">
        <v>1</v>
      </c>
      <c r="H8230">
        <v>2</v>
      </c>
    </row>
    <row r="8231" spans="1:8" x14ac:dyDescent="0.25">
      <c r="A8231" t="s">
        <v>129</v>
      </c>
      <c r="B8231" t="s">
        <v>79</v>
      </c>
      <c r="C8231" t="s">
        <v>33</v>
      </c>
      <c r="D8231" t="s">
        <v>34</v>
      </c>
      <c r="E8231" t="s">
        <v>245</v>
      </c>
      <c r="F8231">
        <v>2016</v>
      </c>
      <c r="G8231">
        <v>1</v>
      </c>
    </row>
    <row r="8232" spans="1:8" x14ac:dyDescent="0.25">
      <c r="A8232" t="s">
        <v>129</v>
      </c>
      <c r="B8232" t="s">
        <v>61</v>
      </c>
      <c r="C8232" t="s">
        <v>33</v>
      </c>
      <c r="D8232" t="s">
        <v>39</v>
      </c>
      <c r="E8232" t="s">
        <v>40</v>
      </c>
      <c r="F8232">
        <v>2017</v>
      </c>
      <c r="G8232">
        <v>1</v>
      </c>
    </row>
    <row r="8233" spans="1:8" x14ac:dyDescent="0.25">
      <c r="A8233" t="s">
        <v>31</v>
      </c>
      <c r="B8233" t="s">
        <v>568</v>
      </c>
      <c r="C8233" t="s">
        <v>33</v>
      </c>
      <c r="D8233" t="s">
        <v>59</v>
      </c>
      <c r="E8233" t="s">
        <v>311</v>
      </c>
      <c r="F8233">
        <v>2013</v>
      </c>
      <c r="G8233">
        <v>1</v>
      </c>
    </row>
    <row r="8234" spans="1:8" x14ac:dyDescent="0.25">
      <c r="A8234" t="s">
        <v>455</v>
      </c>
      <c r="B8234" t="s">
        <v>272</v>
      </c>
      <c r="C8234" t="s">
        <v>33</v>
      </c>
      <c r="D8234" t="s">
        <v>34</v>
      </c>
      <c r="E8234" t="s">
        <v>35</v>
      </c>
      <c r="F8234">
        <v>2017</v>
      </c>
      <c r="G8234">
        <v>2</v>
      </c>
    </row>
    <row r="8235" spans="1:8" x14ac:dyDescent="0.25">
      <c r="A8235" t="s">
        <v>129</v>
      </c>
      <c r="B8235" t="s">
        <v>9</v>
      </c>
      <c r="C8235" t="s">
        <v>33</v>
      </c>
      <c r="D8235" t="s">
        <v>62</v>
      </c>
      <c r="E8235" t="s">
        <v>200</v>
      </c>
      <c r="F8235">
        <v>2015</v>
      </c>
      <c r="G8235">
        <v>1</v>
      </c>
    </row>
    <row r="8236" spans="1:8" x14ac:dyDescent="0.25">
      <c r="A8236" t="s">
        <v>113</v>
      </c>
      <c r="B8236" t="s">
        <v>36</v>
      </c>
      <c r="C8236" t="s">
        <v>70</v>
      </c>
      <c r="D8236" t="s">
        <v>71</v>
      </c>
      <c r="E8236" t="s">
        <v>246</v>
      </c>
      <c r="F8236">
        <v>2015</v>
      </c>
      <c r="G8236">
        <v>1</v>
      </c>
    </row>
    <row r="8237" spans="1:8" x14ac:dyDescent="0.25">
      <c r="A8237" t="s">
        <v>41</v>
      </c>
      <c r="B8237" t="s">
        <v>173</v>
      </c>
      <c r="C8237" t="s">
        <v>70</v>
      </c>
      <c r="D8237" t="s">
        <v>71</v>
      </c>
      <c r="E8237" t="s">
        <v>361</v>
      </c>
      <c r="F8237">
        <v>2017</v>
      </c>
      <c r="G8237">
        <v>1</v>
      </c>
    </row>
    <row r="8238" spans="1:8" x14ac:dyDescent="0.25">
      <c r="A8238" t="s">
        <v>129</v>
      </c>
      <c r="B8238" t="s">
        <v>9</v>
      </c>
      <c r="C8238" t="s">
        <v>33</v>
      </c>
      <c r="D8238" t="s">
        <v>39</v>
      </c>
      <c r="E8238" t="s">
        <v>40</v>
      </c>
      <c r="F8238">
        <v>2017</v>
      </c>
      <c r="G8238">
        <v>1</v>
      </c>
    </row>
    <row r="8239" spans="1:8" x14ac:dyDescent="0.25">
      <c r="A8239" t="s">
        <v>31</v>
      </c>
      <c r="B8239" t="s">
        <v>125</v>
      </c>
      <c r="C8239" t="s">
        <v>33</v>
      </c>
      <c r="D8239" t="s">
        <v>34</v>
      </c>
      <c r="E8239" t="s">
        <v>161</v>
      </c>
      <c r="F8239">
        <v>2019</v>
      </c>
      <c r="G8239">
        <v>1</v>
      </c>
      <c r="H8239">
        <v>1</v>
      </c>
    </row>
    <row r="8240" spans="1:8" x14ac:dyDescent="0.25">
      <c r="A8240" t="s">
        <v>31</v>
      </c>
      <c r="B8240" t="s">
        <v>114</v>
      </c>
      <c r="C8240" t="s">
        <v>33</v>
      </c>
      <c r="D8240" t="s">
        <v>59</v>
      </c>
      <c r="E8240" t="s">
        <v>64</v>
      </c>
      <c r="F8240">
        <v>2013</v>
      </c>
      <c r="G8240">
        <v>1</v>
      </c>
      <c r="H8240">
        <v>1</v>
      </c>
    </row>
    <row r="8241" spans="1:8" x14ac:dyDescent="0.25">
      <c r="A8241" t="s">
        <v>81</v>
      </c>
      <c r="B8241" t="s">
        <v>239</v>
      </c>
      <c r="C8241" t="s">
        <v>76</v>
      </c>
      <c r="D8241" t="s">
        <v>83</v>
      </c>
      <c r="E8241" t="s">
        <v>84</v>
      </c>
      <c r="F8241">
        <v>2014</v>
      </c>
      <c r="G8241">
        <v>1</v>
      </c>
      <c r="H8241">
        <v>1</v>
      </c>
    </row>
    <row r="8242" spans="1:8" x14ac:dyDescent="0.25">
      <c r="A8242" t="s">
        <v>31</v>
      </c>
      <c r="B8242" t="s">
        <v>108</v>
      </c>
      <c r="C8242" t="s">
        <v>33</v>
      </c>
      <c r="D8242" t="s">
        <v>59</v>
      </c>
      <c r="E8242" t="s">
        <v>126</v>
      </c>
      <c r="F8242">
        <v>2017</v>
      </c>
      <c r="G8242">
        <v>1</v>
      </c>
    </row>
    <row r="8243" spans="1:8" x14ac:dyDescent="0.25">
      <c r="A8243" t="s">
        <v>74</v>
      </c>
      <c r="B8243" t="s">
        <v>17</v>
      </c>
      <c r="C8243" t="s">
        <v>70</v>
      </c>
      <c r="D8243" t="s">
        <v>171</v>
      </c>
      <c r="E8243" t="s">
        <v>78</v>
      </c>
      <c r="F8243">
        <v>2013</v>
      </c>
      <c r="G8243">
        <v>1</v>
      </c>
    </row>
    <row r="8244" spans="1:8" x14ac:dyDescent="0.25">
      <c r="A8244" t="s">
        <v>214</v>
      </c>
      <c r="B8244" t="s">
        <v>370</v>
      </c>
      <c r="C8244" t="s">
        <v>76</v>
      </c>
      <c r="D8244" t="s">
        <v>83</v>
      </c>
      <c r="E8244" t="s">
        <v>84</v>
      </c>
      <c r="F8244">
        <v>2018</v>
      </c>
      <c r="G8244">
        <v>1</v>
      </c>
    </row>
    <row r="8245" spans="1:8" x14ac:dyDescent="0.25">
      <c r="A8245" t="s">
        <v>31</v>
      </c>
      <c r="B8245" t="s">
        <v>119</v>
      </c>
      <c r="C8245" t="s">
        <v>33</v>
      </c>
      <c r="D8245" t="s">
        <v>39</v>
      </c>
      <c r="E8245" t="s">
        <v>463</v>
      </c>
      <c r="F8245">
        <v>2017</v>
      </c>
      <c r="G8245">
        <v>1</v>
      </c>
      <c r="H8245">
        <v>1</v>
      </c>
    </row>
    <row r="8246" spans="1:8" x14ac:dyDescent="0.25">
      <c r="A8246" t="s">
        <v>129</v>
      </c>
      <c r="B8246" t="s">
        <v>275</v>
      </c>
      <c r="C8246" t="s">
        <v>18</v>
      </c>
      <c r="D8246" t="s">
        <v>257</v>
      </c>
      <c r="E8246" t="s">
        <v>300</v>
      </c>
      <c r="F8246">
        <v>2015</v>
      </c>
      <c r="G8246">
        <v>1</v>
      </c>
      <c r="H8246">
        <v>1</v>
      </c>
    </row>
    <row r="8247" spans="1:8" x14ac:dyDescent="0.25">
      <c r="A8247" t="s">
        <v>121</v>
      </c>
      <c r="B8247" t="s">
        <v>111</v>
      </c>
      <c r="C8247" t="s">
        <v>70</v>
      </c>
      <c r="D8247" t="s">
        <v>176</v>
      </c>
      <c r="E8247" t="s">
        <v>419</v>
      </c>
      <c r="F8247">
        <v>2013</v>
      </c>
      <c r="G8247">
        <v>1</v>
      </c>
    </row>
    <row r="8248" spans="1:8" x14ac:dyDescent="0.25">
      <c r="A8248" t="s">
        <v>129</v>
      </c>
      <c r="B8248" t="s">
        <v>9</v>
      </c>
      <c r="C8248" t="s">
        <v>33</v>
      </c>
      <c r="D8248" t="s">
        <v>34</v>
      </c>
      <c r="E8248" t="s">
        <v>144</v>
      </c>
      <c r="F8248">
        <v>2017</v>
      </c>
      <c r="G8248">
        <v>2</v>
      </c>
    </row>
    <row r="8249" spans="1:8" x14ac:dyDescent="0.25">
      <c r="A8249" t="s">
        <v>8</v>
      </c>
      <c r="B8249" t="s">
        <v>196</v>
      </c>
      <c r="C8249" t="s">
        <v>10</v>
      </c>
      <c r="D8249" t="s">
        <v>29</v>
      </c>
      <c r="E8249" t="s">
        <v>94</v>
      </c>
      <c r="F8249">
        <v>2019</v>
      </c>
      <c r="G8249">
        <v>1</v>
      </c>
      <c r="H8249">
        <v>1</v>
      </c>
    </row>
    <row r="8250" spans="1:8" x14ac:dyDescent="0.25">
      <c r="A8250" t="s">
        <v>31</v>
      </c>
      <c r="B8250" t="s">
        <v>55</v>
      </c>
      <c r="C8250" t="s">
        <v>23</v>
      </c>
      <c r="D8250" t="s">
        <v>43</v>
      </c>
      <c r="E8250" t="s">
        <v>100</v>
      </c>
      <c r="F8250">
        <v>2014</v>
      </c>
      <c r="G8250">
        <v>1</v>
      </c>
    </row>
    <row r="8251" spans="1:8" x14ac:dyDescent="0.25">
      <c r="A8251" t="s">
        <v>31</v>
      </c>
      <c r="B8251" t="s">
        <v>54</v>
      </c>
      <c r="C8251" t="s">
        <v>33</v>
      </c>
      <c r="D8251" t="s">
        <v>34</v>
      </c>
      <c r="E8251" t="s">
        <v>147</v>
      </c>
      <c r="F8251">
        <v>2016</v>
      </c>
      <c r="G8251">
        <v>1</v>
      </c>
    </row>
    <row r="8252" spans="1:8" x14ac:dyDescent="0.25">
      <c r="A8252" t="s">
        <v>129</v>
      </c>
      <c r="B8252" t="s">
        <v>104</v>
      </c>
      <c r="C8252" t="s">
        <v>23</v>
      </c>
      <c r="D8252" t="s">
        <v>43</v>
      </c>
      <c r="E8252" t="s">
        <v>100</v>
      </c>
      <c r="F8252">
        <v>2014</v>
      </c>
      <c r="G8252">
        <v>1</v>
      </c>
    </row>
    <row r="8253" spans="1:8" x14ac:dyDescent="0.25">
      <c r="A8253" t="s">
        <v>129</v>
      </c>
      <c r="B8253" t="s">
        <v>32</v>
      </c>
      <c r="C8253" t="s">
        <v>33</v>
      </c>
      <c r="D8253" t="s">
        <v>184</v>
      </c>
      <c r="E8253" t="s">
        <v>187</v>
      </c>
      <c r="F8253">
        <v>2015</v>
      </c>
      <c r="G8253">
        <v>1</v>
      </c>
    </row>
    <row r="8254" spans="1:8" x14ac:dyDescent="0.25">
      <c r="A8254" t="s">
        <v>129</v>
      </c>
      <c r="B8254" t="s">
        <v>205</v>
      </c>
      <c r="C8254" t="s">
        <v>33</v>
      </c>
      <c r="D8254" t="s">
        <v>59</v>
      </c>
      <c r="E8254" t="s">
        <v>73</v>
      </c>
      <c r="F8254">
        <v>2016</v>
      </c>
      <c r="G8254">
        <v>1</v>
      </c>
    </row>
    <row r="8255" spans="1:8" x14ac:dyDescent="0.25">
      <c r="A8255" t="s">
        <v>138</v>
      </c>
      <c r="B8255" t="s">
        <v>82</v>
      </c>
      <c r="C8255" t="s">
        <v>76</v>
      </c>
      <c r="D8255" t="s">
        <v>140</v>
      </c>
      <c r="E8255" t="s">
        <v>140</v>
      </c>
      <c r="F8255">
        <v>2013</v>
      </c>
      <c r="G8255">
        <v>94</v>
      </c>
      <c r="H8255">
        <v>94</v>
      </c>
    </row>
    <row r="8256" spans="1:8" x14ac:dyDescent="0.25">
      <c r="A8256" t="s">
        <v>8</v>
      </c>
      <c r="B8256" t="s">
        <v>93</v>
      </c>
      <c r="C8256" t="s">
        <v>10</v>
      </c>
      <c r="D8256" t="s">
        <v>11</v>
      </c>
      <c r="E8256" t="s">
        <v>157</v>
      </c>
      <c r="F8256">
        <v>2013</v>
      </c>
      <c r="G8256">
        <v>825</v>
      </c>
      <c r="H8256">
        <v>40</v>
      </c>
    </row>
    <row r="8257" spans="1:8" x14ac:dyDescent="0.25">
      <c r="A8257" t="s">
        <v>31</v>
      </c>
      <c r="B8257" t="s">
        <v>104</v>
      </c>
      <c r="C8257" t="s">
        <v>70</v>
      </c>
      <c r="D8257" t="s">
        <v>71</v>
      </c>
      <c r="E8257" t="s">
        <v>159</v>
      </c>
      <c r="F8257">
        <v>2015</v>
      </c>
      <c r="G8257">
        <v>2484</v>
      </c>
      <c r="H8257">
        <v>92</v>
      </c>
    </row>
    <row r="8258" spans="1:8" x14ac:dyDescent="0.25">
      <c r="A8258" t="s">
        <v>74</v>
      </c>
      <c r="B8258" t="s">
        <v>260</v>
      </c>
      <c r="C8258" t="s">
        <v>76</v>
      </c>
      <c r="D8258" t="s">
        <v>77</v>
      </c>
      <c r="E8258" t="s">
        <v>261</v>
      </c>
      <c r="F8258">
        <v>2015</v>
      </c>
      <c r="G8258">
        <v>284</v>
      </c>
      <c r="H8258">
        <v>21</v>
      </c>
    </row>
    <row r="8259" spans="1:8" x14ac:dyDescent="0.25">
      <c r="A8259" t="s">
        <v>74</v>
      </c>
      <c r="B8259" t="s">
        <v>277</v>
      </c>
      <c r="C8259" t="s">
        <v>70</v>
      </c>
      <c r="D8259" t="s">
        <v>102</v>
      </c>
      <c r="E8259" t="s">
        <v>103</v>
      </c>
      <c r="F8259">
        <v>2015</v>
      </c>
      <c r="G8259">
        <v>348</v>
      </c>
      <c r="H8259">
        <v>13</v>
      </c>
    </row>
    <row r="8260" spans="1:8" x14ac:dyDescent="0.25">
      <c r="A8260" t="s">
        <v>31</v>
      </c>
      <c r="B8260" t="s">
        <v>119</v>
      </c>
      <c r="C8260" t="s">
        <v>70</v>
      </c>
      <c r="D8260" t="s">
        <v>71</v>
      </c>
      <c r="E8260" t="s">
        <v>246</v>
      </c>
      <c r="F8260">
        <v>2015</v>
      </c>
      <c r="G8260">
        <v>2285</v>
      </c>
      <c r="H8260">
        <v>380</v>
      </c>
    </row>
    <row r="8261" spans="1:8" x14ac:dyDescent="0.25">
      <c r="A8261" t="s">
        <v>31</v>
      </c>
      <c r="B8261" t="s">
        <v>158</v>
      </c>
      <c r="C8261" t="s">
        <v>70</v>
      </c>
      <c r="D8261" t="s">
        <v>71</v>
      </c>
      <c r="E8261" t="s">
        <v>135</v>
      </c>
      <c r="F8261">
        <v>2015</v>
      </c>
      <c r="G8261">
        <v>1685</v>
      </c>
      <c r="H8261">
        <v>275</v>
      </c>
    </row>
    <row r="8262" spans="1:8" x14ac:dyDescent="0.25">
      <c r="A8262" t="s">
        <v>138</v>
      </c>
      <c r="B8262" t="s">
        <v>275</v>
      </c>
      <c r="C8262" t="s">
        <v>76</v>
      </c>
      <c r="D8262" t="s">
        <v>140</v>
      </c>
      <c r="E8262" t="s">
        <v>209</v>
      </c>
      <c r="F8262">
        <v>2016</v>
      </c>
      <c r="G8262">
        <v>3186</v>
      </c>
      <c r="H8262">
        <v>1612</v>
      </c>
    </row>
    <row r="8263" spans="1:8" x14ac:dyDescent="0.25">
      <c r="A8263" t="s">
        <v>41</v>
      </c>
      <c r="B8263" t="s">
        <v>49</v>
      </c>
      <c r="C8263" t="s">
        <v>33</v>
      </c>
      <c r="D8263" t="s">
        <v>39</v>
      </c>
      <c r="E8263" t="s">
        <v>51</v>
      </c>
      <c r="F8263">
        <v>2016</v>
      </c>
      <c r="G8263">
        <v>285</v>
      </c>
      <c r="H8263">
        <v>93</v>
      </c>
    </row>
    <row r="8264" spans="1:8" x14ac:dyDescent="0.25">
      <c r="A8264" t="s">
        <v>21</v>
      </c>
      <c r="B8264" t="s">
        <v>194</v>
      </c>
      <c r="C8264" t="s">
        <v>10</v>
      </c>
      <c r="D8264" t="s">
        <v>11</v>
      </c>
      <c r="E8264" t="s">
        <v>232</v>
      </c>
      <c r="F8264">
        <v>2016</v>
      </c>
      <c r="G8264">
        <v>57</v>
      </c>
    </row>
    <row r="8265" spans="1:8" x14ac:dyDescent="0.25">
      <c r="A8265" t="s">
        <v>31</v>
      </c>
      <c r="B8265" t="s">
        <v>38</v>
      </c>
      <c r="C8265" t="s">
        <v>33</v>
      </c>
      <c r="D8265" t="s">
        <v>39</v>
      </c>
      <c r="E8265" t="s">
        <v>112</v>
      </c>
      <c r="F8265">
        <v>2014</v>
      </c>
      <c r="G8265">
        <v>285</v>
      </c>
      <c r="H8265">
        <v>193</v>
      </c>
    </row>
    <row r="8266" spans="1:8" x14ac:dyDescent="0.25">
      <c r="A8266" t="s">
        <v>16</v>
      </c>
      <c r="B8266" t="s">
        <v>220</v>
      </c>
      <c r="C8266" t="s">
        <v>18</v>
      </c>
      <c r="D8266" t="s">
        <v>19</v>
      </c>
      <c r="E8266" t="s">
        <v>221</v>
      </c>
      <c r="F8266">
        <v>2014</v>
      </c>
      <c r="G8266">
        <v>66</v>
      </c>
      <c r="H8266">
        <v>30</v>
      </c>
    </row>
    <row r="8267" spans="1:8" x14ac:dyDescent="0.25">
      <c r="A8267" t="s">
        <v>31</v>
      </c>
      <c r="B8267" t="s">
        <v>168</v>
      </c>
      <c r="C8267" t="s">
        <v>33</v>
      </c>
      <c r="D8267" t="s">
        <v>62</v>
      </c>
      <c r="E8267" t="s">
        <v>321</v>
      </c>
      <c r="F8267">
        <v>2015</v>
      </c>
      <c r="G8267">
        <v>54</v>
      </c>
      <c r="H8267">
        <v>13</v>
      </c>
    </row>
    <row r="8268" spans="1:8" x14ac:dyDescent="0.25">
      <c r="A8268" t="s">
        <v>21</v>
      </c>
      <c r="B8268" t="s">
        <v>36</v>
      </c>
      <c r="C8268" t="s">
        <v>10</v>
      </c>
      <c r="D8268" t="s">
        <v>96</v>
      </c>
      <c r="E8268" t="s">
        <v>243</v>
      </c>
      <c r="F8268">
        <v>2016</v>
      </c>
      <c r="G8268">
        <v>2373</v>
      </c>
      <c r="H8268">
        <v>80</v>
      </c>
    </row>
    <row r="8269" spans="1:8" x14ac:dyDescent="0.25">
      <c r="A8269" t="s">
        <v>31</v>
      </c>
      <c r="B8269" t="s">
        <v>114</v>
      </c>
      <c r="C8269" t="s">
        <v>33</v>
      </c>
      <c r="D8269" t="s">
        <v>39</v>
      </c>
      <c r="E8269" t="s">
        <v>51</v>
      </c>
      <c r="F8269">
        <v>2017</v>
      </c>
      <c r="G8269">
        <v>145</v>
      </c>
      <c r="H8269">
        <v>52</v>
      </c>
    </row>
    <row r="8270" spans="1:8" x14ac:dyDescent="0.25">
      <c r="A8270" t="s">
        <v>74</v>
      </c>
      <c r="B8270" t="s">
        <v>496</v>
      </c>
      <c r="C8270" t="s">
        <v>70</v>
      </c>
      <c r="D8270" t="s">
        <v>102</v>
      </c>
      <c r="E8270" t="s">
        <v>103</v>
      </c>
      <c r="F8270">
        <v>2017</v>
      </c>
      <c r="G8270">
        <v>78</v>
      </c>
      <c r="H8270">
        <v>3</v>
      </c>
    </row>
    <row r="8271" spans="1:8" x14ac:dyDescent="0.25">
      <c r="A8271" t="s">
        <v>31</v>
      </c>
      <c r="B8271" t="s">
        <v>9</v>
      </c>
      <c r="C8271" t="s">
        <v>33</v>
      </c>
      <c r="D8271" t="s">
        <v>39</v>
      </c>
      <c r="E8271" t="s">
        <v>112</v>
      </c>
      <c r="F8271">
        <v>2017</v>
      </c>
      <c r="G8271">
        <v>343</v>
      </c>
      <c r="H8271">
        <v>99</v>
      </c>
    </row>
    <row r="8272" spans="1:8" x14ac:dyDescent="0.25">
      <c r="A8272" t="s">
        <v>106</v>
      </c>
      <c r="B8272" t="s">
        <v>58</v>
      </c>
      <c r="C8272" t="s">
        <v>33</v>
      </c>
      <c r="D8272" t="s">
        <v>184</v>
      </c>
      <c r="E8272" t="s">
        <v>185</v>
      </c>
      <c r="F8272">
        <v>2017</v>
      </c>
      <c r="G8272">
        <v>69</v>
      </c>
      <c r="H8272">
        <v>17</v>
      </c>
    </row>
    <row r="8273" spans="1:8" x14ac:dyDescent="0.25">
      <c r="A8273" t="s">
        <v>138</v>
      </c>
      <c r="B8273" t="s">
        <v>293</v>
      </c>
      <c r="C8273" t="s">
        <v>76</v>
      </c>
      <c r="D8273" t="s">
        <v>140</v>
      </c>
      <c r="E8273" t="s">
        <v>141</v>
      </c>
      <c r="F8273">
        <v>2018</v>
      </c>
      <c r="G8273">
        <v>19</v>
      </c>
      <c r="H8273">
        <v>9</v>
      </c>
    </row>
    <row r="8274" spans="1:8" x14ac:dyDescent="0.25">
      <c r="A8274" t="s">
        <v>31</v>
      </c>
      <c r="B8274" t="s">
        <v>69</v>
      </c>
      <c r="C8274" t="s">
        <v>70</v>
      </c>
      <c r="D8274" t="s">
        <v>71</v>
      </c>
      <c r="E8274" t="s">
        <v>188</v>
      </c>
      <c r="F8274">
        <v>2018</v>
      </c>
      <c r="G8274">
        <v>1550</v>
      </c>
      <c r="H8274">
        <v>753</v>
      </c>
    </row>
    <row r="8275" spans="1:8" x14ac:dyDescent="0.25">
      <c r="A8275" t="s">
        <v>21</v>
      </c>
      <c r="B8275" t="s">
        <v>414</v>
      </c>
      <c r="C8275" t="s">
        <v>10</v>
      </c>
      <c r="D8275" t="s">
        <v>96</v>
      </c>
      <c r="E8275" t="s">
        <v>243</v>
      </c>
      <c r="F8275">
        <v>2018</v>
      </c>
      <c r="G8275">
        <v>823</v>
      </c>
      <c r="H8275">
        <v>72</v>
      </c>
    </row>
    <row r="8276" spans="1:8" x14ac:dyDescent="0.25">
      <c r="A8276" t="s">
        <v>214</v>
      </c>
      <c r="B8276" t="s">
        <v>208</v>
      </c>
      <c r="C8276" t="s">
        <v>76</v>
      </c>
      <c r="D8276" t="s">
        <v>140</v>
      </c>
      <c r="E8276" t="s">
        <v>209</v>
      </c>
      <c r="F8276">
        <v>2018</v>
      </c>
      <c r="G8276">
        <v>856</v>
      </c>
      <c r="H8276">
        <v>85</v>
      </c>
    </row>
    <row r="8277" spans="1:8" x14ac:dyDescent="0.25">
      <c r="A8277" t="s">
        <v>31</v>
      </c>
      <c r="B8277" t="s">
        <v>55</v>
      </c>
      <c r="C8277" t="s">
        <v>33</v>
      </c>
      <c r="D8277" t="s">
        <v>59</v>
      </c>
      <c r="E8277" t="s">
        <v>128</v>
      </c>
      <c r="F8277">
        <v>2019</v>
      </c>
      <c r="G8277">
        <v>310</v>
      </c>
      <c r="H8277">
        <v>8</v>
      </c>
    </row>
    <row r="8278" spans="1:8" x14ac:dyDescent="0.25">
      <c r="A8278" t="s">
        <v>74</v>
      </c>
      <c r="B8278" t="s">
        <v>239</v>
      </c>
      <c r="C8278" t="s">
        <v>18</v>
      </c>
      <c r="D8278" t="s">
        <v>136</v>
      </c>
      <c r="E8278" t="s">
        <v>291</v>
      </c>
      <c r="F8278">
        <v>2019</v>
      </c>
      <c r="G8278">
        <v>410</v>
      </c>
      <c r="H8278">
        <v>4</v>
      </c>
    </row>
    <row r="8279" spans="1:8" x14ac:dyDescent="0.25">
      <c r="A8279" t="s">
        <v>41</v>
      </c>
      <c r="B8279" t="s">
        <v>125</v>
      </c>
      <c r="C8279" t="s">
        <v>33</v>
      </c>
      <c r="D8279" t="s">
        <v>184</v>
      </c>
      <c r="E8279" t="s">
        <v>187</v>
      </c>
      <c r="F8279">
        <v>2017</v>
      </c>
      <c r="G8279">
        <v>160</v>
      </c>
      <c r="H8279">
        <v>51</v>
      </c>
    </row>
    <row r="8280" spans="1:8" x14ac:dyDescent="0.25">
      <c r="A8280" t="s">
        <v>21</v>
      </c>
      <c r="B8280" t="s">
        <v>608</v>
      </c>
      <c r="C8280" t="s">
        <v>10</v>
      </c>
      <c r="D8280" t="s">
        <v>29</v>
      </c>
      <c r="E8280" t="s">
        <v>325</v>
      </c>
      <c r="F8280">
        <v>2020</v>
      </c>
      <c r="G8280">
        <v>934</v>
      </c>
      <c r="H8280">
        <v>22</v>
      </c>
    </row>
    <row r="8281" spans="1:8" x14ac:dyDescent="0.25">
      <c r="A8281" t="s">
        <v>8</v>
      </c>
      <c r="B8281" t="s">
        <v>292</v>
      </c>
      <c r="C8281" t="s">
        <v>10</v>
      </c>
      <c r="D8281" t="s">
        <v>96</v>
      </c>
      <c r="E8281" t="s">
        <v>110</v>
      </c>
      <c r="F8281">
        <v>2014</v>
      </c>
      <c r="G8281">
        <v>32</v>
      </c>
    </row>
    <row r="8282" spans="1:8" x14ac:dyDescent="0.25">
      <c r="A8282" t="s">
        <v>8</v>
      </c>
      <c r="B8282" t="s">
        <v>98</v>
      </c>
      <c r="C8282" t="s">
        <v>23</v>
      </c>
      <c r="D8282" t="s">
        <v>24</v>
      </c>
      <c r="E8282" t="s">
        <v>143</v>
      </c>
      <c r="F8282">
        <v>2014</v>
      </c>
      <c r="G8282">
        <v>456</v>
      </c>
      <c r="H8282">
        <v>35</v>
      </c>
    </row>
    <row r="8283" spans="1:8" x14ac:dyDescent="0.25">
      <c r="A8283" t="s">
        <v>117</v>
      </c>
      <c r="B8283" t="s">
        <v>104</v>
      </c>
      <c r="C8283" t="s">
        <v>33</v>
      </c>
      <c r="D8283" t="s">
        <v>59</v>
      </c>
      <c r="E8283" t="s">
        <v>64</v>
      </c>
      <c r="F8283">
        <v>2016</v>
      </c>
      <c r="G8283">
        <v>38</v>
      </c>
      <c r="H8283">
        <v>3</v>
      </c>
    </row>
    <row r="8284" spans="1:8" x14ac:dyDescent="0.25">
      <c r="A8284" t="s">
        <v>323</v>
      </c>
      <c r="B8284" t="s">
        <v>17</v>
      </c>
      <c r="C8284" t="s">
        <v>18</v>
      </c>
      <c r="D8284" t="s">
        <v>19</v>
      </c>
      <c r="E8284" t="s">
        <v>20</v>
      </c>
      <c r="F8284">
        <v>2018</v>
      </c>
      <c r="G8284">
        <v>272</v>
      </c>
      <c r="H8284">
        <v>41</v>
      </c>
    </row>
    <row r="8285" spans="1:8" x14ac:dyDescent="0.25">
      <c r="A8285" t="s">
        <v>31</v>
      </c>
      <c r="B8285" t="s">
        <v>61</v>
      </c>
      <c r="C8285" t="s">
        <v>33</v>
      </c>
      <c r="D8285" t="s">
        <v>59</v>
      </c>
      <c r="E8285" t="s">
        <v>128</v>
      </c>
      <c r="F8285">
        <v>2019</v>
      </c>
      <c r="G8285">
        <v>25</v>
      </c>
      <c r="H8285">
        <v>5</v>
      </c>
    </row>
    <row r="8286" spans="1:8" x14ac:dyDescent="0.25">
      <c r="A8286" t="s">
        <v>21</v>
      </c>
      <c r="B8286" t="s">
        <v>164</v>
      </c>
      <c r="C8286" t="s">
        <v>10</v>
      </c>
      <c r="D8286" t="s">
        <v>11</v>
      </c>
      <c r="E8286" t="s">
        <v>343</v>
      </c>
      <c r="F8286">
        <v>2020</v>
      </c>
      <c r="G8286">
        <v>592</v>
      </c>
      <c r="H8286">
        <v>39</v>
      </c>
    </row>
    <row r="8287" spans="1:8" x14ac:dyDescent="0.25">
      <c r="A8287" t="s">
        <v>31</v>
      </c>
      <c r="B8287" t="s">
        <v>9</v>
      </c>
      <c r="C8287" t="s">
        <v>33</v>
      </c>
      <c r="D8287" t="s">
        <v>62</v>
      </c>
      <c r="E8287" t="s">
        <v>99</v>
      </c>
      <c r="F8287">
        <v>2016</v>
      </c>
      <c r="G8287">
        <v>135</v>
      </c>
      <c r="H8287">
        <v>19</v>
      </c>
    </row>
    <row r="8288" spans="1:8" x14ac:dyDescent="0.25">
      <c r="A8288" t="s">
        <v>41</v>
      </c>
      <c r="B8288" t="s">
        <v>114</v>
      </c>
      <c r="C8288" t="s">
        <v>33</v>
      </c>
      <c r="D8288" t="s">
        <v>39</v>
      </c>
      <c r="E8288" t="s">
        <v>40</v>
      </c>
      <c r="F8288">
        <v>2016</v>
      </c>
      <c r="G8288">
        <v>37</v>
      </c>
      <c r="H8288">
        <v>34</v>
      </c>
    </row>
    <row r="8289" spans="1:8" x14ac:dyDescent="0.25">
      <c r="A8289" t="s">
        <v>21</v>
      </c>
      <c r="B8289" t="s">
        <v>362</v>
      </c>
      <c r="C8289" t="s">
        <v>10</v>
      </c>
      <c r="D8289" t="s">
        <v>11</v>
      </c>
      <c r="E8289" t="s">
        <v>86</v>
      </c>
      <c r="F8289">
        <v>2018</v>
      </c>
      <c r="G8289">
        <v>257</v>
      </c>
      <c r="H8289">
        <v>16</v>
      </c>
    </row>
    <row r="8290" spans="1:8" x14ac:dyDescent="0.25">
      <c r="A8290" t="s">
        <v>41</v>
      </c>
      <c r="B8290" t="s">
        <v>9</v>
      </c>
      <c r="C8290" t="s">
        <v>33</v>
      </c>
      <c r="D8290" t="s">
        <v>39</v>
      </c>
      <c r="E8290" t="s">
        <v>40</v>
      </c>
      <c r="F8290">
        <v>2014</v>
      </c>
      <c r="G8290">
        <v>74</v>
      </c>
      <c r="H8290">
        <v>27</v>
      </c>
    </row>
    <row r="8291" spans="1:8" x14ac:dyDescent="0.25">
      <c r="A8291" t="s">
        <v>31</v>
      </c>
      <c r="B8291" t="s">
        <v>32</v>
      </c>
      <c r="C8291" t="s">
        <v>33</v>
      </c>
      <c r="D8291" t="s">
        <v>184</v>
      </c>
      <c r="E8291" t="s">
        <v>271</v>
      </c>
      <c r="F8291">
        <v>2017</v>
      </c>
      <c r="G8291">
        <v>27</v>
      </c>
      <c r="H8291">
        <v>4</v>
      </c>
    </row>
    <row r="8292" spans="1:8" x14ac:dyDescent="0.25">
      <c r="A8292" t="s">
        <v>31</v>
      </c>
      <c r="B8292" t="s">
        <v>9</v>
      </c>
      <c r="C8292" t="s">
        <v>33</v>
      </c>
      <c r="D8292" t="s">
        <v>39</v>
      </c>
      <c r="E8292" t="s">
        <v>150</v>
      </c>
      <c r="F8292">
        <v>2018</v>
      </c>
      <c r="G8292">
        <v>49</v>
      </c>
      <c r="H8292">
        <v>27</v>
      </c>
    </row>
    <row r="8293" spans="1:8" x14ac:dyDescent="0.25">
      <c r="A8293" t="s">
        <v>31</v>
      </c>
      <c r="B8293" t="s">
        <v>9</v>
      </c>
      <c r="C8293" t="s">
        <v>33</v>
      </c>
      <c r="D8293" t="s">
        <v>34</v>
      </c>
      <c r="E8293" t="s">
        <v>270</v>
      </c>
      <c r="F8293">
        <v>2014</v>
      </c>
      <c r="G8293">
        <v>21</v>
      </c>
      <c r="H8293">
        <v>5</v>
      </c>
    </row>
    <row r="8294" spans="1:8" x14ac:dyDescent="0.25">
      <c r="A8294" t="s">
        <v>74</v>
      </c>
      <c r="B8294" t="s">
        <v>122</v>
      </c>
      <c r="C8294" t="s">
        <v>18</v>
      </c>
      <c r="D8294" t="s">
        <v>123</v>
      </c>
      <c r="E8294" t="s">
        <v>163</v>
      </c>
      <c r="F8294">
        <v>2015</v>
      </c>
      <c r="G8294">
        <v>134</v>
      </c>
      <c r="H8294">
        <v>9</v>
      </c>
    </row>
    <row r="8295" spans="1:8" x14ac:dyDescent="0.25">
      <c r="A8295" t="s">
        <v>31</v>
      </c>
      <c r="B8295" t="s">
        <v>256</v>
      </c>
      <c r="C8295" t="s">
        <v>33</v>
      </c>
      <c r="D8295" t="s">
        <v>34</v>
      </c>
      <c r="E8295" t="s">
        <v>35</v>
      </c>
      <c r="F8295">
        <v>2019</v>
      </c>
      <c r="G8295">
        <v>143</v>
      </c>
      <c r="H8295">
        <v>44</v>
      </c>
    </row>
    <row r="8296" spans="1:8" x14ac:dyDescent="0.25">
      <c r="A8296" t="s">
        <v>31</v>
      </c>
      <c r="B8296" t="s">
        <v>158</v>
      </c>
      <c r="C8296" t="s">
        <v>70</v>
      </c>
      <c r="D8296" t="s">
        <v>71</v>
      </c>
      <c r="E8296" t="s">
        <v>365</v>
      </c>
      <c r="F8296">
        <v>2015</v>
      </c>
      <c r="G8296">
        <v>13</v>
      </c>
    </row>
    <row r="8297" spans="1:8" x14ac:dyDescent="0.25">
      <c r="A8297" t="s">
        <v>121</v>
      </c>
      <c r="B8297" t="s">
        <v>104</v>
      </c>
      <c r="C8297" t="s">
        <v>70</v>
      </c>
      <c r="D8297" t="s">
        <v>264</v>
      </c>
      <c r="E8297" t="s">
        <v>265</v>
      </c>
      <c r="F8297">
        <v>2018</v>
      </c>
      <c r="G8297">
        <v>77</v>
      </c>
    </row>
    <row r="8298" spans="1:8" x14ac:dyDescent="0.25">
      <c r="A8298" t="s">
        <v>16</v>
      </c>
      <c r="B8298" t="s">
        <v>239</v>
      </c>
      <c r="C8298" t="s">
        <v>18</v>
      </c>
      <c r="D8298" t="s">
        <v>19</v>
      </c>
      <c r="E8298" t="s">
        <v>27</v>
      </c>
      <c r="F8298">
        <v>2016</v>
      </c>
      <c r="G8298">
        <v>22</v>
      </c>
      <c r="H8298">
        <v>4</v>
      </c>
    </row>
    <row r="8299" spans="1:8" x14ac:dyDescent="0.25">
      <c r="A8299" t="s">
        <v>31</v>
      </c>
      <c r="B8299" t="s">
        <v>9</v>
      </c>
      <c r="C8299" t="s">
        <v>33</v>
      </c>
      <c r="D8299" t="s">
        <v>59</v>
      </c>
      <c r="E8299" t="s">
        <v>236</v>
      </c>
      <c r="F8299">
        <v>2013</v>
      </c>
      <c r="G8299">
        <v>39</v>
      </c>
      <c r="H8299">
        <v>6</v>
      </c>
    </row>
    <row r="8300" spans="1:8" x14ac:dyDescent="0.25">
      <c r="A8300" t="s">
        <v>81</v>
      </c>
      <c r="B8300" t="s">
        <v>370</v>
      </c>
      <c r="C8300" t="s">
        <v>76</v>
      </c>
      <c r="D8300" t="s">
        <v>83</v>
      </c>
      <c r="E8300" t="s">
        <v>84</v>
      </c>
      <c r="F8300">
        <v>2017</v>
      </c>
      <c r="G8300">
        <v>39</v>
      </c>
      <c r="H8300">
        <v>8</v>
      </c>
    </row>
    <row r="8301" spans="1:8" x14ac:dyDescent="0.25">
      <c r="A8301" t="s">
        <v>214</v>
      </c>
      <c r="B8301" t="s">
        <v>287</v>
      </c>
      <c r="C8301" t="s">
        <v>76</v>
      </c>
      <c r="D8301" t="s">
        <v>189</v>
      </c>
      <c r="E8301" t="s">
        <v>341</v>
      </c>
      <c r="F8301">
        <v>2018</v>
      </c>
      <c r="G8301">
        <v>65</v>
      </c>
      <c r="H8301">
        <v>6</v>
      </c>
    </row>
    <row r="8302" spans="1:8" x14ac:dyDescent="0.25">
      <c r="A8302" t="s">
        <v>16</v>
      </c>
      <c r="B8302" t="s">
        <v>119</v>
      </c>
      <c r="C8302" t="s">
        <v>70</v>
      </c>
      <c r="D8302" t="s">
        <v>71</v>
      </c>
      <c r="E8302" t="s">
        <v>254</v>
      </c>
      <c r="F8302">
        <v>2013</v>
      </c>
      <c r="G8302">
        <v>7</v>
      </c>
      <c r="H8302">
        <v>2</v>
      </c>
    </row>
    <row r="8303" spans="1:8" x14ac:dyDescent="0.25">
      <c r="A8303" t="s">
        <v>129</v>
      </c>
      <c r="B8303" t="s">
        <v>108</v>
      </c>
      <c r="C8303" t="s">
        <v>33</v>
      </c>
      <c r="D8303" t="s">
        <v>39</v>
      </c>
      <c r="E8303" t="s">
        <v>204</v>
      </c>
      <c r="F8303">
        <v>2015</v>
      </c>
      <c r="G8303">
        <v>10</v>
      </c>
      <c r="H8303">
        <v>2</v>
      </c>
    </row>
    <row r="8304" spans="1:8" x14ac:dyDescent="0.25">
      <c r="A8304" t="s">
        <v>113</v>
      </c>
      <c r="B8304" t="s">
        <v>108</v>
      </c>
      <c r="C8304" t="s">
        <v>33</v>
      </c>
      <c r="D8304" t="s">
        <v>34</v>
      </c>
      <c r="E8304" t="s">
        <v>80</v>
      </c>
      <c r="F8304">
        <v>2015</v>
      </c>
      <c r="G8304">
        <v>5</v>
      </c>
      <c r="H8304">
        <v>1</v>
      </c>
    </row>
    <row r="8305" spans="1:8" x14ac:dyDescent="0.25">
      <c r="A8305" t="s">
        <v>113</v>
      </c>
      <c r="B8305" t="s">
        <v>38</v>
      </c>
      <c r="C8305" t="s">
        <v>33</v>
      </c>
      <c r="D8305" t="s">
        <v>184</v>
      </c>
      <c r="E8305" t="s">
        <v>271</v>
      </c>
      <c r="F8305">
        <v>2015</v>
      </c>
      <c r="G8305">
        <v>5</v>
      </c>
      <c r="H8305">
        <v>2</v>
      </c>
    </row>
    <row r="8306" spans="1:8" x14ac:dyDescent="0.25">
      <c r="A8306" t="s">
        <v>41</v>
      </c>
      <c r="B8306" t="s">
        <v>42</v>
      </c>
      <c r="C8306" t="s">
        <v>23</v>
      </c>
      <c r="D8306" t="s">
        <v>43</v>
      </c>
      <c r="E8306" t="s">
        <v>56</v>
      </c>
      <c r="F8306">
        <v>2017</v>
      </c>
      <c r="G8306">
        <v>67</v>
      </c>
      <c r="H8306">
        <v>8</v>
      </c>
    </row>
    <row r="8307" spans="1:8" x14ac:dyDescent="0.25">
      <c r="A8307" t="s">
        <v>41</v>
      </c>
      <c r="B8307" t="s">
        <v>104</v>
      </c>
      <c r="C8307" t="s">
        <v>33</v>
      </c>
      <c r="D8307" t="s">
        <v>39</v>
      </c>
      <c r="E8307" t="s">
        <v>87</v>
      </c>
      <c r="F8307">
        <v>2019</v>
      </c>
      <c r="G8307">
        <v>7</v>
      </c>
    </row>
    <row r="8308" spans="1:8" x14ac:dyDescent="0.25">
      <c r="A8308" t="s">
        <v>31</v>
      </c>
      <c r="B8308" t="s">
        <v>134</v>
      </c>
      <c r="C8308" t="s">
        <v>70</v>
      </c>
      <c r="D8308" t="s">
        <v>71</v>
      </c>
      <c r="E8308" t="s">
        <v>72</v>
      </c>
      <c r="F8308">
        <v>2017</v>
      </c>
      <c r="G8308">
        <v>1</v>
      </c>
    </row>
    <row r="8309" spans="1:8" x14ac:dyDescent="0.25">
      <c r="A8309" t="s">
        <v>41</v>
      </c>
      <c r="B8309" t="s">
        <v>55</v>
      </c>
      <c r="C8309" t="s">
        <v>33</v>
      </c>
      <c r="D8309" t="s">
        <v>39</v>
      </c>
      <c r="E8309" t="s">
        <v>169</v>
      </c>
      <c r="F8309">
        <v>2014</v>
      </c>
      <c r="G8309">
        <v>43</v>
      </c>
      <c r="H8309">
        <v>14</v>
      </c>
    </row>
    <row r="8310" spans="1:8" x14ac:dyDescent="0.25">
      <c r="A8310" t="s">
        <v>41</v>
      </c>
      <c r="B8310" t="s">
        <v>38</v>
      </c>
      <c r="C8310" t="s">
        <v>33</v>
      </c>
      <c r="D8310" t="s">
        <v>184</v>
      </c>
      <c r="E8310" t="s">
        <v>218</v>
      </c>
      <c r="F8310">
        <v>2014</v>
      </c>
      <c r="G8310">
        <v>2</v>
      </c>
    </row>
    <row r="8311" spans="1:8" x14ac:dyDescent="0.25">
      <c r="A8311" t="s">
        <v>8</v>
      </c>
      <c r="B8311" t="s">
        <v>13</v>
      </c>
      <c r="C8311" t="s">
        <v>10</v>
      </c>
      <c r="D8311" t="s">
        <v>29</v>
      </c>
      <c r="E8311" t="s">
        <v>193</v>
      </c>
      <c r="F8311">
        <v>2014</v>
      </c>
      <c r="G8311">
        <v>4023</v>
      </c>
      <c r="H8311">
        <v>285</v>
      </c>
    </row>
    <row r="8312" spans="1:8" x14ac:dyDescent="0.25">
      <c r="A8312" t="s">
        <v>31</v>
      </c>
      <c r="B8312" t="s">
        <v>55</v>
      </c>
      <c r="C8312" t="s">
        <v>33</v>
      </c>
      <c r="D8312" t="s">
        <v>184</v>
      </c>
      <c r="E8312" t="s">
        <v>185</v>
      </c>
      <c r="F8312">
        <v>2015</v>
      </c>
      <c r="G8312">
        <v>308</v>
      </c>
      <c r="H8312">
        <v>70</v>
      </c>
    </row>
    <row r="8313" spans="1:8" x14ac:dyDescent="0.25">
      <c r="A8313" t="s">
        <v>41</v>
      </c>
      <c r="B8313" t="s">
        <v>88</v>
      </c>
      <c r="C8313" t="s">
        <v>23</v>
      </c>
      <c r="D8313" t="s">
        <v>43</v>
      </c>
      <c r="E8313" t="s">
        <v>56</v>
      </c>
      <c r="F8313">
        <v>2015</v>
      </c>
      <c r="G8313">
        <v>113</v>
      </c>
      <c r="H8313">
        <v>19</v>
      </c>
    </row>
    <row r="8314" spans="1:8" x14ac:dyDescent="0.25">
      <c r="A8314" t="s">
        <v>41</v>
      </c>
      <c r="B8314" t="s">
        <v>183</v>
      </c>
      <c r="C8314" t="s">
        <v>33</v>
      </c>
      <c r="D8314" t="s">
        <v>184</v>
      </c>
      <c r="E8314" t="s">
        <v>185</v>
      </c>
      <c r="F8314">
        <v>2015</v>
      </c>
      <c r="G8314">
        <v>89</v>
      </c>
      <c r="H8314">
        <v>32</v>
      </c>
    </row>
    <row r="8315" spans="1:8" x14ac:dyDescent="0.25">
      <c r="A8315" t="s">
        <v>31</v>
      </c>
      <c r="B8315" t="s">
        <v>38</v>
      </c>
      <c r="C8315" t="s">
        <v>33</v>
      </c>
      <c r="D8315" t="s">
        <v>59</v>
      </c>
      <c r="E8315" t="s">
        <v>130</v>
      </c>
      <c r="F8315">
        <v>2015</v>
      </c>
      <c r="G8315">
        <v>239</v>
      </c>
      <c r="H8315">
        <v>14</v>
      </c>
    </row>
    <row r="8316" spans="1:8" x14ac:dyDescent="0.25">
      <c r="A8316" t="s">
        <v>31</v>
      </c>
      <c r="B8316" t="s">
        <v>79</v>
      </c>
      <c r="C8316" t="s">
        <v>33</v>
      </c>
      <c r="D8316" t="s">
        <v>59</v>
      </c>
      <c r="E8316" t="s">
        <v>313</v>
      </c>
      <c r="F8316">
        <v>2016</v>
      </c>
      <c r="G8316">
        <v>121</v>
      </c>
      <c r="H8316">
        <v>33</v>
      </c>
    </row>
    <row r="8317" spans="1:8" x14ac:dyDescent="0.25">
      <c r="A8317" t="s">
        <v>8</v>
      </c>
      <c r="B8317" t="s">
        <v>93</v>
      </c>
      <c r="C8317" t="s">
        <v>10</v>
      </c>
      <c r="D8317" t="s">
        <v>11</v>
      </c>
      <c r="E8317" t="s">
        <v>343</v>
      </c>
      <c r="F8317">
        <v>2014</v>
      </c>
      <c r="G8317">
        <v>255</v>
      </c>
      <c r="H8317">
        <v>27</v>
      </c>
    </row>
    <row r="8318" spans="1:8" x14ac:dyDescent="0.25">
      <c r="A8318" t="s">
        <v>8</v>
      </c>
      <c r="B8318" t="s">
        <v>67</v>
      </c>
      <c r="C8318" t="s">
        <v>10</v>
      </c>
      <c r="D8318" t="s">
        <v>11</v>
      </c>
      <c r="E8318" t="s">
        <v>195</v>
      </c>
      <c r="F8318">
        <v>2015</v>
      </c>
      <c r="G8318">
        <v>365</v>
      </c>
      <c r="H8318">
        <v>45</v>
      </c>
    </row>
    <row r="8319" spans="1:8" x14ac:dyDescent="0.25">
      <c r="A8319" t="s">
        <v>8</v>
      </c>
      <c r="B8319" t="s">
        <v>9</v>
      </c>
      <c r="C8319" t="s">
        <v>10</v>
      </c>
      <c r="D8319" t="s">
        <v>29</v>
      </c>
      <c r="E8319" t="s">
        <v>94</v>
      </c>
      <c r="F8319">
        <v>2016</v>
      </c>
      <c r="G8319">
        <v>210</v>
      </c>
      <c r="H8319">
        <v>6</v>
      </c>
    </row>
    <row r="8320" spans="1:8" x14ac:dyDescent="0.25">
      <c r="A8320" t="s">
        <v>31</v>
      </c>
      <c r="B8320" t="s">
        <v>55</v>
      </c>
      <c r="C8320" t="s">
        <v>33</v>
      </c>
      <c r="D8320" t="s">
        <v>39</v>
      </c>
      <c r="E8320" t="s">
        <v>112</v>
      </c>
      <c r="F8320">
        <v>2017</v>
      </c>
      <c r="G8320">
        <v>584</v>
      </c>
      <c r="H8320">
        <v>163</v>
      </c>
    </row>
    <row r="8321" spans="1:8" x14ac:dyDescent="0.25">
      <c r="A8321" t="s">
        <v>74</v>
      </c>
      <c r="B8321" t="s">
        <v>173</v>
      </c>
      <c r="C8321" t="s">
        <v>76</v>
      </c>
      <c r="D8321" t="s">
        <v>77</v>
      </c>
      <c r="E8321" t="s">
        <v>176</v>
      </c>
      <c r="F8321">
        <v>2017</v>
      </c>
      <c r="G8321">
        <v>275</v>
      </c>
      <c r="H8321">
        <v>12</v>
      </c>
    </row>
    <row r="8322" spans="1:8" x14ac:dyDescent="0.25">
      <c r="A8322" t="s">
        <v>31</v>
      </c>
      <c r="B8322" t="s">
        <v>38</v>
      </c>
      <c r="C8322" t="s">
        <v>33</v>
      </c>
      <c r="D8322" t="s">
        <v>59</v>
      </c>
      <c r="E8322" t="s">
        <v>64</v>
      </c>
      <c r="F8322">
        <v>2017</v>
      </c>
      <c r="G8322">
        <v>568</v>
      </c>
      <c r="H8322">
        <v>185</v>
      </c>
    </row>
    <row r="8323" spans="1:8" x14ac:dyDescent="0.25">
      <c r="A8323" t="s">
        <v>41</v>
      </c>
      <c r="B8323" t="s">
        <v>79</v>
      </c>
      <c r="C8323" t="s">
        <v>33</v>
      </c>
      <c r="D8323" t="s">
        <v>39</v>
      </c>
      <c r="E8323" t="s">
        <v>175</v>
      </c>
      <c r="F8323">
        <v>2018</v>
      </c>
      <c r="G8323">
        <v>78</v>
      </c>
      <c r="H8323">
        <v>17</v>
      </c>
    </row>
    <row r="8324" spans="1:8" x14ac:dyDescent="0.25">
      <c r="A8324" t="s">
        <v>41</v>
      </c>
      <c r="B8324" t="s">
        <v>119</v>
      </c>
      <c r="C8324" t="s">
        <v>70</v>
      </c>
      <c r="D8324" t="s">
        <v>71</v>
      </c>
      <c r="E8324" t="s">
        <v>246</v>
      </c>
      <c r="F8324">
        <v>2018</v>
      </c>
      <c r="G8324">
        <v>1441</v>
      </c>
      <c r="H8324">
        <v>353</v>
      </c>
    </row>
    <row r="8325" spans="1:8" x14ac:dyDescent="0.25">
      <c r="A8325" t="s">
        <v>307</v>
      </c>
      <c r="B8325" t="s">
        <v>177</v>
      </c>
      <c r="C8325" t="s">
        <v>23</v>
      </c>
      <c r="D8325" t="s">
        <v>43</v>
      </c>
      <c r="E8325" t="s">
        <v>56</v>
      </c>
      <c r="F8325">
        <v>2018</v>
      </c>
      <c r="G8325">
        <v>189</v>
      </c>
      <c r="H8325">
        <v>33</v>
      </c>
    </row>
    <row r="8326" spans="1:8" x14ac:dyDescent="0.25">
      <c r="A8326" t="s">
        <v>41</v>
      </c>
      <c r="B8326" t="s">
        <v>119</v>
      </c>
      <c r="C8326" t="s">
        <v>70</v>
      </c>
      <c r="D8326" t="s">
        <v>71</v>
      </c>
      <c r="E8326" t="s">
        <v>246</v>
      </c>
      <c r="F8326">
        <v>2019</v>
      </c>
      <c r="G8326">
        <v>893</v>
      </c>
      <c r="H8326">
        <v>287</v>
      </c>
    </row>
    <row r="8327" spans="1:8" x14ac:dyDescent="0.25">
      <c r="A8327" t="s">
        <v>31</v>
      </c>
      <c r="B8327" t="s">
        <v>49</v>
      </c>
      <c r="C8327" t="s">
        <v>33</v>
      </c>
      <c r="D8327" t="s">
        <v>59</v>
      </c>
      <c r="E8327" t="s">
        <v>60</v>
      </c>
      <c r="F8327">
        <v>2014</v>
      </c>
      <c r="G8327">
        <v>123</v>
      </c>
      <c r="H8327">
        <v>14</v>
      </c>
    </row>
    <row r="8328" spans="1:8" x14ac:dyDescent="0.25">
      <c r="A8328" t="s">
        <v>41</v>
      </c>
      <c r="B8328" t="s">
        <v>262</v>
      </c>
      <c r="C8328" t="s">
        <v>33</v>
      </c>
      <c r="D8328" t="s">
        <v>39</v>
      </c>
      <c r="E8328" t="s">
        <v>263</v>
      </c>
      <c r="F8328">
        <v>2015</v>
      </c>
      <c r="G8328">
        <v>70</v>
      </c>
      <c r="H8328">
        <v>3</v>
      </c>
    </row>
    <row r="8329" spans="1:8" x14ac:dyDescent="0.25">
      <c r="A8329" t="s">
        <v>8</v>
      </c>
      <c r="B8329" t="s">
        <v>183</v>
      </c>
      <c r="C8329" t="s">
        <v>23</v>
      </c>
      <c r="D8329" t="s">
        <v>24</v>
      </c>
      <c r="E8329" t="s">
        <v>281</v>
      </c>
      <c r="F8329">
        <v>2013</v>
      </c>
      <c r="G8329">
        <v>62</v>
      </c>
      <c r="H8329">
        <v>1</v>
      </c>
    </row>
    <row r="8330" spans="1:8" x14ac:dyDescent="0.25">
      <c r="A8330" t="s">
        <v>31</v>
      </c>
      <c r="B8330" t="s">
        <v>205</v>
      </c>
      <c r="C8330" t="s">
        <v>33</v>
      </c>
      <c r="D8330" t="s">
        <v>59</v>
      </c>
      <c r="E8330" t="s">
        <v>130</v>
      </c>
      <c r="F8330">
        <v>2015</v>
      </c>
      <c r="G8330">
        <v>57</v>
      </c>
      <c r="H8330">
        <v>9</v>
      </c>
    </row>
    <row r="8331" spans="1:8" x14ac:dyDescent="0.25">
      <c r="A8331" t="s">
        <v>21</v>
      </c>
      <c r="B8331" t="s">
        <v>36</v>
      </c>
      <c r="C8331" t="s">
        <v>10</v>
      </c>
      <c r="D8331" t="s">
        <v>11</v>
      </c>
      <c r="E8331" t="s">
        <v>343</v>
      </c>
      <c r="F8331">
        <v>2020</v>
      </c>
      <c r="G8331">
        <v>93</v>
      </c>
      <c r="H8331">
        <v>6</v>
      </c>
    </row>
    <row r="8332" spans="1:8" x14ac:dyDescent="0.25">
      <c r="A8332" t="s">
        <v>31</v>
      </c>
      <c r="B8332" t="s">
        <v>396</v>
      </c>
      <c r="C8332" t="s">
        <v>70</v>
      </c>
      <c r="D8332" t="s">
        <v>71</v>
      </c>
      <c r="E8332" t="s">
        <v>135</v>
      </c>
      <c r="F8332">
        <v>2013</v>
      </c>
      <c r="G8332">
        <v>47</v>
      </c>
      <c r="H8332">
        <v>9</v>
      </c>
    </row>
    <row r="8333" spans="1:8" x14ac:dyDescent="0.25">
      <c r="A8333" t="s">
        <v>31</v>
      </c>
      <c r="B8333" t="s">
        <v>609</v>
      </c>
      <c r="C8333" t="s">
        <v>23</v>
      </c>
      <c r="D8333" t="s">
        <v>43</v>
      </c>
      <c r="E8333" t="s">
        <v>56</v>
      </c>
      <c r="F8333">
        <v>2015</v>
      </c>
      <c r="G8333">
        <v>13</v>
      </c>
    </row>
    <row r="8334" spans="1:8" x14ac:dyDescent="0.25">
      <c r="A8334" t="s">
        <v>31</v>
      </c>
      <c r="B8334" t="s">
        <v>61</v>
      </c>
      <c r="C8334" t="s">
        <v>33</v>
      </c>
      <c r="D8334" t="s">
        <v>59</v>
      </c>
      <c r="E8334" t="s">
        <v>130</v>
      </c>
      <c r="F8334">
        <v>2018</v>
      </c>
      <c r="G8334">
        <v>285</v>
      </c>
      <c r="H8334">
        <v>19</v>
      </c>
    </row>
    <row r="8335" spans="1:8" x14ac:dyDescent="0.25">
      <c r="A8335" t="s">
        <v>106</v>
      </c>
      <c r="B8335" t="s">
        <v>49</v>
      </c>
      <c r="C8335" t="s">
        <v>33</v>
      </c>
      <c r="D8335" t="s">
        <v>34</v>
      </c>
      <c r="E8335" t="s">
        <v>144</v>
      </c>
      <c r="F8335">
        <v>2019</v>
      </c>
      <c r="G8335">
        <v>55</v>
      </c>
      <c r="H8335">
        <v>19</v>
      </c>
    </row>
    <row r="8336" spans="1:8" x14ac:dyDescent="0.25">
      <c r="A8336" t="s">
        <v>31</v>
      </c>
      <c r="B8336" t="s">
        <v>244</v>
      </c>
      <c r="C8336" t="s">
        <v>33</v>
      </c>
      <c r="D8336" t="s">
        <v>59</v>
      </c>
      <c r="E8336" t="s">
        <v>60</v>
      </c>
      <c r="F8336">
        <v>2014</v>
      </c>
      <c r="G8336">
        <v>27</v>
      </c>
      <c r="H8336">
        <v>8</v>
      </c>
    </row>
    <row r="8337" spans="1:8" x14ac:dyDescent="0.25">
      <c r="A8337" t="s">
        <v>31</v>
      </c>
      <c r="B8337" t="s">
        <v>9</v>
      </c>
      <c r="C8337" t="s">
        <v>33</v>
      </c>
      <c r="D8337" t="s">
        <v>34</v>
      </c>
      <c r="E8337" t="s">
        <v>322</v>
      </c>
      <c r="F8337">
        <v>2017</v>
      </c>
      <c r="G8337">
        <v>42</v>
      </c>
      <c r="H8337">
        <v>14</v>
      </c>
    </row>
    <row r="8338" spans="1:8" x14ac:dyDescent="0.25">
      <c r="A8338" t="s">
        <v>31</v>
      </c>
      <c r="B8338" t="s">
        <v>244</v>
      </c>
      <c r="C8338" t="s">
        <v>23</v>
      </c>
      <c r="D8338" t="s">
        <v>233</v>
      </c>
      <c r="E8338" t="s">
        <v>234</v>
      </c>
      <c r="F8338">
        <v>2019</v>
      </c>
      <c r="G8338">
        <v>35</v>
      </c>
      <c r="H8338">
        <v>2</v>
      </c>
    </row>
    <row r="8339" spans="1:8" x14ac:dyDescent="0.25">
      <c r="A8339" t="s">
        <v>8</v>
      </c>
      <c r="B8339" t="s">
        <v>125</v>
      </c>
      <c r="C8339" t="s">
        <v>10</v>
      </c>
      <c r="D8339" t="s">
        <v>11</v>
      </c>
      <c r="E8339" t="s">
        <v>223</v>
      </c>
      <c r="F8339">
        <v>2014</v>
      </c>
      <c r="G8339">
        <v>231</v>
      </c>
      <c r="H8339">
        <v>13</v>
      </c>
    </row>
    <row r="8340" spans="1:8" x14ac:dyDescent="0.25">
      <c r="A8340" t="s">
        <v>106</v>
      </c>
      <c r="B8340" t="s">
        <v>55</v>
      </c>
      <c r="C8340" t="s">
        <v>33</v>
      </c>
      <c r="D8340" t="s">
        <v>34</v>
      </c>
      <c r="E8340" t="s">
        <v>147</v>
      </c>
      <c r="F8340">
        <v>2019</v>
      </c>
      <c r="G8340">
        <v>24</v>
      </c>
      <c r="H8340">
        <v>7</v>
      </c>
    </row>
    <row r="8341" spans="1:8" x14ac:dyDescent="0.25">
      <c r="A8341" t="s">
        <v>21</v>
      </c>
      <c r="B8341" t="s">
        <v>93</v>
      </c>
      <c r="C8341" t="s">
        <v>23</v>
      </c>
      <c r="D8341" t="s">
        <v>24</v>
      </c>
      <c r="E8341" t="s">
        <v>57</v>
      </c>
      <c r="F8341">
        <v>2018</v>
      </c>
      <c r="G8341">
        <v>744</v>
      </c>
      <c r="H8341">
        <v>32</v>
      </c>
    </row>
    <row r="8342" spans="1:8" x14ac:dyDescent="0.25">
      <c r="A8342" t="s">
        <v>74</v>
      </c>
      <c r="B8342" t="s">
        <v>119</v>
      </c>
      <c r="C8342" t="s">
        <v>18</v>
      </c>
      <c r="D8342" t="s">
        <v>123</v>
      </c>
      <c r="E8342" t="s">
        <v>124</v>
      </c>
      <c r="F8342">
        <v>2014</v>
      </c>
      <c r="G8342">
        <v>101</v>
      </c>
      <c r="H8342">
        <v>3</v>
      </c>
    </row>
    <row r="8343" spans="1:8" x14ac:dyDescent="0.25">
      <c r="A8343" t="s">
        <v>31</v>
      </c>
      <c r="B8343" t="s">
        <v>168</v>
      </c>
      <c r="C8343" t="s">
        <v>33</v>
      </c>
      <c r="D8343" t="s">
        <v>62</v>
      </c>
      <c r="E8343" t="s">
        <v>166</v>
      </c>
      <c r="F8343">
        <v>2013</v>
      </c>
      <c r="G8343">
        <v>21</v>
      </c>
      <c r="H8343">
        <v>13</v>
      </c>
    </row>
    <row r="8344" spans="1:8" x14ac:dyDescent="0.25">
      <c r="A8344" t="s">
        <v>8</v>
      </c>
      <c r="B8344" t="s">
        <v>183</v>
      </c>
      <c r="C8344" t="s">
        <v>10</v>
      </c>
      <c r="D8344" t="s">
        <v>11</v>
      </c>
      <c r="E8344" t="s">
        <v>251</v>
      </c>
      <c r="F8344">
        <v>2016</v>
      </c>
      <c r="G8344">
        <v>13</v>
      </c>
    </row>
    <row r="8345" spans="1:8" x14ac:dyDescent="0.25">
      <c r="A8345" t="s">
        <v>41</v>
      </c>
      <c r="B8345" t="s">
        <v>26</v>
      </c>
      <c r="C8345" t="s">
        <v>70</v>
      </c>
      <c r="D8345" t="s">
        <v>71</v>
      </c>
      <c r="E8345" t="s">
        <v>188</v>
      </c>
      <c r="F8345">
        <v>2014</v>
      </c>
      <c r="G8345">
        <v>15</v>
      </c>
      <c r="H8345">
        <v>7</v>
      </c>
    </row>
    <row r="8346" spans="1:8" x14ac:dyDescent="0.25">
      <c r="A8346" t="s">
        <v>41</v>
      </c>
      <c r="B8346" t="s">
        <v>61</v>
      </c>
      <c r="C8346" t="s">
        <v>33</v>
      </c>
      <c r="D8346" t="s">
        <v>39</v>
      </c>
      <c r="E8346" t="s">
        <v>331</v>
      </c>
      <c r="F8346">
        <v>2016</v>
      </c>
      <c r="G8346">
        <v>91</v>
      </c>
      <c r="H8346">
        <v>41</v>
      </c>
    </row>
    <row r="8347" spans="1:8" x14ac:dyDescent="0.25">
      <c r="A8347" t="s">
        <v>41</v>
      </c>
      <c r="B8347" t="s">
        <v>125</v>
      </c>
      <c r="C8347" t="s">
        <v>33</v>
      </c>
      <c r="D8347" t="s">
        <v>184</v>
      </c>
      <c r="E8347" t="s">
        <v>288</v>
      </c>
      <c r="F8347">
        <v>2016</v>
      </c>
      <c r="G8347">
        <v>95</v>
      </c>
      <c r="H8347">
        <v>18</v>
      </c>
    </row>
    <row r="8348" spans="1:8" x14ac:dyDescent="0.25">
      <c r="A8348" t="s">
        <v>21</v>
      </c>
      <c r="B8348" t="s">
        <v>235</v>
      </c>
      <c r="C8348" t="s">
        <v>10</v>
      </c>
      <c r="D8348" t="s">
        <v>96</v>
      </c>
      <c r="E8348" t="s">
        <v>294</v>
      </c>
      <c r="F8348">
        <v>2018</v>
      </c>
      <c r="G8348">
        <v>62</v>
      </c>
      <c r="H8348">
        <v>2</v>
      </c>
    </row>
    <row r="8349" spans="1:8" x14ac:dyDescent="0.25">
      <c r="A8349" t="s">
        <v>41</v>
      </c>
      <c r="B8349" t="s">
        <v>58</v>
      </c>
      <c r="C8349" t="s">
        <v>33</v>
      </c>
      <c r="D8349" t="s">
        <v>184</v>
      </c>
      <c r="E8349" t="s">
        <v>288</v>
      </c>
      <c r="F8349">
        <v>2019</v>
      </c>
      <c r="G8349">
        <v>97</v>
      </c>
      <c r="H8349">
        <v>24</v>
      </c>
    </row>
    <row r="8350" spans="1:8" x14ac:dyDescent="0.25">
      <c r="A8350" t="s">
        <v>31</v>
      </c>
      <c r="B8350" t="s">
        <v>38</v>
      </c>
      <c r="C8350" t="s">
        <v>33</v>
      </c>
      <c r="D8350" t="s">
        <v>184</v>
      </c>
      <c r="E8350" t="s">
        <v>271</v>
      </c>
      <c r="F8350">
        <v>2014</v>
      </c>
      <c r="G8350">
        <v>19</v>
      </c>
      <c r="H8350">
        <v>5</v>
      </c>
    </row>
    <row r="8351" spans="1:8" x14ac:dyDescent="0.25">
      <c r="A8351" t="s">
        <v>31</v>
      </c>
      <c r="B8351" t="s">
        <v>55</v>
      </c>
      <c r="C8351" t="s">
        <v>33</v>
      </c>
      <c r="D8351" t="s">
        <v>39</v>
      </c>
      <c r="E8351" t="s">
        <v>112</v>
      </c>
      <c r="F8351">
        <v>2016</v>
      </c>
      <c r="G8351">
        <v>139</v>
      </c>
      <c r="H8351">
        <v>28</v>
      </c>
    </row>
    <row r="8352" spans="1:8" x14ac:dyDescent="0.25">
      <c r="A8352" t="s">
        <v>31</v>
      </c>
      <c r="B8352" t="s">
        <v>82</v>
      </c>
      <c r="C8352" t="s">
        <v>70</v>
      </c>
      <c r="D8352" t="s">
        <v>71</v>
      </c>
      <c r="E8352" t="s">
        <v>72</v>
      </c>
      <c r="F8352">
        <v>2017</v>
      </c>
      <c r="G8352">
        <v>39</v>
      </c>
      <c r="H8352">
        <v>32</v>
      </c>
    </row>
    <row r="8353" spans="1:8" x14ac:dyDescent="0.25">
      <c r="A8353" t="s">
        <v>41</v>
      </c>
      <c r="B8353" t="s">
        <v>114</v>
      </c>
      <c r="C8353" t="s">
        <v>33</v>
      </c>
      <c r="D8353" t="s">
        <v>62</v>
      </c>
      <c r="E8353" t="s">
        <v>99</v>
      </c>
      <c r="F8353">
        <v>2015</v>
      </c>
      <c r="G8353">
        <v>71</v>
      </c>
      <c r="H8353">
        <v>30</v>
      </c>
    </row>
    <row r="8354" spans="1:8" x14ac:dyDescent="0.25">
      <c r="A8354" t="s">
        <v>21</v>
      </c>
      <c r="B8354" t="s">
        <v>145</v>
      </c>
      <c r="C8354" t="s">
        <v>23</v>
      </c>
      <c r="D8354" t="s">
        <v>24</v>
      </c>
      <c r="E8354" t="s">
        <v>290</v>
      </c>
      <c r="F8354">
        <v>2016</v>
      </c>
      <c r="G8354">
        <v>12</v>
      </c>
      <c r="H8354">
        <v>1</v>
      </c>
    </row>
    <row r="8355" spans="1:8" x14ac:dyDescent="0.25">
      <c r="A8355" t="s">
        <v>21</v>
      </c>
      <c r="B8355" t="s">
        <v>604</v>
      </c>
      <c r="C8355" t="s">
        <v>10</v>
      </c>
      <c r="D8355" t="s">
        <v>11</v>
      </c>
      <c r="E8355" t="s">
        <v>165</v>
      </c>
      <c r="F8355">
        <v>2020</v>
      </c>
      <c r="G8355">
        <v>141</v>
      </c>
      <c r="H8355">
        <v>17</v>
      </c>
    </row>
    <row r="8356" spans="1:8" x14ac:dyDescent="0.25">
      <c r="A8356" t="s">
        <v>21</v>
      </c>
      <c r="B8356" t="s">
        <v>13</v>
      </c>
      <c r="C8356" t="s">
        <v>10</v>
      </c>
      <c r="D8356" t="s">
        <v>11</v>
      </c>
      <c r="E8356" t="s">
        <v>46</v>
      </c>
      <c r="F8356">
        <v>2018</v>
      </c>
      <c r="G8356">
        <v>1</v>
      </c>
    </row>
    <row r="8357" spans="1:8" x14ac:dyDescent="0.25">
      <c r="A8357" t="s">
        <v>31</v>
      </c>
      <c r="B8357" t="s">
        <v>330</v>
      </c>
      <c r="C8357" t="s">
        <v>33</v>
      </c>
      <c r="D8357" t="s">
        <v>59</v>
      </c>
      <c r="E8357" t="s">
        <v>328</v>
      </c>
      <c r="F8357">
        <v>2015</v>
      </c>
      <c r="G8357">
        <v>20</v>
      </c>
    </row>
    <row r="8358" spans="1:8" x14ac:dyDescent="0.25">
      <c r="A8358" t="s">
        <v>106</v>
      </c>
      <c r="B8358" t="s">
        <v>410</v>
      </c>
      <c r="C8358" t="s">
        <v>33</v>
      </c>
      <c r="D8358" t="s">
        <v>39</v>
      </c>
      <c r="E8358" t="s">
        <v>87</v>
      </c>
      <c r="F8358">
        <v>2017</v>
      </c>
      <c r="G8358">
        <v>66</v>
      </c>
      <c r="H8358">
        <v>28</v>
      </c>
    </row>
    <row r="8359" spans="1:8" x14ac:dyDescent="0.25">
      <c r="A8359" t="s">
        <v>31</v>
      </c>
      <c r="B8359" t="s">
        <v>58</v>
      </c>
      <c r="C8359" t="s">
        <v>33</v>
      </c>
      <c r="D8359" t="s">
        <v>62</v>
      </c>
      <c r="E8359" t="s">
        <v>166</v>
      </c>
      <c r="F8359">
        <v>2017</v>
      </c>
      <c r="G8359">
        <v>18</v>
      </c>
    </row>
    <row r="8360" spans="1:8" x14ac:dyDescent="0.25">
      <c r="A8360" t="s">
        <v>21</v>
      </c>
      <c r="B8360" t="s">
        <v>486</v>
      </c>
      <c r="C8360" t="s">
        <v>10</v>
      </c>
      <c r="D8360" t="s">
        <v>11</v>
      </c>
      <c r="E8360" t="s">
        <v>216</v>
      </c>
      <c r="F8360">
        <v>2020</v>
      </c>
      <c r="G8360">
        <v>4</v>
      </c>
      <c r="H8360">
        <v>2</v>
      </c>
    </row>
    <row r="8361" spans="1:8" x14ac:dyDescent="0.25">
      <c r="A8361" t="s">
        <v>129</v>
      </c>
      <c r="B8361" t="s">
        <v>119</v>
      </c>
      <c r="C8361" t="s">
        <v>70</v>
      </c>
      <c r="D8361" t="s">
        <v>71</v>
      </c>
      <c r="E8361" t="s">
        <v>241</v>
      </c>
      <c r="F8361">
        <v>2014</v>
      </c>
      <c r="G8361">
        <v>45</v>
      </c>
      <c r="H8361">
        <v>3</v>
      </c>
    </row>
    <row r="8362" spans="1:8" x14ac:dyDescent="0.25">
      <c r="A8362" t="s">
        <v>129</v>
      </c>
      <c r="B8362" t="s">
        <v>49</v>
      </c>
      <c r="C8362" t="s">
        <v>33</v>
      </c>
      <c r="D8362" t="s">
        <v>59</v>
      </c>
      <c r="E8362" t="s">
        <v>314</v>
      </c>
      <c r="F8362">
        <v>2016</v>
      </c>
      <c r="G8362">
        <v>1</v>
      </c>
    </row>
    <row r="8363" spans="1:8" x14ac:dyDescent="0.25">
      <c r="A8363" t="s">
        <v>8</v>
      </c>
      <c r="B8363" t="s">
        <v>9</v>
      </c>
      <c r="C8363" t="s">
        <v>10</v>
      </c>
      <c r="D8363" t="s">
        <v>11</v>
      </c>
      <c r="E8363" t="s">
        <v>222</v>
      </c>
      <c r="F8363">
        <v>2014</v>
      </c>
      <c r="G8363">
        <v>23</v>
      </c>
      <c r="H8363">
        <v>1</v>
      </c>
    </row>
    <row r="8364" spans="1:8" x14ac:dyDescent="0.25">
      <c r="A8364" t="s">
        <v>41</v>
      </c>
      <c r="B8364" t="s">
        <v>201</v>
      </c>
      <c r="C8364" t="s">
        <v>23</v>
      </c>
      <c r="D8364" t="s">
        <v>43</v>
      </c>
      <c r="E8364" t="s">
        <v>56</v>
      </c>
      <c r="F8364">
        <v>2014</v>
      </c>
      <c r="G8364">
        <v>32</v>
      </c>
      <c r="H8364">
        <v>4</v>
      </c>
    </row>
    <row r="8365" spans="1:8" x14ac:dyDescent="0.25">
      <c r="A8365" t="s">
        <v>41</v>
      </c>
      <c r="B8365" t="s">
        <v>58</v>
      </c>
      <c r="C8365" t="s">
        <v>33</v>
      </c>
      <c r="D8365" t="s">
        <v>39</v>
      </c>
      <c r="E8365" t="s">
        <v>112</v>
      </c>
      <c r="F8365">
        <v>2016</v>
      </c>
      <c r="G8365">
        <v>24</v>
      </c>
      <c r="H8365">
        <v>8</v>
      </c>
    </row>
    <row r="8366" spans="1:8" x14ac:dyDescent="0.25">
      <c r="A8366" t="s">
        <v>31</v>
      </c>
      <c r="B8366" t="s">
        <v>125</v>
      </c>
      <c r="C8366" t="s">
        <v>33</v>
      </c>
      <c r="D8366" t="s">
        <v>39</v>
      </c>
      <c r="E8366" t="s">
        <v>213</v>
      </c>
      <c r="F8366">
        <v>2014</v>
      </c>
      <c r="G8366">
        <v>20</v>
      </c>
      <c r="H8366">
        <v>16</v>
      </c>
    </row>
    <row r="8367" spans="1:8" x14ac:dyDescent="0.25">
      <c r="A8367" t="s">
        <v>31</v>
      </c>
      <c r="B8367" t="s">
        <v>54</v>
      </c>
      <c r="C8367" t="s">
        <v>33</v>
      </c>
      <c r="D8367" t="s">
        <v>34</v>
      </c>
      <c r="E8367" t="s">
        <v>80</v>
      </c>
      <c r="F8367">
        <v>2015</v>
      </c>
      <c r="G8367">
        <v>7</v>
      </c>
      <c r="H8367">
        <v>1</v>
      </c>
    </row>
    <row r="8368" spans="1:8" x14ac:dyDescent="0.25">
      <c r="A8368" t="s">
        <v>8</v>
      </c>
      <c r="B8368" t="s">
        <v>28</v>
      </c>
      <c r="C8368" t="s">
        <v>23</v>
      </c>
      <c r="D8368" t="s">
        <v>24</v>
      </c>
      <c r="E8368" t="s">
        <v>219</v>
      </c>
      <c r="F8368">
        <v>2015</v>
      </c>
      <c r="G8368">
        <v>714</v>
      </c>
      <c r="H8368">
        <v>149</v>
      </c>
    </row>
    <row r="8369" spans="1:8" x14ac:dyDescent="0.25">
      <c r="A8369" t="s">
        <v>21</v>
      </c>
      <c r="B8369" t="s">
        <v>111</v>
      </c>
      <c r="C8369" t="s">
        <v>10</v>
      </c>
      <c r="D8369" t="s">
        <v>11</v>
      </c>
      <c r="E8369" t="s">
        <v>343</v>
      </c>
      <c r="F8369">
        <v>2016</v>
      </c>
      <c r="G8369">
        <v>660</v>
      </c>
      <c r="H8369">
        <v>54</v>
      </c>
    </row>
    <row r="8370" spans="1:8" x14ac:dyDescent="0.25">
      <c r="A8370" t="s">
        <v>31</v>
      </c>
      <c r="B8370" t="s">
        <v>205</v>
      </c>
      <c r="C8370" t="s">
        <v>23</v>
      </c>
      <c r="D8370" t="s">
        <v>43</v>
      </c>
      <c r="E8370" t="s">
        <v>56</v>
      </c>
      <c r="F8370">
        <v>2016</v>
      </c>
      <c r="G8370">
        <v>7</v>
      </c>
    </row>
    <row r="8371" spans="1:8" x14ac:dyDescent="0.25">
      <c r="A8371" t="s">
        <v>138</v>
      </c>
      <c r="B8371" t="s">
        <v>533</v>
      </c>
      <c r="C8371" t="s">
        <v>76</v>
      </c>
      <c r="D8371" t="s">
        <v>140</v>
      </c>
      <c r="E8371" t="s">
        <v>141</v>
      </c>
      <c r="F8371">
        <v>2016</v>
      </c>
      <c r="G8371">
        <v>123</v>
      </c>
      <c r="H8371">
        <v>89</v>
      </c>
    </row>
    <row r="8372" spans="1:8" x14ac:dyDescent="0.25">
      <c r="A8372" t="s">
        <v>21</v>
      </c>
      <c r="B8372" t="s">
        <v>28</v>
      </c>
      <c r="C8372" t="s">
        <v>10</v>
      </c>
      <c r="D8372" t="s">
        <v>11</v>
      </c>
      <c r="E8372" t="s">
        <v>46</v>
      </c>
      <c r="F8372">
        <v>2017</v>
      </c>
      <c r="G8372">
        <v>353</v>
      </c>
      <c r="H8372">
        <v>29</v>
      </c>
    </row>
    <row r="8373" spans="1:8" x14ac:dyDescent="0.25">
      <c r="A8373" t="s">
        <v>8</v>
      </c>
      <c r="B8373" t="s">
        <v>49</v>
      </c>
      <c r="C8373" t="s">
        <v>10</v>
      </c>
      <c r="D8373" t="s">
        <v>14</v>
      </c>
      <c r="E8373" t="s">
        <v>37</v>
      </c>
      <c r="F8373">
        <v>2013</v>
      </c>
      <c r="G8373">
        <v>929</v>
      </c>
      <c r="H8373">
        <v>84</v>
      </c>
    </row>
    <row r="8374" spans="1:8" x14ac:dyDescent="0.25">
      <c r="A8374" t="s">
        <v>31</v>
      </c>
      <c r="B8374" t="s">
        <v>38</v>
      </c>
      <c r="C8374" t="s">
        <v>33</v>
      </c>
      <c r="D8374" t="s">
        <v>184</v>
      </c>
      <c r="E8374" t="s">
        <v>187</v>
      </c>
      <c r="F8374">
        <v>2013</v>
      </c>
      <c r="G8374">
        <v>101</v>
      </c>
      <c r="H8374">
        <v>14</v>
      </c>
    </row>
    <row r="8375" spans="1:8" x14ac:dyDescent="0.25">
      <c r="A8375" t="s">
        <v>31</v>
      </c>
      <c r="B8375" t="s">
        <v>125</v>
      </c>
      <c r="C8375" t="s">
        <v>33</v>
      </c>
      <c r="D8375" t="s">
        <v>39</v>
      </c>
      <c r="E8375" t="s">
        <v>51</v>
      </c>
      <c r="F8375">
        <v>2014</v>
      </c>
      <c r="G8375">
        <v>368</v>
      </c>
      <c r="H8375">
        <v>286</v>
      </c>
    </row>
    <row r="8376" spans="1:8" x14ac:dyDescent="0.25">
      <c r="A8376" t="s">
        <v>81</v>
      </c>
      <c r="B8376" t="s">
        <v>82</v>
      </c>
      <c r="C8376" t="s">
        <v>76</v>
      </c>
      <c r="D8376" t="s">
        <v>83</v>
      </c>
      <c r="E8376" t="s">
        <v>317</v>
      </c>
      <c r="F8376">
        <v>2014</v>
      </c>
      <c r="G8376">
        <v>1214</v>
      </c>
      <c r="H8376">
        <v>1261</v>
      </c>
    </row>
    <row r="8377" spans="1:8" x14ac:dyDescent="0.25">
      <c r="A8377" t="s">
        <v>31</v>
      </c>
      <c r="B8377" t="s">
        <v>38</v>
      </c>
      <c r="C8377" t="s">
        <v>33</v>
      </c>
      <c r="D8377" t="s">
        <v>62</v>
      </c>
      <c r="E8377" t="s">
        <v>200</v>
      </c>
      <c r="F8377">
        <v>2016</v>
      </c>
      <c r="G8377">
        <v>146</v>
      </c>
      <c r="H8377">
        <v>33</v>
      </c>
    </row>
    <row r="8378" spans="1:8" x14ac:dyDescent="0.25">
      <c r="A8378" t="s">
        <v>31</v>
      </c>
      <c r="B8378" t="s">
        <v>205</v>
      </c>
      <c r="C8378" t="s">
        <v>33</v>
      </c>
      <c r="D8378" t="s">
        <v>59</v>
      </c>
      <c r="E8378" t="s">
        <v>60</v>
      </c>
      <c r="F8378">
        <v>2017</v>
      </c>
      <c r="G8378">
        <v>182</v>
      </c>
      <c r="H8378">
        <v>30</v>
      </c>
    </row>
    <row r="8379" spans="1:8" x14ac:dyDescent="0.25">
      <c r="A8379" t="s">
        <v>31</v>
      </c>
      <c r="B8379" t="s">
        <v>108</v>
      </c>
      <c r="C8379" t="s">
        <v>33</v>
      </c>
      <c r="D8379" t="s">
        <v>34</v>
      </c>
      <c r="E8379" t="s">
        <v>144</v>
      </c>
      <c r="F8379">
        <v>2017</v>
      </c>
      <c r="G8379">
        <v>341</v>
      </c>
      <c r="H8379">
        <v>89</v>
      </c>
    </row>
    <row r="8380" spans="1:8" x14ac:dyDescent="0.25">
      <c r="A8380" t="s">
        <v>31</v>
      </c>
      <c r="B8380" t="s">
        <v>345</v>
      </c>
      <c r="C8380" t="s">
        <v>23</v>
      </c>
      <c r="D8380" t="s">
        <v>43</v>
      </c>
      <c r="E8380" t="s">
        <v>100</v>
      </c>
      <c r="F8380">
        <v>2017</v>
      </c>
      <c r="G8380">
        <v>86</v>
      </c>
      <c r="H8380">
        <v>4</v>
      </c>
    </row>
    <row r="8381" spans="1:8" x14ac:dyDescent="0.25">
      <c r="A8381" t="s">
        <v>21</v>
      </c>
      <c r="B8381" t="s">
        <v>412</v>
      </c>
      <c r="C8381" t="s">
        <v>23</v>
      </c>
      <c r="D8381" t="s">
        <v>24</v>
      </c>
      <c r="E8381" t="s">
        <v>219</v>
      </c>
      <c r="F8381">
        <v>2018</v>
      </c>
      <c r="G8381">
        <v>349</v>
      </c>
      <c r="H8381">
        <v>37</v>
      </c>
    </row>
    <row r="8382" spans="1:8" x14ac:dyDescent="0.25">
      <c r="A8382" t="s">
        <v>31</v>
      </c>
      <c r="B8382" t="s">
        <v>9</v>
      </c>
      <c r="C8382" t="s">
        <v>33</v>
      </c>
      <c r="D8382" t="s">
        <v>59</v>
      </c>
      <c r="E8382" t="s">
        <v>115</v>
      </c>
      <c r="F8382">
        <v>2019</v>
      </c>
      <c r="G8382">
        <v>369</v>
      </c>
      <c r="H8382">
        <v>58</v>
      </c>
    </row>
    <row r="8383" spans="1:8" x14ac:dyDescent="0.25">
      <c r="A8383" t="s">
        <v>21</v>
      </c>
      <c r="B8383" t="s">
        <v>256</v>
      </c>
      <c r="C8383" t="s">
        <v>10</v>
      </c>
      <c r="D8383" t="s">
        <v>29</v>
      </c>
      <c r="E8383" t="s">
        <v>30</v>
      </c>
      <c r="F8383">
        <v>2019</v>
      </c>
      <c r="G8383">
        <v>797</v>
      </c>
      <c r="H8383">
        <v>202</v>
      </c>
    </row>
    <row r="8384" spans="1:8" x14ac:dyDescent="0.25">
      <c r="A8384" t="s">
        <v>307</v>
      </c>
      <c r="B8384" t="s">
        <v>255</v>
      </c>
      <c r="C8384" t="s">
        <v>23</v>
      </c>
      <c r="D8384" t="s">
        <v>43</v>
      </c>
      <c r="E8384" t="s">
        <v>44</v>
      </c>
      <c r="F8384">
        <v>2019</v>
      </c>
      <c r="G8384">
        <v>324</v>
      </c>
      <c r="H8384">
        <v>99</v>
      </c>
    </row>
    <row r="8385" spans="1:8" x14ac:dyDescent="0.25">
      <c r="A8385" t="s">
        <v>121</v>
      </c>
      <c r="B8385" t="s">
        <v>173</v>
      </c>
      <c r="C8385" t="s">
        <v>70</v>
      </c>
      <c r="D8385" t="s">
        <v>102</v>
      </c>
      <c r="E8385" t="s">
        <v>103</v>
      </c>
      <c r="F8385">
        <v>2019</v>
      </c>
      <c r="G8385">
        <v>311</v>
      </c>
      <c r="H8385">
        <v>18</v>
      </c>
    </row>
    <row r="8386" spans="1:8" x14ac:dyDescent="0.25">
      <c r="A8386" t="s">
        <v>31</v>
      </c>
      <c r="B8386" t="s">
        <v>125</v>
      </c>
      <c r="C8386" t="s">
        <v>33</v>
      </c>
      <c r="D8386" t="s">
        <v>59</v>
      </c>
      <c r="E8386" t="s">
        <v>206</v>
      </c>
      <c r="F8386">
        <v>2017</v>
      </c>
      <c r="G8386">
        <v>251</v>
      </c>
      <c r="H8386">
        <v>13</v>
      </c>
    </row>
    <row r="8387" spans="1:8" x14ac:dyDescent="0.25">
      <c r="A8387" t="s">
        <v>8</v>
      </c>
      <c r="B8387" t="s">
        <v>55</v>
      </c>
      <c r="C8387" t="s">
        <v>10</v>
      </c>
      <c r="D8387" t="s">
        <v>11</v>
      </c>
      <c r="E8387" t="s">
        <v>249</v>
      </c>
      <c r="F8387">
        <v>2015</v>
      </c>
      <c r="G8387">
        <v>184</v>
      </c>
      <c r="H8387">
        <v>11</v>
      </c>
    </row>
    <row r="8388" spans="1:8" x14ac:dyDescent="0.25">
      <c r="A8388" t="s">
        <v>31</v>
      </c>
      <c r="B8388" t="s">
        <v>55</v>
      </c>
      <c r="C8388" t="s">
        <v>33</v>
      </c>
      <c r="D8388" t="s">
        <v>59</v>
      </c>
      <c r="E8388" t="s">
        <v>115</v>
      </c>
      <c r="F8388">
        <v>2014</v>
      </c>
      <c r="G8388">
        <v>93</v>
      </c>
      <c r="H8388">
        <v>21</v>
      </c>
    </row>
    <row r="8389" spans="1:8" x14ac:dyDescent="0.25">
      <c r="A8389" t="s">
        <v>31</v>
      </c>
      <c r="B8389" t="s">
        <v>58</v>
      </c>
      <c r="C8389" t="s">
        <v>33</v>
      </c>
      <c r="D8389" t="s">
        <v>39</v>
      </c>
      <c r="E8389" t="s">
        <v>175</v>
      </c>
      <c r="F8389">
        <v>2016</v>
      </c>
      <c r="G8389">
        <v>94</v>
      </c>
      <c r="H8389">
        <v>19</v>
      </c>
    </row>
    <row r="8390" spans="1:8" x14ac:dyDescent="0.25">
      <c r="A8390" t="s">
        <v>31</v>
      </c>
      <c r="B8390" t="s">
        <v>36</v>
      </c>
      <c r="C8390" t="s">
        <v>70</v>
      </c>
      <c r="D8390" t="s">
        <v>71</v>
      </c>
      <c r="E8390" t="s">
        <v>72</v>
      </c>
      <c r="F8390">
        <v>2018</v>
      </c>
      <c r="G8390">
        <v>649</v>
      </c>
      <c r="H8390">
        <v>512</v>
      </c>
    </row>
    <row r="8391" spans="1:8" x14ac:dyDescent="0.25">
      <c r="A8391" t="s">
        <v>21</v>
      </c>
      <c r="B8391" t="s">
        <v>196</v>
      </c>
      <c r="C8391" t="s">
        <v>10</v>
      </c>
      <c r="D8391" t="s">
        <v>29</v>
      </c>
      <c r="E8391" t="s">
        <v>325</v>
      </c>
      <c r="F8391">
        <v>2018</v>
      </c>
      <c r="G8391">
        <v>142</v>
      </c>
      <c r="H8391">
        <v>7</v>
      </c>
    </row>
    <row r="8392" spans="1:8" x14ac:dyDescent="0.25">
      <c r="A8392" t="s">
        <v>31</v>
      </c>
      <c r="B8392" t="s">
        <v>58</v>
      </c>
      <c r="C8392" t="s">
        <v>33</v>
      </c>
      <c r="D8392" t="s">
        <v>39</v>
      </c>
      <c r="E8392" t="s">
        <v>175</v>
      </c>
      <c r="F8392">
        <v>2018</v>
      </c>
      <c r="G8392">
        <v>209</v>
      </c>
      <c r="H8392">
        <v>56</v>
      </c>
    </row>
    <row r="8393" spans="1:8" x14ac:dyDescent="0.25">
      <c r="A8393" t="s">
        <v>31</v>
      </c>
      <c r="B8393" t="s">
        <v>104</v>
      </c>
      <c r="C8393" t="s">
        <v>33</v>
      </c>
      <c r="D8393" t="s">
        <v>62</v>
      </c>
      <c r="E8393" t="s">
        <v>99</v>
      </c>
      <c r="F8393">
        <v>2014</v>
      </c>
      <c r="G8393">
        <v>17</v>
      </c>
      <c r="H8393">
        <v>10</v>
      </c>
    </row>
    <row r="8394" spans="1:8" x14ac:dyDescent="0.25">
      <c r="A8394" t="s">
        <v>21</v>
      </c>
      <c r="B8394" t="s">
        <v>93</v>
      </c>
      <c r="C8394" t="s">
        <v>23</v>
      </c>
      <c r="D8394" t="s">
        <v>24</v>
      </c>
      <c r="E8394" t="s">
        <v>215</v>
      </c>
      <c r="F8394">
        <v>2018</v>
      </c>
      <c r="G8394">
        <v>316</v>
      </c>
      <c r="H8394">
        <v>12</v>
      </c>
    </row>
    <row r="8395" spans="1:8" x14ac:dyDescent="0.25">
      <c r="A8395" t="s">
        <v>8</v>
      </c>
      <c r="B8395" t="s">
        <v>28</v>
      </c>
      <c r="C8395" t="s">
        <v>23</v>
      </c>
      <c r="D8395" t="s">
        <v>24</v>
      </c>
      <c r="E8395" t="s">
        <v>162</v>
      </c>
      <c r="F8395">
        <v>2014</v>
      </c>
      <c r="G8395">
        <v>367</v>
      </c>
      <c r="H8395">
        <v>16</v>
      </c>
    </row>
    <row r="8396" spans="1:8" x14ac:dyDescent="0.25">
      <c r="A8396" t="s">
        <v>41</v>
      </c>
      <c r="B8396" t="s">
        <v>55</v>
      </c>
      <c r="C8396" t="s">
        <v>33</v>
      </c>
      <c r="D8396" t="s">
        <v>39</v>
      </c>
      <c r="E8396" t="s">
        <v>40</v>
      </c>
      <c r="F8396">
        <v>2019</v>
      </c>
      <c r="G8396">
        <v>169</v>
      </c>
      <c r="H8396">
        <v>62</v>
      </c>
    </row>
    <row r="8397" spans="1:8" x14ac:dyDescent="0.25">
      <c r="A8397" t="s">
        <v>41</v>
      </c>
      <c r="B8397" t="s">
        <v>151</v>
      </c>
      <c r="C8397" t="s">
        <v>33</v>
      </c>
      <c r="D8397" t="s">
        <v>184</v>
      </c>
      <c r="E8397" t="s">
        <v>187</v>
      </c>
      <c r="F8397">
        <v>2014</v>
      </c>
      <c r="G8397">
        <v>111</v>
      </c>
      <c r="H8397">
        <v>96</v>
      </c>
    </row>
    <row r="8398" spans="1:8" x14ac:dyDescent="0.25">
      <c r="A8398" t="s">
        <v>41</v>
      </c>
      <c r="B8398" t="s">
        <v>49</v>
      </c>
      <c r="C8398" t="s">
        <v>33</v>
      </c>
      <c r="D8398" t="s">
        <v>39</v>
      </c>
      <c r="E8398" t="s">
        <v>120</v>
      </c>
      <c r="F8398">
        <v>2018</v>
      </c>
      <c r="G8398">
        <v>42</v>
      </c>
      <c r="H8398">
        <v>4</v>
      </c>
    </row>
    <row r="8399" spans="1:8" x14ac:dyDescent="0.25">
      <c r="A8399" t="s">
        <v>106</v>
      </c>
      <c r="B8399" t="s">
        <v>151</v>
      </c>
      <c r="C8399" t="s">
        <v>33</v>
      </c>
      <c r="D8399" t="s">
        <v>59</v>
      </c>
      <c r="E8399" t="s">
        <v>116</v>
      </c>
      <c r="F8399">
        <v>2017</v>
      </c>
      <c r="G8399">
        <v>101</v>
      </c>
      <c r="H8399">
        <v>5</v>
      </c>
    </row>
    <row r="8400" spans="1:8" x14ac:dyDescent="0.25">
      <c r="A8400" t="s">
        <v>31</v>
      </c>
      <c r="B8400" t="s">
        <v>330</v>
      </c>
      <c r="C8400" t="s">
        <v>33</v>
      </c>
      <c r="D8400" t="s">
        <v>59</v>
      </c>
      <c r="E8400" t="s">
        <v>269</v>
      </c>
      <c r="F8400">
        <v>2013</v>
      </c>
      <c r="G8400">
        <v>95</v>
      </c>
      <c r="H8400">
        <v>38</v>
      </c>
    </row>
    <row r="8401" spans="1:8" x14ac:dyDescent="0.25">
      <c r="A8401" t="s">
        <v>138</v>
      </c>
      <c r="B8401" t="s">
        <v>359</v>
      </c>
      <c r="C8401" t="s">
        <v>76</v>
      </c>
      <c r="D8401" t="s">
        <v>189</v>
      </c>
      <c r="E8401" t="s">
        <v>341</v>
      </c>
      <c r="F8401">
        <v>2016</v>
      </c>
      <c r="G8401">
        <v>89</v>
      </c>
      <c r="H8401">
        <v>20</v>
      </c>
    </row>
    <row r="8402" spans="1:8" x14ac:dyDescent="0.25">
      <c r="A8402" t="s">
        <v>8</v>
      </c>
      <c r="B8402" t="s">
        <v>108</v>
      </c>
      <c r="C8402" t="s">
        <v>10</v>
      </c>
      <c r="D8402" t="s">
        <v>14</v>
      </c>
      <c r="E8402" t="s">
        <v>276</v>
      </c>
      <c r="F8402">
        <v>2013</v>
      </c>
      <c r="G8402">
        <v>53</v>
      </c>
      <c r="H8402">
        <v>4</v>
      </c>
    </row>
    <row r="8403" spans="1:8" x14ac:dyDescent="0.25">
      <c r="A8403" t="s">
        <v>31</v>
      </c>
      <c r="B8403" t="s">
        <v>256</v>
      </c>
      <c r="C8403" t="s">
        <v>33</v>
      </c>
      <c r="D8403" t="s">
        <v>39</v>
      </c>
      <c r="E8403" t="s">
        <v>207</v>
      </c>
      <c r="F8403">
        <v>2019</v>
      </c>
      <c r="G8403">
        <v>81</v>
      </c>
      <c r="H8403">
        <v>82</v>
      </c>
    </row>
    <row r="8404" spans="1:8" x14ac:dyDescent="0.25">
      <c r="A8404" t="s">
        <v>31</v>
      </c>
      <c r="B8404" t="s">
        <v>88</v>
      </c>
      <c r="C8404" t="s">
        <v>70</v>
      </c>
      <c r="D8404" t="s">
        <v>71</v>
      </c>
      <c r="E8404" t="s">
        <v>72</v>
      </c>
      <c r="F8404">
        <v>2019</v>
      </c>
      <c r="G8404">
        <v>17</v>
      </c>
      <c r="H8404">
        <v>23</v>
      </c>
    </row>
    <row r="8405" spans="1:8" x14ac:dyDescent="0.25">
      <c r="A8405" t="s">
        <v>41</v>
      </c>
      <c r="B8405" t="s">
        <v>173</v>
      </c>
      <c r="C8405" t="s">
        <v>70</v>
      </c>
      <c r="D8405" t="s">
        <v>71</v>
      </c>
      <c r="E8405" t="s">
        <v>358</v>
      </c>
      <c r="F8405">
        <v>2014</v>
      </c>
      <c r="G8405">
        <v>31</v>
      </c>
      <c r="H8405">
        <v>7</v>
      </c>
    </row>
    <row r="8406" spans="1:8" x14ac:dyDescent="0.25">
      <c r="A8406" t="s">
        <v>21</v>
      </c>
      <c r="B8406" t="s">
        <v>283</v>
      </c>
      <c r="C8406" t="s">
        <v>10</v>
      </c>
      <c r="D8406" t="s">
        <v>11</v>
      </c>
      <c r="E8406" t="s">
        <v>279</v>
      </c>
      <c r="F8406">
        <v>2017</v>
      </c>
      <c r="G8406">
        <v>86</v>
      </c>
      <c r="H8406">
        <v>3</v>
      </c>
    </row>
    <row r="8407" spans="1:8" x14ac:dyDescent="0.25">
      <c r="A8407" t="s">
        <v>31</v>
      </c>
      <c r="B8407" t="s">
        <v>79</v>
      </c>
      <c r="C8407" t="s">
        <v>33</v>
      </c>
      <c r="D8407" t="s">
        <v>39</v>
      </c>
      <c r="E8407" t="s">
        <v>213</v>
      </c>
      <c r="F8407">
        <v>2016</v>
      </c>
      <c r="G8407">
        <v>80</v>
      </c>
      <c r="H8407">
        <v>42</v>
      </c>
    </row>
    <row r="8408" spans="1:8" x14ac:dyDescent="0.25">
      <c r="A8408" t="s">
        <v>31</v>
      </c>
      <c r="B8408" t="s">
        <v>58</v>
      </c>
      <c r="C8408" t="s">
        <v>33</v>
      </c>
      <c r="D8408" t="s">
        <v>34</v>
      </c>
      <c r="E8408" t="s">
        <v>147</v>
      </c>
      <c r="F8408">
        <v>2018</v>
      </c>
      <c r="G8408">
        <v>47</v>
      </c>
      <c r="H8408">
        <v>10</v>
      </c>
    </row>
    <row r="8409" spans="1:8" x14ac:dyDescent="0.25">
      <c r="A8409" t="s">
        <v>121</v>
      </c>
      <c r="B8409" t="s">
        <v>239</v>
      </c>
      <c r="C8409" t="s">
        <v>18</v>
      </c>
      <c r="D8409" t="s">
        <v>136</v>
      </c>
      <c r="E8409" t="s">
        <v>291</v>
      </c>
      <c r="F8409">
        <v>2017</v>
      </c>
      <c r="G8409">
        <v>51</v>
      </c>
    </row>
    <row r="8410" spans="1:8" x14ac:dyDescent="0.25">
      <c r="A8410" t="s">
        <v>31</v>
      </c>
      <c r="B8410" t="s">
        <v>38</v>
      </c>
      <c r="C8410" t="s">
        <v>33</v>
      </c>
      <c r="D8410" t="s">
        <v>39</v>
      </c>
      <c r="E8410" t="s">
        <v>207</v>
      </c>
      <c r="F8410">
        <v>2019</v>
      </c>
      <c r="G8410">
        <v>46</v>
      </c>
      <c r="H8410">
        <v>30</v>
      </c>
    </row>
    <row r="8411" spans="1:8" x14ac:dyDescent="0.25">
      <c r="A8411" t="s">
        <v>41</v>
      </c>
      <c r="B8411" t="s">
        <v>256</v>
      </c>
      <c r="C8411" t="s">
        <v>33</v>
      </c>
      <c r="D8411" t="s">
        <v>39</v>
      </c>
      <c r="E8411" t="s">
        <v>302</v>
      </c>
      <c r="F8411">
        <v>2016</v>
      </c>
      <c r="G8411">
        <v>11</v>
      </c>
      <c r="H8411">
        <v>9</v>
      </c>
    </row>
    <row r="8412" spans="1:8" x14ac:dyDescent="0.25">
      <c r="A8412" t="s">
        <v>31</v>
      </c>
      <c r="B8412" t="s">
        <v>58</v>
      </c>
      <c r="C8412" t="s">
        <v>33</v>
      </c>
      <c r="D8412" t="s">
        <v>34</v>
      </c>
      <c r="E8412" t="s">
        <v>270</v>
      </c>
      <c r="F8412">
        <v>2018</v>
      </c>
      <c r="G8412">
        <v>25</v>
      </c>
      <c r="H8412">
        <v>8</v>
      </c>
    </row>
    <row r="8413" spans="1:8" x14ac:dyDescent="0.25">
      <c r="A8413" t="s">
        <v>31</v>
      </c>
      <c r="B8413" t="s">
        <v>199</v>
      </c>
      <c r="C8413" t="s">
        <v>33</v>
      </c>
      <c r="D8413" t="s">
        <v>59</v>
      </c>
      <c r="E8413" t="s">
        <v>148</v>
      </c>
      <c r="F8413">
        <v>2015</v>
      </c>
      <c r="G8413">
        <v>65</v>
      </c>
      <c r="H8413">
        <v>6</v>
      </c>
    </row>
    <row r="8414" spans="1:8" x14ac:dyDescent="0.25">
      <c r="A8414" t="s">
        <v>21</v>
      </c>
      <c r="B8414" t="s">
        <v>610</v>
      </c>
      <c r="C8414" t="s">
        <v>10</v>
      </c>
      <c r="D8414" t="s">
        <v>11</v>
      </c>
      <c r="E8414" t="s">
        <v>447</v>
      </c>
      <c r="F8414">
        <v>2020</v>
      </c>
      <c r="G8414">
        <v>81</v>
      </c>
      <c r="H8414">
        <v>7</v>
      </c>
    </row>
    <row r="8415" spans="1:8" x14ac:dyDescent="0.25">
      <c r="A8415" t="s">
        <v>129</v>
      </c>
      <c r="B8415" t="s">
        <v>104</v>
      </c>
      <c r="C8415" t="s">
        <v>70</v>
      </c>
      <c r="D8415" t="s">
        <v>71</v>
      </c>
      <c r="E8415" t="s">
        <v>254</v>
      </c>
      <c r="F8415">
        <v>2015</v>
      </c>
      <c r="G8415">
        <v>26</v>
      </c>
      <c r="H8415">
        <v>2</v>
      </c>
    </row>
    <row r="8416" spans="1:8" x14ac:dyDescent="0.25">
      <c r="A8416" t="s">
        <v>129</v>
      </c>
      <c r="B8416" t="s">
        <v>119</v>
      </c>
      <c r="C8416" t="s">
        <v>70</v>
      </c>
      <c r="D8416" t="s">
        <v>71</v>
      </c>
      <c r="E8416" t="s">
        <v>337</v>
      </c>
      <c r="F8416">
        <v>2016</v>
      </c>
      <c r="G8416">
        <v>1</v>
      </c>
    </row>
    <row r="8417" spans="1:8" x14ac:dyDescent="0.25">
      <c r="A8417" t="s">
        <v>129</v>
      </c>
      <c r="B8417" t="s">
        <v>79</v>
      </c>
      <c r="C8417" t="s">
        <v>33</v>
      </c>
      <c r="D8417" t="s">
        <v>39</v>
      </c>
      <c r="E8417" t="s">
        <v>40</v>
      </c>
      <c r="F8417">
        <v>2016</v>
      </c>
      <c r="G8417">
        <v>5</v>
      </c>
      <c r="H8417">
        <v>4</v>
      </c>
    </row>
    <row r="8418" spans="1:8" x14ac:dyDescent="0.25">
      <c r="A8418" t="s">
        <v>113</v>
      </c>
      <c r="B8418" t="s">
        <v>104</v>
      </c>
      <c r="C8418" t="s">
        <v>33</v>
      </c>
      <c r="D8418" t="s">
        <v>34</v>
      </c>
      <c r="E8418" t="s">
        <v>315</v>
      </c>
      <c r="F8418">
        <v>2014</v>
      </c>
      <c r="G8418">
        <v>76</v>
      </c>
      <c r="H8418">
        <v>15</v>
      </c>
    </row>
    <row r="8419" spans="1:8" x14ac:dyDescent="0.25">
      <c r="A8419" t="s">
        <v>113</v>
      </c>
      <c r="B8419" t="s">
        <v>55</v>
      </c>
      <c r="C8419" t="s">
        <v>33</v>
      </c>
      <c r="D8419" t="s">
        <v>34</v>
      </c>
      <c r="E8419" t="s">
        <v>167</v>
      </c>
      <c r="F8419">
        <v>2015</v>
      </c>
      <c r="G8419">
        <v>1</v>
      </c>
    </row>
    <row r="8420" spans="1:8" x14ac:dyDescent="0.25">
      <c r="A8420" t="s">
        <v>8</v>
      </c>
      <c r="B8420" t="s">
        <v>67</v>
      </c>
      <c r="C8420" t="s">
        <v>10</v>
      </c>
      <c r="D8420" t="s">
        <v>11</v>
      </c>
      <c r="E8420" t="s">
        <v>191</v>
      </c>
      <c r="F8420">
        <v>2016</v>
      </c>
      <c r="G8420">
        <v>45</v>
      </c>
      <c r="H8420">
        <v>9</v>
      </c>
    </row>
    <row r="8421" spans="1:8" x14ac:dyDescent="0.25">
      <c r="A8421" t="s">
        <v>16</v>
      </c>
      <c r="B8421" t="s">
        <v>122</v>
      </c>
      <c r="C8421" t="s">
        <v>18</v>
      </c>
      <c r="D8421" t="s">
        <v>257</v>
      </c>
      <c r="E8421" t="s">
        <v>300</v>
      </c>
      <c r="F8421">
        <v>2015</v>
      </c>
      <c r="G8421">
        <v>6</v>
      </c>
    </row>
    <row r="8422" spans="1:8" x14ac:dyDescent="0.25">
      <c r="A8422" t="s">
        <v>41</v>
      </c>
      <c r="B8422" t="s">
        <v>98</v>
      </c>
      <c r="C8422" t="s">
        <v>33</v>
      </c>
      <c r="D8422" t="s">
        <v>62</v>
      </c>
      <c r="E8422" t="s">
        <v>200</v>
      </c>
      <c r="F8422">
        <v>2016</v>
      </c>
      <c r="G8422">
        <v>27</v>
      </c>
      <c r="H8422">
        <v>11</v>
      </c>
    </row>
    <row r="8423" spans="1:8" x14ac:dyDescent="0.25">
      <c r="A8423" t="s">
        <v>21</v>
      </c>
      <c r="B8423" t="s">
        <v>295</v>
      </c>
      <c r="C8423" t="s">
        <v>10</v>
      </c>
      <c r="D8423" t="s">
        <v>96</v>
      </c>
      <c r="E8423" t="s">
        <v>294</v>
      </c>
      <c r="F8423">
        <v>2020</v>
      </c>
      <c r="G8423">
        <v>18</v>
      </c>
    </row>
    <row r="8424" spans="1:8" x14ac:dyDescent="0.25">
      <c r="A8424" t="s">
        <v>8</v>
      </c>
      <c r="B8424" t="s">
        <v>13</v>
      </c>
      <c r="C8424" t="s">
        <v>10</v>
      </c>
      <c r="D8424" t="s">
        <v>14</v>
      </c>
      <c r="E8424" t="s">
        <v>37</v>
      </c>
      <c r="F8424">
        <v>2013</v>
      </c>
      <c r="G8424">
        <v>5882</v>
      </c>
      <c r="H8424">
        <v>688</v>
      </c>
    </row>
    <row r="8425" spans="1:8" x14ac:dyDescent="0.25">
      <c r="A8425" t="s">
        <v>8</v>
      </c>
      <c r="B8425" t="s">
        <v>111</v>
      </c>
      <c r="C8425" t="s">
        <v>10</v>
      </c>
      <c r="D8425" t="s">
        <v>11</v>
      </c>
      <c r="E8425" t="s">
        <v>249</v>
      </c>
      <c r="F8425">
        <v>2013</v>
      </c>
      <c r="G8425">
        <v>620</v>
      </c>
      <c r="H8425">
        <v>23</v>
      </c>
    </row>
    <row r="8426" spans="1:8" x14ac:dyDescent="0.25">
      <c r="A8426" t="s">
        <v>41</v>
      </c>
      <c r="B8426" t="s">
        <v>79</v>
      </c>
      <c r="C8426" t="s">
        <v>33</v>
      </c>
      <c r="D8426" t="s">
        <v>62</v>
      </c>
      <c r="E8426" t="s">
        <v>166</v>
      </c>
      <c r="F8426">
        <v>2014</v>
      </c>
      <c r="G8426">
        <v>87</v>
      </c>
      <c r="H8426">
        <v>38</v>
      </c>
    </row>
    <row r="8427" spans="1:8" x14ac:dyDescent="0.25">
      <c r="A8427" t="s">
        <v>8</v>
      </c>
      <c r="B8427" t="s">
        <v>381</v>
      </c>
      <c r="C8427" t="s">
        <v>23</v>
      </c>
      <c r="D8427" t="s">
        <v>24</v>
      </c>
      <c r="E8427" t="s">
        <v>192</v>
      </c>
      <c r="F8427">
        <v>2014</v>
      </c>
      <c r="G8427">
        <v>2</v>
      </c>
    </row>
    <row r="8428" spans="1:8" x14ac:dyDescent="0.25">
      <c r="A8428" t="s">
        <v>41</v>
      </c>
      <c r="B8428" t="s">
        <v>55</v>
      </c>
      <c r="C8428" t="s">
        <v>33</v>
      </c>
      <c r="D8428" t="s">
        <v>184</v>
      </c>
      <c r="E8428" t="s">
        <v>288</v>
      </c>
      <c r="F8428">
        <v>2015</v>
      </c>
      <c r="G8428">
        <v>226</v>
      </c>
      <c r="H8428">
        <v>43</v>
      </c>
    </row>
    <row r="8429" spans="1:8" x14ac:dyDescent="0.25">
      <c r="A8429" t="s">
        <v>21</v>
      </c>
      <c r="B8429" t="s">
        <v>28</v>
      </c>
      <c r="C8429" t="s">
        <v>10</v>
      </c>
      <c r="D8429" t="s">
        <v>29</v>
      </c>
      <c r="E8429" t="s">
        <v>325</v>
      </c>
      <c r="F8429">
        <v>2016</v>
      </c>
      <c r="G8429">
        <v>212</v>
      </c>
      <c r="H8429">
        <v>13</v>
      </c>
    </row>
    <row r="8430" spans="1:8" x14ac:dyDescent="0.25">
      <c r="A8430" t="s">
        <v>21</v>
      </c>
      <c r="B8430" t="s">
        <v>295</v>
      </c>
      <c r="C8430" t="s">
        <v>10</v>
      </c>
      <c r="D8430" t="s">
        <v>96</v>
      </c>
      <c r="E8430" t="s">
        <v>296</v>
      </c>
      <c r="F8430">
        <v>2017</v>
      </c>
      <c r="G8430">
        <v>3717</v>
      </c>
      <c r="H8430">
        <v>108</v>
      </c>
    </row>
    <row r="8431" spans="1:8" x14ac:dyDescent="0.25">
      <c r="A8431" t="s">
        <v>31</v>
      </c>
      <c r="B8431" t="s">
        <v>88</v>
      </c>
      <c r="C8431" t="s">
        <v>70</v>
      </c>
      <c r="D8431" t="s">
        <v>71</v>
      </c>
      <c r="E8431" t="s">
        <v>365</v>
      </c>
      <c r="F8431">
        <v>2013</v>
      </c>
      <c r="G8431">
        <v>145</v>
      </c>
      <c r="H8431">
        <v>7</v>
      </c>
    </row>
    <row r="8432" spans="1:8" x14ac:dyDescent="0.25">
      <c r="A8432" t="s">
        <v>31</v>
      </c>
      <c r="B8432" t="s">
        <v>119</v>
      </c>
      <c r="C8432" t="s">
        <v>33</v>
      </c>
      <c r="D8432" t="s">
        <v>59</v>
      </c>
      <c r="E8432" t="s">
        <v>402</v>
      </c>
      <c r="F8432">
        <v>2013</v>
      </c>
      <c r="G8432">
        <v>146</v>
      </c>
      <c r="H8432">
        <v>24</v>
      </c>
    </row>
    <row r="8433" spans="1:8" x14ac:dyDescent="0.25">
      <c r="A8433" t="s">
        <v>8</v>
      </c>
      <c r="B8433" t="s">
        <v>320</v>
      </c>
      <c r="C8433" t="s">
        <v>10</v>
      </c>
      <c r="D8433" t="s">
        <v>11</v>
      </c>
      <c r="E8433" t="s">
        <v>249</v>
      </c>
      <c r="F8433">
        <v>2015</v>
      </c>
      <c r="G8433">
        <v>404</v>
      </c>
      <c r="H8433">
        <v>21</v>
      </c>
    </row>
    <row r="8434" spans="1:8" x14ac:dyDescent="0.25">
      <c r="A8434" t="s">
        <v>74</v>
      </c>
      <c r="B8434" t="s">
        <v>119</v>
      </c>
      <c r="C8434" t="s">
        <v>76</v>
      </c>
      <c r="D8434" t="s">
        <v>171</v>
      </c>
      <c r="E8434" t="s">
        <v>172</v>
      </c>
      <c r="F8434">
        <v>2015</v>
      </c>
      <c r="G8434">
        <v>104</v>
      </c>
      <c r="H8434">
        <v>4</v>
      </c>
    </row>
    <row r="8435" spans="1:8" x14ac:dyDescent="0.25">
      <c r="A8435" t="s">
        <v>21</v>
      </c>
      <c r="B8435" t="s">
        <v>98</v>
      </c>
      <c r="C8435" t="s">
        <v>10</v>
      </c>
      <c r="D8435" t="s">
        <v>11</v>
      </c>
      <c r="E8435" t="s">
        <v>228</v>
      </c>
      <c r="F8435">
        <v>2016</v>
      </c>
      <c r="G8435">
        <v>66</v>
      </c>
      <c r="H8435">
        <v>9</v>
      </c>
    </row>
    <row r="8436" spans="1:8" x14ac:dyDescent="0.25">
      <c r="A8436" t="s">
        <v>21</v>
      </c>
      <c r="B8436" t="s">
        <v>344</v>
      </c>
      <c r="C8436" t="s">
        <v>10</v>
      </c>
      <c r="D8436" t="s">
        <v>29</v>
      </c>
      <c r="E8436" t="s">
        <v>94</v>
      </c>
      <c r="F8436">
        <v>2018</v>
      </c>
      <c r="G8436">
        <v>44</v>
      </c>
      <c r="H8436">
        <v>8</v>
      </c>
    </row>
    <row r="8437" spans="1:8" x14ac:dyDescent="0.25">
      <c r="A8437" t="s">
        <v>21</v>
      </c>
      <c r="B8437" t="s">
        <v>28</v>
      </c>
      <c r="C8437" t="s">
        <v>23</v>
      </c>
      <c r="D8437" t="s">
        <v>24</v>
      </c>
      <c r="E8437" t="s">
        <v>143</v>
      </c>
      <c r="F8437">
        <v>2018</v>
      </c>
      <c r="G8437">
        <v>2294</v>
      </c>
      <c r="H8437">
        <v>69</v>
      </c>
    </row>
    <row r="8438" spans="1:8" x14ac:dyDescent="0.25">
      <c r="A8438" t="s">
        <v>31</v>
      </c>
      <c r="B8438" t="s">
        <v>69</v>
      </c>
      <c r="C8438" t="s">
        <v>70</v>
      </c>
      <c r="D8438" t="s">
        <v>71</v>
      </c>
      <c r="E8438" t="s">
        <v>135</v>
      </c>
      <c r="F8438">
        <v>2019</v>
      </c>
      <c r="G8438">
        <v>4041</v>
      </c>
      <c r="H8438">
        <v>705</v>
      </c>
    </row>
    <row r="8439" spans="1:8" x14ac:dyDescent="0.25">
      <c r="A8439" t="s">
        <v>21</v>
      </c>
      <c r="B8439" t="s">
        <v>54</v>
      </c>
      <c r="C8439" t="s">
        <v>10</v>
      </c>
      <c r="D8439" t="s">
        <v>29</v>
      </c>
      <c r="E8439" t="s">
        <v>193</v>
      </c>
      <c r="F8439">
        <v>2019</v>
      </c>
      <c r="G8439">
        <v>3008</v>
      </c>
      <c r="H8439">
        <v>116</v>
      </c>
    </row>
    <row r="8440" spans="1:8" x14ac:dyDescent="0.25">
      <c r="A8440" t="s">
        <v>21</v>
      </c>
      <c r="B8440" t="s">
        <v>119</v>
      </c>
      <c r="C8440" t="s">
        <v>10</v>
      </c>
      <c r="D8440" t="s">
        <v>11</v>
      </c>
      <c r="E8440" t="s">
        <v>251</v>
      </c>
      <c r="F8440">
        <v>2016</v>
      </c>
      <c r="G8440">
        <v>459</v>
      </c>
      <c r="H8440">
        <v>14</v>
      </c>
    </row>
    <row r="8441" spans="1:8" x14ac:dyDescent="0.25">
      <c r="A8441" t="s">
        <v>41</v>
      </c>
      <c r="B8441" t="s">
        <v>104</v>
      </c>
      <c r="C8441" t="s">
        <v>33</v>
      </c>
      <c r="D8441" t="s">
        <v>39</v>
      </c>
      <c r="E8441" t="s">
        <v>204</v>
      </c>
      <c r="F8441">
        <v>2018</v>
      </c>
      <c r="G8441">
        <v>254</v>
      </c>
      <c r="H8441">
        <v>42</v>
      </c>
    </row>
    <row r="8442" spans="1:8" x14ac:dyDescent="0.25">
      <c r="A8442" t="s">
        <v>41</v>
      </c>
      <c r="B8442" t="s">
        <v>9</v>
      </c>
      <c r="C8442" t="s">
        <v>33</v>
      </c>
      <c r="D8442" t="s">
        <v>62</v>
      </c>
      <c r="E8442" t="s">
        <v>200</v>
      </c>
      <c r="F8442">
        <v>2018</v>
      </c>
      <c r="G8442">
        <v>40</v>
      </c>
      <c r="H8442">
        <v>8</v>
      </c>
    </row>
    <row r="8443" spans="1:8" x14ac:dyDescent="0.25">
      <c r="A8443" t="s">
        <v>8</v>
      </c>
      <c r="B8443" t="s">
        <v>570</v>
      </c>
      <c r="C8443" t="s">
        <v>10</v>
      </c>
      <c r="D8443" t="s">
        <v>96</v>
      </c>
      <c r="E8443" t="s">
        <v>296</v>
      </c>
      <c r="F8443">
        <v>2013</v>
      </c>
      <c r="G8443">
        <v>607</v>
      </c>
      <c r="H8443">
        <v>20</v>
      </c>
    </row>
    <row r="8444" spans="1:8" x14ac:dyDescent="0.25">
      <c r="A8444" t="s">
        <v>31</v>
      </c>
      <c r="B8444" t="s">
        <v>55</v>
      </c>
      <c r="C8444" t="s">
        <v>33</v>
      </c>
      <c r="D8444" t="s">
        <v>62</v>
      </c>
      <c r="E8444" t="s">
        <v>200</v>
      </c>
      <c r="F8444">
        <v>2017</v>
      </c>
      <c r="G8444">
        <v>202</v>
      </c>
      <c r="H8444">
        <v>31</v>
      </c>
    </row>
    <row r="8445" spans="1:8" x14ac:dyDescent="0.25">
      <c r="A8445" t="s">
        <v>31</v>
      </c>
      <c r="B8445" t="s">
        <v>79</v>
      </c>
      <c r="C8445" t="s">
        <v>33</v>
      </c>
      <c r="D8445" t="s">
        <v>39</v>
      </c>
      <c r="E8445" t="s">
        <v>87</v>
      </c>
      <c r="F8445">
        <v>2017</v>
      </c>
      <c r="G8445">
        <v>344</v>
      </c>
      <c r="H8445">
        <v>77</v>
      </c>
    </row>
    <row r="8446" spans="1:8" x14ac:dyDescent="0.25">
      <c r="A8446" t="s">
        <v>21</v>
      </c>
      <c r="B8446" t="s">
        <v>93</v>
      </c>
      <c r="C8446" t="s">
        <v>23</v>
      </c>
      <c r="D8446" t="s">
        <v>24</v>
      </c>
      <c r="E8446" t="s">
        <v>339</v>
      </c>
      <c r="F8446">
        <v>2019</v>
      </c>
      <c r="G8446">
        <v>240</v>
      </c>
      <c r="H8446">
        <v>1</v>
      </c>
    </row>
    <row r="8447" spans="1:8" x14ac:dyDescent="0.25">
      <c r="A8447" t="s">
        <v>31</v>
      </c>
      <c r="B8447" t="s">
        <v>119</v>
      </c>
      <c r="C8447" t="s">
        <v>70</v>
      </c>
      <c r="D8447" t="s">
        <v>71</v>
      </c>
      <c r="E8447" t="s">
        <v>156</v>
      </c>
      <c r="F8447">
        <v>2015</v>
      </c>
      <c r="G8447">
        <v>127</v>
      </c>
      <c r="H8447">
        <v>2</v>
      </c>
    </row>
    <row r="8448" spans="1:8" x14ac:dyDescent="0.25">
      <c r="A8448" t="s">
        <v>21</v>
      </c>
      <c r="B8448" t="s">
        <v>45</v>
      </c>
      <c r="C8448" t="s">
        <v>10</v>
      </c>
      <c r="D8448" t="s">
        <v>11</v>
      </c>
      <c r="E8448" t="s">
        <v>195</v>
      </c>
      <c r="F8448">
        <v>2018</v>
      </c>
      <c r="G8448">
        <v>172</v>
      </c>
      <c r="H8448">
        <v>1</v>
      </c>
    </row>
    <row r="8449" spans="1:8" x14ac:dyDescent="0.25">
      <c r="A8449" t="s">
        <v>21</v>
      </c>
      <c r="B8449" t="s">
        <v>164</v>
      </c>
      <c r="C8449" t="s">
        <v>10</v>
      </c>
      <c r="D8449" t="s">
        <v>11</v>
      </c>
      <c r="E8449" t="s">
        <v>53</v>
      </c>
      <c r="F8449">
        <v>2019</v>
      </c>
      <c r="G8449">
        <v>231</v>
      </c>
      <c r="H8449">
        <v>10</v>
      </c>
    </row>
    <row r="8450" spans="1:8" x14ac:dyDescent="0.25">
      <c r="A8450" t="s">
        <v>31</v>
      </c>
      <c r="B8450" t="s">
        <v>49</v>
      </c>
      <c r="C8450" t="s">
        <v>33</v>
      </c>
      <c r="D8450" t="s">
        <v>62</v>
      </c>
      <c r="E8450" t="s">
        <v>200</v>
      </c>
      <c r="F8450">
        <v>2013</v>
      </c>
      <c r="G8450">
        <v>67</v>
      </c>
      <c r="H8450">
        <v>16</v>
      </c>
    </row>
    <row r="8451" spans="1:8" x14ac:dyDescent="0.25">
      <c r="A8451" t="s">
        <v>31</v>
      </c>
      <c r="B8451" t="s">
        <v>125</v>
      </c>
      <c r="C8451" t="s">
        <v>33</v>
      </c>
      <c r="D8451" t="s">
        <v>184</v>
      </c>
      <c r="E8451" t="s">
        <v>288</v>
      </c>
      <c r="F8451">
        <v>2017</v>
      </c>
      <c r="G8451">
        <v>350</v>
      </c>
      <c r="H8451">
        <v>74</v>
      </c>
    </row>
    <row r="8452" spans="1:8" x14ac:dyDescent="0.25">
      <c r="A8452" t="s">
        <v>31</v>
      </c>
      <c r="B8452" t="s">
        <v>61</v>
      </c>
      <c r="C8452" t="s">
        <v>33</v>
      </c>
      <c r="D8452" t="s">
        <v>59</v>
      </c>
      <c r="E8452" t="s">
        <v>73</v>
      </c>
      <c r="F8452">
        <v>2018</v>
      </c>
      <c r="G8452">
        <v>279</v>
      </c>
      <c r="H8452">
        <v>36</v>
      </c>
    </row>
    <row r="8453" spans="1:8" x14ac:dyDescent="0.25">
      <c r="A8453" t="s">
        <v>41</v>
      </c>
      <c r="B8453" t="s">
        <v>88</v>
      </c>
      <c r="C8453" t="s">
        <v>70</v>
      </c>
      <c r="D8453" t="s">
        <v>71</v>
      </c>
      <c r="E8453" t="s">
        <v>241</v>
      </c>
      <c r="F8453">
        <v>2014</v>
      </c>
      <c r="G8453">
        <v>72</v>
      </c>
      <c r="H8453">
        <v>13</v>
      </c>
    </row>
    <row r="8454" spans="1:8" x14ac:dyDescent="0.25">
      <c r="A8454" t="s">
        <v>121</v>
      </c>
      <c r="B8454" t="s">
        <v>119</v>
      </c>
      <c r="C8454" t="s">
        <v>18</v>
      </c>
      <c r="D8454" t="s">
        <v>136</v>
      </c>
      <c r="E8454" t="s">
        <v>240</v>
      </c>
      <c r="F8454">
        <v>2018</v>
      </c>
      <c r="G8454">
        <v>28</v>
      </c>
      <c r="H8454">
        <v>1</v>
      </c>
    </row>
    <row r="8455" spans="1:8" x14ac:dyDescent="0.25">
      <c r="A8455" t="s">
        <v>8</v>
      </c>
      <c r="B8455" t="s">
        <v>111</v>
      </c>
      <c r="C8455" t="s">
        <v>10</v>
      </c>
      <c r="D8455" t="s">
        <v>11</v>
      </c>
      <c r="E8455" t="s">
        <v>250</v>
      </c>
      <c r="F8455">
        <v>2013</v>
      </c>
      <c r="G8455">
        <v>74</v>
      </c>
    </row>
    <row r="8456" spans="1:8" x14ac:dyDescent="0.25">
      <c r="A8456" t="s">
        <v>41</v>
      </c>
      <c r="B8456" t="s">
        <v>49</v>
      </c>
      <c r="C8456" t="s">
        <v>33</v>
      </c>
      <c r="D8456" t="s">
        <v>184</v>
      </c>
      <c r="E8456" t="s">
        <v>271</v>
      </c>
      <c r="F8456">
        <v>2014</v>
      </c>
      <c r="G8456">
        <v>67</v>
      </c>
      <c r="H8456">
        <v>18</v>
      </c>
    </row>
    <row r="8457" spans="1:8" x14ac:dyDescent="0.25">
      <c r="A8457" t="s">
        <v>8</v>
      </c>
      <c r="B8457" t="s">
        <v>28</v>
      </c>
      <c r="C8457" t="s">
        <v>10</v>
      </c>
      <c r="D8457" t="s">
        <v>29</v>
      </c>
      <c r="E8457" t="s">
        <v>325</v>
      </c>
      <c r="F8457">
        <v>2014</v>
      </c>
      <c r="G8457">
        <v>117</v>
      </c>
      <c r="H8457">
        <v>9</v>
      </c>
    </row>
    <row r="8458" spans="1:8" x14ac:dyDescent="0.25">
      <c r="A8458" t="s">
        <v>121</v>
      </c>
      <c r="B8458" t="s">
        <v>239</v>
      </c>
      <c r="C8458" t="s">
        <v>18</v>
      </c>
      <c r="D8458" t="s">
        <v>136</v>
      </c>
      <c r="E8458" t="s">
        <v>291</v>
      </c>
      <c r="F8458">
        <v>2018</v>
      </c>
      <c r="G8458">
        <v>174</v>
      </c>
      <c r="H8458">
        <v>5</v>
      </c>
    </row>
    <row r="8459" spans="1:8" x14ac:dyDescent="0.25">
      <c r="A8459" t="s">
        <v>41</v>
      </c>
      <c r="B8459" t="s">
        <v>98</v>
      </c>
      <c r="C8459" t="s">
        <v>33</v>
      </c>
      <c r="D8459" t="s">
        <v>62</v>
      </c>
      <c r="E8459" t="s">
        <v>99</v>
      </c>
      <c r="F8459">
        <v>2018</v>
      </c>
      <c r="G8459">
        <v>168</v>
      </c>
      <c r="H8459">
        <v>34</v>
      </c>
    </row>
    <row r="8460" spans="1:8" x14ac:dyDescent="0.25">
      <c r="A8460" t="s">
        <v>21</v>
      </c>
      <c r="B8460" t="s">
        <v>85</v>
      </c>
      <c r="C8460" t="s">
        <v>10</v>
      </c>
      <c r="D8460" t="s">
        <v>11</v>
      </c>
      <c r="E8460" t="s">
        <v>46</v>
      </c>
      <c r="F8460">
        <v>2019</v>
      </c>
      <c r="G8460">
        <v>168</v>
      </c>
      <c r="H8460">
        <v>9</v>
      </c>
    </row>
    <row r="8461" spans="1:8" x14ac:dyDescent="0.25">
      <c r="A8461" t="s">
        <v>31</v>
      </c>
      <c r="B8461" t="s">
        <v>173</v>
      </c>
      <c r="C8461" t="s">
        <v>70</v>
      </c>
      <c r="D8461" t="s">
        <v>71</v>
      </c>
      <c r="E8461" t="s">
        <v>241</v>
      </c>
      <c r="F8461">
        <v>2015</v>
      </c>
      <c r="G8461">
        <v>27</v>
      </c>
      <c r="H8461">
        <v>1</v>
      </c>
    </row>
    <row r="8462" spans="1:8" x14ac:dyDescent="0.25">
      <c r="A8462" t="s">
        <v>21</v>
      </c>
      <c r="B8462" t="s">
        <v>210</v>
      </c>
      <c r="C8462" t="s">
        <v>23</v>
      </c>
      <c r="D8462" t="s">
        <v>24</v>
      </c>
      <c r="E8462" t="s">
        <v>282</v>
      </c>
      <c r="F8462">
        <v>2017</v>
      </c>
      <c r="G8462">
        <v>143</v>
      </c>
      <c r="H8462">
        <v>18</v>
      </c>
    </row>
    <row r="8463" spans="1:8" x14ac:dyDescent="0.25">
      <c r="A8463" t="s">
        <v>31</v>
      </c>
      <c r="B8463" t="s">
        <v>28</v>
      </c>
      <c r="C8463" t="s">
        <v>33</v>
      </c>
      <c r="D8463" t="s">
        <v>59</v>
      </c>
      <c r="E8463" t="s">
        <v>109</v>
      </c>
      <c r="F8463">
        <v>2015</v>
      </c>
      <c r="G8463">
        <v>70</v>
      </c>
      <c r="H8463">
        <v>4</v>
      </c>
    </row>
    <row r="8464" spans="1:8" x14ac:dyDescent="0.25">
      <c r="A8464" t="s">
        <v>74</v>
      </c>
      <c r="B8464" t="s">
        <v>36</v>
      </c>
      <c r="C8464" t="s">
        <v>70</v>
      </c>
      <c r="D8464" t="s">
        <v>264</v>
      </c>
      <c r="E8464" t="s">
        <v>265</v>
      </c>
      <c r="F8464">
        <v>2019</v>
      </c>
      <c r="G8464">
        <v>1</v>
      </c>
    </row>
    <row r="8465" spans="1:8" x14ac:dyDescent="0.25">
      <c r="A8465" t="s">
        <v>41</v>
      </c>
      <c r="B8465" t="s">
        <v>158</v>
      </c>
      <c r="C8465" t="s">
        <v>70</v>
      </c>
      <c r="D8465" t="s">
        <v>71</v>
      </c>
      <c r="E8465" t="s">
        <v>188</v>
      </c>
      <c r="F8465">
        <v>2018</v>
      </c>
      <c r="G8465">
        <v>62</v>
      </c>
      <c r="H8465">
        <v>23</v>
      </c>
    </row>
    <row r="8466" spans="1:8" x14ac:dyDescent="0.25">
      <c r="A8466" t="s">
        <v>21</v>
      </c>
      <c r="B8466" t="s">
        <v>210</v>
      </c>
      <c r="C8466" t="s">
        <v>10</v>
      </c>
      <c r="D8466" t="s">
        <v>96</v>
      </c>
      <c r="E8466" t="s">
        <v>97</v>
      </c>
      <c r="F8466">
        <v>2018</v>
      </c>
      <c r="G8466">
        <v>2</v>
      </c>
    </row>
    <row r="8467" spans="1:8" x14ac:dyDescent="0.25">
      <c r="A8467" t="s">
        <v>21</v>
      </c>
      <c r="B8467" t="s">
        <v>52</v>
      </c>
      <c r="C8467" t="s">
        <v>10</v>
      </c>
      <c r="D8467" t="s">
        <v>11</v>
      </c>
      <c r="E8467" t="s">
        <v>53</v>
      </c>
      <c r="F8467">
        <v>2019</v>
      </c>
      <c r="G8467">
        <v>2</v>
      </c>
    </row>
    <row r="8468" spans="1:8" x14ac:dyDescent="0.25">
      <c r="A8468" t="s">
        <v>31</v>
      </c>
      <c r="B8468" t="s">
        <v>58</v>
      </c>
      <c r="C8468" t="s">
        <v>33</v>
      </c>
      <c r="D8468" t="s">
        <v>34</v>
      </c>
      <c r="E8468" t="s">
        <v>161</v>
      </c>
      <c r="F8468">
        <v>2017</v>
      </c>
      <c r="G8468">
        <v>6</v>
      </c>
      <c r="H8468">
        <v>5</v>
      </c>
    </row>
    <row r="8469" spans="1:8" x14ac:dyDescent="0.25">
      <c r="A8469" t="s">
        <v>31</v>
      </c>
      <c r="B8469" t="s">
        <v>125</v>
      </c>
      <c r="C8469" t="s">
        <v>33</v>
      </c>
      <c r="D8469" t="s">
        <v>34</v>
      </c>
      <c r="E8469" t="s">
        <v>479</v>
      </c>
      <c r="F8469">
        <v>2017</v>
      </c>
      <c r="G8469">
        <v>17</v>
      </c>
      <c r="H8469">
        <v>1</v>
      </c>
    </row>
    <row r="8470" spans="1:8" x14ac:dyDescent="0.25">
      <c r="A8470" t="s">
        <v>307</v>
      </c>
      <c r="B8470" t="s">
        <v>373</v>
      </c>
      <c r="C8470" t="s">
        <v>23</v>
      </c>
      <c r="D8470" t="s">
        <v>233</v>
      </c>
      <c r="E8470" t="s">
        <v>234</v>
      </c>
      <c r="F8470">
        <v>2018</v>
      </c>
      <c r="G8470">
        <v>20</v>
      </c>
    </row>
    <row r="8471" spans="1:8" x14ac:dyDescent="0.25">
      <c r="A8471" t="s">
        <v>41</v>
      </c>
      <c r="B8471" t="s">
        <v>49</v>
      </c>
      <c r="C8471" t="s">
        <v>33</v>
      </c>
      <c r="D8471" t="s">
        <v>62</v>
      </c>
      <c r="E8471" t="s">
        <v>200</v>
      </c>
      <c r="F8471">
        <v>2016</v>
      </c>
      <c r="G8471">
        <v>12</v>
      </c>
      <c r="H8471">
        <v>1</v>
      </c>
    </row>
    <row r="8472" spans="1:8" x14ac:dyDescent="0.25">
      <c r="A8472" t="s">
        <v>74</v>
      </c>
      <c r="B8472" t="s">
        <v>386</v>
      </c>
      <c r="C8472" t="s">
        <v>70</v>
      </c>
      <c r="D8472" t="s">
        <v>102</v>
      </c>
      <c r="E8472" t="s">
        <v>103</v>
      </c>
      <c r="F8472">
        <v>2014</v>
      </c>
      <c r="G8472">
        <v>209</v>
      </c>
      <c r="H8472">
        <v>7</v>
      </c>
    </row>
    <row r="8473" spans="1:8" x14ac:dyDescent="0.25">
      <c r="A8473" t="s">
        <v>8</v>
      </c>
      <c r="B8473" t="s">
        <v>9</v>
      </c>
      <c r="C8473" t="s">
        <v>10</v>
      </c>
      <c r="D8473" t="s">
        <v>96</v>
      </c>
      <c r="E8473" t="s">
        <v>97</v>
      </c>
      <c r="F8473">
        <v>2014</v>
      </c>
      <c r="G8473">
        <v>1540</v>
      </c>
      <c r="H8473">
        <v>32</v>
      </c>
    </row>
    <row r="8474" spans="1:8" x14ac:dyDescent="0.25">
      <c r="A8474" t="s">
        <v>8</v>
      </c>
      <c r="B8474" t="s">
        <v>28</v>
      </c>
      <c r="C8474" t="s">
        <v>10</v>
      </c>
      <c r="D8474" t="s">
        <v>11</v>
      </c>
      <c r="E8474" t="s">
        <v>157</v>
      </c>
      <c r="F8474">
        <v>2015</v>
      </c>
      <c r="G8474">
        <v>612</v>
      </c>
      <c r="H8474">
        <v>96</v>
      </c>
    </row>
    <row r="8475" spans="1:8" x14ac:dyDescent="0.25">
      <c r="A8475" t="s">
        <v>21</v>
      </c>
      <c r="B8475" t="s">
        <v>194</v>
      </c>
      <c r="C8475" t="s">
        <v>10</v>
      </c>
      <c r="D8475" t="s">
        <v>11</v>
      </c>
      <c r="E8475" t="s">
        <v>222</v>
      </c>
      <c r="F8475">
        <v>2016</v>
      </c>
      <c r="G8475">
        <v>960</v>
      </c>
      <c r="H8475">
        <v>22</v>
      </c>
    </row>
    <row r="8476" spans="1:8" x14ac:dyDescent="0.25">
      <c r="A8476" t="s">
        <v>21</v>
      </c>
      <c r="B8476" t="s">
        <v>292</v>
      </c>
      <c r="C8476" t="s">
        <v>10</v>
      </c>
      <c r="D8476" t="s">
        <v>96</v>
      </c>
      <c r="E8476" t="s">
        <v>97</v>
      </c>
      <c r="F8476">
        <v>2016</v>
      </c>
      <c r="G8476">
        <v>1207</v>
      </c>
      <c r="H8476">
        <v>24</v>
      </c>
    </row>
    <row r="8477" spans="1:8" x14ac:dyDescent="0.25">
      <c r="A8477" t="s">
        <v>31</v>
      </c>
      <c r="B8477" t="s">
        <v>69</v>
      </c>
      <c r="C8477" t="s">
        <v>70</v>
      </c>
      <c r="D8477" t="s">
        <v>71</v>
      </c>
      <c r="E8477" t="s">
        <v>159</v>
      </c>
      <c r="F8477">
        <v>2016</v>
      </c>
      <c r="G8477">
        <v>131</v>
      </c>
      <c r="H8477">
        <v>10</v>
      </c>
    </row>
    <row r="8478" spans="1:8" x14ac:dyDescent="0.25">
      <c r="A8478" t="s">
        <v>21</v>
      </c>
      <c r="B8478" t="s">
        <v>560</v>
      </c>
      <c r="C8478" t="s">
        <v>23</v>
      </c>
      <c r="D8478" t="s">
        <v>24</v>
      </c>
      <c r="E8478" t="s">
        <v>143</v>
      </c>
      <c r="F8478">
        <v>2017</v>
      </c>
      <c r="G8478">
        <v>482</v>
      </c>
      <c r="H8478">
        <v>15</v>
      </c>
    </row>
    <row r="8479" spans="1:8" x14ac:dyDescent="0.25">
      <c r="A8479" t="s">
        <v>21</v>
      </c>
      <c r="B8479" t="s">
        <v>194</v>
      </c>
      <c r="C8479" t="s">
        <v>10</v>
      </c>
      <c r="D8479" t="s">
        <v>11</v>
      </c>
      <c r="E8479" t="s">
        <v>46</v>
      </c>
      <c r="F8479">
        <v>2017</v>
      </c>
      <c r="G8479">
        <v>1453</v>
      </c>
      <c r="H8479">
        <v>67</v>
      </c>
    </row>
    <row r="8480" spans="1:8" x14ac:dyDescent="0.25">
      <c r="A8480" t="s">
        <v>8</v>
      </c>
      <c r="B8480" t="s">
        <v>67</v>
      </c>
      <c r="C8480" t="s">
        <v>10</v>
      </c>
      <c r="D8480" t="s">
        <v>29</v>
      </c>
      <c r="E8480" t="s">
        <v>94</v>
      </c>
      <c r="F8480">
        <v>2013</v>
      </c>
      <c r="G8480">
        <v>288</v>
      </c>
      <c r="H8480">
        <v>14</v>
      </c>
    </row>
    <row r="8481" spans="1:8" x14ac:dyDescent="0.25">
      <c r="A8481" t="s">
        <v>8</v>
      </c>
      <c r="B8481" t="s">
        <v>88</v>
      </c>
      <c r="C8481" t="s">
        <v>10</v>
      </c>
      <c r="D8481" t="s">
        <v>96</v>
      </c>
      <c r="E8481" t="s">
        <v>132</v>
      </c>
      <c r="F8481">
        <v>2014</v>
      </c>
      <c r="G8481">
        <v>431</v>
      </c>
      <c r="H8481">
        <v>10</v>
      </c>
    </row>
    <row r="8482" spans="1:8" x14ac:dyDescent="0.25">
      <c r="A8482" t="s">
        <v>8</v>
      </c>
      <c r="B8482" t="s">
        <v>49</v>
      </c>
      <c r="C8482" t="s">
        <v>10</v>
      </c>
      <c r="D8482" t="s">
        <v>29</v>
      </c>
      <c r="E8482" t="s">
        <v>193</v>
      </c>
      <c r="F8482">
        <v>2016</v>
      </c>
      <c r="G8482">
        <v>432</v>
      </c>
      <c r="H8482">
        <v>20</v>
      </c>
    </row>
    <row r="8483" spans="1:8" x14ac:dyDescent="0.25">
      <c r="A8483" t="s">
        <v>31</v>
      </c>
      <c r="B8483" t="s">
        <v>104</v>
      </c>
      <c r="C8483" t="s">
        <v>33</v>
      </c>
      <c r="D8483" t="s">
        <v>39</v>
      </c>
      <c r="E8483" t="s">
        <v>51</v>
      </c>
      <c r="F8483">
        <v>2017</v>
      </c>
      <c r="G8483">
        <v>1719</v>
      </c>
      <c r="H8483">
        <v>367</v>
      </c>
    </row>
    <row r="8484" spans="1:8" x14ac:dyDescent="0.25">
      <c r="A8484" t="s">
        <v>31</v>
      </c>
      <c r="B8484" t="s">
        <v>108</v>
      </c>
      <c r="C8484" t="s">
        <v>33</v>
      </c>
      <c r="D8484" t="s">
        <v>39</v>
      </c>
      <c r="E8484" t="s">
        <v>40</v>
      </c>
      <c r="F8484">
        <v>2017</v>
      </c>
      <c r="G8484">
        <v>263</v>
      </c>
      <c r="H8484">
        <v>117</v>
      </c>
    </row>
    <row r="8485" spans="1:8" x14ac:dyDescent="0.25">
      <c r="A8485" t="s">
        <v>31</v>
      </c>
      <c r="B8485" t="s">
        <v>58</v>
      </c>
      <c r="C8485" t="s">
        <v>33</v>
      </c>
      <c r="D8485" t="s">
        <v>34</v>
      </c>
      <c r="E8485" t="s">
        <v>147</v>
      </c>
      <c r="F8485">
        <v>2017</v>
      </c>
      <c r="G8485">
        <v>9</v>
      </c>
    </row>
    <row r="8486" spans="1:8" x14ac:dyDescent="0.25">
      <c r="A8486" t="s">
        <v>74</v>
      </c>
      <c r="B8486" t="s">
        <v>104</v>
      </c>
      <c r="C8486" t="s">
        <v>76</v>
      </c>
      <c r="D8486" t="s">
        <v>171</v>
      </c>
      <c r="E8486" t="s">
        <v>174</v>
      </c>
      <c r="F8486">
        <v>2018</v>
      </c>
      <c r="G8486">
        <v>515</v>
      </c>
      <c r="H8486">
        <v>10</v>
      </c>
    </row>
    <row r="8487" spans="1:8" x14ac:dyDescent="0.25">
      <c r="A8487" t="s">
        <v>21</v>
      </c>
      <c r="B8487" t="s">
        <v>36</v>
      </c>
      <c r="C8487" t="s">
        <v>10</v>
      </c>
      <c r="D8487" t="s">
        <v>96</v>
      </c>
      <c r="E8487" t="s">
        <v>226</v>
      </c>
      <c r="F8487">
        <v>2018</v>
      </c>
      <c r="G8487">
        <v>2877</v>
      </c>
      <c r="H8487">
        <v>57</v>
      </c>
    </row>
    <row r="8488" spans="1:8" x14ac:dyDescent="0.25">
      <c r="A8488" t="s">
        <v>21</v>
      </c>
      <c r="B8488" t="s">
        <v>108</v>
      </c>
      <c r="C8488" t="s">
        <v>10</v>
      </c>
      <c r="D8488" t="s">
        <v>29</v>
      </c>
      <c r="E8488" t="s">
        <v>193</v>
      </c>
      <c r="F8488">
        <v>2018</v>
      </c>
      <c r="G8488">
        <v>1179</v>
      </c>
      <c r="H8488">
        <v>12</v>
      </c>
    </row>
    <row r="8489" spans="1:8" x14ac:dyDescent="0.25">
      <c r="A8489" t="s">
        <v>74</v>
      </c>
      <c r="B8489" t="s">
        <v>104</v>
      </c>
      <c r="C8489" t="s">
        <v>70</v>
      </c>
      <c r="D8489" t="s">
        <v>264</v>
      </c>
      <c r="E8489" t="s">
        <v>265</v>
      </c>
      <c r="F8489">
        <v>2019</v>
      </c>
      <c r="G8489">
        <v>142</v>
      </c>
      <c r="H8489">
        <v>6</v>
      </c>
    </row>
    <row r="8490" spans="1:8" x14ac:dyDescent="0.25">
      <c r="A8490" t="s">
        <v>21</v>
      </c>
      <c r="B8490" t="s">
        <v>36</v>
      </c>
      <c r="C8490" t="s">
        <v>10</v>
      </c>
      <c r="D8490" t="s">
        <v>96</v>
      </c>
      <c r="E8490" t="s">
        <v>296</v>
      </c>
      <c r="F8490">
        <v>2020</v>
      </c>
      <c r="G8490">
        <v>1051</v>
      </c>
      <c r="H8490">
        <v>11</v>
      </c>
    </row>
    <row r="8491" spans="1:8" x14ac:dyDescent="0.25">
      <c r="A8491" t="s">
        <v>31</v>
      </c>
      <c r="B8491" t="s">
        <v>104</v>
      </c>
      <c r="C8491" t="s">
        <v>70</v>
      </c>
      <c r="D8491" t="s">
        <v>71</v>
      </c>
      <c r="E8491" t="s">
        <v>238</v>
      </c>
      <c r="F8491">
        <v>2014</v>
      </c>
      <c r="G8491">
        <v>214</v>
      </c>
      <c r="H8491">
        <v>12</v>
      </c>
    </row>
    <row r="8492" spans="1:8" x14ac:dyDescent="0.25">
      <c r="A8492" t="s">
        <v>41</v>
      </c>
      <c r="B8492" t="s">
        <v>9</v>
      </c>
      <c r="C8492" t="s">
        <v>33</v>
      </c>
      <c r="D8492" t="s">
        <v>62</v>
      </c>
      <c r="E8492" t="s">
        <v>166</v>
      </c>
      <c r="F8492">
        <v>2014</v>
      </c>
      <c r="G8492">
        <v>24</v>
      </c>
      <c r="H8492">
        <v>8</v>
      </c>
    </row>
    <row r="8493" spans="1:8" x14ac:dyDescent="0.25">
      <c r="A8493" t="s">
        <v>8</v>
      </c>
      <c r="B8493" t="s">
        <v>210</v>
      </c>
      <c r="C8493" t="s">
        <v>23</v>
      </c>
      <c r="D8493" t="s">
        <v>24</v>
      </c>
      <c r="E8493" t="s">
        <v>57</v>
      </c>
      <c r="F8493">
        <v>2014</v>
      </c>
      <c r="G8493">
        <v>189</v>
      </c>
      <c r="H8493">
        <v>16</v>
      </c>
    </row>
    <row r="8494" spans="1:8" x14ac:dyDescent="0.25">
      <c r="A8494" t="s">
        <v>8</v>
      </c>
      <c r="B8494" t="s">
        <v>36</v>
      </c>
      <c r="C8494" t="s">
        <v>10</v>
      </c>
      <c r="D8494" t="s">
        <v>11</v>
      </c>
      <c r="E8494" t="s">
        <v>222</v>
      </c>
      <c r="F8494">
        <v>2015</v>
      </c>
      <c r="G8494">
        <v>597</v>
      </c>
      <c r="H8494">
        <v>14</v>
      </c>
    </row>
    <row r="8495" spans="1:8" x14ac:dyDescent="0.25">
      <c r="A8495" t="s">
        <v>31</v>
      </c>
      <c r="B8495" t="s">
        <v>285</v>
      </c>
      <c r="C8495" t="s">
        <v>33</v>
      </c>
      <c r="D8495" t="s">
        <v>62</v>
      </c>
      <c r="E8495" t="s">
        <v>217</v>
      </c>
      <c r="F8495">
        <v>2015</v>
      </c>
      <c r="G8495">
        <v>37</v>
      </c>
      <c r="H8495">
        <v>31</v>
      </c>
    </row>
    <row r="8496" spans="1:8" x14ac:dyDescent="0.25">
      <c r="A8496" t="s">
        <v>8</v>
      </c>
      <c r="B8496" t="s">
        <v>49</v>
      </c>
      <c r="C8496" t="s">
        <v>10</v>
      </c>
      <c r="D8496" t="s">
        <v>14</v>
      </c>
      <c r="E8496" t="s">
        <v>276</v>
      </c>
      <c r="F8496">
        <v>2015</v>
      </c>
      <c r="G8496">
        <v>483</v>
      </c>
      <c r="H8496">
        <v>66</v>
      </c>
    </row>
    <row r="8497" spans="1:8" x14ac:dyDescent="0.25">
      <c r="A8497" t="s">
        <v>41</v>
      </c>
      <c r="B8497" t="s">
        <v>417</v>
      </c>
      <c r="C8497" t="s">
        <v>33</v>
      </c>
      <c r="D8497" t="s">
        <v>184</v>
      </c>
      <c r="E8497" t="s">
        <v>185</v>
      </c>
      <c r="F8497">
        <v>2016</v>
      </c>
      <c r="G8497">
        <v>111</v>
      </c>
      <c r="H8497">
        <v>29</v>
      </c>
    </row>
    <row r="8498" spans="1:8" x14ac:dyDescent="0.25">
      <c r="A8498" t="s">
        <v>21</v>
      </c>
      <c r="B8498" t="s">
        <v>93</v>
      </c>
      <c r="C8498" t="s">
        <v>10</v>
      </c>
      <c r="D8498" t="s">
        <v>96</v>
      </c>
      <c r="E8498" t="s">
        <v>243</v>
      </c>
      <c r="F8498">
        <v>2018</v>
      </c>
      <c r="G8498">
        <v>64</v>
      </c>
      <c r="H8498">
        <v>5</v>
      </c>
    </row>
    <row r="8499" spans="1:8" x14ac:dyDescent="0.25">
      <c r="A8499" t="s">
        <v>21</v>
      </c>
      <c r="B8499" t="s">
        <v>98</v>
      </c>
      <c r="C8499" t="s">
        <v>10</v>
      </c>
      <c r="D8499" t="s">
        <v>11</v>
      </c>
      <c r="E8499" t="s">
        <v>46</v>
      </c>
      <c r="F8499">
        <v>2020</v>
      </c>
      <c r="G8499">
        <v>238</v>
      </c>
      <c r="H8499">
        <v>22</v>
      </c>
    </row>
    <row r="8500" spans="1:8" x14ac:dyDescent="0.25">
      <c r="A8500" t="s">
        <v>31</v>
      </c>
      <c r="B8500" t="s">
        <v>158</v>
      </c>
      <c r="C8500" t="s">
        <v>70</v>
      </c>
      <c r="D8500" t="s">
        <v>71</v>
      </c>
      <c r="E8500" t="s">
        <v>589</v>
      </c>
      <c r="F8500">
        <v>2014</v>
      </c>
      <c r="G8500">
        <v>37</v>
      </c>
      <c r="H8500">
        <v>4</v>
      </c>
    </row>
    <row r="8501" spans="1:8" x14ac:dyDescent="0.25">
      <c r="A8501" t="s">
        <v>8</v>
      </c>
      <c r="B8501" t="s">
        <v>111</v>
      </c>
      <c r="C8501" t="s">
        <v>10</v>
      </c>
      <c r="D8501" t="s">
        <v>11</v>
      </c>
      <c r="E8501" t="s">
        <v>133</v>
      </c>
      <c r="F8501">
        <v>2015</v>
      </c>
      <c r="G8501">
        <v>211</v>
      </c>
      <c r="H8501">
        <v>20</v>
      </c>
    </row>
    <row r="8502" spans="1:8" x14ac:dyDescent="0.25">
      <c r="A8502" t="s">
        <v>31</v>
      </c>
      <c r="B8502" t="s">
        <v>177</v>
      </c>
      <c r="C8502" t="s">
        <v>23</v>
      </c>
      <c r="D8502" t="s">
        <v>43</v>
      </c>
      <c r="E8502" t="s">
        <v>100</v>
      </c>
      <c r="F8502">
        <v>2019</v>
      </c>
      <c r="G8502">
        <v>108</v>
      </c>
      <c r="H8502">
        <v>3</v>
      </c>
    </row>
    <row r="8503" spans="1:8" x14ac:dyDescent="0.25">
      <c r="A8503" t="s">
        <v>31</v>
      </c>
      <c r="B8503" t="s">
        <v>55</v>
      </c>
      <c r="C8503" t="s">
        <v>33</v>
      </c>
      <c r="D8503" t="s">
        <v>59</v>
      </c>
      <c r="E8503" t="s">
        <v>64</v>
      </c>
      <c r="F8503">
        <v>2019</v>
      </c>
      <c r="G8503">
        <v>233</v>
      </c>
      <c r="H8503">
        <v>27</v>
      </c>
    </row>
    <row r="8504" spans="1:8" x14ac:dyDescent="0.25">
      <c r="A8504" t="s">
        <v>8</v>
      </c>
      <c r="B8504" t="s">
        <v>98</v>
      </c>
      <c r="C8504" t="s">
        <v>23</v>
      </c>
      <c r="D8504" t="s">
        <v>24</v>
      </c>
      <c r="E8504" t="s">
        <v>282</v>
      </c>
      <c r="F8504">
        <v>2013</v>
      </c>
      <c r="G8504">
        <v>100</v>
      </c>
      <c r="H8504">
        <v>2</v>
      </c>
    </row>
    <row r="8505" spans="1:8" x14ac:dyDescent="0.25">
      <c r="A8505" t="s">
        <v>31</v>
      </c>
      <c r="B8505" t="s">
        <v>49</v>
      </c>
      <c r="C8505" t="s">
        <v>33</v>
      </c>
      <c r="D8505" t="s">
        <v>34</v>
      </c>
      <c r="E8505" t="s">
        <v>270</v>
      </c>
      <c r="F8505">
        <v>2019</v>
      </c>
      <c r="G8505">
        <v>54</v>
      </c>
      <c r="H8505">
        <v>13</v>
      </c>
    </row>
    <row r="8506" spans="1:8" x14ac:dyDescent="0.25">
      <c r="A8506" t="s">
        <v>31</v>
      </c>
      <c r="B8506" t="s">
        <v>168</v>
      </c>
      <c r="C8506" t="s">
        <v>33</v>
      </c>
      <c r="D8506" t="s">
        <v>59</v>
      </c>
      <c r="E8506" t="s">
        <v>350</v>
      </c>
      <c r="F8506">
        <v>2015</v>
      </c>
      <c r="G8506">
        <v>9</v>
      </c>
      <c r="H8506">
        <v>1</v>
      </c>
    </row>
    <row r="8507" spans="1:8" x14ac:dyDescent="0.25">
      <c r="A8507" t="s">
        <v>31</v>
      </c>
      <c r="B8507" t="s">
        <v>125</v>
      </c>
      <c r="C8507" t="s">
        <v>23</v>
      </c>
      <c r="D8507" t="s">
        <v>43</v>
      </c>
      <c r="E8507" t="s">
        <v>100</v>
      </c>
      <c r="F8507">
        <v>2019</v>
      </c>
      <c r="G8507">
        <v>161</v>
      </c>
      <c r="H8507">
        <v>33</v>
      </c>
    </row>
    <row r="8508" spans="1:8" x14ac:dyDescent="0.25">
      <c r="A8508" t="s">
        <v>31</v>
      </c>
      <c r="B8508" t="s">
        <v>9</v>
      </c>
      <c r="C8508" t="s">
        <v>33</v>
      </c>
      <c r="D8508" t="s">
        <v>39</v>
      </c>
      <c r="E8508" t="s">
        <v>40</v>
      </c>
      <c r="F8508">
        <v>2013</v>
      </c>
      <c r="G8508">
        <v>38</v>
      </c>
      <c r="H8508">
        <v>13</v>
      </c>
    </row>
    <row r="8509" spans="1:8" x14ac:dyDescent="0.25">
      <c r="A8509" t="s">
        <v>106</v>
      </c>
      <c r="B8509" t="s">
        <v>125</v>
      </c>
      <c r="C8509" t="s">
        <v>33</v>
      </c>
      <c r="D8509" t="s">
        <v>184</v>
      </c>
      <c r="E8509" t="s">
        <v>187</v>
      </c>
      <c r="F8509">
        <v>2018</v>
      </c>
      <c r="G8509">
        <v>98</v>
      </c>
      <c r="H8509">
        <v>24</v>
      </c>
    </row>
    <row r="8510" spans="1:8" x14ac:dyDescent="0.25">
      <c r="A8510" t="s">
        <v>81</v>
      </c>
      <c r="B8510" t="s">
        <v>158</v>
      </c>
      <c r="C8510" t="s">
        <v>76</v>
      </c>
      <c r="D8510" t="s">
        <v>83</v>
      </c>
      <c r="E8510" t="s">
        <v>317</v>
      </c>
      <c r="F8510">
        <v>2015</v>
      </c>
      <c r="G8510">
        <v>25</v>
      </c>
      <c r="H8510">
        <v>32</v>
      </c>
    </row>
    <row r="8511" spans="1:8" x14ac:dyDescent="0.25">
      <c r="A8511" t="s">
        <v>31</v>
      </c>
      <c r="B8511" t="s">
        <v>114</v>
      </c>
      <c r="C8511" t="s">
        <v>33</v>
      </c>
      <c r="D8511" t="s">
        <v>34</v>
      </c>
      <c r="E8511" t="s">
        <v>469</v>
      </c>
      <c r="F8511">
        <v>2017</v>
      </c>
      <c r="G8511">
        <v>4</v>
      </c>
    </row>
    <row r="8512" spans="1:8" x14ac:dyDescent="0.25">
      <c r="A8512" t="s">
        <v>41</v>
      </c>
      <c r="B8512" t="s">
        <v>199</v>
      </c>
      <c r="C8512" t="s">
        <v>23</v>
      </c>
      <c r="D8512" t="s">
        <v>43</v>
      </c>
      <c r="E8512" t="s">
        <v>100</v>
      </c>
      <c r="F8512">
        <v>2017</v>
      </c>
      <c r="G8512">
        <v>11</v>
      </c>
      <c r="H8512">
        <v>1</v>
      </c>
    </row>
    <row r="8513" spans="1:8" x14ac:dyDescent="0.25">
      <c r="A8513" t="s">
        <v>121</v>
      </c>
      <c r="B8513" t="s">
        <v>69</v>
      </c>
      <c r="C8513" t="s">
        <v>76</v>
      </c>
      <c r="D8513" t="s">
        <v>77</v>
      </c>
      <c r="E8513" t="s">
        <v>176</v>
      </c>
      <c r="F8513">
        <v>2019</v>
      </c>
      <c r="G8513">
        <v>12</v>
      </c>
    </row>
    <row r="8514" spans="1:8" x14ac:dyDescent="0.25">
      <c r="A8514" t="s">
        <v>41</v>
      </c>
      <c r="B8514" t="s">
        <v>125</v>
      </c>
      <c r="C8514" t="s">
        <v>33</v>
      </c>
      <c r="D8514" t="s">
        <v>39</v>
      </c>
      <c r="E8514" t="s">
        <v>40</v>
      </c>
      <c r="F8514">
        <v>2019</v>
      </c>
      <c r="G8514">
        <v>14</v>
      </c>
      <c r="H8514">
        <v>25</v>
      </c>
    </row>
    <row r="8515" spans="1:8" x14ac:dyDescent="0.25">
      <c r="A8515" t="s">
        <v>16</v>
      </c>
      <c r="B8515" t="s">
        <v>105</v>
      </c>
      <c r="C8515" t="s">
        <v>18</v>
      </c>
      <c r="D8515" t="s">
        <v>19</v>
      </c>
      <c r="E8515" t="s">
        <v>221</v>
      </c>
      <c r="F8515">
        <v>2013</v>
      </c>
      <c r="G8515">
        <v>86</v>
      </c>
      <c r="H8515">
        <v>35</v>
      </c>
    </row>
    <row r="8516" spans="1:8" x14ac:dyDescent="0.25">
      <c r="A8516" t="s">
        <v>41</v>
      </c>
      <c r="B8516" t="s">
        <v>38</v>
      </c>
      <c r="C8516" t="s">
        <v>33</v>
      </c>
      <c r="D8516" t="s">
        <v>39</v>
      </c>
      <c r="E8516" t="s">
        <v>204</v>
      </c>
      <c r="F8516">
        <v>2017</v>
      </c>
      <c r="G8516">
        <v>26</v>
      </c>
      <c r="H8516">
        <v>1</v>
      </c>
    </row>
    <row r="8517" spans="1:8" x14ac:dyDescent="0.25">
      <c r="A8517" t="s">
        <v>31</v>
      </c>
      <c r="B8517" t="s">
        <v>168</v>
      </c>
      <c r="C8517" t="s">
        <v>33</v>
      </c>
      <c r="D8517" t="s">
        <v>34</v>
      </c>
      <c r="E8517" t="s">
        <v>479</v>
      </c>
      <c r="F8517">
        <v>2013</v>
      </c>
      <c r="G8517">
        <v>7</v>
      </c>
      <c r="H8517">
        <v>4</v>
      </c>
    </row>
    <row r="8518" spans="1:8" x14ac:dyDescent="0.25">
      <c r="A8518" t="s">
        <v>31</v>
      </c>
      <c r="B8518" t="s">
        <v>114</v>
      </c>
      <c r="C8518" t="s">
        <v>33</v>
      </c>
      <c r="D8518" t="s">
        <v>62</v>
      </c>
      <c r="E8518" t="s">
        <v>99</v>
      </c>
      <c r="F8518">
        <v>2014</v>
      </c>
      <c r="G8518">
        <v>20</v>
      </c>
      <c r="H8518">
        <v>8</v>
      </c>
    </row>
    <row r="8519" spans="1:8" x14ac:dyDescent="0.25">
      <c r="A8519" t="s">
        <v>81</v>
      </c>
      <c r="B8519" t="s">
        <v>275</v>
      </c>
      <c r="C8519" t="s">
        <v>76</v>
      </c>
      <c r="D8519" t="s">
        <v>83</v>
      </c>
      <c r="E8519" t="s">
        <v>84</v>
      </c>
      <c r="F8519">
        <v>2013</v>
      </c>
      <c r="G8519">
        <v>9</v>
      </c>
      <c r="H8519">
        <v>5</v>
      </c>
    </row>
    <row r="8520" spans="1:8" x14ac:dyDescent="0.25">
      <c r="A8520" t="s">
        <v>41</v>
      </c>
      <c r="B8520" t="s">
        <v>49</v>
      </c>
      <c r="C8520" t="s">
        <v>33</v>
      </c>
      <c r="D8520" t="s">
        <v>184</v>
      </c>
      <c r="E8520" t="s">
        <v>185</v>
      </c>
      <c r="F8520">
        <v>2014</v>
      </c>
      <c r="G8520">
        <v>71</v>
      </c>
      <c r="H8520">
        <v>16</v>
      </c>
    </row>
    <row r="8521" spans="1:8" x14ac:dyDescent="0.25">
      <c r="A8521" t="s">
        <v>41</v>
      </c>
      <c r="B8521" t="s">
        <v>104</v>
      </c>
      <c r="C8521" t="s">
        <v>70</v>
      </c>
      <c r="D8521" t="s">
        <v>71</v>
      </c>
      <c r="E8521" t="s">
        <v>170</v>
      </c>
      <c r="F8521">
        <v>2014</v>
      </c>
      <c r="G8521">
        <v>10</v>
      </c>
      <c r="H8521">
        <v>3</v>
      </c>
    </row>
    <row r="8522" spans="1:8" x14ac:dyDescent="0.25">
      <c r="A8522" t="s">
        <v>31</v>
      </c>
      <c r="B8522" t="s">
        <v>49</v>
      </c>
      <c r="C8522" t="s">
        <v>33</v>
      </c>
      <c r="D8522" t="s">
        <v>59</v>
      </c>
      <c r="E8522" t="s">
        <v>179</v>
      </c>
      <c r="F8522">
        <v>2019</v>
      </c>
      <c r="G8522">
        <v>6</v>
      </c>
      <c r="H8522">
        <v>1</v>
      </c>
    </row>
    <row r="8523" spans="1:8" x14ac:dyDescent="0.25">
      <c r="A8523" t="s">
        <v>31</v>
      </c>
      <c r="B8523" t="s">
        <v>256</v>
      </c>
      <c r="C8523" t="s">
        <v>33</v>
      </c>
      <c r="D8523" t="s">
        <v>34</v>
      </c>
      <c r="E8523" t="s">
        <v>245</v>
      </c>
      <c r="F8523">
        <v>2019</v>
      </c>
      <c r="G8523">
        <v>38</v>
      </c>
      <c r="H8523">
        <v>8</v>
      </c>
    </row>
    <row r="8524" spans="1:8" x14ac:dyDescent="0.25">
      <c r="A8524" t="s">
        <v>31</v>
      </c>
      <c r="B8524" t="s">
        <v>173</v>
      </c>
      <c r="C8524" t="s">
        <v>70</v>
      </c>
      <c r="D8524" t="s">
        <v>71</v>
      </c>
      <c r="E8524" t="s">
        <v>170</v>
      </c>
      <c r="F8524">
        <v>2015</v>
      </c>
      <c r="G8524">
        <v>11</v>
      </c>
      <c r="H8524">
        <v>1</v>
      </c>
    </row>
    <row r="8525" spans="1:8" x14ac:dyDescent="0.25">
      <c r="A8525" t="s">
        <v>31</v>
      </c>
      <c r="B8525" t="s">
        <v>285</v>
      </c>
      <c r="C8525" t="s">
        <v>33</v>
      </c>
      <c r="D8525" t="s">
        <v>39</v>
      </c>
      <c r="E8525" t="s">
        <v>379</v>
      </c>
      <c r="F8525">
        <v>2016</v>
      </c>
      <c r="G8525">
        <v>25</v>
      </c>
      <c r="H8525">
        <v>4</v>
      </c>
    </row>
    <row r="8526" spans="1:8" x14ac:dyDescent="0.25">
      <c r="A8526" t="s">
        <v>106</v>
      </c>
      <c r="B8526" t="s">
        <v>151</v>
      </c>
      <c r="C8526" t="s">
        <v>33</v>
      </c>
      <c r="D8526" t="s">
        <v>34</v>
      </c>
      <c r="E8526" t="s">
        <v>144</v>
      </c>
      <c r="F8526">
        <v>2018</v>
      </c>
      <c r="G8526">
        <v>10</v>
      </c>
    </row>
    <row r="8527" spans="1:8" x14ac:dyDescent="0.25">
      <c r="A8527" t="s">
        <v>8</v>
      </c>
      <c r="B8527" t="s">
        <v>145</v>
      </c>
      <c r="C8527" t="s">
        <v>10</v>
      </c>
      <c r="D8527" t="s">
        <v>11</v>
      </c>
      <c r="E8527" t="s">
        <v>12</v>
      </c>
      <c r="F8527">
        <v>2016</v>
      </c>
      <c r="G8527">
        <v>9</v>
      </c>
      <c r="H8527">
        <v>6</v>
      </c>
    </row>
    <row r="8528" spans="1:8" x14ac:dyDescent="0.25">
      <c r="A8528" t="s">
        <v>16</v>
      </c>
      <c r="B8528" t="s">
        <v>104</v>
      </c>
      <c r="C8528" t="s">
        <v>33</v>
      </c>
      <c r="D8528" t="s">
        <v>39</v>
      </c>
      <c r="E8528" t="s">
        <v>207</v>
      </c>
      <c r="F8528">
        <v>2013</v>
      </c>
      <c r="G8528">
        <v>1</v>
      </c>
      <c r="H8528">
        <v>2</v>
      </c>
    </row>
    <row r="8529" spans="1:8" x14ac:dyDescent="0.25">
      <c r="A8529" t="s">
        <v>8</v>
      </c>
      <c r="B8529" t="s">
        <v>98</v>
      </c>
      <c r="C8529" t="s">
        <v>23</v>
      </c>
      <c r="D8529" t="s">
        <v>24</v>
      </c>
      <c r="E8529" t="s">
        <v>219</v>
      </c>
      <c r="F8529">
        <v>2014</v>
      </c>
      <c r="G8529">
        <v>110</v>
      </c>
      <c r="H8529">
        <v>17</v>
      </c>
    </row>
    <row r="8530" spans="1:8" x14ac:dyDescent="0.25">
      <c r="A8530" t="s">
        <v>31</v>
      </c>
      <c r="B8530" t="s">
        <v>79</v>
      </c>
      <c r="C8530" t="s">
        <v>33</v>
      </c>
      <c r="D8530" t="s">
        <v>34</v>
      </c>
      <c r="E8530" t="s">
        <v>127</v>
      </c>
      <c r="F8530">
        <v>2016</v>
      </c>
      <c r="G8530">
        <v>36</v>
      </c>
      <c r="H8530">
        <v>5</v>
      </c>
    </row>
    <row r="8531" spans="1:8" x14ac:dyDescent="0.25">
      <c r="A8531" t="s">
        <v>31</v>
      </c>
      <c r="B8531" t="s">
        <v>55</v>
      </c>
      <c r="C8531" t="s">
        <v>33</v>
      </c>
      <c r="D8531" t="s">
        <v>59</v>
      </c>
      <c r="E8531" t="s">
        <v>236</v>
      </c>
      <c r="F8531">
        <v>2017</v>
      </c>
      <c r="G8531">
        <v>11</v>
      </c>
      <c r="H8531">
        <v>2</v>
      </c>
    </row>
    <row r="8532" spans="1:8" x14ac:dyDescent="0.25">
      <c r="A8532" t="s">
        <v>74</v>
      </c>
      <c r="B8532" t="s">
        <v>52</v>
      </c>
      <c r="C8532" t="s">
        <v>76</v>
      </c>
      <c r="D8532" t="s">
        <v>171</v>
      </c>
      <c r="E8532" t="s">
        <v>174</v>
      </c>
      <c r="F8532">
        <v>2016</v>
      </c>
      <c r="G8532">
        <v>13</v>
      </c>
    </row>
    <row r="8533" spans="1:8" x14ac:dyDescent="0.25">
      <c r="A8533" t="s">
        <v>21</v>
      </c>
      <c r="B8533" t="s">
        <v>88</v>
      </c>
      <c r="C8533" t="s">
        <v>10</v>
      </c>
      <c r="D8533" t="s">
        <v>96</v>
      </c>
      <c r="E8533" t="s">
        <v>296</v>
      </c>
      <c r="F8533">
        <v>2016</v>
      </c>
      <c r="G8533">
        <v>38</v>
      </c>
      <c r="H8533">
        <v>1</v>
      </c>
    </row>
    <row r="8534" spans="1:8" x14ac:dyDescent="0.25">
      <c r="A8534" t="s">
        <v>31</v>
      </c>
      <c r="B8534" t="s">
        <v>125</v>
      </c>
      <c r="C8534" t="s">
        <v>33</v>
      </c>
      <c r="D8534" t="s">
        <v>59</v>
      </c>
      <c r="E8534" t="s">
        <v>512</v>
      </c>
      <c r="F8534">
        <v>2016</v>
      </c>
      <c r="G8534">
        <v>20</v>
      </c>
      <c r="H8534">
        <v>2</v>
      </c>
    </row>
    <row r="8535" spans="1:8" x14ac:dyDescent="0.25">
      <c r="A8535" t="s">
        <v>41</v>
      </c>
      <c r="B8535" t="s">
        <v>26</v>
      </c>
      <c r="C8535" t="s">
        <v>70</v>
      </c>
      <c r="D8535" t="s">
        <v>71</v>
      </c>
      <c r="E8535" t="s">
        <v>224</v>
      </c>
      <c r="F8535">
        <v>2015</v>
      </c>
      <c r="G8535">
        <v>1</v>
      </c>
    </row>
    <row r="8536" spans="1:8" x14ac:dyDescent="0.25">
      <c r="A8536" t="s">
        <v>31</v>
      </c>
      <c r="B8536" t="s">
        <v>49</v>
      </c>
      <c r="C8536" t="s">
        <v>33</v>
      </c>
      <c r="D8536" t="s">
        <v>59</v>
      </c>
      <c r="E8536" t="s">
        <v>236</v>
      </c>
      <c r="F8536">
        <v>2015</v>
      </c>
      <c r="G8536">
        <v>6</v>
      </c>
      <c r="H8536">
        <v>1</v>
      </c>
    </row>
    <row r="8537" spans="1:8" x14ac:dyDescent="0.25">
      <c r="A8537" t="s">
        <v>31</v>
      </c>
      <c r="B8537" t="s">
        <v>61</v>
      </c>
      <c r="C8537" t="s">
        <v>33</v>
      </c>
      <c r="D8537" t="s">
        <v>34</v>
      </c>
      <c r="E8537" t="s">
        <v>411</v>
      </c>
      <c r="F8537">
        <v>2018</v>
      </c>
      <c r="G8537">
        <v>15</v>
      </c>
      <c r="H8537">
        <v>8</v>
      </c>
    </row>
    <row r="8538" spans="1:8" x14ac:dyDescent="0.25">
      <c r="A8538" t="s">
        <v>8</v>
      </c>
      <c r="B8538" t="s">
        <v>88</v>
      </c>
      <c r="C8538" t="s">
        <v>10</v>
      </c>
      <c r="D8538" t="s">
        <v>96</v>
      </c>
      <c r="E8538" t="s">
        <v>296</v>
      </c>
      <c r="F8538">
        <v>2014</v>
      </c>
      <c r="G8538">
        <v>34</v>
      </c>
    </row>
    <row r="8539" spans="1:8" x14ac:dyDescent="0.25">
      <c r="A8539" t="s">
        <v>16</v>
      </c>
      <c r="B8539" t="s">
        <v>436</v>
      </c>
      <c r="C8539" t="s">
        <v>18</v>
      </c>
      <c r="D8539" t="s">
        <v>19</v>
      </c>
      <c r="E8539" t="s">
        <v>221</v>
      </c>
      <c r="F8539">
        <v>2017</v>
      </c>
      <c r="G8539">
        <v>3</v>
      </c>
      <c r="H8539">
        <v>1</v>
      </c>
    </row>
    <row r="8540" spans="1:8" x14ac:dyDescent="0.25">
      <c r="A8540" t="s">
        <v>41</v>
      </c>
      <c r="B8540" t="s">
        <v>49</v>
      </c>
      <c r="C8540" t="s">
        <v>33</v>
      </c>
      <c r="D8540" t="s">
        <v>39</v>
      </c>
      <c r="E8540" t="s">
        <v>40</v>
      </c>
      <c r="F8540">
        <v>2015</v>
      </c>
      <c r="G8540">
        <v>214</v>
      </c>
      <c r="H8540">
        <v>51</v>
      </c>
    </row>
    <row r="8541" spans="1:8" x14ac:dyDescent="0.25">
      <c r="A8541" t="s">
        <v>8</v>
      </c>
      <c r="B8541" t="s">
        <v>36</v>
      </c>
      <c r="C8541" t="s">
        <v>10</v>
      </c>
      <c r="D8541" t="s">
        <v>14</v>
      </c>
      <c r="E8541" t="s">
        <v>276</v>
      </c>
      <c r="F8541">
        <v>2013</v>
      </c>
      <c r="G8541">
        <v>3891</v>
      </c>
      <c r="H8541">
        <v>258</v>
      </c>
    </row>
    <row r="8542" spans="1:8" x14ac:dyDescent="0.25">
      <c r="A8542" t="s">
        <v>41</v>
      </c>
      <c r="B8542" t="s">
        <v>119</v>
      </c>
      <c r="C8542" t="s">
        <v>70</v>
      </c>
      <c r="D8542" t="s">
        <v>71</v>
      </c>
      <c r="E8542" t="s">
        <v>241</v>
      </c>
      <c r="F8542">
        <v>2014</v>
      </c>
      <c r="G8542">
        <v>251</v>
      </c>
      <c r="H8542">
        <v>32</v>
      </c>
    </row>
    <row r="8543" spans="1:8" x14ac:dyDescent="0.25">
      <c r="A8543" t="s">
        <v>8</v>
      </c>
      <c r="B8543" t="s">
        <v>93</v>
      </c>
      <c r="C8543" t="s">
        <v>10</v>
      </c>
      <c r="D8543" t="s">
        <v>96</v>
      </c>
      <c r="E8543" t="s">
        <v>243</v>
      </c>
      <c r="F8543">
        <v>2015</v>
      </c>
      <c r="G8543">
        <v>423</v>
      </c>
      <c r="H8543">
        <v>48</v>
      </c>
    </row>
    <row r="8544" spans="1:8" x14ac:dyDescent="0.25">
      <c r="A8544" t="s">
        <v>31</v>
      </c>
      <c r="B8544" t="s">
        <v>384</v>
      </c>
      <c r="C8544" t="s">
        <v>23</v>
      </c>
      <c r="D8544" t="s">
        <v>43</v>
      </c>
      <c r="E8544" t="s">
        <v>56</v>
      </c>
      <c r="F8544">
        <v>2016</v>
      </c>
      <c r="G8544">
        <v>99</v>
      </c>
      <c r="H8544">
        <v>18</v>
      </c>
    </row>
    <row r="8545" spans="1:8" x14ac:dyDescent="0.25">
      <c r="A8545" t="s">
        <v>21</v>
      </c>
      <c r="B8545" t="s">
        <v>67</v>
      </c>
      <c r="C8545" t="s">
        <v>10</v>
      </c>
      <c r="D8545" t="s">
        <v>11</v>
      </c>
      <c r="E8545" t="s">
        <v>223</v>
      </c>
      <c r="F8545">
        <v>2016</v>
      </c>
      <c r="G8545">
        <v>5946</v>
      </c>
      <c r="H8545">
        <v>182</v>
      </c>
    </row>
    <row r="8546" spans="1:8" x14ac:dyDescent="0.25">
      <c r="A8546" t="s">
        <v>21</v>
      </c>
      <c r="B8546" t="s">
        <v>22</v>
      </c>
      <c r="C8546" t="s">
        <v>23</v>
      </c>
      <c r="D8546" t="s">
        <v>24</v>
      </c>
      <c r="E8546" t="s">
        <v>57</v>
      </c>
      <c r="F8546">
        <v>2016</v>
      </c>
      <c r="G8546">
        <v>425</v>
      </c>
      <c r="H8546">
        <v>53</v>
      </c>
    </row>
    <row r="8547" spans="1:8" x14ac:dyDescent="0.25">
      <c r="A8547" t="s">
        <v>21</v>
      </c>
      <c r="B8547" t="s">
        <v>9</v>
      </c>
      <c r="C8547" t="s">
        <v>10</v>
      </c>
      <c r="D8547" t="s">
        <v>29</v>
      </c>
      <c r="E8547" t="s">
        <v>193</v>
      </c>
      <c r="F8547">
        <v>2017</v>
      </c>
      <c r="G8547">
        <v>8303</v>
      </c>
      <c r="H8547">
        <v>237</v>
      </c>
    </row>
    <row r="8548" spans="1:8" x14ac:dyDescent="0.25">
      <c r="A8548" t="s">
        <v>41</v>
      </c>
      <c r="B8548" t="s">
        <v>79</v>
      </c>
      <c r="C8548" t="s">
        <v>33</v>
      </c>
      <c r="D8548" t="s">
        <v>39</v>
      </c>
      <c r="E8548" t="s">
        <v>150</v>
      </c>
      <c r="F8548">
        <v>2014</v>
      </c>
      <c r="G8548">
        <v>313</v>
      </c>
      <c r="H8548">
        <v>116</v>
      </c>
    </row>
    <row r="8549" spans="1:8" x14ac:dyDescent="0.25">
      <c r="A8549" t="s">
        <v>8</v>
      </c>
      <c r="B8549" t="s">
        <v>255</v>
      </c>
      <c r="C8549" t="s">
        <v>23</v>
      </c>
      <c r="D8549" t="s">
        <v>24</v>
      </c>
      <c r="E8549" t="s">
        <v>143</v>
      </c>
      <c r="F8549">
        <v>2016</v>
      </c>
      <c r="G8549">
        <v>57</v>
      </c>
      <c r="H8549">
        <v>4</v>
      </c>
    </row>
    <row r="8550" spans="1:8" x14ac:dyDescent="0.25">
      <c r="A8550" t="s">
        <v>21</v>
      </c>
      <c r="B8550" t="s">
        <v>36</v>
      </c>
      <c r="C8550" t="s">
        <v>10</v>
      </c>
      <c r="D8550" t="s">
        <v>29</v>
      </c>
      <c r="E8550" t="s">
        <v>193</v>
      </c>
      <c r="F8550">
        <v>2016</v>
      </c>
      <c r="G8550">
        <v>356</v>
      </c>
      <c r="H8550">
        <v>16</v>
      </c>
    </row>
    <row r="8551" spans="1:8" x14ac:dyDescent="0.25">
      <c r="A8551" t="s">
        <v>21</v>
      </c>
      <c r="B8551" t="s">
        <v>145</v>
      </c>
      <c r="C8551" t="s">
        <v>23</v>
      </c>
      <c r="D8551" t="s">
        <v>24</v>
      </c>
      <c r="E8551" t="s">
        <v>146</v>
      </c>
      <c r="F8551">
        <v>2016</v>
      </c>
      <c r="G8551">
        <v>722</v>
      </c>
      <c r="H8551">
        <v>12</v>
      </c>
    </row>
    <row r="8552" spans="1:8" x14ac:dyDescent="0.25">
      <c r="A8552" t="s">
        <v>74</v>
      </c>
      <c r="B8552" t="s">
        <v>158</v>
      </c>
      <c r="C8552" t="s">
        <v>70</v>
      </c>
      <c r="D8552" t="s">
        <v>297</v>
      </c>
      <c r="E8552" t="s">
        <v>298</v>
      </c>
      <c r="F8552">
        <v>2016</v>
      </c>
      <c r="G8552">
        <v>155</v>
      </c>
      <c r="H8552">
        <v>25</v>
      </c>
    </row>
    <row r="8553" spans="1:8" x14ac:dyDescent="0.25">
      <c r="A8553" t="s">
        <v>21</v>
      </c>
      <c r="B8553" t="s">
        <v>36</v>
      </c>
      <c r="C8553" t="s">
        <v>10</v>
      </c>
      <c r="D8553" t="s">
        <v>11</v>
      </c>
      <c r="E8553" t="s">
        <v>53</v>
      </c>
      <c r="F8553">
        <v>2017</v>
      </c>
      <c r="G8553">
        <v>1435</v>
      </c>
      <c r="H8553">
        <v>37</v>
      </c>
    </row>
    <row r="8554" spans="1:8" x14ac:dyDescent="0.25">
      <c r="A8554" t="s">
        <v>41</v>
      </c>
      <c r="B8554" t="s">
        <v>9</v>
      </c>
      <c r="C8554" t="s">
        <v>33</v>
      </c>
      <c r="D8554" t="s">
        <v>39</v>
      </c>
      <c r="E8554" t="s">
        <v>107</v>
      </c>
      <c r="F8554">
        <v>2017</v>
      </c>
      <c r="G8554">
        <v>65</v>
      </c>
      <c r="H8554">
        <v>26</v>
      </c>
    </row>
    <row r="8555" spans="1:8" x14ac:dyDescent="0.25">
      <c r="A8555" t="s">
        <v>21</v>
      </c>
      <c r="B8555" t="s">
        <v>98</v>
      </c>
      <c r="C8555" t="s">
        <v>23</v>
      </c>
      <c r="D8555" t="s">
        <v>24</v>
      </c>
      <c r="E8555" t="s">
        <v>290</v>
      </c>
      <c r="F8555">
        <v>2017</v>
      </c>
      <c r="G8555">
        <v>377</v>
      </c>
      <c r="H8555">
        <v>13</v>
      </c>
    </row>
    <row r="8556" spans="1:8" x14ac:dyDescent="0.25">
      <c r="A8556" t="s">
        <v>121</v>
      </c>
      <c r="B8556" t="s">
        <v>173</v>
      </c>
      <c r="C8556" t="s">
        <v>18</v>
      </c>
      <c r="D8556" t="s">
        <v>333</v>
      </c>
      <c r="E8556" t="s">
        <v>352</v>
      </c>
      <c r="F8556">
        <v>2018</v>
      </c>
      <c r="G8556">
        <v>5611</v>
      </c>
      <c r="H8556">
        <v>563</v>
      </c>
    </row>
    <row r="8557" spans="1:8" x14ac:dyDescent="0.25">
      <c r="A8557" t="s">
        <v>21</v>
      </c>
      <c r="B8557" t="s">
        <v>36</v>
      </c>
      <c r="C8557" t="s">
        <v>10</v>
      </c>
      <c r="D8557" t="s">
        <v>11</v>
      </c>
      <c r="E8557" t="s">
        <v>232</v>
      </c>
      <c r="F8557">
        <v>2019</v>
      </c>
      <c r="G8557">
        <v>427</v>
      </c>
      <c r="H8557">
        <v>10</v>
      </c>
    </row>
    <row r="8558" spans="1:8" x14ac:dyDescent="0.25">
      <c r="A8558" t="s">
        <v>21</v>
      </c>
      <c r="B8558" t="s">
        <v>362</v>
      </c>
      <c r="C8558" t="s">
        <v>10</v>
      </c>
      <c r="D8558" t="s">
        <v>11</v>
      </c>
      <c r="E8558" t="s">
        <v>191</v>
      </c>
      <c r="F8558">
        <v>2020</v>
      </c>
      <c r="G8558">
        <v>807</v>
      </c>
      <c r="H8558">
        <v>29</v>
      </c>
    </row>
    <row r="8559" spans="1:8" x14ac:dyDescent="0.25">
      <c r="A8559" t="s">
        <v>31</v>
      </c>
      <c r="B8559" t="s">
        <v>125</v>
      </c>
      <c r="C8559" t="s">
        <v>33</v>
      </c>
      <c r="D8559" t="s">
        <v>39</v>
      </c>
      <c r="E8559" t="s">
        <v>204</v>
      </c>
      <c r="F8559">
        <v>2013</v>
      </c>
      <c r="G8559">
        <v>858</v>
      </c>
      <c r="H8559">
        <v>407</v>
      </c>
    </row>
    <row r="8560" spans="1:8" x14ac:dyDescent="0.25">
      <c r="A8560" t="s">
        <v>31</v>
      </c>
      <c r="B8560" t="s">
        <v>55</v>
      </c>
      <c r="C8560" t="s">
        <v>33</v>
      </c>
      <c r="D8560" t="s">
        <v>59</v>
      </c>
      <c r="E8560" t="s">
        <v>128</v>
      </c>
      <c r="F8560">
        <v>2018</v>
      </c>
      <c r="G8560">
        <v>337</v>
      </c>
      <c r="H8560">
        <v>12</v>
      </c>
    </row>
    <row r="8561" spans="1:8" x14ac:dyDescent="0.25">
      <c r="A8561" t="s">
        <v>41</v>
      </c>
      <c r="B8561" t="s">
        <v>9</v>
      </c>
      <c r="C8561" t="s">
        <v>33</v>
      </c>
      <c r="D8561" t="s">
        <v>39</v>
      </c>
      <c r="E8561" t="s">
        <v>87</v>
      </c>
      <c r="F8561">
        <v>2018</v>
      </c>
      <c r="G8561">
        <v>236</v>
      </c>
      <c r="H8561">
        <v>31</v>
      </c>
    </row>
    <row r="8562" spans="1:8" x14ac:dyDescent="0.25">
      <c r="A8562" t="s">
        <v>21</v>
      </c>
      <c r="B8562" t="s">
        <v>13</v>
      </c>
      <c r="C8562" t="s">
        <v>10</v>
      </c>
      <c r="D8562" t="s">
        <v>11</v>
      </c>
      <c r="E8562" t="s">
        <v>223</v>
      </c>
      <c r="F8562">
        <v>2019</v>
      </c>
      <c r="G8562">
        <v>5</v>
      </c>
    </row>
    <row r="8563" spans="1:8" x14ac:dyDescent="0.25">
      <c r="A8563" t="s">
        <v>31</v>
      </c>
      <c r="B8563" t="s">
        <v>49</v>
      </c>
      <c r="C8563" t="s">
        <v>33</v>
      </c>
      <c r="D8563" t="s">
        <v>59</v>
      </c>
      <c r="E8563" t="s">
        <v>229</v>
      </c>
      <c r="F8563">
        <v>2019</v>
      </c>
      <c r="G8563">
        <v>401</v>
      </c>
      <c r="H8563">
        <v>50</v>
      </c>
    </row>
    <row r="8564" spans="1:8" x14ac:dyDescent="0.25">
      <c r="A8564" t="s">
        <v>16</v>
      </c>
      <c r="B8564" t="s">
        <v>122</v>
      </c>
      <c r="C8564" t="s">
        <v>18</v>
      </c>
      <c r="D8564" t="s">
        <v>257</v>
      </c>
      <c r="E8564" t="s">
        <v>257</v>
      </c>
      <c r="F8564">
        <v>2013</v>
      </c>
      <c r="G8564">
        <v>307</v>
      </c>
      <c r="H8564">
        <v>57</v>
      </c>
    </row>
    <row r="8565" spans="1:8" x14ac:dyDescent="0.25">
      <c r="A8565" t="s">
        <v>74</v>
      </c>
      <c r="B8565" t="s">
        <v>104</v>
      </c>
      <c r="C8565" t="s">
        <v>70</v>
      </c>
      <c r="D8565" t="s">
        <v>264</v>
      </c>
      <c r="E8565" t="s">
        <v>372</v>
      </c>
      <c r="F8565">
        <v>2013</v>
      </c>
      <c r="G8565">
        <v>280</v>
      </c>
      <c r="H8565">
        <v>1</v>
      </c>
    </row>
    <row r="8566" spans="1:8" x14ac:dyDescent="0.25">
      <c r="A8566" t="s">
        <v>8</v>
      </c>
      <c r="B8566" t="s">
        <v>247</v>
      </c>
      <c r="C8566" t="s">
        <v>10</v>
      </c>
      <c r="D8566" t="s">
        <v>11</v>
      </c>
      <c r="E8566" t="s">
        <v>248</v>
      </c>
      <c r="F8566">
        <v>2013</v>
      </c>
      <c r="G8566">
        <v>744</v>
      </c>
      <c r="H8566">
        <v>26</v>
      </c>
    </row>
    <row r="8567" spans="1:8" x14ac:dyDescent="0.25">
      <c r="A8567" t="s">
        <v>21</v>
      </c>
      <c r="B8567" t="s">
        <v>28</v>
      </c>
      <c r="C8567" t="s">
        <v>10</v>
      </c>
      <c r="D8567" t="s">
        <v>11</v>
      </c>
      <c r="E8567" t="s">
        <v>46</v>
      </c>
      <c r="F8567">
        <v>2019</v>
      </c>
      <c r="G8567">
        <v>273</v>
      </c>
      <c r="H8567">
        <v>25</v>
      </c>
    </row>
    <row r="8568" spans="1:8" x14ac:dyDescent="0.25">
      <c r="A8568" t="s">
        <v>31</v>
      </c>
      <c r="B8568" t="s">
        <v>55</v>
      </c>
      <c r="C8568" t="s">
        <v>33</v>
      </c>
      <c r="D8568" t="s">
        <v>59</v>
      </c>
      <c r="E8568" t="s">
        <v>73</v>
      </c>
      <c r="F8568">
        <v>2014</v>
      </c>
      <c r="G8568">
        <v>156</v>
      </c>
      <c r="H8568">
        <v>22</v>
      </c>
    </row>
    <row r="8569" spans="1:8" x14ac:dyDescent="0.25">
      <c r="A8569" t="s">
        <v>31</v>
      </c>
      <c r="B8569" t="s">
        <v>55</v>
      </c>
      <c r="C8569" t="s">
        <v>33</v>
      </c>
      <c r="D8569" t="s">
        <v>39</v>
      </c>
      <c r="E8569" t="s">
        <v>87</v>
      </c>
      <c r="F8569">
        <v>2019</v>
      </c>
      <c r="G8569">
        <v>266</v>
      </c>
      <c r="H8569">
        <v>32</v>
      </c>
    </row>
    <row r="8570" spans="1:8" x14ac:dyDescent="0.25">
      <c r="A8570" t="s">
        <v>31</v>
      </c>
      <c r="B8570" t="s">
        <v>54</v>
      </c>
      <c r="C8570" t="s">
        <v>33</v>
      </c>
      <c r="D8570" t="s">
        <v>34</v>
      </c>
      <c r="E8570" t="s">
        <v>144</v>
      </c>
      <c r="F8570">
        <v>2015</v>
      </c>
      <c r="G8570">
        <v>119</v>
      </c>
      <c r="H8570">
        <v>8</v>
      </c>
    </row>
    <row r="8571" spans="1:8" x14ac:dyDescent="0.25">
      <c r="A8571" t="s">
        <v>31</v>
      </c>
      <c r="B8571" t="s">
        <v>104</v>
      </c>
      <c r="C8571" t="s">
        <v>33</v>
      </c>
      <c r="D8571" t="s">
        <v>39</v>
      </c>
      <c r="E8571" t="s">
        <v>51</v>
      </c>
      <c r="F8571">
        <v>2018</v>
      </c>
      <c r="G8571">
        <v>1662</v>
      </c>
      <c r="H8571">
        <v>382</v>
      </c>
    </row>
    <row r="8572" spans="1:8" x14ac:dyDescent="0.25">
      <c r="A8572" t="s">
        <v>31</v>
      </c>
      <c r="B8572" t="s">
        <v>9</v>
      </c>
      <c r="C8572" t="s">
        <v>33</v>
      </c>
      <c r="D8572" t="s">
        <v>34</v>
      </c>
      <c r="E8572" t="s">
        <v>144</v>
      </c>
      <c r="F8572">
        <v>2014</v>
      </c>
      <c r="G8572">
        <v>222</v>
      </c>
      <c r="H8572">
        <v>33</v>
      </c>
    </row>
    <row r="8573" spans="1:8" x14ac:dyDescent="0.25">
      <c r="A8573" t="s">
        <v>31</v>
      </c>
      <c r="B8573" t="s">
        <v>79</v>
      </c>
      <c r="C8573" t="s">
        <v>33</v>
      </c>
      <c r="D8573" t="s">
        <v>59</v>
      </c>
      <c r="E8573" t="s">
        <v>313</v>
      </c>
      <c r="F8573">
        <v>2017</v>
      </c>
      <c r="G8573">
        <v>117</v>
      </c>
      <c r="H8573">
        <v>15</v>
      </c>
    </row>
    <row r="8574" spans="1:8" x14ac:dyDescent="0.25">
      <c r="A8574" t="s">
        <v>21</v>
      </c>
      <c r="B8574" t="s">
        <v>196</v>
      </c>
      <c r="C8574" t="s">
        <v>10</v>
      </c>
      <c r="D8574" t="s">
        <v>29</v>
      </c>
      <c r="E8574" t="s">
        <v>325</v>
      </c>
      <c r="F8574">
        <v>2020</v>
      </c>
      <c r="G8574">
        <v>90</v>
      </c>
      <c r="H8574">
        <v>5</v>
      </c>
    </row>
    <row r="8575" spans="1:8" x14ac:dyDescent="0.25">
      <c r="A8575" t="s">
        <v>81</v>
      </c>
      <c r="B8575" t="s">
        <v>82</v>
      </c>
      <c r="C8575" t="s">
        <v>76</v>
      </c>
      <c r="D8575" t="s">
        <v>83</v>
      </c>
      <c r="E8575" t="s">
        <v>84</v>
      </c>
      <c r="F8575">
        <v>2017</v>
      </c>
      <c r="G8575">
        <v>56</v>
      </c>
      <c r="H8575">
        <v>45</v>
      </c>
    </row>
    <row r="8576" spans="1:8" x14ac:dyDescent="0.25">
      <c r="A8576" t="s">
        <v>41</v>
      </c>
      <c r="B8576" t="s">
        <v>125</v>
      </c>
      <c r="C8576" t="s">
        <v>33</v>
      </c>
      <c r="D8576" t="s">
        <v>62</v>
      </c>
      <c r="E8576" t="s">
        <v>99</v>
      </c>
      <c r="F8576">
        <v>2018</v>
      </c>
      <c r="G8576">
        <v>8</v>
      </c>
      <c r="H8576">
        <v>8</v>
      </c>
    </row>
    <row r="8577" spans="1:8" x14ac:dyDescent="0.25">
      <c r="A8577" t="s">
        <v>8</v>
      </c>
      <c r="B8577" t="s">
        <v>210</v>
      </c>
      <c r="C8577" t="s">
        <v>23</v>
      </c>
      <c r="D8577" t="s">
        <v>24</v>
      </c>
      <c r="E8577" t="s">
        <v>282</v>
      </c>
      <c r="F8577">
        <v>2014</v>
      </c>
      <c r="G8577">
        <v>83</v>
      </c>
      <c r="H8577">
        <v>3</v>
      </c>
    </row>
    <row r="8578" spans="1:8" x14ac:dyDescent="0.25">
      <c r="A8578" t="s">
        <v>31</v>
      </c>
      <c r="B8578" t="s">
        <v>55</v>
      </c>
      <c r="C8578" t="s">
        <v>33</v>
      </c>
      <c r="D8578" t="s">
        <v>184</v>
      </c>
      <c r="E8578" t="s">
        <v>271</v>
      </c>
      <c r="F8578">
        <v>2014</v>
      </c>
      <c r="G8578">
        <v>148</v>
      </c>
      <c r="H8578">
        <v>36</v>
      </c>
    </row>
    <row r="8579" spans="1:8" x14ac:dyDescent="0.25">
      <c r="A8579" t="s">
        <v>41</v>
      </c>
      <c r="B8579" t="s">
        <v>88</v>
      </c>
      <c r="C8579" t="s">
        <v>70</v>
      </c>
      <c r="D8579" t="s">
        <v>71</v>
      </c>
      <c r="E8579" t="s">
        <v>72</v>
      </c>
      <c r="F8579">
        <v>2014</v>
      </c>
      <c r="G8579">
        <v>11</v>
      </c>
    </row>
    <row r="8580" spans="1:8" x14ac:dyDescent="0.25">
      <c r="A8580" t="s">
        <v>8</v>
      </c>
      <c r="B8580" t="s">
        <v>93</v>
      </c>
      <c r="C8580" t="s">
        <v>10</v>
      </c>
      <c r="D8580" t="s">
        <v>11</v>
      </c>
      <c r="E8580" t="s">
        <v>53</v>
      </c>
      <c r="F8580">
        <v>2016</v>
      </c>
      <c r="G8580">
        <v>13</v>
      </c>
    </row>
    <row r="8581" spans="1:8" x14ac:dyDescent="0.25">
      <c r="A8581" t="s">
        <v>138</v>
      </c>
      <c r="B8581" t="s">
        <v>287</v>
      </c>
      <c r="C8581" t="s">
        <v>76</v>
      </c>
      <c r="D8581" t="s">
        <v>140</v>
      </c>
      <c r="E8581" t="s">
        <v>140</v>
      </c>
      <c r="F8581">
        <v>2017</v>
      </c>
      <c r="G8581">
        <v>18</v>
      </c>
      <c r="H8581">
        <v>8</v>
      </c>
    </row>
    <row r="8582" spans="1:8" x14ac:dyDescent="0.25">
      <c r="A8582" t="s">
        <v>8</v>
      </c>
      <c r="B8582" t="s">
        <v>235</v>
      </c>
      <c r="C8582" t="s">
        <v>10</v>
      </c>
      <c r="D8582" t="s">
        <v>96</v>
      </c>
      <c r="E8582" t="s">
        <v>226</v>
      </c>
      <c r="F8582">
        <v>2015</v>
      </c>
      <c r="G8582">
        <v>23</v>
      </c>
      <c r="H8582">
        <v>1</v>
      </c>
    </row>
    <row r="8583" spans="1:8" x14ac:dyDescent="0.25">
      <c r="A8583" t="s">
        <v>106</v>
      </c>
      <c r="B8583" t="s">
        <v>58</v>
      </c>
      <c r="C8583" t="s">
        <v>33</v>
      </c>
      <c r="D8583" t="s">
        <v>39</v>
      </c>
      <c r="E8583" t="s">
        <v>150</v>
      </c>
      <c r="F8583">
        <v>2017</v>
      </c>
      <c r="G8583">
        <v>37</v>
      </c>
      <c r="H8583">
        <v>20</v>
      </c>
    </row>
    <row r="8584" spans="1:8" x14ac:dyDescent="0.25">
      <c r="A8584" t="s">
        <v>21</v>
      </c>
      <c r="B8584" t="s">
        <v>45</v>
      </c>
      <c r="C8584" t="s">
        <v>10</v>
      </c>
      <c r="D8584" t="s">
        <v>11</v>
      </c>
      <c r="E8584" t="s">
        <v>90</v>
      </c>
      <c r="F8584">
        <v>2019</v>
      </c>
      <c r="G8584">
        <v>158</v>
      </c>
      <c r="H8584">
        <v>6</v>
      </c>
    </row>
    <row r="8585" spans="1:8" x14ac:dyDescent="0.25">
      <c r="A8585" t="s">
        <v>21</v>
      </c>
      <c r="B8585" t="s">
        <v>55</v>
      </c>
      <c r="C8585" t="s">
        <v>33</v>
      </c>
      <c r="D8585" t="s">
        <v>34</v>
      </c>
      <c r="E8585" t="s">
        <v>202</v>
      </c>
      <c r="F8585">
        <v>2017</v>
      </c>
      <c r="G8585">
        <v>47</v>
      </c>
      <c r="H8585">
        <v>1</v>
      </c>
    </row>
    <row r="8586" spans="1:8" x14ac:dyDescent="0.25">
      <c r="A8586" t="s">
        <v>31</v>
      </c>
      <c r="B8586" t="s">
        <v>49</v>
      </c>
      <c r="C8586" t="s">
        <v>33</v>
      </c>
      <c r="D8586" t="s">
        <v>34</v>
      </c>
      <c r="E8586" t="s">
        <v>408</v>
      </c>
      <c r="F8586">
        <v>2019</v>
      </c>
      <c r="G8586">
        <v>8</v>
      </c>
    </row>
    <row r="8587" spans="1:8" x14ac:dyDescent="0.25">
      <c r="A8587" t="s">
        <v>8</v>
      </c>
      <c r="B8587" t="s">
        <v>28</v>
      </c>
      <c r="C8587" t="s">
        <v>23</v>
      </c>
      <c r="D8587" t="s">
        <v>24</v>
      </c>
      <c r="E8587" t="s">
        <v>290</v>
      </c>
      <c r="F8587">
        <v>2014</v>
      </c>
      <c r="G8587">
        <v>2</v>
      </c>
    </row>
    <row r="8588" spans="1:8" x14ac:dyDescent="0.25">
      <c r="A8588" t="s">
        <v>81</v>
      </c>
      <c r="B8588" t="s">
        <v>275</v>
      </c>
      <c r="C8588" t="s">
        <v>76</v>
      </c>
      <c r="D8588" t="s">
        <v>83</v>
      </c>
      <c r="E8588" t="s">
        <v>84</v>
      </c>
      <c r="F8588">
        <v>2018</v>
      </c>
      <c r="G8588">
        <v>3</v>
      </c>
      <c r="H8588">
        <v>1</v>
      </c>
    </row>
    <row r="8589" spans="1:8" x14ac:dyDescent="0.25">
      <c r="A8589" t="s">
        <v>31</v>
      </c>
      <c r="B8589" t="s">
        <v>49</v>
      </c>
      <c r="C8589" t="s">
        <v>33</v>
      </c>
      <c r="D8589" t="s">
        <v>184</v>
      </c>
      <c r="E8589" t="s">
        <v>304</v>
      </c>
      <c r="F8589">
        <v>2019</v>
      </c>
      <c r="G8589">
        <v>21</v>
      </c>
      <c r="H8589">
        <v>8</v>
      </c>
    </row>
    <row r="8590" spans="1:8" x14ac:dyDescent="0.25">
      <c r="A8590" t="s">
        <v>129</v>
      </c>
      <c r="B8590" t="s">
        <v>108</v>
      </c>
      <c r="C8590" t="s">
        <v>33</v>
      </c>
      <c r="D8590" t="s">
        <v>39</v>
      </c>
      <c r="E8590" t="s">
        <v>107</v>
      </c>
      <c r="F8590">
        <v>2016</v>
      </c>
      <c r="G8590">
        <v>14</v>
      </c>
      <c r="H8590">
        <v>3</v>
      </c>
    </row>
    <row r="8591" spans="1:8" x14ac:dyDescent="0.25">
      <c r="A8591" t="s">
        <v>31</v>
      </c>
      <c r="B8591" t="s">
        <v>168</v>
      </c>
      <c r="C8591" t="s">
        <v>33</v>
      </c>
      <c r="D8591" t="s">
        <v>34</v>
      </c>
      <c r="E8591" t="s">
        <v>127</v>
      </c>
      <c r="F8591">
        <v>2019</v>
      </c>
      <c r="G8591">
        <v>10</v>
      </c>
      <c r="H8591">
        <v>2</v>
      </c>
    </row>
    <row r="8592" spans="1:8" x14ac:dyDescent="0.25">
      <c r="A8592" t="s">
        <v>113</v>
      </c>
      <c r="B8592" t="s">
        <v>38</v>
      </c>
      <c r="C8592" t="s">
        <v>33</v>
      </c>
      <c r="D8592" t="s">
        <v>39</v>
      </c>
      <c r="E8592" t="s">
        <v>87</v>
      </c>
      <c r="F8592">
        <v>2014</v>
      </c>
      <c r="G8592">
        <v>3</v>
      </c>
    </row>
    <row r="8593" spans="1:8" x14ac:dyDescent="0.25">
      <c r="A8593" t="s">
        <v>8</v>
      </c>
      <c r="B8593" t="s">
        <v>67</v>
      </c>
      <c r="C8593" t="s">
        <v>23</v>
      </c>
      <c r="D8593" t="s">
        <v>24</v>
      </c>
      <c r="E8593" t="s">
        <v>290</v>
      </c>
      <c r="F8593">
        <v>2013</v>
      </c>
      <c r="G8593">
        <v>44</v>
      </c>
      <c r="H8593">
        <v>2</v>
      </c>
    </row>
    <row r="8594" spans="1:8" x14ac:dyDescent="0.25">
      <c r="A8594" t="s">
        <v>121</v>
      </c>
      <c r="B8594" t="s">
        <v>436</v>
      </c>
      <c r="C8594" t="s">
        <v>18</v>
      </c>
      <c r="D8594" t="s">
        <v>136</v>
      </c>
      <c r="E8594" t="s">
        <v>240</v>
      </c>
      <c r="F8594">
        <v>2018</v>
      </c>
      <c r="G8594">
        <v>26</v>
      </c>
      <c r="H8594">
        <v>4</v>
      </c>
    </row>
    <row r="8595" spans="1:8" x14ac:dyDescent="0.25">
      <c r="A8595" t="s">
        <v>31</v>
      </c>
      <c r="B8595" t="s">
        <v>49</v>
      </c>
      <c r="C8595" t="s">
        <v>33</v>
      </c>
      <c r="D8595" t="s">
        <v>59</v>
      </c>
      <c r="E8595" t="s">
        <v>311</v>
      </c>
      <c r="F8595">
        <v>2018</v>
      </c>
      <c r="G8595">
        <v>23</v>
      </c>
      <c r="H8595">
        <v>9</v>
      </c>
    </row>
    <row r="8596" spans="1:8" x14ac:dyDescent="0.25">
      <c r="A8596" t="s">
        <v>31</v>
      </c>
      <c r="B8596" t="s">
        <v>55</v>
      </c>
      <c r="C8596" t="s">
        <v>33</v>
      </c>
      <c r="D8596" t="s">
        <v>34</v>
      </c>
      <c r="E8596" t="s">
        <v>318</v>
      </c>
      <c r="F8596">
        <v>2015</v>
      </c>
      <c r="G8596">
        <v>5</v>
      </c>
    </row>
    <row r="8597" spans="1:8" x14ac:dyDescent="0.25">
      <c r="A8597" t="s">
        <v>31</v>
      </c>
      <c r="B8597" t="s">
        <v>49</v>
      </c>
      <c r="C8597" t="s">
        <v>33</v>
      </c>
      <c r="D8597" t="s">
        <v>59</v>
      </c>
      <c r="E8597" t="s">
        <v>128</v>
      </c>
      <c r="F8597">
        <v>2017</v>
      </c>
      <c r="G8597">
        <v>8</v>
      </c>
    </row>
    <row r="8598" spans="1:8" x14ac:dyDescent="0.25">
      <c r="A8598" t="s">
        <v>74</v>
      </c>
      <c r="B8598" t="s">
        <v>75</v>
      </c>
      <c r="C8598" t="s">
        <v>18</v>
      </c>
      <c r="D8598" t="s">
        <v>525</v>
      </c>
      <c r="E8598" t="s">
        <v>526</v>
      </c>
      <c r="F8598">
        <v>2013</v>
      </c>
      <c r="G8598">
        <v>6</v>
      </c>
    </row>
    <row r="8599" spans="1:8" x14ac:dyDescent="0.25">
      <c r="A8599" t="s">
        <v>106</v>
      </c>
      <c r="B8599" t="s">
        <v>256</v>
      </c>
      <c r="C8599" t="s">
        <v>33</v>
      </c>
      <c r="D8599" t="s">
        <v>39</v>
      </c>
      <c r="E8599" t="s">
        <v>336</v>
      </c>
      <c r="F8599">
        <v>2017</v>
      </c>
      <c r="G8599">
        <v>9</v>
      </c>
      <c r="H8599">
        <v>13</v>
      </c>
    </row>
    <row r="8600" spans="1:8" x14ac:dyDescent="0.25">
      <c r="A8600" t="s">
        <v>31</v>
      </c>
      <c r="B8600" t="s">
        <v>28</v>
      </c>
      <c r="C8600" t="s">
        <v>33</v>
      </c>
      <c r="D8600" t="s">
        <v>59</v>
      </c>
      <c r="E8600" t="s">
        <v>130</v>
      </c>
      <c r="F8600">
        <v>2013</v>
      </c>
      <c r="G8600">
        <v>122</v>
      </c>
      <c r="H8600">
        <v>18</v>
      </c>
    </row>
    <row r="8601" spans="1:8" x14ac:dyDescent="0.25">
      <c r="A8601" t="s">
        <v>31</v>
      </c>
      <c r="B8601" t="s">
        <v>173</v>
      </c>
      <c r="C8601" t="s">
        <v>70</v>
      </c>
      <c r="D8601" t="s">
        <v>71</v>
      </c>
      <c r="E8601" t="s">
        <v>246</v>
      </c>
      <c r="F8601">
        <v>2014</v>
      </c>
      <c r="G8601">
        <v>1874</v>
      </c>
      <c r="H8601">
        <v>368</v>
      </c>
    </row>
    <row r="8602" spans="1:8" x14ac:dyDescent="0.25">
      <c r="A8602" t="s">
        <v>41</v>
      </c>
      <c r="B8602" t="s">
        <v>125</v>
      </c>
      <c r="C8602" t="s">
        <v>33</v>
      </c>
      <c r="D8602" t="s">
        <v>39</v>
      </c>
      <c r="E8602" t="s">
        <v>87</v>
      </c>
      <c r="F8602">
        <v>2014</v>
      </c>
      <c r="G8602">
        <v>279</v>
      </c>
      <c r="H8602">
        <v>71</v>
      </c>
    </row>
    <row r="8603" spans="1:8" x14ac:dyDescent="0.25">
      <c r="A8603" t="s">
        <v>74</v>
      </c>
      <c r="B8603" t="s">
        <v>82</v>
      </c>
      <c r="C8603" t="s">
        <v>76</v>
      </c>
      <c r="D8603" t="s">
        <v>77</v>
      </c>
      <c r="E8603" t="s">
        <v>261</v>
      </c>
      <c r="F8603">
        <v>2014</v>
      </c>
      <c r="G8603">
        <v>1208</v>
      </c>
      <c r="H8603">
        <v>50</v>
      </c>
    </row>
    <row r="8604" spans="1:8" x14ac:dyDescent="0.25">
      <c r="A8604" t="s">
        <v>8</v>
      </c>
      <c r="B8604" t="s">
        <v>93</v>
      </c>
      <c r="C8604" t="s">
        <v>23</v>
      </c>
      <c r="D8604" t="s">
        <v>24</v>
      </c>
      <c r="E8604" t="s">
        <v>219</v>
      </c>
      <c r="F8604">
        <v>2015</v>
      </c>
      <c r="G8604">
        <v>1106</v>
      </c>
      <c r="H8604">
        <v>79</v>
      </c>
    </row>
    <row r="8605" spans="1:8" x14ac:dyDescent="0.25">
      <c r="A8605" t="s">
        <v>41</v>
      </c>
      <c r="B8605" t="s">
        <v>256</v>
      </c>
      <c r="C8605" t="s">
        <v>33</v>
      </c>
      <c r="D8605" t="s">
        <v>39</v>
      </c>
      <c r="E8605" t="s">
        <v>150</v>
      </c>
      <c r="F8605">
        <v>2017</v>
      </c>
      <c r="G8605">
        <v>7</v>
      </c>
      <c r="H8605">
        <v>2</v>
      </c>
    </row>
    <row r="8606" spans="1:8" x14ac:dyDescent="0.25">
      <c r="A8606" t="s">
        <v>353</v>
      </c>
      <c r="B8606" t="s">
        <v>55</v>
      </c>
      <c r="C8606" t="s">
        <v>33</v>
      </c>
      <c r="D8606" t="s">
        <v>184</v>
      </c>
      <c r="E8606" t="s">
        <v>185</v>
      </c>
      <c r="F8606">
        <v>2017</v>
      </c>
      <c r="G8606">
        <v>97</v>
      </c>
      <c r="H8606">
        <v>45</v>
      </c>
    </row>
    <row r="8607" spans="1:8" x14ac:dyDescent="0.25">
      <c r="A8607" t="s">
        <v>8</v>
      </c>
      <c r="B8607" t="s">
        <v>88</v>
      </c>
      <c r="C8607" t="s">
        <v>10</v>
      </c>
      <c r="D8607" t="s">
        <v>96</v>
      </c>
      <c r="E8607" t="s">
        <v>294</v>
      </c>
      <c r="F8607">
        <v>2013</v>
      </c>
      <c r="G8607">
        <v>13</v>
      </c>
    </row>
    <row r="8608" spans="1:8" x14ac:dyDescent="0.25">
      <c r="A8608" t="s">
        <v>8</v>
      </c>
      <c r="B8608" t="s">
        <v>292</v>
      </c>
      <c r="C8608" t="s">
        <v>10</v>
      </c>
      <c r="D8608" t="s">
        <v>14</v>
      </c>
      <c r="E8608" t="s">
        <v>276</v>
      </c>
      <c r="F8608">
        <v>2014</v>
      </c>
      <c r="G8608">
        <v>1263</v>
      </c>
      <c r="H8608">
        <v>116</v>
      </c>
    </row>
    <row r="8609" spans="1:8" x14ac:dyDescent="0.25">
      <c r="A8609" t="s">
        <v>121</v>
      </c>
      <c r="B8609" t="s">
        <v>413</v>
      </c>
      <c r="C8609" t="s">
        <v>70</v>
      </c>
      <c r="D8609" t="s">
        <v>102</v>
      </c>
      <c r="E8609" t="s">
        <v>103</v>
      </c>
      <c r="F8609">
        <v>2014</v>
      </c>
      <c r="G8609">
        <v>40</v>
      </c>
      <c r="H8609">
        <v>1</v>
      </c>
    </row>
    <row r="8610" spans="1:8" x14ac:dyDescent="0.25">
      <c r="A8610" t="s">
        <v>31</v>
      </c>
      <c r="B8610" t="s">
        <v>158</v>
      </c>
      <c r="C8610" t="s">
        <v>70</v>
      </c>
      <c r="D8610" t="s">
        <v>71</v>
      </c>
      <c r="E8610" t="s">
        <v>72</v>
      </c>
      <c r="F8610">
        <v>2016</v>
      </c>
      <c r="G8610">
        <v>365</v>
      </c>
      <c r="H8610">
        <v>93</v>
      </c>
    </row>
    <row r="8611" spans="1:8" x14ac:dyDescent="0.25">
      <c r="A8611" t="s">
        <v>21</v>
      </c>
      <c r="B8611" t="s">
        <v>194</v>
      </c>
      <c r="C8611" t="s">
        <v>10</v>
      </c>
      <c r="D8611" t="s">
        <v>11</v>
      </c>
      <c r="E8611" t="s">
        <v>223</v>
      </c>
      <c r="F8611">
        <v>2017</v>
      </c>
      <c r="G8611">
        <v>723</v>
      </c>
      <c r="H8611">
        <v>29</v>
      </c>
    </row>
    <row r="8612" spans="1:8" x14ac:dyDescent="0.25">
      <c r="A8612" t="s">
        <v>21</v>
      </c>
      <c r="B8612" t="s">
        <v>36</v>
      </c>
      <c r="C8612" t="s">
        <v>10</v>
      </c>
      <c r="D8612" t="s">
        <v>96</v>
      </c>
      <c r="E8612" t="s">
        <v>294</v>
      </c>
      <c r="F8612">
        <v>2017</v>
      </c>
      <c r="G8612">
        <v>1507</v>
      </c>
      <c r="H8612">
        <v>41</v>
      </c>
    </row>
    <row r="8613" spans="1:8" x14ac:dyDescent="0.25">
      <c r="A8613" t="s">
        <v>31</v>
      </c>
      <c r="B8613" t="s">
        <v>61</v>
      </c>
      <c r="C8613" t="s">
        <v>33</v>
      </c>
      <c r="D8613" t="s">
        <v>39</v>
      </c>
      <c r="E8613" t="s">
        <v>112</v>
      </c>
      <c r="F8613">
        <v>2017</v>
      </c>
      <c r="G8613">
        <v>201</v>
      </c>
      <c r="H8613">
        <v>111</v>
      </c>
    </row>
    <row r="8614" spans="1:8" x14ac:dyDescent="0.25">
      <c r="A8614" t="s">
        <v>21</v>
      </c>
      <c r="B8614" t="s">
        <v>272</v>
      </c>
      <c r="C8614" t="s">
        <v>33</v>
      </c>
      <c r="D8614" t="s">
        <v>34</v>
      </c>
      <c r="E8614" t="s">
        <v>395</v>
      </c>
      <c r="F8614">
        <v>2017</v>
      </c>
      <c r="G8614">
        <v>51</v>
      </c>
    </row>
    <row r="8615" spans="1:8" x14ac:dyDescent="0.25">
      <c r="A8615" t="s">
        <v>31</v>
      </c>
      <c r="B8615" t="s">
        <v>79</v>
      </c>
      <c r="C8615" t="s">
        <v>33</v>
      </c>
      <c r="D8615" t="s">
        <v>34</v>
      </c>
      <c r="E8615" t="s">
        <v>144</v>
      </c>
      <c r="F8615">
        <v>2018</v>
      </c>
      <c r="G8615">
        <v>56</v>
      </c>
      <c r="H8615">
        <v>30</v>
      </c>
    </row>
    <row r="8616" spans="1:8" x14ac:dyDescent="0.25">
      <c r="A8616" t="s">
        <v>138</v>
      </c>
      <c r="B8616" t="s">
        <v>500</v>
      </c>
      <c r="C8616" t="s">
        <v>76</v>
      </c>
      <c r="D8616" t="s">
        <v>140</v>
      </c>
      <c r="E8616" t="s">
        <v>209</v>
      </c>
      <c r="F8616">
        <v>2018</v>
      </c>
      <c r="G8616">
        <v>1034</v>
      </c>
      <c r="H8616">
        <v>346</v>
      </c>
    </row>
    <row r="8617" spans="1:8" x14ac:dyDescent="0.25">
      <c r="A8617" t="s">
        <v>31</v>
      </c>
      <c r="B8617" t="s">
        <v>49</v>
      </c>
      <c r="C8617" t="s">
        <v>33</v>
      </c>
      <c r="D8617" t="s">
        <v>39</v>
      </c>
      <c r="E8617" t="s">
        <v>150</v>
      </c>
      <c r="F8617">
        <v>2018</v>
      </c>
      <c r="G8617">
        <v>574</v>
      </c>
      <c r="H8617">
        <v>165</v>
      </c>
    </row>
    <row r="8618" spans="1:8" x14ac:dyDescent="0.25">
      <c r="A8618" t="s">
        <v>31</v>
      </c>
      <c r="B8618" t="s">
        <v>98</v>
      </c>
      <c r="C8618" t="s">
        <v>33</v>
      </c>
      <c r="D8618" t="s">
        <v>62</v>
      </c>
      <c r="E8618" t="s">
        <v>99</v>
      </c>
      <c r="F8618">
        <v>2018</v>
      </c>
      <c r="G8618">
        <v>511</v>
      </c>
      <c r="H8618">
        <v>187</v>
      </c>
    </row>
    <row r="8619" spans="1:8" x14ac:dyDescent="0.25">
      <c r="A8619" t="s">
        <v>21</v>
      </c>
      <c r="B8619" t="s">
        <v>410</v>
      </c>
      <c r="C8619" t="s">
        <v>10</v>
      </c>
      <c r="D8619" t="s">
        <v>11</v>
      </c>
      <c r="E8619" t="s">
        <v>249</v>
      </c>
      <c r="F8619">
        <v>2018</v>
      </c>
      <c r="G8619">
        <v>2282</v>
      </c>
      <c r="H8619">
        <v>82</v>
      </c>
    </row>
    <row r="8620" spans="1:8" x14ac:dyDescent="0.25">
      <c r="A8620" t="s">
        <v>21</v>
      </c>
      <c r="B8620" t="s">
        <v>111</v>
      </c>
      <c r="C8620" t="s">
        <v>10</v>
      </c>
      <c r="D8620" t="s">
        <v>11</v>
      </c>
      <c r="E8620" t="s">
        <v>12</v>
      </c>
      <c r="F8620">
        <v>2018</v>
      </c>
      <c r="G8620">
        <v>1941</v>
      </c>
      <c r="H8620">
        <v>74</v>
      </c>
    </row>
    <row r="8621" spans="1:8" x14ac:dyDescent="0.25">
      <c r="A8621" t="s">
        <v>31</v>
      </c>
      <c r="B8621" t="s">
        <v>88</v>
      </c>
      <c r="C8621" t="s">
        <v>23</v>
      </c>
      <c r="D8621" t="s">
        <v>43</v>
      </c>
      <c r="E8621" t="s">
        <v>100</v>
      </c>
      <c r="F8621">
        <v>2019</v>
      </c>
      <c r="G8621">
        <v>10</v>
      </c>
    </row>
    <row r="8622" spans="1:8" x14ac:dyDescent="0.25">
      <c r="A8622" t="s">
        <v>41</v>
      </c>
      <c r="B8622" t="s">
        <v>58</v>
      </c>
      <c r="C8622" t="s">
        <v>33</v>
      </c>
      <c r="D8622" t="s">
        <v>39</v>
      </c>
      <c r="E8622" t="s">
        <v>204</v>
      </c>
      <c r="F8622">
        <v>2018</v>
      </c>
      <c r="G8622">
        <v>258</v>
      </c>
      <c r="H8622">
        <v>62</v>
      </c>
    </row>
    <row r="8623" spans="1:8" x14ac:dyDescent="0.25">
      <c r="A8623" t="s">
        <v>21</v>
      </c>
      <c r="B8623" t="s">
        <v>9</v>
      </c>
      <c r="C8623" t="s">
        <v>33</v>
      </c>
      <c r="D8623" t="s">
        <v>34</v>
      </c>
      <c r="E8623" t="s">
        <v>202</v>
      </c>
      <c r="F8623">
        <v>2018</v>
      </c>
      <c r="G8623">
        <v>65</v>
      </c>
      <c r="H8623">
        <v>3</v>
      </c>
    </row>
    <row r="8624" spans="1:8" x14ac:dyDescent="0.25">
      <c r="A8624" t="s">
        <v>121</v>
      </c>
      <c r="B8624" t="s">
        <v>471</v>
      </c>
      <c r="C8624" t="s">
        <v>18</v>
      </c>
      <c r="D8624" t="s">
        <v>136</v>
      </c>
      <c r="E8624" t="s">
        <v>240</v>
      </c>
      <c r="F8624">
        <v>2018</v>
      </c>
      <c r="G8624">
        <v>28</v>
      </c>
      <c r="H8624">
        <v>4</v>
      </c>
    </row>
    <row r="8625" spans="1:8" x14ac:dyDescent="0.25">
      <c r="A8625" t="s">
        <v>8</v>
      </c>
      <c r="B8625" t="s">
        <v>362</v>
      </c>
      <c r="C8625" t="s">
        <v>10</v>
      </c>
      <c r="D8625" t="s">
        <v>11</v>
      </c>
      <c r="E8625" t="s">
        <v>191</v>
      </c>
      <c r="F8625">
        <v>2013</v>
      </c>
      <c r="G8625">
        <v>201</v>
      </c>
      <c r="H8625">
        <v>6</v>
      </c>
    </row>
    <row r="8626" spans="1:8" x14ac:dyDescent="0.25">
      <c r="A8626" t="s">
        <v>31</v>
      </c>
      <c r="B8626" t="s">
        <v>9</v>
      </c>
      <c r="C8626" t="s">
        <v>33</v>
      </c>
      <c r="D8626" t="s">
        <v>39</v>
      </c>
      <c r="E8626" t="s">
        <v>51</v>
      </c>
      <c r="F8626">
        <v>2017</v>
      </c>
      <c r="G8626">
        <v>1655</v>
      </c>
      <c r="H8626">
        <v>389</v>
      </c>
    </row>
    <row r="8627" spans="1:8" x14ac:dyDescent="0.25">
      <c r="A8627" t="s">
        <v>31</v>
      </c>
      <c r="B8627" t="s">
        <v>55</v>
      </c>
      <c r="C8627" t="s">
        <v>33</v>
      </c>
      <c r="D8627" t="s">
        <v>34</v>
      </c>
      <c r="E8627" t="s">
        <v>408</v>
      </c>
      <c r="F8627">
        <v>2017</v>
      </c>
      <c r="G8627">
        <v>137</v>
      </c>
      <c r="H8627">
        <v>15</v>
      </c>
    </row>
    <row r="8628" spans="1:8" x14ac:dyDescent="0.25">
      <c r="A8628" t="s">
        <v>74</v>
      </c>
      <c r="B8628" t="s">
        <v>173</v>
      </c>
      <c r="C8628" t="s">
        <v>76</v>
      </c>
      <c r="D8628" t="s">
        <v>77</v>
      </c>
      <c r="E8628" t="s">
        <v>78</v>
      </c>
      <c r="F8628">
        <v>2016</v>
      </c>
      <c r="G8628">
        <v>143</v>
      </c>
      <c r="H8628">
        <v>9</v>
      </c>
    </row>
    <row r="8629" spans="1:8" x14ac:dyDescent="0.25">
      <c r="A8629" t="s">
        <v>16</v>
      </c>
      <c r="B8629" t="s">
        <v>122</v>
      </c>
      <c r="C8629" t="s">
        <v>18</v>
      </c>
      <c r="D8629" t="s">
        <v>19</v>
      </c>
      <c r="E8629" t="s">
        <v>27</v>
      </c>
      <c r="F8629">
        <v>2017</v>
      </c>
      <c r="G8629">
        <v>62</v>
      </c>
      <c r="H8629">
        <v>19</v>
      </c>
    </row>
    <row r="8630" spans="1:8" x14ac:dyDescent="0.25">
      <c r="A8630" t="s">
        <v>31</v>
      </c>
      <c r="B8630" t="s">
        <v>272</v>
      </c>
      <c r="C8630" t="s">
        <v>33</v>
      </c>
      <c r="D8630" t="s">
        <v>34</v>
      </c>
      <c r="E8630" t="s">
        <v>411</v>
      </c>
      <c r="F8630">
        <v>2018</v>
      </c>
      <c r="G8630">
        <v>57</v>
      </c>
      <c r="H8630">
        <v>17</v>
      </c>
    </row>
    <row r="8631" spans="1:8" x14ac:dyDescent="0.25">
      <c r="A8631" t="s">
        <v>21</v>
      </c>
      <c r="B8631" t="s">
        <v>486</v>
      </c>
      <c r="C8631" t="s">
        <v>10</v>
      </c>
      <c r="D8631" t="s">
        <v>11</v>
      </c>
      <c r="E8631" t="s">
        <v>86</v>
      </c>
      <c r="F8631">
        <v>2020</v>
      </c>
      <c r="G8631">
        <v>70</v>
      </c>
      <c r="H8631">
        <v>1</v>
      </c>
    </row>
    <row r="8632" spans="1:8" x14ac:dyDescent="0.25">
      <c r="A8632" t="s">
        <v>41</v>
      </c>
      <c r="B8632" t="s">
        <v>108</v>
      </c>
      <c r="C8632" t="s">
        <v>33</v>
      </c>
      <c r="D8632" t="s">
        <v>184</v>
      </c>
      <c r="E8632" t="s">
        <v>185</v>
      </c>
      <c r="F8632">
        <v>2016</v>
      </c>
      <c r="G8632">
        <v>1</v>
      </c>
    </row>
    <row r="8633" spans="1:8" x14ac:dyDescent="0.25">
      <c r="A8633" t="s">
        <v>121</v>
      </c>
      <c r="B8633" t="s">
        <v>387</v>
      </c>
      <c r="C8633" t="s">
        <v>70</v>
      </c>
      <c r="D8633" t="s">
        <v>102</v>
      </c>
      <c r="E8633" t="s">
        <v>388</v>
      </c>
      <c r="F8633">
        <v>2014</v>
      </c>
      <c r="G8633">
        <v>25</v>
      </c>
      <c r="H8633">
        <v>1</v>
      </c>
    </row>
    <row r="8634" spans="1:8" x14ac:dyDescent="0.25">
      <c r="A8634" t="s">
        <v>21</v>
      </c>
      <c r="B8634" t="s">
        <v>58</v>
      </c>
      <c r="C8634" t="s">
        <v>10</v>
      </c>
      <c r="D8634" t="s">
        <v>11</v>
      </c>
      <c r="E8634" t="s">
        <v>251</v>
      </c>
      <c r="F8634">
        <v>2020</v>
      </c>
      <c r="G8634">
        <v>206</v>
      </c>
      <c r="H8634">
        <v>4</v>
      </c>
    </row>
    <row r="8635" spans="1:8" x14ac:dyDescent="0.25">
      <c r="A8635" t="s">
        <v>21</v>
      </c>
      <c r="B8635" t="s">
        <v>36</v>
      </c>
      <c r="C8635" t="s">
        <v>10</v>
      </c>
      <c r="D8635" t="s">
        <v>11</v>
      </c>
      <c r="E8635" t="s">
        <v>191</v>
      </c>
      <c r="F8635">
        <v>2017</v>
      </c>
      <c r="G8635">
        <v>465</v>
      </c>
      <c r="H8635">
        <v>26</v>
      </c>
    </row>
    <row r="8636" spans="1:8" x14ac:dyDescent="0.25">
      <c r="A8636" t="s">
        <v>31</v>
      </c>
      <c r="B8636" t="s">
        <v>32</v>
      </c>
      <c r="C8636" t="s">
        <v>33</v>
      </c>
      <c r="D8636" t="s">
        <v>184</v>
      </c>
      <c r="E8636" t="s">
        <v>185</v>
      </c>
      <c r="F8636">
        <v>2015</v>
      </c>
      <c r="G8636">
        <v>80</v>
      </c>
      <c r="H8636">
        <v>13</v>
      </c>
    </row>
    <row r="8637" spans="1:8" x14ac:dyDescent="0.25">
      <c r="A8637" t="s">
        <v>31</v>
      </c>
      <c r="B8637" t="s">
        <v>38</v>
      </c>
      <c r="C8637" t="s">
        <v>33</v>
      </c>
      <c r="D8637" t="s">
        <v>39</v>
      </c>
      <c r="E8637" t="s">
        <v>51</v>
      </c>
      <c r="F8637">
        <v>2017</v>
      </c>
      <c r="G8637">
        <v>320</v>
      </c>
      <c r="H8637">
        <v>75</v>
      </c>
    </row>
    <row r="8638" spans="1:8" x14ac:dyDescent="0.25">
      <c r="A8638" t="s">
        <v>31</v>
      </c>
      <c r="B8638" t="s">
        <v>168</v>
      </c>
      <c r="C8638" t="s">
        <v>33</v>
      </c>
      <c r="D8638" t="s">
        <v>34</v>
      </c>
      <c r="E8638" t="s">
        <v>144</v>
      </c>
      <c r="F8638">
        <v>2015</v>
      </c>
      <c r="G8638">
        <v>145</v>
      </c>
      <c r="H8638">
        <v>24</v>
      </c>
    </row>
    <row r="8639" spans="1:8" x14ac:dyDescent="0.25">
      <c r="A8639" t="s">
        <v>41</v>
      </c>
      <c r="B8639" t="s">
        <v>168</v>
      </c>
      <c r="C8639" t="s">
        <v>33</v>
      </c>
      <c r="D8639" t="s">
        <v>62</v>
      </c>
      <c r="E8639" t="s">
        <v>321</v>
      </c>
      <c r="F8639">
        <v>2014</v>
      </c>
      <c r="G8639">
        <v>31</v>
      </c>
      <c r="H8639">
        <v>3</v>
      </c>
    </row>
    <row r="8640" spans="1:8" x14ac:dyDescent="0.25">
      <c r="A8640" t="s">
        <v>31</v>
      </c>
      <c r="B8640" t="s">
        <v>38</v>
      </c>
      <c r="C8640" t="s">
        <v>33</v>
      </c>
      <c r="D8640" t="s">
        <v>184</v>
      </c>
      <c r="E8640" t="s">
        <v>304</v>
      </c>
      <c r="F8640">
        <v>2013</v>
      </c>
      <c r="G8640">
        <v>55</v>
      </c>
      <c r="H8640">
        <v>16</v>
      </c>
    </row>
    <row r="8641" spans="1:8" x14ac:dyDescent="0.25">
      <c r="A8641" t="s">
        <v>8</v>
      </c>
      <c r="B8641" t="s">
        <v>93</v>
      </c>
      <c r="C8641" t="s">
        <v>10</v>
      </c>
      <c r="D8641" t="s">
        <v>11</v>
      </c>
      <c r="E8641" t="s">
        <v>343</v>
      </c>
      <c r="F8641">
        <v>2015</v>
      </c>
      <c r="G8641">
        <v>238</v>
      </c>
      <c r="H8641">
        <v>39</v>
      </c>
    </row>
    <row r="8642" spans="1:8" x14ac:dyDescent="0.25">
      <c r="A8642" t="s">
        <v>31</v>
      </c>
      <c r="B8642" t="s">
        <v>125</v>
      </c>
      <c r="C8642" t="s">
        <v>33</v>
      </c>
      <c r="D8642" t="s">
        <v>59</v>
      </c>
      <c r="E8642" t="s">
        <v>60</v>
      </c>
      <c r="F8642">
        <v>2015</v>
      </c>
      <c r="G8642">
        <v>71</v>
      </c>
      <c r="H8642">
        <v>78</v>
      </c>
    </row>
    <row r="8643" spans="1:8" x14ac:dyDescent="0.25">
      <c r="A8643" t="s">
        <v>21</v>
      </c>
      <c r="B8643" t="s">
        <v>433</v>
      </c>
      <c r="C8643" t="s">
        <v>10</v>
      </c>
      <c r="D8643" t="s">
        <v>11</v>
      </c>
      <c r="E8643" t="s">
        <v>279</v>
      </c>
      <c r="F8643">
        <v>2016</v>
      </c>
      <c r="G8643">
        <v>14</v>
      </c>
      <c r="H8643">
        <v>3</v>
      </c>
    </row>
    <row r="8644" spans="1:8" x14ac:dyDescent="0.25">
      <c r="A8644" t="s">
        <v>41</v>
      </c>
      <c r="B8644" t="s">
        <v>105</v>
      </c>
      <c r="C8644" t="s">
        <v>23</v>
      </c>
      <c r="D8644" t="s">
        <v>43</v>
      </c>
      <c r="E8644" t="s">
        <v>186</v>
      </c>
      <c r="F8644">
        <v>2016</v>
      </c>
      <c r="G8644">
        <v>106</v>
      </c>
      <c r="H8644">
        <v>21</v>
      </c>
    </row>
    <row r="8645" spans="1:8" x14ac:dyDescent="0.25">
      <c r="A8645" t="s">
        <v>31</v>
      </c>
      <c r="B8645" t="s">
        <v>168</v>
      </c>
      <c r="C8645" t="s">
        <v>33</v>
      </c>
      <c r="D8645" t="s">
        <v>59</v>
      </c>
      <c r="E8645" t="s">
        <v>335</v>
      </c>
      <c r="F8645">
        <v>2016</v>
      </c>
      <c r="G8645">
        <v>31</v>
      </c>
      <c r="H8645">
        <v>1</v>
      </c>
    </row>
    <row r="8646" spans="1:8" x14ac:dyDescent="0.25">
      <c r="A8646" t="s">
        <v>21</v>
      </c>
      <c r="B8646" t="s">
        <v>349</v>
      </c>
      <c r="C8646" t="s">
        <v>10</v>
      </c>
      <c r="D8646" t="s">
        <v>11</v>
      </c>
      <c r="E8646" t="s">
        <v>46</v>
      </c>
      <c r="F8646">
        <v>2016</v>
      </c>
      <c r="G8646">
        <v>21</v>
      </c>
      <c r="H8646">
        <v>3</v>
      </c>
    </row>
    <row r="8647" spans="1:8" x14ac:dyDescent="0.25">
      <c r="A8647" t="s">
        <v>21</v>
      </c>
      <c r="B8647" t="s">
        <v>210</v>
      </c>
      <c r="C8647" t="s">
        <v>10</v>
      </c>
      <c r="D8647" t="s">
        <v>11</v>
      </c>
      <c r="E8647" t="s">
        <v>195</v>
      </c>
      <c r="F8647">
        <v>2016</v>
      </c>
      <c r="G8647">
        <v>4</v>
      </c>
    </row>
    <row r="8648" spans="1:8" x14ac:dyDescent="0.25">
      <c r="A8648" t="s">
        <v>21</v>
      </c>
      <c r="B8648" t="s">
        <v>93</v>
      </c>
      <c r="C8648" t="s">
        <v>10</v>
      </c>
      <c r="D8648" t="s">
        <v>11</v>
      </c>
      <c r="E8648" t="s">
        <v>12</v>
      </c>
      <c r="F8648">
        <v>2020</v>
      </c>
      <c r="G8648">
        <v>100</v>
      </c>
      <c r="H8648">
        <v>21</v>
      </c>
    </row>
    <row r="8649" spans="1:8" x14ac:dyDescent="0.25">
      <c r="A8649" t="s">
        <v>129</v>
      </c>
      <c r="B8649" t="s">
        <v>9</v>
      </c>
      <c r="C8649" t="s">
        <v>33</v>
      </c>
      <c r="D8649" t="s">
        <v>34</v>
      </c>
      <c r="E8649" t="s">
        <v>161</v>
      </c>
      <c r="F8649">
        <v>2014</v>
      </c>
      <c r="G8649">
        <v>4</v>
      </c>
    </row>
    <row r="8650" spans="1:8" x14ac:dyDescent="0.25">
      <c r="A8650" t="s">
        <v>129</v>
      </c>
      <c r="B8650" t="s">
        <v>104</v>
      </c>
      <c r="C8650" t="s">
        <v>33</v>
      </c>
      <c r="D8650" t="s">
        <v>39</v>
      </c>
      <c r="E8650" t="s">
        <v>51</v>
      </c>
      <c r="F8650">
        <v>2016</v>
      </c>
      <c r="G8650">
        <v>23</v>
      </c>
      <c r="H8650">
        <v>7</v>
      </c>
    </row>
    <row r="8651" spans="1:8" x14ac:dyDescent="0.25">
      <c r="A8651" t="s">
        <v>113</v>
      </c>
      <c r="B8651" t="s">
        <v>262</v>
      </c>
      <c r="C8651" t="s">
        <v>33</v>
      </c>
      <c r="D8651" t="s">
        <v>34</v>
      </c>
      <c r="E8651" t="s">
        <v>315</v>
      </c>
      <c r="F8651">
        <v>2016</v>
      </c>
      <c r="G8651">
        <v>2</v>
      </c>
    </row>
    <row r="8652" spans="1:8" x14ac:dyDescent="0.25">
      <c r="A8652" t="s">
        <v>41</v>
      </c>
      <c r="B8652" t="s">
        <v>58</v>
      </c>
      <c r="C8652" t="s">
        <v>33</v>
      </c>
      <c r="D8652" t="s">
        <v>184</v>
      </c>
      <c r="E8652" t="s">
        <v>461</v>
      </c>
      <c r="F8652">
        <v>2017</v>
      </c>
      <c r="G8652">
        <v>3</v>
      </c>
    </row>
    <row r="8653" spans="1:8" x14ac:dyDescent="0.25">
      <c r="A8653" t="s">
        <v>41</v>
      </c>
      <c r="B8653" t="s">
        <v>32</v>
      </c>
      <c r="C8653" t="s">
        <v>33</v>
      </c>
      <c r="D8653" t="s">
        <v>184</v>
      </c>
      <c r="E8653" t="s">
        <v>218</v>
      </c>
      <c r="F8653">
        <v>2014</v>
      </c>
      <c r="G8653">
        <v>20</v>
      </c>
      <c r="H8653">
        <v>10</v>
      </c>
    </row>
    <row r="8654" spans="1:8" x14ac:dyDescent="0.25">
      <c r="A8654" t="s">
        <v>31</v>
      </c>
      <c r="B8654" t="s">
        <v>104</v>
      </c>
      <c r="C8654" t="s">
        <v>33</v>
      </c>
      <c r="D8654" t="s">
        <v>59</v>
      </c>
      <c r="E8654" t="s">
        <v>128</v>
      </c>
      <c r="F8654">
        <v>2017</v>
      </c>
      <c r="G8654">
        <v>4</v>
      </c>
    </row>
    <row r="8655" spans="1:8" x14ac:dyDescent="0.25">
      <c r="A8655" t="s">
        <v>31</v>
      </c>
      <c r="B8655" t="s">
        <v>61</v>
      </c>
      <c r="C8655" t="s">
        <v>33</v>
      </c>
      <c r="D8655" t="s">
        <v>59</v>
      </c>
      <c r="E8655" t="s">
        <v>64</v>
      </c>
      <c r="F8655">
        <v>2013</v>
      </c>
      <c r="G8655">
        <v>77</v>
      </c>
      <c r="H8655">
        <v>11</v>
      </c>
    </row>
    <row r="8656" spans="1:8" x14ac:dyDescent="0.25">
      <c r="A8656" t="s">
        <v>41</v>
      </c>
      <c r="B8656" t="s">
        <v>61</v>
      </c>
      <c r="C8656" t="s">
        <v>33</v>
      </c>
      <c r="D8656" t="s">
        <v>62</v>
      </c>
      <c r="E8656" t="s">
        <v>200</v>
      </c>
      <c r="F8656">
        <v>2019</v>
      </c>
      <c r="G8656">
        <v>1</v>
      </c>
    </row>
    <row r="8657" spans="1:8" x14ac:dyDescent="0.25">
      <c r="A8657" t="s">
        <v>31</v>
      </c>
      <c r="B8657" t="s">
        <v>104</v>
      </c>
      <c r="C8657" t="s">
        <v>33</v>
      </c>
      <c r="D8657" t="s">
        <v>59</v>
      </c>
      <c r="E8657" t="s">
        <v>60</v>
      </c>
      <c r="F8657">
        <v>2014</v>
      </c>
      <c r="G8657">
        <v>61</v>
      </c>
      <c r="H8657">
        <v>4</v>
      </c>
    </row>
    <row r="8658" spans="1:8" x14ac:dyDescent="0.25">
      <c r="A8658" t="s">
        <v>81</v>
      </c>
      <c r="B8658" t="s">
        <v>17</v>
      </c>
      <c r="C8658" t="s">
        <v>76</v>
      </c>
      <c r="D8658" t="s">
        <v>83</v>
      </c>
      <c r="E8658" t="s">
        <v>319</v>
      </c>
      <c r="F8658">
        <v>2014</v>
      </c>
      <c r="G8658">
        <v>1426</v>
      </c>
      <c r="H8658">
        <v>386</v>
      </c>
    </row>
    <row r="8659" spans="1:8" x14ac:dyDescent="0.25">
      <c r="A8659" t="s">
        <v>121</v>
      </c>
      <c r="B8659" t="s">
        <v>277</v>
      </c>
      <c r="C8659" t="s">
        <v>70</v>
      </c>
      <c r="D8659" t="s">
        <v>102</v>
      </c>
      <c r="E8659" t="s">
        <v>278</v>
      </c>
      <c r="F8659">
        <v>2016</v>
      </c>
      <c r="G8659">
        <v>239</v>
      </c>
      <c r="H8659">
        <v>14</v>
      </c>
    </row>
    <row r="8660" spans="1:8" x14ac:dyDescent="0.25">
      <c r="A8660" t="s">
        <v>31</v>
      </c>
      <c r="B8660" t="s">
        <v>158</v>
      </c>
      <c r="C8660" t="s">
        <v>70</v>
      </c>
      <c r="D8660" t="s">
        <v>71</v>
      </c>
      <c r="E8660" t="s">
        <v>135</v>
      </c>
      <c r="F8660">
        <v>2016</v>
      </c>
      <c r="G8660">
        <v>3698</v>
      </c>
      <c r="H8660">
        <v>359</v>
      </c>
    </row>
    <row r="8661" spans="1:8" x14ac:dyDescent="0.25">
      <c r="A8661" t="s">
        <v>8</v>
      </c>
      <c r="B8661" t="s">
        <v>194</v>
      </c>
      <c r="C8661" t="s">
        <v>10</v>
      </c>
      <c r="D8661" t="s">
        <v>11</v>
      </c>
      <c r="E8661" t="s">
        <v>46</v>
      </c>
      <c r="F8661">
        <v>2013</v>
      </c>
      <c r="G8661">
        <v>552</v>
      </c>
      <c r="H8661">
        <v>34</v>
      </c>
    </row>
    <row r="8662" spans="1:8" x14ac:dyDescent="0.25">
      <c r="A8662" t="s">
        <v>31</v>
      </c>
      <c r="B8662" t="s">
        <v>55</v>
      </c>
      <c r="C8662" t="s">
        <v>33</v>
      </c>
      <c r="D8662" t="s">
        <v>184</v>
      </c>
      <c r="E8662" t="s">
        <v>271</v>
      </c>
      <c r="F8662">
        <v>2013</v>
      </c>
      <c r="G8662">
        <v>224</v>
      </c>
      <c r="H8662">
        <v>61</v>
      </c>
    </row>
    <row r="8663" spans="1:8" x14ac:dyDescent="0.25">
      <c r="A8663" t="s">
        <v>121</v>
      </c>
      <c r="B8663" t="s">
        <v>173</v>
      </c>
      <c r="C8663" t="s">
        <v>70</v>
      </c>
      <c r="D8663" t="s">
        <v>102</v>
      </c>
      <c r="E8663" t="s">
        <v>103</v>
      </c>
      <c r="F8663">
        <v>2016</v>
      </c>
      <c r="G8663">
        <v>178</v>
      </c>
      <c r="H8663">
        <v>15</v>
      </c>
    </row>
    <row r="8664" spans="1:8" x14ac:dyDescent="0.25">
      <c r="A8664" t="s">
        <v>138</v>
      </c>
      <c r="B8664" t="s">
        <v>275</v>
      </c>
      <c r="C8664" t="s">
        <v>76</v>
      </c>
      <c r="D8664" t="s">
        <v>140</v>
      </c>
      <c r="E8664" t="s">
        <v>141</v>
      </c>
      <c r="F8664">
        <v>2016</v>
      </c>
      <c r="G8664">
        <v>428</v>
      </c>
      <c r="H8664">
        <v>236</v>
      </c>
    </row>
    <row r="8665" spans="1:8" x14ac:dyDescent="0.25">
      <c r="A8665" t="s">
        <v>31</v>
      </c>
      <c r="B8665" t="s">
        <v>320</v>
      </c>
      <c r="C8665" t="s">
        <v>23</v>
      </c>
      <c r="D8665" t="s">
        <v>43</v>
      </c>
      <c r="E8665" t="s">
        <v>100</v>
      </c>
      <c r="F8665">
        <v>2017</v>
      </c>
      <c r="G8665">
        <v>1054</v>
      </c>
      <c r="H8665">
        <v>91</v>
      </c>
    </row>
    <row r="8666" spans="1:8" x14ac:dyDescent="0.25">
      <c r="A8666" t="s">
        <v>31</v>
      </c>
      <c r="B8666" t="s">
        <v>98</v>
      </c>
      <c r="C8666" t="s">
        <v>33</v>
      </c>
      <c r="D8666" t="s">
        <v>59</v>
      </c>
      <c r="E8666" t="s">
        <v>64</v>
      </c>
      <c r="F8666">
        <v>2017</v>
      </c>
      <c r="G8666">
        <v>1103</v>
      </c>
      <c r="H8666">
        <v>283</v>
      </c>
    </row>
    <row r="8667" spans="1:8" x14ac:dyDescent="0.25">
      <c r="A8667" t="s">
        <v>31</v>
      </c>
      <c r="B8667" t="s">
        <v>125</v>
      </c>
      <c r="C8667" t="s">
        <v>33</v>
      </c>
      <c r="D8667" t="s">
        <v>59</v>
      </c>
      <c r="E8667" t="s">
        <v>269</v>
      </c>
      <c r="F8667">
        <v>2018</v>
      </c>
      <c r="G8667">
        <v>1730</v>
      </c>
      <c r="H8667">
        <v>463</v>
      </c>
    </row>
    <row r="8668" spans="1:8" x14ac:dyDescent="0.25">
      <c r="A8668" t="s">
        <v>41</v>
      </c>
      <c r="B8668" t="s">
        <v>173</v>
      </c>
      <c r="C8668" t="s">
        <v>70</v>
      </c>
      <c r="D8668" t="s">
        <v>71</v>
      </c>
      <c r="E8668" t="s">
        <v>246</v>
      </c>
      <c r="F8668">
        <v>2018</v>
      </c>
      <c r="G8668">
        <v>550</v>
      </c>
      <c r="H8668">
        <v>109</v>
      </c>
    </row>
    <row r="8669" spans="1:8" x14ac:dyDescent="0.25">
      <c r="A8669" t="s">
        <v>74</v>
      </c>
      <c r="B8669" t="s">
        <v>173</v>
      </c>
      <c r="C8669" t="s">
        <v>70</v>
      </c>
      <c r="D8669" t="s">
        <v>264</v>
      </c>
      <c r="E8669" t="s">
        <v>416</v>
      </c>
      <c r="F8669">
        <v>2018</v>
      </c>
      <c r="G8669">
        <v>836</v>
      </c>
      <c r="H8669">
        <v>16</v>
      </c>
    </row>
    <row r="8670" spans="1:8" x14ac:dyDescent="0.25">
      <c r="A8670" t="s">
        <v>31</v>
      </c>
      <c r="B8670" t="s">
        <v>272</v>
      </c>
      <c r="C8670" t="s">
        <v>33</v>
      </c>
      <c r="D8670" t="s">
        <v>34</v>
      </c>
      <c r="E8670" t="s">
        <v>144</v>
      </c>
      <c r="F8670">
        <v>2018</v>
      </c>
      <c r="G8670">
        <v>993</v>
      </c>
      <c r="H8670">
        <v>206</v>
      </c>
    </row>
    <row r="8671" spans="1:8" x14ac:dyDescent="0.25">
      <c r="A8671" t="s">
        <v>31</v>
      </c>
      <c r="B8671" t="s">
        <v>125</v>
      </c>
      <c r="C8671" t="s">
        <v>33</v>
      </c>
      <c r="D8671" t="s">
        <v>59</v>
      </c>
      <c r="E8671" t="s">
        <v>225</v>
      </c>
      <c r="F8671">
        <v>2018</v>
      </c>
      <c r="G8671">
        <v>182</v>
      </c>
      <c r="H8671">
        <v>10</v>
      </c>
    </row>
    <row r="8672" spans="1:8" x14ac:dyDescent="0.25">
      <c r="A8672" t="s">
        <v>21</v>
      </c>
      <c r="B8672" t="s">
        <v>145</v>
      </c>
      <c r="C8672" t="s">
        <v>23</v>
      </c>
      <c r="D8672" t="s">
        <v>24</v>
      </c>
      <c r="E8672" t="s">
        <v>339</v>
      </c>
      <c r="F8672">
        <v>2019</v>
      </c>
      <c r="G8672">
        <v>2152</v>
      </c>
      <c r="H8672">
        <v>40</v>
      </c>
    </row>
    <row r="8673" spans="1:8" x14ac:dyDescent="0.25">
      <c r="A8673" t="s">
        <v>31</v>
      </c>
      <c r="B8673" t="s">
        <v>151</v>
      </c>
      <c r="C8673" t="s">
        <v>33</v>
      </c>
      <c r="D8673" t="s">
        <v>39</v>
      </c>
      <c r="E8673" t="s">
        <v>204</v>
      </c>
      <c r="F8673">
        <v>2019</v>
      </c>
      <c r="G8673">
        <v>187</v>
      </c>
      <c r="H8673">
        <v>24</v>
      </c>
    </row>
    <row r="8674" spans="1:8" x14ac:dyDescent="0.25">
      <c r="A8674" t="s">
        <v>214</v>
      </c>
      <c r="B8674" t="s">
        <v>500</v>
      </c>
      <c r="C8674" t="s">
        <v>76</v>
      </c>
      <c r="D8674" t="s">
        <v>140</v>
      </c>
      <c r="E8674" t="s">
        <v>209</v>
      </c>
      <c r="F8674">
        <v>2019</v>
      </c>
      <c r="G8674">
        <v>391</v>
      </c>
      <c r="H8674">
        <v>34</v>
      </c>
    </row>
    <row r="8675" spans="1:8" x14ac:dyDescent="0.25">
      <c r="A8675" t="s">
        <v>41</v>
      </c>
      <c r="B8675" t="s">
        <v>69</v>
      </c>
      <c r="C8675" t="s">
        <v>70</v>
      </c>
      <c r="D8675" t="s">
        <v>71</v>
      </c>
      <c r="E8675" t="s">
        <v>159</v>
      </c>
      <c r="F8675">
        <v>2019</v>
      </c>
      <c r="G8675">
        <v>85</v>
      </c>
      <c r="H8675">
        <v>8</v>
      </c>
    </row>
    <row r="8676" spans="1:8" x14ac:dyDescent="0.25">
      <c r="A8676" t="s">
        <v>21</v>
      </c>
      <c r="B8676" t="s">
        <v>36</v>
      </c>
      <c r="C8676" t="s">
        <v>10</v>
      </c>
      <c r="D8676" t="s">
        <v>11</v>
      </c>
      <c r="E8676" t="s">
        <v>86</v>
      </c>
      <c r="F8676">
        <v>2020</v>
      </c>
      <c r="G8676">
        <v>1444</v>
      </c>
      <c r="H8676">
        <v>9</v>
      </c>
    </row>
    <row r="8677" spans="1:8" x14ac:dyDescent="0.25">
      <c r="A8677" t="s">
        <v>41</v>
      </c>
      <c r="B8677" t="s">
        <v>38</v>
      </c>
      <c r="C8677" t="s">
        <v>33</v>
      </c>
      <c r="D8677" t="s">
        <v>39</v>
      </c>
      <c r="E8677" t="s">
        <v>120</v>
      </c>
      <c r="F8677">
        <v>2018</v>
      </c>
      <c r="G8677">
        <v>105</v>
      </c>
      <c r="H8677">
        <v>28</v>
      </c>
    </row>
    <row r="8678" spans="1:8" x14ac:dyDescent="0.25">
      <c r="A8678" t="s">
        <v>121</v>
      </c>
      <c r="B8678" t="s">
        <v>173</v>
      </c>
      <c r="C8678" t="s">
        <v>70</v>
      </c>
      <c r="D8678" t="s">
        <v>102</v>
      </c>
      <c r="E8678" t="s">
        <v>278</v>
      </c>
      <c r="F8678">
        <v>2015</v>
      </c>
      <c r="G8678">
        <v>8</v>
      </c>
    </row>
    <row r="8679" spans="1:8" x14ac:dyDescent="0.25">
      <c r="A8679" t="s">
        <v>8</v>
      </c>
      <c r="B8679" t="s">
        <v>88</v>
      </c>
      <c r="C8679" t="s">
        <v>10</v>
      </c>
      <c r="D8679" t="s">
        <v>96</v>
      </c>
      <c r="E8679" t="s">
        <v>132</v>
      </c>
      <c r="F8679">
        <v>2015</v>
      </c>
      <c r="G8679">
        <v>334</v>
      </c>
      <c r="H8679">
        <v>15</v>
      </c>
    </row>
    <row r="8680" spans="1:8" x14ac:dyDescent="0.25">
      <c r="A8680" t="s">
        <v>31</v>
      </c>
      <c r="B8680" t="s">
        <v>58</v>
      </c>
      <c r="C8680" t="s">
        <v>33</v>
      </c>
      <c r="D8680" t="s">
        <v>184</v>
      </c>
      <c r="E8680" t="s">
        <v>185</v>
      </c>
      <c r="F8680">
        <v>2017</v>
      </c>
      <c r="G8680">
        <v>478</v>
      </c>
      <c r="H8680">
        <v>104</v>
      </c>
    </row>
    <row r="8681" spans="1:8" x14ac:dyDescent="0.25">
      <c r="A8681" t="s">
        <v>41</v>
      </c>
      <c r="B8681" t="s">
        <v>38</v>
      </c>
      <c r="C8681" t="s">
        <v>33</v>
      </c>
      <c r="D8681" t="s">
        <v>39</v>
      </c>
      <c r="E8681" t="s">
        <v>150</v>
      </c>
      <c r="F8681">
        <v>2017</v>
      </c>
      <c r="G8681">
        <v>30</v>
      </c>
      <c r="H8681">
        <v>7</v>
      </c>
    </row>
    <row r="8682" spans="1:8" x14ac:dyDescent="0.25">
      <c r="A8682" t="s">
        <v>31</v>
      </c>
      <c r="B8682" t="s">
        <v>88</v>
      </c>
      <c r="C8682" t="s">
        <v>70</v>
      </c>
      <c r="D8682" t="s">
        <v>71</v>
      </c>
      <c r="E8682" t="s">
        <v>72</v>
      </c>
      <c r="F8682">
        <v>2017</v>
      </c>
      <c r="G8682">
        <v>102</v>
      </c>
      <c r="H8682">
        <v>17</v>
      </c>
    </row>
    <row r="8683" spans="1:8" x14ac:dyDescent="0.25">
      <c r="A8683" t="s">
        <v>41</v>
      </c>
      <c r="B8683" t="s">
        <v>38</v>
      </c>
      <c r="C8683" t="s">
        <v>33</v>
      </c>
      <c r="D8683" t="s">
        <v>39</v>
      </c>
      <c r="E8683" t="s">
        <v>112</v>
      </c>
      <c r="F8683">
        <v>2017</v>
      </c>
      <c r="G8683">
        <v>180</v>
      </c>
      <c r="H8683">
        <v>88</v>
      </c>
    </row>
    <row r="8684" spans="1:8" x14ac:dyDescent="0.25">
      <c r="A8684" t="s">
        <v>21</v>
      </c>
      <c r="B8684" t="s">
        <v>85</v>
      </c>
      <c r="C8684" t="s">
        <v>10</v>
      </c>
      <c r="D8684" t="s">
        <v>11</v>
      </c>
      <c r="E8684" t="s">
        <v>86</v>
      </c>
      <c r="F8684">
        <v>2020</v>
      </c>
      <c r="G8684">
        <v>206</v>
      </c>
      <c r="H8684">
        <v>1</v>
      </c>
    </row>
    <row r="8685" spans="1:8" x14ac:dyDescent="0.25">
      <c r="A8685" t="s">
        <v>31</v>
      </c>
      <c r="B8685" t="s">
        <v>38</v>
      </c>
      <c r="C8685" t="s">
        <v>33</v>
      </c>
      <c r="D8685" t="s">
        <v>59</v>
      </c>
      <c r="E8685" t="s">
        <v>116</v>
      </c>
      <c r="F8685">
        <v>2013</v>
      </c>
      <c r="G8685">
        <v>24</v>
      </c>
      <c r="H8685">
        <v>5</v>
      </c>
    </row>
    <row r="8686" spans="1:8" x14ac:dyDescent="0.25">
      <c r="A8686" t="s">
        <v>31</v>
      </c>
      <c r="B8686" t="s">
        <v>119</v>
      </c>
      <c r="C8686" t="s">
        <v>70</v>
      </c>
      <c r="D8686" t="s">
        <v>71</v>
      </c>
      <c r="E8686" t="s">
        <v>72</v>
      </c>
      <c r="F8686">
        <v>2013</v>
      </c>
      <c r="G8686">
        <v>421</v>
      </c>
      <c r="H8686">
        <v>121</v>
      </c>
    </row>
    <row r="8687" spans="1:8" x14ac:dyDescent="0.25">
      <c r="A8687" t="s">
        <v>41</v>
      </c>
      <c r="B8687" t="s">
        <v>9</v>
      </c>
      <c r="C8687" t="s">
        <v>33</v>
      </c>
      <c r="D8687" t="s">
        <v>39</v>
      </c>
      <c r="E8687" t="s">
        <v>51</v>
      </c>
      <c r="F8687">
        <v>2014</v>
      </c>
      <c r="G8687">
        <v>643</v>
      </c>
      <c r="H8687">
        <v>166</v>
      </c>
    </row>
    <row r="8688" spans="1:8" x14ac:dyDescent="0.25">
      <c r="A8688" t="s">
        <v>41</v>
      </c>
      <c r="B8688" t="s">
        <v>256</v>
      </c>
      <c r="C8688" t="s">
        <v>33</v>
      </c>
      <c r="D8688" t="s">
        <v>39</v>
      </c>
      <c r="E8688" t="s">
        <v>51</v>
      </c>
      <c r="F8688">
        <v>2016</v>
      </c>
      <c r="G8688">
        <v>11</v>
      </c>
      <c r="H8688">
        <v>3</v>
      </c>
    </row>
    <row r="8689" spans="1:8" x14ac:dyDescent="0.25">
      <c r="A8689" t="s">
        <v>31</v>
      </c>
      <c r="B8689" t="s">
        <v>168</v>
      </c>
      <c r="C8689" t="s">
        <v>33</v>
      </c>
      <c r="D8689" t="s">
        <v>34</v>
      </c>
      <c r="E8689" t="s">
        <v>144</v>
      </c>
      <c r="F8689">
        <v>2017</v>
      </c>
      <c r="G8689">
        <v>257</v>
      </c>
      <c r="H8689">
        <v>49</v>
      </c>
    </row>
    <row r="8690" spans="1:8" x14ac:dyDescent="0.25">
      <c r="A8690" t="s">
        <v>41</v>
      </c>
      <c r="B8690" t="s">
        <v>38</v>
      </c>
      <c r="C8690" t="s">
        <v>33</v>
      </c>
      <c r="D8690" t="s">
        <v>39</v>
      </c>
      <c r="E8690" t="s">
        <v>175</v>
      </c>
      <c r="F8690">
        <v>2019</v>
      </c>
      <c r="G8690">
        <v>73</v>
      </c>
      <c r="H8690">
        <v>25</v>
      </c>
    </row>
    <row r="8691" spans="1:8" x14ac:dyDescent="0.25">
      <c r="A8691" t="s">
        <v>31</v>
      </c>
      <c r="B8691" t="s">
        <v>119</v>
      </c>
      <c r="C8691" t="s">
        <v>33</v>
      </c>
      <c r="D8691" t="s">
        <v>59</v>
      </c>
      <c r="E8691" t="s">
        <v>73</v>
      </c>
      <c r="F8691">
        <v>2016</v>
      </c>
      <c r="G8691">
        <v>64</v>
      </c>
      <c r="H8691">
        <v>21</v>
      </c>
    </row>
    <row r="8692" spans="1:8" x14ac:dyDescent="0.25">
      <c r="A8692" t="s">
        <v>21</v>
      </c>
      <c r="B8692" t="s">
        <v>197</v>
      </c>
      <c r="C8692" t="s">
        <v>10</v>
      </c>
      <c r="D8692" t="s">
        <v>29</v>
      </c>
      <c r="E8692" t="s">
        <v>325</v>
      </c>
      <c r="F8692">
        <v>2018</v>
      </c>
      <c r="G8692">
        <v>262</v>
      </c>
      <c r="H8692">
        <v>6</v>
      </c>
    </row>
    <row r="8693" spans="1:8" x14ac:dyDescent="0.25">
      <c r="A8693" t="s">
        <v>31</v>
      </c>
      <c r="B8693" t="s">
        <v>54</v>
      </c>
      <c r="C8693" t="s">
        <v>33</v>
      </c>
      <c r="D8693" t="s">
        <v>59</v>
      </c>
      <c r="E8693" t="s">
        <v>126</v>
      </c>
      <c r="F8693">
        <v>2013</v>
      </c>
      <c r="G8693">
        <v>2</v>
      </c>
    </row>
    <row r="8694" spans="1:8" x14ac:dyDescent="0.25">
      <c r="A8694" t="s">
        <v>74</v>
      </c>
      <c r="B8694" t="s">
        <v>119</v>
      </c>
      <c r="C8694" t="s">
        <v>18</v>
      </c>
      <c r="D8694" t="s">
        <v>136</v>
      </c>
      <c r="E8694" t="s">
        <v>160</v>
      </c>
      <c r="F8694">
        <v>2017</v>
      </c>
      <c r="G8694">
        <v>1</v>
      </c>
    </row>
    <row r="8695" spans="1:8" x14ac:dyDescent="0.25">
      <c r="A8695" t="s">
        <v>121</v>
      </c>
      <c r="B8695" t="s">
        <v>119</v>
      </c>
      <c r="C8695" t="s">
        <v>70</v>
      </c>
      <c r="D8695" t="s">
        <v>264</v>
      </c>
      <c r="E8695" t="s">
        <v>389</v>
      </c>
      <c r="F8695">
        <v>2017</v>
      </c>
      <c r="G8695">
        <v>108</v>
      </c>
      <c r="H8695">
        <v>5</v>
      </c>
    </row>
    <row r="8696" spans="1:8" x14ac:dyDescent="0.25">
      <c r="A8696" t="s">
        <v>31</v>
      </c>
      <c r="B8696" t="s">
        <v>79</v>
      </c>
      <c r="C8696" t="s">
        <v>33</v>
      </c>
      <c r="D8696" t="s">
        <v>34</v>
      </c>
      <c r="E8696" t="s">
        <v>411</v>
      </c>
      <c r="F8696">
        <v>2017</v>
      </c>
      <c r="G8696">
        <v>27</v>
      </c>
      <c r="H8696">
        <v>4</v>
      </c>
    </row>
    <row r="8697" spans="1:8" x14ac:dyDescent="0.25">
      <c r="A8697" t="s">
        <v>31</v>
      </c>
      <c r="B8697" t="s">
        <v>79</v>
      </c>
      <c r="C8697" t="s">
        <v>33</v>
      </c>
      <c r="D8697" t="s">
        <v>59</v>
      </c>
      <c r="E8697" t="s">
        <v>313</v>
      </c>
      <c r="F8697">
        <v>2018</v>
      </c>
      <c r="G8697">
        <v>52</v>
      </c>
      <c r="H8697">
        <v>15</v>
      </c>
    </row>
    <row r="8698" spans="1:8" x14ac:dyDescent="0.25">
      <c r="A8698" t="s">
        <v>8</v>
      </c>
      <c r="B8698" t="s">
        <v>93</v>
      </c>
      <c r="C8698" t="s">
        <v>23</v>
      </c>
      <c r="D8698" t="s">
        <v>24</v>
      </c>
      <c r="E8698" t="s">
        <v>290</v>
      </c>
      <c r="F8698">
        <v>2016</v>
      </c>
      <c r="G8698">
        <v>33</v>
      </c>
    </row>
    <row r="8699" spans="1:8" x14ac:dyDescent="0.25">
      <c r="A8699" t="s">
        <v>8</v>
      </c>
      <c r="B8699" t="s">
        <v>210</v>
      </c>
      <c r="C8699" t="s">
        <v>23</v>
      </c>
      <c r="D8699" t="s">
        <v>24</v>
      </c>
      <c r="E8699" t="s">
        <v>339</v>
      </c>
      <c r="F8699">
        <v>2014</v>
      </c>
      <c r="G8699">
        <v>111</v>
      </c>
      <c r="H8699">
        <v>3</v>
      </c>
    </row>
    <row r="8700" spans="1:8" x14ac:dyDescent="0.25">
      <c r="A8700" t="s">
        <v>41</v>
      </c>
      <c r="B8700" t="s">
        <v>58</v>
      </c>
      <c r="C8700" t="s">
        <v>33</v>
      </c>
      <c r="D8700" t="s">
        <v>62</v>
      </c>
      <c r="E8700" t="s">
        <v>99</v>
      </c>
      <c r="F8700">
        <v>2016</v>
      </c>
      <c r="G8700">
        <v>26</v>
      </c>
      <c r="H8700">
        <v>16</v>
      </c>
    </row>
    <row r="8701" spans="1:8" x14ac:dyDescent="0.25">
      <c r="A8701" t="s">
        <v>31</v>
      </c>
      <c r="B8701" t="s">
        <v>49</v>
      </c>
      <c r="C8701" t="s">
        <v>33</v>
      </c>
      <c r="D8701" t="s">
        <v>59</v>
      </c>
      <c r="E8701" t="s">
        <v>229</v>
      </c>
      <c r="F8701">
        <v>2018</v>
      </c>
      <c r="G8701">
        <v>706</v>
      </c>
      <c r="H8701">
        <v>94</v>
      </c>
    </row>
    <row r="8702" spans="1:8" x14ac:dyDescent="0.25">
      <c r="A8702" t="s">
        <v>31</v>
      </c>
      <c r="B8702" t="s">
        <v>98</v>
      </c>
      <c r="C8702" t="s">
        <v>33</v>
      </c>
      <c r="D8702" t="s">
        <v>39</v>
      </c>
      <c r="E8702" t="s">
        <v>207</v>
      </c>
      <c r="F8702">
        <v>2019</v>
      </c>
      <c r="G8702">
        <v>168</v>
      </c>
      <c r="H8702">
        <v>68</v>
      </c>
    </row>
    <row r="8703" spans="1:8" x14ac:dyDescent="0.25">
      <c r="A8703" t="s">
        <v>31</v>
      </c>
      <c r="B8703" t="s">
        <v>55</v>
      </c>
      <c r="C8703" t="s">
        <v>33</v>
      </c>
      <c r="D8703" t="s">
        <v>59</v>
      </c>
      <c r="E8703" t="s">
        <v>118</v>
      </c>
      <c r="F8703">
        <v>2019</v>
      </c>
      <c r="G8703">
        <v>27</v>
      </c>
      <c r="H8703">
        <v>1</v>
      </c>
    </row>
    <row r="8704" spans="1:8" x14ac:dyDescent="0.25">
      <c r="A8704" t="s">
        <v>31</v>
      </c>
      <c r="B8704" t="s">
        <v>104</v>
      </c>
      <c r="C8704" t="s">
        <v>70</v>
      </c>
      <c r="D8704" t="s">
        <v>71</v>
      </c>
      <c r="E8704" t="s">
        <v>155</v>
      </c>
      <c r="F8704">
        <v>2017</v>
      </c>
      <c r="G8704">
        <v>68</v>
      </c>
      <c r="H8704">
        <v>2</v>
      </c>
    </row>
    <row r="8705" spans="1:8" x14ac:dyDescent="0.25">
      <c r="A8705" t="s">
        <v>8</v>
      </c>
      <c r="B8705" t="s">
        <v>98</v>
      </c>
      <c r="C8705" t="s">
        <v>23</v>
      </c>
      <c r="D8705" t="s">
        <v>24</v>
      </c>
      <c r="E8705" t="s">
        <v>347</v>
      </c>
      <c r="F8705">
        <v>2014</v>
      </c>
      <c r="G8705">
        <v>46</v>
      </c>
      <c r="H8705">
        <v>1</v>
      </c>
    </row>
    <row r="8706" spans="1:8" x14ac:dyDescent="0.25">
      <c r="A8706" t="s">
        <v>31</v>
      </c>
      <c r="B8706" t="s">
        <v>49</v>
      </c>
      <c r="C8706" t="s">
        <v>33</v>
      </c>
      <c r="D8706" t="s">
        <v>62</v>
      </c>
      <c r="E8706" t="s">
        <v>99</v>
      </c>
      <c r="F8706">
        <v>2015</v>
      </c>
      <c r="G8706">
        <v>98</v>
      </c>
      <c r="H8706">
        <v>23</v>
      </c>
    </row>
    <row r="8707" spans="1:8" x14ac:dyDescent="0.25">
      <c r="A8707" t="s">
        <v>31</v>
      </c>
      <c r="B8707" t="s">
        <v>125</v>
      </c>
      <c r="C8707" t="s">
        <v>33</v>
      </c>
      <c r="D8707" t="s">
        <v>59</v>
      </c>
      <c r="E8707" t="s">
        <v>286</v>
      </c>
      <c r="F8707">
        <v>2017</v>
      </c>
      <c r="G8707">
        <v>38</v>
      </c>
      <c r="H8707">
        <v>4</v>
      </c>
    </row>
    <row r="8708" spans="1:8" x14ac:dyDescent="0.25">
      <c r="A8708" t="s">
        <v>21</v>
      </c>
      <c r="B8708" t="s">
        <v>429</v>
      </c>
      <c r="C8708" t="s">
        <v>10</v>
      </c>
      <c r="D8708" t="s">
        <v>11</v>
      </c>
      <c r="E8708" t="s">
        <v>86</v>
      </c>
      <c r="F8708">
        <v>2018</v>
      </c>
      <c r="G8708">
        <v>4</v>
      </c>
    </row>
    <row r="8709" spans="1:8" x14ac:dyDescent="0.25">
      <c r="A8709" t="s">
        <v>31</v>
      </c>
      <c r="B8709" t="s">
        <v>173</v>
      </c>
      <c r="C8709" t="s">
        <v>70</v>
      </c>
      <c r="D8709" t="s">
        <v>71</v>
      </c>
      <c r="E8709" t="s">
        <v>337</v>
      </c>
      <c r="F8709">
        <v>2017</v>
      </c>
      <c r="G8709">
        <v>69</v>
      </c>
      <c r="H8709">
        <v>16</v>
      </c>
    </row>
    <row r="8710" spans="1:8" x14ac:dyDescent="0.25">
      <c r="A8710" t="s">
        <v>129</v>
      </c>
      <c r="B8710" t="s">
        <v>61</v>
      </c>
      <c r="C8710" t="s">
        <v>33</v>
      </c>
      <c r="D8710" t="s">
        <v>39</v>
      </c>
      <c r="E8710" t="s">
        <v>175</v>
      </c>
      <c r="F8710">
        <v>2014</v>
      </c>
      <c r="G8710">
        <v>4</v>
      </c>
      <c r="H8710">
        <v>2</v>
      </c>
    </row>
    <row r="8711" spans="1:8" x14ac:dyDescent="0.25">
      <c r="A8711" t="s">
        <v>129</v>
      </c>
      <c r="B8711" t="s">
        <v>38</v>
      </c>
      <c r="C8711" t="s">
        <v>33</v>
      </c>
      <c r="D8711" t="s">
        <v>39</v>
      </c>
      <c r="E8711" t="s">
        <v>87</v>
      </c>
      <c r="F8711">
        <v>2015</v>
      </c>
      <c r="G8711">
        <v>24</v>
      </c>
      <c r="H8711">
        <v>11</v>
      </c>
    </row>
    <row r="8712" spans="1:8" x14ac:dyDescent="0.25">
      <c r="A8712" t="s">
        <v>41</v>
      </c>
      <c r="B8712" t="s">
        <v>183</v>
      </c>
      <c r="C8712" t="s">
        <v>33</v>
      </c>
      <c r="D8712" t="s">
        <v>184</v>
      </c>
      <c r="E8712" t="s">
        <v>271</v>
      </c>
      <c r="F8712">
        <v>2015</v>
      </c>
      <c r="G8712">
        <v>42</v>
      </c>
      <c r="H8712">
        <v>3</v>
      </c>
    </row>
    <row r="8713" spans="1:8" x14ac:dyDescent="0.25">
      <c r="A8713" t="s">
        <v>8</v>
      </c>
      <c r="B8713" t="s">
        <v>28</v>
      </c>
      <c r="C8713" t="s">
        <v>23</v>
      </c>
      <c r="D8713" t="s">
        <v>24</v>
      </c>
      <c r="E8713" t="s">
        <v>146</v>
      </c>
      <c r="F8713">
        <v>2014</v>
      </c>
      <c r="G8713">
        <v>46</v>
      </c>
      <c r="H8713">
        <v>3</v>
      </c>
    </row>
    <row r="8714" spans="1:8" x14ac:dyDescent="0.25">
      <c r="A8714" t="s">
        <v>74</v>
      </c>
      <c r="B8714" t="s">
        <v>17</v>
      </c>
      <c r="C8714" t="s">
        <v>76</v>
      </c>
      <c r="D8714" t="s">
        <v>77</v>
      </c>
      <c r="E8714" t="s">
        <v>78</v>
      </c>
      <c r="F8714">
        <v>2013</v>
      </c>
      <c r="G8714">
        <v>30</v>
      </c>
      <c r="H8714">
        <v>1</v>
      </c>
    </row>
    <row r="8715" spans="1:8" x14ac:dyDescent="0.25">
      <c r="A8715" t="s">
        <v>31</v>
      </c>
      <c r="B8715" t="s">
        <v>58</v>
      </c>
      <c r="C8715" t="s">
        <v>33</v>
      </c>
      <c r="D8715" t="s">
        <v>59</v>
      </c>
      <c r="E8715" t="s">
        <v>229</v>
      </c>
      <c r="F8715">
        <v>2017</v>
      </c>
      <c r="G8715">
        <v>40</v>
      </c>
      <c r="H8715">
        <v>10</v>
      </c>
    </row>
    <row r="8716" spans="1:8" x14ac:dyDescent="0.25">
      <c r="A8716" t="s">
        <v>129</v>
      </c>
      <c r="B8716" t="s">
        <v>49</v>
      </c>
      <c r="C8716" t="s">
        <v>33</v>
      </c>
      <c r="D8716" t="s">
        <v>39</v>
      </c>
      <c r="E8716" t="s">
        <v>204</v>
      </c>
      <c r="F8716">
        <v>2016</v>
      </c>
      <c r="G8716">
        <v>11</v>
      </c>
      <c r="H8716">
        <v>1</v>
      </c>
    </row>
    <row r="8717" spans="1:8" x14ac:dyDescent="0.25">
      <c r="A8717" t="s">
        <v>31</v>
      </c>
      <c r="B8717" t="s">
        <v>26</v>
      </c>
      <c r="C8717" t="s">
        <v>70</v>
      </c>
      <c r="D8717" t="s">
        <v>71</v>
      </c>
      <c r="E8717" t="s">
        <v>135</v>
      </c>
      <c r="F8717">
        <v>2013</v>
      </c>
      <c r="G8717">
        <v>598</v>
      </c>
      <c r="H8717">
        <v>79</v>
      </c>
    </row>
    <row r="8718" spans="1:8" x14ac:dyDescent="0.25">
      <c r="A8718" t="s">
        <v>41</v>
      </c>
      <c r="B8718" t="s">
        <v>396</v>
      </c>
      <c r="C8718" t="s">
        <v>70</v>
      </c>
      <c r="D8718" t="s">
        <v>71</v>
      </c>
      <c r="E8718" t="s">
        <v>72</v>
      </c>
      <c r="F8718">
        <v>2014</v>
      </c>
      <c r="G8718">
        <v>138</v>
      </c>
      <c r="H8718">
        <v>39</v>
      </c>
    </row>
    <row r="8719" spans="1:8" x14ac:dyDescent="0.25">
      <c r="A8719" t="s">
        <v>31</v>
      </c>
      <c r="B8719" t="s">
        <v>49</v>
      </c>
      <c r="C8719" t="s">
        <v>33</v>
      </c>
      <c r="D8719" t="s">
        <v>62</v>
      </c>
      <c r="E8719" t="s">
        <v>99</v>
      </c>
      <c r="F8719">
        <v>2014</v>
      </c>
      <c r="G8719">
        <v>106</v>
      </c>
      <c r="H8719">
        <v>22</v>
      </c>
    </row>
    <row r="8720" spans="1:8" x14ac:dyDescent="0.25">
      <c r="A8720" t="s">
        <v>31</v>
      </c>
      <c r="B8720" t="s">
        <v>9</v>
      </c>
      <c r="C8720" t="s">
        <v>33</v>
      </c>
      <c r="D8720" t="s">
        <v>59</v>
      </c>
      <c r="E8720" t="s">
        <v>118</v>
      </c>
      <c r="F8720">
        <v>2015</v>
      </c>
      <c r="G8720">
        <v>976</v>
      </c>
      <c r="H8720">
        <v>174</v>
      </c>
    </row>
    <row r="8721" spans="1:8" x14ac:dyDescent="0.25">
      <c r="A8721" t="s">
        <v>16</v>
      </c>
      <c r="B8721" t="s">
        <v>220</v>
      </c>
      <c r="C8721" t="s">
        <v>18</v>
      </c>
      <c r="D8721" t="s">
        <v>19</v>
      </c>
      <c r="E8721" t="s">
        <v>221</v>
      </c>
      <c r="F8721">
        <v>2016</v>
      </c>
      <c r="G8721">
        <v>640</v>
      </c>
      <c r="H8721">
        <v>135</v>
      </c>
    </row>
    <row r="8722" spans="1:8" x14ac:dyDescent="0.25">
      <c r="A8722" t="s">
        <v>31</v>
      </c>
      <c r="B8722" t="s">
        <v>104</v>
      </c>
      <c r="C8722" t="s">
        <v>70</v>
      </c>
      <c r="D8722" t="s">
        <v>71</v>
      </c>
      <c r="E8722" t="s">
        <v>224</v>
      </c>
      <c r="F8722">
        <v>2013</v>
      </c>
      <c r="G8722">
        <v>346</v>
      </c>
      <c r="H8722">
        <v>52</v>
      </c>
    </row>
    <row r="8723" spans="1:8" x14ac:dyDescent="0.25">
      <c r="A8723" t="s">
        <v>8</v>
      </c>
      <c r="B8723" t="s">
        <v>93</v>
      </c>
      <c r="C8723" t="s">
        <v>23</v>
      </c>
      <c r="D8723" t="s">
        <v>24</v>
      </c>
      <c r="E8723" t="s">
        <v>497</v>
      </c>
      <c r="F8723">
        <v>2013</v>
      </c>
      <c r="G8723">
        <v>194</v>
      </c>
      <c r="H8723">
        <v>7</v>
      </c>
    </row>
    <row r="8724" spans="1:8" x14ac:dyDescent="0.25">
      <c r="A8724" t="s">
        <v>8</v>
      </c>
      <c r="B8724" t="s">
        <v>272</v>
      </c>
      <c r="C8724" t="s">
        <v>33</v>
      </c>
      <c r="D8724" t="s">
        <v>34</v>
      </c>
      <c r="E8724" t="s">
        <v>395</v>
      </c>
      <c r="F8724">
        <v>2014</v>
      </c>
      <c r="G8724">
        <v>21</v>
      </c>
    </row>
    <row r="8725" spans="1:8" x14ac:dyDescent="0.25">
      <c r="A8725" t="s">
        <v>41</v>
      </c>
      <c r="B8725" t="s">
        <v>119</v>
      </c>
      <c r="C8725" t="s">
        <v>70</v>
      </c>
      <c r="D8725" t="s">
        <v>71</v>
      </c>
      <c r="E8725" t="s">
        <v>135</v>
      </c>
      <c r="F8725">
        <v>2017</v>
      </c>
      <c r="G8725">
        <v>636</v>
      </c>
      <c r="H8725">
        <v>56</v>
      </c>
    </row>
    <row r="8726" spans="1:8" x14ac:dyDescent="0.25">
      <c r="A8726" t="s">
        <v>21</v>
      </c>
      <c r="B8726" t="s">
        <v>93</v>
      </c>
      <c r="C8726" t="s">
        <v>23</v>
      </c>
      <c r="D8726" t="s">
        <v>24</v>
      </c>
      <c r="E8726" t="s">
        <v>290</v>
      </c>
      <c r="F8726">
        <v>2019</v>
      </c>
      <c r="G8726">
        <v>681</v>
      </c>
      <c r="H8726">
        <v>31</v>
      </c>
    </row>
    <row r="8727" spans="1:8" x14ac:dyDescent="0.25">
      <c r="A8727" t="s">
        <v>31</v>
      </c>
      <c r="B8727" t="s">
        <v>49</v>
      </c>
      <c r="C8727" t="s">
        <v>33</v>
      </c>
      <c r="D8727" t="s">
        <v>62</v>
      </c>
      <c r="E8727" t="s">
        <v>166</v>
      </c>
      <c r="F8727">
        <v>2019</v>
      </c>
      <c r="G8727">
        <v>92</v>
      </c>
      <c r="H8727">
        <v>6</v>
      </c>
    </row>
    <row r="8728" spans="1:8" x14ac:dyDescent="0.25">
      <c r="A8728" t="s">
        <v>21</v>
      </c>
      <c r="B8728" t="s">
        <v>210</v>
      </c>
      <c r="C8728" t="s">
        <v>23</v>
      </c>
      <c r="D8728" t="s">
        <v>24</v>
      </c>
      <c r="E8728" t="s">
        <v>282</v>
      </c>
      <c r="F8728">
        <v>2019</v>
      </c>
      <c r="G8728">
        <v>197</v>
      </c>
      <c r="H8728">
        <v>4</v>
      </c>
    </row>
    <row r="8729" spans="1:8" x14ac:dyDescent="0.25">
      <c r="A8729" t="s">
        <v>21</v>
      </c>
      <c r="B8729" t="s">
        <v>247</v>
      </c>
      <c r="C8729" t="s">
        <v>10</v>
      </c>
      <c r="D8729" t="s">
        <v>11</v>
      </c>
      <c r="E8729" t="s">
        <v>248</v>
      </c>
      <c r="F8729">
        <v>2020</v>
      </c>
      <c r="G8729">
        <v>2562</v>
      </c>
      <c r="H8729">
        <v>101</v>
      </c>
    </row>
    <row r="8730" spans="1:8" x14ac:dyDescent="0.25">
      <c r="A8730" t="s">
        <v>31</v>
      </c>
      <c r="B8730" t="s">
        <v>119</v>
      </c>
      <c r="C8730" t="s">
        <v>33</v>
      </c>
      <c r="D8730" t="s">
        <v>59</v>
      </c>
      <c r="E8730" t="s">
        <v>128</v>
      </c>
      <c r="F8730">
        <v>2014</v>
      </c>
      <c r="G8730">
        <v>278</v>
      </c>
      <c r="H8730">
        <v>33</v>
      </c>
    </row>
    <row r="8731" spans="1:8" x14ac:dyDescent="0.25">
      <c r="A8731" t="s">
        <v>41</v>
      </c>
      <c r="B8731" t="s">
        <v>38</v>
      </c>
      <c r="C8731" t="s">
        <v>33</v>
      </c>
      <c r="D8731" t="s">
        <v>39</v>
      </c>
      <c r="E8731" t="s">
        <v>204</v>
      </c>
      <c r="F8731">
        <v>2015</v>
      </c>
      <c r="G8731">
        <v>105</v>
      </c>
      <c r="H8731">
        <v>27</v>
      </c>
    </row>
    <row r="8732" spans="1:8" x14ac:dyDescent="0.25">
      <c r="A8732" t="s">
        <v>41</v>
      </c>
      <c r="B8732" t="s">
        <v>104</v>
      </c>
      <c r="C8732" t="s">
        <v>33</v>
      </c>
      <c r="D8732" t="s">
        <v>39</v>
      </c>
      <c r="E8732" t="s">
        <v>213</v>
      </c>
      <c r="F8732">
        <v>2015</v>
      </c>
      <c r="G8732">
        <v>132</v>
      </c>
      <c r="H8732">
        <v>48</v>
      </c>
    </row>
    <row r="8733" spans="1:8" x14ac:dyDescent="0.25">
      <c r="A8733" t="s">
        <v>41</v>
      </c>
      <c r="B8733" t="s">
        <v>255</v>
      </c>
      <c r="C8733" t="s">
        <v>23</v>
      </c>
      <c r="D8733" t="s">
        <v>43</v>
      </c>
      <c r="E8733" t="s">
        <v>100</v>
      </c>
      <c r="F8733">
        <v>2017</v>
      </c>
      <c r="G8733">
        <v>382</v>
      </c>
      <c r="H8733">
        <v>119</v>
      </c>
    </row>
    <row r="8734" spans="1:8" x14ac:dyDescent="0.25">
      <c r="A8734" t="s">
        <v>8</v>
      </c>
      <c r="B8734" t="s">
        <v>55</v>
      </c>
      <c r="C8734" t="s">
        <v>10</v>
      </c>
      <c r="D8734" t="s">
        <v>11</v>
      </c>
      <c r="E8734" t="s">
        <v>251</v>
      </c>
      <c r="F8734">
        <v>2015</v>
      </c>
      <c r="G8734">
        <v>138</v>
      </c>
      <c r="H8734">
        <v>6</v>
      </c>
    </row>
    <row r="8735" spans="1:8" x14ac:dyDescent="0.25">
      <c r="A8735" t="s">
        <v>21</v>
      </c>
      <c r="B8735" t="s">
        <v>45</v>
      </c>
      <c r="C8735" t="s">
        <v>10</v>
      </c>
      <c r="D8735" t="s">
        <v>11</v>
      </c>
      <c r="E8735" t="s">
        <v>343</v>
      </c>
      <c r="F8735">
        <v>2016</v>
      </c>
      <c r="G8735">
        <v>113</v>
      </c>
      <c r="H8735">
        <v>3</v>
      </c>
    </row>
    <row r="8736" spans="1:8" x14ac:dyDescent="0.25">
      <c r="A8736" t="s">
        <v>21</v>
      </c>
      <c r="B8736" t="s">
        <v>36</v>
      </c>
      <c r="C8736" t="s">
        <v>10</v>
      </c>
      <c r="D8736" t="s">
        <v>11</v>
      </c>
      <c r="E8736" t="s">
        <v>279</v>
      </c>
      <c r="F8736">
        <v>2017</v>
      </c>
      <c r="G8736">
        <v>398</v>
      </c>
      <c r="H8736">
        <v>9</v>
      </c>
    </row>
    <row r="8737" spans="1:8" x14ac:dyDescent="0.25">
      <c r="A8737" t="s">
        <v>41</v>
      </c>
      <c r="B8737" t="s">
        <v>49</v>
      </c>
      <c r="C8737" t="s">
        <v>33</v>
      </c>
      <c r="D8737" t="s">
        <v>39</v>
      </c>
      <c r="E8737" t="s">
        <v>150</v>
      </c>
      <c r="F8737">
        <v>2016</v>
      </c>
      <c r="G8737">
        <v>120</v>
      </c>
      <c r="H8737">
        <v>48</v>
      </c>
    </row>
    <row r="8738" spans="1:8" x14ac:dyDescent="0.25">
      <c r="A8738" t="s">
        <v>31</v>
      </c>
      <c r="B8738" t="s">
        <v>104</v>
      </c>
      <c r="C8738" t="s">
        <v>33</v>
      </c>
      <c r="D8738" t="s">
        <v>39</v>
      </c>
      <c r="E8738" t="s">
        <v>237</v>
      </c>
      <c r="F8738">
        <v>2018</v>
      </c>
      <c r="G8738">
        <v>388</v>
      </c>
      <c r="H8738">
        <v>158</v>
      </c>
    </row>
    <row r="8739" spans="1:8" x14ac:dyDescent="0.25">
      <c r="A8739" t="s">
        <v>121</v>
      </c>
      <c r="B8739" t="s">
        <v>88</v>
      </c>
      <c r="C8739" t="s">
        <v>70</v>
      </c>
      <c r="D8739" t="s">
        <v>102</v>
      </c>
      <c r="E8739" t="s">
        <v>103</v>
      </c>
      <c r="F8739">
        <v>2014</v>
      </c>
      <c r="G8739">
        <v>44</v>
      </c>
    </row>
    <row r="8740" spans="1:8" x14ac:dyDescent="0.25">
      <c r="A8740" t="s">
        <v>41</v>
      </c>
      <c r="B8740" t="s">
        <v>49</v>
      </c>
      <c r="C8740" t="s">
        <v>33</v>
      </c>
      <c r="D8740" t="s">
        <v>39</v>
      </c>
      <c r="E8740" t="s">
        <v>112</v>
      </c>
      <c r="F8740">
        <v>2014</v>
      </c>
      <c r="G8740">
        <v>26</v>
      </c>
      <c r="H8740">
        <v>5</v>
      </c>
    </row>
    <row r="8741" spans="1:8" x14ac:dyDescent="0.25">
      <c r="A8741" t="s">
        <v>31</v>
      </c>
      <c r="B8741" t="s">
        <v>28</v>
      </c>
      <c r="C8741" t="s">
        <v>33</v>
      </c>
      <c r="D8741" t="s">
        <v>59</v>
      </c>
      <c r="E8741" t="s">
        <v>116</v>
      </c>
      <c r="F8741">
        <v>2016</v>
      </c>
      <c r="G8741">
        <v>91</v>
      </c>
      <c r="H8741">
        <v>7</v>
      </c>
    </row>
    <row r="8742" spans="1:8" x14ac:dyDescent="0.25">
      <c r="A8742" t="s">
        <v>41</v>
      </c>
      <c r="B8742" t="s">
        <v>69</v>
      </c>
      <c r="C8742" t="s">
        <v>70</v>
      </c>
      <c r="D8742" t="s">
        <v>71</v>
      </c>
      <c r="E8742" t="s">
        <v>337</v>
      </c>
      <c r="F8742">
        <v>2018</v>
      </c>
      <c r="G8742">
        <v>11</v>
      </c>
      <c r="H8742">
        <v>6</v>
      </c>
    </row>
    <row r="8743" spans="1:8" x14ac:dyDescent="0.25">
      <c r="A8743" t="s">
        <v>31</v>
      </c>
      <c r="B8743" t="s">
        <v>9</v>
      </c>
      <c r="C8743" t="s">
        <v>33</v>
      </c>
      <c r="D8743" t="s">
        <v>39</v>
      </c>
      <c r="E8743" t="s">
        <v>107</v>
      </c>
      <c r="F8743">
        <v>2014</v>
      </c>
      <c r="G8743">
        <v>91</v>
      </c>
      <c r="H8743">
        <v>16</v>
      </c>
    </row>
    <row r="8744" spans="1:8" x14ac:dyDescent="0.25">
      <c r="A8744" t="s">
        <v>41</v>
      </c>
      <c r="B8744" t="s">
        <v>104</v>
      </c>
      <c r="C8744" t="s">
        <v>33</v>
      </c>
      <c r="D8744" t="s">
        <v>39</v>
      </c>
      <c r="E8744" t="s">
        <v>237</v>
      </c>
      <c r="F8744">
        <v>2019</v>
      </c>
      <c r="G8744">
        <v>136</v>
      </c>
      <c r="H8744">
        <v>68</v>
      </c>
    </row>
    <row r="8745" spans="1:8" x14ac:dyDescent="0.25">
      <c r="A8745" t="s">
        <v>31</v>
      </c>
      <c r="B8745" t="s">
        <v>9</v>
      </c>
      <c r="C8745" t="s">
        <v>33</v>
      </c>
      <c r="D8745" t="s">
        <v>59</v>
      </c>
      <c r="E8745" t="s">
        <v>269</v>
      </c>
      <c r="F8745">
        <v>2013</v>
      </c>
      <c r="G8745">
        <v>4</v>
      </c>
    </row>
    <row r="8746" spans="1:8" x14ac:dyDescent="0.25">
      <c r="A8746" t="s">
        <v>31</v>
      </c>
      <c r="B8746" t="s">
        <v>125</v>
      </c>
      <c r="C8746" t="s">
        <v>33</v>
      </c>
      <c r="D8746" t="s">
        <v>39</v>
      </c>
      <c r="E8746" t="s">
        <v>40</v>
      </c>
      <c r="F8746">
        <v>2016</v>
      </c>
      <c r="G8746">
        <v>145</v>
      </c>
      <c r="H8746">
        <v>65</v>
      </c>
    </row>
    <row r="8747" spans="1:8" x14ac:dyDescent="0.25">
      <c r="A8747" t="s">
        <v>31</v>
      </c>
      <c r="B8747" t="s">
        <v>168</v>
      </c>
      <c r="C8747" t="s">
        <v>33</v>
      </c>
      <c r="D8747" t="s">
        <v>59</v>
      </c>
      <c r="E8747" t="s">
        <v>152</v>
      </c>
      <c r="F8747">
        <v>2017</v>
      </c>
      <c r="G8747">
        <v>64</v>
      </c>
      <c r="H8747">
        <v>5</v>
      </c>
    </row>
    <row r="8748" spans="1:8" x14ac:dyDescent="0.25">
      <c r="A8748" t="s">
        <v>31</v>
      </c>
      <c r="B8748" t="s">
        <v>54</v>
      </c>
      <c r="C8748" t="s">
        <v>33</v>
      </c>
      <c r="D8748" t="s">
        <v>39</v>
      </c>
      <c r="E8748" t="s">
        <v>204</v>
      </c>
      <c r="F8748">
        <v>2015</v>
      </c>
      <c r="G8748">
        <v>30</v>
      </c>
      <c r="H8748">
        <v>6</v>
      </c>
    </row>
    <row r="8749" spans="1:8" x14ac:dyDescent="0.25">
      <c r="A8749" t="s">
        <v>31</v>
      </c>
      <c r="B8749" t="s">
        <v>49</v>
      </c>
      <c r="C8749" t="s">
        <v>33</v>
      </c>
      <c r="D8749" t="s">
        <v>59</v>
      </c>
      <c r="E8749" t="s">
        <v>109</v>
      </c>
      <c r="F8749">
        <v>2016</v>
      </c>
      <c r="G8749">
        <v>13</v>
      </c>
      <c r="H8749">
        <v>4</v>
      </c>
    </row>
    <row r="8750" spans="1:8" x14ac:dyDescent="0.25">
      <c r="A8750" t="s">
        <v>31</v>
      </c>
      <c r="B8750" t="s">
        <v>125</v>
      </c>
      <c r="C8750" t="s">
        <v>33</v>
      </c>
      <c r="D8750" t="s">
        <v>59</v>
      </c>
      <c r="E8750" t="s">
        <v>512</v>
      </c>
      <c r="F8750">
        <v>2017</v>
      </c>
      <c r="G8750">
        <v>32</v>
      </c>
      <c r="H8750">
        <v>1</v>
      </c>
    </row>
    <row r="8751" spans="1:8" x14ac:dyDescent="0.25">
      <c r="A8751" t="s">
        <v>41</v>
      </c>
      <c r="B8751" t="s">
        <v>58</v>
      </c>
      <c r="C8751" t="s">
        <v>33</v>
      </c>
      <c r="D8751" t="s">
        <v>184</v>
      </c>
      <c r="E8751" t="s">
        <v>288</v>
      </c>
      <c r="F8751">
        <v>2017</v>
      </c>
      <c r="G8751">
        <v>89</v>
      </c>
      <c r="H8751">
        <v>23</v>
      </c>
    </row>
    <row r="8752" spans="1:8" x14ac:dyDescent="0.25">
      <c r="A8752" t="s">
        <v>21</v>
      </c>
      <c r="B8752" t="s">
        <v>349</v>
      </c>
      <c r="C8752" t="s">
        <v>10</v>
      </c>
      <c r="D8752" t="s">
        <v>11</v>
      </c>
      <c r="E8752" t="s">
        <v>195</v>
      </c>
      <c r="F8752">
        <v>2018</v>
      </c>
      <c r="G8752">
        <v>117</v>
      </c>
      <c r="H8752">
        <v>9</v>
      </c>
    </row>
    <row r="8753" spans="1:8" x14ac:dyDescent="0.25">
      <c r="A8753" t="s">
        <v>31</v>
      </c>
      <c r="B8753" t="s">
        <v>158</v>
      </c>
      <c r="C8753" t="s">
        <v>23</v>
      </c>
      <c r="D8753" t="s">
        <v>233</v>
      </c>
      <c r="E8753" t="s">
        <v>234</v>
      </c>
      <c r="F8753">
        <v>2018</v>
      </c>
      <c r="G8753">
        <v>74</v>
      </c>
      <c r="H8753">
        <v>15</v>
      </c>
    </row>
    <row r="8754" spans="1:8" x14ac:dyDescent="0.25">
      <c r="A8754" t="s">
        <v>8</v>
      </c>
      <c r="B8754" t="s">
        <v>36</v>
      </c>
      <c r="C8754" t="s">
        <v>10</v>
      </c>
      <c r="D8754" t="s">
        <v>11</v>
      </c>
      <c r="E8754" t="s">
        <v>250</v>
      </c>
      <c r="F8754">
        <v>2013</v>
      </c>
      <c r="G8754">
        <v>25</v>
      </c>
      <c r="H8754">
        <v>1</v>
      </c>
    </row>
    <row r="8755" spans="1:8" x14ac:dyDescent="0.25">
      <c r="A8755" t="s">
        <v>8</v>
      </c>
      <c r="B8755" t="s">
        <v>36</v>
      </c>
      <c r="C8755" t="s">
        <v>10</v>
      </c>
      <c r="D8755" t="s">
        <v>96</v>
      </c>
      <c r="E8755" t="s">
        <v>132</v>
      </c>
      <c r="F8755">
        <v>2013</v>
      </c>
      <c r="G8755">
        <v>1510</v>
      </c>
      <c r="H8755">
        <v>39</v>
      </c>
    </row>
    <row r="8756" spans="1:8" x14ac:dyDescent="0.25">
      <c r="A8756" t="s">
        <v>8</v>
      </c>
      <c r="B8756" t="s">
        <v>9</v>
      </c>
      <c r="C8756" t="s">
        <v>10</v>
      </c>
      <c r="D8756" t="s">
        <v>11</v>
      </c>
      <c r="E8756" t="s">
        <v>46</v>
      </c>
      <c r="F8756">
        <v>2014</v>
      </c>
      <c r="G8756">
        <v>1063</v>
      </c>
      <c r="H8756">
        <v>93</v>
      </c>
    </row>
    <row r="8757" spans="1:8" x14ac:dyDescent="0.25">
      <c r="A8757" t="s">
        <v>8</v>
      </c>
      <c r="B8757" t="s">
        <v>153</v>
      </c>
      <c r="C8757" t="s">
        <v>10</v>
      </c>
      <c r="D8757" t="s">
        <v>11</v>
      </c>
      <c r="E8757" t="s">
        <v>223</v>
      </c>
      <c r="F8757">
        <v>2014</v>
      </c>
      <c r="G8757">
        <v>504</v>
      </c>
      <c r="H8757">
        <v>9</v>
      </c>
    </row>
    <row r="8758" spans="1:8" x14ac:dyDescent="0.25">
      <c r="A8758" t="s">
        <v>8</v>
      </c>
      <c r="B8758" t="s">
        <v>67</v>
      </c>
      <c r="C8758" t="s">
        <v>10</v>
      </c>
      <c r="D8758" t="s">
        <v>11</v>
      </c>
      <c r="E8758" t="s">
        <v>343</v>
      </c>
      <c r="F8758">
        <v>2014</v>
      </c>
      <c r="G8758">
        <v>519</v>
      </c>
      <c r="H8758">
        <v>72</v>
      </c>
    </row>
    <row r="8759" spans="1:8" x14ac:dyDescent="0.25">
      <c r="A8759" t="s">
        <v>8</v>
      </c>
      <c r="B8759" t="s">
        <v>88</v>
      </c>
      <c r="C8759" t="s">
        <v>10</v>
      </c>
      <c r="D8759" t="s">
        <v>96</v>
      </c>
      <c r="E8759" t="s">
        <v>243</v>
      </c>
      <c r="F8759">
        <v>2015</v>
      </c>
      <c r="G8759">
        <v>917</v>
      </c>
      <c r="H8759">
        <v>29</v>
      </c>
    </row>
    <row r="8760" spans="1:8" x14ac:dyDescent="0.25">
      <c r="A8760" t="s">
        <v>8</v>
      </c>
      <c r="B8760" t="s">
        <v>131</v>
      </c>
      <c r="C8760" t="s">
        <v>10</v>
      </c>
      <c r="D8760" t="s">
        <v>96</v>
      </c>
      <c r="E8760" t="s">
        <v>97</v>
      </c>
      <c r="F8760">
        <v>2016</v>
      </c>
      <c r="G8760">
        <v>43</v>
      </c>
    </row>
    <row r="8761" spans="1:8" x14ac:dyDescent="0.25">
      <c r="A8761" t="s">
        <v>21</v>
      </c>
      <c r="B8761" t="s">
        <v>362</v>
      </c>
      <c r="C8761" t="s">
        <v>10</v>
      </c>
      <c r="D8761" t="s">
        <v>11</v>
      </c>
      <c r="E8761" t="s">
        <v>216</v>
      </c>
      <c r="F8761">
        <v>2016</v>
      </c>
      <c r="G8761">
        <v>312</v>
      </c>
      <c r="H8761">
        <v>12</v>
      </c>
    </row>
    <row r="8762" spans="1:8" x14ac:dyDescent="0.25">
      <c r="A8762" t="s">
        <v>21</v>
      </c>
      <c r="B8762" t="s">
        <v>9</v>
      </c>
      <c r="C8762" t="s">
        <v>10</v>
      </c>
      <c r="D8762" t="s">
        <v>11</v>
      </c>
      <c r="E8762" t="s">
        <v>195</v>
      </c>
      <c r="F8762">
        <v>2017</v>
      </c>
      <c r="G8762">
        <v>1450</v>
      </c>
      <c r="H8762">
        <v>7</v>
      </c>
    </row>
    <row r="8763" spans="1:8" x14ac:dyDescent="0.25">
      <c r="A8763" t="s">
        <v>21</v>
      </c>
      <c r="B8763" t="s">
        <v>320</v>
      </c>
      <c r="C8763" t="s">
        <v>23</v>
      </c>
      <c r="D8763" t="s">
        <v>24</v>
      </c>
      <c r="E8763" t="s">
        <v>143</v>
      </c>
      <c r="F8763">
        <v>2017</v>
      </c>
      <c r="G8763">
        <v>1588</v>
      </c>
      <c r="H8763">
        <v>86</v>
      </c>
    </row>
    <row r="8764" spans="1:8" x14ac:dyDescent="0.25">
      <c r="A8764" t="s">
        <v>31</v>
      </c>
      <c r="B8764" t="s">
        <v>173</v>
      </c>
      <c r="C8764" t="s">
        <v>70</v>
      </c>
      <c r="D8764" t="s">
        <v>71</v>
      </c>
      <c r="E8764" t="s">
        <v>358</v>
      </c>
      <c r="F8764">
        <v>2013</v>
      </c>
      <c r="G8764">
        <v>32</v>
      </c>
      <c r="H8764">
        <v>13</v>
      </c>
    </row>
    <row r="8765" spans="1:8" x14ac:dyDescent="0.25">
      <c r="A8765" t="s">
        <v>31</v>
      </c>
      <c r="B8765" t="s">
        <v>151</v>
      </c>
      <c r="C8765" t="s">
        <v>33</v>
      </c>
      <c r="D8765" t="s">
        <v>184</v>
      </c>
      <c r="E8765" t="s">
        <v>187</v>
      </c>
      <c r="F8765">
        <v>2015</v>
      </c>
      <c r="G8765">
        <v>707</v>
      </c>
      <c r="H8765">
        <v>308</v>
      </c>
    </row>
    <row r="8766" spans="1:8" x14ac:dyDescent="0.25">
      <c r="A8766" t="s">
        <v>74</v>
      </c>
      <c r="B8766" t="s">
        <v>354</v>
      </c>
      <c r="C8766" t="s">
        <v>18</v>
      </c>
      <c r="D8766" t="s">
        <v>333</v>
      </c>
      <c r="E8766" t="s">
        <v>355</v>
      </c>
      <c r="F8766">
        <v>2017</v>
      </c>
      <c r="G8766">
        <v>319</v>
      </c>
      <c r="H8766">
        <v>7</v>
      </c>
    </row>
    <row r="8767" spans="1:8" x14ac:dyDescent="0.25">
      <c r="A8767" t="s">
        <v>41</v>
      </c>
      <c r="B8767" t="s">
        <v>9</v>
      </c>
      <c r="C8767" t="s">
        <v>33</v>
      </c>
      <c r="D8767" t="s">
        <v>62</v>
      </c>
      <c r="E8767" t="s">
        <v>166</v>
      </c>
      <c r="F8767">
        <v>2018</v>
      </c>
      <c r="G8767">
        <v>39</v>
      </c>
      <c r="H8767">
        <v>6</v>
      </c>
    </row>
    <row r="8768" spans="1:8" x14ac:dyDescent="0.25">
      <c r="A8768" t="s">
        <v>41</v>
      </c>
      <c r="B8768" t="s">
        <v>119</v>
      </c>
      <c r="C8768" t="s">
        <v>33</v>
      </c>
      <c r="D8768" t="s">
        <v>39</v>
      </c>
      <c r="E8768" t="s">
        <v>51</v>
      </c>
      <c r="F8768">
        <v>2018</v>
      </c>
      <c r="G8768">
        <v>177</v>
      </c>
      <c r="H8768">
        <v>62</v>
      </c>
    </row>
    <row r="8769" spans="1:8" x14ac:dyDescent="0.25">
      <c r="A8769" t="s">
        <v>21</v>
      </c>
      <c r="B8769" t="s">
        <v>308</v>
      </c>
      <c r="C8769" t="s">
        <v>23</v>
      </c>
      <c r="D8769" t="s">
        <v>24</v>
      </c>
      <c r="E8769" t="s">
        <v>281</v>
      </c>
      <c r="F8769">
        <v>2018</v>
      </c>
      <c r="G8769">
        <v>100</v>
      </c>
    </row>
    <row r="8770" spans="1:8" x14ac:dyDescent="0.25">
      <c r="A8770" t="s">
        <v>31</v>
      </c>
      <c r="B8770" t="s">
        <v>272</v>
      </c>
      <c r="C8770" t="s">
        <v>33</v>
      </c>
      <c r="D8770" t="s">
        <v>34</v>
      </c>
      <c r="E8770" t="s">
        <v>147</v>
      </c>
      <c r="F8770">
        <v>2018</v>
      </c>
      <c r="G8770">
        <v>69</v>
      </c>
      <c r="H8770">
        <v>11</v>
      </c>
    </row>
    <row r="8771" spans="1:8" x14ac:dyDescent="0.25">
      <c r="A8771" t="s">
        <v>16</v>
      </c>
      <c r="B8771" t="s">
        <v>122</v>
      </c>
      <c r="C8771" t="s">
        <v>18</v>
      </c>
      <c r="D8771" t="s">
        <v>257</v>
      </c>
      <c r="E8771" t="s">
        <v>257</v>
      </c>
      <c r="F8771">
        <v>2019</v>
      </c>
      <c r="G8771">
        <v>247</v>
      </c>
      <c r="H8771">
        <v>30</v>
      </c>
    </row>
    <row r="8772" spans="1:8" x14ac:dyDescent="0.25">
      <c r="A8772" t="s">
        <v>31</v>
      </c>
      <c r="B8772" t="s">
        <v>244</v>
      </c>
      <c r="C8772" t="s">
        <v>23</v>
      </c>
      <c r="D8772" t="s">
        <v>43</v>
      </c>
      <c r="E8772" t="s">
        <v>56</v>
      </c>
      <c r="F8772">
        <v>2019</v>
      </c>
      <c r="G8772">
        <v>232</v>
      </c>
      <c r="H8772">
        <v>38</v>
      </c>
    </row>
    <row r="8773" spans="1:8" x14ac:dyDescent="0.25">
      <c r="A8773" t="s">
        <v>21</v>
      </c>
      <c r="B8773" t="s">
        <v>351</v>
      </c>
      <c r="C8773" t="s">
        <v>23</v>
      </c>
      <c r="D8773" t="s">
        <v>24</v>
      </c>
      <c r="E8773" t="s">
        <v>146</v>
      </c>
      <c r="F8773">
        <v>2019</v>
      </c>
      <c r="G8773">
        <v>254</v>
      </c>
      <c r="H8773">
        <v>6</v>
      </c>
    </row>
    <row r="8774" spans="1:8" x14ac:dyDescent="0.25">
      <c r="A8774" t="s">
        <v>106</v>
      </c>
      <c r="B8774" t="s">
        <v>49</v>
      </c>
      <c r="C8774" t="s">
        <v>33</v>
      </c>
      <c r="D8774" t="s">
        <v>39</v>
      </c>
      <c r="E8774" t="s">
        <v>51</v>
      </c>
      <c r="F8774">
        <v>2019</v>
      </c>
      <c r="G8774">
        <v>24</v>
      </c>
      <c r="H8774">
        <v>6</v>
      </c>
    </row>
    <row r="8775" spans="1:8" x14ac:dyDescent="0.25">
      <c r="A8775" t="s">
        <v>21</v>
      </c>
      <c r="B8775" t="s">
        <v>93</v>
      </c>
      <c r="C8775" t="s">
        <v>10</v>
      </c>
      <c r="D8775" t="s">
        <v>11</v>
      </c>
      <c r="E8775" t="s">
        <v>343</v>
      </c>
      <c r="F8775">
        <v>2020</v>
      </c>
      <c r="G8775">
        <v>789</v>
      </c>
      <c r="H8775">
        <v>86</v>
      </c>
    </row>
    <row r="8776" spans="1:8" x14ac:dyDescent="0.25">
      <c r="A8776" t="s">
        <v>41</v>
      </c>
      <c r="B8776" t="s">
        <v>42</v>
      </c>
      <c r="C8776" t="s">
        <v>23</v>
      </c>
      <c r="D8776" t="s">
        <v>43</v>
      </c>
      <c r="E8776" t="s">
        <v>44</v>
      </c>
      <c r="F8776">
        <v>2017</v>
      </c>
      <c r="G8776">
        <v>37</v>
      </c>
      <c r="H8776">
        <v>4</v>
      </c>
    </row>
    <row r="8777" spans="1:8" x14ac:dyDescent="0.25">
      <c r="A8777" t="s">
        <v>74</v>
      </c>
      <c r="B8777" t="s">
        <v>420</v>
      </c>
      <c r="C8777" t="s">
        <v>18</v>
      </c>
      <c r="D8777" t="s">
        <v>123</v>
      </c>
      <c r="E8777" t="s">
        <v>253</v>
      </c>
      <c r="F8777">
        <v>2019</v>
      </c>
      <c r="G8777">
        <v>1048</v>
      </c>
      <c r="H8777">
        <v>104</v>
      </c>
    </row>
    <row r="8778" spans="1:8" x14ac:dyDescent="0.25">
      <c r="A8778" t="s">
        <v>8</v>
      </c>
      <c r="B8778" t="s">
        <v>194</v>
      </c>
      <c r="C8778" t="s">
        <v>10</v>
      </c>
      <c r="D8778" t="s">
        <v>11</v>
      </c>
      <c r="E8778" t="s">
        <v>68</v>
      </c>
      <c r="F8778">
        <v>2016</v>
      </c>
      <c r="G8778">
        <v>159</v>
      </c>
      <c r="H8778">
        <v>11</v>
      </c>
    </row>
    <row r="8779" spans="1:8" x14ac:dyDescent="0.25">
      <c r="A8779" t="s">
        <v>41</v>
      </c>
      <c r="B8779" t="s">
        <v>256</v>
      </c>
      <c r="C8779" t="s">
        <v>33</v>
      </c>
      <c r="D8779" t="s">
        <v>39</v>
      </c>
      <c r="E8779" t="s">
        <v>150</v>
      </c>
      <c r="F8779">
        <v>2016</v>
      </c>
      <c r="G8779">
        <v>20</v>
      </c>
      <c r="H8779">
        <v>32</v>
      </c>
    </row>
    <row r="8780" spans="1:8" x14ac:dyDescent="0.25">
      <c r="A8780" t="s">
        <v>21</v>
      </c>
      <c r="B8780" t="s">
        <v>125</v>
      </c>
      <c r="C8780" t="s">
        <v>10</v>
      </c>
      <c r="D8780" t="s">
        <v>11</v>
      </c>
      <c r="E8780" t="s">
        <v>249</v>
      </c>
      <c r="F8780">
        <v>2017</v>
      </c>
      <c r="G8780">
        <v>132</v>
      </c>
      <c r="H8780">
        <v>11</v>
      </c>
    </row>
    <row r="8781" spans="1:8" x14ac:dyDescent="0.25">
      <c r="A8781" t="s">
        <v>31</v>
      </c>
      <c r="B8781" t="s">
        <v>158</v>
      </c>
      <c r="C8781" t="s">
        <v>70</v>
      </c>
      <c r="D8781" t="s">
        <v>71</v>
      </c>
      <c r="E8781" t="s">
        <v>72</v>
      </c>
      <c r="F8781">
        <v>2019</v>
      </c>
      <c r="G8781">
        <v>167</v>
      </c>
      <c r="H8781">
        <v>42</v>
      </c>
    </row>
    <row r="8782" spans="1:8" x14ac:dyDescent="0.25">
      <c r="A8782" t="s">
        <v>8</v>
      </c>
      <c r="B8782" t="s">
        <v>55</v>
      </c>
      <c r="C8782" t="s">
        <v>10</v>
      </c>
      <c r="D8782" t="s">
        <v>11</v>
      </c>
      <c r="E8782" t="s">
        <v>133</v>
      </c>
      <c r="F8782">
        <v>2015</v>
      </c>
      <c r="G8782">
        <v>114</v>
      </c>
      <c r="H8782">
        <v>14</v>
      </c>
    </row>
    <row r="8783" spans="1:8" x14ac:dyDescent="0.25">
      <c r="A8783" t="s">
        <v>74</v>
      </c>
      <c r="B8783" t="s">
        <v>75</v>
      </c>
      <c r="C8783" t="s">
        <v>76</v>
      </c>
      <c r="D8783" t="s">
        <v>77</v>
      </c>
      <c r="E8783" t="s">
        <v>78</v>
      </c>
      <c r="F8783">
        <v>2017</v>
      </c>
      <c r="G8783">
        <v>59</v>
      </c>
      <c r="H8783">
        <v>7</v>
      </c>
    </row>
    <row r="8784" spans="1:8" x14ac:dyDescent="0.25">
      <c r="A8784" t="s">
        <v>8</v>
      </c>
      <c r="B8784" t="s">
        <v>295</v>
      </c>
      <c r="C8784" t="s">
        <v>10</v>
      </c>
      <c r="D8784" t="s">
        <v>96</v>
      </c>
      <c r="E8784" t="s">
        <v>154</v>
      </c>
      <c r="F8784">
        <v>2015</v>
      </c>
      <c r="G8784">
        <v>207</v>
      </c>
      <c r="H8784">
        <v>15</v>
      </c>
    </row>
    <row r="8785" spans="1:8" x14ac:dyDescent="0.25">
      <c r="A8785" t="s">
        <v>41</v>
      </c>
      <c r="B8785" t="s">
        <v>79</v>
      </c>
      <c r="C8785" t="s">
        <v>33</v>
      </c>
      <c r="D8785" t="s">
        <v>39</v>
      </c>
      <c r="E8785" t="s">
        <v>150</v>
      </c>
      <c r="F8785">
        <v>2017</v>
      </c>
      <c r="G8785">
        <v>217</v>
      </c>
      <c r="H8785">
        <v>94</v>
      </c>
    </row>
    <row r="8786" spans="1:8" x14ac:dyDescent="0.25">
      <c r="A8786" t="s">
        <v>21</v>
      </c>
      <c r="B8786" t="s">
        <v>194</v>
      </c>
      <c r="C8786" t="s">
        <v>10</v>
      </c>
      <c r="D8786" t="s">
        <v>11</v>
      </c>
      <c r="E8786" t="s">
        <v>53</v>
      </c>
      <c r="F8786">
        <v>2018</v>
      </c>
      <c r="G8786">
        <v>21</v>
      </c>
    </row>
    <row r="8787" spans="1:8" x14ac:dyDescent="0.25">
      <c r="A8787" t="s">
        <v>21</v>
      </c>
      <c r="B8787" t="s">
        <v>295</v>
      </c>
      <c r="C8787" t="s">
        <v>10</v>
      </c>
      <c r="D8787" t="s">
        <v>96</v>
      </c>
      <c r="E8787" t="s">
        <v>97</v>
      </c>
      <c r="F8787">
        <v>2018</v>
      </c>
      <c r="G8787">
        <v>84</v>
      </c>
      <c r="H8787">
        <v>3</v>
      </c>
    </row>
    <row r="8788" spans="1:8" x14ac:dyDescent="0.25">
      <c r="A8788" t="s">
        <v>31</v>
      </c>
      <c r="B8788" t="s">
        <v>114</v>
      </c>
      <c r="C8788" t="s">
        <v>33</v>
      </c>
      <c r="D8788" t="s">
        <v>34</v>
      </c>
      <c r="E8788" t="s">
        <v>35</v>
      </c>
      <c r="F8788">
        <v>2015</v>
      </c>
      <c r="G8788">
        <v>2</v>
      </c>
    </row>
    <row r="8789" spans="1:8" x14ac:dyDescent="0.25">
      <c r="A8789" t="s">
        <v>41</v>
      </c>
      <c r="B8789" t="s">
        <v>151</v>
      </c>
      <c r="C8789" t="s">
        <v>33</v>
      </c>
      <c r="D8789" t="s">
        <v>39</v>
      </c>
      <c r="E8789" t="s">
        <v>87</v>
      </c>
      <c r="F8789">
        <v>2016</v>
      </c>
      <c r="G8789">
        <v>71</v>
      </c>
      <c r="H8789">
        <v>5</v>
      </c>
    </row>
    <row r="8790" spans="1:8" x14ac:dyDescent="0.25">
      <c r="A8790" t="s">
        <v>41</v>
      </c>
      <c r="B8790" t="s">
        <v>373</v>
      </c>
      <c r="C8790" t="s">
        <v>23</v>
      </c>
      <c r="D8790" t="s">
        <v>43</v>
      </c>
      <c r="E8790" t="s">
        <v>56</v>
      </c>
      <c r="F8790">
        <v>2018</v>
      </c>
      <c r="G8790">
        <v>22</v>
      </c>
      <c r="H8790">
        <v>7</v>
      </c>
    </row>
    <row r="8791" spans="1:8" x14ac:dyDescent="0.25">
      <c r="A8791" t="s">
        <v>8</v>
      </c>
      <c r="B8791" t="s">
        <v>13</v>
      </c>
      <c r="C8791" t="s">
        <v>10</v>
      </c>
      <c r="D8791" t="s">
        <v>11</v>
      </c>
      <c r="E8791" t="s">
        <v>223</v>
      </c>
      <c r="F8791">
        <v>2016</v>
      </c>
      <c r="G8791">
        <v>4</v>
      </c>
    </row>
    <row r="8792" spans="1:8" x14ac:dyDescent="0.25">
      <c r="A8792" t="s">
        <v>21</v>
      </c>
      <c r="B8792" t="s">
        <v>67</v>
      </c>
      <c r="C8792" t="s">
        <v>10</v>
      </c>
      <c r="D8792" t="s">
        <v>11</v>
      </c>
      <c r="E8792" t="s">
        <v>329</v>
      </c>
      <c r="F8792">
        <v>2020</v>
      </c>
      <c r="G8792">
        <v>43</v>
      </c>
      <c r="H8792">
        <v>10</v>
      </c>
    </row>
    <row r="8793" spans="1:8" x14ac:dyDescent="0.25">
      <c r="A8793" t="s">
        <v>31</v>
      </c>
      <c r="B8793" t="s">
        <v>61</v>
      </c>
      <c r="C8793" t="s">
        <v>33</v>
      </c>
      <c r="D8793" t="s">
        <v>39</v>
      </c>
      <c r="E8793" t="s">
        <v>331</v>
      </c>
      <c r="F8793">
        <v>2017</v>
      </c>
      <c r="G8793">
        <v>189</v>
      </c>
      <c r="H8793">
        <v>70</v>
      </c>
    </row>
    <row r="8794" spans="1:8" x14ac:dyDescent="0.25">
      <c r="A8794" t="s">
        <v>31</v>
      </c>
      <c r="B8794" t="s">
        <v>205</v>
      </c>
      <c r="C8794" t="s">
        <v>33</v>
      </c>
      <c r="D8794" t="s">
        <v>59</v>
      </c>
      <c r="E8794" t="s">
        <v>311</v>
      </c>
      <c r="F8794">
        <v>2019</v>
      </c>
      <c r="G8794">
        <v>44</v>
      </c>
      <c r="H8794">
        <v>11</v>
      </c>
    </row>
    <row r="8795" spans="1:8" x14ac:dyDescent="0.25">
      <c r="A8795" t="s">
        <v>31</v>
      </c>
      <c r="B8795" t="s">
        <v>9</v>
      </c>
      <c r="C8795" t="s">
        <v>33</v>
      </c>
      <c r="D8795" t="s">
        <v>59</v>
      </c>
      <c r="E8795" t="s">
        <v>402</v>
      </c>
      <c r="F8795">
        <v>2019</v>
      </c>
      <c r="G8795">
        <v>7</v>
      </c>
      <c r="H8795">
        <v>1</v>
      </c>
    </row>
    <row r="8796" spans="1:8" x14ac:dyDescent="0.25">
      <c r="A8796" t="s">
        <v>41</v>
      </c>
      <c r="B8796" t="s">
        <v>36</v>
      </c>
      <c r="C8796" t="s">
        <v>70</v>
      </c>
      <c r="D8796" t="s">
        <v>71</v>
      </c>
      <c r="E8796" t="s">
        <v>159</v>
      </c>
      <c r="F8796">
        <v>2018</v>
      </c>
      <c r="G8796">
        <v>4</v>
      </c>
    </row>
    <row r="8797" spans="1:8" x14ac:dyDescent="0.25">
      <c r="A8797" t="s">
        <v>41</v>
      </c>
      <c r="B8797" t="s">
        <v>262</v>
      </c>
      <c r="C8797" t="s">
        <v>33</v>
      </c>
      <c r="D8797" t="s">
        <v>39</v>
      </c>
      <c r="E8797" t="s">
        <v>336</v>
      </c>
      <c r="F8797">
        <v>2017</v>
      </c>
      <c r="G8797">
        <v>53</v>
      </c>
      <c r="H8797">
        <v>34</v>
      </c>
    </row>
    <row r="8798" spans="1:8" x14ac:dyDescent="0.25">
      <c r="A8798" t="s">
        <v>31</v>
      </c>
      <c r="B8798" t="s">
        <v>9</v>
      </c>
      <c r="C8798" t="s">
        <v>33</v>
      </c>
      <c r="D8798" t="s">
        <v>184</v>
      </c>
      <c r="E8798" t="s">
        <v>304</v>
      </c>
      <c r="F8798">
        <v>2017</v>
      </c>
      <c r="G8798">
        <v>113</v>
      </c>
      <c r="H8798">
        <v>27</v>
      </c>
    </row>
    <row r="8799" spans="1:8" x14ac:dyDescent="0.25">
      <c r="A8799" t="s">
        <v>31</v>
      </c>
      <c r="B8799" t="s">
        <v>38</v>
      </c>
      <c r="C8799" t="s">
        <v>33</v>
      </c>
      <c r="D8799" t="s">
        <v>62</v>
      </c>
      <c r="E8799" t="s">
        <v>200</v>
      </c>
      <c r="F8799">
        <v>2015</v>
      </c>
      <c r="G8799">
        <v>95</v>
      </c>
      <c r="H8799">
        <v>24</v>
      </c>
    </row>
    <row r="8800" spans="1:8" x14ac:dyDescent="0.25">
      <c r="A8800" t="s">
        <v>121</v>
      </c>
      <c r="B8800" t="s">
        <v>354</v>
      </c>
      <c r="C8800" t="s">
        <v>18</v>
      </c>
      <c r="D8800" t="s">
        <v>425</v>
      </c>
      <c r="E8800" t="s">
        <v>426</v>
      </c>
      <c r="F8800">
        <v>2019</v>
      </c>
      <c r="G8800">
        <v>10</v>
      </c>
      <c r="H8800">
        <v>2</v>
      </c>
    </row>
    <row r="8801" spans="1:8" x14ac:dyDescent="0.25">
      <c r="A8801" t="s">
        <v>8</v>
      </c>
      <c r="B8801" t="s">
        <v>391</v>
      </c>
      <c r="C8801" t="s">
        <v>10</v>
      </c>
      <c r="D8801" t="s">
        <v>11</v>
      </c>
      <c r="E8801" t="s">
        <v>46</v>
      </c>
      <c r="F8801">
        <v>2014</v>
      </c>
      <c r="G8801">
        <v>101</v>
      </c>
      <c r="H8801">
        <v>5</v>
      </c>
    </row>
    <row r="8802" spans="1:8" x14ac:dyDescent="0.25">
      <c r="A8802" t="s">
        <v>41</v>
      </c>
      <c r="B8802" t="s">
        <v>82</v>
      </c>
      <c r="C8802" t="s">
        <v>70</v>
      </c>
      <c r="D8802" t="s">
        <v>71</v>
      </c>
      <c r="E8802" t="s">
        <v>135</v>
      </c>
      <c r="F8802">
        <v>2016</v>
      </c>
      <c r="G8802">
        <v>25</v>
      </c>
      <c r="H8802">
        <v>11</v>
      </c>
    </row>
    <row r="8803" spans="1:8" x14ac:dyDescent="0.25">
      <c r="A8803" t="s">
        <v>31</v>
      </c>
      <c r="B8803" t="s">
        <v>104</v>
      </c>
      <c r="C8803" t="s">
        <v>70</v>
      </c>
      <c r="D8803" t="s">
        <v>71</v>
      </c>
      <c r="E8803" t="s">
        <v>156</v>
      </c>
      <c r="F8803">
        <v>2017</v>
      </c>
      <c r="G8803">
        <v>11</v>
      </c>
      <c r="H8803">
        <v>2</v>
      </c>
    </row>
    <row r="8804" spans="1:8" x14ac:dyDescent="0.25">
      <c r="A8804" t="s">
        <v>129</v>
      </c>
      <c r="B8804" t="s">
        <v>9</v>
      </c>
      <c r="C8804" t="s">
        <v>33</v>
      </c>
      <c r="D8804" t="s">
        <v>59</v>
      </c>
      <c r="E8804" t="s">
        <v>115</v>
      </c>
      <c r="F8804">
        <v>2016</v>
      </c>
      <c r="G8804">
        <v>2</v>
      </c>
    </row>
    <row r="8805" spans="1:8" x14ac:dyDescent="0.25">
      <c r="A8805" t="s">
        <v>113</v>
      </c>
      <c r="B8805" t="s">
        <v>119</v>
      </c>
      <c r="C8805" t="s">
        <v>33</v>
      </c>
      <c r="D8805" t="s">
        <v>39</v>
      </c>
      <c r="E8805" t="s">
        <v>87</v>
      </c>
      <c r="F8805">
        <v>2013</v>
      </c>
      <c r="G8805">
        <v>1</v>
      </c>
    </row>
    <row r="8806" spans="1:8" x14ac:dyDescent="0.25">
      <c r="A8806" t="s">
        <v>113</v>
      </c>
      <c r="B8806" t="s">
        <v>9</v>
      </c>
      <c r="C8806" t="s">
        <v>33</v>
      </c>
      <c r="D8806" t="s">
        <v>59</v>
      </c>
      <c r="E8806" t="s">
        <v>118</v>
      </c>
      <c r="F8806">
        <v>2014</v>
      </c>
      <c r="G8806">
        <v>12</v>
      </c>
      <c r="H8806">
        <v>3</v>
      </c>
    </row>
    <row r="8807" spans="1:8" x14ac:dyDescent="0.25">
      <c r="A8807" t="s">
        <v>8</v>
      </c>
      <c r="B8807" t="s">
        <v>244</v>
      </c>
      <c r="C8807" t="s">
        <v>23</v>
      </c>
      <c r="D8807" t="s">
        <v>24</v>
      </c>
      <c r="E8807" t="s">
        <v>143</v>
      </c>
      <c r="F8807">
        <v>2014</v>
      </c>
      <c r="G8807">
        <v>1</v>
      </c>
    </row>
    <row r="8808" spans="1:8" x14ac:dyDescent="0.25">
      <c r="A8808" t="s">
        <v>121</v>
      </c>
      <c r="B8808" t="s">
        <v>104</v>
      </c>
      <c r="C8808" t="s">
        <v>70</v>
      </c>
      <c r="D8808" t="s">
        <v>264</v>
      </c>
      <c r="E8808" t="s">
        <v>453</v>
      </c>
      <c r="F8808">
        <v>2014</v>
      </c>
      <c r="G8808">
        <v>9</v>
      </c>
      <c r="H8808">
        <v>1</v>
      </c>
    </row>
    <row r="8809" spans="1:8" x14ac:dyDescent="0.25">
      <c r="A8809" t="s">
        <v>41</v>
      </c>
      <c r="B8809" t="s">
        <v>98</v>
      </c>
      <c r="C8809" t="s">
        <v>33</v>
      </c>
      <c r="D8809" t="s">
        <v>39</v>
      </c>
      <c r="E8809" t="s">
        <v>40</v>
      </c>
      <c r="F8809">
        <v>2019</v>
      </c>
      <c r="G8809">
        <v>20</v>
      </c>
      <c r="H8809">
        <v>28</v>
      </c>
    </row>
    <row r="8810" spans="1:8" x14ac:dyDescent="0.25">
      <c r="A8810" t="s">
        <v>121</v>
      </c>
      <c r="B8810" t="s">
        <v>122</v>
      </c>
      <c r="C8810" t="s">
        <v>18</v>
      </c>
      <c r="D8810" t="s">
        <v>136</v>
      </c>
      <c r="E8810" t="s">
        <v>240</v>
      </c>
      <c r="F8810">
        <v>2019</v>
      </c>
      <c r="G8810">
        <v>5</v>
      </c>
      <c r="H8810">
        <v>1</v>
      </c>
    </row>
    <row r="8811" spans="1:8" x14ac:dyDescent="0.25">
      <c r="A8811" t="s">
        <v>21</v>
      </c>
      <c r="B8811" t="s">
        <v>534</v>
      </c>
      <c r="C8811" t="s">
        <v>10</v>
      </c>
      <c r="D8811" t="s">
        <v>96</v>
      </c>
      <c r="E8811" t="s">
        <v>110</v>
      </c>
      <c r="F8811">
        <v>2020</v>
      </c>
      <c r="G8811">
        <v>6</v>
      </c>
    </row>
    <row r="8812" spans="1:8" x14ac:dyDescent="0.25">
      <c r="A8812" t="s">
        <v>31</v>
      </c>
      <c r="B8812" t="s">
        <v>61</v>
      </c>
      <c r="C8812" t="s">
        <v>33</v>
      </c>
      <c r="D8812" t="s">
        <v>62</v>
      </c>
      <c r="E8812" t="s">
        <v>217</v>
      </c>
      <c r="F8812">
        <v>2013</v>
      </c>
      <c r="G8812">
        <v>33</v>
      </c>
      <c r="H8812">
        <v>19</v>
      </c>
    </row>
    <row r="8813" spans="1:8" x14ac:dyDescent="0.25">
      <c r="A8813" t="s">
        <v>41</v>
      </c>
      <c r="B8813" t="s">
        <v>320</v>
      </c>
      <c r="C8813" t="s">
        <v>23</v>
      </c>
      <c r="D8813" t="s">
        <v>43</v>
      </c>
      <c r="E8813" t="s">
        <v>56</v>
      </c>
      <c r="F8813">
        <v>2014</v>
      </c>
      <c r="G8813">
        <v>906</v>
      </c>
      <c r="H8813">
        <v>238</v>
      </c>
    </row>
    <row r="8814" spans="1:8" x14ac:dyDescent="0.25">
      <c r="A8814" t="s">
        <v>41</v>
      </c>
      <c r="B8814" t="s">
        <v>49</v>
      </c>
      <c r="C8814" t="s">
        <v>33</v>
      </c>
      <c r="D8814" t="s">
        <v>184</v>
      </c>
      <c r="E8814" t="s">
        <v>271</v>
      </c>
      <c r="F8814">
        <v>2015</v>
      </c>
      <c r="G8814">
        <v>174</v>
      </c>
      <c r="H8814">
        <v>18</v>
      </c>
    </row>
    <row r="8815" spans="1:8" x14ac:dyDescent="0.25">
      <c r="A8815" t="s">
        <v>8</v>
      </c>
      <c r="B8815" t="s">
        <v>292</v>
      </c>
      <c r="C8815" t="s">
        <v>10</v>
      </c>
      <c r="D8815" t="s">
        <v>96</v>
      </c>
      <c r="E8815" t="s">
        <v>97</v>
      </c>
      <c r="F8815">
        <v>2015</v>
      </c>
      <c r="G8815">
        <v>1362</v>
      </c>
      <c r="H8815">
        <v>35</v>
      </c>
    </row>
    <row r="8816" spans="1:8" x14ac:dyDescent="0.25">
      <c r="A8816" t="s">
        <v>21</v>
      </c>
      <c r="B8816" t="s">
        <v>28</v>
      </c>
      <c r="C8816" t="s">
        <v>23</v>
      </c>
      <c r="D8816" t="s">
        <v>24</v>
      </c>
      <c r="E8816" t="s">
        <v>146</v>
      </c>
      <c r="F8816">
        <v>2016</v>
      </c>
      <c r="G8816">
        <v>2237</v>
      </c>
      <c r="H8816">
        <v>53</v>
      </c>
    </row>
    <row r="8817" spans="1:8" x14ac:dyDescent="0.25">
      <c r="A8817" t="s">
        <v>31</v>
      </c>
      <c r="B8817" t="s">
        <v>79</v>
      </c>
      <c r="C8817" t="s">
        <v>33</v>
      </c>
      <c r="D8817" t="s">
        <v>59</v>
      </c>
      <c r="E8817" t="s">
        <v>60</v>
      </c>
      <c r="F8817">
        <v>2016</v>
      </c>
      <c r="G8817">
        <v>101</v>
      </c>
      <c r="H8817">
        <v>55</v>
      </c>
    </row>
    <row r="8818" spans="1:8" x14ac:dyDescent="0.25">
      <c r="A8818" t="s">
        <v>31</v>
      </c>
      <c r="B8818" t="s">
        <v>38</v>
      </c>
      <c r="C8818" t="s">
        <v>33</v>
      </c>
      <c r="D8818" t="s">
        <v>39</v>
      </c>
      <c r="E8818" t="s">
        <v>150</v>
      </c>
      <c r="F8818">
        <v>2013</v>
      </c>
      <c r="G8818">
        <v>275</v>
      </c>
      <c r="H8818">
        <v>131</v>
      </c>
    </row>
    <row r="8819" spans="1:8" x14ac:dyDescent="0.25">
      <c r="A8819" t="s">
        <v>8</v>
      </c>
      <c r="B8819" t="s">
        <v>210</v>
      </c>
      <c r="C8819" t="s">
        <v>23</v>
      </c>
      <c r="D8819" t="s">
        <v>24</v>
      </c>
      <c r="E8819" t="s">
        <v>146</v>
      </c>
      <c r="F8819">
        <v>2015</v>
      </c>
      <c r="G8819">
        <v>549</v>
      </c>
      <c r="H8819">
        <v>32</v>
      </c>
    </row>
    <row r="8820" spans="1:8" x14ac:dyDescent="0.25">
      <c r="A8820" t="s">
        <v>31</v>
      </c>
      <c r="B8820" t="s">
        <v>9</v>
      </c>
      <c r="C8820" t="s">
        <v>33</v>
      </c>
      <c r="D8820" t="s">
        <v>34</v>
      </c>
      <c r="E8820" t="s">
        <v>147</v>
      </c>
      <c r="F8820">
        <v>2017</v>
      </c>
      <c r="G8820">
        <v>125</v>
      </c>
      <c r="H8820">
        <v>20</v>
      </c>
    </row>
    <row r="8821" spans="1:8" x14ac:dyDescent="0.25">
      <c r="A8821" t="s">
        <v>41</v>
      </c>
      <c r="B8821" t="s">
        <v>104</v>
      </c>
      <c r="C8821" t="s">
        <v>33</v>
      </c>
      <c r="D8821" t="s">
        <v>39</v>
      </c>
      <c r="E8821" t="s">
        <v>112</v>
      </c>
      <c r="F8821">
        <v>2017</v>
      </c>
      <c r="G8821">
        <v>154</v>
      </c>
      <c r="H8821">
        <v>52</v>
      </c>
    </row>
    <row r="8822" spans="1:8" x14ac:dyDescent="0.25">
      <c r="A8822" t="s">
        <v>41</v>
      </c>
      <c r="B8822" t="s">
        <v>158</v>
      </c>
      <c r="C8822" t="s">
        <v>70</v>
      </c>
      <c r="D8822" t="s">
        <v>71</v>
      </c>
      <c r="E8822" t="s">
        <v>159</v>
      </c>
      <c r="F8822">
        <v>2017</v>
      </c>
      <c r="G8822">
        <v>293</v>
      </c>
      <c r="H8822">
        <v>16</v>
      </c>
    </row>
    <row r="8823" spans="1:8" x14ac:dyDescent="0.25">
      <c r="A8823" t="s">
        <v>214</v>
      </c>
      <c r="B8823" t="s">
        <v>574</v>
      </c>
      <c r="C8823" t="s">
        <v>76</v>
      </c>
      <c r="D8823" t="s">
        <v>140</v>
      </c>
      <c r="E8823" t="s">
        <v>141</v>
      </c>
      <c r="F8823">
        <v>2018</v>
      </c>
      <c r="G8823">
        <v>34</v>
      </c>
      <c r="H8823">
        <v>6</v>
      </c>
    </row>
    <row r="8824" spans="1:8" x14ac:dyDescent="0.25">
      <c r="A8824" t="s">
        <v>21</v>
      </c>
      <c r="B8824" t="s">
        <v>125</v>
      </c>
      <c r="C8824" t="s">
        <v>23</v>
      </c>
      <c r="D8824" t="s">
        <v>24</v>
      </c>
      <c r="E8824" t="s">
        <v>215</v>
      </c>
      <c r="F8824">
        <v>2019</v>
      </c>
      <c r="G8824">
        <v>766</v>
      </c>
      <c r="H8824">
        <v>47</v>
      </c>
    </row>
    <row r="8825" spans="1:8" x14ac:dyDescent="0.25">
      <c r="A8825" t="s">
        <v>21</v>
      </c>
      <c r="B8825" t="s">
        <v>111</v>
      </c>
      <c r="C8825" t="s">
        <v>10</v>
      </c>
      <c r="D8825" t="s">
        <v>11</v>
      </c>
      <c r="E8825" t="s">
        <v>249</v>
      </c>
      <c r="F8825">
        <v>2019</v>
      </c>
      <c r="G8825">
        <v>3722</v>
      </c>
      <c r="H8825">
        <v>154</v>
      </c>
    </row>
    <row r="8826" spans="1:8" x14ac:dyDescent="0.25">
      <c r="A8826" t="s">
        <v>31</v>
      </c>
      <c r="B8826" t="s">
        <v>183</v>
      </c>
      <c r="C8826" t="s">
        <v>33</v>
      </c>
      <c r="D8826" t="s">
        <v>184</v>
      </c>
      <c r="E8826" t="s">
        <v>271</v>
      </c>
      <c r="F8826">
        <v>2013</v>
      </c>
      <c r="G8826">
        <v>392</v>
      </c>
      <c r="H8826">
        <v>367</v>
      </c>
    </row>
    <row r="8827" spans="1:8" x14ac:dyDescent="0.25">
      <c r="A8827" t="s">
        <v>8</v>
      </c>
      <c r="B8827" t="s">
        <v>85</v>
      </c>
      <c r="C8827" t="s">
        <v>10</v>
      </c>
      <c r="D8827" t="s">
        <v>29</v>
      </c>
      <c r="E8827" t="s">
        <v>325</v>
      </c>
      <c r="F8827">
        <v>2014</v>
      </c>
      <c r="G8827">
        <v>70</v>
      </c>
      <c r="H8827">
        <v>4</v>
      </c>
    </row>
    <row r="8828" spans="1:8" x14ac:dyDescent="0.25">
      <c r="A8828" t="s">
        <v>21</v>
      </c>
      <c r="B8828" t="s">
        <v>67</v>
      </c>
      <c r="C8828" t="s">
        <v>10</v>
      </c>
      <c r="D8828" t="s">
        <v>11</v>
      </c>
      <c r="E8828" t="s">
        <v>222</v>
      </c>
      <c r="F8828">
        <v>2017</v>
      </c>
      <c r="G8828">
        <v>1541</v>
      </c>
      <c r="H8828">
        <v>47</v>
      </c>
    </row>
    <row r="8829" spans="1:8" x14ac:dyDescent="0.25">
      <c r="A8829" t="s">
        <v>21</v>
      </c>
      <c r="B8829" t="s">
        <v>210</v>
      </c>
      <c r="C8829" t="s">
        <v>23</v>
      </c>
      <c r="D8829" t="s">
        <v>24</v>
      </c>
      <c r="E8829" t="s">
        <v>143</v>
      </c>
      <c r="F8829">
        <v>2018</v>
      </c>
      <c r="G8829">
        <v>554</v>
      </c>
      <c r="H8829">
        <v>37</v>
      </c>
    </row>
    <row r="8830" spans="1:8" x14ac:dyDescent="0.25">
      <c r="A8830" t="s">
        <v>8</v>
      </c>
      <c r="B8830" t="s">
        <v>344</v>
      </c>
      <c r="C8830" t="s">
        <v>10</v>
      </c>
      <c r="D8830" t="s">
        <v>29</v>
      </c>
      <c r="E8830" t="s">
        <v>193</v>
      </c>
      <c r="F8830">
        <v>2014</v>
      </c>
      <c r="G8830">
        <v>120</v>
      </c>
      <c r="H8830">
        <v>8</v>
      </c>
    </row>
    <row r="8831" spans="1:8" x14ac:dyDescent="0.25">
      <c r="A8831" t="s">
        <v>41</v>
      </c>
      <c r="B8831" t="s">
        <v>54</v>
      </c>
      <c r="C8831" t="s">
        <v>33</v>
      </c>
      <c r="D8831" t="s">
        <v>39</v>
      </c>
      <c r="E8831" t="s">
        <v>51</v>
      </c>
      <c r="F8831">
        <v>2017</v>
      </c>
      <c r="G8831">
        <v>86</v>
      </c>
      <c r="H8831">
        <v>17</v>
      </c>
    </row>
    <row r="8832" spans="1:8" x14ac:dyDescent="0.25">
      <c r="A8832" t="s">
        <v>21</v>
      </c>
      <c r="B8832" t="s">
        <v>295</v>
      </c>
      <c r="C8832" t="s">
        <v>10</v>
      </c>
      <c r="D8832" t="s">
        <v>96</v>
      </c>
      <c r="E8832" t="s">
        <v>132</v>
      </c>
      <c r="F8832">
        <v>2017</v>
      </c>
      <c r="G8832">
        <v>811</v>
      </c>
      <c r="H8832">
        <v>34</v>
      </c>
    </row>
    <row r="8833" spans="1:8" x14ac:dyDescent="0.25">
      <c r="A8833" t="s">
        <v>41</v>
      </c>
      <c r="B8833" t="s">
        <v>54</v>
      </c>
      <c r="C8833" t="s">
        <v>33</v>
      </c>
      <c r="D8833" t="s">
        <v>39</v>
      </c>
      <c r="E8833" t="s">
        <v>204</v>
      </c>
      <c r="F8833">
        <v>2017</v>
      </c>
      <c r="G8833">
        <v>13</v>
      </c>
    </row>
    <row r="8834" spans="1:8" x14ac:dyDescent="0.25">
      <c r="A8834" t="s">
        <v>21</v>
      </c>
      <c r="B8834" t="s">
        <v>9</v>
      </c>
      <c r="C8834" t="s">
        <v>10</v>
      </c>
      <c r="D8834" t="s">
        <v>29</v>
      </c>
      <c r="E8834" t="s">
        <v>30</v>
      </c>
      <c r="F8834">
        <v>2017</v>
      </c>
      <c r="G8834">
        <v>113</v>
      </c>
      <c r="H8834">
        <v>38</v>
      </c>
    </row>
    <row r="8835" spans="1:8" x14ac:dyDescent="0.25">
      <c r="A8835" t="s">
        <v>41</v>
      </c>
      <c r="B8835" t="s">
        <v>69</v>
      </c>
      <c r="C8835" t="s">
        <v>70</v>
      </c>
      <c r="D8835" t="s">
        <v>71</v>
      </c>
      <c r="E8835" t="s">
        <v>72</v>
      </c>
      <c r="F8835">
        <v>2016</v>
      </c>
      <c r="G8835">
        <v>140</v>
      </c>
      <c r="H8835">
        <v>40</v>
      </c>
    </row>
    <row r="8836" spans="1:8" x14ac:dyDescent="0.25">
      <c r="A8836" t="s">
        <v>31</v>
      </c>
      <c r="B8836" t="s">
        <v>32</v>
      </c>
      <c r="C8836" t="s">
        <v>33</v>
      </c>
      <c r="D8836" t="s">
        <v>184</v>
      </c>
      <c r="E8836" t="s">
        <v>187</v>
      </c>
      <c r="F8836">
        <v>2018</v>
      </c>
      <c r="G8836">
        <v>120</v>
      </c>
      <c r="H8836">
        <v>25</v>
      </c>
    </row>
    <row r="8837" spans="1:8" x14ac:dyDescent="0.25">
      <c r="A8837" t="s">
        <v>74</v>
      </c>
      <c r="B8837" t="s">
        <v>301</v>
      </c>
      <c r="C8837" t="s">
        <v>76</v>
      </c>
      <c r="D8837" t="s">
        <v>171</v>
      </c>
      <c r="E8837" t="s">
        <v>174</v>
      </c>
      <c r="F8837">
        <v>2019</v>
      </c>
      <c r="G8837">
        <v>51</v>
      </c>
    </row>
    <row r="8838" spans="1:8" x14ac:dyDescent="0.25">
      <c r="A8838" t="s">
        <v>8</v>
      </c>
      <c r="B8838" t="s">
        <v>67</v>
      </c>
      <c r="C8838" t="s">
        <v>10</v>
      </c>
      <c r="D8838" t="s">
        <v>11</v>
      </c>
      <c r="E8838" t="s">
        <v>157</v>
      </c>
      <c r="F8838">
        <v>2013</v>
      </c>
      <c r="G8838">
        <v>303</v>
      </c>
      <c r="H8838">
        <v>11</v>
      </c>
    </row>
    <row r="8839" spans="1:8" x14ac:dyDescent="0.25">
      <c r="A8839" t="s">
        <v>41</v>
      </c>
      <c r="B8839" t="s">
        <v>105</v>
      </c>
      <c r="C8839" t="s">
        <v>23</v>
      </c>
      <c r="D8839" t="s">
        <v>43</v>
      </c>
      <c r="E8839" t="s">
        <v>56</v>
      </c>
      <c r="F8839">
        <v>2016</v>
      </c>
      <c r="G8839">
        <v>320</v>
      </c>
      <c r="H8839">
        <v>56</v>
      </c>
    </row>
    <row r="8840" spans="1:8" x14ac:dyDescent="0.25">
      <c r="A8840" t="s">
        <v>41</v>
      </c>
      <c r="B8840" t="s">
        <v>98</v>
      </c>
      <c r="C8840" t="s">
        <v>33</v>
      </c>
      <c r="D8840" t="s">
        <v>62</v>
      </c>
      <c r="E8840" t="s">
        <v>166</v>
      </c>
      <c r="F8840">
        <v>2016</v>
      </c>
      <c r="G8840">
        <v>29</v>
      </c>
      <c r="H8840">
        <v>20</v>
      </c>
    </row>
    <row r="8841" spans="1:8" x14ac:dyDescent="0.25">
      <c r="A8841" t="s">
        <v>31</v>
      </c>
      <c r="B8841" t="s">
        <v>36</v>
      </c>
      <c r="C8841" t="s">
        <v>70</v>
      </c>
      <c r="D8841" t="s">
        <v>71</v>
      </c>
      <c r="E8841" t="s">
        <v>246</v>
      </c>
      <c r="F8841">
        <v>2017</v>
      </c>
      <c r="G8841">
        <v>12</v>
      </c>
      <c r="H8841">
        <v>4</v>
      </c>
    </row>
    <row r="8842" spans="1:8" x14ac:dyDescent="0.25">
      <c r="A8842" t="s">
        <v>121</v>
      </c>
      <c r="B8842" t="s">
        <v>252</v>
      </c>
      <c r="C8842" t="s">
        <v>70</v>
      </c>
      <c r="D8842" t="s">
        <v>102</v>
      </c>
      <c r="E8842" t="s">
        <v>103</v>
      </c>
      <c r="F8842">
        <v>2019</v>
      </c>
      <c r="G8842">
        <v>210</v>
      </c>
      <c r="H8842">
        <v>7</v>
      </c>
    </row>
    <row r="8843" spans="1:8" x14ac:dyDescent="0.25">
      <c r="A8843" t="s">
        <v>74</v>
      </c>
      <c r="B8843" t="s">
        <v>173</v>
      </c>
      <c r="C8843" t="s">
        <v>70</v>
      </c>
      <c r="D8843" t="s">
        <v>264</v>
      </c>
      <c r="E8843" t="s">
        <v>372</v>
      </c>
      <c r="F8843">
        <v>2014</v>
      </c>
      <c r="G8843">
        <v>223</v>
      </c>
      <c r="H8843">
        <v>8</v>
      </c>
    </row>
    <row r="8844" spans="1:8" x14ac:dyDescent="0.25">
      <c r="A8844" t="s">
        <v>138</v>
      </c>
      <c r="B8844" t="s">
        <v>275</v>
      </c>
      <c r="C8844" t="s">
        <v>76</v>
      </c>
      <c r="D8844" t="s">
        <v>140</v>
      </c>
      <c r="E8844" t="s">
        <v>141</v>
      </c>
      <c r="F8844">
        <v>2015</v>
      </c>
      <c r="G8844">
        <v>99</v>
      </c>
      <c r="H8844">
        <v>83</v>
      </c>
    </row>
    <row r="8845" spans="1:8" x14ac:dyDescent="0.25">
      <c r="A8845" t="s">
        <v>21</v>
      </c>
      <c r="B8845" t="s">
        <v>93</v>
      </c>
      <c r="C8845" t="s">
        <v>10</v>
      </c>
      <c r="D8845" t="s">
        <v>11</v>
      </c>
      <c r="E8845" t="s">
        <v>12</v>
      </c>
      <c r="F8845">
        <v>2018</v>
      </c>
      <c r="G8845">
        <v>131</v>
      </c>
      <c r="H8845">
        <v>14</v>
      </c>
    </row>
    <row r="8846" spans="1:8" x14ac:dyDescent="0.25">
      <c r="A8846" t="s">
        <v>74</v>
      </c>
      <c r="B8846" t="s">
        <v>101</v>
      </c>
      <c r="C8846" t="s">
        <v>70</v>
      </c>
      <c r="D8846" t="s">
        <v>102</v>
      </c>
      <c r="E8846" t="s">
        <v>103</v>
      </c>
      <c r="F8846">
        <v>2014</v>
      </c>
      <c r="G8846">
        <v>145</v>
      </c>
      <c r="H8846">
        <v>8</v>
      </c>
    </row>
    <row r="8847" spans="1:8" x14ac:dyDescent="0.25">
      <c r="A8847" t="s">
        <v>8</v>
      </c>
      <c r="B8847" t="s">
        <v>22</v>
      </c>
      <c r="C8847" t="s">
        <v>23</v>
      </c>
      <c r="D8847" t="s">
        <v>24</v>
      </c>
      <c r="E8847" t="s">
        <v>281</v>
      </c>
      <c r="F8847">
        <v>2013</v>
      </c>
      <c r="G8847">
        <v>178</v>
      </c>
      <c r="H8847">
        <v>1</v>
      </c>
    </row>
    <row r="8848" spans="1:8" x14ac:dyDescent="0.25">
      <c r="A8848" t="s">
        <v>31</v>
      </c>
      <c r="B8848" t="s">
        <v>9</v>
      </c>
      <c r="C8848" t="s">
        <v>33</v>
      </c>
      <c r="D8848" t="s">
        <v>184</v>
      </c>
      <c r="E8848" t="s">
        <v>271</v>
      </c>
      <c r="F8848">
        <v>2015</v>
      </c>
      <c r="G8848">
        <v>163</v>
      </c>
      <c r="H8848">
        <v>25</v>
      </c>
    </row>
    <row r="8849" spans="1:8" x14ac:dyDescent="0.25">
      <c r="A8849" t="s">
        <v>41</v>
      </c>
      <c r="B8849" t="s">
        <v>28</v>
      </c>
      <c r="C8849" t="s">
        <v>33</v>
      </c>
      <c r="D8849" t="s">
        <v>39</v>
      </c>
      <c r="E8849" t="s">
        <v>51</v>
      </c>
      <c r="F8849">
        <v>2016</v>
      </c>
      <c r="G8849">
        <v>45</v>
      </c>
      <c r="H8849">
        <v>29</v>
      </c>
    </row>
    <row r="8850" spans="1:8" x14ac:dyDescent="0.25">
      <c r="A8850" t="s">
        <v>31</v>
      </c>
      <c r="B8850" t="s">
        <v>49</v>
      </c>
      <c r="C8850" t="s">
        <v>33</v>
      </c>
      <c r="D8850" t="s">
        <v>59</v>
      </c>
      <c r="E8850" t="s">
        <v>64</v>
      </c>
      <c r="F8850">
        <v>2016</v>
      </c>
      <c r="G8850">
        <v>187</v>
      </c>
      <c r="H8850">
        <v>11</v>
      </c>
    </row>
    <row r="8851" spans="1:8" x14ac:dyDescent="0.25">
      <c r="A8851" t="s">
        <v>31</v>
      </c>
      <c r="B8851" t="s">
        <v>38</v>
      </c>
      <c r="C8851" t="s">
        <v>33</v>
      </c>
      <c r="D8851" t="s">
        <v>59</v>
      </c>
      <c r="E8851" t="s">
        <v>313</v>
      </c>
      <c r="F8851">
        <v>2013</v>
      </c>
      <c r="G8851">
        <v>97</v>
      </c>
      <c r="H8851">
        <v>21</v>
      </c>
    </row>
    <row r="8852" spans="1:8" x14ac:dyDescent="0.25">
      <c r="A8852" t="s">
        <v>31</v>
      </c>
      <c r="B8852" t="s">
        <v>104</v>
      </c>
      <c r="C8852" t="s">
        <v>33</v>
      </c>
      <c r="D8852" t="s">
        <v>62</v>
      </c>
      <c r="E8852" t="s">
        <v>99</v>
      </c>
      <c r="F8852">
        <v>2015</v>
      </c>
      <c r="G8852">
        <v>16</v>
      </c>
      <c r="H8852">
        <v>16</v>
      </c>
    </row>
    <row r="8853" spans="1:8" x14ac:dyDescent="0.25">
      <c r="A8853" t="s">
        <v>31</v>
      </c>
      <c r="B8853" t="s">
        <v>158</v>
      </c>
      <c r="C8853" t="s">
        <v>23</v>
      </c>
      <c r="D8853" t="s">
        <v>43</v>
      </c>
      <c r="E8853" t="s">
        <v>100</v>
      </c>
      <c r="F8853">
        <v>2016</v>
      </c>
      <c r="G8853">
        <v>70</v>
      </c>
      <c r="H8853">
        <v>5</v>
      </c>
    </row>
    <row r="8854" spans="1:8" x14ac:dyDescent="0.25">
      <c r="A8854" t="s">
        <v>41</v>
      </c>
      <c r="B8854" t="s">
        <v>28</v>
      </c>
      <c r="C8854" t="s">
        <v>33</v>
      </c>
      <c r="D8854" t="s">
        <v>39</v>
      </c>
      <c r="E8854" t="s">
        <v>87</v>
      </c>
      <c r="F8854">
        <v>2016</v>
      </c>
      <c r="G8854">
        <v>44</v>
      </c>
      <c r="H8854">
        <v>10</v>
      </c>
    </row>
    <row r="8855" spans="1:8" x14ac:dyDescent="0.25">
      <c r="A8855" t="s">
        <v>31</v>
      </c>
      <c r="B8855" t="s">
        <v>125</v>
      </c>
      <c r="C8855" t="s">
        <v>33</v>
      </c>
      <c r="D8855" t="s">
        <v>59</v>
      </c>
      <c r="E8855" t="s">
        <v>225</v>
      </c>
      <c r="F8855">
        <v>2015</v>
      </c>
      <c r="G8855">
        <v>79</v>
      </c>
      <c r="H8855">
        <v>9</v>
      </c>
    </row>
    <row r="8856" spans="1:8" x14ac:dyDescent="0.25">
      <c r="A8856" t="s">
        <v>41</v>
      </c>
      <c r="B8856" t="s">
        <v>306</v>
      </c>
      <c r="C8856" t="s">
        <v>23</v>
      </c>
      <c r="D8856" t="s">
        <v>43</v>
      </c>
      <c r="E8856" t="s">
        <v>56</v>
      </c>
      <c r="F8856">
        <v>2017</v>
      </c>
      <c r="G8856">
        <v>17</v>
      </c>
      <c r="H8856">
        <v>5</v>
      </c>
    </row>
    <row r="8857" spans="1:8" x14ac:dyDescent="0.25">
      <c r="A8857" t="s">
        <v>138</v>
      </c>
      <c r="B8857" t="s">
        <v>611</v>
      </c>
      <c r="C8857" t="s">
        <v>76</v>
      </c>
      <c r="D8857" t="s">
        <v>140</v>
      </c>
      <c r="E8857" t="s">
        <v>140</v>
      </c>
      <c r="F8857">
        <v>2013</v>
      </c>
      <c r="G8857">
        <v>4</v>
      </c>
    </row>
    <row r="8858" spans="1:8" x14ac:dyDescent="0.25">
      <c r="A8858" t="s">
        <v>41</v>
      </c>
      <c r="B8858" t="s">
        <v>151</v>
      </c>
      <c r="C8858" t="s">
        <v>33</v>
      </c>
      <c r="D8858" t="s">
        <v>39</v>
      </c>
      <c r="E8858" t="s">
        <v>204</v>
      </c>
      <c r="F8858">
        <v>2017</v>
      </c>
      <c r="G8858">
        <v>34</v>
      </c>
      <c r="H8858">
        <v>6</v>
      </c>
    </row>
    <row r="8859" spans="1:8" x14ac:dyDescent="0.25">
      <c r="A8859" t="s">
        <v>41</v>
      </c>
      <c r="B8859" t="s">
        <v>173</v>
      </c>
      <c r="C8859" t="s">
        <v>70</v>
      </c>
      <c r="D8859" t="s">
        <v>71</v>
      </c>
      <c r="E8859" t="s">
        <v>238</v>
      </c>
      <c r="F8859">
        <v>2014</v>
      </c>
      <c r="G8859">
        <v>2</v>
      </c>
    </row>
    <row r="8860" spans="1:8" x14ac:dyDescent="0.25">
      <c r="A8860" t="s">
        <v>41</v>
      </c>
      <c r="B8860" t="s">
        <v>61</v>
      </c>
      <c r="C8860" t="s">
        <v>33</v>
      </c>
      <c r="D8860" t="s">
        <v>62</v>
      </c>
      <c r="E8860" t="s">
        <v>217</v>
      </c>
      <c r="F8860">
        <v>2019</v>
      </c>
      <c r="G8860">
        <v>31</v>
      </c>
      <c r="H8860">
        <v>4</v>
      </c>
    </row>
    <row r="8861" spans="1:8" x14ac:dyDescent="0.25">
      <c r="A8861" t="s">
        <v>106</v>
      </c>
      <c r="B8861" t="s">
        <v>58</v>
      </c>
      <c r="C8861" t="s">
        <v>33</v>
      </c>
      <c r="D8861" t="s">
        <v>39</v>
      </c>
      <c r="E8861" t="s">
        <v>40</v>
      </c>
      <c r="F8861">
        <v>2017</v>
      </c>
      <c r="G8861">
        <v>37</v>
      </c>
      <c r="H8861">
        <v>25</v>
      </c>
    </row>
    <row r="8862" spans="1:8" x14ac:dyDescent="0.25">
      <c r="A8862" t="s">
        <v>307</v>
      </c>
      <c r="B8862" t="s">
        <v>490</v>
      </c>
      <c r="C8862" t="s">
        <v>23</v>
      </c>
      <c r="D8862" t="s">
        <v>43</v>
      </c>
      <c r="E8862" t="s">
        <v>56</v>
      </c>
      <c r="F8862">
        <v>2019</v>
      </c>
      <c r="G8862">
        <v>24</v>
      </c>
      <c r="H8862">
        <v>15</v>
      </c>
    </row>
    <row r="8863" spans="1:8" x14ac:dyDescent="0.25">
      <c r="A8863" t="s">
        <v>41</v>
      </c>
      <c r="B8863" t="s">
        <v>54</v>
      </c>
      <c r="C8863" t="s">
        <v>33</v>
      </c>
      <c r="D8863" t="s">
        <v>39</v>
      </c>
      <c r="E8863" t="s">
        <v>175</v>
      </c>
      <c r="F8863">
        <v>2016</v>
      </c>
      <c r="G8863">
        <v>11</v>
      </c>
      <c r="H8863">
        <v>3</v>
      </c>
    </row>
    <row r="8864" spans="1:8" x14ac:dyDescent="0.25">
      <c r="A8864" t="s">
        <v>31</v>
      </c>
      <c r="B8864" t="s">
        <v>168</v>
      </c>
      <c r="C8864" t="s">
        <v>33</v>
      </c>
      <c r="D8864" t="s">
        <v>59</v>
      </c>
      <c r="E8864" t="s">
        <v>130</v>
      </c>
      <c r="F8864">
        <v>2019</v>
      </c>
      <c r="G8864">
        <v>28</v>
      </c>
      <c r="H8864">
        <v>3</v>
      </c>
    </row>
    <row r="8865" spans="1:8" x14ac:dyDescent="0.25">
      <c r="A8865" t="s">
        <v>21</v>
      </c>
      <c r="B8865" t="s">
        <v>194</v>
      </c>
      <c r="C8865" t="s">
        <v>10</v>
      </c>
      <c r="D8865" t="s">
        <v>11</v>
      </c>
      <c r="E8865" t="s">
        <v>12</v>
      </c>
      <c r="F8865">
        <v>2020</v>
      </c>
      <c r="G8865">
        <v>61</v>
      </c>
      <c r="H8865">
        <v>1</v>
      </c>
    </row>
    <row r="8866" spans="1:8" x14ac:dyDescent="0.25">
      <c r="A8866" t="s">
        <v>129</v>
      </c>
      <c r="B8866" t="s">
        <v>119</v>
      </c>
      <c r="C8866" t="s">
        <v>70</v>
      </c>
      <c r="D8866" t="s">
        <v>71</v>
      </c>
      <c r="E8866" t="s">
        <v>135</v>
      </c>
      <c r="F8866">
        <v>2014</v>
      </c>
      <c r="G8866">
        <v>11</v>
      </c>
    </row>
    <row r="8867" spans="1:8" x14ac:dyDescent="0.25">
      <c r="A8867" t="s">
        <v>129</v>
      </c>
      <c r="B8867" t="s">
        <v>119</v>
      </c>
      <c r="C8867" t="s">
        <v>33</v>
      </c>
      <c r="D8867" t="s">
        <v>39</v>
      </c>
      <c r="E8867" t="s">
        <v>302</v>
      </c>
      <c r="F8867">
        <v>2014</v>
      </c>
      <c r="G8867">
        <v>4</v>
      </c>
      <c r="H8867">
        <v>2</v>
      </c>
    </row>
    <row r="8868" spans="1:8" x14ac:dyDescent="0.25">
      <c r="A8868" t="s">
        <v>129</v>
      </c>
      <c r="B8868" t="s">
        <v>38</v>
      </c>
      <c r="C8868" t="s">
        <v>33</v>
      </c>
      <c r="D8868" t="s">
        <v>39</v>
      </c>
      <c r="E8868" t="s">
        <v>40</v>
      </c>
      <c r="F8868">
        <v>2014</v>
      </c>
      <c r="G8868">
        <v>2</v>
      </c>
      <c r="H8868">
        <v>3</v>
      </c>
    </row>
    <row r="8869" spans="1:8" x14ac:dyDescent="0.25">
      <c r="A8869" t="s">
        <v>129</v>
      </c>
      <c r="B8869" t="s">
        <v>38</v>
      </c>
      <c r="C8869" t="s">
        <v>33</v>
      </c>
      <c r="D8869" t="s">
        <v>184</v>
      </c>
      <c r="E8869" t="s">
        <v>271</v>
      </c>
      <c r="F8869">
        <v>2015</v>
      </c>
      <c r="G8869">
        <v>6</v>
      </c>
      <c r="H8869">
        <v>2</v>
      </c>
    </row>
    <row r="8870" spans="1:8" x14ac:dyDescent="0.25">
      <c r="A8870" t="s">
        <v>129</v>
      </c>
      <c r="B8870" t="s">
        <v>49</v>
      </c>
      <c r="C8870" t="s">
        <v>33</v>
      </c>
      <c r="D8870" t="s">
        <v>62</v>
      </c>
      <c r="E8870" t="s">
        <v>166</v>
      </c>
      <c r="F8870">
        <v>2016</v>
      </c>
      <c r="G8870">
        <v>4</v>
      </c>
    </row>
    <row r="8871" spans="1:8" x14ac:dyDescent="0.25">
      <c r="A8871" t="s">
        <v>129</v>
      </c>
      <c r="B8871" t="s">
        <v>104</v>
      </c>
      <c r="C8871" t="s">
        <v>33</v>
      </c>
      <c r="D8871" t="s">
        <v>39</v>
      </c>
      <c r="E8871" t="s">
        <v>112</v>
      </c>
      <c r="F8871">
        <v>2016</v>
      </c>
      <c r="G8871">
        <v>2</v>
      </c>
      <c r="H8871">
        <v>2</v>
      </c>
    </row>
    <row r="8872" spans="1:8" x14ac:dyDescent="0.25">
      <c r="A8872" t="s">
        <v>113</v>
      </c>
      <c r="B8872" t="s">
        <v>55</v>
      </c>
      <c r="C8872" t="s">
        <v>33</v>
      </c>
      <c r="D8872" t="s">
        <v>34</v>
      </c>
      <c r="E8872" t="s">
        <v>315</v>
      </c>
      <c r="F8872">
        <v>2014</v>
      </c>
      <c r="G8872">
        <v>55</v>
      </c>
      <c r="H8872">
        <v>18</v>
      </c>
    </row>
    <row r="8873" spans="1:8" x14ac:dyDescent="0.25">
      <c r="A8873" t="s">
        <v>21</v>
      </c>
      <c r="B8873" t="s">
        <v>344</v>
      </c>
      <c r="C8873" t="s">
        <v>23</v>
      </c>
      <c r="D8873" t="s">
        <v>24</v>
      </c>
      <c r="E8873" t="s">
        <v>146</v>
      </c>
      <c r="F8873">
        <v>2018</v>
      </c>
      <c r="G8873">
        <v>19</v>
      </c>
    </row>
    <row r="8874" spans="1:8" x14ac:dyDescent="0.25">
      <c r="A8874" t="s">
        <v>41</v>
      </c>
      <c r="B8874" t="s">
        <v>119</v>
      </c>
      <c r="C8874" t="s">
        <v>70</v>
      </c>
      <c r="D8874" t="s">
        <v>71</v>
      </c>
      <c r="E8874" t="s">
        <v>506</v>
      </c>
      <c r="F8874">
        <v>2017</v>
      </c>
      <c r="G8874">
        <v>25</v>
      </c>
      <c r="H8874">
        <v>11</v>
      </c>
    </row>
    <row r="8875" spans="1:8" x14ac:dyDescent="0.25">
      <c r="A8875" t="s">
        <v>31</v>
      </c>
      <c r="B8875" t="s">
        <v>114</v>
      </c>
      <c r="C8875" t="s">
        <v>33</v>
      </c>
      <c r="D8875" t="s">
        <v>39</v>
      </c>
      <c r="E8875" t="s">
        <v>107</v>
      </c>
      <c r="F8875">
        <v>2013</v>
      </c>
      <c r="G8875">
        <v>11</v>
      </c>
      <c r="H8875">
        <v>5</v>
      </c>
    </row>
    <row r="8876" spans="1:8" x14ac:dyDescent="0.25">
      <c r="A8876" t="s">
        <v>31</v>
      </c>
      <c r="B8876" t="s">
        <v>58</v>
      </c>
      <c r="C8876" t="s">
        <v>33</v>
      </c>
      <c r="D8876" t="s">
        <v>184</v>
      </c>
      <c r="E8876" t="s">
        <v>461</v>
      </c>
      <c r="F8876">
        <v>2018</v>
      </c>
      <c r="G8876">
        <v>48</v>
      </c>
      <c r="H8876">
        <v>14</v>
      </c>
    </row>
    <row r="8877" spans="1:8" x14ac:dyDescent="0.25">
      <c r="A8877" t="s">
        <v>353</v>
      </c>
      <c r="B8877" t="s">
        <v>9</v>
      </c>
      <c r="C8877" t="s">
        <v>33</v>
      </c>
      <c r="D8877" t="s">
        <v>39</v>
      </c>
      <c r="E8877" t="s">
        <v>112</v>
      </c>
      <c r="F8877">
        <v>2019</v>
      </c>
      <c r="G8877">
        <v>7</v>
      </c>
      <c r="H8877">
        <v>17</v>
      </c>
    </row>
    <row r="8878" spans="1:8" x14ac:dyDescent="0.25">
      <c r="A8878" t="s">
        <v>21</v>
      </c>
      <c r="B8878" t="s">
        <v>145</v>
      </c>
      <c r="C8878" t="s">
        <v>10</v>
      </c>
      <c r="D8878" t="s">
        <v>11</v>
      </c>
      <c r="E8878" t="s">
        <v>12</v>
      </c>
      <c r="F8878">
        <v>2019</v>
      </c>
      <c r="G8878">
        <v>1</v>
      </c>
    </row>
    <row r="8879" spans="1:8" x14ac:dyDescent="0.25">
      <c r="A8879" t="s">
        <v>8</v>
      </c>
      <c r="B8879" t="s">
        <v>376</v>
      </c>
      <c r="C8879" t="s">
        <v>23</v>
      </c>
      <c r="D8879" t="s">
        <v>24</v>
      </c>
      <c r="E8879" t="s">
        <v>281</v>
      </c>
      <c r="F8879">
        <v>2013</v>
      </c>
      <c r="G8879">
        <v>23</v>
      </c>
    </row>
    <row r="8880" spans="1:8" x14ac:dyDescent="0.25">
      <c r="A8880" t="s">
        <v>31</v>
      </c>
      <c r="B8880" t="s">
        <v>28</v>
      </c>
      <c r="C8880" t="s">
        <v>33</v>
      </c>
      <c r="D8880" t="s">
        <v>59</v>
      </c>
      <c r="E8880" t="s">
        <v>328</v>
      </c>
      <c r="F8880">
        <v>2017</v>
      </c>
      <c r="G8880">
        <v>19</v>
      </c>
      <c r="H8880">
        <v>1</v>
      </c>
    </row>
    <row r="8881" spans="1:8" x14ac:dyDescent="0.25">
      <c r="A8881" t="s">
        <v>8</v>
      </c>
      <c r="B8881" t="s">
        <v>36</v>
      </c>
      <c r="C8881" t="s">
        <v>10</v>
      </c>
      <c r="D8881" t="s">
        <v>96</v>
      </c>
      <c r="E8881" t="s">
        <v>377</v>
      </c>
      <c r="F8881">
        <v>2015</v>
      </c>
      <c r="G8881">
        <v>412</v>
      </c>
      <c r="H8881">
        <v>6</v>
      </c>
    </row>
    <row r="8882" spans="1:8" x14ac:dyDescent="0.25">
      <c r="A8882" t="s">
        <v>21</v>
      </c>
      <c r="B8882" t="s">
        <v>9</v>
      </c>
      <c r="C8882" t="s">
        <v>10</v>
      </c>
      <c r="D8882" t="s">
        <v>29</v>
      </c>
      <c r="E8882" t="s">
        <v>94</v>
      </c>
      <c r="F8882">
        <v>2016</v>
      </c>
      <c r="G8882">
        <v>4466</v>
      </c>
      <c r="H8882">
        <v>78</v>
      </c>
    </row>
    <row r="8883" spans="1:8" x14ac:dyDescent="0.25">
      <c r="A8883" t="s">
        <v>8</v>
      </c>
      <c r="B8883" t="s">
        <v>295</v>
      </c>
      <c r="C8883" t="s">
        <v>10</v>
      </c>
      <c r="D8883" t="s">
        <v>96</v>
      </c>
      <c r="E8883" t="s">
        <v>324</v>
      </c>
      <c r="F8883">
        <v>2013</v>
      </c>
      <c r="G8883">
        <v>380</v>
      </c>
      <c r="H8883">
        <v>8</v>
      </c>
    </row>
    <row r="8884" spans="1:8" x14ac:dyDescent="0.25">
      <c r="A8884" t="s">
        <v>8</v>
      </c>
      <c r="B8884" t="s">
        <v>295</v>
      </c>
      <c r="C8884" t="s">
        <v>10</v>
      </c>
      <c r="D8884" t="s">
        <v>11</v>
      </c>
      <c r="E8884" t="s">
        <v>250</v>
      </c>
      <c r="F8884">
        <v>2014</v>
      </c>
      <c r="G8884">
        <v>206</v>
      </c>
      <c r="H8884">
        <v>1</v>
      </c>
    </row>
    <row r="8885" spans="1:8" x14ac:dyDescent="0.25">
      <c r="A8885" t="s">
        <v>31</v>
      </c>
      <c r="B8885" t="s">
        <v>49</v>
      </c>
      <c r="C8885" t="s">
        <v>33</v>
      </c>
      <c r="D8885" t="s">
        <v>62</v>
      </c>
      <c r="E8885" t="s">
        <v>166</v>
      </c>
      <c r="F8885">
        <v>2014</v>
      </c>
      <c r="G8885">
        <v>148</v>
      </c>
      <c r="H8885">
        <v>18</v>
      </c>
    </row>
    <row r="8886" spans="1:8" x14ac:dyDescent="0.25">
      <c r="A8886" t="s">
        <v>31</v>
      </c>
      <c r="B8886" t="s">
        <v>79</v>
      </c>
      <c r="C8886" t="s">
        <v>33</v>
      </c>
      <c r="D8886" t="s">
        <v>34</v>
      </c>
      <c r="E8886" t="s">
        <v>35</v>
      </c>
      <c r="F8886">
        <v>2017</v>
      </c>
      <c r="G8886">
        <v>207</v>
      </c>
      <c r="H8886">
        <v>46</v>
      </c>
    </row>
    <row r="8887" spans="1:8" x14ac:dyDescent="0.25">
      <c r="A8887" t="s">
        <v>74</v>
      </c>
      <c r="B8887" t="s">
        <v>173</v>
      </c>
      <c r="C8887" t="s">
        <v>70</v>
      </c>
      <c r="D8887" t="s">
        <v>264</v>
      </c>
      <c r="E8887" t="s">
        <v>416</v>
      </c>
      <c r="F8887">
        <v>2019</v>
      </c>
      <c r="G8887">
        <v>852</v>
      </c>
      <c r="H8887">
        <v>5</v>
      </c>
    </row>
    <row r="8888" spans="1:8" x14ac:dyDescent="0.25">
      <c r="A8888" t="s">
        <v>214</v>
      </c>
      <c r="B8888" t="s">
        <v>293</v>
      </c>
      <c r="C8888" t="s">
        <v>76</v>
      </c>
      <c r="D8888" t="s">
        <v>140</v>
      </c>
      <c r="E8888" t="s">
        <v>141</v>
      </c>
      <c r="F8888">
        <v>2019</v>
      </c>
      <c r="G8888">
        <v>82</v>
      </c>
      <c r="H8888">
        <v>13</v>
      </c>
    </row>
    <row r="8889" spans="1:8" x14ac:dyDescent="0.25">
      <c r="A8889" t="s">
        <v>21</v>
      </c>
      <c r="B8889" t="s">
        <v>36</v>
      </c>
      <c r="C8889" t="s">
        <v>10</v>
      </c>
      <c r="D8889" t="s">
        <v>96</v>
      </c>
      <c r="E8889" t="s">
        <v>294</v>
      </c>
      <c r="F8889">
        <v>2020</v>
      </c>
      <c r="G8889">
        <v>1643</v>
      </c>
      <c r="H8889">
        <v>38</v>
      </c>
    </row>
    <row r="8890" spans="1:8" x14ac:dyDescent="0.25">
      <c r="A8890" t="s">
        <v>41</v>
      </c>
      <c r="B8890" t="s">
        <v>79</v>
      </c>
      <c r="C8890" t="s">
        <v>33</v>
      </c>
      <c r="D8890" t="s">
        <v>62</v>
      </c>
      <c r="E8890" t="s">
        <v>166</v>
      </c>
      <c r="F8890">
        <v>2015</v>
      </c>
      <c r="G8890">
        <v>62</v>
      </c>
      <c r="H8890">
        <v>26</v>
      </c>
    </row>
    <row r="8891" spans="1:8" x14ac:dyDescent="0.25">
      <c r="A8891" t="s">
        <v>21</v>
      </c>
      <c r="B8891" t="s">
        <v>36</v>
      </c>
      <c r="C8891" t="s">
        <v>10</v>
      </c>
      <c r="D8891" t="s">
        <v>11</v>
      </c>
      <c r="E8891" t="s">
        <v>68</v>
      </c>
      <c r="F8891">
        <v>2017</v>
      </c>
      <c r="G8891">
        <v>93</v>
      </c>
      <c r="H8891">
        <v>1</v>
      </c>
    </row>
    <row r="8892" spans="1:8" x14ac:dyDescent="0.25">
      <c r="A8892" t="s">
        <v>41</v>
      </c>
      <c r="B8892" t="s">
        <v>79</v>
      </c>
      <c r="C8892" t="s">
        <v>33</v>
      </c>
      <c r="D8892" t="s">
        <v>39</v>
      </c>
      <c r="E8892" t="s">
        <v>175</v>
      </c>
      <c r="F8892">
        <v>2019</v>
      </c>
      <c r="G8892">
        <v>127</v>
      </c>
      <c r="H8892">
        <v>32</v>
      </c>
    </row>
    <row r="8893" spans="1:8" x14ac:dyDescent="0.25">
      <c r="A8893" t="s">
        <v>8</v>
      </c>
      <c r="B8893" t="s">
        <v>93</v>
      </c>
      <c r="C8893" t="s">
        <v>23</v>
      </c>
      <c r="D8893" t="s">
        <v>24</v>
      </c>
      <c r="E8893" t="s">
        <v>281</v>
      </c>
      <c r="F8893">
        <v>2014</v>
      </c>
      <c r="G8893">
        <v>324</v>
      </c>
      <c r="H8893">
        <v>1</v>
      </c>
    </row>
    <row r="8894" spans="1:8" x14ac:dyDescent="0.25">
      <c r="A8894" t="s">
        <v>31</v>
      </c>
      <c r="B8894" t="s">
        <v>183</v>
      </c>
      <c r="C8894" t="s">
        <v>33</v>
      </c>
      <c r="D8894" t="s">
        <v>184</v>
      </c>
      <c r="E8894" t="s">
        <v>271</v>
      </c>
      <c r="F8894">
        <v>2015</v>
      </c>
      <c r="G8894">
        <v>86</v>
      </c>
      <c r="H8894">
        <v>8</v>
      </c>
    </row>
    <row r="8895" spans="1:8" x14ac:dyDescent="0.25">
      <c r="A8895" t="s">
        <v>31</v>
      </c>
      <c r="B8895" t="s">
        <v>151</v>
      </c>
      <c r="C8895" t="s">
        <v>33</v>
      </c>
      <c r="D8895" t="s">
        <v>39</v>
      </c>
      <c r="E8895" t="s">
        <v>204</v>
      </c>
      <c r="F8895">
        <v>2018</v>
      </c>
      <c r="G8895">
        <v>292</v>
      </c>
      <c r="H8895">
        <v>56</v>
      </c>
    </row>
    <row r="8896" spans="1:8" x14ac:dyDescent="0.25">
      <c r="A8896" t="s">
        <v>41</v>
      </c>
      <c r="B8896" t="s">
        <v>32</v>
      </c>
      <c r="C8896" t="s">
        <v>33</v>
      </c>
      <c r="D8896" t="s">
        <v>184</v>
      </c>
      <c r="E8896" t="s">
        <v>288</v>
      </c>
      <c r="F8896">
        <v>2018</v>
      </c>
      <c r="G8896">
        <v>48</v>
      </c>
      <c r="H8896">
        <v>10</v>
      </c>
    </row>
    <row r="8897" spans="1:8" x14ac:dyDescent="0.25">
      <c r="A8897" t="s">
        <v>31</v>
      </c>
      <c r="B8897" t="s">
        <v>125</v>
      </c>
      <c r="C8897" t="s">
        <v>33</v>
      </c>
      <c r="D8897" t="s">
        <v>59</v>
      </c>
      <c r="E8897" t="s">
        <v>286</v>
      </c>
      <c r="F8897">
        <v>2019</v>
      </c>
      <c r="G8897">
        <v>75</v>
      </c>
      <c r="H8897">
        <v>11</v>
      </c>
    </row>
    <row r="8898" spans="1:8" x14ac:dyDescent="0.25">
      <c r="A8898" t="s">
        <v>74</v>
      </c>
      <c r="B8898" t="s">
        <v>36</v>
      </c>
      <c r="C8898" t="s">
        <v>76</v>
      </c>
      <c r="D8898" t="s">
        <v>171</v>
      </c>
      <c r="E8898" t="s">
        <v>174</v>
      </c>
      <c r="F8898">
        <v>2013</v>
      </c>
      <c r="G8898">
        <v>166</v>
      </c>
      <c r="H8898">
        <v>6</v>
      </c>
    </row>
    <row r="8899" spans="1:8" x14ac:dyDescent="0.25">
      <c r="A8899" t="s">
        <v>31</v>
      </c>
      <c r="B8899" t="s">
        <v>9</v>
      </c>
      <c r="C8899" t="s">
        <v>33</v>
      </c>
      <c r="D8899" t="s">
        <v>184</v>
      </c>
      <c r="E8899" t="s">
        <v>187</v>
      </c>
      <c r="F8899">
        <v>2013</v>
      </c>
      <c r="G8899">
        <v>12</v>
      </c>
      <c r="H8899">
        <v>2</v>
      </c>
    </row>
    <row r="8900" spans="1:8" x14ac:dyDescent="0.25">
      <c r="A8900" t="s">
        <v>21</v>
      </c>
      <c r="B8900" t="s">
        <v>58</v>
      </c>
      <c r="C8900" t="s">
        <v>10</v>
      </c>
      <c r="D8900" t="s">
        <v>11</v>
      </c>
      <c r="E8900" t="s">
        <v>249</v>
      </c>
      <c r="F8900">
        <v>2019</v>
      </c>
      <c r="G8900">
        <v>239</v>
      </c>
      <c r="H8900">
        <v>22</v>
      </c>
    </row>
    <row r="8901" spans="1:8" x14ac:dyDescent="0.25">
      <c r="A8901" t="s">
        <v>21</v>
      </c>
      <c r="B8901" t="s">
        <v>527</v>
      </c>
      <c r="C8901" t="s">
        <v>10</v>
      </c>
      <c r="D8901" t="s">
        <v>96</v>
      </c>
      <c r="E8901" t="s">
        <v>154</v>
      </c>
      <c r="F8901">
        <v>2018</v>
      </c>
      <c r="G8901">
        <v>58</v>
      </c>
      <c r="H8901">
        <v>5</v>
      </c>
    </row>
    <row r="8902" spans="1:8" x14ac:dyDescent="0.25">
      <c r="A8902" t="s">
        <v>21</v>
      </c>
      <c r="B8902" t="s">
        <v>88</v>
      </c>
      <c r="C8902" t="s">
        <v>10</v>
      </c>
      <c r="D8902" t="s">
        <v>96</v>
      </c>
      <c r="E8902" t="s">
        <v>294</v>
      </c>
      <c r="F8902">
        <v>2019</v>
      </c>
      <c r="G8902">
        <v>262</v>
      </c>
      <c r="H8902">
        <v>7</v>
      </c>
    </row>
    <row r="8903" spans="1:8" x14ac:dyDescent="0.25">
      <c r="A8903" t="s">
        <v>16</v>
      </c>
      <c r="B8903" t="s">
        <v>275</v>
      </c>
      <c r="C8903" t="s">
        <v>18</v>
      </c>
      <c r="D8903" t="s">
        <v>19</v>
      </c>
      <c r="E8903" t="s">
        <v>27</v>
      </c>
      <c r="F8903">
        <v>2015</v>
      </c>
      <c r="G8903">
        <v>115</v>
      </c>
      <c r="H8903">
        <v>46</v>
      </c>
    </row>
    <row r="8904" spans="1:8" x14ac:dyDescent="0.25">
      <c r="A8904" t="s">
        <v>21</v>
      </c>
      <c r="B8904" t="s">
        <v>235</v>
      </c>
      <c r="C8904" t="s">
        <v>10</v>
      </c>
      <c r="D8904" t="s">
        <v>96</v>
      </c>
      <c r="E8904" t="s">
        <v>226</v>
      </c>
      <c r="F8904">
        <v>2018</v>
      </c>
      <c r="G8904">
        <v>183</v>
      </c>
      <c r="H8904">
        <v>6</v>
      </c>
    </row>
    <row r="8905" spans="1:8" x14ac:dyDescent="0.25">
      <c r="A8905" t="s">
        <v>21</v>
      </c>
      <c r="B8905" t="s">
        <v>212</v>
      </c>
      <c r="C8905" t="s">
        <v>10</v>
      </c>
      <c r="D8905" t="s">
        <v>11</v>
      </c>
      <c r="E8905" t="s">
        <v>279</v>
      </c>
      <c r="F8905">
        <v>2018</v>
      </c>
      <c r="G8905">
        <v>88</v>
      </c>
      <c r="H8905">
        <v>10</v>
      </c>
    </row>
    <row r="8906" spans="1:8" x14ac:dyDescent="0.25">
      <c r="A8906" t="s">
        <v>31</v>
      </c>
      <c r="B8906" t="s">
        <v>125</v>
      </c>
      <c r="C8906" t="s">
        <v>33</v>
      </c>
      <c r="D8906" t="s">
        <v>34</v>
      </c>
      <c r="E8906" t="s">
        <v>144</v>
      </c>
      <c r="F8906">
        <v>2015</v>
      </c>
      <c r="G8906">
        <v>68</v>
      </c>
      <c r="H8906">
        <v>14</v>
      </c>
    </row>
    <row r="8907" spans="1:8" x14ac:dyDescent="0.25">
      <c r="A8907" t="s">
        <v>31</v>
      </c>
      <c r="B8907" t="s">
        <v>49</v>
      </c>
      <c r="C8907" t="s">
        <v>33</v>
      </c>
      <c r="D8907" t="s">
        <v>62</v>
      </c>
      <c r="E8907" t="s">
        <v>200</v>
      </c>
      <c r="F8907">
        <v>2016</v>
      </c>
      <c r="G8907">
        <v>30</v>
      </c>
      <c r="H8907">
        <v>8</v>
      </c>
    </row>
    <row r="8908" spans="1:8" x14ac:dyDescent="0.25">
      <c r="A8908" t="s">
        <v>41</v>
      </c>
      <c r="B8908" t="s">
        <v>104</v>
      </c>
      <c r="C8908" t="s">
        <v>70</v>
      </c>
      <c r="D8908" t="s">
        <v>71</v>
      </c>
      <c r="E8908" t="s">
        <v>254</v>
      </c>
      <c r="F8908">
        <v>2014</v>
      </c>
      <c r="G8908">
        <v>97</v>
      </c>
      <c r="H8908">
        <v>15</v>
      </c>
    </row>
    <row r="8909" spans="1:8" x14ac:dyDescent="0.25">
      <c r="A8909" t="s">
        <v>31</v>
      </c>
      <c r="B8909" t="s">
        <v>119</v>
      </c>
      <c r="C8909" t="s">
        <v>33</v>
      </c>
      <c r="D8909" t="s">
        <v>59</v>
      </c>
      <c r="E8909" t="s">
        <v>269</v>
      </c>
      <c r="F8909">
        <v>2015</v>
      </c>
      <c r="G8909">
        <v>36</v>
      </c>
      <c r="H8909">
        <v>10</v>
      </c>
    </row>
    <row r="8910" spans="1:8" x14ac:dyDescent="0.25">
      <c r="A8910" t="s">
        <v>31</v>
      </c>
      <c r="B8910" t="s">
        <v>212</v>
      </c>
      <c r="C8910" t="s">
        <v>33</v>
      </c>
      <c r="D8910" t="s">
        <v>39</v>
      </c>
      <c r="E8910" t="s">
        <v>40</v>
      </c>
      <c r="F8910">
        <v>2018</v>
      </c>
      <c r="G8910">
        <v>51</v>
      </c>
      <c r="H8910">
        <v>10</v>
      </c>
    </row>
    <row r="8911" spans="1:8" x14ac:dyDescent="0.25">
      <c r="A8911" t="s">
        <v>31</v>
      </c>
      <c r="B8911" t="s">
        <v>104</v>
      </c>
      <c r="C8911" t="s">
        <v>70</v>
      </c>
      <c r="D8911" t="s">
        <v>71</v>
      </c>
      <c r="E8911" t="s">
        <v>170</v>
      </c>
      <c r="F8911">
        <v>2017</v>
      </c>
      <c r="G8911">
        <v>9</v>
      </c>
      <c r="H8911">
        <v>1</v>
      </c>
    </row>
    <row r="8912" spans="1:8" x14ac:dyDescent="0.25">
      <c r="A8912" t="s">
        <v>31</v>
      </c>
      <c r="B8912" t="s">
        <v>79</v>
      </c>
      <c r="C8912" t="s">
        <v>33</v>
      </c>
      <c r="D8912" t="s">
        <v>39</v>
      </c>
      <c r="E8912" t="s">
        <v>40</v>
      </c>
      <c r="F8912">
        <v>2014</v>
      </c>
      <c r="G8912">
        <v>53</v>
      </c>
      <c r="H8912">
        <v>25</v>
      </c>
    </row>
    <row r="8913" spans="1:8" x14ac:dyDescent="0.25">
      <c r="A8913" t="s">
        <v>74</v>
      </c>
      <c r="B8913" t="s">
        <v>239</v>
      </c>
      <c r="C8913" t="s">
        <v>18</v>
      </c>
      <c r="D8913" t="s">
        <v>136</v>
      </c>
      <c r="E8913" t="s">
        <v>240</v>
      </c>
      <c r="F8913">
        <v>2018</v>
      </c>
      <c r="G8913">
        <v>77</v>
      </c>
    </row>
    <row r="8914" spans="1:8" x14ac:dyDescent="0.25">
      <c r="A8914" t="s">
        <v>129</v>
      </c>
      <c r="B8914" t="s">
        <v>104</v>
      </c>
      <c r="C8914" t="s">
        <v>70</v>
      </c>
      <c r="D8914" t="s">
        <v>71</v>
      </c>
      <c r="E8914" t="s">
        <v>72</v>
      </c>
      <c r="F8914">
        <v>2015</v>
      </c>
      <c r="G8914">
        <v>4</v>
      </c>
      <c r="H8914">
        <v>10</v>
      </c>
    </row>
    <row r="8915" spans="1:8" x14ac:dyDescent="0.25">
      <c r="A8915" t="s">
        <v>31</v>
      </c>
      <c r="B8915" t="s">
        <v>79</v>
      </c>
      <c r="C8915" t="s">
        <v>33</v>
      </c>
      <c r="D8915" t="s">
        <v>59</v>
      </c>
      <c r="E8915" t="s">
        <v>229</v>
      </c>
      <c r="F8915">
        <v>2018</v>
      </c>
      <c r="G8915">
        <v>11</v>
      </c>
      <c r="H8915">
        <v>4</v>
      </c>
    </row>
    <row r="8916" spans="1:8" x14ac:dyDescent="0.25">
      <c r="A8916" t="s">
        <v>31</v>
      </c>
      <c r="B8916" t="s">
        <v>108</v>
      </c>
      <c r="C8916" t="s">
        <v>33</v>
      </c>
      <c r="D8916" t="s">
        <v>34</v>
      </c>
      <c r="E8916" t="s">
        <v>479</v>
      </c>
      <c r="F8916">
        <v>2013</v>
      </c>
      <c r="G8916">
        <v>1</v>
      </c>
    </row>
    <row r="8917" spans="1:8" x14ac:dyDescent="0.25">
      <c r="A8917" t="s">
        <v>41</v>
      </c>
      <c r="B8917" t="s">
        <v>26</v>
      </c>
      <c r="C8917" t="s">
        <v>70</v>
      </c>
      <c r="D8917" t="s">
        <v>71</v>
      </c>
      <c r="E8917" t="s">
        <v>135</v>
      </c>
      <c r="F8917">
        <v>2015</v>
      </c>
      <c r="G8917">
        <v>128</v>
      </c>
      <c r="H8917">
        <v>37</v>
      </c>
    </row>
    <row r="8918" spans="1:8" x14ac:dyDescent="0.25">
      <c r="A8918" t="s">
        <v>31</v>
      </c>
      <c r="B8918" t="s">
        <v>108</v>
      </c>
      <c r="C8918" t="s">
        <v>33</v>
      </c>
      <c r="D8918" t="s">
        <v>62</v>
      </c>
      <c r="E8918" t="s">
        <v>200</v>
      </c>
      <c r="F8918">
        <v>2014</v>
      </c>
      <c r="G8918">
        <v>4</v>
      </c>
    </row>
    <row r="8919" spans="1:8" x14ac:dyDescent="0.25">
      <c r="A8919" t="s">
        <v>41</v>
      </c>
      <c r="B8919" t="s">
        <v>114</v>
      </c>
      <c r="C8919" t="s">
        <v>33</v>
      </c>
      <c r="D8919" t="s">
        <v>39</v>
      </c>
      <c r="E8919" t="s">
        <v>204</v>
      </c>
      <c r="F8919">
        <v>2016</v>
      </c>
      <c r="G8919">
        <v>41</v>
      </c>
      <c r="H8919">
        <v>25</v>
      </c>
    </row>
    <row r="8920" spans="1:8" x14ac:dyDescent="0.25">
      <c r="A8920" t="s">
        <v>8</v>
      </c>
      <c r="B8920" t="s">
        <v>145</v>
      </c>
      <c r="C8920" t="s">
        <v>23</v>
      </c>
      <c r="D8920" t="s">
        <v>24</v>
      </c>
      <c r="E8920" t="s">
        <v>219</v>
      </c>
      <c r="F8920">
        <v>2014</v>
      </c>
      <c r="G8920">
        <v>742</v>
      </c>
      <c r="H8920">
        <v>44</v>
      </c>
    </row>
    <row r="8921" spans="1:8" x14ac:dyDescent="0.25">
      <c r="A8921" t="s">
        <v>41</v>
      </c>
      <c r="B8921" t="s">
        <v>119</v>
      </c>
      <c r="C8921" t="s">
        <v>70</v>
      </c>
      <c r="D8921" t="s">
        <v>71</v>
      </c>
      <c r="E8921" t="s">
        <v>159</v>
      </c>
      <c r="F8921">
        <v>2015</v>
      </c>
      <c r="G8921">
        <v>800</v>
      </c>
      <c r="H8921">
        <v>21</v>
      </c>
    </row>
    <row r="8922" spans="1:8" x14ac:dyDescent="0.25">
      <c r="A8922" t="s">
        <v>41</v>
      </c>
      <c r="B8922" t="s">
        <v>320</v>
      </c>
      <c r="C8922" t="s">
        <v>23</v>
      </c>
      <c r="D8922" t="s">
        <v>43</v>
      </c>
      <c r="E8922" t="s">
        <v>56</v>
      </c>
      <c r="F8922">
        <v>2015</v>
      </c>
      <c r="G8922">
        <v>502</v>
      </c>
      <c r="H8922">
        <v>109</v>
      </c>
    </row>
    <row r="8923" spans="1:8" x14ac:dyDescent="0.25">
      <c r="A8923" t="s">
        <v>41</v>
      </c>
      <c r="B8923" t="s">
        <v>79</v>
      </c>
      <c r="C8923" t="s">
        <v>33</v>
      </c>
      <c r="D8923" t="s">
        <v>39</v>
      </c>
      <c r="E8923" t="s">
        <v>51</v>
      </c>
      <c r="F8923">
        <v>2014</v>
      </c>
      <c r="G8923">
        <v>259</v>
      </c>
      <c r="H8923">
        <v>100</v>
      </c>
    </row>
    <row r="8924" spans="1:8" x14ac:dyDescent="0.25">
      <c r="A8924" t="s">
        <v>31</v>
      </c>
      <c r="B8924" t="s">
        <v>79</v>
      </c>
      <c r="C8924" t="s">
        <v>33</v>
      </c>
      <c r="D8924" t="s">
        <v>39</v>
      </c>
      <c r="E8924" t="s">
        <v>150</v>
      </c>
      <c r="F8924">
        <v>2017</v>
      </c>
      <c r="G8924">
        <v>443</v>
      </c>
      <c r="H8924">
        <v>159</v>
      </c>
    </row>
    <row r="8925" spans="1:8" x14ac:dyDescent="0.25">
      <c r="A8925" t="s">
        <v>21</v>
      </c>
      <c r="B8925" t="s">
        <v>93</v>
      </c>
      <c r="C8925" t="s">
        <v>10</v>
      </c>
      <c r="D8925" t="s">
        <v>11</v>
      </c>
      <c r="E8925" t="s">
        <v>157</v>
      </c>
      <c r="F8925">
        <v>2017</v>
      </c>
      <c r="G8925">
        <v>715</v>
      </c>
      <c r="H8925">
        <v>73</v>
      </c>
    </row>
    <row r="8926" spans="1:8" x14ac:dyDescent="0.25">
      <c r="A8926" t="s">
        <v>21</v>
      </c>
      <c r="B8926" t="s">
        <v>98</v>
      </c>
      <c r="C8926" t="s">
        <v>23</v>
      </c>
      <c r="D8926" t="s">
        <v>24</v>
      </c>
      <c r="E8926" t="s">
        <v>57</v>
      </c>
      <c r="F8926">
        <v>2019</v>
      </c>
      <c r="G8926">
        <v>3766</v>
      </c>
      <c r="H8926">
        <v>151</v>
      </c>
    </row>
    <row r="8927" spans="1:8" x14ac:dyDescent="0.25">
      <c r="A8927" t="s">
        <v>31</v>
      </c>
      <c r="B8927" t="s">
        <v>49</v>
      </c>
      <c r="C8927" t="s">
        <v>33</v>
      </c>
      <c r="D8927" t="s">
        <v>34</v>
      </c>
      <c r="E8927" t="s">
        <v>144</v>
      </c>
      <c r="F8927">
        <v>2019</v>
      </c>
      <c r="G8927">
        <v>542</v>
      </c>
      <c r="H8927">
        <v>141</v>
      </c>
    </row>
    <row r="8928" spans="1:8" x14ac:dyDescent="0.25">
      <c r="A8928" t="s">
        <v>21</v>
      </c>
      <c r="B8928" t="s">
        <v>85</v>
      </c>
      <c r="C8928" t="s">
        <v>10</v>
      </c>
      <c r="D8928" t="s">
        <v>29</v>
      </c>
      <c r="E8928" t="s">
        <v>193</v>
      </c>
      <c r="F8928">
        <v>2019</v>
      </c>
      <c r="G8928">
        <v>543</v>
      </c>
      <c r="H8928">
        <v>2</v>
      </c>
    </row>
    <row r="8929" spans="1:8" x14ac:dyDescent="0.25">
      <c r="A8929" t="s">
        <v>21</v>
      </c>
      <c r="B8929" t="s">
        <v>9</v>
      </c>
      <c r="C8929" t="s">
        <v>10</v>
      </c>
      <c r="D8929" t="s">
        <v>29</v>
      </c>
      <c r="E8929" t="s">
        <v>30</v>
      </c>
      <c r="F8929">
        <v>2020</v>
      </c>
      <c r="G8929">
        <v>1880</v>
      </c>
      <c r="H8929">
        <v>317</v>
      </c>
    </row>
    <row r="8930" spans="1:8" x14ac:dyDescent="0.25">
      <c r="A8930" t="s">
        <v>31</v>
      </c>
      <c r="B8930" t="s">
        <v>104</v>
      </c>
      <c r="C8930" t="s">
        <v>33</v>
      </c>
      <c r="D8930" t="s">
        <v>59</v>
      </c>
      <c r="E8930" t="s">
        <v>60</v>
      </c>
      <c r="F8930">
        <v>2013</v>
      </c>
      <c r="G8930">
        <v>144</v>
      </c>
      <c r="H8930">
        <v>23</v>
      </c>
    </row>
    <row r="8931" spans="1:8" x14ac:dyDescent="0.25">
      <c r="A8931" t="s">
        <v>31</v>
      </c>
      <c r="B8931" t="s">
        <v>9</v>
      </c>
      <c r="C8931" t="s">
        <v>33</v>
      </c>
      <c r="D8931" t="s">
        <v>34</v>
      </c>
      <c r="E8931" t="s">
        <v>144</v>
      </c>
      <c r="F8931">
        <v>2013</v>
      </c>
      <c r="G8931">
        <v>143</v>
      </c>
      <c r="H8931">
        <v>20</v>
      </c>
    </row>
    <row r="8932" spans="1:8" x14ac:dyDescent="0.25">
      <c r="A8932" t="s">
        <v>31</v>
      </c>
      <c r="B8932" t="s">
        <v>79</v>
      </c>
      <c r="C8932" t="s">
        <v>33</v>
      </c>
      <c r="D8932" t="s">
        <v>39</v>
      </c>
      <c r="E8932" t="s">
        <v>263</v>
      </c>
      <c r="F8932">
        <v>2014</v>
      </c>
      <c r="G8932">
        <v>100</v>
      </c>
      <c r="H8932">
        <v>30</v>
      </c>
    </row>
    <row r="8933" spans="1:8" x14ac:dyDescent="0.25">
      <c r="A8933" t="s">
        <v>41</v>
      </c>
      <c r="B8933" t="s">
        <v>108</v>
      </c>
      <c r="C8933" t="s">
        <v>33</v>
      </c>
      <c r="D8933" t="s">
        <v>39</v>
      </c>
      <c r="E8933" t="s">
        <v>175</v>
      </c>
      <c r="F8933">
        <v>2014</v>
      </c>
      <c r="G8933">
        <v>28</v>
      </c>
      <c r="H8933">
        <v>10</v>
      </c>
    </row>
    <row r="8934" spans="1:8" x14ac:dyDescent="0.25">
      <c r="A8934" t="s">
        <v>8</v>
      </c>
      <c r="B8934" t="s">
        <v>183</v>
      </c>
      <c r="C8934" t="s">
        <v>23</v>
      </c>
      <c r="D8934" t="s">
        <v>24</v>
      </c>
      <c r="E8934" t="s">
        <v>146</v>
      </c>
      <c r="F8934">
        <v>2014</v>
      </c>
      <c r="G8934">
        <v>120</v>
      </c>
      <c r="H8934">
        <v>4</v>
      </c>
    </row>
    <row r="8935" spans="1:8" x14ac:dyDescent="0.25">
      <c r="A8935" t="s">
        <v>21</v>
      </c>
      <c r="B8935" t="s">
        <v>67</v>
      </c>
      <c r="C8935" t="s">
        <v>10</v>
      </c>
      <c r="D8935" t="s">
        <v>11</v>
      </c>
      <c r="E8935" t="s">
        <v>195</v>
      </c>
      <c r="F8935">
        <v>2018</v>
      </c>
      <c r="G8935">
        <v>588</v>
      </c>
      <c r="H8935">
        <v>16</v>
      </c>
    </row>
    <row r="8936" spans="1:8" x14ac:dyDescent="0.25">
      <c r="A8936" t="s">
        <v>31</v>
      </c>
      <c r="B8936" t="s">
        <v>58</v>
      </c>
      <c r="C8936" t="s">
        <v>33</v>
      </c>
      <c r="D8936" t="s">
        <v>39</v>
      </c>
      <c r="E8936" t="s">
        <v>204</v>
      </c>
      <c r="F8936">
        <v>2018</v>
      </c>
      <c r="G8936">
        <v>758</v>
      </c>
      <c r="H8936">
        <v>194</v>
      </c>
    </row>
    <row r="8937" spans="1:8" x14ac:dyDescent="0.25">
      <c r="A8937" t="s">
        <v>74</v>
      </c>
      <c r="B8937" t="s">
        <v>158</v>
      </c>
      <c r="C8937" t="s">
        <v>70</v>
      </c>
      <c r="D8937" t="s">
        <v>264</v>
      </c>
      <c r="E8937" t="s">
        <v>416</v>
      </c>
      <c r="F8937">
        <v>2018</v>
      </c>
      <c r="G8937">
        <v>231</v>
      </c>
      <c r="H8937">
        <v>22</v>
      </c>
    </row>
    <row r="8938" spans="1:8" x14ac:dyDescent="0.25">
      <c r="A8938" t="s">
        <v>21</v>
      </c>
      <c r="B8938" t="s">
        <v>67</v>
      </c>
      <c r="C8938" t="s">
        <v>10</v>
      </c>
      <c r="D8938" t="s">
        <v>11</v>
      </c>
      <c r="E8938" t="s">
        <v>133</v>
      </c>
      <c r="F8938">
        <v>2019</v>
      </c>
      <c r="G8938">
        <v>156</v>
      </c>
      <c r="H8938">
        <v>19</v>
      </c>
    </row>
    <row r="8939" spans="1:8" x14ac:dyDescent="0.25">
      <c r="A8939" t="s">
        <v>21</v>
      </c>
      <c r="B8939" t="s">
        <v>142</v>
      </c>
      <c r="C8939" t="s">
        <v>23</v>
      </c>
      <c r="D8939" t="s">
        <v>24</v>
      </c>
      <c r="E8939" t="s">
        <v>143</v>
      </c>
      <c r="F8939">
        <v>2018</v>
      </c>
      <c r="G8939">
        <v>266</v>
      </c>
      <c r="H8939">
        <v>12</v>
      </c>
    </row>
    <row r="8940" spans="1:8" x14ac:dyDescent="0.25">
      <c r="A8940" t="s">
        <v>21</v>
      </c>
      <c r="B8940" t="s">
        <v>28</v>
      </c>
      <c r="C8940" t="s">
        <v>23</v>
      </c>
      <c r="D8940" t="s">
        <v>24</v>
      </c>
      <c r="E8940" t="s">
        <v>282</v>
      </c>
      <c r="F8940">
        <v>2018</v>
      </c>
      <c r="G8940">
        <v>182</v>
      </c>
      <c r="H8940">
        <v>21</v>
      </c>
    </row>
    <row r="8941" spans="1:8" x14ac:dyDescent="0.25">
      <c r="A8941" t="s">
        <v>21</v>
      </c>
      <c r="B8941" t="s">
        <v>362</v>
      </c>
      <c r="C8941" t="s">
        <v>10</v>
      </c>
      <c r="D8941" t="s">
        <v>11</v>
      </c>
      <c r="E8941" t="s">
        <v>223</v>
      </c>
      <c r="F8941">
        <v>2019</v>
      </c>
      <c r="G8941">
        <v>193</v>
      </c>
      <c r="H8941">
        <v>5</v>
      </c>
    </row>
    <row r="8942" spans="1:8" x14ac:dyDescent="0.25">
      <c r="A8942" t="s">
        <v>31</v>
      </c>
      <c r="B8942" t="s">
        <v>61</v>
      </c>
      <c r="C8942" t="s">
        <v>33</v>
      </c>
      <c r="D8942" t="s">
        <v>34</v>
      </c>
      <c r="E8942" t="s">
        <v>144</v>
      </c>
      <c r="F8942">
        <v>2017</v>
      </c>
      <c r="G8942">
        <v>218</v>
      </c>
      <c r="H8942">
        <v>142</v>
      </c>
    </row>
    <row r="8943" spans="1:8" x14ac:dyDescent="0.25">
      <c r="A8943" t="s">
        <v>21</v>
      </c>
      <c r="B8943" t="s">
        <v>98</v>
      </c>
      <c r="C8943" t="s">
        <v>23</v>
      </c>
      <c r="D8943" t="s">
        <v>24</v>
      </c>
      <c r="E8943" t="s">
        <v>347</v>
      </c>
      <c r="F8943">
        <v>2017</v>
      </c>
      <c r="G8943">
        <v>33</v>
      </c>
      <c r="H8943">
        <v>1</v>
      </c>
    </row>
    <row r="8944" spans="1:8" x14ac:dyDescent="0.25">
      <c r="A8944" t="s">
        <v>31</v>
      </c>
      <c r="B8944" t="s">
        <v>58</v>
      </c>
      <c r="C8944" t="s">
        <v>33</v>
      </c>
      <c r="D8944" t="s">
        <v>34</v>
      </c>
      <c r="E8944" t="s">
        <v>35</v>
      </c>
      <c r="F8944">
        <v>2018</v>
      </c>
      <c r="G8944">
        <v>522</v>
      </c>
      <c r="H8944">
        <v>99</v>
      </c>
    </row>
    <row r="8945" spans="1:8" x14ac:dyDescent="0.25">
      <c r="A8945" t="s">
        <v>31</v>
      </c>
      <c r="B8945" t="s">
        <v>55</v>
      </c>
      <c r="C8945" t="s">
        <v>33</v>
      </c>
      <c r="D8945" t="s">
        <v>62</v>
      </c>
      <c r="E8945" t="s">
        <v>99</v>
      </c>
      <c r="F8945">
        <v>2019</v>
      </c>
      <c r="G8945">
        <v>135</v>
      </c>
      <c r="H8945">
        <v>8</v>
      </c>
    </row>
    <row r="8946" spans="1:8" x14ac:dyDescent="0.25">
      <c r="A8946" t="s">
        <v>31</v>
      </c>
      <c r="B8946" t="s">
        <v>49</v>
      </c>
      <c r="C8946" t="s">
        <v>33</v>
      </c>
      <c r="D8946" t="s">
        <v>34</v>
      </c>
      <c r="E8946" t="s">
        <v>245</v>
      </c>
      <c r="F8946">
        <v>2016</v>
      </c>
      <c r="G8946">
        <v>109</v>
      </c>
      <c r="H8946">
        <v>13</v>
      </c>
    </row>
    <row r="8947" spans="1:8" x14ac:dyDescent="0.25">
      <c r="A8947" t="s">
        <v>21</v>
      </c>
      <c r="B8947" t="s">
        <v>295</v>
      </c>
      <c r="C8947" t="s">
        <v>10</v>
      </c>
      <c r="D8947" t="s">
        <v>11</v>
      </c>
      <c r="E8947" t="s">
        <v>222</v>
      </c>
      <c r="F8947">
        <v>2018</v>
      </c>
      <c r="G8947">
        <v>493</v>
      </c>
      <c r="H8947">
        <v>9</v>
      </c>
    </row>
    <row r="8948" spans="1:8" x14ac:dyDescent="0.25">
      <c r="A8948" t="s">
        <v>21</v>
      </c>
      <c r="B8948" t="s">
        <v>210</v>
      </c>
      <c r="C8948" t="s">
        <v>23</v>
      </c>
      <c r="D8948" t="s">
        <v>24</v>
      </c>
      <c r="E8948" t="s">
        <v>219</v>
      </c>
      <c r="F8948">
        <v>2018</v>
      </c>
      <c r="G8948">
        <v>139</v>
      </c>
      <c r="H8948">
        <v>4</v>
      </c>
    </row>
    <row r="8949" spans="1:8" x14ac:dyDescent="0.25">
      <c r="A8949" t="s">
        <v>31</v>
      </c>
      <c r="B8949" t="s">
        <v>173</v>
      </c>
      <c r="C8949" t="s">
        <v>70</v>
      </c>
      <c r="D8949" t="s">
        <v>71</v>
      </c>
      <c r="E8949" t="s">
        <v>135</v>
      </c>
      <c r="F8949">
        <v>2019</v>
      </c>
      <c r="G8949">
        <v>323</v>
      </c>
      <c r="H8949">
        <v>34</v>
      </c>
    </row>
    <row r="8950" spans="1:8" x14ac:dyDescent="0.25">
      <c r="A8950" t="s">
        <v>31</v>
      </c>
      <c r="B8950" t="s">
        <v>79</v>
      </c>
      <c r="C8950" t="s">
        <v>33</v>
      </c>
      <c r="D8950" t="s">
        <v>62</v>
      </c>
      <c r="E8950" t="s">
        <v>63</v>
      </c>
      <c r="F8950">
        <v>2016</v>
      </c>
      <c r="G8950">
        <v>63</v>
      </c>
      <c r="H8950">
        <v>18</v>
      </c>
    </row>
    <row r="8951" spans="1:8" x14ac:dyDescent="0.25">
      <c r="A8951" t="s">
        <v>21</v>
      </c>
      <c r="B8951" t="s">
        <v>531</v>
      </c>
      <c r="C8951" t="s">
        <v>10</v>
      </c>
      <c r="D8951" t="s">
        <v>29</v>
      </c>
      <c r="E8951" t="s">
        <v>325</v>
      </c>
      <c r="F8951">
        <v>2017</v>
      </c>
      <c r="G8951">
        <v>65</v>
      </c>
      <c r="H8951">
        <v>5</v>
      </c>
    </row>
    <row r="8952" spans="1:8" x14ac:dyDescent="0.25">
      <c r="A8952" t="s">
        <v>41</v>
      </c>
      <c r="B8952" t="s">
        <v>38</v>
      </c>
      <c r="C8952" t="s">
        <v>33</v>
      </c>
      <c r="D8952" t="s">
        <v>62</v>
      </c>
      <c r="E8952" t="s">
        <v>166</v>
      </c>
      <c r="F8952">
        <v>2018</v>
      </c>
      <c r="G8952">
        <v>37</v>
      </c>
      <c r="H8952">
        <v>6</v>
      </c>
    </row>
    <row r="8953" spans="1:8" x14ac:dyDescent="0.25">
      <c r="A8953" t="s">
        <v>31</v>
      </c>
      <c r="B8953" t="s">
        <v>151</v>
      </c>
      <c r="C8953" t="s">
        <v>33</v>
      </c>
      <c r="D8953" t="s">
        <v>59</v>
      </c>
      <c r="E8953" t="s">
        <v>130</v>
      </c>
      <c r="F8953">
        <v>2019</v>
      </c>
      <c r="G8953">
        <v>119</v>
      </c>
      <c r="H8953">
        <v>15</v>
      </c>
    </row>
    <row r="8954" spans="1:8" x14ac:dyDescent="0.25">
      <c r="A8954" t="s">
        <v>31</v>
      </c>
      <c r="B8954" t="s">
        <v>79</v>
      </c>
      <c r="C8954" t="s">
        <v>33</v>
      </c>
      <c r="D8954" t="s">
        <v>59</v>
      </c>
      <c r="E8954" t="s">
        <v>64</v>
      </c>
      <c r="F8954">
        <v>2013</v>
      </c>
      <c r="G8954">
        <v>146</v>
      </c>
      <c r="H8954">
        <v>27</v>
      </c>
    </row>
    <row r="8955" spans="1:8" x14ac:dyDescent="0.25">
      <c r="A8955" t="s">
        <v>21</v>
      </c>
      <c r="B8955" t="s">
        <v>486</v>
      </c>
      <c r="C8955" t="s">
        <v>10</v>
      </c>
      <c r="D8955" t="s">
        <v>11</v>
      </c>
      <c r="E8955" t="s">
        <v>68</v>
      </c>
      <c r="F8955">
        <v>2020</v>
      </c>
      <c r="G8955">
        <v>62</v>
      </c>
      <c r="H8955">
        <v>1</v>
      </c>
    </row>
    <row r="8956" spans="1:8" x14ac:dyDescent="0.25">
      <c r="A8956" t="s">
        <v>31</v>
      </c>
      <c r="B8956" t="s">
        <v>9</v>
      </c>
      <c r="C8956" t="s">
        <v>33</v>
      </c>
      <c r="D8956" t="s">
        <v>59</v>
      </c>
      <c r="E8956" t="s">
        <v>311</v>
      </c>
      <c r="F8956">
        <v>2017</v>
      </c>
      <c r="G8956">
        <v>110</v>
      </c>
      <c r="H8956">
        <v>74</v>
      </c>
    </row>
    <row r="8957" spans="1:8" x14ac:dyDescent="0.25">
      <c r="A8957" t="s">
        <v>8</v>
      </c>
      <c r="B8957" t="s">
        <v>320</v>
      </c>
      <c r="C8957" t="s">
        <v>23</v>
      </c>
      <c r="D8957" t="s">
        <v>24</v>
      </c>
      <c r="E8957" t="s">
        <v>143</v>
      </c>
      <c r="F8957">
        <v>2016</v>
      </c>
      <c r="G8957">
        <v>29</v>
      </c>
      <c r="H8957">
        <v>1</v>
      </c>
    </row>
    <row r="8958" spans="1:8" x14ac:dyDescent="0.25">
      <c r="A8958" t="s">
        <v>31</v>
      </c>
      <c r="B8958" t="s">
        <v>119</v>
      </c>
      <c r="C8958" t="s">
        <v>33</v>
      </c>
      <c r="D8958" t="s">
        <v>39</v>
      </c>
      <c r="E8958" t="s">
        <v>302</v>
      </c>
      <c r="F8958">
        <v>2018</v>
      </c>
      <c r="G8958">
        <v>17</v>
      </c>
      <c r="H8958">
        <v>20</v>
      </c>
    </row>
    <row r="8959" spans="1:8" x14ac:dyDescent="0.25">
      <c r="A8959" t="s">
        <v>31</v>
      </c>
      <c r="B8959" t="s">
        <v>79</v>
      </c>
      <c r="C8959" t="s">
        <v>33</v>
      </c>
      <c r="D8959" t="s">
        <v>59</v>
      </c>
      <c r="E8959" t="s">
        <v>115</v>
      </c>
      <c r="F8959">
        <v>2013</v>
      </c>
      <c r="G8959">
        <v>81</v>
      </c>
      <c r="H8959">
        <v>109</v>
      </c>
    </row>
    <row r="8960" spans="1:8" x14ac:dyDescent="0.25">
      <c r="A8960" t="s">
        <v>21</v>
      </c>
      <c r="B8960" t="s">
        <v>85</v>
      </c>
      <c r="C8960" t="s">
        <v>10</v>
      </c>
      <c r="D8960" t="s">
        <v>11</v>
      </c>
      <c r="E8960" t="s">
        <v>46</v>
      </c>
      <c r="F8960">
        <v>2020</v>
      </c>
      <c r="G8960">
        <v>161</v>
      </c>
      <c r="H8960">
        <v>13</v>
      </c>
    </row>
    <row r="8961" spans="1:8" x14ac:dyDescent="0.25">
      <c r="A8961" t="s">
        <v>353</v>
      </c>
      <c r="B8961" t="s">
        <v>58</v>
      </c>
      <c r="C8961" t="s">
        <v>33</v>
      </c>
      <c r="D8961" t="s">
        <v>62</v>
      </c>
      <c r="E8961" t="s">
        <v>99</v>
      </c>
      <c r="F8961">
        <v>2016</v>
      </c>
      <c r="G8961">
        <v>2</v>
      </c>
    </row>
    <row r="8962" spans="1:8" x14ac:dyDescent="0.25">
      <c r="A8962" t="s">
        <v>31</v>
      </c>
      <c r="B8962" t="s">
        <v>54</v>
      </c>
      <c r="C8962" t="s">
        <v>33</v>
      </c>
      <c r="D8962" t="s">
        <v>34</v>
      </c>
      <c r="E8962" t="s">
        <v>35</v>
      </c>
      <c r="F8962">
        <v>2015</v>
      </c>
      <c r="G8962">
        <v>69</v>
      </c>
      <c r="H8962">
        <v>11</v>
      </c>
    </row>
    <row r="8963" spans="1:8" x14ac:dyDescent="0.25">
      <c r="A8963" t="s">
        <v>106</v>
      </c>
      <c r="B8963" t="s">
        <v>98</v>
      </c>
      <c r="C8963" t="s">
        <v>33</v>
      </c>
      <c r="D8963" t="s">
        <v>62</v>
      </c>
      <c r="E8963" t="s">
        <v>166</v>
      </c>
      <c r="F8963">
        <v>2019</v>
      </c>
      <c r="G8963">
        <v>54</v>
      </c>
      <c r="H8963">
        <v>33</v>
      </c>
    </row>
    <row r="8964" spans="1:8" x14ac:dyDescent="0.25">
      <c r="A8964" t="s">
        <v>31</v>
      </c>
      <c r="B8964" t="s">
        <v>32</v>
      </c>
      <c r="C8964" t="s">
        <v>33</v>
      </c>
      <c r="D8964" t="s">
        <v>184</v>
      </c>
      <c r="E8964" t="s">
        <v>218</v>
      </c>
      <c r="F8964">
        <v>2018</v>
      </c>
      <c r="G8964">
        <v>36</v>
      </c>
      <c r="H8964">
        <v>11</v>
      </c>
    </row>
    <row r="8965" spans="1:8" x14ac:dyDescent="0.25">
      <c r="A8965" t="s">
        <v>74</v>
      </c>
      <c r="B8965" t="s">
        <v>52</v>
      </c>
      <c r="C8965" t="s">
        <v>76</v>
      </c>
      <c r="D8965" t="s">
        <v>77</v>
      </c>
      <c r="E8965" t="s">
        <v>78</v>
      </c>
      <c r="F8965">
        <v>2019</v>
      </c>
      <c r="G8965">
        <v>7</v>
      </c>
      <c r="H8965">
        <v>1</v>
      </c>
    </row>
    <row r="8966" spans="1:8" x14ac:dyDescent="0.25">
      <c r="A8966" t="s">
        <v>31</v>
      </c>
      <c r="B8966" t="s">
        <v>168</v>
      </c>
      <c r="C8966" t="s">
        <v>33</v>
      </c>
      <c r="D8966" t="s">
        <v>34</v>
      </c>
      <c r="E8966" t="s">
        <v>245</v>
      </c>
      <c r="F8966">
        <v>2013</v>
      </c>
      <c r="G8966">
        <v>31</v>
      </c>
      <c r="H8966">
        <v>2</v>
      </c>
    </row>
    <row r="8967" spans="1:8" x14ac:dyDescent="0.25">
      <c r="A8967" t="s">
        <v>74</v>
      </c>
      <c r="B8967" t="s">
        <v>52</v>
      </c>
      <c r="C8967" t="s">
        <v>76</v>
      </c>
      <c r="D8967" t="s">
        <v>77</v>
      </c>
      <c r="E8967" t="s">
        <v>78</v>
      </c>
      <c r="F8967">
        <v>2017</v>
      </c>
      <c r="G8967">
        <v>31</v>
      </c>
      <c r="H8967">
        <v>2</v>
      </c>
    </row>
    <row r="8968" spans="1:8" x14ac:dyDescent="0.25">
      <c r="A8968" t="s">
        <v>31</v>
      </c>
      <c r="B8968" t="s">
        <v>79</v>
      </c>
      <c r="C8968" t="s">
        <v>33</v>
      </c>
      <c r="D8968" t="s">
        <v>39</v>
      </c>
      <c r="E8968" t="s">
        <v>107</v>
      </c>
      <c r="F8968">
        <v>2016</v>
      </c>
      <c r="G8968">
        <v>58</v>
      </c>
      <c r="H8968">
        <v>30</v>
      </c>
    </row>
    <row r="8969" spans="1:8" x14ac:dyDescent="0.25">
      <c r="A8969" t="s">
        <v>31</v>
      </c>
      <c r="B8969" t="s">
        <v>272</v>
      </c>
      <c r="C8969" t="s">
        <v>33</v>
      </c>
      <c r="D8969" t="s">
        <v>34</v>
      </c>
      <c r="E8969" t="s">
        <v>161</v>
      </c>
      <c r="F8969">
        <v>2014</v>
      </c>
      <c r="G8969">
        <v>41</v>
      </c>
      <c r="H8969">
        <v>13</v>
      </c>
    </row>
    <row r="8970" spans="1:8" x14ac:dyDescent="0.25">
      <c r="A8970" t="s">
        <v>31</v>
      </c>
      <c r="B8970" t="s">
        <v>26</v>
      </c>
      <c r="C8970" t="s">
        <v>23</v>
      </c>
      <c r="D8970" t="s">
        <v>43</v>
      </c>
      <c r="E8970" t="s">
        <v>258</v>
      </c>
      <c r="F8970">
        <v>2017</v>
      </c>
      <c r="G8970">
        <v>24</v>
      </c>
      <c r="H8970">
        <v>5</v>
      </c>
    </row>
    <row r="8971" spans="1:8" x14ac:dyDescent="0.25">
      <c r="A8971" t="s">
        <v>129</v>
      </c>
      <c r="B8971" t="s">
        <v>61</v>
      </c>
      <c r="C8971" t="s">
        <v>33</v>
      </c>
      <c r="D8971" t="s">
        <v>39</v>
      </c>
      <c r="E8971" t="s">
        <v>207</v>
      </c>
      <c r="F8971">
        <v>2014</v>
      </c>
      <c r="G8971">
        <v>1</v>
      </c>
    </row>
    <row r="8972" spans="1:8" x14ac:dyDescent="0.25">
      <c r="A8972" t="s">
        <v>129</v>
      </c>
      <c r="B8972" t="s">
        <v>104</v>
      </c>
      <c r="C8972" t="s">
        <v>70</v>
      </c>
      <c r="D8972" t="s">
        <v>71</v>
      </c>
      <c r="E8972" t="s">
        <v>246</v>
      </c>
      <c r="F8972">
        <v>2015</v>
      </c>
      <c r="G8972">
        <v>21</v>
      </c>
      <c r="H8972">
        <v>4</v>
      </c>
    </row>
    <row r="8973" spans="1:8" x14ac:dyDescent="0.25">
      <c r="A8973" t="s">
        <v>129</v>
      </c>
      <c r="B8973" t="s">
        <v>9</v>
      </c>
      <c r="C8973" t="s">
        <v>33</v>
      </c>
      <c r="D8973" t="s">
        <v>59</v>
      </c>
      <c r="E8973" t="s">
        <v>311</v>
      </c>
      <c r="F8973">
        <v>2017</v>
      </c>
      <c r="G8973">
        <v>1</v>
      </c>
    </row>
    <row r="8974" spans="1:8" x14ac:dyDescent="0.25">
      <c r="A8974" t="s">
        <v>31</v>
      </c>
      <c r="B8974" t="s">
        <v>54</v>
      </c>
      <c r="C8974" t="s">
        <v>33</v>
      </c>
      <c r="D8974" t="s">
        <v>39</v>
      </c>
      <c r="E8974" t="s">
        <v>40</v>
      </c>
      <c r="F8974">
        <v>2013</v>
      </c>
      <c r="G8974">
        <v>47</v>
      </c>
      <c r="H8974">
        <v>8</v>
      </c>
    </row>
    <row r="8975" spans="1:8" x14ac:dyDescent="0.25">
      <c r="A8975" t="s">
        <v>41</v>
      </c>
      <c r="B8975" t="s">
        <v>49</v>
      </c>
      <c r="C8975" t="s">
        <v>33</v>
      </c>
      <c r="D8975" t="s">
        <v>39</v>
      </c>
      <c r="E8975" t="s">
        <v>107</v>
      </c>
      <c r="F8975">
        <v>2015</v>
      </c>
      <c r="G8975">
        <v>31</v>
      </c>
      <c r="H8975">
        <v>9</v>
      </c>
    </row>
    <row r="8976" spans="1:8" x14ac:dyDescent="0.25">
      <c r="A8976" t="s">
        <v>8</v>
      </c>
      <c r="B8976" t="s">
        <v>36</v>
      </c>
      <c r="C8976" t="s">
        <v>10</v>
      </c>
      <c r="D8976" t="s">
        <v>11</v>
      </c>
      <c r="E8976" t="s">
        <v>165</v>
      </c>
      <c r="F8976">
        <v>2016</v>
      </c>
      <c r="G8976">
        <v>18</v>
      </c>
    </row>
    <row r="8977" spans="1:8" x14ac:dyDescent="0.25">
      <c r="A8977" t="s">
        <v>31</v>
      </c>
      <c r="B8977" t="s">
        <v>173</v>
      </c>
      <c r="C8977" t="s">
        <v>70</v>
      </c>
      <c r="D8977" t="s">
        <v>71</v>
      </c>
      <c r="E8977" t="s">
        <v>188</v>
      </c>
      <c r="F8977">
        <v>2015</v>
      </c>
      <c r="G8977">
        <v>16</v>
      </c>
      <c r="H8977">
        <v>8</v>
      </c>
    </row>
    <row r="8978" spans="1:8" x14ac:dyDescent="0.25">
      <c r="A8978" t="s">
        <v>21</v>
      </c>
      <c r="B8978" t="s">
        <v>36</v>
      </c>
      <c r="C8978" t="s">
        <v>10</v>
      </c>
      <c r="D8978" t="s">
        <v>11</v>
      </c>
      <c r="E8978" t="s">
        <v>305</v>
      </c>
      <c r="F8978">
        <v>2018</v>
      </c>
      <c r="G8978">
        <v>61</v>
      </c>
      <c r="H8978">
        <v>1</v>
      </c>
    </row>
    <row r="8979" spans="1:8" x14ac:dyDescent="0.25">
      <c r="A8979" t="s">
        <v>31</v>
      </c>
      <c r="B8979" t="s">
        <v>61</v>
      </c>
      <c r="C8979" t="s">
        <v>33</v>
      </c>
      <c r="D8979" t="s">
        <v>62</v>
      </c>
      <c r="E8979" t="s">
        <v>166</v>
      </c>
      <c r="F8979">
        <v>2018</v>
      </c>
      <c r="G8979">
        <v>43</v>
      </c>
      <c r="H8979">
        <v>11</v>
      </c>
    </row>
    <row r="8980" spans="1:8" x14ac:dyDescent="0.25">
      <c r="A8980" t="s">
        <v>41</v>
      </c>
      <c r="B8980" t="s">
        <v>244</v>
      </c>
      <c r="C8980" t="s">
        <v>23</v>
      </c>
      <c r="D8980" t="s">
        <v>43</v>
      </c>
      <c r="E8980" t="s">
        <v>100</v>
      </c>
      <c r="F8980">
        <v>2015</v>
      </c>
      <c r="G8980">
        <v>45</v>
      </c>
      <c r="H8980">
        <v>28</v>
      </c>
    </row>
    <row r="8981" spans="1:8" x14ac:dyDescent="0.25">
      <c r="A8981" t="s">
        <v>8</v>
      </c>
      <c r="B8981" t="s">
        <v>13</v>
      </c>
      <c r="C8981" t="s">
        <v>10</v>
      </c>
      <c r="D8981" t="s">
        <v>11</v>
      </c>
      <c r="E8981" t="s">
        <v>195</v>
      </c>
      <c r="F8981">
        <v>2014</v>
      </c>
      <c r="G8981">
        <v>20</v>
      </c>
    </row>
    <row r="8982" spans="1:8" x14ac:dyDescent="0.25">
      <c r="A8982" t="s">
        <v>31</v>
      </c>
      <c r="B8982" t="s">
        <v>61</v>
      </c>
      <c r="C8982" t="s">
        <v>33</v>
      </c>
      <c r="D8982" t="s">
        <v>59</v>
      </c>
      <c r="E8982" t="s">
        <v>126</v>
      </c>
      <c r="F8982">
        <v>2015</v>
      </c>
      <c r="G8982">
        <v>11</v>
      </c>
    </row>
    <row r="8983" spans="1:8" x14ac:dyDescent="0.25">
      <c r="A8983" t="s">
        <v>8</v>
      </c>
      <c r="B8983" t="s">
        <v>36</v>
      </c>
      <c r="C8983" t="s">
        <v>10</v>
      </c>
      <c r="D8983" t="s">
        <v>14</v>
      </c>
      <c r="E8983" t="s">
        <v>37</v>
      </c>
      <c r="F8983">
        <v>2013</v>
      </c>
      <c r="G8983">
        <v>1115</v>
      </c>
      <c r="H8983">
        <v>129</v>
      </c>
    </row>
    <row r="8984" spans="1:8" x14ac:dyDescent="0.25">
      <c r="A8984" t="s">
        <v>31</v>
      </c>
      <c r="B8984" t="s">
        <v>104</v>
      </c>
      <c r="C8984" t="s">
        <v>70</v>
      </c>
      <c r="D8984" t="s">
        <v>71</v>
      </c>
      <c r="E8984" t="s">
        <v>246</v>
      </c>
      <c r="F8984">
        <v>2014</v>
      </c>
      <c r="G8984">
        <v>2385</v>
      </c>
      <c r="H8984">
        <v>818</v>
      </c>
    </row>
    <row r="8985" spans="1:8" x14ac:dyDescent="0.25">
      <c r="A8985" t="s">
        <v>31</v>
      </c>
      <c r="B8985" t="s">
        <v>58</v>
      </c>
      <c r="C8985" t="s">
        <v>33</v>
      </c>
      <c r="D8985" t="s">
        <v>184</v>
      </c>
      <c r="E8985" t="s">
        <v>288</v>
      </c>
      <c r="F8985">
        <v>2016</v>
      </c>
      <c r="G8985">
        <v>280</v>
      </c>
      <c r="H8985">
        <v>105</v>
      </c>
    </row>
    <row r="8986" spans="1:8" x14ac:dyDescent="0.25">
      <c r="A8986" t="s">
        <v>74</v>
      </c>
      <c r="B8986" t="s">
        <v>173</v>
      </c>
      <c r="C8986" t="s">
        <v>18</v>
      </c>
      <c r="D8986" t="s">
        <v>333</v>
      </c>
      <c r="E8986" t="s">
        <v>364</v>
      </c>
      <c r="F8986">
        <v>2014</v>
      </c>
      <c r="G8986">
        <v>247</v>
      </c>
      <c r="H8986">
        <v>4</v>
      </c>
    </row>
    <row r="8987" spans="1:8" x14ac:dyDescent="0.25">
      <c r="A8987" t="s">
        <v>41</v>
      </c>
      <c r="B8987" t="s">
        <v>105</v>
      </c>
      <c r="C8987" t="s">
        <v>23</v>
      </c>
      <c r="D8987" t="s">
        <v>43</v>
      </c>
      <c r="E8987" t="s">
        <v>100</v>
      </c>
      <c r="F8987">
        <v>2015</v>
      </c>
      <c r="G8987">
        <v>243</v>
      </c>
      <c r="H8987">
        <v>65</v>
      </c>
    </row>
    <row r="8988" spans="1:8" x14ac:dyDescent="0.25">
      <c r="A8988" t="s">
        <v>21</v>
      </c>
      <c r="B8988" t="s">
        <v>13</v>
      </c>
      <c r="C8988" t="s">
        <v>10</v>
      </c>
      <c r="D8988" t="s">
        <v>96</v>
      </c>
      <c r="E8988" t="s">
        <v>97</v>
      </c>
      <c r="F8988">
        <v>2017</v>
      </c>
      <c r="G8988">
        <v>510</v>
      </c>
      <c r="H8988">
        <v>10</v>
      </c>
    </row>
    <row r="8989" spans="1:8" x14ac:dyDescent="0.25">
      <c r="A8989" t="s">
        <v>81</v>
      </c>
      <c r="B8989" t="s">
        <v>471</v>
      </c>
      <c r="C8989" t="s">
        <v>76</v>
      </c>
      <c r="D8989" t="s">
        <v>83</v>
      </c>
      <c r="E8989" t="s">
        <v>317</v>
      </c>
      <c r="F8989">
        <v>2017</v>
      </c>
      <c r="G8989">
        <v>77</v>
      </c>
      <c r="H8989">
        <v>27</v>
      </c>
    </row>
    <row r="8990" spans="1:8" x14ac:dyDescent="0.25">
      <c r="A8990" t="s">
        <v>31</v>
      </c>
      <c r="B8990" t="s">
        <v>49</v>
      </c>
      <c r="C8990" t="s">
        <v>33</v>
      </c>
      <c r="D8990" t="s">
        <v>39</v>
      </c>
      <c r="E8990" t="s">
        <v>112</v>
      </c>
      <c r="F8990">
        <v>2018</v>
      </c>
      <c r="G8990">
        <v>1052</v>
      </c>
      <c r="H8990">
        <v>286</v>
      </c>
    </row>
    <row r="8991" spans="1:8" x14ac:dyDescent="0.25">
      <c r="A8991" t="s">
        <v>21</v>
      </c>
      <c r="B8991" t="s">
        <v>9</v>
      </c>
      <c r="C8991" t="s">
        <v>10</v>
      </c>
      <c r="D8991" t="s">
        <v>29</v>
      </c>
      <c r="E8991" t="s">
        <v>94</v>
      </c>
      <c r="F8991">
        <v>2018</v>
      </c>
      <c r="G8991">
        <v>3978</v>
      </c>
      <c r="H8991">
        <v>359</v>
      </c>
    </row>
    <row r="8992" spans="1:8" x14ac:dyDescent="0.25">
      <c r="A8992" t="s">
        <v>41</v>
      </c>
      <c r="B8992" t="s">
        <v>105</v>
      </c>
      <c r="C8992" t="s">
        <v>23</v>
      </c>
      <c r="D8992" t="s">
        <v>43</v>
      </c>
      <c r="E8992" t="s">
        <v>56</v>
      </c>
      <c r="F8992">
        <v>2018</v>
      </c>
      <c r="G8992">
        <v>240</v>
      </c>
      <c r="H8992">
        <v>40</v>
      </c>
    </row>
    <row r="8993" spans="1:8" x14ac:dyDescent="0.25">
      <c r="A8993" t="s">
        <v>307</v>
      </c>
      <c r="B8993" t="s">
        <v>373</v>
      </c>
      <c r="C8993" t="s">
        <v>23</v>
      </c>
      <c r="D8993" t="s">
        <v>43</v>
      </c>
      <c r="E8993" t="s">
        <v>100</v>
      </c>
      <c r="F8993">
        <v>2018</v>
      </c>
      <c r="G8993">
        <v>82</v>
      </c>
      <c r="H8993">
        <v>28</v>
      </c>
    </row>
    <row r="8994" spans="1:8" x14ac:dyDescent="0.25">
      <c r="A8994" t="s">
        <v>21</v>
      </c>
      <c r="B8994" t="s">
        <v>67</v>
      </c>
      <c r="C8994" t="s">
        <v>10</v>
      </c>
      <c r="D8994" t="s">
        <v>96</v>
      </c>
      <c r="E8994" t="s">
        <v>243</v>
      </c>
      <c r="F8994">
        <v>2019</v>
      </c>
      <c r="G8994">
        <v>2073</v>
      </c>
      <c r="H8994">
        <v>60</v>
      </c>
    </row>
    <row r="8995" spans="1:8" x14ac:dyDescent="0.25">
      <c r="A8995" t="s">
        <v>21</v>
      </c>
      <c r="B8995" t="s">
        <v>125</v>
      </c>
      <c r="C8995" t="s">
        <v>23</v>
      </c>
      <c r="D8995" t="s">
        <v>24</v>
      </c>
      <c r="E8995" t="s">
        <v>394</v>
      </c>
      <c r="F8995">
        <v>2019</v>
      </c>
      <c r="G8995">
        <v>535</v>
      </c>
      <c r="H8995">
        <v>9</v>
      </c>
    </row>
    <row r="8996" spans="1:8" x14ac:dyDescent="0.25">
      <c r="A8996" t="s">
        <v>8</v>
      </c>
      <c r="B8996" t="s">
        <v>98</v>
      </c>
      <c r="C8996" t="s">
        <v>10</v>
      </c>
      <c r="D8996" t="s">
        <v>11</v>
      </c>
      <c r="E8996" t="s">
        <v>90</v>
      </c>
      <c r="F8996">
        <v>2015</v>
      </c>
      <c r="G8996">
        <v>381</v>
      </c>
      <c r="H8996">
        <v>21</v>
      </c>
    </row>
    <row r="8997" spans="1:8" x14ac:dyDescent="0.25">
      <c r="A8997" t="s">
        <v>41</v>
      </c>
      <c r="B8997" t="s">
        <v>79</v>
      </c>
      <c r="C8997" t="s">
        <v>33</v>
      </c>
      <c r="D8997" t="s">
        <v>39</v>
      </c>
      <c r="E8997" t="s">
        <v>150</v>
      </c>
      <c r="F8997">
        <v>2019</v>
      </c>
      <c r="G8997">
        <v>182</v>
      </c>
      <c r="H8997">
        <v>83</v>
      </c>
    </row>
    <row r="8998" spans="1:8" x14ac:dyDescent="0.25">
      <c r="A8998" t="s">
        <v>21</v>
      </c>
      <c r="B8998" t="s">
        <v>125</v>
      </c>
      <c r="C8998" t="s">
        <v>23</v>
      </c>
      <c r="D8998" t="s">
        <v>24</v>
      </c>
      <c r="E8998" t="s">
        <v>281</v>
      </c>
      <c r="F8998">
        <v>2019</v>
      </c>
      <c r="G8998">
        <v>814</v>
      </c>
      <c r="H8998">
        <v>24</v>
      </c>
    </row>
    <row r="8999" spans="1:8" x14ac:dyDescent="0.25">
      <c r="A8999" t="s">
        <v>31</v>
      </c>
      <c r="B8999" t="s">
        <v>244</v>
      </c>
      <c r="C8999" t="s">
        <v>33</v>
      </c>
      <c r="D8999" t="s">
        <v>59</v>
      </c>
      <c r="E8999" t="s">
        <v>402</v>
      </c>
      <c r="F8999">
        <v>2014</v>
      </c>
      <c r="G8999">
        <v>197</v>
      </c>
      <c r="H8999">
        <v>108</v>
      </c>
    </row>
    <row r="9000" spans="1:8" x14ac:dyDescent="0.25">
      <c r="A9000" t="s">
        <v>8</v>
      </c>
      <c r="B9000" t="s">
        <v>36</v>
      </c>
      <c r="C9000" t="s">
        <v>10</v>
      </c>
      <c r="D9000" t="s">
        <v>11</v>
      </c>
      <c r="E9000" t="s">
        <v>223</v>
      </c>
      <c r="F9000">
        <v>2015</v>
      </c>
      <c r="G9000">
        <v>153</v>
      </c>
      <c r="H9000">
        <v>7</v>
      </c>
    </row>
    <row r="9001" spans="1:8" x14ac:dyDescent="0.25">
      <c r="A9001" t="s">
        <v>21</v>
      </c>
      <c r="B9001" t="s">
        <v>212</v>
      </c>
      <c r="C9001" t="s">
        <v>10</v>
      </c>
      <c r="D9001" t="s">
        <v>11</v>
      </c>
      <c r="E9001" t="s">
        <v>343</v>
      </c>
      <c r="F9001">
        <v>2018</v>
      </c>
      <c r="G9001">
        <v>57</v>
      </c>
      <c r="H9001">
        <v>17</v>
      </c>
    </row>
    <row r="9002" spans="1:8" x14ac:dyDescent="0.25">
      <c r="A9002" t="s">
        <v>31</v>
      </c>
      <c r="B9002" t="s">
        <v>149</v>
      </c>
      <c r="C9002" t="s">
        <v>70</v>
      </c>
      <c r="D9002" t="s">
        <v>71</v>
      </c>
      <c r="E9002" t="s">
        <v>72</v>
      </c>
      <c r="F9002">
        <v>2018</v>
      </c>
      <c r="G9002">
        <v>130</v>
      </c>
      <c r="H9002">
        <v>50</v>
      </c>
    </row>
    <row r="9003" spans="1:8" x14ac:dyDescent="0.25">
      <c r="A9003" t="s">
        <v>8</v>
      </c>
      <c r="B9003" t="s">
        <v>292</v>
      </c>
      <c r="C9003" t="s">
        <v>10</v>
      </c>
      <c r="D9003" t="s">
        <v>96</v>
      </c>
      <c r="E9003" t="s">
        <v>97</v>
      </c>
      <c r="F9003">
        <v>2016</v>
      </c>
      <c r="G9003">
        <v>68</v>
      </c>
      <c r="H9003">
        <v>3</v>
      </c>
    </row>
    <row r="9004" spans="1:8" x14ac:dyDescent="0.25">
      <c r="A9004" t="s">
        <v>41</v>
      </c>
      <c r="B9004" t="s">
        <v>134</v>
      </c>
      <c r="C9004" t="s">
        <v>70</v>
      </c>
      <c r="D9004" t="s">
        <v>71</v>
      </c>
      <c r="E9004" t="s">
        <v>135</v>
      </c>
      <c r="F9004">
        <v>2016</v>
      </c>
      <c r="G9004">
        <v>43</v>
      </c>
      <c r="H9004">
        <v>6</v>
      </c>
    </row>
    <row r="9005" spans="1:8" x14ac:dyDescent="0.25">
      <c r="A9005" t="s">
        <v>21</v>
      </c>
      <c r="B9005" t="s">
        <v>308</v>
      </c>
      <c r="C9005" t="s">
        <v>23</v>
      </c>
      <c r="D9005" t="s">
        <v>24</v>
      </c>
      <c r="E9005" t="s">
        <v>339</v>
      </c>
      <c r="F9005">
        <v>2017</v>
      </c>
      <c r="G9005">
        <v>91</v>
      </c>
      <c r="H9005">
        <v>1</v>
      </c>
    </row>
    <row r="9006" spans="1:8" x14ac:dyDescent="0.25">
      <c r="A9006" t="s">
        <v>31</v>
      </c>
      <c r="B9006" t="s">
        <v>149</v>
      </c>
      <c r="C9006" t="s">
        <v>33</v>
      </c>
      <c r="D9006" t="s">
        <v>59</v>
      </c>
      <c r="E9006" t="s">
        <v>206</v>
      </c>
      <c r="F9006">
        <v>2019</v>
      </c>
      <c r="G9006">
        <v>128</v>
      </c>
      <c r="H9006">
        <v>12</v>
      </c>
    </row>
    <row r="9007" spans="1:8" x14ac:dyDescent="0.25">
      <c r="A9007" t="s">
        <v>31</v>
      </c>
      <c r="B9007" t="s">
        <v>134</v>
      </c>
      <c r="C9007" t="s">
        <v>70</v>
      </c>
      <c r="D9007" t="s">
        <v>71</v>
      </c>
      <c r="E9007" t="s">
        <v>159</v>
      </c>
      <c r="F9007">
        <v>2016</v>
      </c>
      <c r="G9007">
        <v>62</v>
      </c>
      <c r="H9007">
        <v>4</v>
      </c>
    </row>
    <row r="9008" spans="1:8" x14ac:dyDescent="0.25">
      <c r="A9008" t="s">
        <v>41</v>
      </c>
      <c r="B9008" t="s">
        <v>516</v>
      </c>
      <c r="C9008" t="s">
        <v>70</v>
      </c>
      <c r="D9008" t="s">
        <v>71</v>
      </c>
      <c r="E9008" t="s">
        <v>72</v>
      </c>
      <c r="F9008">
        <v>2015</v>
      </c>
      <c r="G9008">
        <v>29</v>
      </c>
      <c r="H9008">
        <v>7</v>
      </c>
    </row>
    <row r="9009" spans="1:8" x14ac:dyDescent="0.25">
      <c r="A9009" t="s">
        <v>31</v>
      </c>
      <c r="B9009" t="s">
        <v>9</v>
      </c>
      <c r="C9009" t="s">
        <v>33</v>
      </c>
      <c r="D9009" t="s">
        <v>59</v>
      </c>
      <c r="E9009" t="s">
        <v>375</v>
      </c>
      <c r="F9009">
        <v>2015</v>
      </c>
      <c r="G9009">
        <v>16</v>
      </c>
      <c r="H9009">
        <v>1</v>
      </c>
    </row>
    <row r="9010" spans="1:8" x14ac:dyDescent="0.25">
      <c r="A9010" t="s">
        <v>106</v>
      </c>
      <c r="B9010" t="s">
        <v>114</v>
      </c>
      <c r="C9010" t="s">
        <v>33</v>
      </c>
      <c r="D9010" t="s">
        <v>39</v>
      </c>
      <c r="E9010" t="s">
        <v>207</v>
      </c>
      <c r="F9010">
        <v>2017</v>
      </c>
      <c r="G9010">
        <v>92</v>
      </c>
      <c r="H9010">
        <v>40</v>
      </c>
    </row>
    <row r="9011" spans="1:8" x14ac:dyDescent="0.25">
      <c r="A9011" t="s">
        <v>41</v>
      </c>
      <c r="B9011" t="s">
        <v>49</v>
      </c>
      <c r="C9011" t="s">
        <v>33</v>
      </c>
      <c r="D9011" t="s">
        <v>62</v>
      </c>
      <c r="E9011" t="s">
        <v>99</v>
      </c>
      <c r="F9011">
        <v>2015</v>
      </c>
      <c r="G9011">
        <v>50</v>
      </c>
      <c r="H9011">
        <v>19</v>
      </c>
    </row>
    <row r="9012" spans="1:8" x14ac:dyDescent="0.25">
      <c r="A9012" t="s">
        <v>31</v>
      </c>
      <c r="B9012" t="s">
        <v>177</v>
      </c>
      <c r="C9012" t="s">
        <v>23</v>
      </c>
      <c r="D9012" t="s">
        <v>43</v>
      </c>
      <c r="E9012" t="s">
        <v>100</v>
      </c>
      <c r="F9012">
        <v>2017</v>
      </c>
      <c r="G9012">
        <v>48</v>
      </c>
      <c r="H9012">
        <v>1</v>
      </c>
    </row>
    <row r="9013" spans="1:8" x14ac:dyDescent="0.25">
      <c r="A9013" t="s">
        <v>74</v>
      </c>
      <c r="B9013" t="s">
        <v>494</v>
      </c>
      <c r="C9013" t="s">
        <v>18</v>
      </c>
      <c r="D9013" t="s">
        <v>136</v>
      </c>
      <c r="E9013" t="s">
        <v>160</v>
      </c>
      <c r="F9013">
        <v>2015</v>
      </c>
      <c r="G9013">
        <v>24</v>
      </c>
    </row>
    <row r="9014" spans="1:8" x14ac:dyDescent="0.25">
      <c r="A9014" t="s">
        <v>31</v>
      </c>
      <c r="B9014" t="s">
        <v>125</v>
      </c>
      <c r="C9014" t="s">
        <v>33</v>
      </c>
      <c r="D9014" t="s">
        <v>59</v>
      </c>
      <c r="E9014" t="s">
        <v>225</v>
      </c>
      <c r="F9014">
        <v>2013</v>
      </c>
      <c r="G9014">
        <v>78</v>
      </c>
      <c r="H9014">
        <v>12</v>
      </c>
    </row>
    <row r="9015" spans="1:8" x14ac:dyDescent="0.25">
      <c r="A9015" t="s">
        <v>31</v>
      </c>
      <c r="B9015" t="s">
        <v>58</v>
      </c>
      <c r="C9015" t="s">
        <v>33</v>
      </c>
      <c r="D9015" t="s">
        <v>34</v>
      </c>
      <c r="E9015" t="s">
        <v>80</v>
      </c>
      <c r="F9015">
        <v>2016</v>
      </c>
      <c r="G9015">
        <v>23</v>
      </c>
      <c r="H9015">
        <v>9</v>
      </c>
    </row>
    <row r="9016" spans="1:8" x14ac:dyDescent="0.25">
      <c r="A9016" t="s">
        <v>31</v>
      </c>
      <c r="B9016" t="s">
        <v>61</v>
      </c>
      <c r="C9016" t="s">
        <v>33</v>
      </c>
      <c r="D9016" t="s">
        <v>39</v>
      </c>
      <c r="E9016" t="s">
        <v>150</v>
      </c>
      <c r="F9016">
        <v>2014</v>
      </c>
      <c r="G9016">
        <v>41</v>
      </c>
      <c r="H9016">
        <v>41</v>
      </c>
    </row>
    <row r="9017" spans="1:8" x14ac:dyDescent="0.25">
      <c r="A9017" t="s">
        <v>31</v>
      </c>
      <c r="B9017" t="s">
        <v>168</v>
      </c>
      <c r="C9017" t="s">
        <v>33</v>
      </c>
      <c r="D9017" t="s">
        <v>34</v>
      </c>
      <c r="E9017" t="s">
        <v>147</v>
      </c>
      <c r="F9017">
        <v>2016</v>
      </c>
      <c r="G9017">
        <v>9</v>
      </c>
      <c r="H9017">
        <v>6</v>
      </c>
    </row>
    <row r="9018" spans="1:8" x14ac:dyDescent="0.25">
      <c r="A9018" t="s">
        <v>129</v>
      </c>
      <c r="B9018" t="s">
        <v>108</v>
      </c>
      <c r="C9018" t="s">
        <v>33</v>
      </c>
      <c r="D9018" t="s">
        <v>39</v>
      </c>
      <c r="E9018" t="s">
        <v>51</v>
      </c>
      <c r="F9018">
        <v>2015</v>
      </c>
      <c r="G9018">
        <v>9</v>
      </c>
    </row>
    <row r="9019" spans="1:8" x14ac:dyDescent="0.25">
      <c r="A9019" t="s">
        <v>31</v>
      </c>
      <c r="B9019" t="s">
        <v>49</v>
      </c>
      <c r="C9019" t="s">
        <v>33</v>
      </c>
      <c r="D9019" t="s">
        <v>39</v>
      </c>
      <c r="E9019" t="s">
        <v>107</v>
      </c>
      <c r="F9019">
        <v>2019</v>
      </c>
      <c r="G9019">
        <v>15</v>
      </c>
      <c r="H9019">
        <v>5</v>
      </c>
    </row>
    <row r="9020" spans="1:8" x14ac:dyDescent="0.25">
      <c r="A9020" t="s">
        <v>41</v>
      </c>
      <c r="B9020" t="s">
        <v>55</v>
      </c>
      <c r="C9020" t="s">
        <v>33</v>
      </c>
      <c r="D9020" t="s">
        <v>39</v>
      </c>
      <c r="E9020" t="s">
        <v>175</v>
      </c>
      <c r="F9020">
        <v>2018</v>
      </c>
      <c r="G9020">
        <v>10</v>
      </c>
      <c r="H9020">
        <v>9</v>
      </c>
    </row>
    <row r="9021" spans="1:8" x14ac:dyDescent="0.25">
      <c r="A9021" t="s">
        <v>138</v>
      </c>
      <c r="B9021" t="s">
        <v>316</v>
      </c>
      <c r="C9021" t="s">
        <v>76</v>
      </c>
      <c r="D9021" t="s">
        <v>140</v>
      </c>
      <c r="E9021" t="s">
        <v>140</v>
      </c>
      <c r="F9021">
        <v>2014</v>
      </c>
      <c r="G9021">
        <v>37</v>
      </c>
      <c r="H9021">
        <v>55</v>
      </c>
    </row>
    <row r="9022" spans="1:8" x14ac:dyDescent="0.25">
      <c r="A9022" t="s">
        <v>31</v>
      </c>
      <c r="B9022" t="s">
        <v>49</v>
      </c>
      <c r="C9022" t="s">
        <v>33</v>
      </c>
      <c r="D9022" t="s">
        <v>34</v>
      </c>
      <c r="E9022" t="s">
        <v>411</v>
      </c>
      <c r="F9022">
        <v>2016</v>
      </c>
      <c r="G9022">
        <v>12</v>
      </c>
      <c r="H9022">
        <v>1</v>
      </c>
    </row>
    <row r="9023" spans="1:8" x14ac:dyDescent="0.25">
      <c r="A9023" t="s">
        <v>31</v>
      </c>
      <c r="B9023" t="s">
        <v>212</v>
      </c>
      <c r="C9023" t="s">
        <v>33</v>
      </c>
      <c r="D9023" t="s">
        <v>39</v>
      </c>
      <c r="E9023" t="s">
        <v>204</v>
      </c>
      <c r="F9023">
        <v>2018</v>
      </c>
      <c r="G9023">
        <v>22</v>
      </c>
      <c r="H9023">
        <v>5</v>
      </c>
    </row>
    <row r="9024" spans="1:8" x14ac:dyDescent="0.25">
      <c r="A9024" t="s">
        <v>74</v>
      </c>
      <c r="B9024" t="s">
        <v>158</v>
      </c>
      <c r="C9024" t="s">
        <v>70</v>
      </c>
      <c r="D9024" t="s">
        <v>297</v>
      </c>
      <c r="E9024" t="s">
        <v>573</v>
      </c>
      <c r="F9024">
        <v>2013</v>
      </c>
      <c r="G9024">
        <v>31</v>
      </c>
    </row>
    <row r="9025" spans="1:8" x14ac:dyDescent="0.25">
      <c r="A9025" t="s">
        <v>31</v>
      </c>
      <c r="B9025" t="s">
        <v>114</v>
      </c>
      <c r="C9025" t="s">
        <v>33</v>
      </c>
      <c r="D9025" t="s">
        <v>39</v>
      </c>
      <c r="E9025" t="s">
        <v>51</v>
      </c>
      <c r="F9025">
        <v>2013</v>
      </c>
      <c r="G9025">
        <v>110</v>
      </c>
      <c r="H9025">
        <v>56</v>
      </c>
    </row>
    <row r="9026" spans="1:8" x14ac:dyDescent="0.25">
      <c r="A9026" t="s">
        <v>8</v>
      </c>
      <c r="B9026" t="s">
        <v>111</v>
      </c>
      <c r="C9026" t="s">
        <v>10</v>
      </c>
      <c r="D9026" t="s">
        <v>11</v>
      </c>
      <c r="E9026" t="s">
        <v>259</v>
      </c>
      <c r="F9026">
        <v>2014</v>
      </c>
      <c r="G9026">
        <v>430</v>
      </c>
      <c r="H9026">
        <v>36</v>
      </c>
    </row>
    <row r="9027" spans="1:8" x14ac:dyDescent="0.25">
      <c r="A9027" t="s">
        <v>31</v>
      </c>
      <c r="B9027" t="s">
        <v>119</v>
      </c>
      <c r="C9027" t="s">
        <v>70</v>
      </c>
      <c r="D9027" t="s">
        <v>71</v>
      </c>
      <c r="E9027" t="s">
        <v>241</v>
      </c>
      <c r="F9027">
        <v>2014</v>
      </c>
      <c r="G9027">
        <v>443</v>
      </c>
      <c r="H9027">
        <v>73</v>
      </c>
    </row>
    <row r="9028" spans="1:8" x14ac:dyDescent="0.25">
      <c r="A9028" t="s">
        <v>31</v>
      </c>
      <c r="B9028" t="s">
        <v>38</v>
      </c>
      <c r="C9028" t="s">
        <v>33</v>
      </c>
      <c r="D9028" t="s">
        <v>39</v>
      </c>
      <c r="E9028" t="s">
        <v>87</v>
      </c>
      <c r="F9028">
        <v>2014</v>
      </c>
      <c r="G9028">
        <v>492</v>
      </c>
      <c r="H9028">
        <v>75</v>
      </c>
    </row>
    <row r="9029" spans="1:8" x14ac:dyDescent="0.25">
      <c r="A9029" t="s">
        <v>74</v>
      </c>
      <c r="B9029" t="s">
        <v>301</v>
      </c>
      <c r="C9029" t="s">
        <v>76</v>
      </c>
      <c r="D9029" t="s">
        <v>77</v>
      </c>
      <c r="E9029" t="s">
        <v>176</v>
      </c>
      <c r="F9029">
        <v>2016</v>
      </c>
      <c r="G9029">
        <v>741</v>
      </c>
      <c r="H9029">
        <v>44</v>
      </c>
    </row>
    <row r="9030" spans="1:8" x14ac:dyDescent="0.25">
      <c r="A9030" t="s">
        <v>41</v>
      </c>
      <c r="B9030" t="s">
        <v>320</v>
      </c>
      <c r="C9030" t="s">
        <v>23</v>
      </c>
      <c r="D9030" t="s">
        <v>43</v>
      </c>
      <c r="E9030" t="s">
        <v>44</v>
      </c>
      <c r="F9030">
        <v>2017</v>
      </c>
      <c r="G9030">
        <v>719</v>
      </c>
      <c r="H9030">
        <v>201</v>
      </c>
    </row>
    <row r="9031" spans="1:8" x14ac:dyDescent="0.25">
      <c r="A9031" t="s">
        <v>21</v>
      </c>
      <c r="B9031" t="s">
        <v>125</v>
      </c>
      <c r="C9031" t="s">
        <v>23</v>
      </c>
      <c r="D9031" t="s">
        <v>24</v>
      </c>
      <c r="E9031" t="s">
        <v>57</v>
      </c>
      <c r="F9031">
        <v>2017</v>
      </c>
      <c r="G9031">
        <v>44</v>
      </c>
      <c r="H9031">
        <v>5</v>
      </c>
    </row>
    <row r="9032" spans="1:8" x14ac:dyDescent="0.25">
      <c r="A9032" t="s">
        <v>74</v>
      </c>
      <c r="B9032" t="s">
        <v>122</v>
      </c>
      <c r="C9032" t="s">
        <v>18</v>
      </c>
      <c r="D9032" t="s">
        <v>123</v>
      </c>
      <c r="E9032" t="s">
        <v>253</v>
      </c>
      <c r="F9032">
        <v>2018</v>
      </c>
      <c r="G9032">
        <v>9124</v>
      </c>
      <c r="H9032">
        <v>571</v>
      </c>
    </row>
    <row r="9033" spans="1:8" x14ac:dyDescent="0.25">
      <c r="A9033" t="s">
        <v>31</v>
      </c>
      <c r="B9033" t="s">
        <v>125</v>
      </c>
      <c r="C9033" t="s">
        <v>33</v>
      </c>
      <c r="D9033" t="s">
        <v>59</v>
      </c>
      <c r="E9033" t="s">
        <v>313</v>
      </c>
      <c r="F9033">
        <v>2018</v>
      </c>
      <c r="G9033">
        <v>205</v>
      </c>
      <c r="H9033">
        <v>13</v>
      </c>
    </row>
    <row r="9034" spans="1:8" x14ac:dyDescent="0.25">
      <c r="A9034" t="s">
        <v>31</v>
      </c>
      <c r="B9034" t="s">
        <v>9</v>
      </c>
      <c r="C9034" t="s">
        <v>33</v>
      </c>
      <c r="D9034" t="s">
        <v>59</v>
      </c>
      <c r="E9034" t="s">
        <v>115</v>
      </c>
      <c r="F9034">
        <v>2018</v>
      </c>
      <c r="G9034">
        <v>595</v>
      </c>
      <c r="H9034">
        <v>120</v>
      </c>
    </row>
    <row r="9035" spans="1:8" x14ac:dyDescent="0.25">
      <c r="A9035" t="s">
        <v>21</v>
      </c>
      <c r="B9035" t="s">
        <v>28</v>
      </c>
      <c r="C9035" t="s">
        <v>10</v>
      </c>
      <c r="D9035" t="s">
        <v>29</v>
      </c>
      <c r="E9035" t="s">
        <v>193</v>
      </c>
      <c r="F9035">
        <v>2018</v>
      </c>
      <c r="G9035">
        <v>268</v>
      </c>
      <c r="H9035">
        <v>8</v>
      </c>
    </row>
    <row r="9036" spans="1:8" x14ac:dyDescent="0.25">
      <c r="A9036" t="s">
        <v>41</v>
      </c>
      <c r="B9036" t="s">
        <v>69</v>
      </c>
      <c r="C9036" t="s">
        <v>70</v>
      </c>
      <c r="D9036" t="s">
        <v>71</v>
      </c>
      <c r="E9036" t="s">
        <v>135</v>
      </c>
      <c r="F9036">
        <v>2018</v>
      </c>
      <c r="G9036">
        <v>815</v>
      </c>
      <c r="H9036">
        <v>235</v>
      </c>
    </row>
    <row r="9037" spans="1:8" x14ac:dyDescent="0.25">
      <c r="A9037" t="s">
        <v>31</v>
      </c>
      <c r="B9037" t="s">
        <v>104</v>
      </c>
      <c r="C9037" t="s">
        <v>33</v>
      </c>
      <c r="D9037" t="s">
        <v>59</v>
      </c>
      <c r="E9037" t="s">
        <v>115</v>
      </c>
      <c r="F9037">
        <v>2019</v>
      </c>
      <c r="G9037">
        <v>391</v>
      </c>
      <c r="H9037">
        <v>106</v>
      </c>
    </row>
    <row r="9038" spans="1:8" x14ac:dyDescent="0.25">
      <c r="A9038" t="s">
        <v>31</v>
      </c>
      <c r="B9038" t="s">
        <v>9</v>
      </c>
      <c r="C9038" t="s">
        <v>33</v>
      </c>
      <c r="D9038" t="s">
        <v>59</v>
      </c>
      <c r="E9038" t="s">
        <v>128</v>
      </c>
      <c r="F9038">
        <v>2019</v>
      </c>
      <c r="G9038">
        <v>586</v>
      </c>
      <c r="H9038">
        <v>33</v>
      </c>
    </row>
    <row r="9039" spans="1:8" x14ac:dyDescent="0.25">
      <c r="A9039" t="s">
        <v>21</v>
      </c>
      <c r="B9039" t="s">
        <v>545</v>
      </c>
      <c r="C9039" t="s">
        <v>23</v>
      </c>
      <c r="D9039" t="s">
        <v>24</v>
      </c>
      <c r="E9039" t="s">
        <v>290</v>
      </c>
      <c r="F9039">
        <v>2019</v>
      </c>
      <c r="G9039">
        <v>213</v>
      </c>
      <c r="H9039">
        <v>7</v>
      </c>
    </row>
    <row r="9040" spans="1:8" x14ac:dyDescent="0.25">
      <c r="A9040" t="s">
        <v>31</v>
      </c>
      <c r="B9040" t="s">
        <v>119</v>
      </c>
      <c r="C9040" t="s">
        <v>33</v>
      </c>
      <c r="D9040" t="s">
        <v>59</v>
      </c>
      <c r="E9040" t="s">
        <v>311</v>
      </c>
      <c r="F9040">
        <v>2015</v>
      </c>
      <c r="G9040">
        <v>217</v>
      </c>
      <c r="H9040">
        <v>152</v>
      </c>
    </row>
    <row r="9041" spans="1:8" x14ac:dyDescent="0.25">
      <c r="A9041" t="s">
        <v>106</v>
      </c>
      <c r="B9041" t="s">
        <v>49</v>
      </c>
      <c r="C9041" t="s">
        <v>33</v>
      </c>
      <c r="D9041" t="s">
        <v>39</v>
      </c>
      <c r="E9041" t="s">
        <v>51</v>
      </c>
      <c r="F9041">
        <v>2017</v>
      </c>
      <c r="G9041">
        <v>305</v>
      </c>
      <c r="H9041">
        <v>102</v>
      </c>
    </row>
    <row r="9042" spans="1:8" x14ac:dyDescent="0.25">
      <c r="A9042" t="s">
        <v>31</v>
      </c>
      <c r="B9042" t="s">
        <v>55</v>
      </c>
      <c r="C9042" t="s">
        <v>33</v>
      </c>
      <c r="D9042" t="s">
        <v>59</v>
      </c>
      <c r="E9042" t="s">
        <v>128</v>
      </c>
      <c r="F9042">
        <v>2017</v>
      </c>
      <c r="G9042">
        <v>292</v>
      </c>
      <c r="H9042">
        <v>27</v>
      </c>
    </row>
    <row r="9043" spans="1:8" x14ac:dyDescent="0.25">
      <c r="A9043" t="s">
        <v>21</v>
      </c>
      <c r="B9043" t="s">
        <v>111</v>
      </c>
      <c r="C9043" t="s">
        <v>10</v>
      </c>
      <c r="D9043" t="s">
        <v>11</v>
      </c>
      <c r="E9043" t="s">
        <v>343</v>
      </c>
      <c r="F9043">
        <v>2018</v>
      </c>
      <c r="G9043">
        <v>606</v>
      </c>
      <c r="H9043">
        <v>33</v>
      </c>
    </row>
    <row r="9044" spans="1:8" x14ac:dyDescent="0.25">
      <c r="A9044" t="s">
        <v>31</v>
      </c>
      <c r="B9044" t="s">
        <v>55</v>
      </c>
      <c r="C9044" t="s">
        <v>33</v>
      </c>
      <c r="D9044" t="s">
        <v>34</v>
      </c>
      <c r="E9044" t="s">
        <v>161</v>
      </c>
      <c r="F9044">
        <v>2018</v>
      </c>
      <c r="G9044">
        <v>435</v>
      </c>
      <c r="H9044">
        <v>81</v>
      </c>
    </row>
    <row r="9045" spans="1:8" x14ac:dyDescent="0.25">
      <c r="A9045" t="s">
        <v>8</v>
      </c>
      <c r="B9045" t="s">
        <v>210</v>
      </c>
      <c r="C9045" t="s">
        <v>23</v>
      </c>
      <c r="D9045" t="s">
        <v>24</v>
      </c>
      <c r="E9045" t="s">
        <v>497</v>
      </c>
      <c r="F9045">
        <v>2013</v>
      </c>
      <c r="G9045">
        <v>131</v>
      </c>
      <c r="H9045">
        <v>6</v>
      </c>
    </row>
    <row r="9046" spans="1:8" x14ac:dyDescent="0.25">
      <c r="A9046" t="s">
        <v>31</v>
      </c>
      <c r="B9046" t="s">
        <v>9</v>
      </c>
      <c r="C9046" t="s">
        <v>33</v>
      </c>
      <c r="D9046" t="s">
        <v>59</v>
      </c>
      <c r="E9046" t="s">
        <v>311</v>
      </c>
      <c r="F9046">
        <v>2014</v>
      </c>
      <c r="G9046">
        <v>221</v>
      </c>
      <c r="H9046">
        <v>95</v>
      </c>
    </row>
    <row r="9047" spans="1:8" x14ac:dyDescent="0.25">
      <c r="A9047" t="s">
        <v>21</v>
      </c>
      <c r="B9047" t="s">
        <v>212</v>
      </c>
      <c r="C9047" t="s">
        <v>10</v>
      </c>
      <c r="D9047" t="s">
        <v>11</v>
      </c>
      <c r="E9047" t="s">
        <v>53</v>
      </c>
      <c r="F9047">
        <v>2018</v>
      </c>
      <c r="G9047">
        <v>46</v>
      </c>
      <c r="H9047">
        <v>1</v>
      </c>
    </row>
    <row r="9048" spans="1:8" x14ac:dyDescent="0.25">
      <c r="A9048" t="s">
        <v>41</v>
      </c>
      <c r="B9048" t="s">
        <v>104</v>
      </c>
      <c r="C9048" t="s">
        <v>70</v>
      </c>
      <c r="D9048" t="s">
        <v>71</v>
      </c>
      <c r="E9048" t="s">
        <v>337</v>
      </c>
      <c r="F9048">
        <v>2019</v>
      </c>
      <c r="G9048">
        <v>300</v>
      </c>
      <c r="H9048">
        <v>100</v>
      </c>
    </row>
    <row r="9049" spans="1:8" x14ac:dyDescent="0.25">
      <c r="A9049" t="s">
        <v>31</v>
      </c>
      <c r="B9049" t="s">
        <v>168</v>
      </c>
      <c r="C9049" t="s">
        <v>33</v>
      </c>
      <c r="D9049" t="s">
        <v>59</v>
      </c>
      <c r="E9049" t="s">
        <v>229</v>
      </c>
      <c r="F9049">
        <v>2015</v>
      </c>
      <c r="G9049">
        <v>6</v>
      </c>
      <c r="H9049">
        <v>1</v>
      </c>
    </row>
    <row r="9050" spans="1:8" x14ac:dyDescent="0.25">
      <c r="A9050" t="s">
        <v>31</v>
      </c>
      <c r="B9050" t="s">
        <v>79</v>
      </c>
      <c r="C9050" t="s">
        <v>33</v>
      </c>
      <c r="D9050" t="s">
        <v>39</v>
      </c>
      <c r="E9050" t="s">
        <v>175</v>
      </c>
      <c r="F9050">
        <v>2019</v>
      </c>
      <c r="G9050">
        <v>273</v>
      </c>
      <c r="H9050">
        <v>71</v>
      </c>
    </row>
    <row r="9051" spans="1:8" x14ac:dyDescent="0.25">
      <c r="A9051" t="s">
        <v>81</v>
      </c>
      <c r="B9051" t="s">
        <v>548</v>
      </c>
      <c r="C9051" t="s">
        <v>76</v>
      </c>
      <c r="D9051" t="s">
        <v>83</v>
      </c>
      <c r="E9051" t="s">
        <v>317</v>
      </c>
      <c r="F9051">
        <v>2014</v>
      </c>
      <c r="G9051">
        <v>18</v>
      </c>
      <c r="H9051">
        <v>11</v>
      </c>
    </row>
    <row r="9052" spans="1:8" x14ac:dyDescent="0.25">
      <c r="A9052" t="s">
        <v>31</v>
      </c>
      <c r="B9052" t="s">
        <v>55</v>
      </c>
      <c r="C9052" t="s">
        <v>33</v>
      </c>
      <c r="D9052" t="s">
        <v>34</v>
      </c>
      <c r="E9052" t="s">
        <v>161</v>
      </c>
      <c r="F9052">
        <v>2017</v>
      </c>
      <c r="G9052">
        <v>279</v>
      </c>
      <c r="H9052">
        <v>39</v>
      </c>
    </row>
    <row r="9053" spans="1:8" x14ac:dyDescent="0.25">
      <c r="A9053" t="s">
        <v>31</v>
      </c>
      <c r="B9053" t="s">
        <v>54</v>
      </c>
      <c r="C9053" t="s">
        <v>33</v>
      </c>
      <c r="D9053" t="s">
        <v>34</v>
      </c>
      <c r="E9053" t="s">
        <v>161</v>
      </c>
      <c r="F9053">
        <v>2018</v>
      </c>
      <c r="G9053">
        <v>97</v>
      </c>
      <c r="H9053">
        <v>19</v>
      </c>
    </row>
    <row r="9054" spans="1:8" x14ac:dyDescent="0.25">
      <c r="A9054" t="s">
        <v>41</v>
      </c>
      <c r="B9054" t="s">
        <v>256</v>
      </c>
      <c r="C9054" t="s">
        <v>33</v>
      </c>
      <c r="D9054" t="s">
        <v>62</v>
      </c>
      <c r="E9054" t="s">
        <v>99</v>
      </c>
      <c r="F9054">
        <v>2018</v>
      </c>
      <c r="G9054">
        <v>31</v>
      </c>
      <c r="H9054">
        <v>12</v>
      </c>
    </row>
    <row r="9055" spans="1:8" x14ac:dyDescent="0.25">
      <c r="A9055" t="s">
        <v>31</v>
      </c>
      <c r="B9055" t="s">
        <v>149</v>
      </c>
      <c r="C9055" t="s">
        <v>33</v>
      </c>
      <c r="D9055" t="s">
        <v>59</v>
      </c>
      <c r="E9055" t="s">
        <v>60</v>
      </c>
      <c r="F9055">
        <v>2019</v>
      </c>
      <c r="G9055">
        <v>12</v>
      </c>
      <c r="H9055">
        <v>15</v>
      </c>
    </row>
    <row r="9056" spans="1:8" x14ac:dyDescent="0.25">
      <c r="A9056" t="s">
        <v>31</v>
      </c>
      <c r="B9056" t="s">
        <v>54</v>
      </c>
      <c r="C9056" t="s">
        <v>33</v>
      </c>
      <c r="D9056" t="s">
        <v>39</v>
      </c>
      <c r="E9056" t="s">
        <v>204</v>
      </c>
      <c r="F9056">
        <v>2019</v>
      </c>
      <c r="G9056">
        <v>53</v>
      </c>
      <c r="H9056">
        <v>14</v>
      </c>
    </row>
    <row r="9057" spans="1:8" x14ac:dyDescent="0.25">
      <c r="A9057" t="s">
        <v>8</v>
      </c>
      <c r="B9057" t="s">
        <v>197</v>
      </c>
      <c r="C9057" t="s">
        <v>10</v>
      </c>
      <c r="D9057" t="s">
        <v>29</v>
      </c>
      <c r="E9057" t="s">
        <v>30</v>
      </c>
      <c r="F9057">
        <v>2013</v>
      </c>
      <c r="G9057">
        <v>59</v>
      </c>
    </row>
    <row r="9058" spans="1:8" x14ac:dyDescent="0.25">
      <c r="A9058" t="s">
        <v>41</v>
      </c>
      <c r="B9058" t="s">
        <v>98</v>
      </c>
      <c r="C9058" t="s">
        <v>33</v>
      </c>
      <c r="D9058" t="s">
        <v>39</v>
      </c>
      <c r="E9058" t="s">
        <v>51</v>
      </c>
      <c r="F9058">
        <v>2017</v>
      </c>
      <c r="G9058">
        <v>139</v>
      </c>
      <c r="H9058">
        <v>72</v>
      </c>
    </row>
    <row r="9059" spans="1:8" x14ac:dyDescent="0.25">
      <c r="A9059" t="s">
        <v>41</v>
      </c>
      <c r="B9059" t="s">
        <v>26</v>
      </c>
      <c r="C9059" t="s">
        <v>23</v>
      </c>
      <c r="D9059" t="s">
        <v>43</v>
      </c>
      <c r="E9059" t="s">
        <v>508</v>
      </c>
      <c r="F9059">
        <v>2015</v>
      </c>
      <c r="G9059">
        <v>40</v>
      </c>
      <c r="H9059">
        <v>8</v>
      </c>
    </row>
    <row r="9060" spans="1:8" x14ac:dyDescent="0.25">
      <c r="A9060" t="s">
        <v>21</v>
      </c>
      <c r="B9060" t="s">
        <v>98</v>
      </c>
      <c r="C9060" t="s">
        <v>10</v>
      </c>
      <c r="D9060" t="s">
        <v>11</v>
      </c>
      <c r="E9060" t="s">
        <v>211</v>
      </c>
      <c r="F9060">
        <v>2019</v>
      </c>
      <c r="G9060">
        <v>184</v>
      </c>
      <c r="H9060">
        <v>58</v>
      </c>
    </row>
    <row r="9061" spans="1:8" x14ac:dyDescent="0.25">
      <c r="A9061" t="s">
        <v>31</v>
      </c>
      <c r="B9061" t="s">
        <v>104</v>
      </c>
      <c r="C9061" t="s">
        <v>33</v>
      </c>
      <c r="D9061" t="s">
        <v>39</v>
      </c>
      <c r="E9061" t="s">
        <v>302</v>
      </c>
      <c r="F9061">
        <v>2014</v>
      </c>
      <c r="G9061">
        <v>52</v>
      </c>
      <c r="H9061">
        <v>21</v>
      </c>
    </row>
    <row r="9062" spans="1:8" x14ac:dyDescent="0.25">
      <c r="A9062" t="s">
        <v>31</v>
      </c>
      <c r="B9062" t="s">
        <v>454</v>
      </c>
      <c r="C9062" t="s">
        <v>33</v>
      </c>
      <c r="D9062" t="s">
        <v>59</v>
      </c>
      <c r="E9062" t="s">
        <v>402</v>
      </c>
      <c r="F9062">
        <v>2014</v>
      </c>
      <c r="G9062">
        <v>4</v>
      </c>
    </row>
    <row r="9063" spans="1:8" x14ac:dyDescent="0.25">
      <c r="A9063" t="s">
        <v>41</v>
      </c>
      <c r="B9063" t="s">
        <v>32</v>
      </c>
      <c r="C9063" t="s">
        <v>33</v>
      </c>
      <c r="D9063" t="s">
        <v>39</v>
      </c>
      <c r="E9063" t="s">
        <v>51</v>
      </c>
      <c r="F9063">
        <v>2015</v>
      </c>
      <c r="G9063">
        <v>35</v>
      </c>
      <c r="H9063">
        <v>25</v>
      </c>
    </row>
    <row r="9064" spans="1:8" x14ac:dyDescent="0.25">
      <c r="A9064" t="s">
        <v>41</v>
      </c>
      <c r="B9064" t="s">
        <v>32</v>
      </c>
      <c r="C9064" t="s">
        <v>33</v>
      </c>
      <c r="D9064" t="s">
        <v>39</v>
      </c>
      <c r="E9064" t="s">
        <v>51</v>
      </c>
      <c r="F9064">
        <v>2014</v>
      </c>
      <c r="G9064">
        <v>50</v>
      </c>
      <c r="H9064">
        <v>51</v>
      </c>
    </row>
    <row r="9065" spans="1:8" x14ac:dyDescent="0.25">
      <c r="A9065" t="s">
        <v>31</v>
      </c>
      <c r="B9065" t="s">
        <v>168</v>
      </c>
      <c r="C9065" t="s">
        <v>33</v>
      </c>
      <c r="D9065" t="s">
        <v>59</v>
      </c>
      <c r="E9065" t="s">
        <v>335</v>
      </c>
      <c r="F9065">
        <v>2015</v>
      </c>
      <c r="G9065">
        <v>38</v>
      </c>
      <c r="H9065">
        <v>4</v>
      </c>
    </row>
    <row r="9066" spans="1:8" x14ac:dyDescent="0.25">
      <c r="A9066" t="s">
        <v>31</v>
      </c>
      <c r="B9066" t="s">
        <v>151</v>
      </c>
      <c r="C9066" t="s">
        <v>33</v>
      </c>
      <c r="D9066" t="s">
        <v>184</v>
      </c>
      <c r="E9066" t="s">
        <v>185</v>
      </c>
      <c r="F9066">
        <v>2015</v>
      </c>
      <c r="G9066">
        <v>46</v>
      </c>
      <c r="H9066">
        <v>8</v>
      </c>
    </row>
    <row r="9067" spans="1:8" x14ac:dyDescent="0.25">
      <c r="A9067" t="s">
        <v>31</v>
      </c>
      <c r="B9067" t="s">
        <v>32</v>
      </c>
      <c r="C9067" t="s">
        <v>33</v>
      </c>
      <c r="D9067" t="s">
        <v>184</v>
      </c>
      <c r="E9067" t="s">
        <v>218</v>
      </c>
      <c r="F9067">
        <v>2016</v>
      </c>
      <c r="G9067">
        <v>26</v>
      </c>
      <c r="H9067">
        <v>4</v>
      </c>
    </row>
    <row r="9068" spans="1:8" x14ac:dyDescent="0.25">
      <c r="A9068" t="s">
        <v>31</v>
      </c>
      <c r="B9068" t="s">
        <v>38</v>
      </c>
      <c r="C9068" t="s">
        <v>33</v>
      </c>
      <c r="D9068" t="s">
        <v>34</v>
      </c>
      <c r="E9068" t="s">
        <v>144</v>
      </c>
      <c r="F9068">
        <v>2018</v>
      </c>
      <c r="G9068">
        <v>22</v>
      </c>
      <c r="H9068">
        <v>8</v>
      </c>
    </row>
    <row r="9069" spans="1:8" x14ac:dyDescent="0.25">
      <c r="A9069" t="s">
        <v>21</v>
      </c>
      <c r="B9069" t="s">
        <v>153</v>
      </c>
      <c r="C9069" t="s">
        <v>10</v>
      </c>
      <c r="D9069" t="s">
        <v>96</v>
      </c>
      <c r="E9069" t="s">
        <v>377</v>
      </c>
      <c r="F9069">
        <v>2019</v>
      </c>
      <c r="G9069">
        <v>14</v>
      </c>
    </row>
    <row r="9070" spans="1:8" x14ac:dyDescent="0.25">
      <c r="A9070" t="s">
        <v>31</v>
      </c>
      <c r="B9070" t="s">
        <v>168</v>
      </c>
      <c r="C9070" t="s">
        <v>33</v>
      </c>
      <c r="D9070" t="s">
        <v>34</v>
      </c>
      <c r="E9070" t="s">
        <v>144</v>
      </c>
      <c r="F9070">
        <v>2014</v>
      </c>
      <c r="G9070">
        <v>101</v>
      </c>
      <c r="H9070">
        <v>23</v>
      </c>
    </row>
    <row r="9071" spans="1:8" x14ac:dyDescent="0.25">
      <c r="A9071" t="s">
        <v>31</v>
      </c>
      <c r="B9071" t="s">
        <v>272</v>
      </c>
      <c r="C9071" t="s">
        <v>33</v>
      </c>
      <c r="D9071" t="s">
        <v>34</v>
      </c>
      <c r="E9071" t="s">
        <v>147</v>
      </c>
      <c r="F9071">
        <v>2016</v>
      </c>
      <c r="G9071">
        <v>39</v>
      </c>
      <c r="H9071">
        <v>3</v>
      </c>
    </row>
    <row r="9072" spans="1:8" x14ac:dyDescent="0.25">
      <c r="A9072" t="s">
        <v>31</v>
      </c>
      <c r="B9072" t="s">
        <v>168</v>
      </c>
      <c r="C9072" t="s">
        <v>33</v>
      </c>
      <c r="D9072" t="s">
        <v>184</v>
      </c>
      <c r="E9072" t="s">
        <v>185</v>
      </c>
      <c r="F9072">
        <v>2017</v>
      </c>
      <c r="G9072">
        <v>28</v>
      </c>
      <c r="H9072">
        <v>1</v>
      </c>
    </row>
    <row r="9073" spans="1:8" x14ac:dyDescent="0.25">
      <c r="A9073" t="s">
        <v>41</v>
      </c>
      <c r="B9073" t="s">
        <v>58</v>
      </c>
      <c r="C9073" t="s">
        <v>33</v>
      </c>
      <c r="D9073" t="s">
        <v>39</v>
      </c>
      <c r="E9073" t="s">
        <v>207</v>
      </c>
      <c r="F9073">
        <v>2016</v>
      </c>
      <c r="G9073">
        <v>12</v>
      </c>
      <c r="H9073">
        <v>3</v>
      </c>
    </row>
    <row r="9074" spans="1:8" x14ac:dyDescent="0.25">
      <c r="A9074" t="s">
        <v>31</v>
      </c>
      <c r="B9074" t="s">
        <v>9</v>
      </c>
      <c r="C9074" t="s">
        <v>33</v>
      </c>
      <c r="D9074" t="s">
        <v>59</v>
      </c>
      <c r="E9074" t="s">
        <v>286</v>
      </c>
      <c r="F9074">
        <v>2015</v>
      </c>
      <c r="G9074">
        <v>3</v>
      </c>
    </row>
    <row r="9075" spans="1:8" x14ac:dyDescent="0.25">
      <c r="A9075" t="s">
        <v>31</v>
      </c>
      <c r="B9075" t="s">
        <v>54</v>
      </c>
      <c r="C9075" t="s">
        <v>33</v>
      </c>
      <c r="D9075" t="s">
        <v>34</v>
      </c>
      <c r="E9075" t="s">
        <v>144</v>
      </c>
      <c r="F9075">
        <v>2014</v>
      </c>
      <c r="G9075">
        <v>108</v>
      </c>
      <c r="H9075">
        <v>30</v>
      </c>
    </row>
    <row r="9076" spans="1:8" x14ac:dyDescent="0.25">
      <c r="A9076" t="s">
        <v>31</v>
      </c>
      <c r="B9076" t="s">
        <v>168</v>
      </c>
      <c r="C9076" t="s">
        <v>33</v>
      </c>
      <c r="D9076" t="s">
        <v>59</v>
      </c>
      <c r="E9076" t="s">
        <v>350</v>
      </c>
      <c r="F9076">
        <v>2014</v>
      </c>
      <c r="G9076">
        <v>10</v>
      </c>
      <c r="H9076">
        <v>1</v>
      </c>
    </row>
    <row r="9077" spans="1:8" x14ac:dyDescent="0.25">
      <c r="A9077" t="s">
        <v>129</v>
      </c>
      <c r="B9077" t="s">
        <v>55</v>
      </c>
      <c r="C9077" t="s">
        <v>33</v>
      </c>
      <c r="D9077" t="s">
        <v>39</v>
      </c>
      <c r="E9077" t="s">
        <v>51</v>
      </c>
      <c r="F9077">
        <v>2015</v>
      </c>
      <c r="G9077">
        <v>14</v>
      </c>
      <c r="H9077">
        <v>5</v>
      </c>
    </row>
    <row r="9078" spans="1:8" x14ac:dyDescent="0.25">
      <c r="A9078" t="s">
        <v>113</v>
      </c>
      <c r="B9078" t="s">
        <v>119</v>
      </c>
      <c r="C9078" t="s">
        <v>70</v>
      </c>
      <c r="D9078" t="s">
        <v>71</v>
      </c>
      <c r="E9078" t="s">
        <v>254</v>
      </c>
      <c r="F9078">
        <v>2013</v>
      </c>
      <c r="G9078">
        <v>6</v>
      </c>
      <c r="H9078">
        <v>2</v>
      </c>
    </row>
    <row r="9079" spans="1:8" x14ac:dyDescent="0.25">
      <c r="A9079" t="s">
        <v>21</v>
      </c>
      <c r="B9079" t="s">
        <v>142</v>
      </c>
      <c r="C9079" t="s">
        <v>23</v>
      </c>
      <c r="D9079" t="s">
        <v>24</v>
      </c>
      <c r="E9079" t="s">
        <v>326</v>
      </c>
      <c r="F9079">
        <v>2017</v>
      </c>
      <c r="G9079">
        <v>47</v>
      </c>
      <c r="H9079">
        <v>3</v>
      </c>
    </row>
    <row r="9080" spans="1:8" x14ac:dyDescent="0.25">
      <c r="A9080" t="s">
        <v>16</v>
      </c>
      <c r="B9080" t="s">
        <v>332</v>
      </c>
      <c r="C9080" t="s">
        <v>18</v>
      </c>
      <c r="D9080" t="s">
        <v>19</v>
      </c>
      <c r="E9080" t="s">
        <v>543</v>
      </c>
      <c r="F9080">
        <v>2015</v>
      </c>
      <c r="G9080">
        <v>4</v>
      </c>
      <c r="H9080">
        <v>4</v>
      </c>
    </row>
    <row r="9081" spans="1:8" x14ac:dyDescent="0.25">
      <c r="A9081" t="s">
        <v>8</v>
      </c>
      <c r="B9081" t="s">
        <v>527</v>
      </c>
      <c r="C9081" t="s">
        <v>10</v>
      </c>
      <c r="D9081" t="s">
        <v>96</v>
      </c>
      <c r="E9081" t="s">
        <v>97</v>
      </c>
      <c r="F9081">
        <v>2015</v>
      </c>
      <c r="G9081">
        <v>29</v>
      </c>
    </row>
    <row r="9082" spans="1:8" x14ac:dyDescent="0.25">
      <c r="A9082" t="s">
        <v>21</v>
      </c>
      <c r="B9082" t="s">
        <v>36</v>
      </c>
      <c r="C9082" t="s">
        <v>10</v>
      </c>
      <c r="D9082" t="s">
        <v>11</v>
      </c>
      <c r="E9082" t="s">
        <v>165</v>
      </c>
      <c r="F9082">
        <v>2020</v>
      </c>
      <c r="G9082">
        <v>4</v>
      </c>
    </row>
    <row r="9083" spans="1:8" x14ac:dyDescent="0.25">
      <c r="A9083" t="s">
        <v>21</v>
      </c>
      <c r="B9083" t="s">
        <v>344</v>
      </c>
      <c r="C9083" t="s">
        <v>23</v>
      </c>
      <c r="D9083" t="s">
        <v>24</v>
      </c>
      <c r="E9083" t="s">
        <v>57</v>
      </c>
      <c r="F9083">
        <v>2017</v>
      </c>
      <c r="G9083">
        <v>8</v>
      </c>
    </row>
    <row r="9084" spans="1:8" x14ac:dyDescent="0.25">
      <c r="A9084" t="s">
        <v>74</v>
      </c>
      <c r="B9084" t="s">
        <v>69</v>
      </c>
      <c r="C9084" t="s">
        <v>76</v>
      </c>
      <c r="D9084" t="s">
        <v>77</v>
      </c>
      <c r="E9084" t="s">
        <v>176</v>
      </c>
      <c r="F9084">
        <v>2014</v>
      </c>
      <c r="G9084">
        <v>15</v>
      </c>
    </row>
    <row r="9085" spans="1:8" x14ac:dyDescent="0.25">
      <c r="A9085" t="s">
        <v>41</v>
      </c>
      <c r="B9085" t="s">
        <v>55</v>
      </c>
      <c r="C9085" t="s">
        <v>33</v>
      </c>
      <c r="D9085" t="s">
        <v>39</v>
      </c>
      <c r="E9085" t="s">
        <v>51</v>
      </c>
      <c r="F9085">
        <v>2014</v>
      </c>
      <c r="G9085">
        <v>616</v>
      </c>
      <c r="H9085">
        <v>143</v>
      </c>
    </row>
    <row r="9086" spans="1:8" x14ac:dyDescent="0.25">
      <c r="A9086" t="s">
        <v>8</v>
      </c>
      <c r="B9086" t="s">
        <v>194</v>
      </c>
      <c r="C9086" t="s">
        <v>10</v>
      </c>
      <c r="D9086" t="s">
        <v>11</v>
      </c>
      <c r="E9086" t="s">
        <v>223</v>
      </c>
      <c r="F9086">
        <v>2015</v>
      </c>
      <c r="G9086">
        <v>966</v>
      </c>
      <c r="H9086">
        <v>12</v>
      </c>
    </row>
    <row r="9087" spans="1:8" x14ac:dyDescent="0.25">
      <c r="A9087" t="s">
        <v>8</v>
      </c>
      <c r="B9087" t="s">
        <v>151</v>
      </c>
      <c r="C9087" t="s">
        <v>10</v>
      </c>
      <c r="D9087" t="s">
        <v>11</v>
      </c>
      <c r="E9087" t="s">
        <v>48</v>
      </c>
      <c r="F9087">
        <v>2015</v>
      </c>
      <c r="G9087">
        <v>1482</v>
      </c>
      <c r="H9087">
        <v>94</v>
      </c>
    </row>
    <row r="9088" spans="1:8" x14ac:dyDescent="0.25">
      <c r="A9088" t="s">
        <v>41</v>
      </c>
      <c r="B9088" t="s">
        <v>104</v>
      </c>
      <c r="C9088" t="s">
        <v>33</v>
      </c>
      <c r="D9088" t="s">
        <v>39</v>
      </c>
      <c r="E9088" t="s">
        <v>204</v>
      </c>
      <c r="F9088">
        <v>2015</v>
      </c>
      <c r="G9088">
        <v>305</v>
      </c>
      <c r="H9088">
        <v>74</v>
      </c>
    </row>
    <row r="9089" spans="1:8" x14ac:dyDescent="0.25">
      <c r="A9089" t="s">
        <v>31</v>
      </c>
      <c r="B9089" t="s">
        <v>26</v>
      </c>
      <c r="C9089" t="s">
        <v>23</v>
      </c>
      <c r="D9089" t="s">
        <v>43</v>
      </c>
      <c r="E9089" t="s">
        <v>385</v>
      </c>
      <c r="F9089">
        <v>2015</v>
      </c>
      <c r="G9089">
        <v>64</v>
      </c>
      <c r="H9089">
        <v>9</v>
      </c>
    </row>
    <row r="9090" spans="1:8" x14ac:dyDescent="0.25">
      <c r="A9090" t="s">
        <v>21</v>
      </c>
      <c r="B9090" t="s">
        <v>13</v>
      </c>
      <c r="C9090" t="s">
        <v>10</v>
      </c>
      <c r="D9090" t="s">
        <v>11</v>
      </c>
      <c r="E9090" t="s">
        <v>86</v>
      </c>
      <c r="F9090">
        <v>2016</v>
      </c>
      <c r="G9090">
        <v>411</v>
      </c>
      <c r="H9090">
        <v>17</v>
      </c>
    </row>
    <row r="9091" spans="1:8" x14ac:dyDescent="0.25">
      <c r="A9091" t="s">
        <v>31</v>
      </c>
      <c r="B9091" t="s">
        <v>9</v>
      </c>
      <c r="C9091" t="s">
        <v>33</v>
      </c>
      <c r="D9091" t="s">
        <v>59</v>
      </c>
      <c r="E9091" t="s">
        <v>118</v>
      </c>
      <c r="F9091">
        <v>2014</v>
      </c>
      <c r="G9091">
        <v>675</v>
      </c>
      <c r="H9091">
        <v>157</v>
      </c>
    </row>
    <row r="9092" spans="1:8" x14ac:dyDescent="0.25">
      <c r="A9092" t="s">
        <v>31</v>
      </c>
      <c r="B9092" t="s">
        <v>49</v>
      </c>
      <c r="C9092" t="s">
        <v>33</v>
      </c>
      <c r="D9092" t="s">
        <v>34</v>
      </c>
      <c r="E9092" t="s">
        <v>144</v>
      </c>
      <c r="F9092">
        <v>2015</v>
      </c>
      <c r="G9092">
        <v>256</v>
      </c>
      <c r="H9092">
        <v>34</v>
      </c>
    </row>
    <row r="9093" spans="1:8" x14ac:dyDescent="0.25">
      <c r="A9093" t="s">
        <v>21</v>
      </c>
      <c r="B9093" t="s">
        <v>28</v>
      </c>
      <c r="C9093" t="s">
        <v>23</v>
      </c>
      <c r="D9093" t="s">
        <v>24</v>
      </c>
      <c r="E9093" t="s">
        <v>215</v>
      </c>
      <c r="F9093">
        <v>2016</v>
      </c>
      <c r="G9093">
        <v>643</v>
      </c>
      <c r="H9093">
        <v>38</v>
      </c>
    </row>
    <row r="9094" spans="1:8" x14ac:dyDescent="0.25">
      <c r="A9094" t="s">
        <v>21</v>
      </c>
      <c r="B9094" t="s">
        <v>98</v>
      </c>
      <c r="C9094" t="s">
        <v>10</v>
      </c>
      <c r="D9094" t="s">
        <v>11</v>
      </c>
      <c r="E9094" t="s">
        <v>211</v>
      </c>
      <c r="F9094">
        <v>2017</v>
      </c>
      <c r="G9094">
        <v>63</v>
      </c>
      <c r="H9094">
        <v>5</v>
      </c>
    </row>
    <row r="9095" spans="1:8" x14ac:dyDescent="0.25">
      <c r="A9095" t="s">
        <v>41</v>
      </c>
      <c r="B9095" t="s">
        <v>49</v>
      </c>
      <c r="C9095" t="s">
        <v>33</v>
      </c>
      <c r="D9095" t="s">
        <v>39</v>
      </c>
      <c r="E9095" t="s">
        <v>204</v>
      </c>
      <c r="F9095">
        <v>2018</v>
      </c>
      <c r="G9095">
        <v>74</v>
      </c>
      <c r="H9095">
        <v>24</v>
      </c>
    </row>
    <row r="9096" spans="1:8" x14ac:dyDescent="0.25">
      <c r="A9096" t="s">
        <v>121</v>
      </c>
      <c r="B9096" t="s">
        <v>104</v>
      </c>
      <c r="C9096" t="s">
        <v>18</v>
      </c>
      <c r="D9096" t="s">
        <v>136</v>
      </c>
      <c r="E9096" t="s">
        <v>240</v>
      </c>
      <c r="F9096">
        <v>2018</v>
      </c>
      <c r="G9096">
        <v>71</v>
      </c>
      <c r="H9096">
        <v>6</v>
      </c>
    </row>
    <row r="9097" spans="1:8" x14ac:dyDescent="0.25">
      <c r="A9097" t="s">
        <v>41</v>
      </c>
      <c r="B9097" t="s">
        <v>151</v>
      </c>
      <c r="C9097" t="s">
        <v>33</v>
      </c>
      <c r="D9097" t="s">
        <v>39</v>
      </c>
      <c r="E9097" t="s">
        <v>204</v>
      </c>
      <c r="F9097">
        <v>2018</v>
      </c>
      <c r="G9097">
        <v>86</v>
      </c>
      <c r="H9097">
        <v>28</v>
      </c>
    </row>
    <row r="9098" spans="1:8" x14ac:dyDescent="0.25">
      <c r="A9098" t="s">
        <v>41</v>
      </c>
      <c r="B9098" t="s">
        <v>9</v>
      </c>
      <c r="C9098" t="s">
        <v>33</v>
      </c>
      <c r="D9098" t="s">
        <v>62</v>
      </c>
      <c r="E9098" t="s">
        <v>321</v>
      </c>
      <c r="F9098">
        <v>2018</v>
      </c>
      <c r="G9098">
        <v>84</v>
      </c>
      <c r="H9098">
        <v>12</v>
      </c>
    </row>
    <row r="9099" spans="1:8" x14ac:dyDescent="0.25">
      <c r="A9099" t="s">
        <v>21</v>
      </c>
      <c r="B9099" t="s">
        <v>95</v>
      </c>
      <c r="C9099" t="s">
        <v>10</v>
      </c>
      <c r="D9099" t="s">
        <v>96</v>
      </c>
      <c r="E9099" t="s">
        <v>97</v>
      </c>
      <c r="F9099">
        <v>2018</v>
      </c>
      <c r="G9099">
        <v>1616</v>
      </c>
      <c r="H9099">
        <v>56</v>
      </c>
    </row>
    <row r="9100" spans="1:8" x14ac:dyDescent="0.25">
      <c r="A9100" t="s">
        <v>41</v>
      </c>
      <c r="B9100" t="s">
        <v>104</v>
      </c>
      <c r="C9100" t="s">
        <v>70</v>
      </c>
      <c r="D9100" t="s">
        <v>71</v>
      </c>
      <c r="E9100" t="s">
        <v>188</v>
      </c>
      <c r="F9100">
        <v>2019</v>
      </c>
      <c r="G9100">
        <v>827</v>
      </c>
      <c r="H9100">
        <v>171</v>
      </c>
    </row>
    <row r="9101" spans="1:8" x14ac:dyDescent="0.25">
      <c r="A9101" t="s">
        <v>41</v>
      </c>
      <c r="B9101" t="s">
        <v>69</v>
      </c>
      <c r="C9101" t="s">
        <v>70</v>
      </c>
      <c r="D9101" t="s">
        <v>71</v>
      </c>
      <c r="E9101" t="s">
        <v>135</v>
      </c>
      <c r="F9101">
        <v>2019</v>
      </c>
      <c r="G9101">
        <v>803</v>
      </c>
      <c r="H9101">
        <v>187</v>
      </c>
    </row>
    <row r="9102" spans="1:8" x14ac:dyDescent="0.25">
      <c r="A9102" t="s">
        <v>121</v>
      </c>
      <c r="B9102" t="s">
        <v>252</v>
      </c>
      <c r="C9102" t="s">
        <v>70</v>
      </c>
      <c r="D9102" t="s">
        <v>102</v>
      </c>
      <c r="E9102" t="s">
        <v>278</v>
      </c>
      <c r="F9102">
        <v>2019</v>
      </c>
      <c r="G9102">
        <v>747</v>
      </c>
      <c r="H9102">
        <v>12</v>
      </c>
    </row>
    <row r="9103" spans="1:8" x14ac:dyDescent="0.25">
      <c r="A9103" t="s">
        <v>41</v>
      </c>
      <c r="B9103" t="s">
        <v>396</v>
      </c>
      <c r="C9103" t="s">
        <v>70</v>
      </c>
      <c r="D9103" t="s">
        <v>71</v>
      </c>
      <c r="E9103" t="s">
        <v>135</v>
      </c>
      <c r="F9103">
        <v>2014</v>
      </c>
      <c r="G9103">
        <v>331</v>
      </c>
      <c r="H9103">
        <v>221</v>
      </c>
    </row>
    <row r="9104" spans="1:8" x14ac:dyDescent="0.25">
      <c r="A9104" t="s">
        <v>21</v>
      </c>
      <c r="B9104" t="s">
        <v>36</v>
      </c>
      <c r="C9104" t="s">
        <v>10</v>
      </c>
      <c r="D9104" t="s">
        <v>96</v>
      </c>
      <c r="E9104" t="s">
        <v>377</v>
      </c>
      <c r="F9104">
        <v>2019</v>
      </c>
      <c r="G9104">
        <v>268</v>
      </c>
      <c r="H9104">
        <v>2</v>
      </c>
    </row>
    <row r="9105" spans="1:8" x14ac:dyDescent="0.25">
      <c r="A9105" t="s">
        <v>8</v>
      </c>
      <c r="B9105" t="s">
        <v>93</v>
      </c>
      <c r="C9105" t="s">
        <v>10</v>
      </c>
      <c r="D9105" t="s">
        <v>11</v>
      </c>
      <c r="E9105" t="s">
        <v>223</v>
      </c>
      <c r="F9105">
        <v>2015</v>
      </c>
      <c r="G9105">
        <v>377</v>
      </c>
      <c r="H9105">
        <v>9</v>
      </c>
    </row>
    <row r="9106" spans="1:8" x14ac:dyDescent="0.25">
      <c r="A9106" t="s">
        <v>21</v>
      </c>
      <c r="B9106" t="s">
        <v>93</v>
      </c>
      <c r="C9106" t="s">
        <v>10</v>
      </c>
      <c r="D9106" t="s">
        <v>96</v>
      </c>
      <c r="E9106" t="s">
        <v>97</v>
      </c>
      <c r="F9106">
        <v>2018</v>
      </c>
      <c r="G9106">
        <v>935</v>
      </c>
      <c r="H9106">
        <v>90</v>
      </c>
    </row>
    <row r="9107" spans="1:8" x14ac:dyDescent="0.25">
      <c r="A9107" t="s">
        <v>21</v>
      </c>
      <c r="B9107" t="s">
        <v>36</v>
      </c>
      <c r="C9107" t="s">
        <v>10</v>
      </c>
      <c r="D9107" t="s">
        <v>29</v>
      </c>
      <c r="E9107" t="s">
        <v>193</v>
      </c>
      <c r="F9107">
        <v>2019</v>
      </c>
      <c r="G9107">
        <v>638</v>
      </c>
      <c r="H9107">
        <v>18</v>
      </c>
    </row>
    <row r="9108" spans="1:8" x14ac:dyDescent="0.25">
      <c r="A9108" t="s">
        <v>31</v>
      </c>
      <c r="B9108" t="s">
        <v>55</v>
      </c>
      <c r="C9108" t="s">
        <v>33</v>
      </c>
      <c r="D9108" t="s">
        <v>59</v>
      </c>
      <c r="E9108" t="s">
        <v>73</v>
      </c>
      <c r="F9108">
        <v>2015</v>
      </c>
      <c r="G9108">
        <v>121</v>
      </c>
      <c r="H9108">
        <v>11</v>
      </c>
    </row>
    <row r="9109" spans="1:8" x14ac:dyDescent="0.25">
      <c r="A9109" t="s">
        <v>31</v>
      </c>
      <c r="B9109" t="s">
        <v>9</v>
      </c>
      <c r="C9109" t="s">
        <v>33</v>
      </c>
      <c r="D9109" t="s">
        <v>34</v>
      </c>
      <c r="E9109" t="s">
        <v>167</v>
      </c>
      <c r="F9109">
        <v>2018</v>
      </c>
      <c r="G9109">
        <v>53</v>
      </c>
      <c r="H9109">
        <v>1</v>
      </c>
    </row>
    <row r="9110" spans="1:8" x14ac:dyDescent="0.25">
      <c r="A9110" t="s">
        <v>41</v>
      </c>
      <c r="B9110" t="s">
        <v>79</v>
      </c>
      <c r="C9110" t="s">
        <v>33</v>
      </c>
      <c r="D9110" t="s">
        <v>39</v>
      </c>
      <c r="E9110" t="s">
        <v>204</v>
      </c>
      <c r="F9110">
        <v>2017</v>
      </c>
      <c r="G9110">
        <v>110</v>
      </c>
      <c r="H9110">
        <v>50</v>
      </c>
    </row>
    <row r="9111" spans="1:8" x14ac:dyDescent="0.25">
      <c r="A9111" t="s">
        <v>16</v>
      </c>
      <c r="B9111" t="s">
        <v>17</v>
      </c>
      <c r="C9111" t="s">
        <v>18</v>
      </c>
      <c r="D9111" t="s">
        <v>257</v>
      </c>
      <c r="E9111" t="s">
        <v>409</v>
      </c>
      <c r="F9111">
        <v>2014</v>
      </c>
      <c r="G9111">
        <v>103</v>
      </c>
      <c r="H9111">
        <v>8</v>
      </c>
    </row>
    <row r="9112" spans="1:8" x14ac:dyDescent="0.25">
      <c r="A9112" t="s">
        <v>21</v>
      </c>
      <c r="B9112" t="s">
        <v>67</v>
      </c>
      <c r="C9112" t="s">
        <v>10</v>
      </c>
      <c r="D9112" t="s">
        <v>11</v>
      </c>
      <c r="E9112" t="s">
        <v>329</v>
      </c>
      <c r="F9112">
        <v>2016</v>
      </c>
      <c r="G9112">
        <v>65</v>
      </c>
      <c r="H9112">
        <v>20</v>
      </c>
    </row>
    <row r="9113" spans="1:8" x14ac:dyDescent="0.25">
      <c r="A9113" t="s">
        <v>21</v>
      </c>
      <c r="B9113" t="s">
        <v>295</v>
      </c>
      <c r="C9113" t="s">
        <v>10</v>
      </c>
      <c r="D9113" t="s">
        <v>96</v>
      </c>
      <c r="E9113" t="s">
        <v>294</v>
      </c>
      <c r="F9113">
        <v>2018</v>
      </c>
      <c r="G9113">
        <v>94</v>
      </c>
      <c r="H9113">
        <v>1</v>
      </c>
    </row>
    <row r="9114" spans="1:8" x14ac:dyDescent="0.25">
      <c r="A9114" t="s">
        <v>8</v>
      </c>
      <c r="B9114" t="s">
        <v>145</v>
      </c>
      <c r="C9114" t="s">
        <v>23</v>
      </c>
      <c r="D9114" t="s">
        <v>24</v>
      </c>
      <c r="E9114" t="s">
        <v>281</v>
      </c>
      <c r="F9114">
        <v>2014</v>
      </c>
      <c r="G9114">
        <v>84</v>
      </c>
    </row>
    <row r="9115" spans="1:8" x14ac:dyDescent="0.25">
      <c r="A9115" t="s">
        <v>31</v>
      </c>
      <c r="B9115" t="s">
        <v>108</v>
      </c>
      <c r="C9115" t="s">
        <v>33</v>
      </c>
      <c r="D9115" t="s">
        <v>39</v>
      </c>
      <c r="E9115" t="s">
        <v>213</v>
      </c>
      <c r="F9115">
        <v>2018</v>
      </c>
      <c r="G9115">
        <v>38</v>
      </c>
      <c r="H9115">
        <v>35</v>
      </c>
    </row>
    <row r="9116" spans="1:8" x14ac:dyDescent="0.25">
      <c r="A9116" t="s">
        <v>121</v>
      </c>
      <c r="B9116" t="s">
        <v>173</v>
      </c>
      <c r="C9116" t="s">
        <v>18</v>
      </c>
      <c r="D9116" t="s">
        <v>333</v>
      </c>
      <c r="E9116" t="s">
        <v>364</v>
      </c>
      <c r="F9116">
        <v>2014</v>
      </c>
      <c r="G9116">
        <v>58</v>
      </c>
      <c r="H9116">
        <v>5</v>
      </c>
    </row>
    <row r="9117" spans="1:8" x14ac:dyDescent="0.25">
      <c r="A9117" t="s">
        <v>31</v>
      </c>
      <c r="B9117" t="s">
        <v>104</v>
      </c>
      <c r="C9117" t="s">
        <v>33</v>
      </c>
      <c r="D9117" t="s">
        <v>39</v>
      </c>
      <c r="E9117" t="s">
        <v>120</v>
      </c>
      <c r="F9117">
        <v>2015</v>
      </c>
      <c r="G9117">
        <v>56</v>
      </c>
      <c r="H9117">
        <v>28</v>
      </c>
    </row>
    <row r="9118" spans="1:8" x14ac:dyDescent="0.25">
      <c r="A9118" t="s">
        <v>31</v>
      </c>
      <c r="B9118" t="s">
        <v>26</v>
      </c>
      <c r="C9118" t="s">
        <v>23</v>
      </c>
      <c r="D9118" t="s">
        <v>43</v>
      </c>
      <c r="E9118" t="s">
        <v>258</v>
      </c>
      <c r="F9118">
        <v>2018</v>
      </c>
      <c r="G9118">
        <v>6</v>
      </c>
      <c r="H9118">
        <v>1</v>
      </c>
    </row>
    <row r="9119" spans="1:8" x14ac:dyDescent="0.25">
      <c r="A9119" t="s">
        <v>21</v>
      </c>
      <c r="B9119" t="s">
        <v>67</v>
      </c>
      <c r="C9119" t="s">
        <v>10</v>
      </c>
      <c r="D9119" t="s">
        <v>11</v>
      </c>
      <c r="E9119" t="s">
        <v>329</v>
      </c>
      <c r="F9119">
        <v>2017</v>
      </c>
      <c r="G9119">
        <v>87</v>
      </c>
      <c r="H9119">
        <v>29</v>
      </c>
    </row>
    <row r="9120" spans="1:8" x14ac:dyDescent="0.25">
      <c r="A9120" t="s">
        <v>31</v>
      </c>
      <c r="B9120" t="s">
        <v>158</v>
      </c>
      <c r="C9120" t="s">
        <v>23</v>
      </c>
      <c r="D9120" t="s">
        <v>43</v>
      </c>
      <c r="E9120" t="s">
        <v>56</v>
      </c>
      <c r="F9120">
        <v>2016</v>
      </c>
      <c r="G9120">
        <v>28</v>
      </c>
      <c r="H9120">
        <v>2</v>
      </c>
    </row>
    <row r="9121" spans="1:8" x14ac:dyDescent="0.25">
      <c r="A9121" t="s">
        <v>31</v>
      </c>
      <c r="B9121" t="s">
        <v>9</v>
      </c>
      <c r="C9121" t="s">
        <v>33</v>
      </c>
      <c r="D9121" t="s">
        <v>34</v>
      </c>
      <c r="E9121" t="s">
        <v>270</v>
      </c>
      <c r="F9121">
        <v>2015</v>
      </c>
      <c r="G9121">
        <v>35</v>
      </c>
      <c r="H9121">
        <v>6</v>
      </c>
    </row>
    <row r="9122" spans="1:8" x14ac:dyDescent="0.25">
      <c r="A9122" t="s">
        <v>41</v>
      </c>
      <c r="B9122" t="s">
        <v>256</v>
      </c>
      <c r="C9122" t="s">
        <v>33</v>
      </c>
      <c r="D9122" t="s">
        <v>39</v>
      </c>
      <c r="E9122" t="s">
        <v>327</v>
      </c>
      <c r="F9122">
        <v>2017</v>
      </c>
      <c r="G9122">
        <v>22</v>
      </c>
      <c r="H9122">
        <v>42</v>
      </c>
    </row>
    <row r="9123" spans="1:8" x14ac:dyDescent="0.25">
      <c r="A9123" t="s">
        <v>31</v>
      </c>
      <c r="B9123" t="s">
        <v>168</v>
      </c>
      <c r="C9123" t="s">
        <v>33</v>
      </c>
      <c r="D9123" t="s">
        <v>34</v>
      </c>
      <c r="E9123" t="s">
        <v>161</v>
      </c>
      <c r="F9123">
        <v>2016</v>
      </c>
      <c r="G9123">
        <v>22</v>
      </c>
      <c r="H9123">
        <v>4</v>
      </c>
    </row>
    <row r="9124" spans="1:8" x14ac:dyDescent="0.25">
      <c r="A9124" t="s">
        <v>31</v>
      </c>
      <c r="B9124" t="s">
        <v>98</v>
      </c>
      <c r="C9124" t="s">
        <v>33</v>
      </c>
      <c r="D9124" t="s">
        <v>39</v>
      </c>
      <c r="E9124" t="s">
        <v>120</v>
      </c>
      <c r="F9124">
        <v>2019</v>
      </c>
      <c r="G9124">
        <v>47</v>
      </c>
      <c r="H9124">
        <v>35</v>
      </c>
    </row>
    <row r="9125" spans="1:8" x14ac:dyDescent="0.25">
      <c r="A9125" t="s">
        <v>41</v>
      </c>
      <c r="B9125" t="s">
        <v>9</v>
      </c>
      <c r="C9125" t="s">
        <v>33</v>
      </c>
      <c r="D9125" t="s">
        <v>62</v>
      </c>
      <c r="E9125" t="s">
        <v>63</v>
      </c>
      <c r="F9125">
        <v>2019</v>
      </c>
      <c r="G9125">
        <v>59</v>
      </c>
      <c r="H9125">
        <v>8</v>
      </c>
    </row>
    <row r="9126" spans="1:8" x14ac:dyDescent="0.25">
      <c r="A9126" t="s">
        <v>41</v>
      </c>
      <c r="B9126" t="s">
        <v>58</v>
      </c>
      <c r="C9126" t="s">
        <v>33</v>
      </c>
      <c r="D9126" t="s">
        <v>39</v>
      </c>
      <c r="E9126" t="s">
        <v>204</v>
      </c>
      <c r="F9126">
        <v>2015</v>
      </c>
      <c r="G9126">
        <v>41</v>
      </c>
      <c r="H9126">
        <v>25</v>
      </c>
    </row>
    <row r="9127" spans="1:8" x14ac:dyDescent="0.25">
      <c r="A9127" t="s">
        <v>31</v>
      </c>
      <c r="B9127" t="s">
        <v>9</v>
      </c>
      <c r="C9127" t="s">
        <v>33</v>
      </c>
      <c r="D9127" t="s">
        <v>34</v>
      </c>
      <c r="E9127" t="s">
        <v>407</v>
      </c>
      <c r="F9127">
        <v>2016</v>
      </c>
      <c r="G9127">
        <v>7</v>
      </c>
      <c r="H9127">
        <v>1</v>
      </c>
    </row>
    <row r="9128" spans="1:8" x14ac:dyDescent="0.25">
      <c r="A9128" t="s">
        <v>31</v>
      </c>
      <c r="B9128" t="s">
        <v>32</v>
      </c>
      <c r="C9128" t="s">
        <v>33</v>
      </c>
      <c r="D9128" t="s">
        <v>184</v>
      </c>
      <c r="E9128" t="s">
        <v>218</v>
      </c>
      <c r="F9128">
        <v>2015</v>
      </c>
      <c r="G9128">
        <v>20</v>
      </c>
      <c r="H9128">
        <v>5</v>
      </c>
    </row>
    <row r="9129" spans="1:8" x14ac:dyDescent="0.25">
      <c r="A9129" t="s">
        <v>106</v>
      </c>
      <c r="B9129" t="s">
        <v>151</v>
      </c>
      <c r="C9129" t="s">
        <v>33</v>
      </c>
      <c r="D9129" t="s">
        <v>34</v>
      </c>
      <c r="E9129" t="s">
        <v>144</v>
      </c>
      <c r="F9129">
        <v>2017</v>
      </c>
      <c r="G9129">
        <v>15</v>
      </c>
      <c r="H9129">
        <v>3</v>
      </c>
    </row>
    <row r="9130" spans="1:8" x14ac:dyDescent="0.25">
      <c r="A9130" t="s">
        <v>21</v>
      </c>
      <c r="B9130" t="s">
        <v>153</v>
      </c>
      <c r="C9130" t="s">
        <v>23</v>
      </c>
      <c r="D9130" t="s">
        <v>24</v>
      </c>
      <c r="E9130" t="s">
        <v>404</v>
      </c>
      <c r="F9130">
        <v>2018</v>
      </c>
      <c r="G9130">
        <v>21</v>
      </c>
      <c r="H9130">
        <v>2</v>
      </c>
    </row>
    <row r="9131" spans="1:8" x14ac:dyDescent="0.25">
      <c r="A9131" t="s">
        <v>129</v>
      </c>
      <c r="B9131" t="s">
        <v>49</v>
      </c>
      <c r="C9131" t="s">
        <v>33</v>
      </c>
      <c r="D9131" t="s">
        <v>34</v>
      </c>
      <c r="E9131" t="s">
        <v>315</v>
      </c>
      <c r="F9131">
        <v>2014</v>
      </c>
      <c r="G9131">
        <v>3</v>
      </c>
      <c r="H9131">
        <v>5</v>
      </c>
    </row>
    <row r="9132" spans="1:8" x14ac:dyDescent="0.25">
      <c r="A9132" t="s">
        <v>129</v>
      </c>
      <c r="B9132" t="s">
        <v>119</v>
      </c>
      <c r="C9132" t="s">
        <v>33</v>
      </c>
      <c r="D9132" t="s">
        <v>59</v>
      </c>
      <c r="E9132" t="s">
        <v>402</v>
      </c>
      <c r="F9132">
        <v>2014</v>
      </c>
      <c r="G9132">
        <v>3</v>
      </c>
    </row>
    <row r="9133" spans="1:8" x14ac:dyDescent="0.25">
      <c r="A9133" t="s">
        <v>129</v>
      </c>
      <c r="B9133" t="s">
        <v>55</v>
      </c>
      <c r="C9133" t="s">
        <v>33</v>
      </c>
      <c r="D9133" t="s">
        <v>34</v>
      </c>
      <c r="E9133" t="s">
        <v>408</v>
      </c>
      <c r="F9133">
        <v>2015</v>
      </c>
      <c r="G9133">
        <v>2</v>
      </c>
    </row>
    <row r="9134" spans="1:8" x14ac:dyDescent="0.25">
      <c r="A9134" t="s">
        <v>8</v>
      </c>
      <c r="B9134" t="s">
        <v>98</v>
      </c>
      <c r="C9134" t="s">
        <v>10</v>
      </c>
      <c r="D9134" t="s">
        <v>11</v>
      </c>
      <c r="E9134" t="s">
        <v>53</v>
      </c>
      <c r="F9134">
        <v>2014</v>
      </c>
      <c r="G9134">
        <v>64</v>
      </c>
      <c r="H9134">
        <v>1</v>
      </c>
    </row>
    <row r="9135" spans="1:8" x14ac:dyDescent="0.25">
      <c r="A9135" t="s">
        <v>16</v>
      </c>
      <c r="B9135" t="s">
        <v>173</v>
      </c>
      <c r="C9135" t="s">
        <v>18</v>
      </c>
      <c r="D9135" t="s">
        <v>257</v>
      </c>
      <c r="E9135" t="s">
        <v>257</v>
      </c>
      <c r="F9135">
        <v>2013</v>
      </c>
      <c r="G9135">
        <v>17</v>
      </c>
      <c r="H9135">
        <v>4</v>
      </c>
    </row>
    <row r="9136" spans="1:8" x14ac:dyDescent="0.25">
      <c r="A9136" t="s">
        <v>8</v>
      </c>
      <c r="B9136" t="s">
        <v>55</v>
      </c>
      <c r="C9136" t="s">
        <v>10</v>
      </c>
      <c r="D9136" t="s">
        <v>11</v>
      </c>
      <c r="E9136" t="s">
        <v>46</v>
      </c>
      <c r="F9136">
        <v>2016</v>
      </c>
      <c r="G9136">
        <v>26</v>
      </c>
      <c r="H9136">
        <v>2</v>
      </c>
    </row>
    <row r="9137" spans="1:8" x14ac:dyDescent="0.25">
      <c r="A9137" t="s">
        <v>121</v>
      </c>
      <c r="B9137" t="s">
        <v>119</v>
      </c>
      <c r="C9137" t="s">
        <v>70</v>
      </c>
      <c r="D9137" t="s">
        <v>264</v>
      </c>
      <c r="E9137" t="s">
        <v>389</v>
      </c>
      <c r="F9137">
        <v>2019</v>
      </c>
      <c r="G9137">
        <v>11</v>
      </c>
      <c r="H9137">
        <v>4</v>
      </c>
    </row>
    <row r="9138" spans="1:8" x14ac:dyDescent="0.25">
      <c r="A9138" t="s">
        <v>8</v>
      </c>
      <c r="B9138" t="s">
        <v>247</v>
      </c>
      <c r="C9138" t="s">
        <v>10</v>
      </c>
      <c r="D9138" t="s">
        <v>11</v>
      </c>
      <c r="E9138" t="s">
        <v>165</v>
      </c>
      <c r="F9138">
        <v>2014</v>
      </c>
      <c r="G9138">
        <v>193</v>
      </c>
      <c r="H9138">
        <v>58</v>
      </c>
    </row>
    <row r="9139" spans="1:8" x14ac:dyDescent="0.25">
      <c r="A9139" t="s">
        <v>41</v>
      </c>
      <c r="B9139" t="s">
        <v>9</v>
      </c>
      <c r="C9139" t="s">
        <v>33</v>
      </c>
      <c r="D9139" t="s">
        <v>184</v>
      </c>
      <c r="E9139" t="s">
        <v>271</v>
      </c>
      <c r="F9139">
        <v>2014</v>
      </c>
      <c r="G9139">
        <v>76</v>
      </c>
      <c r="H9139">
        <v>22</v>
      </c>
    </row>
    <row r="9140" spans="1:8" x14ac:dyDescent="0.25">
      <c r="A9140" t="s">
        <v>74</v>
      </c>
      <c r="B9140" t="s">
        <v>104</v>
      </c>
      <c r="C9140" t="s">
        <v>70</v>
      </c>
      <c r="D9140" t="s">
        <v>264</v>
      </c>
      <c r="E9140" t="s">
        <v>416</v>
      </c>
      <c r="F9140">
        <v>2016</v>
      </c>
      <c r="G9140">
        <v>23</v>
      </c>
      <c r="H9140">
        <v>1</v>
      </c>
    </row>
    <row r="9141" spans="1:8" x14ac:dyDescent="0.25">
      <c r="A9141" t="s">
        <v>41</v>
      </c>
      <c r="B9141" t="s">
        <v>104</v>
      </c>
      <c r="C9141" t="s">
        <v>33</v>
      </c>
      <c r="D9141" t="s">
        <v>39</v>
      </c>
      <c r="E9141" t="s">
        <v>51</v>
      </c>
      <c r="F9141">
        <v>2016</v>
      </c>
      <c r="G9141">
        <v>719</v>
      </c>
      <c r="H9141">
        <v>170</v>
      </c>
    </row>
    <row r="9142" spans="1:8" x14ac:dyDescent="0.25">
      <c r="A9142" t="s">
        <v>8</v>
      </c>
      <c r="B9142" t="s">
        <v>67</v>
      </c>
      <c r="C9142" t="s">
        <v>10</v>
      </c>
      <c r="D9142" t="s">
        <v>11</v>
      </c>
      <c r="E9142" t="s">
        <v>222</v>
      </c>
      <c r="F9142">
        <v>2013</v>
      </c>
      <c r="G9142">
        <v>370</v>
      </c>
      <c r="H9142">
        <v>7</v>
      </c>
    </row>
    <row r="9143" spans="1:8" x14ac:dyDescent="0.25">
      <c r="A9143" t="s">
        <v>74</v>
      </c>
      <c r="B9143" t="s">
        <v>354</v>
      </c>
      <c r="C9143" t="s">
        <v>18</v>
      </c>
      <c r="D9143" t="s">
        <v>333</v>
      </c>
      <c r="E9143" t="s">
        <v>355</v>
      </c>
      <c r="F9143">
        <v>2013</v>
      </c>
      <c r="G9143">
        <v>149</v>
      </c>
      <c r="H9143">
        <v>7</v>
      </c>
    </row>
    <row r="9144" spans="1:8" x14ac:dyDescent="0.25">
      <c r="A9144" t="s">
        <v>31</v>
      </c>
      <c r="B9144" t="s">
        <v>168</v>
      </c>
      <c r="C9144" t="s">
        <v>33</v>
      </c>
      <c r="D9144" t="s">
        <v>39</v>
      </c>
      <c r="E9144" t="s">
        <v>87</v>
      </c>
      <c r="F9144">
        <v>2014</v>
      </c>
      <c r="G9144">
        <v>215</v>
      </c>
      <c r="H9144">
        <v>73</v>
      </c>
    </row>
    <row r="9145" spans="1:8" x14ac:dyDescent="0.25">
      <c r="A9145" t="s">
        <v>31</v>
      </c>
      <c r="B9145" t="s">
        <v>114</v>
      </c>
      <c r="C9145" t="s">
        <v>33</v>
      </c>
      <c r="D9145" t="s">
        <v>62</v>
      </c>
      <c r="E9145" t="s">
        <v>99</v>
      </c>
      <c r="F9145">
        <v>2015</v>
      </c>
      <c r="G9145">
        <v>167</v>
      </c>
      <c r="H9145">
        <v>68</v>
      </c>
    </row>
    <row r="9146" spans="1:8" x14ac:dyDescent="0.25">
      <c r="A9146" t="s">
        <v>31</v>
      </c>
      <c r="B9146" t="s">
        <v>49</v>
      </c>
      <c r="C9146" t="s">
        <v>33</v>
      </c>
      <c r="D9146" t="s">
        <v>59</v>
      </c>
      <c r="E9146" t="s">
        <v>115</v>
      </c>
      <c r="F9146">
        <v>2016</v>
      </c>
      <c r="G9146">
        <v>79</v>
      </c>
      <c r="H9146">
        <v>9</v>
      </c>
    </row>
    <row r="9147" spans="1:8" x14ac:dyDescent="0.25">
      <c r="A9147" t="s">
        <v>41</v>
      </c>
      <c r="B9147" t="s">
        <v>105</v>
      </c>
      <c r="C9147" t="s">
        <v>23</v>
      </c>
      <c r="D9147" t="s">
        <v>43</v>
      </c>
      <c r="E9147" t="s">
        <v>44</v>
      </c>
      <c r="F9147">
        <v>2016</v>
      </c>
      <c r="G9147">
        <v>278</v>
      </c>
      <c r="H9147">
        <v>64</v>
      </c>
    </row>
    <row r="9148" spans="1:8" x14ac:dyDescent="0.25">
      <c r="A9148" t="s">
        <v>21</v>
      </c>
      <c r="B9148" t="s">
        <v>45</v>
      </c>
      <c r="C9148" t="s">
        <v>10</v>
      </c>
      <c r="D9148" t="s">
        <v>11</v>
      </c>
      <c r="E9148" t="s">
        <v>195</v>
      </c>
      <c r="F9148">
        <v>2017</v>
      </c>
      <c r="G9148">
        <v>127</v>
      </c>
      <c r="H9148">
        <v>2</v>
      </c>
    </row>
    <row r="9149" spans="1:8" x14ac:dyDescent="0.25">
      <c r="A9149" t="s">
        <v>31</v>
      </c>
      <c r="B9149" t="s">
        <v>272</v>
      </c>
      <c r="C9149" t="s">
        <v>33</v>
      </c>
      <c r="D9149" t="s">
        <v>34</v>
      </c>
      <c r="E9149" t="s">
        <v>167</v>
      </c>
      <c r="F9149">
        <v>2018</v>
      </c>
      <c r="G9149">
        <v>242</v>
      </c>
      <c r="H9149">
        <v>25</v>
      </c>
    </row>
    <row r="9150" spans="1:8" x14ac:dyDescent="0.25">
      <c r="A9150" t="s">
        <v>31</v>
      </c>
      <c r="B9150" t="s">
        <v>98</v>
      </c>
      <c r="C9150" t="s">
        <v>33</v>
      </c>
      <c r="D9150" t="s">
        <v>59</v>
      </c>
      <c r="E9150" t="s">
        <v>64</v>
      </c>
      <c r="F9150">
        <v>2018</v>
      </c>
      <c r="G9150">
        <v>1476</v>
      </c>
      <c r="H9150">
        <v>344</v>
      </c>
    </row>
    <row r="9151" spans="1:8" x14ac:dyDescent="0.25">
      <c r="A9151" t="s">
        <v>41</v>
      </c>
      <c r="B9151" t="s">
        <v>168</v>
      </c>
      <c r="C9151" t="s">
        <v>33</v>
      </c>
      <c r="D9151" t="s">
        <v>184</v>
      </c>
      <c r="E9151" t="s">
        <v>185</v>
      </c>
      <c r="F9151">
        <v>2018</v>
      </c>
      <c r="G9151">
        <v>26</v>
      </c>
      <c r="H9151">
        <v>1</v>
      </c>
    </row>
    <row r="9152" spans="1:8" x14ac:dyDescent="0.25">
      <c r="A9152" t="s">
        <v>21</v>
      </c>
      <c r="B9152" t="s">
        <v>194</v>
      </c>
      <c r="C9152" t="s">
        <v>10</v>
      </c>
      <c r="D9152" t="s">
        <v>11</v>
      </c>
      <c r="E9152" t="s">
        <v>46</v>
      </c>
      <c r="F9152">
        <v>2019</v>
      </c>
      <c r="G9152">
        <v>788</v>
      </c>
      <c r="H9152">
        <v>40</v>
      </c>
    </row>
    <row r="9153" spans="1:8" x14ac:dyDescent="0.25">
      <c r="A9153" t="s">
        <v>31</v>
      </c>
      <c r="B9153" t="s">
        <v>22</v>
      </c>
      <c r="C9153" t="s">
        <v>23</v>
      </c>
      <c r="D9153" t="s">
        <v>43</v>
      </c>
      <c r="E9153" t="s">
        <v>56</v>
      </c>
      <c r="F9153">
        <v>2019</v>
      </c>
      <c r="G9153">
        <v>45</v>
      </c>
      <c r="H9153">
        <v>4</v>
      </c>
    </row>
    <row r="9154" spans="1:8" x14ac:dyDescent="0.25">
      <c r="A9154" t="s">
        <v>121</v>
      </c>
      <c r="B9154" t="s">
        <v>173</v>
      </c>
      <c r="C9154" t="s">
        <v>70</v>
      </c>
      <c r="D9154" t="s">
        <v>264</v>
      </c>
      <c r="E9154" t="s">
        <v>389</v>
      </c>
      <c r="F9154">
        <v>2013</v>
      </c>
      <c r="G9154">
        <v>39</v>
      </c>
    </row>
    <row r="9155" spans="1:8" x14ac:dyDescent="0.25">
      <c r="A9155" t="s">
        <v>31</v>
      </c>
      <c r="B9155" t="s">
        <v>49</v>
      </c>
      <c r="C9155" t="s">
        <v>33</v>
      </c>
      <c r="D9155" t="s">
        <v>59</v>
      </c>
      <c r="E9155" t="s">
        <v>60</v>
      </c>
      <c r="F9155">
        <v>2013</v>
      </c>
      <c r="G9155">
        <v>83</v>
      </c>
      <c r="H9155">
        <v>11</v>
      </c>
    </row>
    <row r="9156" spans="1:8" x14ac:dyDescent="0.25">
      <c r="A9156" t="s">
        <v>31</v>
      </c>
      <c r="B9156" t="s">
        <v>149</v>
      </c>
      <c r="C9156" t="s">
        <v>33</v>
      </c>
      <c r="D9156" t="s">
        <v>59</v>
      </c>
      <c r="E9156" t="s">
        <v>109</v>
      </c>
      <c r="F9156">
        <v>2013</v>
      </c>
      <c r="G9156">
        <v>44</v>
      </c>
      <c r="H9156">
        <v>2</v>
      </c>
    </row>
    <row r="9157" spans="1:8" x14ac:dyDescent="0.25">
      <c r="A9157" t="s">
        <v>8</v>
      </c>
      <c r="B9157" t="s">
        <v>9</v>
      </c>
      <c r="C9157" t="s">
        <v>10</v>
      </c>
      <c r="D9157" t="s">
        <v>11</v>
      </c>
      <c r="E9157" t="s">
        <v>211</v>
      </c>
      <c r="F9157">
        <v>2013</v>
      </c>
      <c r="G9157">
        <v>28</v>
      </c>
    </row>
    <row r="9158" spans="1:8" x14ac:dyDescent="0.25">
      <c r="A9158" t="s">
        <v>8</v>
      </c>
      <c r="B9158" t="s">
        <v>210</v>
      </c>
      <c r="C9158" t="s">
        <v>23</v>
      </c>
      <c r="D9158" t="s">
        <v>24</v>
      </c>
      <c r="E9158" t="s">
        <v>143</v>
      </c>
      <c r="F9158">
        <v>2016</v>
      </c>
      <c r="G9158">
        <v>36</v>
      </c>
      <c r="H9158">
        <v>5</v>
      </c>
    </row>
    <row r="9159" spans="1:8" x14ac:dyDescent="0.25">
      <c r="A9159" t="s">
        <v>31</v>
      </c>
      <c r="B9159" t="s">
        <v>9</v>
      </c>
      <c r="C9159" t="s">
        <v>33</v>
      </c>
      <c r="D9159" t="s">
        <v>34</v>
      </c>
      <c r="E9159" t="s">
        <v>408</v>
      </c>
      <c r="F9159">
        <v>2017</v>
      </c>
      <c r="G9159">
        <v>145</v>
      </c>
      <c r="H9159">
        <v>19</v>
      </c>
    </row>
    <row r="9160" spans="1:8" x14ac:dyDescent="0.25">
      <c r="A9160" t="s">
        <v>41</v>
      </c>
      <c r="B9160" t="s">
        <v>158</v>
      </c>
      <c r="C9160" t="s">
        <v>70</v>
      </c>
      <c r="D9160" t="s">
        <v>71</v>
      </c>
      <c r="E9160" t="s">
        <v>135</v>
      </c>
      <c r="F9160">
        <v>2014</v>
      </c>
      <c r="G9160">
        <v>358</v>
      </c>
      <c r="H9160">
        <v>93</v>
      </c>
    </row>
    <row r="9161" spans="1:8" x14ac:dyDescent="0.25">
      <c r="A9161" t="s">
        <v>31</v>
      </c>
      <c r="B9161" t="s">
        <v>119</v>
      </c>
      <c r="C9161" t="s">
        <v>33</v>
      </c>
      <c r="D9161" t="s">
        <v>59</v>
      </c>
      <c r="E9161" t="s">
        <v>64</v>
      </c>
      <c r="F9161">
        <v>2016</v>
      </c>
      <c r="G9161">
        <v>115</v>
      </c>
      <c r="H9161">
        <v>10</v>
      </c>
    </row>
    <row r="9162" spans="1:8" x14ac:dyDescent="0.25">
      <c r="A9162" t="s">
        <v>31</v>
      </c>
      <c r="B9162" t="s">
        <v>58</v>
      </c>
      <c r="C9162" t="s">
        <v>33</v>
      </c>
      <c r="D9162" t="s">
        <v>39</v>
      </c>
      <c r="E9162" t="s">
        <v>150</v>
      </c>
      <c r="F9162">
        <v>2018</v>
      </c>
      <c r="G9162">
        <v>223</v>
      </c>
      <c r="H9162">
        <v>81</v>
      </c>
    </row>
    <row r="9163" spans="1:8" x14ac:dyDescent="0.25">
      <c r="A9163" t="s">
        <v>31</v>
      </c>
      <c r="B9163" t="s">
        <v>9</v>
      </c>
      <c r="C9163" t="s">
        <v>33</v>
      </c>
      <c r="D9163" t="s">
        <v>39</v>
      </c>
      <c r="E9163" t="s">
        <v>112</v>
      </c>
      <c r="F9163">
        <v>2014</v>
      </c>
      <c r="G9163">
        <v>236</v>
      </c>
      <c r="H9163">
        <v>59</v>
      </c>
    </row>
    <row r="9164" spans="1:8" x14ac:dyDescent="0.25">
      <c r="A9164" t="s">
        <v>21</v>
      </c>
      <c r="B9164" t="s">
        <v>125</v>
      </c>
      <c r="C9164" t="s">
        <v>23</v>
      </c>
      <c r="D9164" t="s">
        <v>24</v>
      </c>
      <c r="E9164" t="s">
        <v>143</v>
      </c>
      <c r="F9164">
        <v>2016</v>
      </c>
      <c r="G9164">
        <v>208</v>
      </c>
      <c r="H9164">
        <v>22</v>
      </c>
    </row>
    <row r="9165" spans="1:8" x14ac:dyDescent="0.25">
      <c r="A9165" t="s">
        <v>21</v>
      </c>
      <c r="B9165" t="s">
        <v>93</v>
      </c>
      <c r="C9165" t="s">
        <v>23</v>
      </c>
      <c r="D9165" t="s">
        <v>24</v>
      </c>
      <c r="E9165" t="s">
        <v>57</v>
      </c>
      <c r="F9165">
        <v>2017</v>
      </c>
      <c r="G9165">
        <v>611</v>
      </c>
      <c r="H9165">
        <v>35</v>
      </c>
    </row>
    <row r="9166" spans="1:8" x14ac:dyDescent="0.25">
      <c r="A9166" t="s">
        <v>31</v>
      </c>
      <c r="B9166" t="s">
        <v>38</v>
      </c>
      <c r="C9166" t="s">
        <v>33</v>
      </c>
      <c r="D9166" t="s">
        <v>62</v>
      </c>
      <c r="E9166" t="s">
        <v>200</v>
      </c>
      <c r="F9166">
        <v>2017</v>
      </c>
      <c r="G9166">
        <v>43</v>
      </c>
      <c r="H9166">
        <v>6</v>
      </c>
    </row>
    <row r="9167" spans="1:8" x14ac:dyDescent="0.25">
      <c r="A9167" t="s">
        <v>41</v>
      </c>
      <c r="B9167" t="s">
        <v>119</v>
      </c>
      <c r="C9167" t="s">
        <v>70</v>
      </c>
      <c r="D9167" t="s">
        <v>71</v>
      </c>
      <c r="E9167" t="s">
        <v>506</v>
      </c>
      <c r="F9167">
        <v>2016</v>
      </c>
      <c r="G9167">
        <v>12</v>
      </c>
      <c r="H9167">
        <v>3</v>
      </c>
    </row>
    <row r="9168" spans="1:8" x14ac:dyDescent="0.25">
      <c r="A9168" t="s">
        <v>8</v>
      </c>
      <c r="B9168" t="s">
        <v>153</v>
      </c>
      <c r="C9168" t="s">
        <v>23</v>
      </c>
      <c r="D9168" t="s">
        <v>24</v>
      </c>
      <c r="E9168" t="s">
        <v>404</v>
      </c>
      <c r="F9168">
        <v>2015</v>
      </c>
      <c r="G9168">
        <v>38</v>
      </c>
    </row>
    <row r="9169" spans="1:8" x14ac:dyDescent="0.25">
      <c r="A9169" t="s">
        <v>41</v>
      </c>
      <c r="B9169" t="s">
        <v>173</v>
      </c>
      <c r="C9169" t="s">
        <v>70</v>
      </c>
      <c r="D9169" t="s">
        <v>71</v>
      </c>
      <c r="E9169" t="s">
        <v>361</v>
      </c>
      <c r="F9169">
        <v>2015</v>
      </c>
      <c r="G9169">
        <v>42</v>
      </c>
      <c r="H9169">
        <v>10</v>
      </c>
    </row>
    <row r="9170" spans="1:8" x14ac:dyDescent="0.25">
      <c r="A9170" t="s">
        <v>31</v>
      </c>
      <c r="B9170" t="s">
        <v>417</v>
      </c>
      <c r="C9170" t="s">
        <v>33</v>
      </c>
      <c r="D9170" t="s">
        <v>184</v>
      </c>
      <c r="E9170" t="s">
        <v>288</v>
      </c>
      <c r="F9170">
        <v>2015</v>
      </c>
      <c r="G9170">
        <v>426</v>
      </c>
      <c r="H9170">
        <v>139</v>
      </c>
    </row>
    <row r="9171" spans="1:8" x14ac:dyDescent="0.25">
      <c r="A9171" t="s">
        <v>31</v>
      </c>
      <c r="B9171" t="s">
        <v>183</v>
      </c>
      <c r="C9171" t="s">
        <v>33</v>
      </c>
      <c r="D9171" t="s">
        <v>184</v>
      </c>
      <c r="E9171" t="s">
        <v>288</v>
      </c>
      <c r="F9171">
        <v>2013</v>
      </c>
      <c r="G9171">
        <v>76</v>
      </c>
      <c r="H9171">
        <v>48</v>
      </c>
    </row>
    <row r="9172" spans="1:8" x14ac:dyDescent="0.25">
      <c r="A9172" t="s">
        <v>41</v>
      </c>
      <c r="B9172" t="s">
        <v>612</v>
      </c>
      <c r="C9172" t="s">
        <v>33</v>
      </c>
      <c r="D9172" t="s">
        <v>184</v>
      </c>
      <c r="E9172" t="s">
        <v>187</v>
      </c>
      <c r="F9172">
        <v>2019</v>
      </c>
      <c r="G9172">
        <v>11</v>
      </c>
      <c r="H9172">
        <v>4</v>
      </c>
    </row>
    <row r="9173" spans="1:8" x14ac:dyDescent="0.25">
      <c r="A9173" t="s">
        <v>41</v>
      </c>
      <c r="B9173" t="s">
        <v>108</v>
      </c>
      <c r="C9173" t="s">
        <v>33</v>
      </c>
      <c r="D9173" t="s">
        <v>184</v>
      </c>
      <c r="E9173" t="s">
        <v>185</v>
      </c>
      <c r="F9173">
        <v>2019</v>
      </c>
      <c r="G9173">
        <v>52</v>
      </c>
      <c r="H9173">
        <v>8</v>
      </c>
    </row>
    <row r="9174" spans="1:8" x14ac:dyDescent="0.25">
      <c r="A9174" t="s">
        <v>21</v>
      </c>
      <c r="B9174" t="s">
        <v>443</v>
      </c>
      <c r="C9174" t="s">
        <v>10</v>
      </c>
      <c r="D9174" t="s">
        <v>11</v>
      </c>
      <c r="E9174" t="s">
        <v>46</v>
      </c>
      <c r="F9174">
        <v>2020</v>
      </c>
      <c r="G9174">
        <v>63</v>
      </c>
    </row>
    <row r="9175" spans="1:8" x14ac:dyDescent="0.25">
      <c r="A9175" t="s">
        <v>31</v>
      </c>
      <c r="B9175" t="s">
        <v>98</v>
      </c>
      <c r="C9175" t="s">
        <v>33</v>
      </c>
      <c r="D9175" t="s">
        <v>62</v>
      </c>
      <c r="E9175" t="s">
        <v>200</v>
      </c>
      <c r="F9175">
        <v>2016</v>
      </c>
      <c r="G9175">
        <v>62</v>
      </c>
      <c r="H9175">
        <v>24</v>
      </c>
    </row>
    <row r="9176" spans="1:8" x14ac:dyDescent="0.25">
      <c r="A9176" t="s">
        <v>74</v>
      </c>
      <c r="B9176" t="s">
        <v>230</v>
      </c>
      <c r="C9176" t="s">
        <v>70</v>
      </c>
      <c r="D9176" t="s">
        <v>264</v>
      </c>
      <c r="E9176" t="s">
        <v>265</v>
      </c>
      <c r="F9176">
        <v>2018</v>
      </c>
      <c r="G9176">
        <v>51</v>
      </c>
      <c r="H9176">
        <v>31</v>
      </c>
    </row>
    <row r="9177" spans="1:8" x14ac:dyDescent="0.25">
      <c r="A9177" t="s">
        <v>21</v>
      </c>
      <c r="B9177" t="s">
        <v>111</v>
      </c>
      <c r="C9177" t="s">
        <v>10</v>
      </c>
      <c r="D9177" t="s">
        <v>11</v>
      </c>
      <c r="E9177" t="s">
        <v>46</v>
      </c>
      <c r="F9177">
        <v>2019</v>
      </c>
      <c r="G9177">
        <v>108</v>
      </c>
      <c r="H9177">
        <v>8</v>
      </c>
    </row>
    <row r="9178" spans="1:8" x14ac:dyDescent="0.25">
      <c r="A9178" t="s">
        <v>31</v>
      </c>
      <c r="B9178" t="s">
        <v>49</v>
      </c>
      <c r="C9178" t="s">
        <v>33</v>
      </c>
      <c r="D9178" t="s">
        <v>34</v>
      </c>
      <c r="E9178" t="s">
        <v>80</v>
      </c>
      <c r="F9178">
        <v>2017</v>
      </c>
      <c r="G9178">
        <v>107</v>
      </c>
      <c r="H9178">
        <v>10</v>
      </c>
    </row>
    <row r="9179" spans="1:8" x14ac:dyDescent="0.25">
      <c r="A9179" t="s">
        <v>41</v>
      </c>
      <c r="B9179" t="s">
        <v>26</v>
      </c>
      <c r="C9179" t="s">
        <v>23</v>
      </c>
      <c r="D9179" t="s">
        <v>43</v>
      </c>
      <c r="E9179" t="s">
        <v>258</v>
      </c>
      <c r="F9179">
        <v>2018</v>
      </c>
      <c r="G9179">
        <v>12</v>
      </c>
      <c r="H9179">
        <v>2</v>
      </c>
    </row>
    <row r="9180" spans="1:8" x14ac:dyDescent="0.25">
      <c r="A9180" t="s">
        <v>41</v>
      </c>
      <c r="B9180" t="s">
        <v>104</v>
      </c>
      <c r="C9180" t="s">
        <v>33</v>
      </c>
      <c r="D9180" t="s">
        <v>39</v>
      </c>
      <c r="E9180" t="s">
        <v>463</v>
      </c>
      <c r="F9180">
        <v>2019</v>
      </c>
      <c r="G9180">
        <v>24</v>
      </c>
      <c r="H9180">
        <v>15</v>
      </c>
    </row>
    <row r="9181" spans="1:8" x14ac:dyDescent="0.25">
      <c r="A9181" t="s">
        <v>41</v>
      </c>
      <c r="B9181" t="s">
        <v>205</v>
      </c>
      <c r="C9181" t="s">
        <v>23</v>
      </c>
      <c r="D9181" t="s">
        <v>43</v>
      </c>
      <c r="E9181" t="s">
        <v>56</v>
      </c>
      <c r="F9181">
        <v>2014</v>
      </c>
      <c r="G9181">
        <v>14</v>
      </c>
    </row>
    <row r="9182" spans="1:8" x14ac:dyDescent="0.25">
      <c r="A9182" t="s">
        <v>31</v>
      </c>
      <c r="B9182" t="s">
        <v>54</v>
      </c>
      <c r="C9182" t="s">
        <v>33</v>
      </c>
      <c r="D9182" t="s">
        <v>39</v>
      </c>
      <c r="E9182" t="s">
        <v>40</v>
      </c>
      <c r="F9182">
        <v>2014</v>
      </c>
      <c r="G9182">
        <v>69</v>
      </c>
      <c r="H9182">
        <v>12</v>
      </c>
    </row>
    <row r="9183" spans="1:8" x14ac:dyDescent="0.25">
      <c r="A9183" t="s">
        <v>31</v>
      </c>
      <c r="B9183" t="s">
        <v>104</v>
      </c>
      <c r="C9183" t="s">
        <v>70</v>
      </c>
      <c r="D9183" t="s">
        <v>71</v>
      </c>
      <c r="E9183" t="s">
        <v>224</v>
      </c>
      <c r="F9183">
        <v>2014</v>
      </c>
      <c r="G9183">
        <v>23</v>
      </c>
      <c r="H9183">
        <v>4</v>
      </c>
    </row>
    <row r="9184" spans="1:8" x14ac:dyDescent="0.25">
      <c r="A9184" t="s">
        <v>16</v>
      </c>
      <c r="B9184" t="s">
        <v>330</v>
      </c>
      <c r="C9184" t="s">
        <v>33</v>
      </c>
      <c r="D9184" t="s">
        <v>34</v>
      </c>
      <c r="E9184" t="s">
        <v>315</v>
      </c>
      <c r="F9184">
        <v>2013</v>
      </c>
      <c r="G9184">
        <v>1</v>
      </c>
    </row>
    <row r="9185" spans="1:8" x14ac:dyDescent="0.25">
      <c r="A9185" t="s">
        <v>31</v>
      </c>
      <c r="B9185" t="s">
        <v>168</v>
      </c>
      <c r="C9185" t="s">
        <v>33</v>
      </c>
      <c r="D9185" t="s">
        <v>34</v>
      </c>
      <c r="E9185" t="s">
        <v>161</v>
      </c>
      <c r="F9185">
        <v>2013</v>
      </c>
      <c r="G9185">
        <v>13</v>
      </c>
      <c r="H9185">
        <v>1</v>
      </c>
    </row>
    <row r="9186" spans="1:8" x14ac:dyDescent="0.25">
      <c r="A9186" t="s">
        <v>31</v>
      </c>
      <c r="B9186" t="s">
        <v>38</v>
      </c>
      <c r="C9186" t="s">
        <v>33</v>
      </c>
      <c r="D9186" t="s">
        <v>34</v>
      </c>
      <c r="E9186" t="s">
        <v>35</v>
      </c>
      <c r="F9186">
        <v>2018</v>
      </c>
      <c r="G9186">
        <v>3</v>
      </c>
    </row>
    <row r="9187" spans="1:8" x14ac:dyDescent="0.25">
      <c r="A9187" t="s">
        <v>16</v>
      </c>
      <c r="B9187" t="s">
        <v>436</v>
      </c>
      <c r="C9187" t="s">
        <v>18</v>
      </c>
      <c r="D9187" t="s">
        <v>19</v>
      </c>
      <c r="E9187" t="s">
        <v>27</v>
      </c>
      <c r="F9187">
        <v>2018</v>
      </c>
      <c r="G9187">
        <v>5</v>
      </c>
      <c r="H9187">
        <v>2</v>
      </c>
    </row>
    <row r="9188" spans="1:8" x14ac:dyDescent="0.25">
      <c r="A9188" t="s">
        <v>31</v>
      </c>
      <c r="B9188" t="s">
        <v>125</v>
      </c>
      <c r="C9188" t="s">
        <v>33</v>
      </c>
      <c r="D9188" t="s">
        <v>39</v>
      </c>
      <c r="E9188" t="s">
        <v>302</v>
      </c>
      <c r="F9188">
        <v>2017</v>
      </c>
      <c r="G9188">
        <v>19</v>
      </c>
      <c r="H9188">
        <v>5</v>
      </c>
    </row>
    <row r="9189" spans="1:8" x14ac:dyDescent="0.25">
      <c r="A9189" t="s">
        <v>31</v>
      </c>
      <c r="B9189" t="s">
        <v>119</v>
      </c>
      <c r="C9189" t="s">
        <v>33</v>
      </c>
      <c r="D9189" t="s">
        <v>39</v>
      </c>
      <c r="E9189" t="s">
        <v>463</v>
      </c>
      <c r="F9189">
        <v>2019</v>
      </c>
      <c r="G9189">
        <v>6</v>
      </c>
      <c r="H9189">
        <v>7</v>
      </c>
    </row>
    <row r="9190" spans="1:8" x14ac:dyDescent="0.25">
      <c r="A9190" t="s">
        <v>41</v>
      </c>
      <c r="B9190" t="s">
        <v>168</v>
      </c>
      <c r="C9190" t="s">
        <v>33</v>
      </c>
      <c r="D9190" t="s">
        <v>39</v>
      </c>
      <c r="E9190" t="s">
        <v>40</v>
      </c>
      <c r="F9190">
        <v>2017</v>
      </c>
      <c r="G9190">
        <v>2</v>
      </c>
      <c r="H9190">
        <v>1</v>
      </c>
    </row>
    <row r="9191" spans="1:8" x14ac:dyDescent="0.25">
      <c r="A9191" t="s">
        <v>31</v>
      </c>
      <c r="B9191" t="s">
        <v>201</v>
      </c>
      <c r="C9191" t="s">
        <v>23</v>
      </c>
      <c r="D9191" t="s">
        <v>91</v>
      </c>
      <c r="E9191" t="s">
        <v>380</v>
      </c>
      <c r="F9191">
        <v>2015</v>
      </c>
      <c r="G9191">
        <v>5</v>
      </c>
    </row>
    <row r="9192" spans="1:8" x14ac:dyDescent="0.25">
      <c r="A9192" t="s">
        <v>16</v>
      </c>
      <c r="B9192" t="s">
        <v>9</v>
      </c>
      <c r="C9192" t="s">
        <v>33</v>
      </c>
      <c r="D9192" t="s">
        <v>39</v>
      </c>
      <c r="E9192" t="s">
        <v>204</v>
      </c>
      <c r="F9192">
        <v>2013</v>
      </c>
      <c r="G9192">
        <v>7</v>
      </c>
      <c r="H9192">
        <v>1</v>
      </c>
    </row>
    <row r="9193" spans="1:8" x14ac:dyDescent="0.25">
      <c r="A9193" t="s">
        <v>8</v>
      </c>
      <c r="B9193" t="s">
        <v>235</v>
      </c>
      <c r="C9193" t="s">
        <v>10</v>
      </c>
      <c r="D9193" t="s">
        <v>96</v>
      </c>
      <c r="E9193" t="s">
        <v>324</v>
      </c>
      <c r="F9193">
        <v>2016</v>
      </c>
      <c r="G9193">
        <v>1</v>
      </c>
    </row>
    <row r="9194" spans="1:8" x14ac:dyDescent="0.25">
      <c r="A9194" t="s">
        <v>41</v>
      </c>
      <c r="B9194" t="s">
        <v>105</v>
      </c>
      <c r="C9194" t="s">
        <v>23</v>
      </c>
      <c r="D9194" t="s">
        <v>43</v>
      </c>
      <c r="E9194" t="s">
        <v>178</v>
      </c>
      <c r="F9194">
        <v>2015</v>
      </c>
      <c r="G9194">
        <v>29</v>
      </c>
      <c r="H9194">
        <v>7</v>
      </c>
    </row>
    <row r="9195" spans="1:8" x14ac:dyDescent="0.25">
      <c r="A9195" t="s">
        <v>8</v>
      </c>
      <c r="B9195" t="s">
        <v>36</v>
      </c>
      <c r="C9195" t="s">
        <v>10</v>
      </c>
      <c r="D9195" t="s">
        <v>11</v>
      </c>
      <c r="E9195" t="s">
        <v>279</v>
      </c>
      <c r="F9195">
        <v>2016</v>
      </c>
      <c r="G9195">
        <v>10</v>
      </c>
    </row>
    <row r="9196" spans="1:8" x14ac:dyDescent="0.25">
      <c r="A9196" t="s">
        <v>31</v>
      </c>
      <c r="B9196" t="s">
        <v>79</v>
      </c>
      <c r="C9196" t="s">
        <v>33</v>
      </c>
      <c r="D9196" t="s">
        <v>34</v>
      </c>
      <c r="E9196" t="s">
        <v>411</v>
      </c>
      <c r="F9196">
        <v>2015</v>
      </c>
      <c r="G9196">
        <v>16</v>
      </c>
      <c r="H9196">
        <v>5</v>
      </c>
    </row>
    <row r="9197" spans="1:8" x14ac:dyDescent="0.25">
      <c r="A9197" t="s">
        <v>31</v>
      </c>
      <c r="B9197" t="s">
        <v>49</v>
      </c>
      <c r="C9197" t="s">
        <v>33</v>
      </c>
      <c r="D9197" t="s">
        <v>184</v>
      </c>
      <c r="E9197" t="s">
        <v>271</v>
      </c>
      <c r="F9197">
        <v>2016</v>
      </c>
      <c r="G9197">
        <v>10</v>
      </c>
      <c r="H9197">
        <v>1</v>
      </c>
    </row>
    <row r="9198" spans="1:8" x14ac:dyDescent="0.25">
      <c r="A9198" t="s">
        <v>31</v>
      </c>
      <c r="B9198" t="s">
        <v>54</v>
      </c>
      <c r="C9198" t="s">
        <v>33</v>
      </c>
      <c r="D9198" t="s">
        <v>34</v>
      </c>
      <c r="E9198" t="s">
        <v>590</v>
      </c>
      <c r="F9198">
        <v>2019</v>
      </c>
      <c r="G9198">
        <v>7</v>
      </c>
      <c r="H9198">
        <v>5</v>
      </c>
    </row>
    <row r="9199" spans="1:8" x14ac:dyDescent="0.25">
      <c r="A9199" t="s">
        <v>31</v>
      </c>
      <c r="B9199" t="s">
        <v>108</v>
      </c>
      <c r="C9199" t="s">
        <v>33</v>
      </c>
      <c r="D9199" t="s">
        <v>34</v>
      </c>
      <c r="E9199" t="s">
        <v>484</v>
      </c>
      <c r="F9199">
        <v>2019</v>
      </c>
      <c r="G9199">
        <v>5</v>
      </c>
      <c r="H9199">
        <v>2</v>
      </c>
    </row>
    <row r="9200" spans="1:8" x14ac:dyDescent="0.25">
      <c r="A9200" t="s">
        <v>129</v>
      </c>
      <c r="B9200" t="s">
        <v>38</v>
      </c>
      <c r="C9200" t="s">
        <v>33</v>
      </c>
      <c r="D9200" t="s">
        <v>39</v>
      </c>
      <c r="E9200" t="s">
        <v>112</v>
      </c>
      <c r="F9200">
        <v>2015</v>
      </c>
      <c r="G9200">
        <v>7</v>
      </c>
      <c r="H9200">
        <v>5</v>
      </c>
    </row>
    <row r="9201" spans="1:8" x14ac:dyDescent="0.25">
      <c r="A9201" t="s">
        <v>41</v>
      </c>
      <c r="B9201" t="s">
        <v>158</v>
      </c>
      <c r="C9201" t="s">
        <v>70</v>
      </c>
      <c r="D9201" t="s">
        <v>71</v>
      </c>
      <c r="E9201" t="s">
        <v>188</v>
      </c>
      <c r="F9201">
        <v>2019</v>
      </c>
      <c r="G9201">
        <v>1</v>
      </c>
    </row>
    <row r="9202" spans="1:8" x14ac:dyDescent="0.25">
      <c r="A9202" t="s">
        <v>41</v>
      </c>
      <c r="B9202" t="s">
        <v>38</v>
      </c>
      <c r="C9202" t="s">
        <v>33</v>
      </c>
      <c r="D9202" t="s">
        <v>39</v>
      </c>
      <c r="E9202" t="s">
        <v>40</v>
      </c>
      <c r="F9202">
        <v>2016</v>
      </c>
      <c r="G9202">
        <v>46</v>
      </c>
      <c r="H9202">
        <v>42</v>
      </c>
    </row>
    <row r="9203" spans="1:8" x14ac:dyDescent="0.25">
      <c r="A9203" t="s">
        <v>31</v>
      </c>
      <c r="B9203" t="s">
        <v>149</v>
      </c>
      <c r="C9203" t="s">
        <v>33</v>
      </c>
      <c r="D9203" t="s">
        <v>59</v>
      </c>
      <c r="E9203" t="s">
        <v>60</v>
      </c>
      <c r="F9203">
        <v>2017</v>
      </c>
      <c r="G9203">
        <v>4</v>
      </c>
    </row>
    <row r="9204" spans="1:8" x14ac:dyDescent="0.25">
      <c r="A9204" t="s">
        <v>81</v>
      </c>
      <c r="B9204" t="s">
        <v>122</v>
      </c>
      <c r="C9204" t="s">
        <v>76</v>
      </c>
      <c r="D9204" t="s">
        <v>83</v>
      </c>
      <c r="E9204" t="s">
        <v>84</v>
      </c>
      <c r="F9204">
        <v>2016</v>
      </c>
      <c r="G9204">
        <v>7</v>
      </c>
    </row>
    <row r="9205" spans="1:8" x14ac:dyDescent="0.25">
      <c r="A9205" t="s">
        <v>31</v>
      </c>
      <c r="B9205" t="s">
        <v>119</v>
      </c>
      <c r="C9205" t="s">
        <v>33</v>
      </c>
      <c r="D9205" t="s">
        <v>39</v>
      </c>
      <c r="E9205" t="s">
        <v>120</v>
      </c>
      <c r="F9205">
        <v>2019</v>
      </c>
      <c r="G9205">
        <v>9</v>
      </c>
      <c r="H9205">
        <v>8</v>
      </c>
    </row>
    <row r="9206" spans="1:8" x14ac:dyDescent="0.25">
      <c r="A9206" t="s">
        <v>21</v>
      </c>
      <c r="B9206" t="s">
        <v>308</v>
      </c>
      <c r="C9206" t="s">
        <v>23</v>
      </c>
      <c r="D9206" t="s">
        <v>24</v>
      </c>
      <c r="E9206" t="s">
        <v>57</v>
      </c>
      <c r="F9206">
        <v>2019</v>
      </c>
      <c r="G9206">
        <v>7</v>
      </c>
    </row>
    <row r="9207" spans="1:8" x14ac:dyDescent="0.25">
      <c r="A9207" t="s">
        <v>214</v>
      </c>
      <c r="B9207" t="s">
        <v>495</v>
      </c>
      <c r="C9207" t="s">
        <v>76</v>
      </c>
      <c r="D9207" t="s">
        <v>189</v>
      </c>
      <c r="E9207" t="s">
        <v>190</v>
      </c>
      <c r="F9207">
        <v>2018</v>
      </c>
      <c r="G9207">
        <v>8</v>
      </c>
    </row>
    <row r="9208" spans="1:8" x14ac:dyDescent="0.25">
      <c r="A9208" t="s">
        <v>106</v>
      </c>
      <c r="B9208" t="s">
        <v>61</v>
      </c>
      <c r="C9208" t="s">
        <v>33</v>
      </c>
      <c r="D9208" t="s">
        <v>39</v>
      </c>
      <c r="E9208" t="s">
        <v>213</v>
      </c>
      <c r="F9208">
        <v>2019</v>
      </c>
      <c r="G9208">
        <v>15</v>
      </c>
      <c r="H9208">
        <v>43</v>
      </c>
    </row>
    <row r="9209" spans="1:8" x14ac:dyDescent="0.25">
      <c r="A9209" t="s">
        <v>31</v>
      </c>
      <c r="B9209" t="s">
        <v>168</v>
      </c>
      <c r="C9209" t="s">
        <v>33</v>
      </c>
      <c r="D9209" t="s">
        <v>34</v>
      </c>
      <c r="E9209" t="s">
        <v>80</v>
      </c>
      <c r="F9209">
        <v>2013</v>
      </c>
      <c r="G9209">
        <v>53</v>
      </c>
      <c r="H9209">
        <v>24</v>
      </c>
    </row>
    <row r="9210" spans="1:8" x14ac:dyDescent="0.25">
      <c r="A9210" t="s">
        <v>129</v>
      </c>
      <c r="B9210" t="s">
        <v>9</v>
      </c>
      <c r="C9210" t="s">
        <v>33</v>
      </c>
      <c r="D9210" t="s">
        <v>39</v>
      </c>
      <c r="E9210" t="s">
        <v>87</v>
      </c>
      <c r="F9210">
        <v>2016</v>
      </c>
      <c r="G9210">
        <v>10</v>
      </c>
      <c r="H9210">
        <v>4</v>
      </c>
    </row>
    <row r="9211" spans="1:8" x14ac:dyDescent="0.25">
      <c r="A9211" t="s">
        <v>129</v>
      </c>
      <c r="B9211" t="s">
        <v>108</v>
      </c>
      <c r="C9211" t="s">
        <v>33</v>
      </c>
      <c r="D9211" t="s">
        <v>39</v>
      </c>
      <c r="E9211" t="s">
        <v>107</v>
      </c>
      <c r="F9211">
        <v>2017</v>
      </c>
      <c r="G9211">
        <v>3</v>
      </c>
      <c r="H9211">
        <v>3</v>
      </c>
    </row>
    <row r="9212" spans="1:8" x14ac:dyDescent="0.25">
      <c r="A9212" t="s">
        <v>31</v>
      </c>
      <c r="B9212" t="s">
        <v>108</v>
      </c>
      <c r="C9212" t="s">
        <v>33</v>
      </c>
      <c r="D9212" t="s">
        <v>34</v>
      </c>
      <c r="E9212" t="s">
        <v>322</v>
      </c>
      <c r="F9212">
        <v>2013</v>
      </c>
      <c r="G9212">
        <v>12</v>
      </c>
      <c r="H9212">
        <v>2</v>
      </c>
    </row>
    <row r="9213" spans="1:8" x14ac:dyDescent="0.25">
      <c r="A9213" t="s">
        <v>31</v>
      </c>
      <c r="B9213" t="s">
        <v>32</v>
      </c>
      <c r="C9213" t="s">
        <v>33</v>
      </c>
      <c r="D9213" t="s">
        <v>34</v>
      </c>
      <c r="E9213" t="s">
        <v>245</v>
      </c>
      <c r="F9213">
        <v>2014</v>
      </c>
      <c r="G9213">
        <v>1</v>
      </c>
    </row>
    <row r="9214" spans="1:8" x14ac:dyDescent="0.25">
      <c r="A9214" t="s">
        <v>16</v>
      </c>
      <c r="B9214" t="s">
        <v>55</v>
      </c>
      <c r="C9214" t="s">
        <v>33</v>
      </c>
      <c r="D9214" t="s">
        <v>62</v>
      </c>
      <c r="E9214" t="s">
        <v>99</v>
      </c>
      <c r="F9214">
        <v>2013</v>
      </c>
      <c r="G9214">
        <v>3</v>
      </c>
    </row>
    <row r="9215" spans="1:8" x14ac:dyDescent="0.25">
      <c r="A9215" t="s">
        <v>113</v>
      </c>
      <c r="B9215" t="s">
        <v>55</v>
      </c>
      <c r="C9215" t="s">
        <v>33</v>
      </c>
      <c r="D9215" t="s">
        <v>34</v>
      </c>
      <c r="E9215" t="s">
        <v>245</v>
      </c>
      <c r="F9215">
        <v>2013</v>
      </c>
      <c r="G9215">
        <v>1</v>
      </c>
    </row>
    <row r="9216" spans="1:8" x14ac:dyDescent="0.25">
      <c r="A9216" t="s">
        <v>31</v>
      </c>
      <c r="B9216" t="s">
        <v>9</v>
      </c>
      <c r="C9216" t="s">
        <v>33</v>
      </c>
      <c r="D9216" t="s">
        <v>34</v>
      </c>
      <c r="E9216" t="s">
        <v>479</v>
      </c>
      <c r="F9216">
        <v>2014</v>
      </c>
      <c r="G9216">
        <v>6</v>
      </c>
    </row>
    <row r="9217" spans="1:8" x14ac:dyDescent="0.25">
      <c r="A9217" t="s">
        <v>31</v>
      </c>
      <c r="B9217" t="s">
        <v>38</v>
      </c>
      <c r="C9217" t="s">
        <v>33</v>
      </c>
      <c r="D9217" t="s">
        <v>39</v>
      </c>
      <c r="E9217" t="s">
        <v>263</v>
      </c>
      <c r="F9217">
        <v>2019</v>
      </c>
      <c r="G9217">
        <v>9</v>
      </c>
      <c r="H9217">
        <v>2</v>
      </c>
    </row>
    <row r="9218" spans="1:8" x14ac:dyDescent="0.25">
      <c r="A9218" t="s">
        <v>31</v>
      </c>
      <c r="B9218" t="s">
        <v>168</v>
      </c>
      <c r="C9218" t="s">
        <v>33</v>
      </c>
      <c r="D9218" t="s">
        <v>59</v>
      </c>
      <c r="E9218" t="s">
        <v>116</v>
      </c>
      <c r="F9218">
        <v>2016</v>
      </c>
      <c r="G9218">
        <v>3</v>
      </c>
    </row>
    <row r="9219" spans="1:8" x14ac:dyDescent="0.25">
      <c r="A9219" t="s">
        <v>16</v>
      </c>
      <c r="B9219" t="s">
        <v>436</v>
      </c>
      <c r="C9219" t="s">
        <v>18</v>
      </c>
      <c r="D9219" t="s">
        <v>19</v>
      </c>
      <c r="E9219" t="s">
        <v>221</v>
      </c>
      <c r="F9219">
        <v>2018</v>
      </c>
      <c r="G9219">
        <v>4</v>
      </c>
      <c r="H9219">
        <v>1</v>
      </c>
    </row>
    <row r="9220" spans="1:8" x14ac:dyDescent="0.25">
      <c r="A9220" t="s">
        <v>31</v>
      </c>
      <c r="B9220" t="s">
        <v>36</v>
      </c>
      <c r="C9220" t="s">
        <v>70</v>
      </c>
      <c r="D9220" t="s">
        <v>71</v>
      </c>
      <c r="E9220" t="s">
        <v>358</v>
      </c>
      <c r="F9220">
        <v>2014</v>
      </c>
      <c r="G9220">
        <v>10</v>
      </c>
      <c r="H9220">
        <v>6</v>
      </c>
    </row>
    <row r="9221" spans="1:8" x14ac:dyDescent="0.25">
      <c r="A9221" t="s">
        <v>113</v>
      </c>
      <c r="B9221" t="s">
        <v>55</v>
      </c>
      <c r="C9221" t="s">
        <v>33</v>
      </c>
      <c r="D9221" t="s">
        <v>34</v>
      </c>
      <c r="E9221" t="s">
        <v>161</v>
      </c>
      <c r="F9221">
        <v>2014</v>
      </c>
      <c r="G9221">
        <v>3</v>
      </c>
      <c r="H9221">
        <v>2</v>
      </c>
    </row>
    <row r="9222" spans="1:8" x14ac:dyDescent="0.25">
      <c r="A9222" t="s">
        <v>129</v>
      </c>
      <c r="B9222" t="s">
        <v>108</v>
      </c>
      <c r="C9222" t="s">
        <v>33</v>
      </c>
      <c r="D9222" t="s">
        <v>59</v>
      </c>
      <c r="E9222" t="s">
        <v>225</v>
      </c>
      <c r="F9222">
        <v>2016</v>
      </c>
      <c r="G9222">
        <v>2</v>
      </c>
    </row>
    <row r="9223" spans="1:8" x14ac:dyDescent="0.25">
      <c r="A9223" t="s">
        <v>113</v>
      </c>
      <c r="B9223" t="s">
        <v>119</v>
      </c>
      <c r="C9223" t="s">
        <v>70</v>
      </c>
      <c r="D9223" t="s">
        <v>71</v>
      </c>
      <c r="E9223" t="s">
        <v>224</v>
      </c>
      <c r="F9223">
        <v>2016</v>
      </c>
      <c r="G9223">
        <v>2</v>
      </c>
    </row>
    <row r="9224" spans="1:8" x14ac:dyDescent="0.25">
      <c r="A9224" t="s">
        <v>31</v>
      </c>
      <c r="B9224" t="s">
        <v>119</v>
      </c>
      <c r="C9224" t="s">
        <v>33</v>
      </c>
      <c r="D9224" t="s">
        <v>39</v>
      </c>
      <c r="E9224" t="s">
        <v>107</v>
      </c>
      <c r="F9224">
        <v>2019</v>
      </c>
      <c r="G9224">
        <v>21</v>
      </c>
      <c r="H9224">
        <v>10</v>
      </c>
    </row>
    <row r="9225" spans="1:8" x14ac:dyDescent="0.25">
      <c r="A9225" t="s">
        <v>21</v>
      </c>
      <c r="B9225" t="s">
        <v>210</v>
      </c>
      <c r="C9225" t="s">
        <v>10</v>
      </c>
      <c r="D9225" t="s">
        <v>29</v>
      </c>
      <c r="E9225" t="s">
        <v>193</v>
      </c>
      <c r="F9225">
        <v>2018</v>
      </c>
      <c r="G9225">
        <v>5</v>
      </c>
    </row>
    <row r="9226" spans="1:8" x14ac:dyDescent="0.25">
      <c r="A9226" t="s">
        <v>31</v>
      </c>
      <c r="B9226" t="s">
        <v>58</v>
      </c>
      <c r="C9226" t="s">
        <v>33</v>
      </c>
      <c r="D9226" t="s">
        <v>59</v>
      </c>
      <c r="E9226" t="s">
        <v>126</v>
      </c>
      <c r="F9226">
        <v>2018</v>
      </c>
      <c r="G9226">
        <v>12</v>
      </c>
    </row>
    <row r="9227" spans="1:8" x14ac:dyDescent="0.25">
      <c r="A9227" t="s">
        <v>8</v>
      </c>
      <c r="B9227" t="s">
        <v>88</v>
      </c>
      <c r="C9227" t="s">
        <v>10</v>
      </c>
      <c r="D9227" t="s">
        <v>96</v>
      </c>
      <c r="E9227" t="s">
        <v>132</v>
      </c>
      <c r="F9227">
        <v>2016</v>
      </c>
      <c r="G9227">
        <v>11</v>
      </c>
    </row>
    <row r="9228" spans="1:8" x14ac:dyDescent="0.25">
      <c r="A9228" t="s">
        <v>121</v>
      </c>
      <c r="B9228" t="s">
        <v>173</v>
      </c>
      <c r="C9228" t="s">
        <v>70</v>
      </c>
      <c r="D9228" t="s">
        <v>264</v>
      </c>
      <c r="E9228" t="s">
        <v>265</v>
      </c>
      <c r="F9228">
        <v>2016</v>
      </c>
      <c r="G9228">
        <v>8</v>
      </c>
    </row>
    <row r="9229" spans="1:8" x14ac:dyDescent="0.25">
      <c r="A9229" t="s">
        <v>41</v>
      </c>
      <c r="B9229" t="s">
        <v>32</v>
      </c>
      <c r="C9229" t="s">
        <v>33</v>
      </c>
      <c r="D9229" t="s">
        <v>184</v>
      </c>
      <c r="E9229" t="s">
        <v>288</v>
      </c>
      <c r="F9229">
        <v>2019</v>
      </c>
      <c r="G9229">
        <v>27</v>
      </c>
      <c r="H9229">
        <v>10</v>
      </c>
    </row>
    <row r="9230" spans="1:8" x14ac:dyDescent="0.25">
      <c r="A9230" t="s">
        <v>31</v>
      </c>
      <c r="B9230" t="s">
        <v>119</v>
      </c>
      <c r="C9230" t="s">
        <v>70</v>
      </c>
      <c r="D9230" t="s">
        <v>71</v>
      </c>
      <c r="E9230" t="s">
        <v>273</v>
      </c>
      <c r="F9230">
        <v>2014</v>
      </c>
      <c r="G9230">
        <v>1</v>
      </c>
    </row>
    <row r="9231" spans="1:8" x14ac:dyDescent="0.25">
      <c r="A9231" t="s">
        <v>129</v>
      </c>
      <c r="B9231" t="s">
        <v>55</v>
      </c>
      <c r="C9231" t="s">
        <v>33</v>
      </c>
      <c r="D9231" t="s">
        <v>59</v>
      </c>
      <c r="E9231" t="s">
        <v>130</v>
      </c>
      <c r="F9231">
        <v>2014</v>
      </c>
      <c r="G9231">
        <v>1</v>
      </c>
    </row>
    <row r="9232" spans="1:8" x14ac:dyDescent="0.25">
      <c r="A9232" t="s">
        <v>8</v>
      </c>
      <c r="B9232" t="s">
        <v>45</v>
      </c>
      <c r="C9232" t="s">
        <v>10</v>
      </c>
      <c r="D9232" t="s">
        <v>11</v>
      </c>
      <c r="E9232" t="s">
        <v>86</v>
      </c>
      <c r="F9232">
        <v>2016</v>
      </c>
      <c r="G9232">
        <v>6</v>
      </c>
    </row>
    <row r="9233" spans="1:8" x14ac:dyDescent="0.25">
      <c r="A9233" t="s">
        <v>8</v>
      </c>
      <c r="B9233" t="s">
        <v>98</v>
      </c>
      <c r="C9233" t="s">
        <v>10</v>
      </c>
      <c r="D9233" t="s">
        <v>11</v>
      </c>
      <c r="E9233" t="s">
        <v>133</v>
      </c>
      <c r="F9233">
        <v>2015</v>
      </c>
      <c r="G9233">
        <v>11</v>
      </c>
      <c r="H9233">
        <v>2</v>
      </c>
    </row>
    <row r="9234" spans="1:8" x14ac:dyDescent="0.25">
      <c r="A9234" t="s">
        <v>106</v>
      </c>
      <c r="B9234" t="s">
        <v>108</v>
      </c>
      <c r="C9234" t="s">
        <v>33</v>
      </c>
      <c r="D9234" t="s">
        <v>34</v>
      </c>
      <c r="E9234" t="s">
        <v>144</v>
      </c>
      <c r="F9234">
        <v>2017</v>
      </c>
      <c r="G9234">
        <v>8</v>
      </c>
      <c r="H9234">
        <v>1</v>
      </c>
    </row>
    <row r="9235" spans="1:8" x14ac:dyDescent="0.25">
      <c r="A9235" t="s">
        <v>31</v>
      </c>
      <c r="B9235" t="s">
        <v>125</v>
      </c>
      <c r="C9235" t="s">
        <v>33</v>
      </c>
      <c r="D9235" t="s">
        <v>34</v>
      </c>
      <c r="E9235" t="s">
        <v>35</v>
      </c>
      <c r="F9235">
        <v>2014</v>
      </c>
      <c r="G9235">
        <v>24</v>
      </c>
      <c r="H9235">
        <v>5</v>
      </c>
    </row>
    <row r="9236" spans="1:8" x14ac:dyDescent="0.25">
      <c r="A9236" t="s">
        <v>121</v>
      </c>
      <c r="B9236" t="s">
        <v>277</v>
      </c>
      <c r="C9236" t="s">
        <v>70</v>
      </c>
      <c r="D9236" t="s">
        <v>102</v>
      </c>
      <c r="E9236" t="s">
        <v>303</v>
      </c>
      <c r="F9236">
        <v>2015</v>
      </c>
      <c r="G9236">
        <v>6</v>
      </c>
      <c r="H9236">
        <v>1</v>
      </c>
    </row>
    <row r="9237" spans="1:8" x14ac:dyDescent="0.25">
      <c r="A9237" t="s">
        <v>8</v>
      </c>
      <c r="B9237" t="s">
        <v>295</v>
      </c>
      <c r="C9237" t="s">
        <v>10</v>
      </c>
      <c r="D9237" t="s">
        <v>96</v>
      </c>
      <c r="E9237" t="s">
        <v>97</v>
      </c>
      <c r="F9237">
        <v>2013</v>
      </c>
      <c r="G9237">
        <v>3</v>
      </c>
    </row>
    <row r="9238" spans="1:8" x14ac:dyDescent="0.25">
      <c r="A9238" t="s">
        <v>31</v>
      </c>
      <c r="B9238" t="s">
        <v>9</v>
      </c>
      <c r="C9238" t="s">
        <v>33</v>
      </c>
      <c r="D9238" t="s">
        <v>34</v>
      </c>
      <c r="E9238" t="s">
        <v>315</v>
      </c>
      <c r="F9238">
        <v>2013</v>
      </c>
      <c r="G9238">
        <v>16</v>
      </c>
      <c r="H9238">
        <v>3</v>
      </c>
    </row>
    <row r="9239" spans="1:8" x14ac:dyDescent="0.25">
      <c r="A9239" t="s">
        <v>121</v>
      </c>
      <c r="B9239" t="s">
        <v>122</v>
      </c>
      <c r="C9239" t="s">
        <v>18</v>
      </c>
      <c r="D9239" t="s">
        <v>136</v>
      </c>
      <c r="E9239" t="s">
        <v>240</v>
      </c>
      <c r="F9239">
        <v>2016</v>
      </c>
      <c r="G9239">
        <v>3</v>
      </c>
    </row>
    <row r="9240" spans="1:8" x14ac:dyDescent="0.25">
      <c r="A9240" t="s">
        <v>31</v>
      </c>
      <c r="B9240" t="s">
        <v>9</v>
      </c>
      <c r="C9240" t="s">
        <v>33</v>
      </c>
      <c r="D9240" t="s">
        <v>34</v>
      </c>
      <c r="E9240" t="s">
        <v>411</v>
      </c>
      <c r="F9240">
        <v>2019</v>
      </c>
      <c r="G9240">
        <v>11</v>
      </c>
      <c r="H9240">
        <v>1</v>
      </c>
    </row>
    <row r="9241" spans="1:8" x14ac:dyDescent="0.25">
      <c r="A9241" t="s">
        <v>8</v>
      </c>
      <c r="B9241" t="s">
        <v>433</v>
      </c>
      <c r="C9241" t="s">
        <v>10</v>
      </c>
      <c r="D9241" t="s">
        <v>11</v>
      </c>
      <c r="E9241" t="s">
        <v>12</v>
      </c>
      <c r="F9241">
        <v>2015</v>
      </c>
      <c r="G9241">
        <v>7</v>
      </c>
      <c r="H9241">
        <v>1</v>
      </c>
    </row>
    <row r="9242" spans="1:8" x14ac:dyDescent="0.25">
      <c r="A9242" t="s">
        <v>31</v>
      </c>
      <c r="B9242" t="s">
        <v>49</v>
      </c>
      <c r="C9242" t="s">
        <v>33</v>
      </c>
      <c r="D9242" t="s">
        <v>34</v>
      </c>
      <c r="E9242" t="s">
        <v>127</v>
      </c>
      <c r="F9242">
        <v>2016</v>
      </c>
      <c r="G9242">
        <v>5</v>
      </c>
      <c r="H9242">
        <v>5</v>
      </c>
    </row>
    <row r="9243" spans="1:8" x14ac:dyDescent="0.25">
      <c r="A9243" t="s">
        <v>41</v>
      </c>
      <c r="B9243" t="s">
        <v>255</v>
      </c>
      <c r="C9243" t="s">
        <v>23</v>
      </c>
      <c r="D9243" t="s">
        <v>43</v>
      </c>
      <c r="E9243" t="s">
        <v>258</v>
      </c>
      <c r="F9243">
        <v>2016</v>
      </c>
      <c r="G9243">
        <v>13</v>
      </c>
      <c r="H9243">
        <v>1</v>
      </c>
    </row>
    <row r="9244" spans="1:8" x14ac:dyDescent="0.25">
      <c r="A9244" t="s">
        <v>129</v>
      </c>
      <c r="B9244" t="s">
        <v>79</v>
      </c>
      <c r="C9244" t="s">
        <v>33</v>
      </c>
      <c r="D9244" t="s">
        <v>39</v>
      </c>
      <c r="E9244" t="s">
        <v>112</v>
      </c>
      <c r="F9244">
        <v>2016</v>
      </c>
      <c r="G9244">
        <v>2</v>
      </c>
    </row>
    <row r="9245" spans="1:8" x14ac:dyDescent="0.25">
      <c r="A9245" t="s">
        <v>113</v>
      </c>
      <c r="B9245" t="s">
        <v>330</v>
      </c>
      <c r="C9245" t="s">
        <v>33</v>
      </c>
      <c r="D9245" t="s">
        <v>34</v>
      </c>
      <c r="E9245" t="s">
        <v>315</v>
      </c>
      <c r="F9245">
        <v>2014</v>
      </c>
      <c r="G9245">
        <v>4</v>
      </c>
      <c r="H9245">
        <v>1</v>
      </c>
    </row>
    <row r="9246" spans="1:8" x14ac:dyDescent="0.25">
      <c r="A9246" t="s">
        <v>31</v>
      </c>
      <c r="B9246" t="s">
        <v>330</v>
      </c>
      <c r="C9246" t="s">
        <v>33</v>
      </c>
      <c r="D9246" t="s">
        <v>59</v>
      </c>
      <c r="E9246" t="s">
        <v>328</v>
      </c>
      <c r="F9246">
        <v>2018</v>
      </c>
      <c r="G9246">
        <v>2</v>
      </c>
    </row>
    <row r="9247" spans="1:8" x14ac:dyDescent="0.25">
      <c r="A9247" t="s">
        <v>31</v>
      </c>
      <c r="B9247" t="s">
        <v>330</v>
      </c>
      <c r="C9247" t="s">
        <v>33</v>
      </c>
      <c r="D9247" t="s">
        <v>59</v>
      </c>
      <c r="E9247" t="s">
        <v>118</v>
      </c>
      <c r="F9247">
        <v>2019</v>
      </c>
      <c r="G9247">
        <v>1</v>
      </c>
      <c r="H9247">
        <v>1</v>
      </c>
    </row>
    <row r="9248" spans="1:8" x14ac:dyDescent="0.25">
      <c r="A9248" t="s">
        <v>31</v>
      </c>
      <c r="B9248" t="s">
        <v>255</v>
      </c>
      <c r="C9248" t="s">
        <v>23</v>
      </c>
      <c r="D9248" t="s">
        <v>43</v>
      </c>
      <c r="E9248" t="s">
        <v>186</v>
      </c>
      <c r="F9248">
        <v>2017</v>
      </c>
      <c r="G9248">
        <v>29</v>
      </c>
      <c r="H9248">
        <v>2</v>
      </c>
    </row>
    <row r="9249" spans="1:8" x14ac:dyDescent="0.25">
      <c r="A9249" t="s">
        <v>31</v>
      </c>
      <c r="B9249" t="s">
        <v>49</v>
      </c>
      <c r="C9249" t="s">
        <v>33</v>
      </c>
      <c r="D9249" t="s">
        <v>34</v>
      </c>
      <c r="E9249" t="s">
        <v>411</v>
      </c>
      <c r="F9249">
        <v>2017</v>
      </c>
      <c r="G9249">
        <v>14</v>
      </c>
      <c r="H9249">
        <v>2</v>
      </c>
    </row>
    <row r="9250" spans="1:8" x14ac:dyDescent="0.25">
      <c r="A9250" t="s">
        <v>41</v>
      </c>
      <c r="B9250" t="s">
        <v>98</v>
      </c>
      <c r="C9250" t="s">
        <v>33</v>
      </c>
      <c r="D9250" t="s">
        <v>62</v>
      </c>
      <c r="E9250" t="s">
        <v>63</v>
      </c>
      <c r="F9250">
        <v>2016</v>
      </c>
      <c r="G9250">
        <v>22</v>
      </c>
      <c r="H9250">
        <v>12</v>
      </c>
    </row>
    <row r="9251" spans="1:8" x14ac:dyDescent="0.25">
      <c r="A9251" t="s">
        <v>74</v>
      </c>
      <c r="B9251" t="s">
        <v>119</v>
      </c>
      <c r="C9251" t="s">
        <v>70</v>
      </c>
      <c r="D9251" t="s">
        <v>264</v>
      </c>
      <c r="E9251" t="s">
        <v>265</v>
      </c>
      <c r="F9251">
        <v>2016</v>
      </c>
      <c r="G9251">
        <v>10</v>
      </c>
    </row>
    <row r="9252" spans="1:8" x14ac:dyDescent="0.25">
      <c r="A9252" t="s">
        <v>138</v>
      </c>
      <c r="B9252" t="s">
        <v>332</v>
      </c>
      <c r="C9252" t="s">
        <v>76</v>
      </c>
      <c r="D9252" t="s">
        <v>140</v>
      </c>
      <c r="E9252" t="s">
        <v>140</v>
      </c>
      <c r="F9252">
        <v>2017</v>
      </c>
      <c r="G9252">
        <v>6</v>
      </c>
      <c r="H9252">
        <v>3</v>
      </c>
    </row>
    <row r="9253" spans="1:8" x14ac:dyDescent="0.25">
      <c r="A9253" t="s">
        <v>106</v>
      </c>
      <c r="B9253" t="s">
        <v>58</v>
      </c>
      <c r="C9253" t="s">
        <v>33</v>
      </c>
      <c r="D9253" t="s">
        <v>59</v>
      </c>
      <c r="E9253" t="s">
        <v>116</v>
      </c>
      <c r="F9253">
        <v>2018</v>
      </c>
      <c r="G9253">
        <v>33</v>
      </c>
      <c r="H9253">
        <v>6</v>
      </c>
    </row>
    <row r="9254" spans="1:8" x14ac:dyDescent="0.25">
      <c r="A9254" t="s">
        <v>129</v>
      </c>
      <c r="B9254" t="s">
        <v>173</v>
      </c>
      <c r="C9254" t="s">
        <v>70</v>
      </c>
      <c r="D9254" t="s">
        <v>71</v>
      </c>
      <c r="E9254" t="s">
        <v>72</v>
      </c>
      <c r="F9254">
        <v>2016</v>
      </c>
      <c r="G9254">
        <v>11</v>
      </c>
    </row>
    <row r="9255" spans="1:8" x14ac:dyDescent="0.25">
      <c r="A9255" t="s">
        <v>21</v>
      </c>
      <c r="B9255" t="s">
        <v>256</v>
      </c>
      <c r="C9255" t="s">
        <v>33</v>
      </c>
      <c r="D9255" t="s">
        <v>34</v>
      </c>
      <c r="E9255" t="s">
        <v>202</v>
      </c>
      <c r="F9255">
        <v>2019</v>
      </c>
      <c r="G9255">
        <v>10</v>
      </c>
    </row>
    <row r="9256" spans="1:8" x14ac:dyDescent="0.25">
      <c r="A9256" t="s">
        <v>8</v>
      </c>
      <c r="B9256" t="s">
        <v>45</v>
      </c>
      <c r="C9256" t="s">
        <v>10</v>
      </c>
      <c r="D9256" t="s">
        <v>11</v>
      </c>
      <c r="E9256" t="s">
        <v>46</v>
      </c>
      <c r="F9256">
        <v>2016</v>
      </c>
      <c r="G9256">
        <v>10</v>
      </c>
      <c r="H9256">
        <v>2</v>
      </c>
    </row>
    <row r="9257" spans="1:8" x14ac:dyDescent="0.25">
      <c r="A9257" t="s">
        <v>121</v>
      </c>
      <c r="B9257" t="s">
        <v>134</v>
      </c>
      <c r="C9257" t="s">
        <v>70</v>
      </c>
      <c r="D9257" t="s">
        <v>264</v>
      </c>
      <c r="E9257" t="s">
        <v>372</v>
      </c>
      <c r="F9257">
        <v>2013</v>
      </c>
      <c r="G9257">
        <v>1</v>
      </c>
    </row>
    <row r="9258" spans="1:8" x14ac:dyDescent="0.25">
      <c r="A9258" t="s">
        <v>129</v>
      </c>
      <c r="B9258" t="s">
        <v>104</v>
      </c>
      <c r="C9258" t="s">
        <v>33</v>
      </c>
      <c r="D9258" t="s">
        <v>39</v>
      </c>
      <c r="E9258" t="s">
        <v>204</v>
      </c>
      <c r="F9258">
        <v>2015</v>
      </c>
      <c r="G9258">
        <v>8</v>
      </c>
      <c r="H9258">
        <v>1</v>
      </c>
    </row>
    <row r="9259" spans="1:8" x14ac:dyDescent="0.25">
      <c r="A9259" t="s">
        <v>41</v>
      </c>
      <c r="B9259" t="s">
        <v>125</v>
      </c>
      <c r="C9259" t="s">
        <v>33</v>
      </c>
      <c r="D9259" t="s">
        <v>39</v>
      </c>
      <c r="E9259" t="s">
        <v>237</v>
      </c>
      <c r="F9259">
        <v>2018</v>
      </c>
      <c r="G9259">
        <v>18</v>
      </c>
      <c r="H9259">
        <v>15</v>
      </c>
    </row>
    <row r="9260" spans="1:8" x14ac:dyDescent="0.25">
      <c r="A9260" t="s">
        <v>31</v>
      </c>
      <c r="B9260" t="s">
        <v>79</v>
      </c>
      <c r="C9260" t="s">
        <v>33</v>
      </c>
      <c r="D9260" t="s">
        <v>34</v>
      </c>
      <c r="E9260" t="s">
        <v>80</v>
      </c>
      <c r="F9260">
        <v>2013</v>
      </c>
      <c r="G9260">
        <v>1</v>
      </c>
    </row>
    <row r="9261" spans="1:8" x14ac:dyDescent="0.25">
      <c r="A9261" t="s">
        <v>121</v>
      </c>
      <c r="B9261" t="s">
        <v>119</v>
      </c>
      <c r="C9261" t="s">
        <v>18</v>
      </c>
      <c r="D9261" t="s">
        <v>136</v>
      </c>
      <c r="E9261" t="s">
        <v>291</v>
      </c>
      <c r="F9261">
        <v>2017</v>
      </c>
      <c r="G9261">
        <v>6</v>
      </c>
    </row>
    <row r="9262" spans="1:8" x14ac:dyDescent="0.25">
      <c r="A9262" t="s">
        <v>41</v>
      </c>
      <c r="B9262" t="s">
        <v>38</v>
      </c>
      <c r="C9262" t="s">
        <v>33</v>
      </c>
      <c r="D9262" t="s">
        <v>62</v>
      </c>
      <c r="E9262" t="s">
        <v>99</v>
      </c>
      <c r="F9262">
        <v>2014</v>
      </c>
      <c r="G9262">
        <v>7</v>
      </c>
    </row>
    <row r="9263" spans="1:8" x14ac:dyDescent="0.25">
      <c r="A9263" t="s">
        <v>31</v>
      </c>
      <c r="B9263" t="s">
        <v>173</v>
      </c>
      <c r="C9263" t="s">
        <v>70</v>
      </c>
      <c r="D9263" t="s">
        <v>71</v>
      </c>
      <c r="E9263" t="s">
        <v>361</v>
      </c>
      <c r="F9263">
        <v>2015</v>
      </c>
      <c r="G9263">
        <v>23</v>
      </c>
      <c r="H9263">
        <v>4</v>
      </c>
    </row>
    <row r="9264" spans="1:8" x14ac:dyDescent="0.25">
      <c r="A9264" t="s">
        <v>41</v>
      </c>
      <c r="B9264" t="s">
        <v>49</v>
      </c>
      <c r="C9264" t="s">
        <v>33</v>
      </c>
      <c r="D9264" t="s">
        <v>62</v>
      </c>
      <c r="E9264" t="s">
        <v>63</v>
      </c>
      <c r="F9264">
        <v>2016</v>
      </c>
      <c r="G9264">
        <v>7</v>
      </c>
      <c r="H9264">
        <v>8</v>
      </c>
    </row>
    <row r="9265" spans="1:8" x14ac:dyDescent="0.25">
      <c r="A9265" t="s">
        <v>31</v>
      </c>
      <c r="B9265" t="s">
        <v>320</v>
      </c>
      <c r="C9265" t="s">
        <v>23</v>
      </c>
      <c r="D9265" t="s">
        <v>43</v>
      </c>
      <c r="E9265" t="s">
        <v>186</v>
      </c>
      <c r="F9265">
        <v>2019</v>
      </c>
      <c r="G9265">
        <v>18</v>
      </c>
      <c r="H9265">
        <v>2</v>
      </c>
    </row>
    <row r="9266" spans="1:8" x14ac:dyDescent="0.25">
      <c r="A9266" t="s">
        <v>121</v>
      </c>
      <c r="B9266" t="s">
        <v>111</v>
      </c>
      <c r="C9266" t="s">
        <v>76</v>
      </c>
      <c r="D9266" t="s">
        <v>77</v>
      </c>
      <c r="E9266" t="s">
        <v>176</v>
      </c>
      <c r="F9266">
        <v>2013</v>
      </c>
      <c r="G9266">
        <v>18</v>
      </c>
    </row>
    <row r="9267" spans="1:8" x14ac:dyDescent="0.25">
      <c r="A9267" t="s">
        <v>31</v>
      </c>
      <c r="B9267" t="s">
        <v>54</v>
      </c>
      <c r="C9267" t="s">
        <v>33</v>
      </c>
      <c r="D9267" t="s">
        <v>34</v>
      </c>
      <c r="E9267" t="s">
        <v>458</v>
      </c>
      <c r="F9267">
        <v>2016</v>
      </c>
      <c r="G9267">
        <v>2</v>
      </c>
    </row>
    <row r="9268" spans="1:8" x14ac:dyDescent="0.25">
      <c r="A9268" t="s">
        <v>41</v>
      </c>
      <c r="B9268" t="s">
        <v>36</v>
      </c>
      <c r="C9268" t="s">
        <v>70</v>
      </c>
      <c r="D9268" t="s">
        <v>71</v>
      </c>
      <c r="E9268" t="s">
        <v>241</v>
      </c>
      <c r="F9268">
        <v>2017</v>
      </c>
      <c r="G9268">
        <v>6</v>
      </c>
      <c r="H9268">
        <v>1</v>
      </c>
    </row>
    <row r="9269" spans="1:8" x14ac:dyDescent="0.25">
      <c r="A9269" t="s">
        <v>16</v>
      </c>
      <c r="B9269" t="s">
        <v>275</v>
      </c>
      <c r="C9269" t="s">
        <v>18</v>
      </c>
      <c r="D9269" t="s">
        <v>257</v>
      </c>
      <c r="E9269" t="s">
        <v>257</v>
      </c>
      <c r="F9269">
        <v>2017</v>
      </c>
      <c r="G9269">
        <v>2</v>
      </c>
    </row>
    <row r="9270" spans="1:8" x14ac:dyDescent="0.25">
      <c r="A9270" t="s">
        <v>16</v>
      </c>
      <c r="B9270" t="s">
        <v>108</v>
      </c>
      <c r="C9270" t="s">
        <v>33</v>
      </c>
      <c r="D9270" t="s">
        <v>39</v>
      </c>
      <c r="E9270" t="s">
        <v>51</v>
      </c>
      <c r="F9270">
        <v>2013</v>
      </c>
      <c r="G9270">
        <v>2</v>
      </c>
      <c r="H9270">
        <v>4</v>
      </c>
    </row>
    <row r="9271" spans="1:8" x14ac:dyDescent="0.25">
      <c r="A9271" t="s">
        <v>106</v>
      </c>
      <c r="B9271" t="s">
        <v>61</v>
      </c>
      <c r="C9271" t="s">
        <v>33</v>
      </c>
      <c r="D9271" t="s">
        <v>39</v>
      </c>
      <c r="E9271" t="s">
        <v>213</v>
      </c>
      <c r="F9271">
        <v>2017</v>
      </c>
      <c r="G9271">
        <v>15</v>
      </c>
      <c r="H9271">
        <v>33</v>
      </c>
    </row>
    <row r="9272" spans="1:8" x14ac:dyDescent="0.25">
      <c r="A9272" t="s">
        <v>31</v>
      </c>
      <c r="B9272" t="s">
        <v>256</v>
      </c>
      <c r="C9272" t="s">
        <v>33</v>
      </c>
      <c r="D9272" t="s">
        <v>62</v>
      </c>
      <c r="E9272" t="s">
        <v>99</v>
      </c>
      <c r="F9272">
        <v>2017</v>
      </c>
      <c r="G9272">
        <v>11</v>
      </c>
      <c r="H9272">
        <v>4</v>
      </c>
    </row>
    <row r="9273" spans="1:8" x14ac:dyDescent="0.25">
      <c r="A9273" t="s">
        <v>31</v>
      </c>
      <c r="B9273" t="s">
        <v>49</v>
      </c>
      <c r="C9273" t="s">
        <v>33</v>
      </c>
      <c r="D9273" t="s">
        <v>34</v>
      </c>
      <c r="E9273" t="s">
        <v>167</v>
      </c>
      <c r="F9273">
        <v>2015</v>
      </c>
      <c r="G9273">
        <v>2</v>
      </c>
    </row>
    <row r="9274" spans="1:8" x14ac:dyDescent="0.25">
      <c r="A9274" t="s">
        <v>129</v>
      </c>
      <c r="B9274" t="s">
        <v>49</v>
      </c>
      <c r="C9274" t="s">
        <v>33</v>
      </c>
      <c r="D9274" t="s">
        <v>39</v>
      </c>
      <c r="E9274" t="s">
        <v>40</v>
      </c>
      <c r="F9274">
        <v>2015</v>
      </c>
      <c r="G9274">
        <v>9</v>
      </c>
      <c r="H9274">
        <v>4</v>
      </c>
    </row>
    <row r="9275" spans="1:8" x14ac:dyDescent="0.25">
      <c r="A9275" t="s">
        <v>113</v>
      </c>
      <c r="B9275" t="s">
        <v>9</v>
      </c>
      <c r="C9275" t="s">
        <v>33</v>
      </c>
      <c r="D9275" t="s">
        <v>59</v>
      </c>
      <c r="E9275" t="s">
        <v>311</v>
      </c>
      <c r="F9275">
        <v>2015</v>
      </c>
      <c r="G9275">
        <v>1</v>
      </c>
    </row>
    <row r="9276" spans="1:8" x14ac:dyDescent="0.25">
      <c r="A9276" t="s">
        <v>31</v>
      </c>
      <c r="B9276" t="s">
        <v>61</v>
      </c>
      <c r="C9276" t="s">
        <v>33</v>
      </c>
      <c r="D9276" t="s">
        <v>62</v>
      </c>
      <c r="E9276" t="s">
        <v>200</v>
      </c>
      <c r="F9276">
        <v>2017</v>
      </c>
      <c r="G9276">
        <v>3</v>
      </c>
      <c r="H9276">
        <v>3</v>
      </c>
    </row>
    <row r="9277" spans="1:8" x14ac:dyDescent="0.25">
      <c r="A9277" t="s">
        <v>31</v>
      </c>
      <c r="B9277" t="s">
        <v>104</v>
      </c>
      <c r="C9277" t="s">
        <v>70</v>
      </c>
      <c r="D9277" t="s">
        <v>71</v>
      </c>
      <c r="E9277" t="s">
        <v>358</v>
      </c>
      <c r="F9277">
        <v>2017</v>
      </c>
      <c r="G9277">
        <v>7</v>
      </c>
    </row>
    <row r="9278" spans="1:8" x14ac:dyDescent="0.25">
      <c r="A9278" t="s">
        <v>31</v>
      </c>
      <c r="B9278" t="s">
        <v>168</v>
      </c>
      <c r="C9278" t="s">
        <v>33</v>
      </c>
      <c r="D9278" t="s">
        <v>34</v>
      </c>
      <c r="E9278" t="s">
        <v>322</v>
      </c>
      <c r="F9278">
        <v>2015</v>
      </c>
      <c r="G9278">
        <v>7</v>
      </c>
    </row>
    <row r="9279" spans="1:8" x14ac:dyDescent="0.25">
      <c r="A9279" t="s">
        <v>31</v>
      </c>
      <c r="B9279" t="s">
        <v>61</v>
      </c>
      <c r="C9279" t="s">
        <v>33</v>
      </c>
      <c r="D9279" t="s">
        <v>59</v>
      </c>
      <c r="E9279" t="s">
        <v>313</v>
      </c>
      <c r="F9279">
        <v>2018</v>
      </c>
      <c r="G9279">
        <v>23</v>
      </c>
      <c r="H9279">
        <v>10</v>
      </c>
    </row>
    <row r="9280" spans="1:8" x14ac:dyDescent="0.25">
      <c r="A9280" t="s">
        <v>129</v>
      </c>
      <c r="B9280" t="s">
        <v>55</v>
      </c>
      <c r="C9280" t="s">
        <v>33</v>
      </c>
      <c r="D9280" t="s">
        <v>39</v>
      </c>
      <c r="E9280" t="s">
        <v>87</v>
      </c>
      <c r="F9280">
        <v>2016</v>
      </c>
      <c r="G9280">
        <v>9</v>
      </c>
      <c r="H9280">
        <v>1</v>
      </c>
    </row>
    <row r="9281" spans="1:8" x14ac:dyDescent="0.25">
      <c r="A9281" t="s">
        <v>74</v>
      </c>
      <c r="B9281" t="s">
        <v>111</v>
      </c>
      <c r="C9281" t="s">
        <v>10</v>
      </c>
      <c r="D9281" t="s">
        <v>11</v>
      </c>
      <c r="E9281" t="s">
        <v>259</v>
      </c>
      <c r="F9281">
        <v>2014</v>
      </c>
      <c r="G9281">
        <v>1</v>
      </c>
    </row>
    <row r="9282" spans="1:8" x14ac:dyDescent="0.25">
      <c r="A9282" t="s">
        <v>74</v>
      </c>
      <c r="B9282" t="s">
        <v>119</v>
      </c>
      <c r="C9282" t="s">
        <v>18</v>
      </c>
      <c r="D9282" t="s">
        <v>136</v>
      </c>
      <c r="E9282" t="s">
        <v>137</v>
      </c>
      <c r="F9282">
        <v>2017</v>
      </c>
      <c r="G9282">
        <v>7</v>
      </c>
    </row>
    <row r="9283" spans="1:8" x14ac:dyDescent="0.25">
      <c r="A9283" t="s">
        <v>16</v>
      </c>
      <c r="B9283" t="s">
        <v>239</v>
      </c>
      <c r="C9283" t="s">
        <v>18</v>
      </c>
      <c r="D9283" t="s">
        <v>257</v>
      </c>
      <c r="E9283" t="s">
        <v>300</v>
      </c>
      <c r="F9283">
        <v>2017</v>
      </c>
      <c r="G9283">
        <v>27</v>
      </c>
    </row>
    <row r="9284" spans="1:8" x14ac:dyDescent="0.25">
      <c r="A9284" t="s">
        <v>31</v>
      </c>
      <c r="B9284" t="s">
        <v>108</v>
      </c>
      <c r="C9284" t="s">
        <v>33</v>
      </c>
      <c r="D9284" t="s">
        <v>34</v>
      </c>
      <c r="E9284" t="s">
        <v>127</v>
      </c>
      <c r="F9284">
        <v>2018</v>
      </c>
      <c r="G9284">
        <v>18</v>
      </c>
      <c r="H9284">
        <v>6</v>
      </c>
    </row>
    <row r="9285" spans="1:8" x14ac:dyDescent="0.25">
      <c r="A9285" t="s">
        <v>31</v>
      </c>
      <c r="B9285" t="s">
        <v>79</v>
      </c>
      <c r="C9285" t="s">
        <v>33</v>
      </c>
      <c r="D9285" t="s">
        <v>34</v>
      </c>
      <c r="E9285" t="s">
        <v>161</v>
      </c>
      <c r="F9285">
        <v>2018</v>
      </c>
      <c r="G9285">
        <v>32</v>
      </c>
      <c r="H9285">
        <v>5</v>
      </c>
    </row>
    <row r="9286" spans="1:8" x14ac:dyDescent="0.25">
      <c r="A9286" t="s">
        <v>113</v>
      </c>
      <c r="B9286" t="s">
        <v>108</v>
      </c>
      <c r="C9286" t="s">
        <v>33</v>
      </c>
      <c r="D9286" t="s">
        <v>34</v>
      </c>
      <c r="E9286" t="s">
        <v>80</v>
      </c>
      <c r="F9286">
        <v>2014</v>
      </c>
      <c r="G9286">
        <v>5</v>
      </c>
      <c r="H9286">
        <v>3</v>
      </c>
    </row>
    <row r="9287" spans="1:8" x14ac:dyDescent="0.25">
      <c r="A9287" t="s">
        <v>41</v>
      </c>
      <c r="B9287" t="s">
        <v>36</v>
      </c>
      <c r="C9287" t="s">
        <v>70</v>
      </c>
      <c r="D9287" t="s">
        <v>71</v>
      </c>
      <c r="E9287" t="s">
        <v>337</v>
      </c>
      <c r="F9287">
        <v>2017</v>
      </c>
      <c r="G9287">
        <v>16</v>
      </c>
      <c r="H9287">
        <v>8</v>
      </c>
    </row>
    <row r="9288" spans="1:8" x14ac:dyDescent="0.25">
      <c r="A9288" t="s">
        <v>31</v>
      </c>
      <c r="B9288" t="s">
        <v>49</v>
      </c>
      <c r="C9288" t="s">
        <v>33</v>
      </c>
      <c r="D9288" t="s">
        <v>39</v>
      </c>
      <c r="E9288" t="s">
        <v>87</v>
      </c>
      <c r="F9288">
        <v>2016</v>
      </c>
      <c r="G9288">
        <v>13</v>
      </c>
      <c r="H9288">
        <v>4</v>
      </c>
    </row>
    <row r="9289" spans="1:8" x14ac:dyDescent="0.25">
      <c r="A9289" t="s">
        <v>31</v>
      </c>
      <c r="B9289" t="s">
        <v>54</v>
      </c>
      <c r="C9289" t="s">
        <v>33</v>
      </c>
      <c r="D9289" t="s">
        <v>34</v>
      </c>
      <c r="E9289" t="s">
        <v>408</v>
      </c>
      <c r="F9289">
        <v>2016</v>
      </c>
      <c r="G9289">
        <v>5</v>
      </c>
    </row>
    <row r="9290" spans="1:8" x14ac:dyDescent="0.25">
      <c r="A9290" t="s">
        <v>31</v>
      </c>
      <c r="B9290" t="s">
        <v>49</v>
      </c>
      <c r="C9290" t="s">
        <v>33</v>
      </c>
      <c r="D9290" t="s">
        <v>184</v>
      </c>
      <c r="E9290" t="s">
        <v>187</v>
      </c>
      <c r="F9290">
        <v>2015</v>
      </c>
      <c r="G9290">
        <v>7</v>
      </c>
      <c r="H9290">
        <v>2</v>
      </c>
    </row>
    <row r="9291" spans="1:8" x14ac:dyDescent="0.25">
      <c r="A9291" t="s">
        <v>113</v>
      </c>
      <c r="B9291" t="s">
        <v>370</v>
      </c>
      <c r="C9291" t="s">
        <v>76</v>
      </c>
      <c r="D9291" t="s">
        <v>83</v>
      </c>
      <c r="E9291" t="s">
        <v>317</v>
      </c>
      <c r="F9291">
        <v>2013</v>
      </c>
      <c r="G9291">
        <v>2</v>
      </c>
      <c r="H9291">
        <v>1</v>
      </c>
    </row>
    <row r="9292" spans="1:8" x14ac:dyDescent="0.25">
      <c r="A9292" t="s">
        <v>31</v>
      </c>
      <c r="B9292" t="s">
        <v>114</v>
      </c>
      <c r="C9292" t="s">
        <v>33</v>
      </c>
      <c r="D9292" t="s">
        <v>34</v>
      </c>
      <c r="E9292" t="s">
        <v>479</v>
      </c>
      <c r="F9292">
        <v>2015</v>
      </c>
      <c r="G9292">
        <v>3</v>
      </c>
    </row>
    <row r="9293" spans="1:8" x14ac:dyDescent="0.25">
      <c r="A9293" t="s">
        <v>31</v>
      </c>
      <c r="B9293" t="s">
        <v>149</v>
      </c>
      <c r="C9293" t="s">
        <v>33</v>
      </c>
      <c r="D9293" t="s">
        <v>59</v>
      </c>
      <c r="E9293" t="s">
        <v>512</v>
      </c>
      <c r="F9293">
        <v>2019</v>
      </c>
      <c r="G9293">
        <v>15</v>
      </c>
      <c r="H9293">
        <v>1</v>
      </c>
    </row>
    <row r="9294" spans="1:8" x14ac:dyDescent="0.25">
      <c r="A9294" t="s">
        <v>8</v>
      </c>
      <c r="B9294" t="s">
        <v>54</v>
      </c>
      <c r="C9294" t="s">
        <v>33</v>
      </c>
      <c r="D9294" t="s">
        <v>34</v>
      </c>
      <c r="E9294" t="s">
        <v>202</v>
      </c>
      <c r="F9294">
        <v>2014</v>
      </c>
      <c r="G9294">
        <v>9</v>
      </c>
    </row>
    <row r="9295" spans="1:8" x14ac:dyDescent="0.25">
      <c r="A9295" t="s">
        <v>31</v>
      </c>
      <c r="B9295" t="s">
        <v>42</v>
      </c>
      <c r="C9295" t="s">
        <v>23</v>
      </c>
      <c r="D9295" t="s">
        <v>43</v>
      </c>
      <c r="E9295" t="s">
        <v>44</v>
      </c>
      <c r="F9295">
        <v>2016</v>
      </c>
      <c r="G9295">
        <v>3</v>
      </c>
    </row>
    <row r="9296" spans="1:8" x14ac:dyDescent="0.25">
      <c r="A9296" t="s">
        <v>21</v>
      </c>
      <c r="B9296" t="s">
        <v>196</v>
      </c>
      <c r="C9296" t="s">
        <v>10</v>
      </c>
      <c r="D9296" t="s">
        <v>29</v>
      </c>
      <c r="E9296" t="s">
        <v>193</v>
      </c>
      <c r="F9296">
        <v>2017</v>
      </c>
      <c r="G9296">
        <v>2</v>
      </c>
      <c r="H9296">
        <v>1</v>
      </c>
    </row>
    <row r="9297" spans="1:8" x14ac:dyDescent="0.25">
      <c r="A9297" t="s">
        <v>31</v>
      </c>
      <c r="B9297" t="s">
        <v>32</v>
      </c>
      <c r="C9297" t="s">
        <v>33</v>
      </c>
      <c r="D9297" t="s">
        <v>34</v>
      </c>
      <c r="E9297" t="s">
        <v>127</v>
      </c>
      <c r="F9297">
        <v>2013</v>
      </c>
      <c r="G9297">
        <v>6</v>
      </c>
      <c r="H9297">
        <v>1</v>
      </c>
    </row>
    <row r="9298" spans="1:8" x14ac:dyDescent="0.25">
      <c r="A9298" t="s">
        <v>129</v>
      </c>
      <c r="B9298" t="s">
        <v>330</v>
      </c>
      <c r="C9298" t="s">
        <v>33</v>
      </c>
      <c r="D9298" t="s">
        <v>34</v>
      </c>
      <c r="E9298" t="s">
        <v>315</v>
      </c>
      <c r="F9298">
        <v>2014</v>
      </c>
      <c r="G9298">
        <v>2</v>
      </c>
    </row>
    <row r="9299" spans="1:8" x14ac:dyDescent="0.25">
      <c r="B9299" t="s">
        <v>49</v>
      </c>
      <c r="C9299" t="s">
        <v>33</v>
      </c>
      <c r="D9299" t="s">
        <v>39</v>
      </c>
      <c r="E9299" t="s">
        <v>112</v>
      </c>
      <c r="F9299">
        <v>2018</v>
      </c>
      <c r="G9299">
        <v>1</v>
      </c>
      <c r="H9299">
        <v>1</v>
      </c>
    </row>
    <row r="9300" spans="1:8" x14ac:dyDescent="0.25">
      <c r="A9300" t="s">
        <v>138</v>
      </c>
      <c r="B9300" t="s">
        <v>275</v>
      </c>
      <c r="C9300" t="s">
        <v>76</v>
      </c>
      <c r="D9300" t="s">
        <v>140</v>
      </c>
      <c r="E9300" t="s">
        <v>140</v>
      </c>
      <c r="F9300">
        <v>2016</v>
      </c>
      <c r="G9300">
        <v>7</v>
      </c>
      <c r="H9300">
        <v>2</v>
      </c>
    </row>
    <row r="9301" spans="1:8" x14ac:dyDescent="0.25">
      <c r="A9301" t="s">
        <v>31</v>
      </c>
      <c r="B9301" t="s">
        <v>49</v>
      </c>
      <c r="C9301" t="s">
        <v>33</v>
      </c>
      <c r="D9301" t="s">
        <v>62</v>
      </c>
      <c r="E9301" t="s">
        <v>321</v>
      </c>
      <c r="F9301">
        <v>2016</v>
      </c>
      <c r="G9301">
        <v>7</v>
      </c>
      <c r="H9301">
        <v>3</v>
      </c>
    </row>
    <row r="9302" spans="1:8" x14ac:dyDescent="0.25">
      <c r="A9302" t="s">
        <v>31</v>
      </c>
      <c r="B9302" t="s">
        <v>173</v>
      </c>
      <c r="C9302" t="s">
        <v>70</v>
      </c>
      <c r="D9302" t="s">
        <v>71</v>
      </c>
      <c r="E9302" t="s">
        <v>170</v>
      </c>
      <c r="F9302">
        <v>2017</v>
      </c>
      <c r="G9302">
        <v>4</v>
      </c>
      <c r="H9302">
        <v>2</v>
      </c>
    </row>
    <row r="9303" spans="1:8" x14ac:dyDescent="0.25">
      <c r="A9303" t="s">
        <v>8</v>
      </c>
      <c r="B9303" t="s">
        <v>85</v>
      </c>
      <c r="C9303" t="s">
        <v>10</v>
      </c>
      <c r="D9303" t="s">
        <v>366</v>
      </c>
      <c r="E9303" t="s">
        <v>430</v>
      </c>
      <c r="F9303">
        <v>2013</v>
      </c>
      <c r="G9303">
        <v>1</v>
      </c>
    </row>
    <row r="9304" spans="1:8" x14ac:dyDescent="0.25">
      <c r="A9304" t="s">
        <v>21</v>
      </c>
      <c r="B9304" t="s">
        <v>433</v>
      </c>
      <c r="C9304" t="s">
        <v>10</v>
      </c>
      <c r="D9304" t="s">
        <v>11</v>
      </c>
      <c r="E9304" t="s">
        <v>279</v>
      </c>
      <c r="F9304">
        <v>2018</v>
      </c>
      <c r="G9304">
        <v>8</v>
      </c>
    </row>
    <row r="9305" spans="1:8" x14ac:dyDescent="0.25">
      <c r="A9305" t="s">
        <v>121</v>
      </c>
      <c r="B9305" t="s">
        <v>277</v>
      </c>
      <c r="C9305" t="s">
        <v>70</v>
      </c>
      <c r="D9305" t="s">
        <v>102</v>
      </c>
      <c r="E9305" t="s">
        <v>303</v>
      </c>
      <c r="F9305">
        <v>2019</v>
      </c>
      <c r="G9305">
        <v>4</v>
      </c>
    </row>
    <row r="9306" spans="1:8" x14ac:dyDescent="0.25">
      <c r="A9306" t="s">
        <v>31</v>
      </c>
      <c r="B9306" t="s">
        <v>108</v>
      </c>
      <c r="C9306" t="s">
        <v>33</v>
      </c>
      <c r="D9306" t="s">
        <v>34</v>
      </c>
      <c r="E9306" t="s">
        <v>161</v>
      </c>
      <c r="F9306">
        <v>2019</v>
      </c>
      <c r="G9306">
        <v>9</v>
      </c>
      <c r="H9306">
        <v>3</v>
      </c>
    </row>
    <row r="9307" spans="1:8" x14ac:dyDescent="0.25">
      <c r="A9307" t="s">
        <v>8</v>
      </c>
      <c r="B9307" t="s">
        <v>210</v>
      </c>
      <c r="C9307" t="s">
        <v>10</v>
      </c>
      <c r="D9307" t="s">
        <v>11</v>
      </c>
      <c r="E9307" t="s">
        <v>195</v>
      </c>
      <c r="F9307">
        <v>2015</v>
      </c>
      <c r="G9307">
        <v>2</v>
      </c>
      <c r="H9307">
        <v>1</v>
      </c>
    </row>
    <row r="9308" spans="1:8" x14ac:dyDescent="0.25">
      <c r="A9308" t="s">
        <v>113</v>
      </c>
      <c r="B9308" t="s">
        <v>49</v>
      </c>
      <c r="C9308" t="s">
        <v>33</v>
      </c>
      <c r="D9308" t="s">
        <v>34</v>
      </c>
      <c r="E9308" t="s">
        <v>245</v>
      </c>
      <c r="F9308">
        <v>2014</v>
      </c>
      <c r="G9308">
        <v>2</v>
      </c>
    </row>
    <row r="9309" spans="1:8" x14ac:dyDescent="0.25">
      <c r="A9309" t="s">
        <v>81</v>
      </c>
      <c r="B9309" t="s">
        <v>173</v>
      </c>
      <c r="C9309" t="s">
        <v>18</v>
      </c>
      <c r="D9309" t="s">
        <v>19</v>
      </c>
      <c r="E9309" t="s">
        <v>27</v>
      </c>
      <c r="F9309">
        <v>2015</v>
      </c>
      <c r="G9309">
        <v>1</v>
      </c>
    </row>
    <row r="9310" spans="1:8" x14ac:dyDescent="0.25">
      <c r="A9310" t="s">
        <v>113</v>
      </c>
      <c r="B9310" t="s">
        <v>49</v>
      </c>
      <c r="C9310" t="s">
        <v>33</v>
      </c>
      <c r="D9310" t="s">
        <v>34</v>
      </c>
      <c r="E9310" t="s">
        <v>245</v>
      </c>
      <c r="F9310">
        <v>2015</v>
      </c>
      <c r="G9310">
        <v>2</v>
      </c>
    </row>
    <row r="9311" spans="1:8" x14ac:dyDescent="0.25">
      <c r="A9311" t="s">
        <v>74</v>
      </c>
      <c r="B9311" t="s">
        <v>332</v>
      </c>
      <c r="C9311" t="s">
        <v>18</v>
      </c>
      <c r="D9311" t="s">
        <v>333</v>
      </c>
      <c r="E9311" t="s">
        <v>334</v>
      </c>
      <c r="F9311">
        <v>2017</v>
      </c>
      <c r="G9311">
        <v>1</v>
      </c>
    </row>
    <row r="9312" spans="1:8" x14ac:dyDescent="0.25">
      <c r="A9312" t="s">
        <v>31</v>
      </c>
      <c r="B9312" t="s">
        <v>168</v>
      </c>
      <c r="C9312" t="s">
        <v>33</v>
      </c>
      <c r="D9312" t="s">
        <v>34</v>
      </c>
      <c r="E9312" t="s">
        <v>318</v>
      </c>
      <c r="F9312">
        <v>2018</v>
      </c>
      <c r="G9312">
        <v>4</v>
      </c>
    </row>
    <row r="9313" spans="1:8" x14ac:dyDescent="0.25">
      <c r="A9313" t="s">
        <v>31</v>
      </c>
      <c r="B9313" t="s">
        <v>119</v>
      </c>
      <c r="C9313" t="s">
        <v>23</v>
      </c>
      <c r="D9313" t="s">
        <v>43</v>
      </c>
      <c r="E9313" t="s">
        <v>44</v>
      </c>
      <c r="F9313">
        <v>2014</v>
      </c>
      <c r="G9313">
        <v>5</v>
      </c>
    </row>
    <row r="9314" spans="1:8" x14ac:dyDescent="0.25">
      <c r="A9314" t="s">
        <v>31</v>
      </c>
      <c r="B9314" t="s">
        <v>49</v>
      </c>
      <c r="C9314" t="s">
        <v>33</v>
      </c>
      <c r="D9314" t="s">
        <v>59</v>
      </c>
      <c r="E9314" t="s">
        <v>314</v>
      </c>
      <c r="F9314">
        <v>2016</v>
      </c>
      <c r="G9314">
        <v>10</v>
      </c>
      <c r="H9314">
        <v>1</v>
      </c>
    </row>
    <row r="9315" spans="1:8" x14ac:dyDescent="0.25">
      <c r="A9315" t="s">
        <v>121</v>
      </c>
      <c r="B9315" t="s">
        <v>111</v>
      </c>
      <c r="C9315" t="s">
        <v>10</v>
      </c>
      <c r="D9315" t="s">
        <v>11</v>
      </c>
      <c r="E9315" t="s">
        <v>12</v>
      </c>
      <c r="F9315">
        <v>2013</v>
      </c>
      <c r="G9315">
        <v>2</v>
      </c>
    </row>
    <row r="9316" spans="1:8" x14ac:dyDescent="0.25">
      <c r="A9316" t="s">
        <v>41</v>
      </c>
      <c r="B9316" t="s">
        <v>119</v>
      </c>
      <c r="C9316" t="s">
        <v>70</v>
      </c>
      <c r="D9316" t="s">
        <v>71</v>
      </c>
      <c r="E9316" t="s">
        <v>254</v>
      </c>
      <c r="F9316">
        <v>2015</v>
      </c>
      <c r="G9316">
        <v>9</v>
      </c>
      <c r="H9316">
        <v>8</v>
      </c>
    </row>
    <row r="9317" spans="1:8" x14ac:dyDescent="0.25">
      <c r="A9317" t="s">
        <v>31</v>
      </c>
      <c r="B9317" t="s">
        <v>79</v>
      </c>
      <c r="C9317" t="s">
        <v>33</v>
      </c>
      <c r="D9317" t="s">
        <v>59</v>
      </c>
      <c r="E9317" t="s">
        <v>335</v>
      </c>
      <c r="F9317">
        <v>2013</v>
      </c>
      <c r="G9317">
        <v>8</v>
      </c>
    </row>
    <row r="9318" spans="1:8" x14ac:dyDescent="0.25">
      <c r="A9318" t="s">
        <v>81</v>
      </c>
      <c r="B9318" t="s">
        <v>105</v>
      </c>
      <c r="C9318" t="s">
        <v>18</v>
      </c>
      <c r="D9318" t="s">
        <v>19</v>
      </c>
      <c r="E9318" t="s">
        <v>221</v>
      </c>
      <c r="F9318">
        <v>2014</v>
      </c>
      <c r="G9318">
        <v>2</v>
      </c>
      <c r="H9318">
        <v>1</v>
      </c>
    </row>
    <row r="9319" spans="1:8" x14ac:dyDescent="0.25">
      <c r="A9319" t="s">
        <v>31</v>
      </c>
      <c r="B9319" t="s">
        <v>55</v>
      </c>
      <c r="C9319" t="s">
        <v>33</v>
      </c>
      <c r="D9319" t="s">
        <v>34</v>
      </c>
      <c r="E9319" t="s">
        <v>167</v>
      </c>
      <c r="F9319">
        <v>2014</v>
      </c>
      <c r="G9319">
        <v>5</v>
      </c>
    </row>
    <row r="9320" spans="1:8" x14ac:dyDescent="0.25">
      <c r="A9320" t="s">
        <v>8</v>
      </c>
      <c r="B9320" t="s">
        <v>602</v>
      </c>
      <c r="C9320" t="s">
        <v>10</v>
      </c>
      <c r="D9320" t="s">
        <v>11</v>
      </c>
      <c r="E9320" t="s">
        <v>232</v>
      </c>
      <c r="F9320">
        <v>2013</v>
      </c>
      <c r="G9320">
        <v>16</v>
      </c>
    </row>
    <row r="9321" spans="1:8" x14ac:dyDescent="0.25">
      <c r="A9321" t="s">
        <v>31</v>
      </c>
      <c r="B9321" t="s">
        <v>119</v>
      </c>
      <c r="C9321" t="s">
        <v>70</v>
      </c>
      <c r="D9321" t="s">
        <v>71</v>
      </c>
      <c r="E9321" t="s">
        <v>358</v>
      </c>
      <c r="F9321">
        <v>2016</v>
      </c>
      <c r="G9321">
        <v>14</v>
      </c>
      <c r="H9321">
        <v>1</v>
      </c>
    </row>
    <row r="9322" spans="1:8" x14ac:dyDescent="0.25">
      <c r="A9322" t="s">
        <v>21</v>
      </c>
      <c r="B9322" t="s">
        <v>194</v>
      </c>
      <c r="C9322" t="s">
        <v>10</v>
      </c>
      <c r="D9322" t="s">
        <v>11</v>
      </c>
      <c r="E9322" t="s">
        <v>267</v>
      </c>
      <c r="F9322">
        <v>2016</v>
      </c>
      <c r="G9322">
        <v>4</v>
      </c>
    </row>
    <row r="9323" spans="1:8" x14ac:dyDescent="0.25">
      <c r="A9323" t="s">
        <v>31</v>
      </c>
      <c r="B9323" t="s">
        <v>79</v>
      </c>
      <c r="C9323" t="s">
        <v>33</v>
      </c>
      <c r="D9323" t="s">
        <v>59</v>
      </c>
      <c r="E9323" t="s">
        <v>179</v>
      </c>
      <c r="F9323">
        <v>2017</v>
      </c>
      <c r="G9323">
        <v>1</v>
      </c>
    </row>
    <row r="9324" spans="1:8" x14ac:dyDescent="0.25">
      <c r="A9324" t="s">
        <v>16</v>
      </c>
      <c r="B9324" t="s">
        <v>332</v>
      </c>
      <c r="C9324" t="s">
        <v>18</v>
      </c>
      <c r="D9324" t="s">
        <v>19</v>
      </c>
      <c r="E9324" t="s">
        <v>27</v>
      </c>
      <c r="F9324">
        <v>2014</v>
      </c>
      <c r="G9324">
        <v>10</v>
      </c>
    </row>
    <row r="9325" spans="1:8" x14ac:dyDescent="0.25">
      <c r="A9325" t="s">
        <v>8</v>
      </c>
      <c r="B9325" t="s">
        <v>67</v>
      </c>
      <c r="C9325" t="s">
        <v>10</v>
      </c>
      <c r="D9325" t="s">
        <v>11</v>
      </c>
      <c r="E9325" t="s">
        <v>329</v>
      </c>
      <c r="F9325">
        <v>2016</v>
      </c>
      <c r="G9325">
        <v>7</v>
      </c>
      <c r="H9325">
        <v>4</v>
      </c>
    </row>
    <row r="9326" spans="1:8" x14ac:dyDescent="0.25">
      <c r="A9326" t="s">
        <v>21</v>
      </c>
      <c r="B9326" t="s">
        <v>344</v>
      </c>
      <c r="C9326" t="s">
        <v>23</v>
      </c>
      <c r="D9326" t="s">
        <v>24</v>
      </c>
      <c r="E9326" t="s">
        <v>146</v>
      </c>
      <c r="F9326">
        <v>2017</v>
      </c>
      <c r="G9326">
        <v>3</v>
      </c>
    </row>
    <row r="9327" spans="1:8" x14ac:dyDescent="0.25">
      <c r="A9327" t="s">
        <v>8</v>
      </c>
      <c r="B9327" t="s">
        <v>344</v>
      </c>
      <c r="C9327" t="s">
        <v>23</v>
      </c>
      <c r="D9327" t="s">
        <v>24</v>
      </c>
      <c r="E9327" t="s">
        <v>57</v>
      </c>
      <c r="F9327">
        <v>2014</v>
      </c>
      <c r="G9327">
        <v>1</v>
      </c>
    </row>
    <row r="9328" spans="1:8" x14ac:dyDescent="0.25">
      <c r="A9328" t="s">
        <v>8</v>
      </c>
      <c r="B9328" t="s">
        <v>54</v>
      </c>
      <c r="C9328" t="s">
        <v>10</v>
      </c>
      <c r="D9328" t="s">
        <v>29</v>
      </c>
      <c r="E9328" t="s">
        <v>30</v>
      </c>
      <c r="F9328">
        <v>2015</v>
      </c>
      <c r="G9328">
        <v>5</v>
      </c>
    </row>
    <row r="9329" spans="1:8" x14ac:dyDescent="0.25">
      <c r="A9329" t="s">
        <v>31</v>
      </c>
      <c r="B9329" t="s">
        <v>54</v>
      </c>
      <c r="C9329" t="s">
        <v>33</v>
      </c>
      <c r="D9329" t="s">
        <v>34</v>
      </c>
      <c r="E9329" t="s">
        <v>411</v>
      </c>
      <c r="F9329">
        <v>2018</v>
      </c>
      <c r="G9329">
        <v>4</v>
      </c>
    </row>
    <row r="9330" spans="1:8" x14ac:dyDescent="0.25">
      <c r="A9330" t="s">
        <v>8</v>
      </c>
      <c r="B9330" t="s">
        <v>142</v>
      </c>
      <c r="C9330" t="s">
        <v>23</v>
      </c>
      <c r="D9330" t="s">
        <v>24</v>
      </c>
      <c r="E9330" t="s">
        <v>282</v>
      </c>
      <c r="F9330">
        <v>2014</v>
      </c>
      <c r="G9330">
        <v>31</v>
      </c>
      <c r="H9330">
        <v>2</v>
      </c>
    </row>
    <row r="9331" spans="1:8" x14ac:dyDescent="0.25">
      <c r="A9331" t="s">
        <v>129</v>
      </c>
      <c r="B9331" t="s">
        <v>119</v>
      </c>
      <c r="C9331" t="s">
        <v>70</v>
      </c>
      <c r="D9331" t="s">
        <v>71</v>
      </c>
      <c r="E9331" t="s">
        <v>170</v>
      </c>
      <c r="F9331">
        <v>2016</v>
      </c>
      <c r="G9331">
        <v>1</v>
      </c>
    </row>
    <row r="9332" spans="1:8" x14ac:dyDescent="0.25">
      <c r="A9332" t="s">
        <v>129</v>
      </c>
      <c r="B9332" t="s">
        <v>55</v>
      </c>
      <c r="C9332" t="s">
        <v>33</v>
      </c>
      <c r="D9332" t="s">
        <v>59</v>
      </c>
      <c r="E9332" t="s">
        <v>229</v>
      </c>
      <c r="F9332">
        <v>2017</v>
      </c>
      <c r="G9332">
        <v>3</v>
      </c>
    </row>
    <row r="9333" spans="1:8" x14ac:dyDescent="0.25">
      <c r="A9333" t="s">
        <v>21</v>
      </c>
      <c r="B9333" t="s">
        <v>272</v>
      </c>
      <c r="C9333" t="s">
        <v>33</v>
      </c>
      <c r="D9333" t="s">
        <v>34</v>
      </c>
      <c r="E9333" t="s">
        <v>360</v>
      </c>
      <c r="F9333">
        <v>2017</v>
      </c>
      <c r="G9333">
        <v>4</v>
      </c>
    </row>
    <row r="9334" spans="1:8" x14ac:dyDescent="0.25">
      <c r="A9334" t="s">
        <v>16</v>
      </c>
      <c r="B9334" t="s">
        <v>9</v>
      </c>
      <c r="C9334" t="s">
        <v>33</v>
      </c>
      <c r="D9334" t="s">
        <v>39</v>
      </c>
      <c r="E9334" t="s">
        <v>51</v>
      </c>
      <c r="F9334">
        <v>2013</v>
      </c>
      <c r="G9334">
        <v>2</v>
      </c>
      <c r="H9334">
        <v>1</v>
      </c>
    </row>
    <row r="9335" spans="1:8" x14ac:dyDescent="0.25">
      <c r="A9335" t="s">
        <v>41</v>
      </c>
      <c r="B9335" t="s">
        <v>609</v>
      </c>
      <c r="C9335" t="s">
        <v>23</v>
      </c>
      <c r="D9335" t="s">
        <v>43</v>
      </c>
      <c r="E9335" t="s">
        <v>56</v>
      </c>
      <c r="F9335">
        <v>2015</v>
      </c>
      <c r="G9335">
        <v>8</v>
      </c>
      <c r="H9335">
        <v>2</v>
      </c>
    </row>
    <row r="9336" spans="1:8" x14ac:dyDescent="0.25">
      <c r="A9336" t="s">
        <v>31</v>
      </c>
      <c r="B9336" t="s">
        <v>272</v>
      </c>
      <c r="C9336" t="s">
        <v>33</v>
      </c>
      <c r="D9336" t="s">
        <v>34</v>
      </c>
      <c r="E9336" t="s">
        <v>613</v>
      </c>
      <c r="F9336">
        <v>2018</v>
      </c>
      <c r="G9336">
        <v>4</v>
      </c>
      <c r="H9336">
        <v>3</v>
      </c>
    </row>
    <row r="9337" spans="1:8" x14ac:dyDescent="0.25">
      <c r="A9337" t="s">
        <v>8</v>
      </c>
      <c r="B9337" t="s">
        <v>256</v>
      </c>
      <c r="C9337" t="s">
        <v>10</v>
      </c>
      <c r="D9337" t="s">
        <v>29</v>
      </c>
      <c r="E9337" t="s">
        <v>198</v>
      </c>
      <c r="F9337">
        <v>2015</v>
      </c>
      <c r="G9337">
        <v>2</v>
      </c>
    </row>
    <row r="9338" spans="1:8" x14ac:dyDescent="0.25">
      <c r="A9338" t="s">
        <v>31</v>
      </c>
      <c r="B9338" t="s">
        <v>262</v>
      </c>
      <c r="C9338" t="s">
        <v>33</v>
      </c>
      <c r="D9338" t="s">
        <v>62</v>
      </c>
      <c r="E9338" t="s">
        <v>200</v>
      </c>
      <c r="F9338">
        <v>2018</v>
      </c>
      <c r="G9338">
        <v>3</v>
      </c>
      <c r="H9338">
        <v>3</v>
      </c>
    </row>
    <row r="9339" spans="1:8" x14ac:dyDescent="0.25">
      <c r="A9339" t="s">
        <v>41</v>
      </c>
      <c r="B9339" t="s">
        <v>168</v>
      </c>
      <c r="C9339" t="s">
        <v>33</v>
      </c>
      <c r="D9339" t="s">
        <v>39</v>
      </c>
      <c r="E9339" t="s">
        <v>169</v>
      </c>
      <c r="F9339">
        <v>2015</v>
      </c>
      <c r="G9339">
        <v>6</v>
      </c>
      <c r="H9339">
        <v>1</v>
      </c>
    </row>
    <row r="9340" spans="1:8" x14ac:dyDescent="0.25">
      <c r="A9340" t="s">
        <v>121</v>
      </c>
      <c r="B9340" t="s">
        <v>471</v>
      </c>
      <c r="C9340" t="s">
        <v>18</v>
      </c>
      <c r="D9340" t="s">
        <v>136</v>
      </c>
      <c r="E9340" t="s">
        <v>160</v>
      </c>
      <c r="F9340">
        <v>2018</v>
      </c>
      <c r="G9340">
        <v>1</v>
      </c>
    </row>
    <row r="9341" spans="1:8" x14ac:dyDescent="0.25">
      <c r="A9341" t="s">
        <v>16</v>
      </c>
      <c r="B9341" t="s">
        <v>244</v>
      </c>
      <c r="C9341" t="s">
        <v>33</v>
      </c>
      <c r="D9341" t="s">
        <v>59</v>
      </c>
      <c r="E9341" t="s">
        <v>402</v>
      </c>
      <c r="F9341">
        <v>2013</v>
      </c>
      <c r="G9341">
        <v>1</v>
      </c>
      <c r="H9341">
        <v>2</v>
      </c>
    </row>
    <row r="9342" spans="1:8" x14ac:dyDescent="0.25">
      <c r="A9342" t="s">
        <v>31</v>
      </c>
      <c r="B9342" t="s">
        <v>54</v>
      </c>
      <c r="C9342" t="s">
        <v>33</v>
      </c>
      <c r="D9342" t="s">
        <v>59</v>
      </c>
      <c r="E9342" t="s">
        <v>286</v>
      </c>
      <c r="F9342">
        <v>2016</v>
      </c>
      <c r="G9342">
        <v>3</v>
      </c>
    </row>
    <row r="9343" spans="1:8" x14ac:dyDescent="0.25">
      <c r="A9343" t="s">
        <v>113</v>
      </c>
      <c r="B9343" t="s">
        <v>28</v>
      </c>
      <c r="C9343" t="s">
        <v>33</v>
      </c>
      <c r="D9343" t="s">
        <v>34</v>
      </c>
      <c r="E9343" t="s">
        <v>315</v>
      </c>
      <c r="F9343">
        <v>2015</v>
      </c>
      <c r="G9343">
        <v>1</v>
      </c>
      <c r="H9343">
        <v>2</v>
      </c>
    </row>
    <row r="9344" spans="1:8" x14ac:dyDescent="0.25">
      <c r="A9344" t="s">
        <v>113</v>
      </c>
      <c r="B9344" t="s">
        <v>55</v>
      </c>
      <c r="C9344" t="s">
        <v>33</v>
      </c>
      <c r="D9344" t="s">
        <v>34</v>
      </c>
      <c r="E9344" t="s">
        <v>315</v>
      </c>
      <c r="F9344">
        <v>2016</v>
      </c>
      <c r="G9344">
        <v>1</v>
      </c>
    </row>
    <row r="9345" spans="1:8" x14ac:dyDescent="0.25">
      <c r="A9345" t="s">
        <v>138</v>
      </c>
      <c r="B9345" t="s">
        <v>359</v>
      </c>
      <c r="C9345" t="s">
        <v>76</v>
      </c>
      <c r="D9345" t="s">
        <v>140</v>
      </c>
      <c r="E9345" t="s">
        <v>140</v>
      </c>
      <c r="F9345">
        <v>2016</v>
      </c>
      <c r="G9345">
        <v>10</v>
      </c>
      <c r="H9345">
        <v>4</v>
      </c>
    </row>
    <row r="9346" spans="1:8" x14ac:dyDescent="0.25">
      <c r="A9346" t="s">
        <v>41</v>
      </c>
      <c r="B9346" t="s">
        <v>61</v>
      </c>
      <c r="C9346" t="s">
        <v>33</v>
      </c>
      <c r="D9346" t="s">
        <v>39</v>
      </c>
      <c r="E9346" t="s">
        <v>107</v>
      </c>
      <c r="F9346">
        <v>2018</v>
      </c>
      <c r="G9346">
        <v>3</v>
      </c>
      <c r="H9346">
        <v>4</v>
      </c>
    </row>
    <row r="9347" spans="1:8" x14ac:dyDescent="0.25">
      <c r="A9347" t="s">
        <v>31</v>
      </c>
      <c r="B9347" t="s">
        <v>49</v>
      </c>
      <c r="C9347" t="s">
        <v>33</v>
      </c>
      <c r="D9347" t="s">
        <v>34</v>
      </c>
      <c r="E9347" t="s">
        <v>50</v>
      </c>
      <c r="F9347">
        <v>2019</v>
      </c>
      <c r="G9347">
        <v>2</v>
      </c>
      <c r="H9347">
        <v>1</v>
      </c>
    </row>
    <row r="9348" spans="1:8" x14ac:dyDescent="0.25">
      <c r="A9348" t="s">
        <v>31</v>
      </c>
      <c r="B9348" t="s">
        <v>168</v>
      </c>
      <c r="C9348" t="s">
        <v>33</v>
      </c>
      <c r="D9348" t="s">
        <v>62</v>
      </c>
      <c r="E9348" t="s">
        <v>321</v>
      </c>
      <c r="F9348">
        <v>2018</v>
      </c>
      <c r="G9348">
        <v>1</v>
      </c>
    </row>
    <row r="9349" spans="1:8" x14ac:dyDescent="0.25">
      <c r="A9349" t="s">
        <v>31</v>
      </c>
      <c r="B9349" t="s">
        <v>61</v>
      </c>
      <c r="C9349" t="s">
        <v>33</v>
      </c>
      <c r="D9349" t="s">
        <v>34</v>
      </c>
      <c r="E9349" t="s">
        <v>411</v>
      </c>
      <c r="F9349">
        <v>2016</v>
      </c>
      <c r="G9349">
        <v>3</v>
      </c>
    </row>
    <row r="9350" spans="1:8" x14ac:dyDescent="0.25">
      <c r="A9350" t="s">
        <v>121</v>
      </c>
      <c r="B9350" t="s">
        <v>260</v>
      </c>
      <c r="C9350" t="s">
        <v>76</v>
      </c>
      <c r="D9350" t="s">
        <v>77</v>
      </c>
      <c r="E9350" t="s">
        <v>261</v>
      </c>
      <c r="F9350">
        <v>2016</v>
      </c>
      <c r="G9350">
        <v>6</v>
      </c>
      <c r="H9350">
        <v>3</v>
      </c>
    </row>
    <row r="9351" spans="1:8" x14ac:dyDescent="0.25">
      <c r="A9351" t="s">
        <v>455</v>
      </c>
      <c r="B9351" t="s">
        <v>55</v>
      </c>
      <c r="C9351" t="s">
        <v>33</v>
      </c>
      <c r="D9351" t="s">
        <v>34</v>
      </c>
      <c r="E9351" t="s">
        <v>270</v>
      </c>
      <c r="F9351">
        <v>2017</v>
      </c>
      <c r="G9351">
        <v>2</v>
      </c>
    </row>
    <row r="9352" spans="1:8" x14ac:dyDescent="0.25">
      <c r="A9352" t="s">
        <v>129</v>
      </c>
      <c r="B9352" t="s">
        <v>119</v>
      </c>
      <c r="C9352" t="s">
        <v>33</v>
      </c>
      <c r="D9352" t="s">
        <v>39</v>
      </c>
      <c r="E9352" t="s">
        <v>51</v>
      </c>
      <c r="F9352">
        <v>2013</v>
      </c>
      <c r="G9352">
        <v>1</v>
      </c>
    </row>
    <row r="9353" spans="1:8" x14ac:dyDescent="0.25">
      <c r="A9353" t="s">
        <v>129</v>
      </c>
      <c r="B9353" t="s">
        <v>114</v>
      </c>
      <c r="C9353" t="s">
        <v>33</v>
      </c>
      <c r="D9353" t="s">
        <v>39</v>
      </c>
      <c r="E9353" t="s">
        <v>207</v>
      </c>
      <c r="F9353">
        <v>2015</v>
      </c>
      <c r="G9353">
        <v>8</v>
      </c>
      <c r="H9353">
        <v>9</v>
      </c>
    </row>
    <row r="9354" spans="1:8" x14ac:dyDescent="0.25">
      <c r="A9354" t="s">
        <v>129</v>
      </c>
      <c r="B9354" t="s">
        <v>173</v>
      </c>
      <c r="C9354" t="s">
        <v>70</v>
      </c>
      <c r="D9354" t="s">
        <v>71</v>
      </c>
      <c r="E9354" t="s">
        <v>246</v>
      </c>
      <c r="F9354">
        <v>2015</v>
      </c>
      <c r="G9354">
        <v>10</v>
      </c>
    </row>
    <row r="9355" spans="1:8" x14ac:dyDescent="0.25">
      <c r="A9355" t="s">
        <v>113</v>
      </c>
      <c r="B9355" t="s">
        <v>79</v>
      </c>
      <c r="C9355" t="s">
        <v>33</v>
      </c>
      <c r="D9355" t="s">
        <v>34</v>
      </c>
      <c r="E9355" t="s">
        <v>315</v>
      </c>
      <c r="F9355">
        <v>2014</v>
      </c>
      <c r="G9355">
        <v>5</v>
      </c>
    </row>
    <row r="9356" spans="1:8" x14ac:dyDescent="0.25">
      <c r="A9356" t="s">
        <v>8</v>
      </c>
      <c r="B9356" t="s">
        <v>52</v>
      </c>
      <c r="C9356" t="s">
        <v>10</v>
      </c>
      <c r="D9356" t="s">
        <v>11</v>
      </c>
      <c r="E9356" t="s">
        <v>343</v>
      </c>
      <c r="F9356">
        <v>2015</v>
      </c>
      <c r="G9356">
        <v>3</v>
      </c>
    </row>
    <row r="9357" spans="1:8" x14ac:dyDescent="0.25">
      <c r="A9357" t="s">
        <v>8</v>
      </c>
      <c r="B9357" t="s">
        <v>362</v>
      </c>
      <c r="C9357" t="s">
        <v>10</v>
      </c>
      <c r="D9357" t="s">
        <v>11</v>
      </c>
      <c r="E9357" t="s">
        <v>90</v>
      </c>
      <c r="F9357">
        <v>2015</v>
      </c>
      <c r="G9357">
        <v>1</v>
      </c>
    </row>
    <row r="9358" spans="1:8" x14ac:dyDescent="0.25">
      <c r="A9358" t="s">
        <v>41</v>
      </c>
      <c r="B9358" t="s">
        <v>61</v>
      </c>
      <c r="C9358" t="s">
        <v>33</v>
      </c>
      <c r="D9358" t="s">
        <v>62</v>
      </c>
      <c r="E9358" t="s">
        <v>99</v>
      </c>
      <c r="F9358">
        <v>2014</v>
      </c>
      <c r="G9358">
        <v>2</v>
      </c>
      <c r="H9358">
        <v>1</v>
      </c>
    </row>
    <row r="9359" spans="1:8" x14ac:dyDescent="0.25">
      <c r="A9359" t="s">
        <v>113</v>
      </c>
      <c r="B9359" t="s">
        <v>38</v>
      </c>
      <c r="C9359" t="s">
        <v>33</v>
      </c>
      <c r="D9359" t="s">
        <v>59</v>
      </c>
      <c r="E9359" t="s">
        <v>313</v>
      </c>
      <c r="F9359">
        <v>2014</v>
      </c>
      <c r="G9359">
        <v>3</v>
      </c>
    </row>
    <row r="9360" spans="1:8" x14ac:dyDescent="0.25">
      <c r="A9360" t="s">
        <v>21</v>
      </c>
      <c r="B9360" t="s">
        <v>67</v>
      </c>
      <c r="C9360" t="s">
        <v>23</v>
      </c>
      <c r="D9360" t="s">
        <v>24</v>
      </c>
      <c r="E9360" t="s">
        <v>146</v>
      </c>
      <c r="F9360">
        <v>2017</v>
      </c>
      <c r="G9360">
        <v>1</v>
      </c>
    </row>
    <row r="9361" spans="1:8" x14ac:dyDescent="0.25">
      <c r="A9361" t="s">
        <v>129</v>
      </c>
      <c r="B9361" t="s">
        <v>9</v>
      </c>
      <c r="C9361" t="s">
        <v>33</v>
      </c>
      <c r="D9361" t="s">
        <v>39</v>
      </c>
      <c r="E9361" t="s">
        <v>51</v>
      </c>
      <c r="F9361">
        <v>2017</v>
      </c>
      <c r="G9361">
        <v>1</v>
      </c>
      <c r="H9361">
        <v>2</v>
      </c>
    </row>
    <row r="9362" spans="1:8" x14ac:dyDescent="0.25">
      <c r="A9362" t="s">
        <v>31</v>
      </c>
      <c r="B9362" t="s">
        <v>58</v>
      </c>
      <c r="C9362" t="s">
        <v>33</v>
      </c>
      <c r="D9362" t="s">
        <v>59</v>
      </c>
      <c r="E9362" t="s">
        <v>229</v>
      </c>
      <c r="F9362">
        <v>2013</v>
      </c>
      <c r="G9362">
        <v>1</v>
      </c>
    </row>
    <row r="9363" spans="1:8" x14ac:dyDescent="0.25">
      <c r="A9363" t="s">
        <v>41</v>
      </c>
      <c r="B9363" t="s">
        <v>61</v>
      </c>
      <c r="C9363" t="s">
        <v>33</v>
      </c>
      <c r="D9363" t="s">
        <v>62</v>
      </c>
      <c r="E9363" t="s">
        <v>99</v>
      </c>
      <c r="F9363">
        <v>2019</v>
      </c>
      <c r="G9363">
        <v>4</v>
      </c>
      <c r="H9363">
        <v>3</v>
      </c>
    </row>
    <row r="9364" spans="1:8" x14ac:dyDescent="0.25">
      <c r="A9364" t="s">
        <v>31</v>
      </c>
      <c r="B9364" t="s">
        <v>205</v>
      </c>
      <c r="C9364" t="s">
        <v>33</v>
      </c>
      <c r="D9364" t="s">
        <v>59</v>
      </c>
      <c r="E9364" t="s">
        <v>115</v>
      </c>
      <c r="F9364">
        <v>2014</v>
      </c>
      <c r="G9364">
        <v>1</v>
      </c>
    </row>
    <row r="9365" spans="1:8" x14ac:dyDescent="0.25">
      <c r="A9365" t="s">
        <v>129</v>
      </c>
      <c r="B9365" t="s">
        <v>262</v>
      </c>
      <c r="C9365" t="s">
        <v>33</v>
      </c>
      <c r="D9365" t="s">
        <v>39</v>
      </c>
      <c r="E9365" t="s">
        <v>150</v>
      </c>
      <c r="F9365">
        <v>2014</v>
      </c>
      <c r="G9365">
        <v>3</v>
      </c>
    </row>
    <row r="9366" spans="1:8" x14ac:dyDescent="0.25">
      <c r="A9366" t="s">
        <v>8</v>
      </c>
      <c r="B9366" t="s">
        <v>210</v>
      </c>
      <c r="C9366" t="s">
        <v>10</v>
      </c>
      <c r="D9366" t="s">
        <v>11</v>
      </c>
      <c r="E9366" t="s">
        <v>216</v>
      </c>
      <c r="F9366">
        <v>2015</v>
      </c>
      <c r="G9366">
        <v>2</v>
      </c>
      <c r="H9366">
        <v>1</v>
      </c>
    </row>
    <row r="9367" spans="1:8" x14ac:dyDescent="0.25">
      <c r="A9367" t="s">
        <v>31</v>
      </c>
      <c r="B9367" t="s">
        <v>54</v>
      </c>
      <c r="C9367" t="s">
        <v>33</v>
      </c>
      <c r="D9367" t="s">
        <v>59</v>
      </c>
      <c r="E9367" t="s">
        <v>64</v>
      </c>
      <c r="F9367">
        <v>2014</v>
      </c>
      <c r="G9367">
        <v>1</v>
      </c>
      <c r="H9367">
        <v>2</v>
      </c>
    </row>
    <row r="9368" spans="1:8" x14ac:dyDescent="0.25">
      <c r="A9368" t="s">
        <v>41</v>
      </c>
      <c r="B9368" t="s">
        <v>205</v>
      </c>
      <c r="C9368" t="s">
        <v>23</v>
      </c>
      <c r="D9368" t="s">
        <v>43</v>
      </c>
      <c r="E9368" t="s">
        <v>56</v>
      </c>
      <c r="F9368">
        <v>2016</v>
      </c>
      <c r="G9368">
        <v>5</v>
      </c>
      <c r="H9368">
        <v>1</v>
      </c>
    </row>
    <row r="9369" spans="1:8" x14ac:dyDescent="0.25">
      <c r="A9369" t="s">
        <v>8</v>
      </c>
      <c r="B9369" t="s">
        <v>362</v>
      </c>
      <c r="C9369" t="s">
        <v>10</v>
      </c>
      <c r="D9369" t="s">
        <v>11</v>
      </c>
      <c r="E9369" t="s">
        <v>222</v>
      </c>
      <c r="F9369">
        <v>2013</v>
      </c>
      <c r="G9369">
        <v>18</v>
      </c>
    </row>
    <row r="9370" spans="1:8" x14ac:dyDescent="0.25">
      <c r="A9370" t="s">
        <v>31</v>
      </c>
      <c r="B9370" t="s">
        <v>114</v>
      </c>
      <c r="C9370" t="s">
        <v>33</v>
      </c>
      <c r="D9370" t="s">
        <v>34</v>
      </c>
      <c r="E9370" t="s">
        <v>127</v>
      </c>
      <c r="F9370">
        <v>2016</v>
      </c>
      <c r="G9370">
        <v>3</v>
      </c>
    </row>
    <row r="9371" spans="1:8" x14ac:dyDescent="0.25">
      <c r="A9371" t="s">
        <v>31</v>
      </c>
      <c r="B9371" t="s">
        <v>114</v>
      </c>
      <c r="C9371" t="s">
        <v>33</v>
      </c>
      <c r="D9371" t="s">
        <v>59</v>
      </c>
      <c r="E9371" t="s">
        <v>179</v>
      </c>
      <c r="F9371">
        <v>2017</v>
      </c>
      <c r="G9371">
        <v>4</v>
      </c>
      <c r="H9371">
        <v>3</v>
      </c>
    </row>
    <row r="9372" spans="1:8" x14ac:dyDescent="0.25">
      <c r="A9372" t="s">
        <v>21</v>
      </c>
      <c r="B9372" t="s">
        <v>183</v>
      </c>
      <c r="C9372" t="s">
        <v>23</v>
      </c>
      <c r="D9372" t="s">
        <v>24</v>
      </c>
      <c r="E9372" t="s">
        <v>143</v>
      </c>
      <c r="F9372">
        <v>2016</v>
      </c>
      <c r="G9372">
        <v>1</v>
      </c>
    </row>
    <row r="9373" spans="1:8" x14ac:dyDescent="0.25">
      <c r="A9373" t="s">
        <v>31</v>
      </c>
      <c r="B9373" t="s">
        <v>114</v>
      </c>
      <c r="C9373" t="s">
        <v>33</v>
      </c>
      <c r="D9373" t="s">
        <v>34</v>
      </c>
      <c r="E9373" t="s">
        <v>161</v>
      </c>
      <c r="F9373">
        <v>2013</v>
      </c>
      <c r="G9373">
        <v>3</v>
      </c>
      <c r="H9373">
        <v>2</v>
      </c>
    </row>
    <row r="9374" spans="1:8" x14ac:dyDescent="0.25">
      <c r="A9374" t="s">
        <v>21</v>
      </c>
      <c r="B9374" t="s">
        <v>85</v>
      </c>
      <c r="C9374" t="s">
        <v>10</v>
      </c>
      <c r="D9374" t="s">
        <v>11</v>
      </c>
      <c r="E9374" t="s">
        <v>165</v>
      </c>
      <c r="F9374">
        <v>2017</v>
      </c>
      <c r="G9374">
        <v>2</v>
      </c>
    </row>
    <row r="9375" spans="1:8" x14ac:dyDescent="0.25">
      <c r="A9375" t="s">
        <v>31</v>
      </c>
      <c r="B9375" t="s">
        <v>104</v>
      </c>
      <c r="C9375" t="s">
        <v>33</v>
      </c>
      <c r="D9375" t="s">
        <v>39</v>
      </c>
      <c r="E9375" t="s">
        <v>87</v>
      </c>
      <c r="F9375">
        <v>2019</v>
      </c>
      <c r="G9375">
        <v>9</v>
      </c>
    </row>
    <row r="9376" spans="1:8" x14ac:dyDescent="0.25">
      <c r="A9376" t="s">
        <v>31</v>
      </c>
      <c r="B9376" t="s">
        <v>168</v>
      </c>
      <c r="C9376" t="s">
        <v>33</v>
      </c>
      <c r="D9376" t="s">
        <v>59</v>
      </c>
      <c r="E9376" t="s">
        <v>148</v>
      </c>
      <c r="F9376">
        <v>2013</v>
      </c>
      <c r="G9376">
        <v>5</v>
      </c>
    </row>
    <row r="9377" spans="1:8" x14ac:dyDescent="0.25">
      <c r="A9377" t="s">
        <v>31</v>
      </c>
      <c r="B9377" t="s">
        <v>79</v>
      </c>
      <c r="C9377" t="s">
        <v>33</v>
      </c>
      <c r="D9377" t="s">
        <v>34</v>
      </c>
      <c r="E9377" t="s">
        <v>318</v>
      </c>
      <c r="F9377">
        <v>2017</v>
      </c>
      <c r="G9377">
        <v>2</v>
      </c>
    </row>
    <row r="9378" spans="1:8" x14ac:dyDescent="0.25">
      <c r="A9378" t="s">
        <v>31</v>
      </c>
      <c r="B9378" t="s">
        <v>114</v>
      </c>
      <c r="C9378" t="s">
        <v>33</v>
      </c>
      <c r="D9378" t="s">
        <v>34</v>
      </c>
      <c r="E9378" t="s">
        <v>479</v>
      </c>
      <c r="F9378">
        <v>2014</v>
      </c>
      <c r="G9378">
        <v>5</v>
      </c>
    </row>
    <row r="9379" spans="1:8" x14ac:dyDescent="0.25">
      <c r="A9379" t="s">
        <v>106</v>
      </c>
      <c r="B9379" t="s">
        <v>272</v>
      </c>
      <c r="C9379" t="s">
        <v>33</v>
      </c>
      <c r="D9379" t="s">
        <v>34</v>
      </c>
      <c r="E9379" t="s">
        <v>147</v>
      </c>
      <c r="F9379">
        <v>2018</v>
      </c>
      <c r="G9379">
        <v>8</v>
      </c>
      <c r="H9379">
        <v>1</v>
      </c>
    </row>
    <row r="9380" spans="1:8" x14ac:dyDescent="0.25">
      <c r="A9380" t="s">
        <v>31</v>
      </c>
      <c r="B9380" t="s">
        <v>79</v>
      </c>
      <c r="C9380" t="s">
        <v>33</v>
      </c>
      <c r="D9380" t="s">
        <v>59</v>
      </c>
      <c r="E9380" t="s">
        <v>553</v>
      </c>
      <c r="F9380">
        <v>2017</v>
      </c>
      <c r="G9380">
        <v>3</v>
      </c>
      <c r="H9380">
        <v>1</v>
      </c>
    </row>
    <row r="9381" spans="1:8" x14ac:dyDescent="0.25">
      <c r="A9381" t="s">
        <v>113</v>
      </c>
      <c r="B9381" t="s">
        <v>54</v>
      </c>
      <c r="C9381" t="s">
        <v>33</v>
      </c>
      <c r="D9381" t="s">
        <v>34</v>
      </c>
      <c r="E9381" t="s">
        <v>245</v>
      </c>
      <c r="F9381">
        <v>2015</v>
      </c>
      <c r="G9381">
        <v>1</v>
      </c>
    </row>
    <row r="9382" spans="1:8" x14ac:dyDescent="0.25">
      <c r="A9382" t="s">
        <v>31</v>
      </c>
      <c r="B9382" t="s">
        <v>177</v>
      </c>
      <c r="C9382" t="s">
        <v>23</v>
      </c>
      <c r="D9382" t="s">
        <v>43</v>
      </c>
      <c r="E9382" t="s">
        <v>186</v>
      </c>
      <c r="F9382">
        <v>2016</v>
      </c>
      <c r="G9382">
        <v>6</v>
      </c>
    </row>
    <row r="9383" spans="1:8" x14ac:dyDescent="0.25">
      <c r="A9383" t="s">
        <v>31</v>
      </c>
      <c r="B9383" t="s">
        <v>42</v>
      </c>
      <c r="C9383" t="s">
        <v>23</v>
      </c>
      <c r="D9383" t="s">
        <v>43</v>
      </c>
      <c r="E9383" t="s">
        <v>186</v>
      </c>
      <c r="F9383">
        <v>2019</v>
      </c>
      <c r="G9383">
        <v>1</v>
      </c>
    </row>
    <row r="9384" spans="1:8" x14ac:dyDescent="0.25">
      <c r="A9384" t="s">
        <v>31</v>
      </c>
      <c r="B9384" t="s">
        <v>54</v>
      </c>
      <c r="C9384" t="s">
        <v>33</v>
      </c>
      <c r="D9384" t="s">
        <v>34</v>
      </c>
      <c r="E9384" t="s">
        <v>167</v>
      </c>
      <c r="F9384">
        <v>2014</v>
      </c>
      <c r="G9384">
        <v>1</v>
      </c>
    </row>
    <row r="9385" spans="1:8" x14ac:dyDescent="0.25">
      <c r="A9385" t="s">
        <v>31</v>
      </c>
      <c r="B9385" t="s">
        <v>384</v>
      </c>
      <c r="C9385" t="s">
        <v>23</v>
      </c>
      <c r="D9385" t="s">
        <v>43</v>
      </c>
      <c r="E9385" t="s">
        <v>56</v>
      </c>
      <c r="F9385">
        <v>2018</v>
      </c>
      <c r="G9385">
        <v>6</v>
      </c>
      <c r="H9385">
        <v>3</v>
      </c>
    </row>
    <row r="9386" spans="1:8" x14ac:dyDescent="0.25">
      <c r="A9386" t="s">
        <v>21</v>
      </c>
      <c r="B9386" t="s">
        <v>434</v>
      </c>
      <c r="C9386" t="s">
        <v>10</v>
      </c>
      <c r="D9386" t="s">
        <v>535</v>
      </c>
      <c r="E9386" t="s">
        <v>536</v>
      </c>
      <c r="F9386">
        <v>2019</v>
      </c>
      <c r="G9386">
        <v>1</v>
      </c>
    </row>
    <row r="9387" spans="1:8" x14ac:dyDescent="0.25">
      <c r="A9387" t="s">
        <v>31</v>
      </c>
      <c r="B9387" t="s">
        <v>88</v>
      </c>
      <c r="C9387" t="s">
        <v>23</v>
      </c>
      <c r="D9387" t="s">
        <v>91</v>
      </c>
      <c r="E9387" t="s">
        <v>380</v>
      </c>
      <c r="F9387">
        <v>2014</v>
      </c>
      <c r="G9387">
        <v>2</v>
      </c>
    </row>
    <row r="9388" spans="1:8" x14ac:dyDescent="0.25">
      <c r="A9388" t="s">
        <v>41</v>
      </c>
      <c r="B9388" t="s">
        <v>88</v>
      </c>
      <c r="C9388" t="s">
        <v>70</v>
      </c>
      <c r="D9388" t="s">
        <v>71</v>
      </c>
      <c r="E9388" t="s">
        <v>135</v>
      </c>
      <c r="F9388">
        <v>2015</v>
      </c>
      <c r="G9388">
        <v>2</v>
      </c>
    </row>
    <row r="9389" spans="1:8" x14ac:dyDescent="0.25">
      <c r="A9389" t="s">
        <v>129</v>
      </c>
      <c r="B9389" t="s">
        <v>79</v>
      </c>
      <c r="C9389" t="s">
        <v>33</v>
      </c>
      <c r="D9389" t="s">
        <v>34</v>
      </c>
      <c r="E9389" t="s">
        <v>35</v>
      </c>
      <c r="F9389">
        <v>2016</v>
      </c>
      <c r="G9389">
        <v>2</v>
      </c>
    </row>
    <row r="9390" spans="1:8" x14ac:dyDescent="0.25">
      <c r="A9390" t="s">
        <v>41</v>
      </c>
      <c r="B9390" t="s">
        <v>134</v>
      </c>
      <c r="C9390" t="s">
        <v>70</v>
      </c>
      <c r="D9390" t="s">
        <v>71</v>
      </c>
      <c r="E9390" t="s">
        <v>159</v>
      </c>
      <c r="F9390">
        <v>2017</v>
      </c>
      <c r="G9390">
        <v>1</v>
      </c>
    </row>
    <row r="9391" spans="1:8" x14ac:dyDescent="0.25">
      <c r="A9391" t="s">
        <v>129</v>
      </c>
      <c r="B9391" t="s">
        <v>256</v>
      </c>
      <c r="C9391" t="s">
        <v>33</v>
      </c>
      <c r="D9391" t="s">
        <v>39</v>
      </c>
      <c r="E9391" t="s">
        <v>336</v>
      </c>
      <c r="F9391">
        <v>2014</v>
      </c>
      <c r="G9391">
        <v>1</v>
      </c>
    </row>
    <row r="9392" spans="1:8" x14ac:dyDescent="0.25">
      <c r="A9392" t="s">
        <v>31</v>
      </c>
      <c r="B9392" t="s">
        <v>38</v>
      </c>
      <c r="C9392" t="s">
        <v>33</v>
      </c>
      <c r="D9392" t="s">
        <v>39</v>
      </c>
      <c r="E9392" t="s">
        <v>435</v>
      </c>
      <c r="F9392">
        <v>2017</v>
      </c>
      <c r="G9392">
        <v>2</v>
      </c>
      <c r="H9392">
        <v>1</v>
      </c>
    </row>
    <row r="9393" spans="1:8" x14ac:dyDescent="0.25">
      <c r="A9393" t="s">
        <v>31</v>
      </c>
      <c r="B9393" t="s">
        <v>58</v>
      </c>
      <c r="C9393" t="s">
        <v>33</v>
      </c>
      <c r="D9393" t="s">
        <v>34</v>
      </c>
      <c r="E9393" t="s">
        <v>479</v>
      </c>
      <c r="F9393">
        <v>2013</v>
      </c>
      <c r="G9393">
        <v>1</v>
      </c>
    </row>
    <row r="9394" spans="1:8" x14ac:dyDescent="0.25">
      <c r="A9394" t="s">
        <v>478</v>
      </c>
      <c r="B9394" t="s">
        <v>119</v>
      </c>
      <c r="C9394" t="s">
        <v>70</v>
      </c>
      <c r="D9394" t="s">
        <v>71</v>
      </c>
      <c r="E9394" t="s">
        <v>273</v>
      </c>
      <c r="F9394">
        <v>2014</v>
      </c>
      <c r="G9394">
        <v>1</v>
      </c>
      <c r="H9394">
        <v>7</v>
      </c>
    </row>
    <row r="9395" spans="1:8" x14ac:dyDescent="0.25">
      <c r="A9395" t="s">
        <v>31</v>
      </c>
      <c r="B9395" t="s">
        <v>104</v>
      </c>
      <c r="C9395" t="s">
        <v>70</v>
      </c>
      <c r="D9395" t="s">
        <v>71</v>
      </c>
      <c r="E9395" t="s">
        <v>224</v>
      </c>
      <c r="F9395">
        <v>2015</v>
      </c>
      <c r="G9395">
        <v>2</v>
      </c>
      <c r="H9395">
        <v>1</v>
      </c>
    </row>
    <row r="9396" spans="1:8" x14ac:dyDescent="0.25">
      <c r="A9396" t="s">
        <v>8</v>
      </c>
      <c r="B9396" t="s">
        <v>182</v>
      </c>
      <c r="C9396" t="s">
        <v>10</v>
      </c>
      <c r="D9396" t="s">
        <v>14</v>
      </c>
      <c r="E9396" t="s">
        <v>276</v>
      </c>
      <c r="F9396">
        <v>2014</v>
      </c>
      <c r="G9396">
        <v>2</v>
      </c>
    </row>
    <row r="9397" spans="1:8" x14ac:dyDescent="0.25">
      <c r="A9397" t="s">
        <v>31</v>
      </c>
      <c r="B9397" t="s">
        <v>26</v>
      </c>
      <c r="C9397" t="s">
        <v>70</v>
      </c>
      <c r="D9397" t="s">
        <v>71</v>
      </c>
      <c r="E9397" t="s">
        <v>241</v>
      </c>
      <c r="F9397">
        <v>2015</v>
      </c>
      <c r="G9397">
        <v>3</v>
      </c>
    </row>
    <row r="9398" spans="1:8" x14ac:dyDescent="0.25">
      <c r="A9398" t="s">
        <v>8</v>
      </c>
      <c r="B9398" t="s">
        <v>108</v>
      </c>
      <c r="C9398" t="s">
        <v>10</v>
      </c>
      <c r="D9398" t="s">
        <v>29</v>
      </c>
      <c r="E9398" t="s">
        <v>30</v>
      </c>
      <c r="F9398">
        <v>2016</v>
      </c>
      <c r="G9398">
        <v>3</v>
      </c>
      <c r="H9398">
        <v>1</v>
      </c>
    </row>
    <row r="9399" spans="1:8" x14ac:dyDescent="0.25">
      <c r="A9399" t="s">
        <v>41</v>
      </c>
      <c r="B9399" t="s">
        <v>58</v>
      </c>
      <c r="C9399" t="s">
        <v>33</v>
      </c>
      <c r="D9399" t="s">
        <v>62</v>
      </c>
      <c r="E9399" t="s">
        <v>200</v>
      </c>
      <c r="F9399">
        <v>2016</v>
      </c>
      <c r="G9399">
        <v>1</v>
      </c>
      <c r="H9399">
        <v>5</v>
      </c>
    </row>
    <row r="9400" spans="1:8" x14ac:dyDescent="0.25">
      <c r="A9400" t="s">
        <v>121</v>
      </c>
      <c r="B9400" t="s">
        <v>413</v>
      </c>
      <c r="C9400" t="s">
        <v>70</v>
      </c>
      <c r="D9400" t="s">
        <v>102</v>
      </c>
      <c r="E9400" t="s">
        <v>103</v>
      </c>
      <c r="F9400">
        <v>2019</v>
      </c>
      <c r="G9400">
        <v>2</v>
      </c>
    </row>
    <row r="9401" spans="1:8" x14ac:dyDescent="0.25">
      <c r="A9401" t="s">
        <v>8</v>
      </c>
      <c r="B9401" t="s">
        <v>93</v>
      </c>
      <c r="C9401" t="s">
        <v>10</v>
      </c>
      <c r="D9401" t="s">
        <v>11</v>
      </c>
      <c r="E9401" t="s">
        <v>211</v>
      </c>
      <c r="F9401">
        <v>2013</v>
      </c>
      <c r="G9401">
        <v>5</v>
      </c>
      <c r="H9401">
        <v>2</v>
      </c>
    </row>
    <row r="9402" spans="1:8" x14ac:dyDescent="0.25">
      <c r="A9402" t="s">
        <v>31</v>
      </c>
      <c r="B9402" t="s">
        <v>330</v>
      </c>
      <c r="C9402" t="s">
        <v>33</v>
      </c>
      <c r="D9402" t="s">
        <v>59</v>
      </c>
      <c r="E9402" t="s">
        <v>126</v>
      </c>
      <c r="F9402">
        <v>2015</v>
      </c>
      <c r="G9402">
        <v>5</v>
      </c>
    </row>
    <row r="9403" spans="1:8" x14ac:dyDescent="0.25">
      <c r="A9403" t="s">
        <v>113</v>
      </c>
      <c r="B9403" t="s">
        <v>320</v>
      </c>
      <c r="C9403" t="s">
        <v>23</v>
      </c>
      <c r="D9403" t="s">
        <v>91</v>
      </c>
      <c r="E9403" t="s">
        <v>380</v>
      </c>
      <c r="F9403">
        <v>2014</v>
      </c>
      <c r="G9403">
        <v>1</v>
      </c>
    </row>
    <row r="9404" spans="1:8" x14ac:dyDescent="0.25">
      <c r="A9404" t="s">
        <v>31</v>
      </c>
      <c r="B9404" t="s">
        <v>55</v>
      </c>
      <c r="C9404" t="s">
        <v>33</v>
      </c>
      <c r="D9404" t="s">
        <v>39</v>
      </c>
      <c r="E9404" t="s">
        <v>107</v>
      </c>
      <c r="F9404">
        <v>2014</v>
      </c>
      <c r="G9404">
        <v>2</v>
      </c>
    </row>
    <row r="9405" spans="1:8" x14ac:dyDescent="0.25">
      <c r="A9405" t="s">
        <v>41</v>
      </c>
      <c r="B9405" t="s">
        <v>320</v>
      </c>
      <c r="C9405" t="s">
        <v>23</v>
      </c>
      <c r="D9405" t="s">
        <v>43</v>
      </c>
      <c r="E9405" t="s">
        <v>508</v>
      </c>
      <c r="F9405">
        <v>2015</v>
      </c>
      <c r="G9405">
        <v>2</v>
      </c>
    </row>
    <row r="9406" spans="1:8" x14ac:dyDescent="0.25">
      <c r="A9406" t="s">
        <v>16</v>
      </c>
      <c r="B9406" t="s">
        <v>262</v>
      </c>
      <c r="C9406" t="s">
        <v>33</v>
      </c>
      <c r="D9406" t="s">
        <v>39</v>
      </c>
      <c r="E9406" t="s">
        <v>263</v>
      </c>
      <c r="F9406">
        <v>2013</v>
      </c>
      <c r="G9406">
        <v>1</v>
      </c>
    </row>
    <row r="9407" spans="1:8" x14ac:dyDescent="0.25">
      <c r="A9407" t="s">
        <v>41</v>
      </c>
      <c r="B9407" t="s">
        <v>114</v>
      </c>
      <c r="C9407" t="s">
        <v>33</v>
      </c>
      <c r="D9407" t="s">
        <v>39</v>
      </c>
      <c r="E9407" t="s">
        <v>112</v>
      </c>
      <c r="F9407">
        <v>2014</v>
      </c>
      <c r="G9407">
        <v>1</v>
      </c>
    </row>
    <row r="9408" spans="1:8" x14ac:dyDescent="0.25">
      <c r="A9408" t="s">
        <v>129</v>
      </c>
      <c r="B9408" t="s">
        <v>55</v>
      </c>
      <c r="C9408" t="s">
        <v>33</v>
      </c>
      <c r="D9408" t="s">
        <v>34</v>
      </c>
      <c r="E9408" t="s">
        <v>80</v>
      </c>
      <c r="F9408">
        <v>2015</v>
      </c>
      <c r="G9408">
        <v>3</v>
      </c>
      <c r="H9408">
        <v>1</v>
      </c>
    </row>
    <row r="9409" spans="1:8" x14ac:dyDescent="0.25">
      <c r="A9409" t="s">
        <v>31</v>
      </c>
      <c r="B9409" t="s">
        <v>168</v>
      </c>
      <c r="C9409" t="s">
        <v>33</v>
      </c>
      <c r="D9409" t="s">
        <v>34</v>
      </c>
      <c r="E9409" t="s">
        <v>322</v>
      </c>
      <c r="F9409">
        <v>2019</v>
      </c>
      <c r="G9409">
        <v>8</v>
      </c>
      <c r="H9409">
        <v>1</v>
      </c>
    </row>
    <row r="9410" spans="1:8" x14ac:dyDescent="0.25">
      <c r="A9410" t="s">
        <v>31</v>
      </c>
      <c r="B9410" t="s">
        <v>61</v>
      </c>
      <c r="C9410" t="s">
        <v>33</v>
      </c>
      <c r="D9410" t="s">
        <v>62</v>
      </c>
      <c r="E9410" t="s">
        <v>321</v>
      </c>
      <c r="F9410">
        <v>2017</v>
      </c>
      <c r="G9410">
        <v>1</v>
      </c>
      <c r="H9410">
        <v>3</v>
      </c>
    </row>
    <row r="9411" spans="1:8" x14ac:dyDescent="0.25">
      <c r="A9411" t="s">
        <v>129</v>
      </c>
      <c r="B9411" t="s">
        <v>9</v>
      </c>
      <c r="C9411" t="s">
        <v>33</v>
      </c>
      <c r="D9411" t="s">
        <v>184</v>
      </c>
      <c r="E9411" t="s">
        <v>271</v>
      </c>
      <c r="F9411">
        <v>2014</v>
      </c>
      <c r="G9411">
        <v>6</v>
      </c>
      <c r="H9411">
        <v>1</v>
      </c>
    </row>
    <row r="9412" spans="1:8" x14ac:dyDescent="0.25">
      <c r="A9412" t="s">
        <v>31</v>
      </c>
      <c r="B9412" t="s">
        <v>54</v>
      </c>
      <c r="C9412" t="s">
        <v>33</v>
      </c>
      <c r="D9412" t="s">
        <v>39</v>
      </c>
      <c r="E9412" t="s">
        <v>169</v>
      </c>
      <c r="F9412">
        <v>2018</v>
      </c>
      <c r="G9412">
        <v>3</v>
      </c>
    </row>
    <row r="9413" spans="1:8" x14ac:dyDescent="0.25">
      <c r="A9413" t="s">
        <v>41</v>
      </c>
      <c r="B9413" t="s">
        <v>32</v>
      </c>
      <c r="C9413" t="s">
        <v>33</v>
      </c>
      <c r="D9413" t="s">
        <v>184</v>
      </c>
      <c r="E9413" t="s">
        <v>271</v>
      </c>
      <c r="F9413">
        <v>2018</v>
      </c>
      <c r="G9413">
        <v>4</v>
      </c>
      <c r="H9413">
        <v>3</v>
      </c>
    </row>
    <row r="9414" spans="1:8" x14ac:dyDescent="0.25">
      <c r="A9414" t="s">
        <v>31</v>
      </c>
      <c r="B9414" t="s">
        <v>272</v>
      </c>
      <c r="C9414" t="s">
        <v>33</v>
      </c>
      <c r="D9414" t="s">
        <v>34</v>
      </c>
      <c r="E9414" t="s">
        <v>50</v>
      </c>
      <c r="F9414">
        <v>2019</v>
      </c>
      <c r="G9414">
        <v>3</v>
      </c>
    </row>
    <row r="9415" spans="1:8" x14ac:dyDescent="0.25">
      <c r="A9415" t="s">
        <v>8</v>
      </c>
      <c r="B9415" t="s">
        <v>210</v>
      </c>
      <c r="C9415" t="s">
        <v>10</v>
      </c>
      <c r="D9415" t="s">
        <v>29</v>
      </c>
      <c r="E9415" t="s">
        <v>193</v>
      </c>
      <c r="F9415">
        <v>2016</v>
      </c>
      <c r="G9415">
        <v>3</v>
      </c>
    </row>
    <row r="9416" spans="1:8" x14ac:dyDescent="0.25">
      <c r="A9416" t="s">
        <v>41</v>
      </c>
      <c r="B9416" t="s">
        <v>119</v>
      </c>
      <c r="C9416" t="s">
        <v>33</v>
      </c>
      <c r="D9416" t="s">
        <v>39</v>
      </c>
      <c r="E9416" t="s">
        <v>302</v>
      </c>
      <c r="F9416">
        <v>2018</v>
      </c>
      <c r="G9416">
        <v>8</v>
      </c>
      <c r="H9416">
        <v>5</v>
      </c>
    </row>
    <row r="9417" spans="1:8" x14ac:dyDescent="0.25">
      <c r="A9417" t="s">
        <v>113</v>
      </c>
      <c r="B9417" t="s">
        <v>79</v>
      </c>
      <c r="C9417" t="s">
        <v>33</v>
      </c>
      <c r="D9417" t="s">
        <v>59</v>
      </c>
      <c r="E9417" t="s">
        <v>438</v>
      </c>
      <c r="F9417">
        <v>2015</v>
      </c>
      <c r="G9417">
        <v>1</v>
      </c>
    </row>
    <row r="9418" spans="1:8" x14ac:dyDescent="0.25">
      <c r="A9418" t="s">
        <v>41</v>
      </c>
      <c r="B9418" t="s">
        <v>36</v>
      </c>
      <c r="C9418" t="s">
        <v>70</v>
      </c>
      <c r="D9418" t="s">
        <v>71</v>
      </c>
      <c r="E9418" t="s">
        <v>358</v>
      </c>
      <c r="F9418">
        <v>2015</v>
      </c>
      <c r="G9418">
        <v>2</v>
      </c>
    </row>
    <row r="9419" spans="1:8" x14ac:dyDescent="0.25">
      <c r="A9419" t="s">
        <v>31</v>
      </c>
      <c r="B9419" t="s">
        <v>32</v>
      </c>
      <c r="C9419" t="s">
        <v>33</v>
      </c>
      <c r="D9419" t="s">
        <v>34</v>
      </c>
      <c r="E9419" t="s">
        <v>161</v>
      </c>
      <c r="F9419">
        <v>2016</v>
      </c>
      <c r="G9419">
        <v>1</v>
      </c>
    </row>
    <row r="9420" spans="1:8" x14ac:dyDescent="0.25">
      <c r="A9420" t="s">
        <v>8</v>
      </c>
      <c r="B9420" t="s">
        <v>247</v>
      </c>
      <c r="C9420" t="s">
        <v>10</v>
      </c>
      <c r="D9420" t="s">
        <v>11</v>
      </c>
      <c r="E9420" t="s">
        <v>165</v>
      </c>
      <c r="F9420">
        <v>2018</v>
      </c>
      <c r="G9420">
        <v>1</v>
      </c>
      <c r="H9420">
        <v>1</v>
      </c>
    </row>
    <row r="9421" spans="1:8" x14ac:dyDescent="0.25">
      <c r="A9421" t="s">
        <v>129</v>
      </c>
      <c r="B9421" t="s">
        <v>122</v>
      </c>
      <c r="C9421" t="s">
        <v>18</v>
      </c>
      <c r="D9421" t="s">
        <v>257</v>
      </c>
      <c r="E9421" t="s">
        <v>257</v>
      </c>
      <c r="F9421">
        <v>2016</v>
      </c>
      <c r="G9421">
        <v>1</v>
      </c>
      <c r="H9421">
        <v>1</v>
      </c>
    </row>
    <row r="9422" spans="1:8" x14ac:dyDescent="0.25">
      <c r="A9422" t="s">
        <v>21</v>
      </c>
      <c r="B9422" t="s">
        <v>194</v>
      </c>
      <c r="C9422" t="s">
        <v>10</v>
      </c>
      <c r="D9422" t="s">
        <v>11</v>
      </c>
      <c r="E9422" t="s">
        <v>267</v>
      </c>
      <c r="F9422">
        <v>2017</v>
      </c>
      <c r="G9422">
        <v>3</v>
      </c>
    </row>
    <row r="9423" spans="1:8" x14ac:dyDescent="0.25">
      <c r="A9423" t="s">
        <v>21</v>
      </c>
      <c r="B9423" t="s">
        <v>256</v>
      </c>
      <c r="C9423" t="s">
        <v>10</v>
      </c>
      <c r="D9423" t="s">
        <v>29</v>
      </c>
      <c r="E9423" t="s">
        <v>493</v>
      </c>
      <c r="F9423">
        <v>2018</v>
      </c>
      <c r="G9423">
        <v>4</v>
      </c>
    </row>
    <row r="9424" spans="1:8" x14ac:dyDescent="0.25">
      <c r="A9424" t="s">
        <v>113</v>
      </c>
      <c r="B9424" t="s">
        <v>104</v>
      </c>
      <c r="C9424" t="s">
        <v>70</v>
      </c>
      <c r="D9424" t="s">
        <v>71</v>
      </c>
      <c r="E9424" t="s">
        <v>246</v>
      </c>
      <c r="F9424">
        <v>2014</v>
      </c>
      <c r="G9424">
        <v>5</v>
      </c>
      <c r="H9424">
        <v>3</v>
      </c>
    </row>
    <row r="9425" spans="1:8" x14ac:dyDescent="0.25">
      <c r="A9425" t="s">
        <v>74</v>
      </c>
      <c r="B9425" t="s">
        <v>173</v>
      </c>
      <c r="C9425" t="s">
        <v>70</v>
      </c>
      <c r="D9425" t="s">
        <v>264</v>
      </c>
      <c r="E9425" t="s">
        <v>265</v>
      </c>
      <c r="F9425">
        <v>2014</v>
      </c>
      <c r="G9425">
        <v>1</v>
      </c>
    </row>
    <row r="9426" spans="1:8" x14ac:dyDescent="0.25">
      <c r="A9426" t="s">
        <v>129</v>
      </c>
      <c r="B9426" t="s">
        <v>49</v>
      </c>
      <c r="C9426" t="s">
        <v>33</v>
      </c>
      <c r="D9426" t="s">
        <v>39</v>
      </c>
      <c r="E9426" t="s">
        <v>175</v>
      </c>
      <c r="F9426">
        <v>2017</v>
      </c>
      <c r="G9426">
        <v>2</v>
      </c>
      <c r="H9426">
        <v>1</v>
      </c>
    </row>
    <row r="9427" spans="1:8" x14ac:dyDescent="0.25">
      <c r="A9427" t="s">
        <v>121</v>
      </c>
      <c r="B9427" t="s">
        <v>104</v>
      </c>
      <c r="C9427" t="s">
        <v>70</v>
      </c>
      <c r="D9427" t="s">
        <v>264</v>
      </c>
      <c r="E9427" t="s">
        <v>372</v>
      </c>
      <c r="F9427">
        <v>2015</v>
      </c>
      <c r="G9427">
        <v>1</v>
      </c>
    </row>
    <row r="9428" spans="1:8" x14ac:dyDescent="0.25">
      <c r="A9428" t="s">
        <v>41</v>
      </c>
      <c r="B9428" t="s">
        <v>108</v>
      </c>
      <c r="C9428" t="s">
        <v>33</v>
      </c>
      <c r="D9428" t="s">
        <v>184</v>
      </c>
      <c r="E9428" t="s">
        <v>185</v>
      </c>
      <c r="F9428">
        <v>2015</v>
      </c>
      <c r="G9428">
        <v>2</v>
      </c>
    </row>
    <row r="9429" spans="1:8" x14ac:dyDescent="0.25">
      <c r="A9429" t="s">
        <v>129</v>
      </c>
      <c r="B9429" t="s">
        <v>55</v>
      </c>
      <c r="C9429" t="s">
        <v>33</v>
      </c>
      <c r="D9429" t="s">
        <v>59</v>
      </c>
      <c r="E9429" t="s">
        <v>375</v>
      </c>
      <c r="F9429">
        <v>2017</v>
      </c>
      <c r="G9429">
        <v>2</v>
      </c>
    </row>
    <row r="9430" spans="1:8" x14ac:dyDescent="0.25">
      <c r="A9430" t="s">
        <v>113</v>
      </c>
      <c r="B9430" t="s">
        <v>320</v>
      </c>
      <c r="C9430" t="s">
        <v>23</v>
      </c>
      <c r="D9430" t="s">
        <v>91</v>
      </c>
      <c r="E9430" t="s">
        <v>356</v>
      </c>
      <c r="F9430">
        <v>2014</v>
      </c>
      <c r="G9430">
        <v>2</v>
      </c>
    </row>
    <row r="9431" spans="1:8" x14ac:dyDescent="0.25">
      <c r="A9431" t="s">
        <v>31</v>
      </c>
      <c r="B9431" t="s">
        <v>173</v>
      </c>
      <c r="C9431" t="s">
        <v>70</v>
      </c>
      <c r="D9431" t="s">
        <v>71</v>
      </c>
      <c r="E9431" t="s">
        <v>238</v>
      </c>
      <c r="F9431">
        <v>2014</v>
      </c>
      <c r="G9431">
        <v>2</v>
      </c>
    </row>
    <row r="9432" spans="1:8" x14ac:dyDescent="0.25">
      <c r="A9432" t="s">
        <v>129</v>
      </c>
      <c r="B9432" t="s">
        <v>49</v>
      </c>
      <c r="C9432" t="s">
        <v>33</v>
      </c>
      <c r="D9432" t="s">
        <v>34</v>
      </c>
      <c r="E9432" t="s">
        <v>245</v>
      </c>
      <c r="F9432">
        <v>2017</v>
      </c>
      <c r="G9432">
        <v>2</v>
      </c>
    </row>
    <row r="9433" spans="1:8" x14ac:dyDescent="0.25">
      <c r="A9433" t="s">
        <v>31</v>
      </c>
      <c r="B9433" t="s">
        <v>58</v>
      </c>
      <c r="C9433" t="s">
        <v>33</v>
      </c>
      <c r="D9433" t="s">
        <v>59</v>
      </c>
      <c r="E9433" t="s">
        <v>415</v>
      </c>
      <c r="F9433">
        <v>2017</v>
      </c>
      <c r="G9433">
        <v>3</v>
      </c>
      <c r="H9433">
        <v>2</v>
      </c>
    </row>
    <row r="9434" spans="1:8" x14ac:dyDescent="0.25">
      <c r="A9434" t="s">
        <v>129</v>
      </c>
      <c r="B9434" t="s">
        <v>55</v>
      </c>
      <c r="C9434" t="s">
        <v>33</v>
      </c>
      <c r="D9434" t="s">
        <v>184</v>
      </c>
      <c r="E9434" t="s">
        <v>271</v>
      </c>
      <c r="F9434">
        <v>2016</v>
      </c>
      <c r="G9434">
        <v>5</v>
      </c>
    </row>
    <row r="9435" spans="1:8" x14ac:dyDescent="0.25">
      <c r="A9435" t="s">
        <v>113</v>
      </c>
      <c r="B9435" t="s">
        <v>38</v>
      </c>
      <c r="C9435" t="s">
        <v>33</v>
      </c>
      <c r="D9435" t="s">
        <v>39</v>
      </c>
      <c r="E9435" t="s">
        <v>112</v>
      </c>
      <c r="F9435">
        <v>2014</v>
      </c>
      <c r="G9435">
        <v>1</v>
      </c>
    </row>
    <row r="9436" spans="1:8" x14ac:dyDescent="0.25">
      <c r="A9436" t="s">
        <v>8</v>
      </c>
      <c r="B9436" t="s">
        <v>247</v>
      </c>
      <c r="C9436" t="s">
        <v>10</v>
      </c>
      <c r="D9436" t="s">
        <v>11</v>
      </c>
      <c r="E9436" t="s">
        <v>211</v>
      </c>
      <c r="F9436">
        <v>2018</v>
      </c>
      <c r="G9436">
        <v>1</v>
      </c>
      <c r="H9436">
        <v>1</v>
      </c>
    </row>
    <row r="9437" spans="1:8" x14ac:dyDescent="0.25">
      <c r="A9437" t="s">
        <v>138</v>
      </c>
      <c r="B9437" t="s">
        <v>611</v>
      </c>
      <c r="C9437" t="s">
        <v>76</v>
      </c>
      <c r="D9437" t="s">
        <v>140</v>
      </c>
      <c r="E9437" t="s">
        <v>140</v>
      </c>
      <c r="F9437">
        <v>2014</v>
      </c>
      <c r="G9437">
        <v>1</v>
      </c>
      <c r="H9437">
        <v>2</v>
      </c>
    </row>
    <row r="9438" spans="1:8" x14ac:dyDescent="0.25">
      <c r="A9438" t="s">
        <v>31</v>
      </c>
      <c r="B9438" t="s">
        <v>54</v>
      </c>
      <c r="C9438" t="s">
        <v>33</v>
      </c>
      <c r="D9438" t="s">
        <v>59</v>
      </c>
      <c r="E9438" t="s">
        <v>269</v>
      </c>
      <c r="F9438">
        <v>2018</v>
      </c>
      <c r="G9438">
        <v>2</v>
      </c>
    </row>
    <row r="9439" spans="1:8" x14ac:dyDescent="0.25">
      <c r="A9439" t="s">
        <v>31</v>
      </c>
      <c r="B9439" t="s">
        <v>22</v>
      </c>
      <c r="C9439" t="s">
        <v>23</v>
      </c>
      <c r="D9439" t="s">
        <v>91</v>
      </c>
      <c r="E9439" t="s">
        <v>356</v>
      </c>
      <c r="F9439">
        <v>2017</v>
      </c>
      <c r="G9439">
        <v>1</v>
      </c>
    </row>
    <row r="9440" spans="1:8" x14ac:dyDescent="0.25">
      <c r="A9440" t="s">
        <v>31</v>
      </c>
      <c r="B9440" t="s">
        <v>61</v>
      </c>
      <c r="C9440" t="s">
        <v>33</v>
      </c>
      <c r="D9440" t="s">
        <v>59</v>
      </c>
      <c r="E9440" t="s">
        <v>225</v>
      </c>
      <c r="F9440">
        <v>2018</v>
      </c>
      <c r="G9440">
        <v>1</v>
      </c>
    </row>
    <row r="9441" spans="1:8" x14ac:dyDescent="0.25">
      <c r="A9441" t="s">
        <v>455</v>
      </c>
      <c r="B9441" t="s">
        <v>49</v>
      </c>
      <c r="C9441" t="s">
        <v>33</v>
      </c>
      <c r="D9441" t="s">
        <v>34</v>
      </c>
      <c r="E9441" t="s">
        <v>161</v>
      </c>
      <c r="F9441">
        <v>2017</v>
      </c>
      <c r="G9441">
        <v>1</v>
      </c>
    </row>
    <row r="9442" spans="1:8" x14ac:dyDescent="0.25">
      <c r="A9442" t="s">
        <v>129</v>
      </c>
      <c r="B9442" t="s">
        <v>256</v>
      </c>
      <c r="C9442" t="s">
        <v>33</v>
      </c>
      <c r="D9442" t="s">
        <v>39</v>
      </c>
      <c r="E9442" t="s">
        <v>336</v>
      </c>
      <c r="F9442">
        <v>2015</v>
      </c>
      <c r="G9442">
        <v>2</v>
      </c>
    </row>
    <row r="9443" spans="1:8" x14ac:dyDescent="0.25">
      <c r="A9443" t="s">
        <v>129</v>
      </c>
      <c r="B9443" t="s">
        <v>58</v>
      </c>
      <c r="C9443" t="s">
        <v>33</v>
      </c>
      <c r="D9443" t="s">
        <v>184</v>
      </c>
      <c r="E9443" t="s">
        <v>185</v>
      </c>
      <c r="F9443">
        <v>2015</v>
      </c>
      <c r="G9443">
        <v>1</v>
      </c>
      <c r="H9443">
        <v>1</v>
      </c>
    </row>
    <row r="9444" spans="1:8" x14ac:dyDescent="0.25">
      <c r="A9444" t="s">
        <v>81</v>
      </c>
      <c r="B9444" t="s">
        <v>239</v>
      </c>
      <c r="C9444" t="s">
        <v>18</v>
      </c>
      <c r="D9444" t="s">
        <v>19</v>
      </c>
      <c r="E9444" t="s">
        <v>221</v>
      </c>
      <c r="F9444">
        <v>2014</v>
      </c>
      <c r="G9444">
        <v>3</v>
      </c>
    </row>
    <row r="9445" spans="1:8" x14ac:dyDescent="0.25">
      <c r="A9445" t="s">
        <v>81</v>
      </c>
      <c r="B9445" t="s">
        <v>104</v>
      </c>
      <c r="C9445" t="s">
        <v>76</v>
      </c>
      <c r="D9445" t="s">
        <v>83</v>
      </c>
      <c r="E9445" t="s">
        <v>317</v>
      </c>
      <c r="F9445">
        <v>2016</v>
      </c>
      <c r="G9445">
        <v>1</v>
      </c>
    </row>
    <row r="9446" spans="1:8" x14ac:dyDescent="0.25">
      <c r="A9446" t="s">
        <v>41</v>
      </c>
      <c r="B9446" t="s">
        <v>9</v>
      </c>
      <c r="C9446" t="s">
        <v>33</v>
      </c>
      <c r="D9446" t="s">
        <v>62</v>
      </c>
      <c r="E9446" t="s">
        <v>217</v>
      </c>
      <c r="F9446">
        <v>2018</v>
      </c>
      <c r="G9446">
        <v>3</v>
      </c>
    </row>
    <row r="9447" spans="1:8" x14ac:dyDescent="0.25">
      <c r="A9447" t="s">
        <v>31</v>
      </c>
      <c r="B9447" t="s">
        <v>173</v>
      </c>
      <c r="C9447" t="s">
        <v>70</v>
      </c>
      <c r="D9447" t="s">
        <v>71</v>
      </c>
      <c r="E9447" t="s">
        <v>358</v>
      </c>
      <c r="F9447">
        <v>2016</v>
      </c>
      <c r="G9447">
        <v>3</v>
      </c>
    </row>
    <row r="9448" spans="1:8" x14ac:dyDescent="0.25">
      <c r="A9448" t="s">
        <v>21</v>
      </c>
      <c r="B9448" t="s">
        <v>183</v>
      </c>
      <c r="C9448" t="s">
        <v>23</v>
      </c>
      <c r="D9448" t="s">
        <v>24</v>
      </c>
      <c r="E9448" t="s">
        <v>146</v>
      </c>
      <c r="F9448">
        <v>2018</v>
      </c>
      <c r="G9448">
        <v>1</v>
      </c>
    </row>
    <row r="9449" spans="1:8" x14ac:dyDescent="0.25">
      <c r="A9449" t="s">
        <v>41</v>
      </c>
      <c r="B9449" t="s">
        <v>42</v>
      </c>
      <c r="C9449" t="s">
        <v>23</v>
      </c>
      <c r="D9449" t="s">
        <v>43</v>
      </c>
      <c r="E9449" t="s">
        <v>258</v>
      </c>
      <c r="F9449">
        <v>2018</v>
      </c>
      <c r="G9449">
        <v>1</v>
      </c>
    </row>
    <row r="9450" spans="1:8" x14ac:dyDescent="0.25">
      <c r="A9450" t="s">
        <v>31</v>
      </c>
      <c r="B9450" t="s">
        <v>54</v>
      </c>
      <c r="C9450" t="s">
        <v>33</v>
      </c>
      <c r="D9450" t="s">
        <v>39</v>
      </c>
      <c r="E9450" t="s">
        <v>107</v>
      </c>
      <c r="F9450">
        <v>2015</v>
      </c>
      <c r="G9450">
        <v>3</v>
      </c>
    </row>
    <row r="9451" spans="1:8" x14ac:dyDescent="0.25">
      <c r="A9451" t="s">
        <v>31</v>
      </c>
      <c r="B9451" t="s">
        <v>256</v>
      </c>
      <c r="C9451" t="s">
        <v>33</v>
      </c>
      <c r="D9451" t="s">
        <v>59</v>
      </c>
      <c r="E9451" t="s">
        <v>126</v>
      </c>
      <c r="F9451">
        <v>2013</v>
      </c>
      <c r="G9451">
        <v>6</v>
      </c>
      <c r="H9451">
        <v>1</v>
      </c>
    </row>
    <row r="9452" spans="1:8" x14ac:dyDescent="0.25">
      <c r="A9452" t="s">
        <v>129</v>
      </c>
      <c r="B9452" t="s">
        <v>38</v>
      </c>
      <c r="C9452" t="s">
        <v>33</v>
      </c>
      <c r="D9452" t="s">
        <v>184</v>
      </c>
      <c r="E9452" t="s">
        <v>271</v>
      </c>
      <c r="F9452">
        <v>2014</v>
      </c>
      <c r="G9452">
        <v>1</v>
      </c>
    </row>
    <row r="9453" spans="1:8" x14ac:dyDescent="0.25">
      <c r="A9453" t="s">
        <v>129</v>
      </c>
      <c r="B9453" t="s">
        <v>114</v>
      </c>
      <c r="C9453" t="s">
        <v>33</v>
      </c>
      <c r="D9453" t="s">
        <v>59</v>
      </c>
      <c r="E9453" t="s">
        <v>229</v>
      </c>
      <c r="F9453">
        <v>2015</v>
      </c>
      <c r="G9453">
        <v>1</v>
      </c>
    </row>
    <row r="9454" spans="1:8" x14ac:dyDescent="0.25">
      <c r="A9454" t="s">
        <v>129</v>
      </c>
      <c r="B9454" t="s">
        <v>58</v>
      </c>
      <c r="C9454" t="s">
        <v>33</v>
      </c>
      <c r="D9454" t="s">
        <v>39</v>
      </c>
      <c r="E9454" t="s">
        <v>112</v>
      </c>
      <c r="F9454">
        <v>2017</v>
      </c>
      <c r="G9454">
        <v>1</v>
      </c>
    </row>
    <row r="9455" spans="1:8" x14ac:dyDescent="0.25">
      <c r="A9455" t="s">
        <v>41</v>
      </c>
      <c r="B9455" t="s">
        <v>36</v>
      </c>
      <c r="C9455" t="s">
        <v>70</v>
      </c>
      <c r="D9455" t="s">
        <v>71</v>
      </c>
      <c r="E9455" t="s">
        <v>361</v>
      </c>
      <c r="F9455">
        <v>2015</v>
      </c>
      <c r="G9455">
        <v>1</v>
      </c>
    </row>
    <row r="9456" spans="1:8" x14ac:dyDescent="0.25">
      <c r="A9456" t="s">
        <v>129</v>
      </c>
      <c r="B9456" t="s">
        <v>173</v>
      </c>
      <c r="C9456" t="s">
        <v>70</v>
      </c>
      <c r="D9456" t="s">
        <v>71</v>
      </c>
      <c r="E9456" t="s">
        <v>361</v>
      </c>
      <c r="F9456">
        <v>2016</v>
      </c>
      <c r="G9456">
        <v>2</v>
      </c>
    </row>
    <row r="9457" spans="1:8" x14ac:dyDescent="0.25">
      <c r="A9457" t="s">
        <v>129</v>
      </c>
      <c r="B9457" t="s">
        <v>55</v>
      </c>
      <c r="C9457" t="s">
        <v>33</v>
      </c>
      <c r="D9457" t="s">
        <v>39</v>
      </c>
      <c r="E9457" t="s">
        <v>175</v>
      </c>
      <c r="F9457">
        <v>2015</v>
      </c>
      <c r="G9457">
        <v>4</v>
      </c>
    </row>
    <row r="9458" spans="1:8" x14ac:dyDescent="0.25">
      <c r="A9458" t="s">
        <v>41</v>
      </c>
      <c r="B9458" t="s">
        <v>158</v>
      </c>
      <c r="C9458" t="s">
        <v>70</v>
      </c>
      <c r="D9458" t="s">
        <v>71</v>
      </c>
      <c r="E9458" t="s">
        <v>589</v>
      </c>
      <c r="F9458">
        <v>2017</v>
      </c>
      <c r="G9458">
        <v>3</v>
      </c>
    </row>
    <row r="9459" spans="1:8" x14ac:dyDescent="0.25">
      <c r="A9459" t="s">
        <v>129</v>
      </c>
      <c r="B9459" t="s">
        <v>104</v>
      </c>
      <c r="C9459" t="s">
        <v>33</v>
      </c>
      <c r="D9459" t="s">
        <v>39</v>
      </c>
      <c r="E9459" t="s">
        <v>40</v>
      </c>
      <c r="F9459">
        <v>2017</v>
      </c>
      <c r="G9459">
        <v>2</v>
      </c>
      <c r="H9459">
        <v>2</v>
      </c>
    </row>
    <row r="9460" spans="1:8" x14ac:dyDescent="0.25">
      <c r="A9460" t="s">
        <v>31</v>
      </c>
      <c r="B9460" t="s">
        <v>104</v>
      </c>
      <c r="C9460" t="s">
        <v>33</v>
      </c>
      <c r="D9460" t="s">
        <v>34</v>
      </c>
      <c r="E9460" t="s">
        <v>80</v>
      </c>
      <c r="F9460">
        <v>2015</v>
      </c>
      <c r="G9460">
        <v>1</v>
      </c>
    </row>
    <row r="9461" spans="1:8" x14ac:dyDescent="0.25">
      <c r="A9461" t="s">
        <v>129</v>
      </c>
      <c r="B9461" t="s">
        <v>55</v>
      </c>
      <c r="C9461" t="s">
        <v>33</v>
      </c>
      <c r="D9461" t="s">
        <v>62</v>
      </c>
      <c r="E9461" t="s">
        <v>63</v>
      </c>
      <c r="F9461">
        <v>2015</v>
      </c>
      <c r="G9461">
        <v>4</v>
      </c>
    </row>
    <row r="9462" spans="1:8" x14ac:dyDescent="0.25">
      <c r="A9462" t="s">
        <v>113</v>
      </c>
      <c r="B9462" t="s">
        <v>320</v>
      </c>
      <c r="C9462" t="s">
        <v>23</v>
      </c>
      <c r="D9462" t="s">
        <v>91</v>
      </c>
      <c r="E9462" t="s">
        <v>356</v>
      </c>
      <c r="F9462">
        <v>2013</v>
      </c>
      <c r="G9462">
        <v>1</v>
      </c>
    </row>
    <row r="9463" spans="1:8" x14ac:dyDescent="0.25">
      <c r="A9463" t="s">
        <v>8</v>
      </c>
      <c r="B9463" t="s">
        <v>36</v>
      </c>
      <c r="C9463" t="s">
        <v>10</v>
      </c>
      <c r="D9463" t="s">
        <v>11</v>
      </c>
      <c r="E9463" t="s">
        <v>259</v>
      </c>
      <c r="F9463">
        <v>2013</v>
      </c>
      <c r="G9463">
        <v>2</v>
      </c>
    </row>
    <row r="9464" spans="1:8" x14ac:dyDescent="0.25">
      <c r="A9464" t="s">
        <v>113</v>
      </c>
      <c r="B9464" t="s">
        <v>320</v>
      </c>
      <c r="C9464" t="s">
        <v>23</v>
      </c>
      <c r="D9464" t="s">
        <v>43</v>
      </c>
      <c r="E9464" t="s">
        <v>508</v>
      </c>
      <c r="F9464">
        <v>2013</v>
      </c>
      <c r="G9464">
        <v>1</v>
      </c>
    </row>
    <row r="9465" spans="1:8" x14ac:dyDescent="0.25">
      <c r="A9465" t="s">
        <v>138</v>
      </c>
      <c r="B9465" t="s">
        <v>423</v>
      </c>
      <c r="C9465" t="s">
        <v>76</v>
      </c>
      <c r="D9465" t="s">
        <v>140</v>
      </c>
      <c r="E9465" t="s">
        <v>141</v>
      </c>
      <c r="F9465">
        <v>2014</v>
      </c>
      <c r="G9465">
        <v>2</v>
      </c>
      <c r="H9465">
        <v>1</v>
      </c>
    </row>
    <row r="9466" spans="1:8" x14ac:dyDescent="0.25">
      <c r="A9466" t="s">
        <v>41</v>
      </c>
      <c r="B9466" t="s">
        <v>285</v>
      </c>
      <c r="C9466" t="s">
        <v>33</v>
      </c>
      <c r="D9466" t="s">
        <v>62</v>
      </c>
      <c r="E9466" t="s">
        <v>321</v>
      </c>
      <c r="F9466">
        <v>2014</v>
      </c>
      <c r="G9466">
        <v>1</v>
      </c>
    </row>
    <row r="9467" spans="1:8" x14ac:dyDescent="0.25">
      <c r="A9467" t="s">
        <v>129</v>
      </c>
      <c r="B9467" t="s">
        <v>26</v>
      </c>
      <c r="C9467" t="s">
        <v>23</v>
      </c>
      <c r="D9467" t="s">
        <v>43</v>
      </c>
      <c r="E9467" t="s">
        <v>385</v>
      </c>
      <c r="F9467">
        <v>2014</v>
      </c>
      <c r="G9467">
        <v>1</v>
      </c>
    </row>
    <row r="9468" spans="1:8" x14ac:dyDescent="0.25">
      <c r="A9468" t="s">
        <v>8</v>
      </c>
      <c r="B9468" t="s">
        <v>28</v>
      </c>
      <c r="C9468" t="s">
        <v>23</v>
      </c>
      <c r="D9468" t="s">
        <v>24</v>
      </c>
      <c r="E9468" t="s">
        <v>290</v>
      </c>
      <c r="F9468">
        <v>2013</v>
      </c>
      <c r="G9468">
        <v>1</v>
      </c>
    </row>
    <row r="9469" spans="1:8" x14ac:dyDescent="0.25">
      <c r="A9469" t="s">
        <v>31</v>
      </c>
      <c r="B9469" t="s">
        <v>58</v>
      </c>
      <c r="C9469" t="s">
        <v>33</v>
      </c>
      <c r="D9469" t="s">
        <v>34</v>
      </c>
      <c r="E9469" t="s">
        <v>245</v>
      </c>
      <c r="F9469">
        <v>2018</v>
      </c>
      <c r="G9469">
        <v>2</v>
      </c>
    </row>
    <row r="9470" spans="1:8" x14ac:dyDescent="0.25">
      <c r="A9470" t="s">
        <v>129</v>
      </c>
      <c r="B9470" t="s">
        <v>330</v>
      </c>
      <c r="C9470" t="s">
        <v>33</v>
      </c>
      <c r="D9470" t="s">
        <v>59</v>
      </c>
      <c r="E9470" t="s">
        <v>225</v>
      </c>
      <c r="F9470">
        <v>2016</v>
      </c>
      <c r="G9470">
        <v>1</v>
      </c>
    </row>
    <row r="9471" spans="1:8" x14ac:dyDescent="0.25">
      <c r="A9471" t="s">
        <v>129</v>
      </c>
      <c r="B9471" t="s">
        <v>32</v>
      </c>
      <c r="C9471" t="s">
        <v>33</v>
      </c>
      <c r="D9471" t="s">
        <v>34</v>
      </c>
      <c r="E9471" t="s">
        <v>80</v>
      </c>
      <c r="F9471">
        <v>2015</v>
      </c>
      <c r="G9471">
        <v>1</v>
      </c>
    </row>
    <row r="9472" spans="1:8" x14ac:dyDescent="0.25">
      <c r="A9472" t="s">
        <v>31</v>
      </c>
      <c r="B9472" t="s">
        <v>54</v>
      </c>
      <c r="C9472" t="s">
        <v>33</v>
      </c>
      <c r="D9472" t="s">
        <v>39</v>
      </c>
      <c r="E9472" t="s">
        <v>435</v>
      </c>
      <c r="F9472">
        <v>2017</v>
      </c>
      <c r="G9472">
        <v>3</v>
      </c>
      <c r="H9472">
        <v>1</v>
      </c>
    </row>
    <row r="9473" spans="1:8" x14ac:dyDescent="0.25">
      <c r="A9473" t="s">
        <v>21</v>
      </c>
      <c r="B9473" t="s">
        <v>349</v>
      </c>
      <c r="C9473" t="s">
        <v>10</v>
      </c>
      <c r="D9473" t="s">
        <v>11</v>
      </c>
      <c r="E9473" t="s">
        <v>195</v>
      </c>
      <c r="F9473">
        <v>2020</v>
      </c>
      <c r="G9473">
        <v>4</v>
      </c>
    </row>
    <row r="9474" spans="1:8" x14ac:dyDescent="0.25">
      <c r="A9474" t="s">
        <v>129</v>
      </c>
      <c r="B9474" t="s">
        <v>79</v>
      </c>
      <c r="C9474" t="s">
        <v>33</v>
      </c>
      <c r="D9474" t="s">
        <v>39</v>
      </c>
      <c r="E9474" t="s">
        <v>40</v>
      </c>
      <c r="F9474">
        <v>2017</v>
      </c>
      <c r="G9474">
        <v>2</v>
      </c>
      <c r="H9474">
        <v>2</v>
      </c>
    </row>
    <row r="9475" spans="1:8" x14ac:dyDescent="0.25">
      <c r="A9475" t="s">
        <v>8</v>
      </c>
      <c r="B9475" t="s">
        <v>36</v>
      </c>
      <c r="C9475" t="s">
        <v>10</v>
      </c>
      <c r="D9475" t="s">
        <v>29</v>
      </c>
      <c r="E9475" t="s">
        <v>193</v>
      </c>
      <c r="F9475">
        <v>2017</v>
      </c>
      <c r="G9475">
        <v>2</v>
      </c>
      <c r="H9475">
        <v>2</v>
      </c>
    </row>
    <row r="9476" spans="1:8" x14ac:dyDescent="0.25">
      <c r="A9476" t="s">
        <v>121</v>
      </c>
      <c r="B9476" t="s">
        <v>471</v>
      </c>
      <c r="C9476" t="s">
        <v>18</v>
      </c>
      <c r="D9476" t="s">
        <v>136</v>
      </c>
      <c r="E9476" t="s">
        <v>291</v>
      </c>
      <c r="F9476">
        <v>2019</v>
      </c>
      <c r="G9476">
        <v>1</v>
      </c>
    </row>
    <row r="9477" spans="1:8" x14ac:dyDescent="0.25">
      <c r="A9477" t="s">
        <v>129</v>
      </c>
      <c r="B9477" t="s">
        <v>49</v>
      </c>
      <c r="C9477" t="s">
        <v>33</v>
      </c>
      <c r="D9477" t="s">
        <v>34</v>
      </c>
      <c r="E9477" t="s">
        <v>408</v>
      </c>
      <c r="F9477">
        <v>2017</v>
      </c>
      <c r="G9477">
        <v>1</v>
      </c>
    </row>
    <row r="9478" spans="1:8" x14ac:dyDescent="0.25">
      <c r="A9478" t="s">
        <v>31</v>
      </c>
      <c r="B9478" t="s">
        <v>205</v>
      </c>
      <c r="C9478" t="s">
        <v>33</v>
      </c>
      <c r="D9478" t="s">
        <v>59</v>
      </c>
      <c r="E9478" t="s">
        <v>115</v>
      </c>
      <c r="F9478">
        <v>2013</v>
      </c>
      <c r="G9478">
        <v>1</v>
      </c>
    </row>
    <row r="9479" spans="1:8" x14ac:dyDescent="0.25">
      <c r="A9479" t="s">
        <v>129</v>
      </c>
      <c r="B9479" t="s">
        <v>108</v>
      </c>
      <c r="C9479" t="s">
        <v>33</v>
      </c>
      <c r="D9479" t="s">
        <v>34</v>
      </c>
      <c r="E9479" t="s">
        <v>245</v>
      </c>
      <c r="F9479">
        <v>2015</v>
      </c>
      <c r="G9479">
        <v>2</v>
      </c>
    </row>
    <row r="9480" spans="1:8" x14ac:dyDescent="0.25">
      <c r="A9480" t="s">
        <v>21</v>
      </c>
      <c r="B9480" t="s">
        <v>446</v>
      </c>
      <c r="C9480" t="s">
        <v>10</v>
      </c>
      <c r="D9480" t="s">
        <v>11</v>
      </c>
      <c r="E9480" t="s">
        <v>447</v>
      </c>
      <c r="F9480">
        <v>2018</v>
      </c>
      <c r="G9480">
        <v>4</v>
      </c>
    </row>
    <row r="9481" spans="1:8" x14ac:dyDescent="0.25">
      <c r="A9481" t="s">
        <v>41</v>
      </c>
      <c r="B9481" t="s">
        <v>125</v>
      </c>
      <c r="C9481" t="s">
        <v>33</v>
      </c>
      <c r="D9481" t="s">
        <v>39</v>
      </c>
      <c r="E9481" t="s">
        <v>327</v>
      </c>
      <c r="F9481">
        <v>2015</v>
      </c>
      <c r="G9481">
        <v>3</v>
      </c>
    </row>
    <row r="9482" spans="1:8" x14ac:dyDescent="0.25">
      <c r="A9482" t="s">
        <v>31</v>
      </c>
      <c r="B9482" t="s">
        <v>468</v>
      </c>
      <c r="C9482" t="s">
        <v>33</v>
      </c>
      <c r="D9482" t="s">
        <v>34</v>
      </c>
      <c r="E9482" t="s">
        <v>590</v>
      </c>
      <c r="F9482">
        <v>2018</v>
      </c>
      <c r="G9482">
        <v>2</v>
      </c>
      <c r="H9482">
        <v>1</v>
      </c>
    </row>
    <row r="9483" spans="1:8" x14ac:dyDescent="0.25">
      <c r="A9483" t="s">
        <v>41</v>
      </c>
      <c r="B9483" t="s">
        <v>158</v>
      </c>
      <c r="C9483" t="s">
        <v>70</v>
      </c>
      <c r="D9483" t="s">
        <v>71</v>
      </c>
      <c r="E9483" t="s">
        <v>241</v>
      </c>
      <c r="F9483">
        <v>2016</v>
      </c>
      <c r="G9483">
        <v>2</v>
      </c>
      <c r="H9483">
        <v>1</v>
      </c>
    </row>
    <row r="9484" spans="1:8" x14ac:dyDescent="0.25">
      <c r="A9484" t="s">
        <v>21</v>
      </c>
      <c r="B9484" t="s">
        <v>362</v>
      </c>
      <c r="C9484" t="s">
        <v>10</v>
      </c>
      <c r="D9484" t="s">
        <v>11</v>
      </c>
      <c r="E9484" t="s">
        <v>223</v>
      </c>
      <c r="F9484">
        <v>2018</v>
      </c>
      <c r="G9484">
        <v>1</v>
      </c>
    </row>
    <row r="9485" spans="1:8" x14ac:dyDescent="0.25">
      <c r="A9485" t="s">
        <v>41</v>
      </c>
      <c r="B9485" t="s">
        <v>244</v>
      </c>
      <c r="C9485" t="s">
        <v>23</v>
      </c>
      <c r="D9485" t="s">
        <v>43</v>
      </c>
      <c r="E9485" t="s">
        <v>44</v>
      </c>
      <c r="F9485">
        <v>2016</v>
      </c>
      <c r="G9485">
        <v>3</v>
      </c>
      <c r="H9485">
        <v>2</v>
      </c>
    </row>
    <row r="9486" spans="1:8" x14ac:dyDescent="0.25">
      <c r="A9486" t="s">
        <v>106</v>
      </c>
      <c r="B9486" t="s">
        <v>61</v>
      </c>
      <c r="C9486" t="s">
        <v>33</v>
      </c>
      <c r="D9486" t="s">
        <v>59</v>
      </c>
      <c r="E9486" t="s">
        <v>73</v>
      </c>
      <c r="F9486">
        <v>2019</v>
      </c>
      <c r="G9486">
        <v>1</v>
      </c>
      <c r="H9486">
        <v>1</v>
      </c>
    </row>
    <row r="9487" spans="1:8" x14ac:dyDescent="0.25">
      <c r="A9487" t="s">
        <v>129</v>
      </c>
      <c r="B9487" t="s">
        <v>55</v>
      </c>
      <c r="C9487" t="s">
        <v>33</v>
      </c>
      <c r="D9487" t="s">
        <v>59</v>
      </c>
      <c r="E9487" t="s">
        <v>118</v>
      </c>
      <c r="F9487">
        <v>2017</v>
      </c>
      <c r="G9487">
        <v>1</v>
      </c>
      <c r="H9487">
        <v>2</v>
      </c>
    </row>
    <row r="9488" spans="1:8" x14ac:dyDescent="0.25">
      <c r="A9488" t="s">
        <v>21</v>
      </c>
      <c r="B9488" t="s">
        <v>131</v>
      </c>
      <c r="C9488" t="s">
        <v>10</v>
      </c>
      <c r="D9488" t="s">
        <v>96</v>
      </c>
      <c r="E9488" t="s">
        <v>377</v>
      </c>
      <c r="F9488">
        <v>2020</v>
      </c>
      <c r="G9488">
        <v>1</v>
      </c>
    </row>
    <row r="9489" spans="1:8" x14ac:dyDescent="0.25">
      <c r="A9489" t="s">
        <v>31</v>
      </c>
      <c r="B9489" t="s">
        <v>330</v>
      </c>
      <c r="C9489" t="s">
        <v>33</v>
      </c>
      <c r="D9489" t="s">
        <v>34</v>
      </c>
      <c r="E9489" t="s">
        <v>457</v>
      </c>
      <c r="F9489">
        <v>2018</v>
      </c>
      <c r="G9489">
        <v>2</v>
      </c>
    </row>
    <row r="9490" spans="1:8" x14ac:dyDescent="0.25">
      <c r="A9490" t="s">
        <v>31</v>
      </c>
      <c r="B9490" t="s">
        <v>54</v>
      </c>
      <c r="C9490" t="s">
        <v>33</v>
      </c>
      <c r="D9490" t="s">
        <v>34</v>
      </c>
      <c r="E9490" t="s">
        <v>457</v>
      </c>
      <c r="F9490">
        <v>2019</v>
      </c>
      <c r="G9490">
        <v>1</v>
      </c>
    </row>
    <row r="9491" spans="1:8" x14ac:dyDescent="0.25">
      <c r="A9491" t="s">
        <v>31</v>
      </c>
      <c r="B9491" t="s">
        <v>125</v>
      </c>
      <c r="C9491" t="s">
        <v>33</v>
      </c>
      <c r="D9491" t="s">
        <v>59</v>
      </c>
      <c r="E9491" t="s">
        <v>128</v>
      </c>
      <c r="F9491">
        <v>2019</v>
      </c>
      <c r="G9491">
        <v>1</v>
      </c>
    </row>
    <row r="9492" spans="1:8" x14ac:dyDescent="0.25">
      <c r="A9492" t="s">
        <v>21</v>
      </c>
      <c r="B9492" t="s">
        <v>183</v>
      </c>
      <c r="C9492" t="s">
        <v>23</v>
      </c>
      <c r="D9492" t="s">
        <v>24</v>
      </c>
      <c r="E9492" t="s">
        <v>339</v>
      </c>
      <c r="F9492">
        <v>2018</v>
      </c>
      <c r="G9492">
        <v>1</v>
      </c>
      <c r="H9492">
        <v>1</v>
      </c>
    </row>
    <row r="9493" spans="1:8" x14ac:dyDescent="0.25">
      <c r="A9493" t="s">
        <v>41</v>
      </c>
      <c r="B9493" t="s">
        <v>54</v>
      </c>
      <c r="C9493" t="s">
        <v>33</v>
      </c>
      <c r="D9493" t="s">
        <v>62</v>
      </c>
      <c r="E9493" t="s">
        <v>63</v>
      </c>
      <c r="F9493">
        <v>2018</v>
      </c>
      <c r="G9493">
        <v>3</v>
      </c>
      <c r="H9493">
        <v>3</v>
      </c>
    </row>
    <row r="9494" spans="1:8" x14ac:dyDescent="0.25">
      <c r="A9494" t="s">
        <v>41</v>
      </c>
      <c r="B9494" t="s">
        <v>9</v>
      </c>
      <c r="C9494" t="s">
        <v>33</v>
      </c>
      <c r="D9494" t="s">
        <v>39</v>
      </c>
      <c r="E9494" t="s">
        <v>175</v>
      </c>
      <c r="F9494">
        <v>2016</v>
      </c>
      <c r="G9494">
        <v>1</v>
      </c>
      <c r="H9494">
        <v>1</v>
      </c>
    </row>
    <row r="9495" spans="1:8" x14ac:dyDescent="0.25">
      <c r="A9495" t="s">
        <v>41</v>
      </c>
      <c r="B9495" t="s">
        <v>119</v>
      </c>
      <c r="C9495" t="s">
        <v>33</v>
      </c>
      <c r="D9495" t="s">
        <v>39</v>
      </c>
      <c r="E9495" t="s">
        <v>207</v>
      </c>
      <c r="F9495">
        <v>2015</v>
      </c>
      <c r="G9495">
        <v>3</v>
      </c>
      <c r="H9495">
        <v>3</v>
      </c>
    </row>
    <row r="9496" spans="1:8" x14ac:dyDescent="0.25">
      <c r="A9496" t="s">
        <v>74</v>
      </c>
      <c r="B9496" t="s">
        <v>424</v>
      </c>
      <c r="C9496" t="s">
        <v>18</v>
      </c>
      <c r="D9496" t="s">
        <v>123</v>
      </c>
      <c r="E9496" t="s">
        <v>124</v>
      </c>
      <c r="F9496">
        <v>2019</v>
      </c>
      <c r="G9496">
        <v>4</v>
      </c>
    </row>
    <row r="9497" spans="1:8" x14ac:dyDescent="0.25">
      <c r="A9497" t="s">
        <v>8</v>
      </c>
      <c r="B9497" t="s">
        <v>433</v>
      </c>
      <c r="C9497" t="s">
        <v>10</v>
      </c>
      <c r="D9497" t="s">
        <v>11</v>
      </c>
      <c r="E9497" t="s">
        <v>53</v>
      </c>
      <c r="F9497">
        <v>2016</v>
      </c>
      <c r="G9497">
        <v>1</v>
      </c>
    </row>
    <row r="9498" spans="1:8" x14ac:dyDescent="0.25">
      <c r="A9498" t="s">
        <v>113</v>
      </c>
      <c r="B9498" t="s">
        <v>9</v>
      </c>
      <c r="C9498" t="s">
        <v>33</v>
      </c>
      <c r="D9498" t="s">
        <v>39</v>
      </c>
      <c r="E9498" t="s">
        <v>107</v>
      </c>
      <c r="F9498">
        <v>2016</v>
      </c>
      <c r="G9498">
        <v>1</v>
      </c>
    </row>
    <row r="9499" spans="1:8" x14ac:dyDescent="0.25">
      <c r="A9499" t="s">
        <v>74</v>
      </c>
      <c r="B9499" t="s">
        <v>119</v>
      </c>
      <c r="C9499" t="s">
        <v>76</v>
      </c>
      <c r="D9499" t="s">
        <v>171</v>
      </c>
      <c r="E9499" t="s">
        <v>174</v>
      </c>
      <c r="F9499">
        <v>2019</v>
      </c>
      <c r="G9499">
        <v>1</v>
      </c>
      <c r="H9499">
        <v>1</v>
      </c>
    </row>
    <row r="9500" spans="1:8" x14ac:dyDescent="0.25">
      <c r="A9500" t="s">
        <v>74</v>
      </c>
      <c r="B9500" t="s">
        <v>293</v>
      </c>
      <c r="C9500" t="s">
        <v>18</v>
      </c>
      <c r="D9500" t="s">
        <v>525</v>
      </c>
      <c r="E9500" t="s">
        <v>526</v>
      </c>
      <c r="F9500">
        <v>2014</v>
      </c>
      <c r="G9500">
        <v>1</v>
      </c>
    </row>
    <row r="9501" spans="1:8" x14ac:dyDescent="0.25">
      <c r="A9501" t="s">
        <v>21</v>
      </c>
      <c r="B9501" t="s">
        <v>93</v>
      </c>
      <c r="C9501" t="s">
        <v>23</v>
      </c>
      <c r="D9501" t="s">
        <v>24</v>
      </c>
      <c r="E9501" t="s">
        <v>394</v>
      </c>
      <c r="F9501">
        <v>2016</v>
      </c>
      <c r="G9501">
        <v>3</v>
      </c>
    </row>
    <row r="9502" spans="1:8" x14ac:dyDescent="0.25">
      <c r="A9502" t="s">
        <v>31</v>
      </c>
      <c r="B9502" t="s">
        <v>119</v>
      </c>
      <c r="C9502" t="s">
        <v>70</v>
      </c>
      <c r="D9502" t="s">
        <v>71</v>
      </c>
      <c r="E9502" t="s">
        <v>238</v>
      </c>
      <c r="F9502">
        <v>2016</v>
      </c>
      <c r="G9502">
        <v>2</v>
      </c>
    </row>
    <row r="9503" spans="1:8" x14ac:dyDescent="0.25">
      <c r="A9503" t="s">
        <v>74</v>
      </c>
      <c r="B9503" t="s">
        <v>88</v>
      </c>
      <c r="C9503" t="s">
        <v>70</v>
      </c>
      <c r="D9503" t="s">
        <v>102</v>
      </c>
      <c r="E9503" t="s">
        <v>103</v>
      </c>
      <c r="F9503">
        <v>2016</v>
      </c>
      <c r="G9503">
        <v>2</v>
      </c>
    </row>
    <row r="9504" spans="1:8" x14ac:dyDescent="0.25">
      <c r="A9504" t="s">
        <v>31</v>
      </c>
      <c r="B9504" t="s">
        <v>36</v>
      </c>
      <c r="C9504" t="s">
        <v>70</v>
      </c>
      <c r="D9504" t="s">
        <v>71</v>
      </c>
      <c r="E9504" t="s">
        <v>337</v>
      </c>
      <c r="F9504">
        <v>2019</v>
      </c>
      <c r="G9504">
        <v>6</v>
      </c>
    </row>
    <row r="9505" spans="1:8" x14ac:dyDescent="0.25">
      <c r="A9505" t="s">
        <v>31</v>
      </c>
      <c r="B9505" t="s">
        <v>55</v>
      </c>
      <c r="C9505" t="s">
        <v>33</v>
      </c>
      <c r="D9505" t="s">
        <v>184</v>
      </c>
      <c r="E9505" t="s">
        <v>304</v>
      </c>
      <c r="F9505">
        <v>2015</v>
      </c>
      <c r="G9505">
        <v>1</v>
      </c>
    </row>
    <row r="9506" spans="1:8" x14ac:dyDescent="0.25">
      <c r="A9506" t="s">
        <v>41</v>
      </c>
      <c r="B9506" t="s">
        <v>244</v>
      </c>
      <c r="C9506" t="s">
        <v>23</v>
      </c>
      <c r="D9506" t="s">
        <v>43</v>
      </c>
      <c r="E9506" t="s">
        <v>56</v>
      </c>
      <c r="F9506">
        <v>2016</v>
      </c>
      <c r="G9506">
        <v>1</v>
      </c>
    </row>
    <row r="9507" spans="1:8" x14ac:dyDescent="0.25">
      <c r="A9507" t="s">
        <v>129</v>
      </c>
      <c r="B9507" t="s">
        <v>49</v>
      </c>
      <c r="C9507" t="s">
        <v>33</v>
      </c>
      <c r="D9507" t="s">
        <v>184</v>
      </c>
      <c r="E9507" t="s">
        <v>185</v>
      </c>
      <c r="F9507">
        <v>2016</v>
      </c>
      <c r="G9507">
        <v>1</v>
      </c>
    </row>
    <row r="9508" spans="1:8" x14ac:dyDescent="0.25">
      <c r="A9508" t="s">
        <v>113</v>
      </c>
      <c r="B9508" t="s">
        <v>49</v>
      </c>
      <c r="C9508" t="s">
        <v>33</v>
      </c>
      <c r="D9508" t="s">
        <v>184</v>
      </c>
      <c r="E9508" t="s">
        <v>271</v>
      </c>
      <c r="F9508">
        <v>2013</v>
      </c>
      <c r="G9508">
        <v>1</v>
      </c>
      <c r="H9508">
        <v>2</v>
      </c>
    </row>
    <row r="9509" spans="1:8" x14ac:dyDescent="0.25">
      <c r="A9509" t="s">
        <v>16</v>
      </c>
      <c r="B9509" t="s">
        <v>119</v>
      </c>
      <c r="C9509" t="s">
        <v>70</v>
      </c>
      <c r="D9509" t="s">
        <v>71</v>
      </c>
      <c r="E9509" t="s">
        <v>188</v>
      </c>
      <c r="F9509">
        <v>2013</v>
      </c>
      <c r="G9509">
        <v>2</v>
      </c>
    </row>
    <row r="9510" spans="1:8" x14ac:dyDescent="0.25">
      <c r="A9510" t="s">
        <v>74</v>
      </c>
      <c r="B9510" t="s">
        <v>173</v>
      </c>
      <c r="C9510" t="s">
        <v>18</v>
      </c>
      <c r="D9510" t="s">
        <v>333</v>
      </c>
      <c r="E9510" t="s">
        <v>352</v>
      </c>
      <c r="F9510">
        <v>2018</v>
      </c>
      <c r="G9510">
        <v>2</v>
      </c>
    </row>
    <row r="9511" spans="1:8" x14ac:dyDescent="0.25">
      <c r="A9511" t="s">
        <v>31</v>
      </c>
      <c r="B9511" t="s">
        <v>61</v>
      </c>
      <c r="C9511" t="s">
        <v>33</v>
      </c>
      <c r="D9511" t="s">
        <v>34</v>
      </c>
      <c r="E9511" t="s">
        <v>35</v>
      </c>
      <c r="F9511">
        <v>2016</v>
      </c>
      <c r="G9511">
        <v>1</v>
      </c>
    </row>
    <row r="9512" spans="1:8" x14ac:dyDescent="0.25">
      <c r="A9512" t="s">
        <v>21</v>
      </c>
      <c r="B9512" t="s">
        <v>153</v>
      </c>
      <c r="C9512" t="s">
        <v>10</v>
      </c>
      <c r="D9512" t="s">
        <v>11</v>
      </c>
      <c r="E9512" t="s">
        <v>232</v>
      </c>
      <c r="F9512">
        <v>2020</v>
      </c>
      <c r="G9512">
        <v>2</v>
      </c>
    </row>
    <row r="9513" spans="1:8" x14ac:dyDescent="0.25">
      <c r="A9513" t="s">
        <v>31</v>
      </c>
      <c r="B9513" t="s">
        <v>108</v>
      </c>
      <c r="C9513" t="s">
        <v>33</v>
      </c>
      <c r="D9513" t="s">
        <v>59</v>
      </c>
      <c r="E9513" t="s">
        <v>115</v>
      </c>
      <c r="F9513">
        <v>2017</v>
      </c>
      <c r="G9513">
        <v>2</v>
      </c>
      <c r="H9513">
        <v>1</v>
      </c>
    </row>
    <row r="9514" spans="1:8" x14ac:dyDescent="0.25">
      <c r="A9514" t="s">
        <v>455</v>
      </c>
      <c r="B9514" t="s">
        <v>79</v>
      </c>
      <c r="C9514" t="s">
        <v>33</v>
      </c>
      <c r="D9514" t="s">
        <v>34</v>
      </c>
      <c r="E9514" t="s">
        <v>270</v>
      </c>
      <c r="F9514">
        <v>2017</v>
      </c>
      <c r="G9514">
        <v>1</v>
      </c>
    </row>
    <row r="9515" spans="1:8" x14ac:dyDescent="0.25">
      <c r="A9515" t="s">
        <v>74</v>
      </c>
      <c r="B9515" t="s">
        <v>26</v>
      </c>
      <c r="C9515" t="s">
        <v>70</v>
      </c>
      <c r="D9515" t="s">
        <v>297</v>
      </c>
      <c r="E9515" t="s">
        <v>298</v>
      </c>
      <c r="F9515">
        <v>2014</v>
      </c>
      <c r="G9515">
        <v>2</v>
      </c>
      <c r="H9515">
        <v>2</v>
      </c>
    </row>
    <row r="9516" spans="1:8" x14ac:dyDescent="0.25">
      <c r="A9516" t="s">
        <v>121</v>
      </c>
      <c r="B9516" t="s">
        <v>386</v>
      </c>
      <c r="C9516" t="s">
        <v>70</v>
      </c>
      <c r="D9516" t="s">
        <v>102</v>
      </c>
      <c r="E9516" t="s">
        <v>103</v>
      </c>
      <c r="F9516">
        <v>2017</v>
      </c>
      <c r="G9516">
        <v>1</v>
      </c>
    </row>
    <row r="9517" spans="1:8" x14ac:dyDescent="0.25">
      <c r="A9517" t="s">
        <v>31</v>
      </c>
      <c r="B9517" t="s">
        <v>104</v>
      </c>
      <c r="C9517" t="s">
        <v>33</v>
      </c>
      <c r="D9517" t="s">
        <v>59</v>
      </c>
      <c r="E9517" t="s">
        <v>402</v>
      </c>
      <c r="F9517">
        <v>2014</v>
      </c>
      <c r="G9517">
        <v>1</v>
      </c>
    </row>
    <row r="9518" spans="1:8" x14ac:dyDescent="0.25">
      <c r="A9518" t="s">
        <v>129</v>
      </c>
      <c r="B9518" t="s">
        <v>58</v>
      </c>
      <c r="C9518" t="s">
        <v>33</v>
      </c>
      <c r="D9518" t="s">
        <v>34</v>
      </c>
      <c r="E9518" t="s">
        <v>245</v>
      </c>
      <c r="F9518">
        <v>2015</v>
      </c>
      <c r="G9518">
        <v>1</v>
      </c>
    </row>
    <row r="9519" spans="1:8" x14ac:dyDescent="0.25">
      <c r="A9519" t="s">
        <v>138</v>
      </c>
      <c r="B9519" t="s">
        <v>173</v>
      </c>
      <c r="C9519" t="s">
        <v>76</v>
      </c>
      <c r="D9519" t="s">
        <v>140</v>
      </c>
      <c r="E9519" t="s">
        <v>141</v>
      </c>
      <c r="F9519">
        <v>2019</v>
      </c>
      <c r="G9519">
        <v>3</v>
      </c>
    </row>
    <row r="9520" spans="1:8" x14ac:dyDescent="0.25">
      <c r="A9520" t="s">
        <v>41</v>
      </c>
      <c r="B9520" t="s">
        <v>28</v>
      </c>
      <c r="C9520" t="s">
        <v>33</v>
      </c>
      <c r="D9520" t="s">
        <v>39</v>
      </c>
      <c r="E9520" t="s">
        <v>112</v>
      </c>
      <c r="F9520">
        <v>2019</v>
      </c>
      <c r="G9520">
        <v>1</v>
      </c>
    </row>
    <row r="9521" spans="1:8" x14ac:dyDescent="0.25">
      <c r="A9521" t="s">
        <v>74</v>
      </c>
      <c r="B9521" t="s">
        <v>75</v>
      </c>
      <c r="C9521" t="s">
        <v>76</v>
      </c>
      <c r="D9521" t="s">
        <v>77</v>
      </c>
      <c r="E9521" t="s">
        <v>261</v>
      </c>
      <c r="F9521">
        <v>2013</v>
      </c>
      <c r="G9521">
        <v>1</v>
      </c>
    </row>
    <row r="9522" spans="1:8" x14ac:dyDescent="0.25">
      <c r="A9522" t="s">
        <v>31</v>
      </c>
      <c r="B9522" t="s">
        <v>119</v>
      </c>
      <c r="C9522" t="s">
        <v>33</v>
      </c>
      <c r="D9522" t="s">
        <v>39</v>
      </c>
      <c r="E9522" t="s">
        <v>204</v>
      </c>
      <c r="F9522">
        <v>2019</v>
      </c>
      <c r="G9522">
        <v>1</v>
      </c>
    </row>
    <row r="9523" spans="1:8" x14ac:dyDescent="0.25">
      <c r="A9523" t="s">
        <v>31</v>
      </c>
      <c r="B9523" t="s">
        <v>49</v>
      </c>
      <c r="C9523" t="s">
        <v>33</v>
      </c>
      <c r="D9523" t="s">
        <v>59</v>
      </c>
      <c r="E9523" t="s">
        <v>314</v>
      </c>
      <c r="F9523">
        <v>2019</v>
      </c>
      <c r="G9523">
        <v>1</v>
      </c>
    </row>
    <row r="9524" spans="1:8" x14ac:dyDescent="0.25">
      <c r="A9524" t="s">
        <v>31</v>
      </c>
      <c r="B9524" t="s">
        <v>568</v>
      </c>
      <c r="C9524" t="s">
        <v>33</v>
      </c>
      <c r="D9524" t="s">
        <v>59</v>
      </c>
      <c r="E9524" t="s">
        <v>415</v>
      </c>
      <c r="F9524">
        <v>2013</v>
      </c>
      <c r="G9524">
        <v>2</v>
      </c>
      <c r="H9524">
        <v>1</v>
      </c>
    </row>
    <row r="9525" spans="1:8" x14ac:dyDescent="0.25">
      <c r="A9525" t="s">
        <v>31</v>
      </c>
      <c r="B9525" t="s">
        <v>134</v>
      </c>
      <c r="C9525" t="s">
        <v>33</v>
      </c>
      <c r="D9525" t="s">
        <v>59</v>
      </c>
      <c r="E9525" t="s">
        <v>229</v>
      </c>
      <c r="F9525">
        <v>2015</v>
      </c>
      <c r="G9525">
        <v>1</v>
      </c>
    </row>
    <row r="9526" spans="1:8" x14ac:dyDescent="0.25">
      <c r="A9526" t="s">
        <v>31</v>
      </c>
      <c r="B9526" t="s">
        <v>104</v>
      </c>
      <c r="C9526" t="s">
        <v>70</v>
      </c>
      <c r="D9526" t="s">
        <v>71</v>
      </c>
      <c r="E9526" t="s">
        <v>289</v>
      </c>
      <c r="F9526">
        <v>2014</v>
      </c>
      <c r="G9526">
        <v>2</v>
      </c>
    </row>
    <row r="9527" spans="1:8" x14ac:dyDescent="0.25">
      <c r="A9527" t="s">
        <v>113</v>
      </c>
      <c r="B9527" t="s">
        <v>119</v>
      </c>
      <c r="C9527" t="s">
        <v>33</v>
      </c>
      <c r="D9527" t="s">
        <v>59</v>
      </c>
      <c r="E9527" t="s">
        <v>115</v>
      </c>
      <c r="F9527">
        <v>2015</v>
      </c>
      <c r="G9527">
        <v>1</v>
      </c>
    </row>
    <row r="9528" spans="1:8" x14ac:dyDescent="0.25">
      <c r="A9528" t="s">
        <v>41</v>
      </c>
      <c r="B9528" t="s">
        <v>256</v>
      </c>
      <c r="C9528" t="s">
        <v>33</v>
      </c>
      <c r="D9528" t="s">
        <v>62</v>
      </c>
      <c r="E9528" t="s">
        <v>99</v>
      </c>
      <c r="F9528">
        <v>2015</v>
      </c>
      <c r="G9528">
        <v>1</v>
      </c>
    </row>
    <row r="9529" spans="1:8" x14ac:dyDescent="0.25">
      <c r="A9529" t="s">
        <v>307</v>
      </c>
      <c r="B9529" t="s">
        <v>255</v>
      </c>
      <c r="C9529" t="s">
        <v>23</v>
      </c>
      <c r="D9529" t="s">
        <v>43</v>
      </c>
      <c r="E9529" t="s">
        <v>258</v>
      </c>
      <c r="F9529">
        <v>2018</v>
      </c>
      <c r="G9529">
        <v>1</v>
      </c>
    </row>
    <row r="9530" spans="1:8" x14ac:dyDescent="0.25">
      <c r="A9530" t="s">
        <v>21</v>
      </c>
      <c r="B9530" t="s">
        <v>114</v>
      </c>
      <c r="C9530" t="s">
        <v>33</v>
      </c>
      <c r="D9530" t="s">
        <v>34</v>
      </c>
      <c r="E9530" t="s">
        <v>202</v>
      </c>
      <c r="F9530">
        <v>2017</v>
      </c>
      <c r="G9530">
        <v>1</v>
      </c>
    </row>
    <row r="9531" spans="1:8" x14ac:dyDescent="0.25">
      <c r="A9531" t="s">
        <v>129</v>
      </c>
      <c r="B9531" t="s">
        <v>9</v>
      </c>
      <c r="C9531" t="s">
        <v>33</v>
      </c>
      <c r="D9531" t="s">
        <v>59</v>
      </c>
      <c r="E9531" t="s">
        <v>311</v>
      </c>
      <c r="F9531">
        <v>2015</v>
      </c>
      <c r="G9531">
        <v>1</v>
      </c>
    </row>
    <row r="9532" spans="1:8" x14ac:dyDescent="0.25">
      <c r="A9532" t="s">
        <v>16</v>
      </c>
      <c r="B9532" t="s">
        <v>55</v>
      </c>
      <c r="C9532" t="s">
        <v>33</v>
      </c>
      <c r="D9532" t="s">
        <v>59</v>
      </c>
      <c r="E9532" t="s">
        <v>60</v>
      </c>
      <c r="F9532">
        <v>2013</v>
      </c>
      <c r="G9532">
        <v>1</v>
      </c>
      <c r="H9532">
        <v>1</v>
      </c>
    </row>
    <row r="9533" spans="1:8" x14ac:dyDescent="0.25">
      <c r="A9533" t="s">
        <v>41</v>
      </c>
      <c r="B9533" t="s">
        <v>199</v>
      </c>
      <c r="C9533" t="s">
        <v>23</v>
      </c>
      <c r="D9533" t="s">
        <v>43</v>
      </c>
      <c r="E9533" t="s">
        <v>100</v>
      </c>
      <c r="F9533">
        <v>2018</v>
      </c>
      <c r="G9533">
        <v>1</v>
      </c>
      <c r="H9533">
        <v>3</v>
      </c>
    </row>
    <row r="9534" spans="1:8" x14ac:dyDescent="0.25">
      <c r="A9534" t="s">
        <v>21</v>
      </c>
      <c r="B9534" t="s">
        <v>433</v>
      </c>
      <c r="C9534" t="s">
        <v>10</v>
      </c>
      <c r="D9534" t="s">
        <v>11</v>
      </c>
      <c r="E9534" t="s">
        <v>343</v>
      </c>
      <c r="F9534">
        <v>2016</v>
      </c>
      <c r="G9534">
        <v>1</v>
      </c>
      <c r="H9534">
        <v>1</v>
      </c>
    </row>
    <row r="9535" spans="1:8" x14ac:dyDescent="0.25">
      <c r="A9535" t="s">
        <v>113</v>
      </c>
      <c r="B9535" t="s">
        <v>220</v>
      </c>
      <c r="C9535" t="s">
        <v>18</v>
      </c>
      <c r="D9535" t="s">
        <v>19</v>
      </c>
      <c r="E9535" t="s">
        <v>27</v>
      </c>
      <c r="F9535">
        <v>2015</v>
      </c>
      <c r="G9535">
        <v>1</v>
      </c>
      <c r="H9535">
        <v>1</v>
      </c>
    </row>
    <row r="9536" spans="1:8" x14ac:dyDescent="0.25">
      <c r="A9536" t="s">
        <v>129</v>
      </c>
      <c r="B9536" t="s">
        <v>168</v>
      </c>
      <c r="C9536" t="s">
        <v>33</v>
      </c>
      <c r="D9536" t="s">
        <v>184</v>
      </c>
      <c r="E9536" t="s">
        <v>271</v>
      </c>
      <c r="F9536">
        <v>2016</v>
      </c>
      <c r="G9536">
        <v>2</v>
      </c>
      <c r="H9536">
        <v>1</v>
      </c>
    </row>
    <row r="9537" spans="1:8" x14ac:dyDescent="0.25">
      <c r="A9537" t="s">
        <v>41</v>
      </c>
      <c r="B9537" t="s">
        <v>58</v>
      </c>
      <c r="C9537" t="s">
        <v>33</v>
      </c>
      <c r="D9537" t="s">
        <v>184</v>
      </c>
      <c r="E9537" t="s">
        <v>271</v>
      </c>
      <c r="F9537">
        <v>2014</v>
      </c>
      <c r="G9537">
        <v>2</v>
      </c>
      <c r="H9537">
        <v>5</v>
      </c>
    </row>
    <row r="9538" spans="1:8" x14ac:dyDescent="0.25">
      <c r="A9538" t="s">
        <v>455</v>
      </c>
      <c r="B9538" t="s">
        <v>79</v>
      </c>
      <c r="C9538" t="s">
        <v>33</v>
      </c>
      <c r="D9538" t="s">
        <v>34</v>
      </c>
      <c r="E9538" t="s">
        <v>35</v>
      </c>
      <c r="F9538">
        <v>2017</v>
      </c>
      <c r="G9538">
        <v>4</v>
      </c>
      <c r="H9538">
        <v>1</v>
      </c>
    </row>
    <row r="9539" spans="1:8" x14ac:dyDescent="0.25">
      <c r="A9539" t="s">
        <v>129</v>
      </c>
      <c r="B9539" t="s">
        <v>168</v>
      </c>
      <c r="C9539" t="s">
        <v>33</v>
      </c>
      <c r="D9539" t="s">
        <v>59</v>
      </c>
      <c r="E9539" t="s">
        <v>335</v>
      </c>
      <c r="F9539">
        <v>2015</v>
      </c>
      <c r="G9539">
        <v>1</v>
      </c>
    </row>
    <row r="9540" spans="1:8" x14ac:dyDescent="0.25">
      <c r="A9540" t="s">
        <v>129</v>
      </c>
      <c r="B9540" t="s">
        <v>9</v>
      </c>
      <c r="C9540" t="s">
        <v>33</v>
      </c>
      <c r="D9540" t="s">
        <v>39</v>
      </c>
      <c r="E9540" t="s">
        <v>263</v>
      </c>
      <c r="F9540">
        <v>2015</v>
      </c>
      <c r="G9540">
        <v>1</v>
      </c>
    </row>
    <row r="9541" spans="1:8" x14ac:dyDescent="0.25">
      <c r="A9541" t="s">
        <v>8</v>
      </c>
      <c r="B9541" t="s">
        <v>55</v>
      </c>
      <c r="C9541" t="s">
        <v>10</v>
      </c>
      <c r="D9541" t="s">
        <v>14</v>
      </c>
      <c r="E9541" t="s">
        <v>37</v>
      </c>
      <c r="F9541">
        <v>2016</v>
      </c>
      <c r="G9541">
        <v>3</v>
      </c>
      <c r="H9541">
        <v>2</v>
      </c>
    </row>
    <row r="9542" spans="1:8" x14ac:dyDescent="0.25">
      <c r="A9542" t="s">
        <v>121</v>
      </c>
      <c r="B9542" t="s">
        <v>301</v>
      </c>
      <c r="C9542" t="s">
        <v>76</v>
      </c>
      <c r="D9542" t="s">
        <v>77</v>
      </c>
      <c r="E9542" t="s">
        <v>261</v>
      </c>
      <c r="F9542">
        <v>2016</v>
      </c>
      <c r="G9542">
        <v>1</v>
      </c>
    </row>
    <row r="9543" spans="1:8" x14ac:dyDescent="0.25">
      <c r="A9543" t="s">
        <v>8</v>
      </c>
      <c r="B9543" t="s">
        <v>546</v>
      </c>
      <c r="C9543" t="s">
        <v>10</v>
      </c>
      <c r="D9543" t="s">
        <v>14</v>
      </c>
      <c r="E9543" t="s">
        <v>368</v>
      </c>
      <c r="F9543">
        <v>2015</v>
      </c>
      <c r="G9543">
        <v>1</v>
      </c>
    </row>
    <row r="9544" spans="1:8" x14ac:dyDescent="0.25">
      <c r="A9544" t="s">
        <v>81</v>
      </c>
      <c r="B9544" t="s">
        <v>316</v>
      </c>
      <c r="C9544" t="s">
        <v>76</v>
      </c>
      <c r="D9544" t="s">
        <v>83</v>
      </c>
      <c r="E9544" t="s">
        <v>317</v>
      </c>
      <c r="F9544">
        <v>2016</v>
      </c>
      <c r="G9544">
        <v>1</v>
      </c>
    </row>
    <row r="9545" spans="1:8" x14ac:dyDescent="0.25">
      <c r="A9545" t="s">
        <v>31</v>
      </c>
      <c r="B9545" t="s">
        <v>79</v>
      </c>
      <c r="C9545" t="s">
        <v>33</v>
      </c>
      <c r="D9545" t="s">
        <v>59</v>
      </c>
      <c r="E9545" t="s">
        <v>335</v>
      </c>
      <c r="F9545">
        <v>2018</v>
      </c>
      <c r="G9545">
        <v>3</v>
      </c>
    </row>
    <row r="9546" spans="1:8" x14ac:dyDescent="0.25">
      <c r="A9546" t="s">
        <v>113</v>
      </c>
      <c r="B9546" t="s">
        <v>272</v>
      </c>
      <c r="C9546" t="s">
        <v>33</v>
      </c>
      <c r="D9546" t="s">
        <v>34</v>
      </c>
      <c r="E9546" t="s">
        <v>408</v>
      </c>
      <c r="F9546">
        <v>2013</v>
      </c>
      <c r="G9546">
        <v>1</v>
      </c>
    </row>
    <row r="9547" spans="1:8" x14ac:dyDescent="0.25">
      <c r="A9547" t="s">
        <v>41</v>
      </c>
      <c r="B9547" t="s">
        <v>262</v>
      </c>
      <c r="C9547" t="s">
        <v>33</v>
      </c>
      <c r="D9547" t="s">
        <v>39</v>
      </c>
      <c r="E9547" t="s">
        <v>150</v>
      </c>
      <c r="F9547">
        <v>2014</v>
      </c>
      <c r="G9547">
        <v>2</v>
      </c>
      <c r="H9547">
        <v>1</v>
      </c>
    </row>
    <row r="9548" spans="1:8" x14ac:dyDescent="0.25">
      <c r="A9548" t="s">
        <v>16</v>
      </c>
      <c r="B9548" t="s">
        <v>9</v>
      </c>
      <c r="C9548" t="s">
        <v>33</v>
      </c>
      <c r="D9548" t="s">
        <v>59</v>
      </c>
      <c r="E9548" t="s">
        <v>73</v>
      </c>
      <c r="F9548">
        <v>2013</v>
      </c>
      <c r="G9548">
        <v>1</v>
      </c>
      <c r="H9548">
        <v>1</v>
      </c>
    </row>
    <row r="9549" spans="1:8" x14ac:dyDescent="0.25">
      <c r="A9549" t="s">
        <v>129</v>
      </c>
      <c r="B9549" t="s">
        <v>9</v>
      </c>
      <c r="C9549" t="s">
        <v>33</v>
      </c>
      <c r="D9549" t="s">
        <v>62</v>
      </c>
      <c r="E9549" t="s">
        <v>166</v>
      </c>
      <c r="F9549">
        <v>2015</v>
      </c>
      <c r="G9549">
        <v>1</v>
      </c>
    </row>
    <row r="9550" spans="1:8" x14ac:dyDescent="0.25">
      <c r="A9550" t="s">
        <v>41</v>
      </c>
      <c r="B9550" t="s">
        <v>9</v>
      </c>
      <c r="C9550" t="s">
        <v>33</v>
      </c>
      <c r="D9550" t="s">
        <v>62</v>
      </c>
      <c r="E9550" t="s">
        <v>217</v>
      </c>
      <c r="F9550">
        <v>2015</v>
      </c>
      <c r="G9550">
        <v>2</v>
      </c>
    </row>
    <row r="9551" spans="1:8" x14ac:dyDescent="0.25">
      <c r="A9551" t="s">
        <v>31</v>
      </c>
      <c r="B9551" t="s">
        <v>79</v>
      </c>
      <c r="C9551" t="s">
        <v>33</v>
      </c>
      <c r="D9551" t="s">
        <v>39</v>
      </c>
      <c r="E9551" t="s">
        <v>40</v>
      </c>
      <c r="F9551">
        <v>2013</v>
      </c>
      <c r="G9551">
        <v>2</v>
      </c>
    </row>
    <row r="9552" spans="1:8" x14ac:dyDescent="0.25">
      <c r="A9552" t="s">
        <v>129</v>
      </c>
      <c r="B9552" t="s">
        <v>32</v>
      </c>
      <c r="C9552" t="s">
        <v>33</v>
      </c>
      <c r="D9552" t="s">
        <v>184</v>
      </c>
      <c r="E9552" t="s">
        <v>304</v>
      </c>
      <c r="F9552">
        <v>2016</v>
      </c>
      <c r="G9552">
        <v>1</v>
      </c>
    </row>
    <row r="9553" spans="1:8" x14ac:dyDescent="0.25">
      <c r="A9553" t="s">
        <v>8</v>
      </c>
      <c r="B9553" t="s">
        <v>93</v>
      </c>
      <c r="C9553" t="s">
        <v>33</v>
      </c>
      <c r="D9553" t="s">
        <v>34</v>
      </c>
      <c r="E9553" t="s">
        <v>202</v>
      </c>
      <c r="F9553">
        <v>2015</v>
      </c>
      <c r="G9553">
        <v>1</v>
      </c>
    </row>
    <row r="9554" spans="1:8" x14ac:dyDescent="0.25">
      <c r="A9554" t="s">
        <v>113</v>
      </c>
      <c r="B9554" t="s">
        <v>38</v>
      </c>
      <c r="C9554" t="s">
        <v>33</v>
      </c>
      <c r="D9554" t="s">
        <v>39</v>
      </c>
      <c r="E9554" t="s">
        <v>378</v>
      </c>
      <c r="F9554">
        <v>2014</v>
      </c>
      <c r="G9554">
        <v>1</v>
      </c>
      <c r="H9554">
        <v>1</v>
      </c>
    </row>
    <row r="9555" spans="1:8" x14ac:dyDescent="0.25">
      <c r="A9555" t="s">
        <v>8</v>
      </c>
      <c r="B9555" t="s">
        <v>247</v>
      </c>
      <c r="C9555" t="s">
        <v>10</v>
      </c>
      <c r="D9555" t="s">
        <v>11</v>
      </c>
      <c r="E9555" t="s">
        <v>165</v>
      </c>
      <c r="F9555">
        <v>2017</v>
      </c>
      <c r="G9555">
        <v>1</v>
      </c>
      <c r="H9555">
        <v>2</v>
      </c>
    </row>
    <row r="9556" spans="1:8" x14ac:dyDescent="0.25">
      <c r="A9556" t="s">
        <v>129</v>
      </c>
      <c r="B9556" t="s">
        <v>49</v>
      </c>
      <c r="C9556" t="s">
        <v>33</v>
      </c>
      <c r="D9556" t="s">
        <v>34</v>
      </c>
      <c r="E9556" t="s">
        <v>161</v>
      </c>
      <c r="F9556">
        <v>2016</v>
      </c>
      <c r="G9556">
        <v>1</v>
      </c>
    </row>
    <row r="9557" spans="1:8" x14ac:dyDescent="0.25">
      <c r="A9557" t="s">
        <v>16</v>
      </c>
      <c r="B9557" t="s">
        <v>239</v>
      </c>
      <c r="C9557" t="s">
        <v>76</v>
      </c>
      <c r="D9557" t="s">
        <v>83</v>
      </c>
      <c r="E9557" t="s">
        <v>84</v>
      </c>
      <c r="F9557">
        <v>2013</v>
      </c>
      <c r="G9557">
        <v>1</v>
      </c>
    </row>
    <row r="9558" spans="1:8" x14ac:dyDescent="0.25">
      <c r="A9558" t="s">
        <v>31</v>
      </c>
      <c r="B9558" t="s">
        <v>22</v>
      </c>
      <c r="C9558" t="s">
        <v>23</v>
      </c>
      <c r="D9558" t="s">
        <v>43</v>
      </c>
      <c r="E9558" t="s">
        <v>186</v>
      </c>
      <c r="F9558">
        <v>2017</v>
      </c>
      <c r="G9558">
        <v>1</v>
      </c>
    </row>
    <row r="9559" spans="1:8" x14ac:dyDescent="0.25">
      <c r="A9559" t="s">
        <v>21</v>
      </c>
      <c r="B9559" t="s">
        <v>433</v>
      </c>
      <c r="C9559" t="s">
        <v>10</v>
      </c>
      <c r="D9559" t="s">
        <v>11</v>
      </c>
      <c r="E9559" t="s">
        <v>195</v>
      </c>
      <c r="F9559">
        <v>2016</v>
      </c>
      <c r="G9559">
        <v>1</v>
      </c>
    </row>
    <row r="9560" spans="1:8" x14ac:dyDescent="0.25">
      <c r="A9560" t="s">
        <v>129</v>
      </c>
      <c r="B9560" t="s">
        <v>9</v>
      </c>
      <c r="C9560" t="s">
        <v>33</v>
      </c>
      <c r="D9560" t="s">
        <v>59</v>
      </c>
      <c r="E9560" t="s">
        <v>375</v>
      </c>
      <c r="F9560">
        <v>2015</v>
      </c>
      <c r="G9560">
        <v>1</v>
      </c>
    </row>
    <row r="9561" spans="1:8" x14ac:dyDescent="0.25">
      <c r="A9561" t="s">
        <v>129</v>
      </c>
      <c r="B9561" t="s">
        <v>55</v>
      </c>
      <c r="C9561" t="s">
        <v>33</v>
      </c>
      <c r="D9561" t="s">
        <v>62</v>
      </c>
      <c r="E9561" t="s">
        <v>166</v>
      </c>
      <c r="F9561">
        <v>2017</v>
      </c>
      <c r="G9561">
        <v>1</v>
      </c>
    </row>
    <row r="9562" spans="1:8" x14ac:dyDescent="0.25">
      <c r="A9562" t="s">
        <v>31</v>
      </c>
      <c r="B9562" t="s">
        <v>114</v>
      </c>
      <c r="C9562" t="s">
        <v>33</v>
      </c>
      <c r="D9562" t="s">
        <v>34</v>
      </c>
      <c r="E9562" t="s">
        <v>315</v>
      </c>
      <c r="F9562">
        <v>2014</v>
      </c>
      <c r="G9562">
        <v>1</v>
      </c>
      <c r="H9562">
        <v>1</v>
      </c>
    </row>
    <row r="9563" spans="1:8" x14ac:dyDescent="0.25">
      <c r="A9563" t="s">
        <v>113</v>
      </c>
      <c r="B9563" t="s">
        <v>244</v>
      </c>
      <c r="C9563" t="s">
        <v>33</v>
      </c>
      <c r="D9563" t="s">
        <v>34</v>
      </c>
      <c r="E9563" t="s">
        <v>315</v>
      </c>
      <c r="F9563">
        <v>2013</v>
      </c>
      <c r="G9563">
        <v>1</v>
      </c>
    </row>
    <row r="9564" spans="1:8" x14ac:dyDescent="0.25">
      <c r="A9564" t="s">
        <v>16</v>
      </c>
      <c r="B9564" t="s">
        <v>316</v>
      </c>
      <c r="C9564" t="s">
        <v>76</v>
      </c>
      <c r="D9564" t="s">
        <v>83</v>
      </c>
      <c r="E9564" t="s">
        <v>319</v>
      </c>
      <c r="F9564">
        <v>2013</v>
      </c>
      <c r="G9564">
        <v>2</v>
      </c>
    </row>
    <row r="9565" spans="1:8" x14ac:dyDescent="0.25">
      <c r="A9565" t="s">
        <v>21</v>
      </c>
      <c r="B9565" t="s">
        <v>183</v>
      </c>
      <c r="C9565" t="s">
        <v>23</v>
      </c>
      <c r="D9565" t="s">
        <v>24</v>
      </c>
      <c r="E9565" t="s">
        <v>146</v>
      </c>
      <c r="F9565">
        <v>2019</v>
      </c>
      <c r="G9565">
        <v>1</v>
      </c>
    </row>
    <row r="9566" spans="1:8" x14ac:dyDescent="0.25">
      <c r="A9566" t="s">
        <v>129</v>
      </c>
      <c r="B9566" t="s">
        <v>9</v>
      </c>
      <c r="C9566" t="s">
        <v>33</v>
      </c>
      <c r="D9566" t="s">
        <v>62</v>
      </c>
      <c r="E9566" t="s">
        <v>166</v>
      </c>
      <c r="F9566">
        <v>2017</v>
      </c>
      <c r="G9566">
        <v>1</v>
      </c>
    </row>
    <row r="9567" spans="1:8" x14ac:dyDescent="0.25">
      <c r="A9567" t="s">
        <v>8</v>
      </c>
      <c r="B9567" t="s">
        <v>28</v>
      </c>
      <c r="C9567" t="s">
        <v>10</v>
      </c>
      <c r="D9567" t="s">
        <v>11</v>
      </c>
      <c r="E9567" t="s">
        <v>165</v>
      </c>
      <c r="F9567">
        <v>2014</v>
      </c>
      <c r="G9567">
        <v>1</v>
      </c>
    </row>
    <row r="9568" spans="1:8" x14ac:dyDescent="0.25">
      <c r="A9568" t="s">
        <v>31</v>
      </c>
      <c r="B9568" t="s">
        <v>32</v>
      </c>
      <c r="C9568" t="s">
        <v>33</v>
      </c>
      <c r="D9568" t="s">
        <v>59</v>
      </c>
      <c r="E9568" t="s">
        <v>130</v>
      </c>
      <c r="F9568">
        <v>2014</v>
      </c>
      <c r="G9568">
        <v>1</v>
      </c>
      <c r="H9568">
        <v>2</v>
      </c>
    </row>
    <row r="9569" spans="1:8" x14ac:dyDescent="0.25">
      <c r="A9569" t="s">
        <v>8</v>
      </c>
      <c r="B9569" t="s">
        <v>485</v>
      </c>
      <c r="C9569" t="s">
        <v>10</v>
      </c>
      <c r="D9569" t="s">
        <v>29</v>
      </c>
      <c r="E9569" t="s">
        <v>193</v>
      </c>
      <c r="F9569">
        <v>2014</v>
      </c>
      <c r="G9569">
        <v>1</v>
      </c>
    </row>
    <row r="9570" spans="1:8" x14ac:dyDescent="0.25">
      <c r="A9570" t="s">
        <v>129</v>
      </c>
      <c r="B9570" t="s">
        <v>32</v>
      </c>
      <c r="C9570" t="s">
        <v>33</v>
      </c>
      <c r="D9570" t="s">
        <v>184</v>
      </c>
      <c r="E9570" t="s">
        <v>218</v>
      </c>
      <c r="F9570">
        <v>2016</v>
      </c>
      <c r="G9570">
        <v>1</v>
      </c>
    </row>
    <row r="9571" spans="1:8" x14ac:dyDescent="0.25">
      <c r="A9571" t="s">
        <v>8</v>
      </c>
      <c r="B9571" t="s">
        <v>567</v>
      </c>
      <c r="C9571" t="s">
        <v>23</v>
      </c>
      <c r="D9571" t="s">
        <v>24</v>
      </c>
      <c r="E9571" t="s">
        <v>219</v>
      </c>
      <c r="F9571">
        <v>2016</v>
      </c>
      <c r="G9571">
        <v>1</v>
      </c>
    </row>
    <row r="9572" spans="1:8" x14ac:dyDescent="0.25">
      <c r="A9572" t="s">
        <v>113</v>
      </c>
      <c r="B9572" t="s">
        <v>173</v>
      </c>
      <c r="C9572" t="s">
        <v>70</v>
      </c>
      <c r="D9572" t="s">
        <v>71</v>
      </c>
      <c r="E9572" t="s">
        <v>254</v>
      </c>
      <c r="F9572">
        <v>2015</v>
      </c>
      <c r="G9572">
        <v>1</v>
      </c>
      <c r="H9572">
        <v>2</v>
      </c>
    </row>
    <row r="9573" spans="1:8" x14ac:dyDescent="0.25">
      <c r="A9573" t="s">
        <v>121</v>
      </c>
      <c r="B9573" t="s">
        <v>122</v>
      </c>
      <c r="C9573" t="s">
        <v>18</v>
      </c>
      <c r="D9573" t="s">
        <v>136</v>
      </c>
      <c r="E9573" t="s">
        <v>291</v>
      </c>
      <c r="F9573">
        <v>2018</v>
      </c>
      <c r="G9573">
        <v>1</v>
      </c>
    </row>
    <row r="9574" spans="1:8" x14ac:dyDescent="0.25">
      <c r="A9574" t="s">
        <v>31</v>
      </c>
      <c r="B9574" t="s">
        <v>54</v>
      </c>
      <c r="C9574" t="s">
        <v>33</v>
      </c>
      <c r="D9574" t="s">
        <v>34</v>
      </c>
      <c r="E9574" t="s">
        <v>457</v>
      </c>
      <c r="F9574">
        <v>2017</v>
      </c>
      <c r="G9574">
        <v>1</v>
      </c>
    </row>
    <row r="9575" spans="1:8" x14ac:dyDescent="0.25">
      <c r="A9575" t="s">
        <v>8</v>
      </c>
      <c r="B9575" t="s">
        <v>362</v>
      </c>
      <c r="C9575" t="s">
        <v>10</v>
      </c>
      <c r="D9575" t="s">
        <v>11</v>
      </c>
      <c r="E9575" t="s">
        <v>191</v>
      </c>
      <c r="F9575">
        <v>2014</v>
      </c>
      <c r="G9575">
        <v>431</v>
      </c>
      <c r="H9575">
        <v>12</v>
      </c>
    </row>
    <row r="9576" spans="1:8" x14ac:dyDescent="0.25">
      <c r="A9576" t="s">
        <v>31</v>
      </c>
      <c r="B9576" t="s">
        <v>55</v>
      </c>
      <c r="C9576" t="s">
        <v>33</v>
      </c>
      <c r="D9576" t="s">
        <v>184</v>
      </c>
      <c r="E9576" t="s">
        <v>187</v>
      </c>
      <c r="F9576">
        <v>2014</v>
      </c>
      <c r="G9576">
        <v>1043</v>
      </c>
      <c r="H9576">
        <v>144</v>
      </c>
    </row>
    <row r="9577" spans="1:8" x14ac:dyDescent="0.25">
      <c r="A9577" t="s">
        <v>31</v>
      </c>
      <c r="B9577" t="s">
        <v>320</v>
      </c>
      <c r="C9577" t="s">
        <v>23</v>
      </c>
      <c r="D9577" t="s">
        <v>43</v>
      </c>
      <c r="E9577" t="s">
        <v>56</v>
      </c>
      <c r="F9577">
        <v>2015</v>
      </c>
      <c r="G9577">
        <v>689</v>
      </c>
      <c r="H9577">
        <v>95</v>
      </c>
    </row>
    <row r="9578" spans="1:8" x14ac:dyDescent="0.25">
      <c r="A9578" t="s">
        <v>8</v>
      </c>
      <c r="B9578" t="s">
        <v>67</v>
      </c>
      <c r="C9578" t="s">
        <v>10</v>
      </c>
      <c r="D9578" t="s">
        <v>11</v>
      </c>
      <c r="E9578" t="s">
        <v>46</v>
      </c>
      <c r="F9578">
        <v>2015</v>
      </c>
      <c r="G9578">
        <v>1411</v>
      </c>
      <c r="H9578">
        <v>216</v>
      </c>
    </row>
    <row r="9579" spans="1:8" x14ac:dyDescent="0.25">
      <c r="A9579" t="s">
        <v>21</v>
      </c>
      <c r="B9579" t="s">
        <v>183</v>
      </c>
      <c r="C9579" t="s">
        <v>23</v>
      </c>
      <c r="D9579" t="s">
        <v>24</v>
      </c>
      <c r="E9579" t="s">
        <v>497</v>
      </c>
      <c r="F9579">
        <v>2016</v>
      </c>
      <c r="G9579">
        <v>181</v>
      </c>
      <c r="H9579">
        <v>83</v>
      </c>
    </row>
    <row r="9580" spans="1:8" x14ac:dyDescent="0.25">
      <c r="A9580" t="s">
        <v>31</v>
      </c>
      <c r="B9580" t="s">
        <v>88</v>
      </c>
      <c r="C9580" t="s">
        <v>23</v>
      </c>
      <c r="D9580" t="s">
        <v>43</v>
      </c>
      <c r="E9580" t="s">
        <v>100</v>
      </c>
      <c r="F9580">
        <v>2014</v>
      </c>
      <c r="G9580">
        <v>291</v>
      </c>
      <c r="H9580">
        <v>25</v>
      </c>
    </row>
    <row r="9581" spans="1:8" x14ac:dyDescent="0.25">
      <c r="A9581" t="s">
        <v>31</v>
      </c>
      <c r="B9581" t="s">
        <v>58</v>
      </c>
      <c r="C9581" t="s">
        <v>33</v>
      </c>
      <c r="D9581" t="s">
        <v>34</v>
      </c>
      <c r="E9581" t="s">
        <v>35</v>
      </c>
      <c r="F9581">
        <v>2015</v>
      </c>
      <c r="G9581">
        <v>68</v>
      </c>
      <c r="H9581">
        <v>8</v>
      </c>
    </row>
    <row r="9582" spans="1:8" x14ac:dyDescent="0.25">
      <c r="A9582" t="s">
        <v>21</v>
      </c>
      <c r="B9582" t="s">
        <v>45</v>
      </c>
      <c r="C9582" t="s">
        <v>10</v>
      </c>
      <c r="D9582" t="s">
        <v>11</v>
      </c>
      <c r="E9582" t="s">
        <v>86</v>
      </c>
      <c r="F9582">
        <v>2016</v>
      </c>
      <c r="G9582">
        <v>180</v>
      </c>
      <c r="H9582">
        <v>1</v>
      </c>
    </row>
    <row r="9583" spans="1:8" x14ac:dyDescent="0.25">
      <c r="A9583" t="s">
        <v>21</v>
      </c>
      <c r="B9583" t="s">
        <v>98</v>
      </c>
      <c r="C9583" t="s">
        <v>23</v>
      </c>
      <c r="D9583" t="s">
        <v>24</v>
      </c>
      <c r="E9583" t="s">
        <v>57</v>
      </c>
      <c r="F9583">
        <v>2016</v>
      </c>
      <c r="G9583">
        <v>2688</v>
      </c>
      <c r="H9583">
        <v>74</v>
      </c>
    </row>
    <row r="9584" spans="1:8" x14ac:dyDescent="0.25">
      <c r="A9584" t="s">
        <v>41</v>
      </c>
      <c r="B9584" t="s">
        <v>125</v>
      </c>
      <c r="C9584" t="s">
        <v>33</v>
      </c>
      <c r="D9584" t="s">
        <v>39</v>
      </c>
      <c r="E9584" t="s">
        <v>112</v>
      </c>
      <c r="F9584">
        <v>2016</v>
      </c>
      <c r="G9584">
        <v>151</v>
      </c>
      <c r="H9584">
        <v>117</v>
      </c>
    </row>
    <row r="9585" spans="1:8" x14ac:dyDescent="0.25">
      <c r="A9585" t="s">
        <v>31</v>
      </c>
      <c r="B9585" t="s">
        <v>9</v>
      </c>
      <c r="C9585" t="s">
        <v>33</v>
      </c>
      <c r="D9585" t="s">
        <v>62</v>
      </c>
      <c r="E9585" t="s">
        <v>99</v>
      </c>
      <c r="F9585">
        <v>2017</v>
      </c>
      <c r="G9585">
        <v>269</v>
      </c>
      <c r="H9585">
        <v>57</v>
      </c>
    </row>
    <row r="9586" spans="1:8" x14ac:dyDescent="0.25">
      <c r="A9586" t="s">
        <v>21</v>
      </c>
      <c r="B9586" t="s">
        <v>292</v>
      </c>
      <c r="C9586" t="s">
        <v>10</v>
      </c>
      <c r="D9586" t="s">
        <v>29</v>
      </c>
      <c r="E9586" t="s">
        <v>193</v>
      </c>
      <c r="F9586">
        <v>2018</v>
      </c>
      <c r="G9586">
        <v>2892</v>
      </c>
      <c r="H9586">
        <v>102</v>
      </c>
    </row>
    <row r="9587" spans="1:8" x14ac:dyDescent="0.25">
      <c r="A9587" t="s">
        <v>21</v>
      </c>
      <c r="B9587" t="s">
        <v>98</v>
      </c>
      <c r="C9587" t="s">
        <v>10</v>
      </c>
      <c r="D9587" t="s">
        <v>11</v>
      </c>
      <c r="E9587" t="s">
        <v>216</v>
      </c>
      <c r="F9587">
        <v>2019</v>
      </c>
      <c r="G9587">
        <v>463</v>
      </c>
      <c r="H9587">
        <v>21</v>
      </c>
    </row>
    <row r="9588" spans="1:8" x14ac:dyDescent="0.25">
      <c r="A9588" t="s">
        <v>31</v>
      </c>
      <c r="B9588" t="s">
        <v>104</v>
      </c>
      <c r="C9588" t="s">
        <v>33</v>
      </c>
      <c r="D9588" t="s">
        <v>59</v>
      </c>
      <c r="E9588" t="s">
        <v>64</v>
      </c>
      <c r="F9588">
        <v>2019</v>
      </c>
      <c r="G9588">
        <v>290</v>
      </c>
      <c r="H9588">
        <v>58</v>
      </c>
    </row>
    <row r="9589" spans="1:8" x14ac:dyDescent="0.25">
      <c r="A9589" t="s">
        <v>307</v>
      </c>
      <c r="B9589" t="s">
        <v>145</v>
      </c>
      <c r="C9589" t="s">
        <v>23</v>
      </c>
      <c r="D9589" t="s">
        <v>43</v>
      </c>
      <c r="E9589" t="s">
        <v>56</v>
      </c>
      <c r="F9589">
        <v>2019</v>
      </c>
      <c r="G9589">
        <v>205</v>
      </c>
      <c r="H9589">
        <v>57</v>
      </c>
    </row>
    <row r="9590" spans="1:8" x14ac:dyDescent="0.25">
      <c r="A9590" t="s">
        <v>21</v>
      </c>
      <c r="B9590" t="s">
        <v>210</v>
      </c>
      <c r="C9590" t="s">
        <v>23</v>
      </c>
      <c r="D9590" t="s">
        <v>24</v>
      </c>
      <c r="E9590" t="s">
        <v>146</v>
      </c>
      <c r="F9590">
        <v>2019</v>
      </c>
      <c r="G9590">
        <v>1599</v>
      </c>
      <c r="H9590">
        <v>49</v>
      </c>
    </row>
    <row r="9591" spans="1:8" x14ac:dyDescent="0.25">
      <c r="A9591" t="s">
        <v>21</v>
      </c>
      <c r="B9591" t="s">
        <v>119</v>
      </c>
      <c r="C9591" t="s">
        <v>10</v>
      </c>
      <c r="D9591" t="s">
        <v>11</v>
      </c>
      <c r="E9591" t="s">
        <v>251</v>
      </c>
      <c r="F9591">
        <v>2019</v>
      </c>
      <c r="G9591">
        <v>528</v>
      </c>
      <c r="H9591">
        <v>20</v>
      </c>
    </row>
    <row r="9592" spans="1:8" x14ac:dyDescent="0.25">
      <c r="A9592" t="s">
        <v>74</v>
      </c>
      <c r="B9592" t="s">
        <v>239</v>
      </c>
      <c r="C9592" t="s">
        <v>18</v>
      </c>
      <c r="D9592" t="s">
        <v>136</v>
      </c>
      <c r="E9592" t="s">
        <v>137</v>
      </c>
      <c r="F9592">
        <v>2019</v>
      </c>
      <c r="G9592">
        <v>287</v>
      </c>
      <c r="H9592">
        <v>4</v>
      </c>
    </row>
    <row r="9593" spans="1:8" x14ac:dyDescent="0.25">
      <c r="A9593" t="s">
        <v>8</v>
      </c>
      <c r="B9593" t="s">
        <v>295</v>
      </c>
      <c r="C9593" t="s">
        <v>10</v>
      </c>
      <c r="D9593" t="s">
        <v>96</v>
      </c>
      <c r="E9593" t="s">
        <v>226</v>
      </c>
      <c r="F9593">
        <v>2014</v>
      </c>
      <c r="G9593">
        <v>518</v>
      </c>
      <c r="H9593">
        <v>14</v>
      </c>
    </row>
    <row r="9594" spans="1:8" x14ac:dyDescent="0.25">
      <c r="A9594" t="s">
        <v>8</v>
      </c>
      <c r="B9594" t="s">
        <v>183</v>
      </c>
      <c r="C9594" t="s">
        <v>23</v>
      </c>
      <c r="D9594" t="s">
        <v>24</v>
      </c>
      <c r="E9594" t="s">
        <v>281</v>
      </c>
      <c r="F9594">
        <v>2015</v>
      </c>
      <c r="G9594">
        <v>113</v>
      </c>
      <c r="H9594">
        <v>2</v>
      </c>
    </row>
    <row r="9595" spans="1:8" x14ac:dyDescent="0.25">
      <c r="A9595" t="s">
        <v>21</v>
      </c>
      <c r="B9595" t="s">
        <v>36</v>
      </c>
      <c r="C9595" t="s">
        <v>10</v>
      </c>
      <c r="D9595" t="s">
        <v>11</v>
      </c>
      <c r="E9595" t="s">
        <v>53</v>
      </c>
      <c r="F9595">
        <v>2016</v>
      </c>
      <c r="G9595">
        <v>1447</v>
      </c>
      <c r="H9595">
        <v>16</v>
      </c>
    </row>
    <row r="9596" spans="1:8" x14ac:dyDescent="0.25">
      <c r="A9596" t="s">
        <v>117</v>
      </c>
      <c r="B9596" t="s">
        <v>9</v>
      </c>
      <c r="C9596" t="s">
        <v>33</v>
      </c>
      <c r="D9596" t="s">
        <v>59</v>
      </c>
      <c r="E9596" t="s">
        <v>73</v>
      </c>
      <c r="F9596">
        <v>2017</v>
      </c>
      <c r="G9596">
        <v>19</v>
      </c>
      <c r="H9596">
        <v>5</v>
      </c>
    </row>
    <row r="9597" spans="1:8" x14ac:dyDescent="0.25">
      <c r="A9597" t="s">
        <v>31</v>
      </c>
      <c r="B9597" t="s">
        <v>168</v>
      </c>
      <c r="C9597" t="s">
        <v>33</v>
      </c>
      <c r="D9597" t="s">
        <v>59</v>
      </c>
      <c r="E9597" t="s">
        <v>350</v>
      </c>
      <c r="F9597">
        <v>2018</v>
      </c>
      <c r="G9597">
        <v>28</v>
      </c>
    </row>
    <row r="9598" spans="1:8" x14ac:dyDescent="0.25">
      <c r="A9598" t="s">
        <v>31</v>
      </c>
      <c r="B9598" t="s">
        <v>49</v>
      </c>
      <c r="C9598" t="s">
        <v>33</v>
      </c>
      <c r="D9598" t="s">
        <v>39</v>
      </c>
      <c r="E9598" t="s">
        <v>204</v>
      </c>
      <c r="F9598">
        <v>2018</v>
      </c>
      <c r="G9598">
        <v>1035</v>
      </c>
      <c r="H9598">
        <v>181</v>
      </c>
    </row>
    <row r="9599" spans="1:8" x14ac:dyDescent="0.25">
      <c r="A9599" t="s">
        <v>31</v>
      </c>
      <c r="B9599" t="s">
        <v>54</v>
      </c>
      <c r="C9599" t="s">
        <v>33</v>
      </c>
      <c r="D9599" t="s">
        <v>34</v>
      </c>
      <c r="E9599" t="s">
        <v>144</v>
      </c>
      <c r="F9599">
        <v>2019</v>
      </c>
      <c r="G9599">
        <v>235</v>
      </c>
      <c r="H9599">
        <v>26</v>
      </c>
    </row>
    <row r="9600" spans="1:8" x14ac:dyDescent="0.25">
      <c r="A9600" t="s">
        <v>21</v>
      </c>
      <c r="B9600" t="s">
        <v>210</v>
      </c>
      <c r="C9600" t="s">
        <v>10</v>
      </c>
      <c r="D9600" t="s">
        <v>11</v>
      </c>
      <c r="E9600" t="s">
        <v>216</v>
      </c>
      <c r="F9600">
        <v>2017</v>
      </c>
      <c r="G9600">
        <v>16</v>
      </c>
      <c r="H9600">
        <v>3</v>
      </c>
    </row>
    <row r="9601" spans="1:8" x14ac:dyDescent="0.25">
      <c r="A9601" t="s">
        <v>41</v>
      </c>
      <c r="B9601" t="s">
        <v>104</v>
      </c>
      <c r="C9601" t="s">
        <v>70</v>
      </c>
      <c r="D9601" t="s">
        <v>71</v>
      </c>
      <c r="E9601" t="s">
        <v>358</v>
      </c>
      <c r="F9601">
        <v>2015</v>
      </c>
      <c r="G9601">
        <v>73</v>
      </c>
      <c r="H9601">
        <v>4</v>
      </c>
    </row>
    <row r="9602" spans="1:8" x14ac:dyDescent="0.25">
      <c r="A9602" t="s">
        <v>8</v>
      </c>
      <c r="B9602" t="s">
        <v>67</v>
      </c>
      <c r="C9602" t="s">
        <v>23</v>
      </c>
      <c r="D9602" t="s">
        <v>24</v>
      </c>
      <c r="E9602" t="s">
        <v>219</v>
      </c>
      <c r="F9602">
        <v>2014</v>
      </c>
      <c r="G9602">
        <v>55</v>
      </c>
      <c r="H9602">
        <v>4</v>
      </c>
    </row>
    <row r="9603" spans="1:8" x14ac:dyDescent="0.25">
      <c r="A9603" t="s">
        <v>31</v>
      </c>
      <c r="B9603" t="s">
        <v>79</v>
      </c>
      <c r="C9603" t="s">
        <v>33</v>
      </c>
      <c r="D9603" t="s">
        <v>59</v>
      </c>
      <c r="E9603" t="s">
        <v>64</v>
      </c>
      <c r="F9603">
        <v>2018</v>
      </c>
      <c r="G9603">
        <v>5</v>
      </c>
    </row>
    <row r="9604" spans="1:8" x14ac:dyDescent="0.25">
      <c r="A9604" t="s">
        <v>41</v>
      </c>
      <c r="B9604" t="s">
        <v>61</v>
      </c>
      <c r="C9604" t="s">
        <v>33</v>
      </c>
      <c r="D9604" t="s">
        <v>39</v>
      </c>
      <c r="E9604" t="s">
        <v>207</v>
      </c>
      <c r="F9604">
        <v>2016</v>
      </c>
      <c r="G9604">
        <v>174</v>
      </c>
      <c r="H9604">
        <v>119</v>
      </c>
    </row>
    <row r="9605" spans="1:8" x14ac:dyDescent="0.25">
      <c r="A9605" t="s">
        <v>74</v>
      </c>
      <c r="B9605" t="s">
        <v>301</v>
      </c>
      <c r="C9605" t="s">
        <v>70</v>
      </c>
      <c r="D9605" t="s">
        <v>264</v>
      </c>
      <c r="E9605" t="s">
        <v>416</v>
      </c>
      <c r="F9605">
        <v>2013</v>
      </c>
      <c r="G9605">
        <v>46</v>
      </c>
      <c r="H9605">
        <v>1</v>
      </c>
    </row>
    <row r="9606" spans="1:8" x14ac:dyDescent="0.25">
      <c r="A9606" t="s">
        <v>31</v>
      </c>
      <c r="B9606" t="s">
        <v>104</v>
      </c>
      <c r="C9606" t="s">
        <v>33</v>
      </c>
      <c r="D9606" t="s">
        <v>39</v>
      </c>
      <c r="E9606" t="s">
        <v>302</v>
      </c>
      <c r="F9606">
        <v>2013</v>
      </c>
      <c r="G9606">
        <v>65</v>
      </c>
      <c r="H9606">
        <v>25</v>
      </c>
    </row>
    <row r="9607" spans="1:8" x14ac:dyDescent="0.25">
      <c r="A9607" t="s">
        <v>21</v>
      </c>
      <c r="B9607" t="s">
        <v>45</v>
      </c>
      <c r="C9607" t="s">
        <v>10</v>
      </c>
      <c r="D9607" t="s">
        <v>11</v>
      </c>
      <c r="E9607" t="s">
        <v>343</v>
      </c>
      <c r="F9607">
        <v>2017</v>
      </c>
      <c r="G9607">
        <v>177</v>
      </c>
    </row>
    <row r="9608" spans="1:8" x14ac:dyDescent="0.25">
      <c r="A9608" t="s">
        <v>31</v>
      </c>
      <c r="B9608" t="s">
        <v>119</v>
      </c>
      <c r="C9608" t="s">
        <v>70</v>
      </c>
      <c r="D9608" t="s">
        <v>71</v>
      </c>
      <c r="E9608" t="s">
        <v>159</v>
      </c>
      <c r="F9608">
        <v>2019</v>
      </c>
      <c r="G9608">
        <v>7</v>
      </c>
    </row>
    <row r="9609" spans="1:8" x14ac:dyDescent="0.25">
      <c r="A9609" t="s">
        <v>31</v>
      </c>
      <c r="B9609" t="s">
        <v>108</v>
      </c>
      <c r="C9609" t="s">
        <v>33</v>
      </c>
      <c r="D9609" t="s">
        <v>39</v>
      </c>
      <c r="E9609" t="s">
        <v>40</v>
      </c>
      <c r="F9609">
        <v>2019</v>
      </c>
      <c r="G9609">
        <v>27</v>
      </c>
      <c r="H9609">
        <v>6</v>
      </c>
    </row>
    <row r="9610" spans="1:8" x14ac:dyDescent="0.25">
      <c r="A9610" t="s">
        <v>31</v>
      </c>
      <c r="B9610" t="s">
        <v>79</v>
      </c>
      <c r="C9610" t="s">
        <v>33</v>
      </c>
      <c r="D9610" t="s">
        <v>62</v>
      </c>
      <c r="E9610" t="s">
        <v>63</v>
      </c>
      <c r="F9610">
        <v>2018</v>
      </c>
      <c r="G9610">
        <v>67</v>
      </c>
      <c r="H9610">
        <v>15</v>
      </c>
    </row>
    <row r="9611" spans="1:8" x14ac:dyDescent="0.25">
      <c r="A9611" t="s">
        <v>31</v>
      </c>
      <c r="B9611" t="s">
        <v>61</v>
      </c>
      <c r="C9611" t="s">
        <v>33</v>
      </c>
      <c r="D9611" t="s">
        <v>39</v>
      </c>
      <c r="E9611" t="s">
        <v>204</v>
      </c>
      <c r="F9611">
        <v>2014</v>
      </c>
      <c r="G9611">
        <v>57</v>
      </c>
      <c r="H9611">
        <v>22</v>
      </c>
    </row>
    <row r="9612" spans="1:8" x14ac:dyDescent="0.25">
      <c r="A9612" t="s">
        <v>31</v>
      </c>
      <c r="B9612" t="s">
        <v>58</v>
      </c>
      <c r="C9612" t="s">
        <v>33</v>
      </c>
      <c r="D9612" t="s">
        <v>39</v>
      </c>
      <c r="E9612" t="s">
        <v>213</v>
      </c>
      <c r="F9612">
        <v>2016</v>
      </c>
      <c r="G9612">
        <v>59</v>
      </c>
      <c r="H9612">
        <v>32</v>
      </c>
    </row>
    <row r="9613" spans="1:8" x14ac:dyDescent="0.25">
      <c r="A9613" t="s">
        <v>121</v>
      </c>
      <c r="B9613" t="s">
        <v>119</v>
      </c>
      <c r="C9613" t="s">
        <v>70</v>
      </c>
      <c r="D9613" t="s">
        <v>264</v>
      </c>
      <c r="E9613" t="s">
        <v>453</v>
      </c>
      <c r="F9613">
        <v>2015</v>
      </c>
      <c r="G9613">
        <v>15</v>
      </c>
    </row>
    <row r="9614" spans="1:8" x14ac:dyDescent="0.25">
      <c r="A9614" t="s">
        <v>31</v>
      </c>
      <c r="B9614" t="s">
        <v>205</v>
      </c>
      <c r="C9614" t="s">
        <v>23</v>
      </c>
      <c r="D9614" t="s">
        <v>43</v>
      </c>
      <c r="E9614" t="s">
        <v>44</v>
      </c>
      <c r="F9614">
        <v>2013</v>
      </c>
      <c r="G9614">
        <v>40</v>
      </c>
      <c r="H9614">
        <v>50</v>
      </c>
    </row>
    <row r="9615" spans="1:8" x14ac:dyDescent="0.25">
      <c r="A9615" t="s">
        <v>121</v>
      </c>
      <c r="B9615" t="s">
        <v>301</v>
      </c>
      <c r="C9615" t="s">
        <v>76</v>
      </c>
      <c r="D9615" t="s">
        <v>77</v>
      </c>
      <c r="E9615" t="s">
        <v>176</v>
      </c>
      <c r="F9615">
        <v>2015</v>
      </c>
      <c r="G9615">
        <v>15</v>
      </c>
      <c r="H9615">
        <v>6</v>
      </c>
    </row>
    <row r="9616" spans="1:8" x14ac:dyDescent="0.25">
      <c r="A9616" t="s">
        <v>8</v>
      </c>
      <c r="B9616" t="s">
        <v>256</v>
      </c>
      <c r="C9616" t="s">
        <v>10</v>
      </c>
      <c r="D9616" t="s">
        <v>29</v>
      </c>
      <c r="E9616" t="s">
        <v>30</v>
      </c>
      <c r="F9616">
        <v>2016</v>
      </c>
      <c r="G9616">
        <v>12</v>
      </c>
      <c r="H9616">
        <v>1</v>
      </c>
    </row>
    <row r="9617" spans="1:8" x14ac:dyDescent="0.25">
      <c r="A9617" t="s">
        <v>106</v>
      </c>
      <c r="B9617" t="s">
        <v>58</v>
      </c>
      <c r="C9617" t="s">
        <v>33</v>
      </c>
      <c r="D9617" t="s">
        <v>59</v>
      </c>
      <c r="E9617" t="s">
        <v>116</v>
      </c>
      <c r="F9617">
        <v>2017</v>
      </c>
      <c r="G9617">
        <v>21</v>
      </c>
    </row>
    <row r="9618" spans="1:8" x14ac:dyDescent="0.25">
      <c r="A9618" t="s">
        <v>41</v>
      </c>
      <c r="B9618" t="s">
        <v>125</v>
      </c>
      <c r="C9618" t="s">
        <v>33</v>
      </c>
      <c r="D9618" t="s">
        <v>39</v>
      </c>
      <c r="E9618" t="s">
        <v>302</v>
      </c>
      <c r="F9618">
        <v>2018</v>
      </c>
      <c r="G9618">
        <v>11</v>
      </c>
      <c r="H9618">
        <v>6</v>
      </c>
    </row>
    <row r="9619" spans="1:8" x14ac:dyDescent="0.25">
      <c r="A9619" t="s">
        <v>129</v>
      </c>
      <c r="B9619" t="s">
        <v>320</v>
      </c>
      <c r="C9619" t="s">
        <v>23</v>
      </c>
      <c r="D9619" t="s">
        <v>43</v>
      </c>
      <c r="E9619" t="s">
        <v>56</v>
      </c>
      <c r="F9619">
        <v>2016</v>
      </c>
      <c r="G9619">
        <v>4</v>
      </c>
    </row>
    <row r="9620" spans="1:8" x14ac:dyDescent="0.25">
      <c r="A9620" t="s">
        <v>129</v>
      </c>
      <c r="B9620" t="s">
        <v>199</v>
      </c>
      <c r="C9620" t="s">
        <v>33</v>
      </c>
      <c r="D9620" t="s">
        <v>59</v>
      </c>
      <c r="E9620" t="s">
        <v>130</v>
      </c>
      <c r="F9620">
        <v>2016</v>
      </c>
      <c r="G9620">
        <v>1</v>
      </c>
    </row>
    <row r="9621" spans="1:8" x14ac:dyDescent="0.25">
      <c r="A9621" t="s">
        <v>113</v>
      </c>
      <c r="B9621" t="s">
        <v>9</v>
      </c>
      <c r="C9621" t="s">
        <v>33</v>
      </c>
      <c r="D9621" t="s">
        <v>39</v>
      </c>
      <c r="E9621" t="s">
        <v>112</v>
      </c>
      <c r="F9621">
        <v>2014</v>
      </c>
      <c r="G9621">
        <v>9</v>
      </c>
      <c r="H9621">
        <v>1</v>
      </c>
    </row>
    <row r="9622" spans="1:8" x14ac:dyDescent="0.25">
      <c r="A9622" t="s">
        <v>113</v>
      </c>
      <c r="B9622" t="s">
        <v>38</v>
      </c>
      <c r="C9622" t="s">
        <v>33</v>
      </c>
      <c r="D9622" t="s">
        <v>39</v>
      </c>
      <c r="E9622" t="s">
        <v>435</v>
      </c>
      <c r="F9622">
        <v>2014</v>
      </c>
      <c r="G9622">
        <v>3</v>
      </c>
      <c r="H9622">
        <v>2</v>
      </c>
    </row>
    <row r="9623" spans="1:8" x14ac:dyDescent="0.25">
      <c r="A9623" t="s">
        <v>31</v>
      </c>
      <c r="B9623" t="s">
        <v>61</v>
      </c>
      <c r="C9623" t="s">
        <v>33</v>
      </c>
      <c r="D9623" t="s">
        <v>34</v>
      </c>
      <c r="E9623" t="s">
        <v>161</v>
      </c>
      <c r="F9623">
        <v>2017</v>
      </c>
      <c r="G9623">
        <v>9</v>
      </c>
      <c r="H9623">
        <v>1</v>
      </c>
    </row>
    <row r="9624" spans="1:8" x14ac:dyDescent="0.25">
      <c r="A9624" t="s">
        <v>31</v>
      </c>
      <c r="B9624" t="s">
        <v>272</v>
      </c>
      <c r="C9624" t="s">
        <v>33</v>
      </c>
      <c r="D9624" t="s">
        <v>34</v>
      </c>
      <c r="E9624" t="s">
        <v>80</v>
      </c>
      <c r="F9624">
        <v>2016</v>
      </c>
      <c r="G9624">
        <v>59</v>
      </c>
      <c r="H9624">
        <v>8</v>
      </c>
    </row>
    <row r="9625" spans="1:8" x14ac:dyDescent="0.25">
      <c r="A9625" t="s">
        <v>41</v>
      </c>
      <c r="B9625" t="s">
        <v>49</v>
      </c>
      <c r="C9625" t="s">
        <v>33</v>
      </c>
      <c r="D9625" t="s">
        <v>39</v>
      </c>
      <c r="E9625" t="s">
        <v>107</v>
      </c>
      <c r="F9625">
        <v>2018</v>
      </c>
      <c r="G9625">
        <v>36</v>
      </c>
      <c r="H9625">
        <v>12</v>
      </c>
    </row>
    <row r="9626" spans="1:8" x14ac:dyDescent="0.25">
      <c r="A9626" t="s">
        <v>41</v>
      </c>
      <c r="B9626" t="s">
        <v>173</v>
      </c>
      <c r="C9626" t="s">
        <v>70</v>
      </c>
      <c r="D9626" t="s">
        <v>71</v>
      </c>
      <c r="E9626" t="s">
        <v>506</v>
      </c>
      <c r="F9626">
        <v>2019</v>
      </c>
      <c r="G9626">
        <v>34</v>
      </c>
      <c r="H9626">
        <v>16</v>
      </c>
    </row>
    <row r="9627" spans="1:8" x14ac:dyDescent="0.25">
      <c r="A9627" t="s">
        <v>121</v>
      </c>
      <c r="B9627" t="s">
        <v>173</v>
      </c>
      <c r="C9627" t="s">
        <v>70</v>
      </c>
      <c r="D9627" t="s">
        <v>102</v>
      </c>
      <c r="E9627" t="s">
        <v>180</v>
      </c>
      <c r="F9627">
        <v>2014</v>
      </c>
      <c r="G9627">
        <v>33</v>
      </c>
    </row>
    <row r="9628" spans="1:8" x14ac:dyDescent="0.25">
      <c r="A9628" t="s">
        <v>41</v>
      </c>
      <c r="B9628" t="s">
        <v>516</v>
      </c>
      <c r="C9628" t="s">
        <v>70</v>
      </c>
      <c r="D9628" t="s">
        <v>71</v>
      </c>
      <c r="E9628" t="s">
        <v>358</v>
      </c>
      <c r="F9628">
        <v>2015</v>
      </c>
      <c r="G9628">
        <v>35</v>
      </c>
      <c r="H9628">
        <v>6</v>
      </c>
    </row>
    <row r="9629" spans="1:8" x14ac:dyDescent="0.25">
      <c r="A9629" t="s">
        <v>31</v>
      </c>
      <c r="B9629" t="s">
        <v>104</v>
      </c>
      <c r="C9629" t="s">
        <v>33</v>
      </c>
      <c r="D9629" t="s">
        <v>39</v>
      </c>
      <c r="E9629" t="s">
        <v>204</v>
      </c>
      <c r="F9629">
        <v>2013</v>
      </c>
      <c r="G9629">
        <v>279</v>
      </c>
      <c r="H9629">
        <v>74</v>
      </c>
    </row>
    <row r="9630" spans="1:8" x14ac:dyDescent="0.25">
      <c r="A9630" t="s">
        <v>8</v>
      </c>
      <c r="B9630" t="s">
        <v>36</v>
      </c>
      <c r="C9630" t="s">
        <v>10</v>
      </c>
      <c r="D9630" t="s">
        <v>11</v>
      </c>
      <c r="E9630" t="s">
        <v>165</v>
      </c>
      <c r="F9630">
        <v>2015</v>
      </c>
      <c r="G9630">
        <v>379</v>
      </c>
      <c r="H9630">
        <v>48</v>
      </c>
    </row>
    <row r="9631" spans="1:8" x14ac:dyDescent="0.25">
      <c r="A9631" t="s">
        <v>8</v>
      </c>
      <c r="B9631" t="s">
        <v>36</v>
      </c>
      <c r="C9631" t="s">
        <v>10</v>
      </c>
      <c r="D9631" t="s">
        <v>96</v>
      </c>
      <c r="E9631" t="s">
        <v>226</v>
      </c>
      <c r="F9631">
        <v>2015</v>
      </c>
      <c r="G9631">
        <v>2544</v>
      </c>
      <c r="H9631">
        <v>71</v>
      </c>
    </row>
    <row r="9632" spans="1:8" x14ac:dyDescent="0.25">
      <c r="A9632" t="s">
        <v>16</v>
      </c>
      <c r="B9632" t="s">
        <v>471</v>
      </c>
      <c r="C9632" t="s">
        <v>18</v>
      </c>
      <c r="D9632" t="s">
        <v>19</v>
      </c>
      <c r="E9632" t="s">
        <v>221</v>
      </c>
      <c r="F9632">
        <v>2015</v>
      </c>
      <c r="G9632">
        <v>390</v>
      </c>
      <c r="H9632">
        <v>198</v>
      </c>
    </row>
    <row r="9633" spans="1:8" x14ac:dyDescent="0.25">
      <c r="A9633" t="s">
        <v>138</v>
      </c>
      <c r="B9633" t="s">
        <v>280</v>
      </c>
      <c r="C9633" t="s">
        <v>76</v>
      </c>
      <c r="D9633" t="s">
        <v>140</v>
      </c>
      <c r="E9633" t="s">
        <v>140</v>
      </c>
      <c r="F9633">
        <v>2016</v>
      </c>
      <c r="G9633">
        <v>188</v>
      </c>
      <c r="H9633">
        <v>39</v>
      </c>
    </row>
    <row r="9634" spans="1:8" x14ac:dyDescent="0.25">
      <c r="A9634" t="s">
        <v>31</v>
      </c>
      <c r="B9634" t="s">
        <v>119</v>
      </c>
      <c r="C9634" t="s">
        <v>70</v>
      </c>
      <c r="D9634" t="s">
        <v>71</v>
      </c>
      <c r="E9634" t="s">
        <v>246</v>
      </c>
      <c r="F9634">
        <v>2017</v>
      </c>
      <c r="G9634">
        <v>3082</v>
      </c>
      <c r="H9634">
        <v>430</v>
      </c>
    </row>
    <row r="9635" spans="1:8" x14ac:dyDescent="0.25">
      <c r="A9635" t="s">
        <v>31</v>
      </c>
      <c r="B9635" t="s">
        <v>104</v>
      </c>
      <c r="C9635" t="s">
        <v>33</v>
      </c>
      <c r="D9635" t="s">
        <v>39</v>
      </c>
      <c r="E9635" t="s">
        <v>51</v>
      </c>
      <c r="F9635">
        <v>2013</v>
      </c>
      <c r="G9635">
        <v>964</v>
      </c>
      <c r="H9635">
        <v>307</v>
      </c>
    </row>
    <row r="9636" spans="1:8" x14ac:dyDescent="0.25">
      <c r="A9636" t="s">
        <v>31</v>
      </c>
      <c r="B9636" t="s">
        <v>151</v>
      </c>
      <c r="C9636" t="s">
        <v>33</v>
      </c>
      <c r="D9636" t="s">
        <v>184</v>
      </c>
      <c r="E9636" t="s">
        <v>187</v>
      </c>
      <c r="F9636">
        <v>2014</v>
      </c>
      <c r="G9636">
        <v>161</v>
      </c>
      <c r="H9636">
        <v>126</v>
      </c>
    </row>
    <row r="9637" spans="1:8" x14ac:dyDescent="0.25">
      <c r="A9637" t="s">
        <v>8</v>
      </c>
      <c r="B9637" t="s">
        <v>194</v>
      </c>
      <c r="C9637" t="s">
        <v>10</v>
      </c>
      <c r="D9637" t="s">
        <v>11</v>
      </c>
      <c r="E9637" t="s">
        <v>195</v>
      </c>
      <c r="F9637">
        <v>2015</v>
      </c>
      <c r="G9637">
        <v>828</v>
      </c>
      <c r="H9637">
        <v>14</v>
      </c>
    </row>
    <row r="9638" spans="1:8" x14ac:dyDescent="0.25">
      <c r="A9638" t="s">
        <v>41</v>
      </c>
      <c r="B9638" t="s">
        <v>38</v>
      </c>
      <c r="C9638" t="s">
        <v>33</v>
      </c>
      <c r="D9638" t="s">
        <v>39</v>
      </c>
      <c r="E9638" t="s">
        <v>87</v>
      </c>
      <c r="F9638">
        <v>2016</v>
      </c>
      <c r="G9638">
        <v>262</v>
      </c>
      <c r="H9638">
        <v>81</v>
      </c>
    </row>
    <row r="9639" spans="1:8" x14ac:dyDescent="0.25">
      <c r="A9639" t="s">
        <v>21</v>
      </c>
      <c r="B9639" t="s">
        <v>9</v>
      </c>
      <c r="C9639" t="s">
        <v>10</v>
      </c>
      <c r="D9639" t="s">
        <v>11</v>
      </c>
      <c r="E9639" t="s">
        <v>203</v>
      </c>
      <c r="F9639">
        <v>2016</v>
      </c>
      <c r="G9639">
        <v>578</v>
      </c>
      <c r="H9639">
        <v>1</v>
      </c>
    </row>
    <row r="9640" spans="1:8" x14ac:dyDescent="0.25">
      <c r="A9640" t="s">
        <v>31</v>
      </c>
      <c r="B9640" t="s">
        <v>272</v>
      </c>
      <c r="C9640" t="s">
        <v>33</v>
      </c>
      <c r="D9640" t="s">
        <v>34</v>
      </c>
      <c r="E9640" t="s">
        <v>411</v>
      </c>
      <c r="F9640">
        <v>2016</v>
      </c>
      <c r="G9640">
        <v>20</v>
      </c>
      <c r="H9640">
        <v>2</v>
      </c>
    </row>
    <row r="9641" spans="1:8" x14ac:dyDescent="0.25">
      <c r="A9641" t="s">
        <v>31</v>
      </c>
      <c r="B9641" t="s">
        <v>54</v>
      </c>
      <c r="C9641" t="s">
        <v>33</v>
      </c>
      <c r="D9641" t="s">
        <v>62</v>
      </c>
      <c r="E9641" t="s">
        <v>200</v>
      </c>
      <c r="F9641">
        <v>2017</v>
      </c>
      <c r="G9641">
        <v>66</v>
      </c>
      <c r="H9641">
        <v>24</v>
      </c>
    </row>
    <row r="9642" spans="1:8" x14ac:dyDescent="0.25">
      <c r="A9642" t="s">
        <v>31</v>
      </c>
      <c r="B9642" t="s">
        <v>79</v>
      </c>
      <c r="C9642" t="s">
        <v>33</v>
      </c>
      <c r="D9642" t="s">
        <v>39</v>
      </c>
      <c r="E9642" t="s">
        <v>207</v>
      </c>
      <c r="F9642">
        <v>2017</v>
      </c>
      <c r="G9642">
        <v>82</v>
      </c>
      <c r="H9642">
        <v>101</v>
      </c>
    </row>
    <row r="9643" spans="1:8" x14ac:dyDescent="0.25">
      <c r="A9643" t="s">
        <v>138</v>
      </c>
      <c r="B9643" t="s">
        <v>82</v>
      </c>
      <c r="C9643" t="s">
        <v>76</v>
      </c>
      <c r="D9643" t="s">
        <v>140</v>
      </c>
      <c r="E9643" t="s">
        <v>141</v>
      </c>
      <c r="F9643">
        <v>2018</v>
      </c>
      <c r="G9643">
        <v>690</v>
      </c>
      <c r="H9643">
        <v>466</v>
      </c>
    </row>
    <row r="9644" spans="1:8" x14ac:dyDescent="0.25">
      <c r="A9644" t="s">
        <v>41</v>
      </c>
      <c r="B9644" t="s">
        <v>55</v>
      </c>
      <c r="C9644" t="s">
        <v>33</v>
      </c>
      <c r="D9644" t="s">
        <v>184</v>
      </c>
      <c r="E9644" t="s">
        <v>304</v>
      </c>
      <c r="F9644">
        <v>2018</v>
      </c>
      <c r="G9644">
        <v>53</v>
      </c>
      <c r="H9644">
        <v>19</v>
      </c>
    </row>
    <row r="9645" spans="1:8" x14ac:dyDescent="0.25">
      <c r="A9645" t="s">
        <v>21</v>
      </c>
      <c r="B9645" t="s">
        <v>9</v>
      </c>
      <c r="C9645" t="s">
        <v>10</v>
      </c>
      <c r="D9645" t="s">
        <v>11</v>
      </c>
      <c r="E9645" t="s">
        <v>203</v>
      </c>
      <c r="F9645">
        <v>2018</v>
      </c>
      <c r="G9645">
        <v>688</v>
      </c>
      <c r="H9645">
        <v>4</v>
      </c>
    </row>
    <row r="9646" spans="1:8" x14ac:dyDescent="0.25">
      <c r="A9646" t="s">
        <v>41</v>
      </c>
      <c r="B9646" t="s">
        <v>54</v>
      </c>
      <c r="C9646" t="s">
        <v>33</v>
      </c>
      <c r="D9646" t="s">
        <v>62</v>
      </c>
      <c r="E9646" t="s">
        <v>200</v>
      </c>
      <c r="F9646">
        <v>2018</v>
      </c>
      <c r="G9646">
        <v>47</v>
      </c>
      <c r="H9646">
        <v>7</v>
      </c>
    </row>
    <row r="9647" spans="1:8" x14ac:dyDescent="0.25">
      <c r="A9647" t="s">
        <v>21</v>
      </c>
      <c r="B9647" t="s">
        <v>45</v>
      </c>
      <c r="C9647" t="s">
        <v>10</v>
      </c>
      <c r="D9647" t="s">
        <v>11</v>
      </c>
      <c r="E9647" t="s">
        <v>343</v>
      </c>
      <c r="F9647">
        <v>2019</v>
      </c>
      <c r="G9647">
        <v>85</v>
      </c>
      <c r="H9647">
        <v>1</v>
      </c>
    </row>
    <row r="9648" spans="1:8" x14ac:dyDescent="0.25">
      <c r="A9648" t="s">
        <v>21</v>
      </c>
      <c r="B9648" t="s">
        <v>539</v>
      </c>
      <c r="C9648" t="s">
        <v>23</v>
      </c>
      <c r="D9648" t="s">
        <v>24</v>
      </c>
      <c r="E9648" t="s">
        <v>339</v>
      </c>
      <c r="F9648">
        <v>2019</v>
      </c>
      <c r="G9648">
        <v>112</v>
      </c>
      <c r="H9648">
        <v>7</v>
      </c>
    </row>
    <row r="9649" spans="1:8" x14ac:dyDescent="0.25">
      <c r="A9649" t="s">
        <v>21</v>
      </c>
      <c r="B9649" t="s">
        <v>403</v>
      </c>
      <c r="C9649" t="s">
        <v>10</v>
      </c>
      <c r="D9649" t="s">
        <v>11</v>
      </c>
      <c r="E9649" t="s">
        <v>216</v>
      </c>
      <c r="F9649">
        <v>2020</v>
      </c>
      <c r="G9649">
        <v>901</v>
      </c>
      <c r="H9649">
        <v>20</v>
      </c>
    </row>
    <row r="9650" spans="1:8" x14ac:dyDescent="0.25">
      <c r="A9650" t="s">
        <v>8</v>
      </c>
      <c r="B9650" t="s">
        <v>443</v>
      </c>
      <c r="C9650" t="s">
        <v>10</v>
      </c>
      <c r="D9650" t="s">
        <v>11</v>
      </c>
      <c r="E9650" t="s">
        <v>86</v>
      </c>
      <c r="F9650">
        <v>2014</v>
      </c>
      <c r="G9650">
        <v>95</v>
      </c>
      <c r="H9650">
        <v>2</v>
      </c>
    </row>
    <row r="9651" spans="1:8" x14ac:dyDescent="0.25">
      <c r="A9651" t="s">
        <v>41</v>
      </c>
      <c r="B9651" t="s">
        <v>28</v>
      </c>
      <c r="C9651" t="s">
        <v>33</v>
      </c>
      <c r="D9651" t="s">
        <v>39</v>
      </c>
      <c r="E9651" t="s">
        <v>87</v>
      </c>
      <c r="F9651">
        <v>2015</v>
      </c>
      <c r="G9651">
        <v>87</v>
      </c>
      <c r="H9651">
        <v>15</v>
      </c>
    </row>
    <row r="9652" spans="1:8" x14ac:dyDescent="0.25">
      <c r="A9652" t="s">
        <v>21</v>
      </c>
      <c r="B9652" t="s">
        <v>210</v>
      </c>
      <c r="C9652" t="s">
        <v>23</v>
      </c>
      <c r="D9652" t="s">
        <v>24</v>
      </c>
      <c r="E9652" t="s">
        <v>143</v>
      </c>
      <c r="F9652">
        <v>2016</v>
      </c>
      <c r="G9652">
        <v>391</v>
      </c>
      <c r="H9652">
        <v>33</v>
      </c>
    </row>
    <row r="9653" spans="1:8" x14ac:dyDescent="0.25">
      <c r="A9653" t="s">
        <v>41</v>
      </c>
      <c r="B9653" t="s">
        <v>509</v>
      </c>
      <c r="C9653" t="s">
        <v>23</v>
      </c>
      <c r="D9653" t="s">
        <v>43</v>
      </c>
      <c r="E9653" t="s">
        <v>56</v>
      </c>
      <c r="F9653">
        <v>2018</v>
      </c>
      <c r="G9653">
        <v>81</v>
      </c>
      <c r="H9653">
        <v>8</v>
      </c>
    </row>
    <row r="9654" spans="1:8" x14ac:dyDescent="0.25">
      <c r="A9654" t="s">
        <v>41</v>
      </c>
      <c r="B9654" t="s">
        <v>256</v>
      </c>
      <c r="C9654" t="s">
        <v>33</v>
      </c>
      <c r="D9654" t="s">
        <v>39</v>
      </c>
      <c r="E9654" t="s">
        <v>327</v>
      </c>
      <c r="F9654">
        <v>2018</v>
      </c>
      <c r="G9654">
        <v>73</v>
      </c>
      <c r="H9654">
        <v>152</v>
      </c>
    </row>
    <row r="9655" spans="1:8" x14ac:dyDescent="0.25">
      <c r="A9655" t="s">
        <v>21</v>
      </c>
      <c r="B9655" t="s">
        <v>36</v>
      </c>
      <c r="C9655" t="s">
        <v>10</v>
      </c>
      <c r="D9655" t="s">
        <v>11</v>
      </c>
      <c r="E9655" t="s">
        <v>232</v>
      </c>
      <c r="F9655">
        <v>2018</v>
      </c>
      <c r="G9655">
        <v>344</v>
      </c>
      <c r="H9655">
        <v>29</v>
      </c>
    </row>
    <row r="9656" spans="1:8" x14ac:dyDescent="0.25">
      <c r="A9656" t="s">
        <v>31</v>
      </c>
      <c r="B9656" t="s">
        <v>9</v>
      </c>
      <c r="C9656" t="s">
        <v>33</v>
      </c>
      <c r="D9656" t="s">
        <v>62</v>
      </c>
      <c r="E9656" t="s">
        <v>99</v>
      </c>
      <c r="F9656">
        <v>2015</v>
      </c>
      <c r="G9656">
        <v>103</v>
      </c>
      <c r="H9656">
        <v>13</v>
      </c>
    </row>
    <row r="9657" spans="1:8" x14ac:dyDescent="0.25">
      <c r="A9657" t="s">
        <v>41</v>
      </c>
      <c r="B9657" t="s">
        <v>98</v>
      </c>
      <c r="C9657" t="s">
        <v>33</v>
      </c>
      <c r="D9657" t="s">
        <v>62</v>
      </c>
      <c r="E9657" t="s">
        <v>200</v>
      </c>
      <c r="F9657">
        <v>2017</v>
      </c>
      <c r="G9657">
        <v>120</v>
      </c>
      <c r="H9657">
        <v>65</v>
      </c>
    </row>
    <row r="9658" spans="1:8" x14ac:dyDescent="0.25">
      <c r="A9658" t="s">
        <v>41</v>
      </c>
      <c r="B9658" t="s">
        <v>49</v>
      </c>
      <c r="C9658" t="s">
        <v>33</v>
      </c>
      <c r="D9658" t="s">
        <v>62</v>
      </c>
      <c r="E9658" t="s">
        <v>200</v>
      </c>
      <c r="F9658">
        <v>2017</v>
      </c>
      <c r="G9658">
        <v>35</v>
      </c>
      <c r="H9658">
        <v>5</v>
      </c>
    </row>
    <row r="9659" spans="1:8" x14ac:dyDescent="0.25">
      <c r="A9659" t="s">
        <v>41</v>
      </c>
      <c r="B9659" t="s">
        <v>125</v>
      </c>
      <c r="C9659" t="s">
        <v>33</v>
      </c>
      <c r="D9659" t="s">
        <v>62</v>
      </c>
      <c r="E9659" t="s">
        <v>217</v>
      </c>
      <c r="F9659">
        <v>2018</v>
      </c>
      <c r="G9659">
        <v>29</v>
      </c>
      <c r="H9659">
        <v>5</v>
      </c>
    </row>
    <row r="9660" spans="1:8" x14ac:dyDescent="0.25">
      <c r="A9660" t="s">
        <v>41</v>
      </c>
      <c r="B9660" t="s">
        <v>345</v>
      </c>
      <c r="C9660" t="s">
        <v>23</v>
      </c>
      <c r="D9660" t="s">
        <v>43</v>
      </c>
      <c r="E9660" t="s">
        <v>258</v>
      </c>
      <c r="F9660">
        <v>2018</v>
      </c>
      <c r="G9660">
        <v>9</v>
      </c>
    </row>
    <row r="9661" spans="1:8" x14ac:dyDescent="0.25">
      <c r="A9661" t="s">
        <v>21</v>
      </c>
      <c r="B9661" t="s">
        <v>93</v>
      </c>
      <c r="C9661" t="s">
        <v>10</v>
      </c>
      <c r="D9661" t="s">
        <v>11</v>
      </c>
      <c r="E9661" t="s">
        <v>53</v>
      </c>
      <c r="F9661">
        <v>2020</v>
      </c>
      <c r="G9661">
        <v>313</v>
      </c>
      <c r="H9661">
        <v>22</v>
      </c>
    </row>
    <row r="9662" spans="1:8" x14ac:dyDescent="0.25">
      <c r="A9662" t="s">
        <v>41</v>
      </c>
      <c r="B9662" t="s">
        <v>158</v>
      </c>
      <c r="C9662" t="s">
        <v>70</v>
      </c>
      <c r="D9662" t="s">
        <v>71</v>
      </c>
      <c r="E9662" t="s">
        <v>72</v>
      </c>
      <c r="F9662">
        <v>2017</v>
      </c>
      <c r="G9662">
        <v>163</v>
      </c>
      <c r="H9662">
        <v>22</v>
      </c>
    </row>
    <row r="9663" spans="1:8" x14ac:dyDescent="0.25">
      <c r="A9663" t="s">
        <v>31</v>
      </c>
      <c r="B9663" t="s">
        <v>104</v>
      </c>
      <c r="C9663" t="s">
        <v>33</v>
      </c>
      <c r="D9663" t="s">
        <v>59</v>
      </c>
      <c r="E9663" t="s">
        <v>269</v>
      </c>
      <c r="F9663">
        <v>2019</v>
      </c>
      <c r="G9663">
        <v>139</v>
      </c>
      <c r="H9663">
        <v>32</v>
      </c>
    </row>
    <row r="9664" spans="1:8" x14ac:dyDescent="0.25">
      <c r="A9664" t="s">
        <v>8</v>
      </c>
      <c r="B9664" t="s">
        <v>125</v>
      </c>
      <c r="C9664" t="s">
        <v>10</v>
      </c>
      <c r="D9664" t="s">
        <v>11</v>
      </c>
      <c r="E9664" t="s">
        <v>249</v>
      </c>
      <c r="F9664">
        <v>2013</v>
      </c>
      <c r="G9664">
        <v>61</v>
      </c>
      <c r="H9664">
        <v>1</v>
      </c>
    </row>
    <row r="9665" spans="1:8" x14ac:dyDescent="0.25">
      <c r="A9665" t="s">
        <v>41</v>
      </c>
      <c r="B9665" t="s">
        <v>88</v>
      </c>
      <c r="C9665" t="s">
        <v>23</v>
      </c>
      <c r="D9665" t="s">
        <v>43</v>
      </c>
      <c r="E9665" t="s">
        <v>100</v>
      </c>
      <c r="F9665">
        <v>2018</v>
      </c>
      <c r="G9665">
        <v>46</v>
      </c>
      <c r="H9665">
        <v>6</v>
      </c>
    </row>
    <row r="9666" spans="1:8" x14ac:dyDescent="0.25">
      <c r="A9666" t="s">
        <v>121</v>
      </c>
      <c r="B9666" t="s">
        <v>173</v>
      </c>
      <c r="C9666" t="s">
        <v>70</v>
      </c>
      <c r="D9666" t="s">
        <v>264</v>
      </c>
      <c r="E9666" t="s">
        <v>389</v>
      </c>
      <c r="F9666">
        <v>2019</v>
      </c>
      <c r="G9666">
        <v>168</v>
      </c>
      <c r="H9666">
        <v>5</v>
      </c>
    </row>
    <row r="9667" spans="1:8" x14ac:dyDescent="0.25">
      <c r="A9667" t="s">
        <v>31</v>
      </c>
      <c r="B9667" t="s">
        <v>79</v>
      </c>
      <c r="C9667" t="s">
        <v>33</v>
      </c>
      <c r="D9667" t="s">
        <v>39</v>
      </c>
      <c r="E9667" t="s">
        <v>207</v>
      </c>
      <c r="F9667">
        <v>2014</v>
      </c>
      <c r="G9667">
        <v>13</v>
      </c>
      <c r="H9667">
        <v>5</v>
      </c>
    </row>
    <row r="9668" spans="1:8" x14ac:dyDescent="0.25">
      <c r="A9668" t="s">
        <v>21</v>
      </c>
      <c r="B9668" t="s">
        <v>292</v>
      </c>
      <c r="C9668" t="s">
        <v>10</v>
      </c>
      <c r="D9668" t="s">
        <v>96</v>
      </c>
      <c r="E9668" t="s">
        <v>110</v>
      </c>
      <c r="F9668">
        <v>2019</v>
      </c>
      <c r="G9668">
        <v>117</v>
      </c>
    </row>
    <row r="9669" spans="1:8" x14ac:dyDescent="0.25">
      <c r="A9669" t="s">
        <v>41</v>
      </c>
      <c r="B9669" t="s">
        <v>125</v>
      </c>
      <c r="C9669" t="s">
        <v>33</v>
      </c>
      <c r="D9669" t="s">
        <v>39</v>
      </c>
      <c r="E9669" t="s">
        <v>213</v>
      </c>
      <c r="F9669">
        <v>2014</v>
      </c>
      <c r="G9669">
        <v>51</v>
      </c>
      <c r="H9669">
        <v>33</v>
      </c>
    </row>
    <row r="9670" spans="1:8" x14ac:dyDescent="0.25">
      <c r="A9670" t="s">
        <v>31</v>
      </c>
      <c r="B9670" t="s">
        <v>79</v>
      </c>
      <c r="C9670" t="s">
        <v>33</v>
      </c>
      <c r="D9670" t="s">
        <v>59</v>
      </c>
      <c r="E9670" t="s">
        <v>350</v>
      </c>
      <c r="F9670">
        <v>2019</v>
      </c>
      <c r="G9670">
        <v>78</v>
      </c>
      <c r="H9670">
        <v>5</v>
      </c>
    </row>
    <row r="9671" spans="1:8" x14ac:dyDescent="0.25">
      <c r="A9671" t="s">
        <v>41</v>
      </c>
      <c r="B9671" t="s">
        <v>158</v>
      </c>
      <c r="C9671" t="s">
        <v>70</v>
      </c>
      <c r="D9671" t="s">
        <v>71</v>
      </c>
      <c r="E9671" t="s">
        <v>188</v>
      </c>
      <c r="F9671">
        <v>2016</v>
      </c>
      <c r="G9671">
        <v>87</v>
      </c>
      <c r="H9671">
        <v>21</v>
      </c>
    </row>
    <row r="9672" spans="1:8" x14ac:dyDescent="0.25">
      <c r="A9672" t="s">
        <v>106</v>
      </c>
      <c r="B9672" t="s">
        <v>151</v>
      </c>
      <c r="C9672" t="s">
        <v>33</v>
      </c>
      <c r="D9672" t="s">
        <v>59</v>
      </c>
      <c r="E9672" t="s">
        <v>335</v>
      </c>
      <c r="F9672">
        <v>2019</v>
      </c>
      <c r="G9672">
        <v>7</v>
      </c>
    </row>
    <row r="9673" spans="1:8" x14ac:dyDescent="0.25">
      <c r="A9673" t="s">
        <v>8</v>
      </c>
      <c r="B9673" t="s">
        <v>111</v>
      </c>
      <c r="C9673" t="s">
        <v>10</v>
      </c>
      <c r="D9673" t="s">
        <v>11</v>
      </c>
      <c r="E9673" t="s">
        <v>232</v>
      </c>
      <c r="F9673">
        <v>2015</v>
      </c>
      <c r="G9673">
        <v>84</v>
      </c>
      <c r="H9673">
        <v>4</v>
      </c>
    </row>
    <row r="9674" spans="1:8" x14ac:dyDescent="0.25">
      <c r="A9674" t="s">
        <v>31</v>
      </c>
      <c r="B9674" t="s">
        <v>49</v>
      </c>
      <c r="C9674" t="s">
        <v>33</v>
      </c>
      <c r="D9674" t="s">
        <v>59</v>
      </c>
      <c r="E9674" t="s">
        <v>115</v>
      </c>
      <c r="F9674">
        <v>2015</v>
      </c>
      <c r="G9674">
        <v>158</v>
      </c>
      <c r="H9674">
        <v>30</v>
      </c>
    </row>
    <row r="9675" spans="1:8" x14ac:dyDescent="0.25">
      <c r="A9675" t="s">
        <v>31</v>
      </c>
      <c r="B9675" t="s">
        <v>330</v>
      </c>
      <c r="C9675" t="s">
        <v>33</v>
      </c>
      <c r="D9675" t="s">
        <v>59</v>
      </c>
      <c r="E9675" t="s">
        <v>64</v>
      </c>
      <c r="F9675">
        <v>2017</v>
      </c>
      <c r="G9675">
        <v>8</v>
      </c>
      <c r="H9675">
        <v>2</v>
      </c>
    </row>
    <row r="9676" spans="1:8" x14ac:dyDescent="0.25">
      <c r="A9676" t="s">
        <v>121</v>
      </c>
      <c r="B9676" t="s">
        <v>260</v>
      </c>
      <c r="C9676" t="s">
        <v>76</v>
      </c>
      <c r="D9676" t="s">
        <v>77</v>
      </c>
      <c r="E9676" t="s">
        <v>261</v>
      </c>
      <c r="F9676">
        <v>2018</v>
      </c>
      <c r="G9676">
        <v>53</v>
      </c>
      <c r="H9676">
        <v>8</v>
      </c>
    </row>
    <row r="9677" spans="1:8" x14ac:dyDescent="0.25">
      <c r="A9677" t="s">
        <v>8</v>
      </c>
      <c r="B9677" t="s">
        <v>145</v>
      </c>
      <c r="C9677" t="s">
        <v>10</v>
      </c>
      <c r="D9677" t="s">
        <v>11</v>
      </c>
      <c r="E9677" t="s">
        <v>191</v>
      </c>
      <c r="F9677">
        <v>2014</v>
      </c>
      <c r="G9677">
        <v>107</v>
      </c>
      <c r="H9677">
        <v>35</v>
      </c>
    </row>
    <row r="9678" spans="1:8" x14ac:dyDescent="0.25">
      <c r="A9678" t="s">
        <v>106</v>
      </c>
      <c r="B9678" t="s">
        <v>61</v>
      </c>
      <c r="C9678" t="s">
        <v>33</v>
      </c>
      <c r="D9678" t="s">
        <v>39</v>
      </c>
      <c r="E9678" t="s">
        <v>112</v>
      </c>
      <c r="F9678">
        <v>2017</v>
      </c>
      <c r="G9678">
        <v>8</v>
      </c>
      <c r="H9678">
        <v>14</v>
      </c>
    </row>
    <row r="9679" spans="1:8" x14ac:dyDescent="0.25">
      <c r="A9679" t="s">
        <v>16</v>
      </c>
      <c r="B9679" t="s">
        <v>173</v>
      </c>
      <c r="C9679" t="s">
        <v>70</v>
      </c>
      <c r="D9679" t="s">
        <v>71</v>
      </c>
      <c r="E9679" t="s">
        <v>241</v>
      </c>
      <c r="F9679">
        <v>2013</v>
      </c>
      <c r="G9679">
        <v>4</v>
      </c>
    </row>
    <row r="9680" spans="1:8" x14ac:dyDescent="0.25">
      <c r="A9680" t="s">
        <v>129</v>
      </c>
      <c r="B9680" t="s">
        <v>61</v>
      </c>
      <c r="C9680" t="s">
        <v>33</v>
      </c>
      <c r="D9680" t="s">
        <v>39</v>
      </c>
      <c r="E9680" t="s">
        <v>207</v>
      </c>
      <c r="F9680">
        <v>2017</v>
      </c>
      <c r="G9680">
        <v>3</v>
      </c>
    </row>
    <row r="9681" spans="1:8" x14ac:dyDescent="0.25">
      <c r="A9681" t="s">
        <v>121</v>
      </c>
      <c r="B9681" t="s">
        <v>17</v>
      </c>
      <c r="C9681" t="s">
        <v>76</v>
      </c>
      <c r="D9681" t="s">
        <v>77</v>
      </c>
      <c r="E9681" t="s">
        <v>78</v>
      </c>
      <c r="F9681">
        <v>2015</v>
      </c>
      <c r="G9681">
        <v>25</v>
      </c>
    </row>
    <row r="9682" spans="1:8" x14ac:dyDescent="0.25">
      <c r="A9682" t="s">
        <v>8</v>
      </c>
      <c r="B9682" t="s">
        <v>111</v>
      </c>
      <c r="C9682" t="s">
        <v>10</v>
      </c>
      <c r="D9682" t="s">
        <v>11</v>
      </c>
      <c r="E9682" t="s">
        <v>259</v>
      </c>
      <c r="F9682">
        <v>2016</v>
      </c>
      <c r="G9682">
        <v>14</v>
      </c>
    </row>
    <row r="9683" spans="1:8" x14ac:dyDescent="0.25">
      <c r="A9683" t="s">
        <v>41</v>
      </c>
      <c r="B9683" t="s">
        <v>119</v>
      </c>
      <c r="C9683" t="s">
        <v>33</v>
      </c>
      <c r="D9683" t="s">
        <v>39</v>
      </c>
      <c r="E9683" t="s">
        <v>213</v>
      </c>
      <c r="F9683">
        <v>2019</v>
      </c>
      <c r="G9683">
        <v>28</v>
      </c>
      <c r="H9683">
        <v>31</v>
      </c>
    </row>
    <row r="9684" spans="1:8" x14ac:dyDescent="0.25">
      <c r="A9684" t="s">
        <v>113</v>
      </c>
      <c r="B9684" t="s">
        <v>9</v>
      </c>
      <c r="C9684" t="s">
        <v>33</v>
      </c>
      <c r="D9684" t="s">
        <v>39</v>
      </c>
      <c r="E9684" t="s">
        <v>204</v>
      </c>
      <c r="F9684">
        <v>2015</v>
      </c>
      <c r="G9684">
        <v>51</v>
      </c>
      <c r="H9684">
        <v>12</v>
      </c>
    </row>
    <row r="9685" spans="1:8" x14ac:dyDescent="0.25">
      <c r="A9685" t="s">
        <v>31</v>
      </c>
      <c r="B9685" t="s">
        <v>49</v>
      </c>
      <c r="C9685" t="s">
        <v>33</v>
      </c>
      <c r="D9685" t="s">
        <v>184</v>
      </c>
      <c r="E9685" t="s">
        <v>271</v>
      </c>
      <c r="F9685">
        <v>2013</v>
      </c>
      <c r="G9685">
        <v>214</v>
      </c>
      <c r="H9685">
        <v>49</v>
      </c>
    </row>
    <row r="9686" spans="1:8" x14ac:dyDescent="0.25">
      <c r="A9686" t="s">
        <v>31</v>
      </c>
      <c r="B9686" t="s">
        <v>134</v>
      </c>
      <c r="C9686" t="s">
        <v>33</v>
      </c>
      <c r="D9686" t="s">
        <v>59</v>
      </c>
      <c r="E9686" t="s">
        <v>402</v>
      </c>
      <c r="F9686">
        <v>2013</v>
      </c>
      <c r="G9686">
        <v>16</v>
      </c>
      <c r="H9686">
        <v>4</v>
      </c>
    </row>
    <row r="9687" spans="1:8" x14ac:dyDescent="0.25">
      <c r="A9687" t="s">
        <v>8</v>
      </c>
      <c r="B9687" t="s">
        <v>36</v>
      </c>
      <c r="C9687" t="s">
        <v>10</v>
      </c>
      <c r="D9687" t="s">
        <v>96</v>
      </c>
      <c r="E9687" t="s">
        <v>243</v>
      </c>
      <c r="F9687">
        <v>2014</v>
      </c>
      <c r="G9687">
        <v>2586</v>
      </c>
      <c r="H9687">
        <v>105</v>
      </c>
    </row>
    <row r="9688" spans="1:8" x14ac:dyDescent="0.25">
      <c r="A9688" t="s">
        <v>31</v>
      </c>
      <c r="B9688" t="s">
        <v>28</v>
      </c>
      <c r="C9688" t="s">
        <v>33</v>
      </c>
      <c r="D9688" t="s">
        <v>39</v>
      </c>
      <c r="E9688" t="s">
        <v>112</v>
      </c>
      <c r="F9688">
        <v>2014</v>
      </c>
      <c r="G9688">
        <v>51</v>
      </c>
      <c r="H9688">
        <v>19</v>
      </c>
    </row>
    <row r="9689" spans="1:8" x14ac:dyDescent="0.25">
      <c r="A9689" t="s">
        <v>31</v>
      </c>
      <c r="B9689" t="s">
        <v>79</v>
      </c>
      <c r="C9689" t="s">
        <v>33</v>
      </c>
      <c r="D9689" t="s">
        <v>59</v>
      </c>
      <c r="E9689" t="s">
        <v>350</v>
      </c>
      <c r="F9689">
        <v>2016</v>
      </c>
      <c r="G9689">
        <v>124</v>
      </c>
      <c r="H9689">
        <v>6</v>
      </c>
    </row>
    <row r="9690" spans="1:8" x14ac:dyDescent="0.25">
      <c r="A9690" t="s">
        <v>31</v>
      </c>
      <c r="B9690" t="s">
        <v>26</v>
      </c>
      <c r="C9690" t="s">
        <v>23</v>
      </c>
      <c r="D9690" t="s">
        <v>43</v>
      </c>
      <c r="E9690" t="s">
        <v>385</v>
      </c>
      <c r="F9690">
        <v>2013</v>
      </c>
      <c r="G9690">
        <v>105</v>
      </c>
      <c r="H9690">
        <v>22</v>
      </c>
    </row>
    <row r="9691" spans="1:8" x14ac:dyDescent="0.25">
      <c r="A9691" t="s">
        <v>31</v>
      </c>
      <c r="B9691" t="s">
        <v>22</v>
      </c>
      <c r="C9691" t="s">
        <v>23</v>
      </c>
      <c r="D9691" t="s">
        <v>91</v>
      </c>
      <c r="E9691" t="s">
        <v>380</v>
      </c>
      <c r="F9691">
        <v>2013</v>
      </c>
      <c r="G9691">
        <v>167</v>
      </c>
      <c r="H9691">
        <v>14</v>
      </c>
    </row>
    <row r="9692" spans="1:8" x14ac:dyDescent="0.25">
      <c r="A9692" t="s">
        <v>31</v>
      </c>
      <c r="B9692" t="s">
        <v>173</v>
      </c>
      <c r="C9692" t="s">
        <v>70</v>
      </c>
      <c r="D9692" t="s">
        <v>71</v>
      </c>
      <c r="E9692" t="s">
        <v>188</v>
      </c>
      <c r="F9692">
        <v>2014</v>
      </c>
      <c r="G9692">
        <v>45</v>
      </c>
      <c r="H9692">
        <v>6</v>
      </c>
    </row>
    <row r="9693" spans="1:8" x14ac:dyDescent="0.25">
      <c r="A9693" t="s">
        <v>31</v>
      </c>
      <c r="B9693" t="s">
        <v>26</v>
      </c>
      <c r="C9693" t="s">
        <v>70</v>
      </c>
      <c r="D9693" t="s">
        <v>71</v>
      </c>
      <c r="E9693" t="s">
        <v>72</v>
      </c>
      <c r="F9693">
        <v>2015</v>
      </c>
      <c r="G9693">
        <v>430</v>
      </c>
      <c r="H9693">
        <v>143</v>
      </c>
    </row>
    <row r="9694" spans="1:8" x14ac:dyDescent="0.25">
      <c r="A9694" t="s">
        <v>41</v>
      </c>
      <c r="B9694" t="s">
        <v>177</v>
      </c>
      <c r="C9694" t="s">
        <v>23</v>
      </c>
      <c r="D9694" t="s">
        <v>43</v>
      </c>
      <c r="E9694" t="s">
        <v>186</v>
      </c>
      <c r="F9694">
        <v>2016</v>
      </c>
      <c r="G9694">
        <v>70</v>
      </c>
      <c r="H9694">
        <v>10</v>
      </c>
    </row>
    <row r="9695" spans="1:8" x14ac:dyDescent="0.25">
      <c r="A9695" t="s">
        <v>41</v>
      </c>
      <c r="B9695" t="s">
        <v>9</v>
      </c>
      <c r="C9695" t="s">
        <v>33</v>
      </c>
      <c r="D9695" t="s">
        <v>39</v>
      </c>
      <c r="E9695" t="s">
        <v>150</v>
      </c>
      <c r="F9695">
        <v>2016</v>
      </c>
      <c r="G9695">
        <v>45</v>
      </c>
      <c r="H9695">
        <v>21</v>
      </c>
    </row>
    <row r="9696" spans="1:8" x14ac:dyDescent="0.25">
      <c r="A9696" t="s">
        <v>21</v>
      </c>
      <c r="B9696" t="s">
        <v>151</v>
      </c>
      <c r="C9696" t="s">
        <v>10</v>
      </c>
      <c r="D9696" t="s">
        <v>11</v>
      </c>
      <c r="E9696" t="s">
        <v>48</v>
      </c>
      <c r="F9696">
        <v>2018</v>
      </c>
      <c r="G9696">
        <v>1653</v>
      </c>
      <c r="H9696">
        <v>107</v>
      </c>
    </row>
    <row r="9697" spans="1:8" x14ac:dyDescent="0.25">
      <c r="A9697" t="s">
        <v>31</v>
      </c>
      <c r="B9697" t="s">
        <v>119</v>
      </c>
      <c r="C9697" t="s">
        <v>33</v>
      </c>
      <c r="D9697" t="s">
        <v>59</v>
      </c>
      <c r="E9697" t="s">
        <v>115</v>
      </c>
      <c r="F9697">
        <v>2017</v>
      </c>
      <c r="G9697">
        <v>303</v>
      </c>
      <c r="H9697">
        <v>28</v>
      </c>
    </row>
    <row r="9698" spans="1:8" x14ac:dyDescent="0.25">
      <c r="A9698" t="s">
        <v>31</v>
      </c>
      <c r="B9698" t="s">
        <v>38</v>
      </c>
      <c r="C9698" t="s">
        <v>33</v>
      </c>
      <c r="D9698" t="s">
        <v>39</v>
      </c>
      <c r="E9698" t="s">
        <v>175</v>
      </c>
      <c r="F9698">
        <v>2018</v>
      </c>
      <c r="G9698">
        <v>137</v>
      </c>
      <c r="H9698">
        <v>30</v>
      </c>
    </row>
    <row r="9699" spans="1:8" x14ac:dyDescent="0.25">
      <c r="A9699" t="s">
        <v>31</v>
      </c>
      <c r="B9699" t="s">
        <v>61</v>
      </c>
      <c r="C9699" t="s">
        <v>33</v>
      </c>
      <c r="D9699" t="s">
        <v>39</v>
      </c>
      <c r="E9699" t="s">
        <v>51</v>
      </c>
      <c r="F9699">
        <v>2018</v>
      </c>
      <c r="G9699">
        <v>555</v>
      </c>
      <c r="H9699">
        <v>323</v>
      </c>
    </row>
    <row r="9700" spans="1:8" x14ac:dyDescent="0.25">
      <c r="A9700" t="s">
        <v>41</v>
      </c>
      <c r="B9700" t="s">
        <v>36</v>
      </c>
      <c r="C9700" t="s">
        <v>70</v>
      </c>
      <c r="D9700" t="s">
        <v>71</v>
      </c>
      <c r="E9700" t="s">
        <v>72</v>
      </c>
      <c r="F9700">
        <v>2018</v>
      </c>
      <c r="G9700">
        <v>196</v>
      </c>
      <c r="H9700">
        <v>151</v>
      </c>
    </row>
    <row r="9701" spans="1:8" x14ac:dyDescent="0.25">
      <c r="A9701" t="s">
        <v>21</v>
      </c>
      <c r="B9701" t="s">
        <v>9</v>
      </c>
      <c r="C9701" t="s">
        <v>10</v>
      </c>
      <c r="D9701" t="s">
        <v>11</v>
      </c>
      <c r="E9701" t="s">
        <v>279</v>
      </c>
      <c r="F9701">
        <v>2018</v>
      </c>
      <c r="G9701">
        <v>454</v>
      </c>
      <c r="H9701">
        <v>48</v>
      </c>
    </row>
    <row r="9702" spans="1:8" x14ac:dyDescent="0.25">
      <c r="A9702" t="s">
        <v>214</v>
      </c>
      <c r="B9702" t="s">
        <v>119</v>
      </c>
      <c r="C9702" t="s">
        <v>76</v>
      </c>
      <c r="D9702" t="s">
        <v>140</v>
      </c>
      <c r="E9702" t="s">
        <v>141</v>
      </c>
      <c r="F9702">
        <v>2018</v>
      </c>
      <c r="G9702">
        <v>10085</v>
      </c>
      <c r="H9702">
        <v>1036</v>
      </c>
    </row>
    <row r="9703" spans="1:8" x14ac:dyDescent="0.25">
      <c r="A9703" t="s">
        <v>74</v>
      </c>
      <c r="B9703" t="s">
        <v>119</v>
      </c>
      <c r="C9703" t="s">
        <v>18</v>
      </c>
      <c r="D9703" t="s">
        <v>123</v>
      </c>
      <c r="E9703" t="s">
        <v>163</v>
      </c>
      <c r="F9703">
        <v>2018</v>
      </c>
      <c r="G9703">
        <v>77</v>
      </c>
      <c r="H9703">
        <v>8</v>
      </c>
    </row>
    <row r="9704" spans="1:8" x14ac:dyDescent="0.25">
      <c r="A9704" t="s">
        <v>21</v>
      </c>
      <c r="B9704" t="s">
        <v>235</v>
      </c>
      <c r="C9704" t="s">
        <v>10</v>
      </c>
      <c r="D9704" t="s">
        <v>96</v>
      </c>
      <c r="E9704" t="s">
        <v>324</v>
      </c>
      <c r="F9704">
        <v>2018</v>
      </c>
      <c r="G9704">
        <v>306</v>
      </c>
      <c r="H9704">
        <v>29</v>
      </c>
    </row>
    <row r="9705" spans="1:8" x14ac:dyDescent="0.25">
      <c r="A9705" t="s">
        <v>41</v>
      </c>
      <c r="B9705" t="s">
        <v>98</v>
      </c>
      <c r="C9705" t="s">
        <v>33</v>
      </c>
      <c r="D9705" t="s">
        <v>62</v>
      </c>
      <c r="E9705" t="s">
        <v>166</v>
      </c>
      <c r="F9705">
        <v>2018</v>
      </c>
      <c r="G9705">
        <v>34</v>
      </c>
      <c r="H9705">
        <v>13</v>
      </c>
    </row>
    <row r="9706" spans="1:8" x14ac:dyDescent="0.25">
      <c r="A9706" t="s">
        <v>31</v>
      </c>
      <c r="B9706" t="s">
        <v>119</v>
      </c>
      <c r="C9706" t="s">
        <v>70</v>
      </c>
      <c r="D9706" t="s">
        <v>71</v>
      </c>
      <c r="E9706" t="s">
        <v>246</v>
      </c>
      <c r="F9706">
        <v>2019</v>
      </c>
      <c r="G9706">
        <v>1821</v>
      </c>
      <c r="H9706">
        <v>553</v>
      </c>
    </row>
    <row r="9707" spans="1:8" x14ac:dyDescent="0.25">
      <c r="A9707" t="s">
        <v>121</v>
      </c>
      <c r="B9707" t="s">
        <v>122</v>
      </c>
      <c r="C9707" t="s">
        <v>18</v>
      </c>
      <c r="D9707" t="s">
        <v>123</v>
      </c>
      <c r="E9707" t="s">
        <v>163</v>
      </c>
      <c r="F9707">
        <v>2013</v>
      </c>
      <c r="G9707">
        <v>21</v>
      </c>
      <c r="H9707">
        <v>2</v>
      </c>
    </row>
    <row r="9708" spans="1:8" x14ac:dyDescent="0.25">
      <c r="A9708" t="s">
        <v>8</v>
      </c>
      <c r="B9708" t="s">
        <v>36</v>
      </c>
      <c r="C9708" t="s">
        <v>10</v>
      </c>
      <c r="D9708" t="s">
        <v>96</v>
      </c>
      <c r="E9708" t="s">
        <v>97</v>
      </c>
      <c r="F9708">
        <v>2016</v>
      </c>
      <c r="G9708">
        <v>146</v>
      </c>
      <c r="H9708">
        <v>1</v>
      </c>
    </row>
    <row r="9709" spans="1:8" x14ac:dyDescent="0.25">
      <c r="A9709" t="s">
        <v>41</v>
      </c>
      <c r="B9709" t="s">
        <v>49</v>
      </c>
      <c r="C9709" t="s">
        <v>33</v>
      </c>
      <c r="D9709" t="s">
        <v>39</v>
      </c>
      <c r="E9709" t="s">
        <v>150</v>
      </c>
      <c r="F9709">
        <v>2017</v>
      </c>
      <c r="G9709">
        <v>261</v>
      </c>
      <c r="H9709">
        <v>81</v>
      </c>
    </row>
    <row r="9710" spans="1:8" x14ac:dyDescent="0.25">
      <c r="A9710" t="s">
        <v>214</v>
      </c>
      <c r="B9710" t="s">
        <v>119</v>
      </c>
      <c r="C9710" t="s">
        <v>76</v>
      </c>
      <c r="D9710" t="s">
        <v>83</v>
      </c>
      <c r="E9710" t="s">
        <v>317</v>
      </c>
      <c r="F9710">
        <v>2018</v>
      </c>
      <c r="G9710">
        <v>457</v>
      </c>
      <c r="H9710">
        <v>25</v>
      </c>
    </row>
    <row r="9711" spans="1:8" x14ac:dyDescent="0.25">
      <c r="A9711" t="s">
        <v>41</v>
      </c>
      <c r="B9711" t="s">
        <v>119</v>
      </c>
      <c r="C9711" t="s">
        <v>70</v>
      </c>
      <c r="D9711" t="s">
        <v>71</v>
      </c>
      <c r="E9711" t="s">
        <v>135</v>
      </c>
      <c r="F9711">
        <v>2019</v>
      </c>
      <c r="G9711">
        <v>208</v>
      </c>
      <c r="H9711">
        <v>15</v>
      </c>
    </row>
    <row r="9712" spans="1:8" x14ac:dyDescent="0.25">
      <c r="A9712" t="s">
        <v>31</v>
      </c>
      <c r="B9712" t="s">
        <v>36</v>
      </c>
      <c r="C9712" t="s">
        <v>70</v>
      </c>
      <c r="D9712" t="s">
        <v>71</v>
      </c>
      <c r="E9712" t="s">
        <v>224</v>
      </c>
      <c r="F9712">
        <v>2014</v>
      </c>
      <c r="G9712">
        <v>49</v>
      </c>
      <c r="H9712">
        <v>13</v>
      </c>
    </row>
    <row r="9713" spans="1:8" x14ac:dyDescent="0.25">
      <c r="A9713" t="s">
        <v>41</v>
      </c>
      <c r="B9713" t="s">
        <v>9</v>
      </c>
      <c r="C9713" t="s">
        <v>33</v>
      </c>
      <c r="D9713" t="s">
        <v>184</v>
      </c>
      <c r="E9713" t="s">
        <v>288</v>
      </c>
      <c r="F9713">
        <v>2016</v>
      </c>
      <c r="G9713">
        <v>95</v>
      </c>
      <c r="H9713">
        <v>25</v>
      </c>
    </row>
    <row r="9714" spans="1:8" x14ac:dyDescent="0.25">
      <c r="A9714" t="s">
        <v>31</v>
      </c>
      <c r="B9714" t="s">
        <v>119</v>
      </c>
      <c r="C9714" t="s">
        <v>33</v>
      </c>
      <c r="D9714" t="s">
        <v>59</v>
      </c>
      <c r="E9714" t="s">
        <v>60</v>
      </c>
      <c r="F9714">
        <v>2017</v>
      </c>
      <c r="G9714">
        <v>159</v>
      </c>
      <c r="H9714">
        <v>43</v>
      </c>
    </row>
    <row r="9715" spans="1:8" x14ac:dyDescent="0.25">
      <c r="A9715" t="s">
        <v>74</v>
      </c>
      <c r="B9715" t="s">
        <v>104</v>
      </c>
      <c r="C9715" t="s">
        <v>18</v>
      </c>
      <c r="D9715" t="s">
        <v>136</v>
      </c>
      <c r="E9715" t="s">
        <v>291</v>
      </c>
      <c r="F9715">
        <v>2018</v>
      </c>
      <c r="G9715">
        <v>350</v>
      </c>
      <c r="H9715">
        <v>13</v>
      </c>
    </row>
    <row r="9716" spans="1:8" x14ac:dyDescent="0.25">
      <c r="A9716" t="s">
        <v>8</v>
      </c>
      <c r="B9716" t="s">
        <v>36</v>
      </c>
      <c r="C9716" t="s">
        <v>10</v>
      </c>
      <c r="D9716" t="s">
        <v>11</v>
      </c>
      <c r="E9716" t="s">
        <v>68</v>
      </c>
      <c r="F9716">
        <v>2013</v>
      </c>
      <c r="G9716">
        <v>14</v>
      </c>
      <c r="H9716">
        <v>2</v>
      </c>
    </row>
    <row r="9717" spans="1:8" x14ac:dyDescent="0.25">
      <c r="A9717" t="s">
        <v>31</v>
      </c>
      <c r="B9717" t="s">
        <v>32</v>
      </c>
      <c r="C9717" t="s">
        <v>33</v>
      </c>
      <c r="D9717" t="s">
        <v>184</v>
      </c>
      <c r="E9717" t="s">
        <v>187</v>
      </c>
      <c r="F9717">
        <v>2015</v>
      </c>
      <c r="G9717">
        <v>191</v>
      </c>
      <c r="H9717">
        <v>38</v>
      </c>
    </row>
    <row r="9718" spans="1:8" x14ac:dyDescent="0.25">
      <c r="A9718" t="s">
        <v>8</v>
      </c>
      <c r="B9718" t="s">
        <v>210</v>
      </c>
      <c r="C9718" t="s">
        <v>23</v>
      </c>
      <c r="D9718" t="s">
        <v>24</v>
      </c>
      <c r="E9718" t="s">
        <v>57</v>
      </c>
      <c r="F9718">
        <v>2016</v>
      </c>
      <c r="G9718">
        <v>23</v>
      </c>
      <c r="H9718">
        <v>1</v>
      </c>
    </row>
    <row r="9719" spans="1:8" x14ac:dyDescent="0.25">
      <c r="A9719" t="s">
        <v>214</v>
      </c>
      <c r="B9719" t="s">
        <v>359</v>
      </c>
      <c r="C9719" t="s">
        <v>76</v>
      </c>
      <c r="D9719" t="s">
        <v>189</v>
      </c>
      <c r="E9719" t="s">
        <v>341</v>
      </c>
      <c r="F9719">
        <v>2018</v>
      </c>
      <c r="G9719">
        <v>70</v>
      </c>
      <c r="H9719">
        <v>3</v>
      </c>
    </row>
    <row r="9720" spans="1:8" x14ac:dyDescent="0.25">
      <c r="A9720" t="s">
        <v>21</v>
      </c>
      <c r="B9720" t="s">
        <v>36</v>
      </c>
      <c r="C9720" t="s">
        <v>10</v>
      </c>
      <c r="D9720" t="s">
        <v>11</v>
      </c>
      <c r="E9720" t="s">
        <v>343</v>
      </c>
      <c r="F9720">
        <v>2019</v>
      </c>
      <c r="G9720">
        <v>335</v>
      </c>
      <c r="H9720">
        <v>5</v>
      </c>
    </row>
    <row r="9721" spans="1:8" x14ac:dyDescent="0.25">
      <c r="A9721" t="s">
        <v>31</v>
      </c>
      <c r="B9721" t="s">
        <v>168</v>
      </c>
      <c r="C9721" t="s">
        <v>33</v>
      </c>
      <c r="D9721" t="s">
        <v>59</v>
      </c>
      <c r="E9721" t="s">
        <v>152</v>
      </c>
      <c r="F9721">
        <v>2016</v>
      </c>
      <c r="G9721">
        <v>26</v>
      </c>
      <c r="H9721">
        <v>1</v>
      </c>
    </row>
    <row r="9722" spans="1:8" x14ac:dyDescent="0.25">
      <c r="A9722" t="s">
        <v>31</v>
      </c>
      <c r="B9722" t="s">
        <v>49</v>
      </c>
      <c r="C9722" t="s">
        <v>33</v>
      </c>
      <c r="D9722" t="s">
        <v>39</v>
      </c>
      <c r="E9722" t="s">
        <v>120</v>
      </c>
      <c r="F9722">
        <v>2018</v>
      </c>
      <c r="G9722">
        <v>110</v>
      </c>
      <c r="H9722">
        <v>26</v>
      </c>
    </row>
    <row r="9723" spans="1:8" x14ac:dyDescent="0.25">
      <c r="A9723" t="s">
        <v>307</v>
      </c>
      <c r="B9723" t="s">
        <v>244</v>
      </c>
      <c r="C9723" t="s">
        <v>23</v>
      </c>
      <c r="D9723" t="s">
        <v>43</v>
      </c>
      <c r="E9723" t="s">
        <v>186</v>
      </c>
      <c r="F9723">
        <v>2018</v>
      </c>
      <c r="G9723">
        <v>67</v>
      </c>
      <c r="H9723">
        <v>18</v>
      </c>
    </row>
    <row r="9724" spans="1:8" x14ac:dyDescent="0.25">
      <c r="A9724" t="s">
        <v>8</v>
      </c>
      <c r="B9724" t="s">
        <v>295</v>
      </c>
      <c r="C9724" t="s">
        <v>10</v>
      </c>
      <c r="D9724" t="s">
        <v>96</v>
      </c>
      <c r="E9724" t="s">
        <v>294</v>
      </c>
      <c r="F9724">
        <v>2014</v>
      </c>
      <c r="G9724">
        <v>118</v>
      </c>
    </row>
    <row r="9725" spans="1:8" x14ac:dyDescent="0.25">
      <c r="A9725" t="s">
        <v>41</v>
      </c>
      <c r="B9725" t="s">
        <v>55</v>
      </c>
      <c r="C9725" t="s">
        <v>33</v>
      </c>
      <c r="D9725" t="s">
        <v>39</v>
      </c>
      <c r="E9725" t="s">
        <v>204</v>
      </c>
      <c r="F9725">
        <v>2014</v>
      </c>
      <c r="G9725">
        <v>188</v>
      </c>
      <c r="H9725">
        <v>13</v>
      </c>
    </row>
    <row r="9726" spans="1:8" x14ac:dyDescent="0.25">
      <c r="A9726" t="s">
        <v>41</v>
      </c>
      <c r="B9726" t="s">
        <v>55</v>
      </c>
      <c r="C9726" t="s">
        <v>33</v>
      </c>
      <c r="D9726" t="s">
        <v>39</v>
      </c>
      <c r="E9726" t="s">
        <v>51</v>
      </c>
      <c r="F9726">
        <v>2017</v>
      </c>
      <c r="G9726">
        <v>264</v>
      </c>
      <c r="H9726">
        <v>53</v>
      </c>
    </row>
    <row r="9727" spans="1:8" x14ac:dyDescent="0.25">
      <c r="A9727" t="s">
        <v>41</v>
      </c>
      <c r="B9727" t="s">
        <v>396</v>
      </c>
      <c r="C9727" t="s">
        <v>70</v>
      </c>
      <c r="D9727" t="s">
        <v>71</v>
      </c>
      <c r="E9727" t="s">
        <v>135</v>
      </c>
      <c r="F9727">
        <v>2015</v>
      </c>
      <c r="G9727">
        <v>56</v>
      </c>
      <c r="H9727">
        <v>8</v>
      </c>
    </row>
    <row r="9728" spans="1:8" x14ac:dyDescent="0.25">
      <c r="A9728" t="s">
        <v>31</v>
      </c>
      <c r="B9728" t="s">
        <v>285</v>
      </c>
      <c r="C9728" t="s">
        <v>33</v>
      </c>
      <c r="D9728" t="s">
        <v>59</v>
      </c>
      <c r="E9728" t="s">
        <v>152</v>
      </c>
      <c r="F9728">
        <v>2017</v>
      </c>
      <c r="G9728">
        <v>33</v>
      </c>
    </row>
    <row r="9729" spans="1:8" x14ac:dyDescent="0.25">
      <c r="A9729" t="s">
        <v>31</v>
      </c>
      <c r="B9729" t="s">
        <v>79</v>
      </c>
      <c r="C9729" t="s">
        <v>33</v>
      </c>
      <c r="D9729" t="s">
        <v>34</v>
      </c>
      <c r="E9729" t="s">
        <v>35</v>
      </c>
      <c r="F9729">
        <v>2018</v>
      </c>
      <c r="G9729">
        <v>30</v>
      </c>
      <c r="H9729">
        <v>6</v>
      </c>
    </row>
    <row r="9730" spans="1:8" x14ac:dyDescent="0.25">
      <c r="A9730" t="s">
        <v>307</v>
      </c>
      <c r="B9730" t="s">
        <v>42</v>
      </c>
      <c r="C9730" t="s">
        <v>23</v>
      </c>
      <c r="D9730" t="s">
        <v>43</v>
      </c>
      <c r="E9730" t="s">
        <v>56</v>
      </c>
      <c r="F9730">
        <v>2018</v>
      </c>
      <c r="G9730">
        <v>142</v>
      </c>
      <c r="H9730">
        <v>44</v>
      </c>
    </row>
    <row r="9731" spans="1:8" x14ac:dyDescent="0.25">
      <c r="A9731" t="s">
        <v>21</v>
      </c>
      <c r="B9731" t="s">
        <v>88</v>
      </c>
      <c r="C9731" t="s">
        <v>10</v>
      </c>
      <c r="D9731" t="s">
        <v>96</v>
      </c>
      <c r="E9731" t="s">
        <v>226</v>
      </c>
      <c r="F9731">
        <v>2020</v>
      </c>
      <c r="G9731">
        <v>172</v>
      </c>
      <c r="H9731">
        <v>2</v>
      </c>
    </row>
    <row r="9732" spans="1:8" x14ac:dyDescent="0.25">
      <c r="A9732" t="s">
        <v>31</v>
      </c>
      <c r="B9732" t="s">
        <v>49</v>
      </c>
      <c r="C9732" t="s">
        <v>33</v>
      </c>
      <c r="D9732" t="s">
        <v>184</v>
      </c>
      <c r="E9732" t="s">
        <v>288</v>
      </c>
      <c r="F9732">
        <v>2014</v>
      </c>
      <c r="G9732">
        <v>101</v>
      </c>
      <c r="H9732">
        <v>22</v>
      </c>
    </row>
    <row r="9733" spans="1:8" x14ac:dyDescent="0.25">
      <c r="A9733" t="s">
        <v>8</v>
      </c>
      <c r="B9733" t="s">
        <v>183</v>
      </c>
      <c r="C9733" t="s">
        <v>23</v>
      </c>
      <c r="D9733" t="s">
        <v>24</v>
      </c>
      <c r="E9733" t="s">
        <v>57</v>
      </c>
      <c r="F9733">
        <v>2014</v>
      </c>
      <c r="G9733">
        <v>74</v>
      </c>
      <c r="H9733">
        <v>16</v>
      </c>
    </row>
    <row r="9734" spans="1:8" x14ac:dyDescent="0.25">
      <c r="A9734" t="s">
        <v>31</v>
      </c>
      <c r="B9734" t="s">
        <v>32</v>
      </c>
      <c r="C9734" t="s">
        <v>33</v>
      </c>
      <c r="D9734" t="s">
        <v>184</v>
      </c>
      <c r="E9734" t="s">
        <v>187</v>
      </c>
      <c r="F9734">
        <v>2016</v>
      </c>
      <c r="G9734">
        <v>143</v>
      </c>
      <c r="H9734">
        <v>24</v>
      </c>
    </row>
    <row r="9735" spans="1:8" x14ac:dyDescent="0.25">
      <c r="A9735" t="s">
        <v>8</v>
      </c>
      <c r="B9735" t="s">
        <v>125</v>
      </c>
      <c r="C9735" t="s">
        <v>23</v>
      </c>
      <c r="D9735" t="s">
        <v>24</v>
      </c>
      <c r="E9735" t="s">
        <v>143</v>
      </c>
      <c r="F9735">
        <v>2015</v>
      </c>
      <c r="G9735">
        <v>66</v>
      </c>
      <c r="H9735">
        <v>2</v>
      </c>
    </row>
    <row r="9736" spans="1:8" x14ac:dyDescent="0.25">
      <c r="A9736" t="s">
        <v>8</v>
      </c>
      <c r="B9736" t="s">
        <v>151</v>
      </c>
      <c r="C9736" t="s">
        <v>10</v>
      </c>
      <c r="D9736" t="s">
        <v>11</v>
      </c>
      <c r="E9736" t="s">
        <v>48</v>
      </c>
      <c r="F9736">
        <v>2016</v>
      </c>
      <c r="G9736">
        <v>38</v>
      </c>
      <c r="H9736">
        <v>2</v>
      </c>
    </row>
    <row r="9737" spans="1:8" x14ac:dyDescent="0.25">
      <c r="A9737" t="s">
        <v>31</v>
      </c>
      <c r="B9737" t="s">
        <v>173</v>
      </c>
      <c r="C9737" t="s">
        <v>70</v>
      </c>
      <c r="D9737" t="s">
        <v>71</v>
      </c>
      <c r="E9737" t="s">
        <v>337</v>
      </c>
      <c r="F9737">
        <v>2019</v>
      </c>
      <c r="G9737">
        <v>98</v>
      </c>
      <c r="H9737">
        <v>29</v>
      </c>
    </row>
    <row r="9738" spans="1:8" x14ac:dyDescent="0.25">
      <c r="A9738" t="s">
        <v>31</v>
      </c>
      <c r="B9738" t="s">
        <v>9</v>
      </c>
      <c r="C9738" t="s">
        <v>33</v>
      </c>
      <c r="D9738" t="s">
        <v>59</v>
      </c>
      <c r="E9738" t="s">
        <v>313</v>
      </c>
      <c r="F9738">
        <v>2016</v>
      </c>
      <c r="G9738">
        <v>8</v>
      </c>
      <c r="H9738">
        <v>1</v>
      </c>
    </row>
    <row r="9739" spans="1:8" x14ac:dyDescent="0.25">
      <c r="A9739" t="s">
        <v>31</v>
      </c>
      <c r="B9739" t="s">
        <v>158</v>
      </c>
      <c r="C9739" t="s">
        <v>70</v>
      </c>
      <c r="D9739" t="s">
        <v>71</v>
      </c>
      <c r="E9739" t="s">
        <v>337</v>
      </c>
      <c r="F9739">
        <v>2018</v>
      </c>
      <c r="G9739">
        <v>1</v>
      </c>
    </row>
    <row r="9740" spans="1:8" x14ac:dyDescent="0.25">
      <c r="A9740" t="s">
        <v>31</v>
      </c>
      <c r="B9740" t="s">
        <v>108</v>
      </c>
      <c r="C9740" t="s">
        <v>33</v>
      </c>
      <c r="D9740" t="s">
        <v>34</v>
      </c>
      <c r="E9740" t="s">
        <v>127</v>
      </c>
      <c r="F9740">
        <v>2014</v>
      </c>
      <c r="G9740">
        <v>5</v>
      </c>
      <c r="H9740">
        <v>5</v>
      </c>
    </row>
    <row r="9741" spans="1:8" x14ac:dyDescent="0.25">
      <c r="A9741" t="s">
        <v>129</v>
      </c>
      <c r="B9741" t="s">
        <v>9</v>
      </c>
      <c r="C9741" t="s">
        <v>33</v>
      </c>
      <c r="D9741" t="s">
        <v>39</v>
      </c>
      <c r="E9741" t="s">
        <v>204</v>
      </c>
      <c r="F9741">
        <v>2015</v>
      </c>
      <c r="G9741">
        <v>21</v>
      </c>
    </row>
    <row r="9742" spans="1:8" x14ac:dyDescent="0.25">
      <c r="A9742" t="s">
        <v>81</v>
      </c>
      <c r="B9742" t="s">
        <v>173</v>
      </c>
      <c r="C9742" t="s">
        <v>18</v>
      </c>
      <c r="D9742" t="s">
        <v>19</v>
      </c>
      <c r="E9742" t="s">
        <v>221</v>
      </c>
      <c r="F9742">
        <v>2014</v>
      </c>
      <c r="G9742">
        <v>32</v>
      </c>
      <c r="H9742">
        <v>15</v>
      </c>
    </row>
    <row r="9743" spans="1:8" x14ac:dyDescent="0.25">
      <c r="A9743" t="s">
        <v>113</v>
      </c>
      <c r="B9743" t="s">
        <v>38</v>
      </c>
      <c r="C9743" t="s">
        <v>33</v>
      </c>
      <c r="D9743" t="s">
        <v>184</v>
      </c>
      <c r="E9743" t="s">
        <v>187</v>
      </c>
      <c r="F9743">
        <v>2015</v>
      </c>
      <c r="G9743">
        <v>2</v>
      </c>
      <c r="H9743">
        <v>1</v>
      </c>
    </row>
    <row r="9744" spans="1:8" x14ac:dyDescent="0.25">
      <c r="A9744" t="s">
        <v>121</v>
      </c>
      <c r="B9744" t="s">
        <v>36</v>
      </c>
      <c r="C9744" t="s">
        <v>70</v>
      </c>
      <c r="D9744" t="s">
        <v>264</v>
      </c>
      <c r="E9744" t="s">
        <v>464</v>
      </c>
      <c r="F9744">
        <v>2014</v>
      </c>
      <c r="G9744">
        <v>1</v>
      </c>
    </row>
    <row r="9745" spans="1:8" x14ac:dyDescent="0.25">
      <c r="A9745" t="s">
        <v>41</v>
      </c>
      <c r="B9745" t="s">
        <v>262</v>
      </c>
      <c r="C9745" t="s">
        <v>33</v>
      </c>
      <c r="D9745" t="s">
        <v>39</v>
      </c>
      <c r="E9745" t="s">
        <v>336</v>
      </c>
      <c r="F9745">
        <v>2014</v>
      </c>
      <c r="G9745">
        <v>36</v>
      </c>
      <c r="H9745">
        <v>25</v>
      </c>
    </row>
    <row r="9746" spans="1:8" x14ac:dyDescent="0.25">
      <c r="A9746" t="s">
        <v>121</v>
      </c>
      <c r="B9746" t="s">
        <v>36</v>
      </c>
      <c r="C9746" t="s">
        <v>70</v>
      </c>
      <c r="D9746" t="s">
        <v>264</v>
      </c>
      <c r="E9746" t="s">
        <v>265</v>
      </c>
      <c r="F9746">
        <v>2014</v>
      </c>
      <c r="G9746">
        <v>1</v>
      </c>
    </row>
    <row r="9747" spans="1:8" x14ac:dyDescent="0.25">
      <c r="A9747" t="s">
        <v>31</v>
      </c>
      <c r="B9747" t="s">
        <v>22</v>
      </c>
      <c r="C9747" t="s">
        <v>23</v>
      </c>
      <c r="D9747" t="s">
        <v>91</v>
      </c>
      <c r="E9747" t="s">
        <v>356</v>
      </c>
      <c r="F9747">
        <v>2013</v>
      </c>
      <c r="G9747">
        <v>343</v>
      </c>
      <c r="H9747">
        <v>32</v>
      </c>
    </row>
    <row r="9748" spans="1:8" x14ac:dyDescent="0.25">
      <c r="A9748" t="s">
        <v>8</v>
      </c>
      <c r="B9748" t="s">
        <v>9</v>
      </c>
      <c r="C9748" t="s">
        <v>10</v>
      </c>
      <c r="D9748" t="s">
        <v>14</v>
      </c>
      <c r="E9748" t="s">
        <v>276</v>
      </c>
      <c r="F9748">
        <v>2013</v>
      </c>
      <c r="G9748">
        <v>2186</v>
      </c>
      <c r="H9748">
        <v>254</v>
      </c>
    </row>
    <row r="9749" spans="1:8" x14ac:dyDescent="0.25">
      <c r="A9749" t="s">
        <v>31</v>
      </c>
      <c r="B9749" t="s">
        <v>49</v>
      </c>
      <c r="C9749" t="s">
        <v>33</v>
      </c>
      <c r="D9749" t="s">
        <v>39</v>
      </c>
      <c r="E9749" t="s">
        <v>87</v>
      </c>
      <c r="F9749">
        <v>2013</v>
      </c>
      <c r="G9749">
        <v>200</v>
      </c>
      <c r="H9749">
        <v>30</v>
      </c>
    </row>
    <row r="9750" spans="1:8" x14ac:dyDescent="0.25">
      <c r="A9750" t="s">
        <v>8</v>
      </c>
      <c r="B9750" t="s">
        <v>9</v>
      </c>
      <c r="C9750" t="s">
        <v>10</v>
      </c>
      <c r="D9750" t="s">
        <v>11</v>
      </c>
      <c r="E9750" t="s">
        <v>195</v>
      </c>
      <c r="F9750">
        <v>2015</v>
      </c>
      <c r="G9750">
        <v>1342</v>
      </c>
      <c r="H9750">
        <v>14</v>
      </c>
    </row>
    <row r="9751" spans="1:8" x14ac:dyDescent="0.25">
      <c r="A9751" t="s">
        <v>31</v>
      </c>
      <c r="B9751" t="s">
        <v>55</v>
      </c>
      <c r="C9751" t="s">
        <v>33</v>
      </c>
      <c r="D9751" t="s">
        <v>34</v>
      </c>
      <c r="E9751" t="s">
        <v>35</v>
      </c>
      <c r="F9751">
        <v>2015</v>
      </c>
      <c r="G9751">
        <v>403</v>
      </c>
      <c r="H9751">
        <v>34</v>
      </c>
    </row>
    <row r="9752" spans="1:8" x14ac:dyDescent="0.25">
      <c r="A9752" t="s">
        <v>31</v>
      </c>
      <c r="B9752" t="s">
        <v>9</v>
      </c>
      <c r="C9752" t="s">
        <v>33</v>
      </c>
      <c r="D9752" t="s">
        <v>34</v>
      </c>
      <c r="E9752" t="s">
        <v>408</v>
      </c>
      <c r="F9752">
        <v>2015</v>
      </c>
      <c r="G9752">
        <v>156</v>
      </c>
      <c r="H9752">
        <v>21</v>
      </c>
    </row>
    <row r="9753" spans="1:8" x14ac:dyDescent="0.25">
      <c r="A9753" t="s">
        <v>21</v>
      </c>
      <c r="B9753" t="s">
        <v>256</v>
      </c>
      <c r="C9753" t="s">
        <v>10</v>
      </c>
      <c r="D9753" t="s">
        <v>29</v>
      </c>
      <c r="E9753" t="s">
        <v>94</v>
      </c>
      <c r="F9753">
        <v>2016</v>
      </c>
      <c r="G9753">
        <v>1326</v>
      </c>
      <c r="H9753">
        <v>45</v>
      </c>
    </row>
    <row r="9754" spans="1:8" x14ac:dyDescent="0.25">
      <c r="A9754" t="s">
        <v>31</v>
      </c>
      <c r="B9754" t="s">
        <v>9</v>
      </c>
      <c r="C9754" t="s">
        <v>33</v>
      </c>
      <c r="D9754" t="s">
        <v>59</v>
      </c>
      <c r="E9754" t="s">
        <v>64</v>
      </c>
      <c r="F9754">
        <v>2017</v>
      </c>
      <c r="G9754">
        <v>1866</v>
      </c>
      <c r="H9754">
        <v>93</v>
      </c>
    </row>
    <row r="9755" spans="1:8" x14ac:dyDescent="0.25">
      <c r="A9755" t="s">
        <v>8</v>
      </c>
      <c r="B9755" t="s">
        <v>194</v>
      </c>
      <c r="C9755" t="s">
        <v>10</v>
      </c>
      <c r="D9755" t="s">
        <v>11</v>
      </c>
      <c r="E9755" t="s">
        <v>223</v>
      </c>
      <c r="F9755">
        <v>2013</v>
      </c>
      <c r="G9755">
        <v>549</v>
      </c>
      <c r="H9755">
        <v>4</v>
      </c>
    </row>
    <row r="9756" spans="1:8" x14ac:dyDescent="0.25">
      <c r="A9756" t="s">
        <v>8</v>
      </c>
      <c r="B9756" t="s">
        <v>145</v>
      </c>
      <c r="C9756" t="s">
        <v>23</v>
      </c>
      <c r="D9756" t="s">
        <v>24</v>
      </c>
      <c r="E9756" t="s">
        <v>143</v>
      </c>
      <c r="F9756">
        <v>2014</v>
      </c>
      <c r="G9756">
        <v>588</v>
      </c>
      <c r="H9756">
        <v>65</v>
      </c>
    </row>
    <row r="9757" spans="1:8" x14ac:dyDescent="0.25">
      <c r="A9757" t="s">
        <v>8</v>
      </c>
      <c r="B9757" t="s">
        <v>210</v>
      </c>
      <c r="C9757" t="s">
        <v>23</v>
      </c>
      <c r="D9757" t="s">
        <v>24</v>
      </c>
      <c r="E9757" t="s">
        <v>339</v>
      </c>
      <c r="F9757">
        <v>2015</v>
      </c>
      <c r="G9757">
        <v>406</v>
      </c>
      <c r="H9757">
        <v>7</v>
      </c>
    </row>
    <row r="9758" spans="1:8" x14ac:dyDescent="0.25">
      <c r="A9758" t="s">
        <v>31</v>
      </c>
      <c r="B9758" t="s">
        <v>79</v>
      </c>
      <c r="C9758" t="s">
        <v>33</v>
      </c>
      <c r="D9758" t="s">
        <v>39</v>
      </c>
      <c r="E9758" t="s">
        <v>175</v>
      </c>
      <c r="F9758">
        <v>2016</v>
      </c>
      <c r="G9758">
        <v>228</v>
      </c>
      <c r="H9758">
        <v>64</v>
      </c>
    </row>
    <row r="9759" spans="1:8" x14ac:dyDescent="0.25">
      <c r="A9759" t="s">
        <v>41</v>
      </c>
      <c r="B9759" t="s">
        <v>255</v>
      </c>
      <c r="C9759" t="s">
        <v>23</v>
      </c>
      <c r="D9759" t="s">
        <v>43</v>
      </c>
      <c r="E9759" t="s">
        <v>56</v>
      </c>
      <c r="F9759">
        <v>2017</v>
      </c>
      <c r="G9759">
        <v>550</v>
      </c>
      <c r="H9759">
        <v>167</v>
      </c>
    </row>
    <row r="9760" spans="1:8" x14ac:dyDescent="0.25">
      <c r="A9760" t="s">
        <v>21</v>
      </c>
      <c r="B9760" t="s">
        <v>145</v>
      </c>
      <c r="C9760" t="s">
        <v>23</v>
      </c>
      <c r="D9760" t="s">
        <v>24</v>
      </c>
      <c r="E9760" t="s">
        <v>339</v>
      </c>
      <c r="F9760">
        <v>2018</v>
      </c>
      <c r="G9760">
        <v>1478</v>
      </c>
      <c r="H9760">
        <v>39</v>
      </c>
    </row>
    <row r="9761" spans="1:8" x14ac:dyDescent="0.25">
      <c r="A9761" t="s">
        <v>21</v>
      </c>
      <c r="B9761" t="s">
        <v>197</v>
      </c>
      <c r="C9761" t="s">
        <v>10</v>
      </c>
      <c r="D9761" t="s">
        <v>29</v>
      </c>
      <c r="E9761" t="s">
        <v>198</v>
      </c>
      <c r="F9761">
        <v>2018</v>
      </c>
      <c r="G9761">
        <v>225</v>
      </c>
      <c r="H9761">
        <v>23</v>
      </c>
    </row>
    <row r="9762" spans="1:8" x14ac:dyDescent="0.25">
      <c r="A9762" t="s">
        <v>31</v>
      </c>
      <c r="B9762" t="s">
        <v>61</v>
      </c>
      <c r="C9762" t="s">
        <v>33</v>
      </c>
      <c r="D9762" t="s">
        <v>39</v>
      </c>
      <c r="E9762" t="s">
        <v>207</v>
      </c>
      <c r="F9762">
        <v>2018</v>
      </c>
      <c r="G9762">
        <v>784</v>
      </c>
      <c r="H9762">
        <v>442</v>
      </c>
    </row>
    <row r="9763" spans="1:8" x14ac:dyDescent="0.25">
      <c r="A9763" t="s">
        <v>31</v>
      </c>
      <c r="B9763" t="s">
        <v>47</v>
      </c>
      <c r="C9763" t="s">
        <v>33</v>
      </c>
      <c r="D9763" t="s">
        <v>184</v>
      </c>
      <c r="E9763" t="s">
        <v>187</v>
      </c>
      <c r="F9763">
        <v>2018</v>
      </c>
      <c r="G9763">
        <v>452</v>
      </c>
      <c r="H9763">
        <v>93</v>
      </c>
    </row>
    <row r="9764" spans="1:8" x14ac:dyDescent="0.25">
      <c r="A9764" t="s">
        <v>41</v>
      </c>
      <c r="B9764" t="s">
        <v>38</v>
      </c>
      <c r="C9764" t="s">
        <v>33</v>
      </c>
      <c r="D9764" t="s">
        <v>39</v>
      </c>
      <c r="E9764" t="s">
        <v>51</v>
      </c>
      <c r="F9764">
        <v>2018</v>
      </c>
      <c r="G9764">
        <v>53</v>
      </c>
      <c r="H9764">
        <v>22</v>
      </c>
    </row>
    <row r="9765" spans="1:8" x14ac:dyDescent="0.25">
      <c r="A9765" t="s">
        <v>21</v>
      </c>
      <c r="B9765" t="s">
        <v>247</v>
      </c>
      <c r="C9765" t="s">
        <v>10</v>
      </c>
      <c r="D9765" t="s">
        <v>11</v>
      </c>
      <c r="E9765" t="s">
        <v>248</v>
      </c>
      <c r="F9765">
        <v>2018</v>
      </c>
      <c r="G9765">
        <v>3077</v>
      </c>
      <c r="H9765">
        <v>102</v>
      </c>
    </row>
    <row r="9766" spans="1:8" x14ac:dyDescent="0.25">
      <c r="A9766" t="s">
        <v>31</v>
      </c>
      <c r="B9766" t="s">
        <v>173</v>
      </c>
      <c r="C9766" t="s">
        <v>70</v>
      </c>
      <c r="D9766" t="s">
        <v>71</v>
      </c>
      <c r="E9766" t="s">
        <v>72</v>
      </c>
      <c r="F9766">
        <v>2018</v>
      </c>
      <c r="G9766">
        <v>1090</v>
      </c>
      <c r="H9766">
        <v>178</v>
      </c>
    </row>
    <row r="9767" spans="1:8" x14ac:dyDescent="0.25">
      <c r="A9767" t="s">
        <v>21</v>
      </c>
      <c r="B9767" t="s">
        <v>125</v>
      </c>
      <c r="C9767" t="s">
        <v>23</v>
      </c>
      <c r="D9767" t="s">
        <v>24</v>
      </c>
      <c r="E9767" t="s">
        <v>143</v>
      </c>
      <c r="F9767">
        <v>2019</v>
      </c>
      <c r="G9767">
        <v>6816</v>
      </c>
      <c r="H9767">
        <v>406</v>
      </c>
    </row>
    <row r="9768" spans="1:8" x14ac:dyDescent="0.25">
      <c r="A9768" t="s">
        <v>21</v>
      </c>
      <c r="B9768" t="s">
        <v>93</v>
      </c>
      <c r="C9768" t="s">
        <v>23</v>
      </c>
      <c r="D9768" t="s">
        <v>24</v>
      </c>
      <c r="E9768" t="s">
        <v>146</v>
      </c>
      <c r="F9768">
        <v>2019</v>
      </c>
      <c r="G9768">
        <v>1896</v>
      </c>
      <c r="H9768">
        <v>26</v>
      </c>
    </row>
    <row r="9769" spans="1:8" x14ac:dyDescent="0.25">
      <c r="A9769" t="s">
        <v>21</v>
      </c>
      <c r="B9769" t="s">
        <v>28</v>
      </c>
      <c r="C9769" t="s">
        <v>23</v>
      </c>
      <c r="D9769" t="s">
        <v>24</v>
      </c>
      <c r="E9769" t="s">
        <v>290</v>
      </c>
      <c r="F9769">
        <v>2019</v>
      </c>
      <c r="G9769">
        <v>757</v>
      </c>
      <c r="H9769">
        <v>36</v>
      </c>
    </row>
    <row r="9770" spans="1:8" x14ac:dyDescent="0.25">
      <c r="A9770" t="s">
        <v>21</v>
      </c>
      <c r="B9770" t="s">
        <v>28</v>
      </c>
      <c r="C9770" t="s">
        <v>23</v>
      </c>
      <c r="D9770" t="s">
        <v>24</v>
      </c>
      <c r="E9770" t="s">
        <v>219</v>
      </c>
      <c r="F9770">
        <v>2019</v>
      </c>
      <c r="G9770">
        <v>584</v>
      </c>
      <c r="H9770">
        <v>28</v>
      </c>
    </row>
    <row r="9771" spans="1:8" x14ac:dyDescent="0.25">
      <c r="A9771" t="s">
        <v>21</v>
      </c>
      <c r="B9771" t="s">
        <v>9</v>
      </c>
      <c r="C9771" t="s">
        <v>10</v>
      </c>
      <c r="D9771" t="s">
        <v>29</v>
      </c>
      <c r="E9771" t="s">
        <v>193</v>
      </c>
      <c r="F9771">
        <v>2020</v>
      </c>
      <c r="G9771">
        <v>8078</v>
      </c>
      <c r="H9771">
        <v>247</v>
      </c>
    </row>
    <row r="9772" spans="1:8" x14ac:dyDescent="0.25">
      <c r="A9772" t="s">
        <v>41</v>
      </c>
      <c r="B9772" t="s">
        <v>49</v>
      </c>
      <c r="C9772" t="s">
        <v>33</v>
      </c>
      <c r="D9772" t="s">
        <v>39</v>
      </c>
      <c r="E9772" t="s">
        <v>204</v>
      </c>
      <c r="F9772">
        <v>2014</v>
      </c>
      <c r="G9772">
        <v>259</v>
      </c>
      <c r="H9772">
        <v>58</v>
      </c>
    </row>
    <row r="9773" spans="1:8" x14ac:dyDescent="0.25">
      <c r="A9773" t="s">
        <v>41</v>
      </c>
      <c r="B9773" t="s">
        <v>55</v>
      </c>
      <c r="C9773" t="s">
        <v>33</v>
      </c>
      <c r="D9773" t="s">
        <v>184</v>
      </c>
      <c r="E9773" t="s">
        <v>185</v>
      </c>
      <c r="F9773">
        <v>2019</v>
      </c>
      <c r="G9773">
        <v>104</v>
      </c>
      <c r="H9773">
        <v>19</v>
      </c>
    </row>
    <row r="9774" spans="1:8" x14ac:dyDescent="0.25">
      <c r="A9774" t="s">
        <v>21</v>
      </c>
      <c r="B9774" t="s">
        <v>131</v>
      </c>
      <c r="C9774" t="s">
        <v>10</v>
      </c>
      <c r="D9774" t="s">
        <v>96</v>
      </c>
      <c r="E9774" t="s">
        <v>226</v>
      </c>
      <c r="F9774">
        <v>2020</v>
      </c>
      <c r="G9774">
        <v>19</v>
      </c>
    </row>
    <row r="9775" spans="1:8" x14ac:dyDescent="0.25">
      <c r="A9775" t="s">
        <v>8</v>
      </c>
      <c r="B9775" t="s">
        <v>22</v>
      </c>
      <c r="C9775" t="s">
        <v>23</v>
      </c>
      <c r="D9775" t="s">
        <v>24</v>
      </c>
      <c r="E9775" t="s">
        <v>57</v>
      </c>
      <c r="F9775">
        <v>2014</v>
      </c>
      <c r="G9775">
        <v>777</v>
      </c>
      <c r="H9775">
        <v>49</v>
      </c>
    </row>
    <row r="9776" spans="1:8" x14ac:dyDescent="0.25">
      <c r="A9776" t="s">
        <v>8</v>
      </c>
      <c r="B9776" t="s">
        <v>504</v>
      </c>
      <c r="C9776" t="s">
        <v>10</v>
      </c>
      <c r="D9776" t="s">
        <v>11</v>
      </c>
      <c r="E9776" t="s">
        <v>165</v>
      </c>
      <c r="F9776">
        <v>2015</v>
      </c>
      <c r="G9776">
        <v>205</v>
      </c>
      <c r="H9776">
        <v>11</v>
      </c>
    </row>
    <row r="9777" spans="1:8" x14ac:dyDescent="0.25">
      <c r="A9777" t="s">
        <v>41</v>
      </c>
      <c r="B9777" t="s">
        <v>69</v>
      </c>
      <c r="C9777" t="s">
        <v>70</v>
      </c>
      <c r="D9777" t="s">
        <v>71</v>
      </c>
      <c r="E9777" t="s">
        <v>135</v>
      </c>
      <c r="F9777">
        <v>2017</v>
      </c>
      <c r="G9777">
        <v>153</v>
      </c>
      <c r="H9777">
        <v>13</v>
      </c>
    </row>
    <row r="9778" spans="1:8" x14ac:dyDescent="0.25">
      <c r="A9778" t="s">
        <v>307</v>
      </c>
      <c r="B9778" t="s">
        <v>105</v>
      </c>
      <c r="C9778" t="s">
        <v>23</v>
      </c>
      <c r="D9778" t="s">
        <v>43</v>
      </c>
      <c r="E9778" t="s">
        <v>56</v>
      </c>
      <c r="F9778">
        <v>2018</v>
      </c>
      <c r="G9778">
        <v>87</v>
      </c>
      <c r="H9778">
        <v>14</v>
      </c>
    </row>
    <row r="9779" spans="1:8" x14ac:dyDescent="0.25">
      <c r="A9779" t="s">
        <v>21</v>
      </c>
      <c r="B9779" t="s">
        <v>108</v>
      </c>
      <c r="C9779" t="s">
        <v>23</v>
      </c>
      <c r="D9779" t="s">
        <v>24</v>
      </c>
      <c r="E9779" t="s">
        <v>281</v>
      </c>
      <c r="F9779">
        <v>2019</v>
      </c>
      <c r="G9779">
        <v>241</v>
      </c>
      <c r="H9779">
        <v>3</v>
      </c>
    </row>
    <row r="9780" spans="1:8" x14ac:dyDescent="0.25">
      <c r="A9780" t="s">
        <v>31</v>
      </c>
      <c r="B9780" t="s">
        <v>32</v>
      </c>
      <c r="C9780" t="s">
        <v>33</v>
      </c>
      <c r="D9780" t="s">
        <v>34</v>
      </c>
      <c r="E9780" t="s">
        <v>144</v>
      </c>
      <c r="F9780">
        <v>2013</v>
      </c>
      <c r="G9780">
        <v>132</v>
      </c>
      <c r="H9780">
        <v>47</v>
      </c>
    </row>
    <row r="9781" spans="1:8" x14ac:dyDescent="0.25">
      <c r="A9781" t="s">
        <v>81</v>
      </c>
      <c r="B9781" t="s">
        <v>75</v>
      </c>
      <c r="C9781" t="s">
        <v>76</v>
      </c>
      <c r="D9781" t="s">
        <v>83</v>
      </c>
      <c r="E9781" t="s">
        <v>317</v>
      </c>
      <c r="F9781">
        <v>2014</v>
      </c>
      <c r="G9781">
        <v>203</v>
      </c>
      <c r="H9781">
        <v>160</v>
      </c>
    </row>
    <row r="9782" spans="1:8" x14ac:dyDescent="0.25">
      <c r="A9782" t="s">
        <v>41</v>
      </c>
      <c r="B9782" t="s">
        <v>9</v>
      </c>
      <c r="C9782" t="s">
        <v>33</v>
      </c>
      <c r="D9782" t="s">
        <v>62</v>
      </c>
      <c r="E9782" t="s">
        <v>99</v>
      </c>
      <c r="F9782">
        <v>2016</v>
      </c>
      <c r="G9782">
        <v>68</v>
      </c>
      <c r="H9782">
        <v>7</v>
      </c>
    </row>
    <row r="9783" spans="1:8" x14ac:dyDescent="0.25">
      <c r="A9783" t="s">
        <v>121</v>
      </c>
      <c r="B9783" t="s">
        <v>424</v>
      </c>
      <c r="C9783" t="s">
        <v>18</v>
      </c>
      <c r="D9783" t="s">
        <v>123</v>
      </c>
      <c r="E9783" t="s">
        <v>124</v>
      </c>
      <c r="F9783">
        <v>2019</v>
      </c>
      <c r="G9783">
        <v>2</v>
      </c>
    </row>
    <row r="9784" spans="1:8" x14ac:dyDescent="0.25">
      <c r="A9784" t="s">
        <v>31</v>
      </c>
      <c r="B9784" t="s">
        <v>125</v>
      </c>
      <c r="C9784" t="s">
        <v>33</v>
      </c>
      <c r="D9784" t="s">
        <v>59</v>
      </c>
      <c r="E9784" t="s">
        <v>109</v>
      </c>
      <c r="F9784">
        <v>2013</v>
      </c>
      <c r="G9784">
        <v>45</v>
      </c>
      <c r="H9784">
        <v>9</v>
      </c>
    </row>
    <row r="9785" spans="1:8" x14ac:dyDescent="0.25">
      <c r="A9785" t="s">
        <v>8</v>
      </c>
      <c r="B9785" t="s">
        <v>95</v>
      </c>
      <c r="C9785" t="s">
        <v>10</v>
      </c>
      <c r="D9785" t="s">
        <v>96</v>
      </c>
      <c r="E9785" t="s">
        <v>154</v>
      </c>
      <c r="F9785">
        <v>2015</v>
      </c>
      <c r="G9785">
        <v>318</v>
      </c>
      <c r="H9785">
        <v>52</v>
      </c>
    </row>
    <row r="9786" spans="1:8" x14ac:dyDescent="0.25">
      <c r="A9786" t="s">
        <v>21</v>
      </c>
      <c r="B9786" t="s">
        <v>153</v>
      </c>
      <c r="C9786" t="s">
        <v>23</v>
      </c>
      <c r="D9786" t="s">
        <v>24</v>
      </c>
      <c r="E9786" t="s">
        <v>404</v>
      </c>
      <c r="F9786">
        <v>2016</v>
      </c>
      <c r="G9786">
        <v>36</v>
      </c>
      <c r="H9786">
        <v>5</v>
      </c>
    </row>
    <row r="9787" spans="1:8" x14ac:dyDescent="0.25">
      <c r="A9787" t="s">
        <v>21</v>
      </c>
      <c r="B9787" t="s">
        <v>194</v>
      </c>
      <c r="C9787" t="s">
        <v>10</v>
      </c>
      <c r="D9787" t="s">
        <v>11</v>
      </c>
      <c r="E9787" t="s">
        <v>232</v>
      </c>
      <c r="F9787">
        <v>2019</v>
      </c>
      <c r="G9787">
        <v>81</v>
      </c>
      <c r="H9787">
        <v>3</v>
      </c>
    </row>
    <row r="9788" spans="1:8" x14ac:dyDescent="0.25">
      <c r="A9788" t="s">
        <v>8</v>
      </c>
      <c r="B9788" t="s">
        <v>308</v>
      </c>
      <c r="C9788" t="s">
        <v>23</v>
      </c>
      <c r="D9788" t="s">
        <v>24</v>
      </c>
      <c r="E9788" t="s">
        <v>281</v>
      </c>
      <c r="F9788">
        <v>2014</v>
      </c>
      <c r="G9788">
        <v>30</v>
      </c>
    </row>
    <row r="9789" spans="1:8" x14ac:dyDescent="0.25">
      <c r="A9789" t="s">
        <v>21</v>
      </c>
      <c r="B9789" t="s">
        <v>93</v>
      </c>
      <c r="C9789" t="s">
        <v>10</v>
      </c>
      <c r="D9789" t="s">
        <v>11</v>
      </c>
      <c r="E9789" t="s">
        <v>343</v>
      </c>
      <c r="F9789">
        <v>2017</v>
      </c>
      <c r="G9789">
        <v>363</v>
      </c>
      <c r="H9789">
        <v>47</v>
      </c>
    </row>
    <row r="9790" spans="1:8" x14ac:dyDescent="0.25">
      <c r="A9790" t="s">
        <v>31</v>
      </c>
      <c r="B9790" t="s">
        <v>114</v>
      </c>
      <c r="C9790" t="s">
        <v>33</v>
      </c>
      <c r="D9790" t="s">
        <v>59</v>
      </c>
      <c r="E9790" t="s">
        <v>115</v>
      </c>
      <c r="F9790">
        <v>2014</v>
      </c>
      <c r="G9790">
        <v>62</v>
      </c>
      <c r="H9790">
        <v>26</v>
      </c>
    </row>
    <row r="9791" spans="1:8" x14ac:dyDescent="0.25">
      <c r="A9791" t="s">
        <v>31</v>
      </c>
      <c r="B9791" t="s">
        <v>108</v>
      </c>
      <c r="C9791" t="s">
        <v>33</v>
      </c>
      <c r="D9791" t="s">
        <v>59</v>
      </c>
      <c r="E9791" t="s">
        <v>64</v>
      </c>
      <c r="F9791">
        <v>2014</v>
      </c>
      <c r="G9791">
        <v>45</v>
      </c>
      <c r="H9791">
        <v>14</v>
      </c>
    </row>
    <row r="9792" spans="1:8" x14ac:dyDescent="0.25">
      <c r="A9792" t="s">
        <v>41</v>
      </c>
      <c r="B9792" t="s">
        <v>61</v>
      </c>
      <c r="C9792" t="s">
        <v>33</v>
      </c>
      <c r="D9792" t="s">
        <v>62</v>
      </c>
      <c r="E9792" t="s">
        <v>63</v>
      </c>
      <c r="F9792">
        <v>2016</v>
      </c>
      <c r="G9792">
        <v>85</v>
      </c>
      <c r="H9792">
        <v>30</v>
      </c>
    </row>
    <row r="9793" spans="1:8" x14ac:dyDescent="0.25">
      <c r="A9793" t="s">
        <v>106</v>
      </c>
      <c r="B9793" t="s">
        <v>58</v>
      </c>
      <c r="C9793" t="s">
        <v>33</v>
      </c>
      <c r="D9793" t="s">
        <v>184</v>
      </c>
      <c r="E9793" t="s">
        <v>187</v>
      </c>
      <c r="F9793">
        <v>2018</v>
      </c>
      <c r="G9793">
        <v>132</v>
      </c>
      <c r="H9793">
        <v>25</v>
      </c>
    </row>
    <row r="9794" spans="1:8" x14ac:dyDescent="0.25">
      <c r="A9794" t="s">
        <v>31</v>
      </c>
      <c r="B9794" t="s">
        <v>9</v>
      </c>
      <c r="C9794" t="s">
        <v>33</v>
      </c>
      <c r="D9794" t="s">
        <v>39</v>
      </c>
      <c r="E9794" t="s">
        <v>112</v>
      </c>
      <c r="F9794">
        <v>2018</v>
      </c>
      <c r="G9794">
        <v>419</v>
      </c>
      <c r="H9794">
        <v>153</v>
      </c>
    </row>
    <row r="9795" spans="1:8" x14ac:dyDescent="0.25">
      <c r="A9795" t="s">
        <v>31</v>
      </c>
      <c r="B9795" t="s">
        <v>272</v>
      </c>
      <c r="C9795" t="s">
        <v>33</v>
      </c>
      <c r="D9795" t="s">
        <v>34</v>
      </c>
      <c r="E9795" t="s">
        <v>245</v>
      </c>
      <c r="F9795">
        <v>2015</v>
      </c>
      <c r="G9795">
        <v>43</v>
      </c>
      <c r="H9795">
        <v>8</v>
      </c>
    </row>
    <row r="9796" spans="1:8" x14ac:dyDescent="0.25">
      <c r="A9796" t="s">
        <v>106</v>
      </c>
      <c r="B9796" t="s">
        <v>256</v>
      </c>
      <c r="C9796" t="s">
        <v>33</v>
      </c>
      <c r="D9796" t="s">
        <v>39</v>
      </c>
      <c r="E9796" t="s">
        <v>204</v>
      </c>
      <c r="F9796">
        <v>2018</v>
      </c>
      <c r="G9796">
        <v>37</v>
      </c>
      <c r="H9796">
        <v>9</v>
      </c>
    </row>
    <row r="9797" spans="1:8" x14ac:dyDescent="0.25">
      <c r="A9797" t="s">
        <v>31</v>
      </c>
      <c r="B9797" t="s">
        <v>61</v>
      </c>
      <c r="C9797" t="s">
        <v>33</v>
      </c>
      <c r="D9797" t="s">
        <v>34</v>
      </c>
      <c r="E9797" t="s">
        <v>484</v>
      </c>
      <c r="F9797">
        <v>2015</v>
      </c>
      <c r="G9797">
        <v>9</v>
      </c>
      <c r="H9797">
        <v>4</v>
      </c>
    </row>
    <row r="9798" spans="1:8" x14ac:dyDescent="0.25">
      <c r="A9798" t="s">
        <v>31</v>
      </c>
      <c r="B9798" t="s">
        <v>26</v>
      </c>
      <c r="C9798" t="s">
        <v>23</v>
      </c>
      <c r="D9798" t="s">
        <v>43</v>
      </c>
      <c r="E9798" t="s">
        <v>508</v>
      </c>
      <c r="F9798">
        <v>2018</v>
      </c>
      <c r="G9798">
        <v>55</v>
      </c>
      <c r="H9798">
        <v>5</v>
      </c>
    </row>
    <row r="9799" spans="1:8" x14ac:dyDescent="0.25">
      <c r="A9799" t="s">
        <v>81</v>
      </c>
      <c r="B9799" t="s">
        <v>158</v>
      </c>
      <c r="C9799" t="s">
        <v>76</v>
      </c>
      <c r="D9799" t="s">
        <v>83</v>
      </c>
      <c r="E9799" t="s">
        <v>317</v>
      </c>
      <c r="F9799">
        <v>2016</v>
      </c>
      <c r="G9799">
        <v>7</v>
      </c>
      <c r="H9799">
        <v>5</v>
      </c>
    </row>
    <row r="9800" spans="1:8" x14ac:dyDescent="0.25">
      <c r="A9800" t="s">
        <v>31</v>
      </c>
      <c r="B9800" t="s">
        <v>54</v>
      </c>
      <c r="C9800" t="s">
        <v>33</v>
      </c>
      <c r="D9800" t="s">
        <v>59</v>
      </c>
      <c r="E9800" t="s">
        <v>179</v>
      </c>
      <c r="F9800">
        <v>2017</v>
      </c>
      <c r="G9800">
        <v>7</v>
      </c>
    </row>
    <row r="9801" spans="1:8" x14ac:dyDescent="0.25">
      <c r="A9801" t="s">
        <v>31</v>
      </c>
      <c r="B9801" t="s">
        <v>54</v>
      </c>
      <c r="C9801" t="s">
        <v>33</v>
      </c>
      <c r="D9801" t="s">
        <v>62</v>
      </c>
      <c r="E9801" t="s">
        <v>99</v>
      </c>
      <c r="F9801">
        <v>2019</v>
      </c>
      <c r="G9801">
        <v>29</v>
      </c>
      <c r="H9801">
        <v>9</v>
      </c>
    </row>
    <row r="9802" spans="1:8" x14ac:dyDescent="0.25">
      <c r="A9802" t="s">
        <v>106</v>
      </c>
      <c r="B9802" t="s">
        <v>58</v>
      </c>
      <c r="C9802" t="s">
        <v>33</v>
      </c>
      <c r="D9802" t="s">
        <v>59</v>
      </c>
      <c r="E9802" t="s">
        <v>415</v>
      </c>
      <c r="F9802">
        <v>2019</v>
      </c>
      <c r="G9802">
        <v>31</v>
      </c>
      <c r="H9802">
        <v>18</v>
      </c>
    </row>
    <row r="9803" spans="1:8" x14ac:dyDescent="0.25">
      <c r="A9803" t="s">
        <v>31</v>
      </c>
      <c r="B9803" t="s">
        <v>58</v>
      </c>
      <c r="C9803" t="s">
        <v>33</v>
      </c>
      <c r="D9803" t="s">
        <v>59</v>
      </c>
      <c r="E9803" t="s">
        <v>126</v>
      </c>
      <c r="F9803">
        <v>2017</v>
      </c>
      <c r="G9803">
        <v>43</v>
      </c>
      <c r="H9803">
        <v>5</v>
      </c>
    </row>
    <row r="9804" spans="1:8" x14ac:dyDescent="0.25">
      <c r="A9804" t="s">
        <v>31</v>
      </c>
      <c r="B9804" t="s">
        <v>49</v>
      </c>
      <c r="C9804" t="s">
        <v>33</v>
      </c>
      <c r="D9804" t="s">
        <v>59</v>
      </c>
      <c r="E9804" t="s">
        <v>128</v>
      </c>
      <c r="F9804">
        <v>2018</v>
      </c>
      <c r="G9804">
        <v>10</v>
      </c>
      <c r="H9804">
        <v>1</v>
      </c>
    </row>
    <row r="9805" spans="1:8" x14ac:dyDescent="0.25">
      <c r="A9805" t="s">
        <v>31</v>
      </c>
      <c r="B9805" t="s">
        <v>272</v>
      </c>
      <c r="C9805" t="s">
        <v>33</v>
      </c>
      <c r="D9805" t="s">
        <v>34</v>
      </c>
      <c r="E9805" t="s">
        <v>161</v>
      </c>
      <c r="F9805">
        <v>2013</v>
      </c>
      <c r="G9805">
        <v>37</v>
      </c>
      <c r="H9805">
        <v>16</v>
      </c>
    </row>
    <row r="9806" spans="1:8" x14ac:dyDescent="0.25">
      <c r="A9806" t="s">
        <v>31</v>
      </c>
      <c r="B9806" t="s">
        <v>79</v>
      </c>
      <c r="C9806" t="s">
        <v>33</v>
      </c>
      <c r="D9806" t="s">
        <v>39</v>
      </c>
      <c r="E9806" t="s">
        <v>40</v>
      </c>
      <c r="F9806">
        <v>2018</v>
      </c>
      <c r="G9806">
        <v>14</v>
      </c>
      <c r="H9806">
        <v>1</v>
      </c>
    </row>
    <row r="9807" spans="1:8" x14ac:dyDescent="0.25">
      <c r="A9807" t="s">
        <v>8</v>
      </c>
      <c r="B9807" t="s">
        <v>36</v>
      </c>
      <c r="C9807" t="s">
        <v>10</v>
      </c>
      <c r="D9807" t="s">
        <v>96</v>
      </c>
      <c r="E9807" t="s">
        <v>377</v>
      </c>
      <c r="F9807">
        <v>2014</v>
      </c>
      <c r="G9807">
        <v>342</v>
      </c>
      <c r="H9807">
        <v>9</v>
      </c>
    </row>
    <row r="9808" spans="1:8" x14ac:dyDescent="0.25">
      <c r="A9808" t="s">
        <v>8</v>
      </c>
      <c r="B9808" t="s">
        <v>36</v>
      </c>
      <c r="C9808" t="s">
        <v>10</v>
      </c>
      <c r="D9808" t="s">
        <v>96</v>
      </c>
      <c r="E9808" t="s">
        <v>296</v>
      </c>
      <c r="F9808">
        <v>2014</v>
      </c>
      <c r="G9808">
        <v>1102</v>
      </c>
      <c r="H9808">
        <v>62</v>
      </c>
    </row>
    <row r="9809" spans="1:8" x14ac:dyDescent="0.25">
      <c r="A9809" t="s">
        <v>31</v>
      </c>
      <c r="B9809" t="s">
        <v>54</v>
      </c>
      <c r="C9809" t="s">
        <v>33</v>
      </c>
      <c r="D9809" t="s">
        <v>39</v>
      </c>
      <c r="E9809" t="s">
        <v>51</v>
      </c>
      <c r="F9809">
        <v>2014</v>
      </c>
      <c r="G9809">
        <v>170</v>
      </c>
      <c r="H9809">
        <v>18</v>
      </c>
    </row>
    <row r="9810" spans="1:8" x14ac:dyDescent="0.25">
      <c r="A9810" t="s">
        <v>16</v>
      </c>
      <c r="B9810" t="s">
        <v>122</v>
      </c>
      <c r="C9810" t="s">
        <v>18</v>
      </c>
      <c r="D9810" t="s">
        <v>257</v>
      </c>
      <c r="E9810" t="s">
        <v>257</v>
      </c>
      <c r="F9810">
        <v>2015</v>
      </c>
      <c r="G9810">
        <v>421</v>
      </c>
      <c r="H9810">
        <v>64</v>
      </c>
    </row>
    <row r="9811" spans="1:8" x14ac:dyDescent="0.25">
      <c r="A9811" t="s">
        <v>41</v>
      </c>
      <c r="B9811" t="s">
        <v>173</v>
      </c>
      <c r="C9811" t="s">
        <v>70</v>
      </c>
      <c r="D9811" t="s">
        <v>71</v>
      </c>
      <c r="E9811" t="s">
        <v>135</v>
      </c>
      <c r="F9811">
        <v>2015</v>
      </c>
      <c r="G9811">
        <v>261</v>
      </c>
      <c r="H9811">
        <v>19</v>
      </c>
    </row>
    <row r="9812" spans="1:8" x14ac:dyDescent="0.25">
      <c r="A9812" t="s">
        <v>31</v>
      </c>
      <c r="B9812" t="s">
        <v>38</v>
      </c>
      <c r="C9812" t="s">
        <v>33</v>
      </c>
      <c r="D9812" t="s">
        <v>39</v>
      </c>
      <c r="E9812" t="s">
        <v>51</v>
      </c>
      <c r="F9812">
        <v>2016</v>
      </c>
      <c r="G9812">
        <v>360</v>
      </c>
      <c r="H9812">
        <v>89</v>
      </c>
    </row>
    <row r="9813" spans="1:8" x14ac:dyDescent="0.25">
      <c r="A9813" t="s">
        <v>31</v>
      </c>
      <c r="B9813" t="s">
        <v>32</v>
      </c>
      <c r="C9813" t="s">
        <v>33</v>
      </c>
      <c r="D9813" t="s">
        <v>34</v>
      </c>
      <c r="E9813" t="s">
        <v>408</v>
      </c>
      <c r="F9813">
        <v>2014</v>
      </c>
      <c r="G9813">
        <v>66</v>
      </c>
      <c r="H9813">
        <v>3</v>
      </c>
    </row>
    <row r="9814" spans="1:8" x14ac:dyDescent="0.25">
      <c r="A9814" t="s">
        <v>31</v>
      </c>
      <c r="B9814" t="s">
        <v>61</v>
      </c>
      <c r="C9814" t="s">
        <v>33</v>
      </c>
      <c r="D9814" t="s">
        <v>62</v>
      </c>
      <c r="E9814" t="s">
        <v>217</v>
      </c>
      <c r="F9814">
        <v>2015</v>
      </c>
      <c r="G9814">
        <v>41</v>
      </c>
      <c r="H9814">
        <v>16</v>
      </c>
    </row>
    <row r="9815" spans="1:8" x14ac:dyDescent="0.25">
      <c r="A9815" t="s">
        <v>138</v>
      </c>
      <c r="B9815" t="s">
        <v>119</v>
      </c>
      <c r="C9815" t="s">
        <v>76</v>
      </c>
      <c r="D9815" t="s">
        <v>140</v>
      </c>
      <c r="E9815" t="s">
        <v>209</v>
      </c>
      <c r="F9815">
        <v>2017</v>
      </c>
      <c r="G9815">
        <v>1596</v>
      </c>
      <c r="H9815">
        <v>694</v>
      </c>
    </row>
    <row r="9816" spans="1:8" x14ac:dyDescent="0.25">
      <c r="A9816" t="s">
        <v>21</v>
      </c>
      <c r="B9816" t="s">
        <v>55</v>
      </c>
      <c r="C9816" t="s">
        <v>10</v>
      </c>
      <c r="D9816" t="s">
        <v>11</v>
      </c>
      <c r="E9816" t="s">
        <v>232</v>
      </c>
      <c r="F9816">
        <v>2017</v>
      </c>
      <c r="G9816">
        <v>1225</v>
      </c>
      <c r="H9816">
        <v>48</v>
      </c>
    </row>
    <row r="9817" spans="1:8" x14ac:dyDescent="0.25">
      <c r="A9817" t="s">
        <v>21</v>
      </c>
      <c r="B9817" t="s">
        <v>93</v>
      </c>
      <c r="C9817" t="s">
        <v>10</v>
      </c>
      <c r="D9817" t="s">
        <v>29</v>
      </c>
      <c r="E9817" t="s">
        <v>193</v>
      </c>
      <c r="F9817">
        <v>2018</v>
      </c>
      <c r="G9817">
        <v>2880</v>
      </c>
      <c r="H9817">
        <v>64</v>
      </c>
    </row>
    <row r="9818" spans="1:8" x14ac:dyDescent="0.25">
      <c r="A9818" t="s">
        <v>31</v>
      </c>
      <c r="B9818" t="s">
        <v>49</v>
      </c>
      <c r="C9818" t="s">
        <v>33</v>
      </c>
      <c r="D9818" t="s">
        <v>39</v>
      </c>
      <c r="E9818" t="s">
        <v>112</v>
      </c>
      <c r="F9818">
        <v>2019</v>
      </c>
      <c r="G9818">
        <v>644</v>
      </c>
      <c r="H9818">
        <v>300</v>
      </c>
    </row>
    <row r="9819" spans="1:8" x14ac:dyDescent="0.25">
      <c r="A9819" t="s">
        <v>74</v>
      </c>
      <c r="B9819" t="s">
        <v>277</v>
      </c>
      <c r="C9819" t="s">
        <v>70</v>
      </c>
      <c r="D9819" t="s">
        <v>102</v>
      </c>
      <c r="E9819" t="s">
        <v>103</v>
      </c>
      <c r="F9819">
        <v>2019</v>
      </c>
      <c r="G9819">
        <v>197</v>
      </c>
      <c r="H9819">
        <v>6</v>
      </c>
    </row>
    <row r="9820" spans="1:8" x14ac:dyDescent="0.25">
      <c r="A9820" t="s">
        <v>21</v>
      </c>
      <c r="B9820" t="s">
        <v>412</v>
      </c>
      <c r="C9820" t="s">
        <v>23</v>
      </c>
      <c r="D9820" t="s">
        <v>24</v>
      </c>
      <c r="E9820" t="s">
        <v>143</v>
      </c>
      <c r="F9820">
        <v>2019</v>
      </c>
      <c r="G9820">
        <v>232</v>
      </c>
      <c r="H9820">
        <v>12</v>
      </c>
    </row>
    <row r="9821" spans="1:8" x14ac:dyDescent="0.25">
      <c r="A9821" t="s">
        <v>21</v>
      </c>
      <c r="B9821" t="s">
        <v>9</v>
      </c>
      <c r="C9821" t="s">
        <v>10</v>
      </c>
      <c r="D9821" t="s">
        <v>11</v>
      </c>
      <c r="E9821" t="s">
        <v>203</v>
      </c>
      <c r="F9821">
        <v>2020</v>
      </c>
      <c r="G9821">
        <v>660</v>
      </c>
      <c r="H9821">
        <v>12</v>
      </c>
    </row>
    <row r="9822" spans="1:8" x14ac:dyDescent="0.25">
      <c r="A9822" t="s">
        <v>8</v>
      </c>
      <c r="B9822" t="s">
        <v>93</v>
      </c>
      <c r="C9822" t="s">
        <v>10</v>
      </c>
      <c r="D9822" t="s">
        <v>11</v>
      </c>
      <c r="E9822" t="s">
        <v>223</v>
      </c>
      <c r="F9822">
        <v>2014</v>
      </c>
      <c r="G9822">
        <v>467</v>
      </c>
      <c r="H9822">
        <v>10</v>
      </c>
    </row>
    <row r="9823" spans="1:8" x14ac:dyDescent="0.25">
      <c r="A9823" t="s">
        <v>41</v>
      </c>
      <c r="B9823" t="s">
        <v>38</v>
      </c>
      <c r="C9823" t="s">
        <v>33</v>
      </c>
      <c r="D9823" t="s">
        <v>39</v>
      </c>
      <c r="E9823" t="s">
        <v>213</v>
      </c>
      <c r="F9823">
        <v>2015</v>
      </c>
      <c r="G9823">
        <v>149</v>
      </c>
      <c r="H9823">
        <v>101</v>
      </c>
    </row>
    <row r="9824" spans="1:8" x14ac:dyDescent="0.25">
      <c r="A9824" t="s">
        <v>41</v>
      </c>
      <c r="B9824" t="s">
        <v>104</v>
      </c>
      <c r="C9824" t="s">
        <v>33</v>
      </c>
      <c r="D9824" t="s">
        <v>39</v>
      </c>
      <c r="E9824" t="s">
        <v>107</v>
      </c>
      <c r="F9824">
        <v>2017</v>
      </c>
      <c r="G9824">
        <v>48</v>
      </c>
      <c r="H9824">
        <v>28</v>
      </c>
    </row>
    <row r="9825" spans="1:8" x14ac:dyDescent="0.25">
      <c r="A9825" t="s">
        <v>31</v>
      </c>
      <c r="B9825" t="s">
        <v>38</v>
      </c>
      <c r="C9825" t="s">
        <v>33</v>
      </c>
      <c r="D9825" t="s">
        <v>34</v>
      </c>
      <c r="E9825" t="s">
        <v>144</v>
      </c>
      <c r="F9825">
        <v>2019</v>
      </c>
      <c r="G9825">
        <v>21</v>
      </c>
      <c r="H9825">
        <v>11</v>
      </c>
    </row>
    <row r="9826" spans="1:8" x14ac:dyDescent="0.25">
      <c r="A9826" t="s">
        <v>31</v>
      </c>
      <c r="B9826" t="s">
        <v>38</v>
      </c>
      <c r="C9826" t="s">
        <v>33</v>
      </c>
      <c r="D9826" t="s">
        <v>59</v>
      </c>
      <c r="E9826" t="s">
        <v>402</v>
      </c>
      <c r="F9826">
        <v>2014</v>
      </c>
      <c r="G9826">
        <v>29</v>
      </c>
      <c r="H9826">
        <v>15</v>
      </c>
    </row>
    <row r="9827" spans="1:8" x14ac:dyDescent="0.25">
      <c r="A9827" t="s">
        <v>138</v>
      </c>
      <c r="B9827" t="s">
        <v>88</v>
      </c>
      <c r="C9827" t="s">
        <v>76</v>
      </c>
      <c r="D9827" t="s">
        <v>189</v>
      </c>
      <c r="E9827" t="s">
        <v>341</v>
      </c>
      <c r="F9827">
        <v>2016</v>
      </c>
      <c r="G9827">
        <v>42</v>
      </c>
      <c r="H9827">
        <v>12</v>
      </c>
    </row>
    <row r="9828" spans="1:8" x14ac:dyDescent="0.25">
      <c r="A9828" t="s">
        <v>31</v>
      </c>
      <c r="B9828" t="s">
        <v>28</v>
      </c>
      <c r="C9828" t="s">
        <v>70</v>
      </c>
      <c r="D9828" t="s">
        <v>71</v>
      </c>
      <c r="E9828" t="s">
        <v>135</v>
      </c>
      <c r="F9828">
        <v>2018</v>
      </c>
      <c r="G9828">
        <v>842</v>
      </c>
      <c r="H9828">
        <v>98</v>
      </c>
    </row>
    <row r="9829" spans="1:8" x14ac:dyDescent="0.25">
      <c r="A9829" t="s">
        <v>31</v>
      </c>
      <c r="B9829" t="s">
        <v>125</v>
      </c>
      <c r="C9829" t="s">
        <v>33</v>
      </c>
      <c r="D9829" t="s">
        <v>184</v>
      </c>
      <c r="E9829" t="s">
        <v>288</v>
      </c>
      <c r="F9829">
        <v>2019</v>
      </c>
      <c r="G9829">
        <v>243</v>
      </c>
      <c r="H9829">
        <v>74</v>
      </c>
    </row>
    <row r="9830" spans="1:8" x14ac:dyDescent="0.25">
      <c r="A9830" t="s">
        <v>41</v>
      </c>
      <c r="B9830" t="s">
        <v>417</v>
      </c>
      <c r="C9830" t="s">
        <v>33</v>
      </c>
      <c r="D9830" t="s">
        <v>184</v>
      </c>
      <c r="E9830" t="s">
        <v>185</v>
      </c>
      <c r="F9830">
        <v>2019</v>
      </c>
      <c r="G9830">
        <v>21</v>
      </c>
      <c r="H9830">
        <v>3</v>
      </c>
    </row>
    <row r="9831" spans="1:8" x14ac:dyDescent="0.25">
      <c r="A9831" t="s">
        <v>81</v>
      </c>
      <c r="B9831" t="s">
        <v>239</v>
      </c>
      <c r="C9831" t="s">
        <v>76</v>
      </c>
      <c r="D9831" t="s">
        <v>83</v>
      </c>
      <c r="E9831" t="s">
        <v>84</v>
      </c>
      <c r="F9831">
        <v>2013</v>
      </c>
      <c r="G9831">
        <v>16</v>
      </c>
      <c r="H9831">
        <v>1</v>
      </c>
    </row>
    <row r="9832" spans="1:8" x14ac:dyDescent="0.25">
      <c r="A9832" t="s">
        <v>31</v>
      </c>
      <c r="B9832" t="s">
        <v>9</v>
      </c>
      <c r="C9832" t="s">
        <v>33</v>
      </c>
      <c r="D9832" t="s">
        <v>34</v>
      </c>
      <c r="E9832" t="s">
        <v>80</v>
      </c>
      <c r="F9832">
        <v>2018</v>
      </c>
      <c r="G9832">
        <v>114</v>
      </c>
      <c r="H9832">
        <v>18</v>
      </c>
    </row>
    <row r="9833" spans="1:8" x14ac:dyDescent="0.25">
      <c r="A9833" t="s">
        <v>31</v>
      </c>
      <c r="B9833" t="s">
        <v>149</v>
      </c>
      <c r="C9833" t="s">
        <v>33</v>
      </c>
      <c r="D9833" t="s">
        <v>39</v>
      </c>
      <c r="E9833" t="s">
        <v>87</v>
      </c>
      <c r="F9833">
        <v>2019</v>
      </c>
      <c r="G9833">
        <v>96</v>
      </c>
      <c r="H9833">
        <v>48</v>
      </c>
    </row>
    <row r="9834" spans="1:8" x14ac:dyDescent="0.25">
      <c r="A9834" t="s">
        <v>31</v>
      </c>
      <c r="B9834" t="s">
        <v>79</v>
      </c>
      <c r="C9834" t="s">
        <v>33</v>
      </c>
      <c r="D9834" t="s">
        <v>59</v>
      </c>
      <c r="E9834" t="s">
        <v>350</v>
      </c>
      <c r="F9834">
        <v>2018</v>
      </c>
      <c r="G9834">
        <v>81</v>
      </c>
      <c r="H9834">
        <v>5</v>
      </c>
    </row>
    <row r="9835" spans="1:8" x14ac:dyDescent="0.25">
      <c r="A9835" t="s">
        <v>31</v>
      </c>
      <c r="B9835" t="s">
        <v>151</v>
      </c>
      <c r="C9835" t="s">
        <v>33</v>
      </c>
      <c r="D9835" t="s">
        <v>184</v>
      </c>
      <c r="E9835" t="s">
        <v>288</v>
      </c>
      <c r="F9835">
        <v>2019</v>
      </c>
      <c r="G9835">
        <v>122</v>
      </c>
      <c r="H9835">
        <v>36</v>
      </c>
    </row>
    <row r="9836" spans="1:8" x14ac:dyDescent="0.25">
      <c r="A9836" t="s">
        <v>31</v>
      </c>
      <c r="B9836" t="s">
        <v>49</v>
      </c>
      <c r="C9836" t="s">
        <v>33</v>
      </c>
      <c r="D9836" t="s">
        <v>59</v>
      </c>
      <c r="E9836" t="s">
        <v>311</v>
      </c>
      <c r="F9836">
        <v>2016</v>
      </c>
      <c r="G9836">
        <v>28</v>
      </c>
      <c r="H9836">
        <v>20</v>
      </c>
    </row>
    <row r="9837" spans="1:8" x14ac:dyDescent="0.25">
      <c r="A9837" t="s">
        <v>41</v>
      </c>
      <c r="B9837" t="s">
        <v>26</v>
      </c>
      <c r="C9837" t="s">
        <v>23</v>
      </c>
      <c r="D9837" t="s">
        <v>43</v>
      </c>
      <c r="E9837" t="s">
        <v>508</v>
      </c>
      <c r="F9837">
        <v>2016</v>
      </c>
      <c r="G9837">
        <v>70</v>
      </c>
      <c r="H9837">
        <v>20</v>
      </c>
    </row>
    <row r="9838" spans="1:8" x14ac:dyDescent="0.25">
      <c r="A9838" t="s">
        <v>106</v>
      </c>
      <c r="B9838" t="s">
        <v>108</v>
      </c>
      <c r="C9838" t="s">
        <v>33</v>
      </c>
      <c r="D9838" t="s">
        <v>39</v>
      </c>
      <c r="E9838" t="s">
        <v>213</v>
      </c>
      <c r="F9838">
        <v>2017</v>
      </c>
      <c r="G9838">
        <v>9</v>
      </c>
      <c r="H9838">
        <v>5</v>
      </c>
    </row>
    <row r="9839" spans="1:8" x14ac:dyDescent="0.25">
      <c r="A9839" t="s">
        <v>41</v>
      </c>
      <c r="B9839" t="s">
        <v>177</v>
      </c>
      <c r="C9839" t="s">
        <v>23</v>
      </c>
      <c r="D9839" t="s">
        <v>43</v>
      </c>
      <c r="E9839" t="s">
        <v>56</v>
      </c>
      <c r="F9839">
        <v>2017</v>
      </c>
      <c r="G9839">
        <v>85</v>
      </c>
      <c r="H9839">
        <v>12</v>
      </c>
    </row>
    <row r="9840" spans="1:8" x14ac:dyDescent="0.25">
      <c r="A9840" t="s">
        <v>41</v>
      </c>
      <c r="B9840" t="s">
        <v>108</v>
      </c>
      <c r="C9840" t="s">
        <v>33</v>
      </c>
      <c r="D9840" t="s">
        <v>39</v>
      </c>
      <c r="E9840" t="s">
        <v>150</v>
      </c>
      <c r="F9840">
        <v>2016</v>
      </c>
      <c r="G9840">
        <v>8</v>
      </c>
      <c r="H9840">
        <v>4</v>
      </c>
    </row>
    <row r="9841" spans="1:8" x14ac:dyDescent="0.25">
      <c r="A9841" t="s">
        <v>41</v>
      </c>
      <c r="B9841" t="s">
        <v>61</v>
      </c>
      <c r="C9841" t="s">
        <v>33</v>
      </c>
      <c r="D9841" t="s">
        <v>39</v>
      </c>
      <c r="E9841" t="s">
        <v>379</v>
      </c>
      <c r="F9841">
        <v>2015</v>
      </c>
      <c r="G9841">
        <v>5</v>
      </c>
      <c r="H9841">
        <v>1</v>
      </c>
    </row>
    <row r="9842" spans="1:8" x14ac:dyDescent="0.25">
      <c r="A9842" t="s">
        <v>41</v>
      </c>
      <c r="B9842" t="s">
        <v>119</v>
      </c>
      <c r="C9842" t="s">
        <v>70</v>
      </c>
      <c r="D9842" t="s">
        <v>71</v>
      </c>
      <c r="E9842" t="s">
        <v>241</v>
      </c>
      <c r="F9842">
        <v>2016</v>
      </c>
      <c r="G9842">
        <v>46</v>
      </c>
      <c r="H9842">
        <v>7</v>
      </c>
    </row>
    <row r="9843" spans="1:8" x14ac:dyDescent="0.25">
      <c r="A9843" t="s">
        <v>21</v>
      </c>
      <c r="B9843" t="s">
        <v>376</v>
      </c>
      <c r="C9843" t="s">
        <v>23</v>
      </c>
      <c r="D9843" t="s">
        <v>24</v>
      </c>
      <c r="E9843" t="s">
        <v>281</v>
      </c>
      <c r="F9843">
        <v>2019</v>
      </c>
      <c r="G9843">
        <v>16</v>
      </c>
    </row>
    <row r="9844" spans="1:8" x14ac:dyDescent="0.25">
      <c r="A9844" t="s">
        <v>74</v>
      </c>
      <c r="B9844" t="s">
        <v>88</v>
      </c>
      <c r="C9844" t="s">
        <v>76</v>
      </c>
      <c r="D9844" t="s">
        <v>171</v>
      </c>
      <c r="E9844" t="s">
        <v>174</v>
      </c>
      <c r="F9844">
        <v>2019</v>
      </c>
      <c r="G9844">
        <v>29</v>
      </c>
    </row>
    <row r="9845" spans="1:8" x14ac:dyDescent="0.25">
      <c r="A9845" t="s">
        <v>129</v>
      </c>
      <c r="B9845" t="s">
        <v>9</v>
      </c>
      <c r="C9845" t="s">
        <v>33</v>
      </c>
      <c r="D9845" t="s">
        <v>62</v>
      </c>
      <c r="E9845" t="s">
        <v>99</v>
      </c>
      <c r="F9845">
        <v>2015</v>
      </c>
      <c r="G9845">
        <v>5</v>
      </c>
      <c r="H9845">
        <v>1</v>
      </c>
    </row>
    <row r="9846" spans="1:8" x14ac:dyDescent="0.25">
      <c r="A9846" t="s">
        <v>41</v>
      </c>
      <c r="B9846" t="s">
        <v>49</v>
      </c>
      <c r="C9846" t="s">
        <v>33</v>
      </c>
      <c r="D9846" t="s">
        <v>184</v>
      </c>
      <c r="E9846" t="s">
        <v>461</v>
      </c>
      <c r="F9846">
        <v>2019</v>
      </c>
      <c r="G9846">
        <v>7</v>
      </c>
      <c r="H9846">
        <v>3</v>
      </c>
    </row>
    <row r="9847" spans="1:8" x14ac:dyDescent="0.25">
      <c r="A9847" t="s">
        <v>21</v>
      </c>
      <c r="B9847" t="s">
        <v>61</v>
      </c>
      <c r="C9847" t="s">
        <v>33</v>
      </c>
      <c r="D9847" t="s">
        <v>34</v>
      </c>
      <c r="E9847" t="s">
        <v>202</v>
      </c>
      <c r="F9847">
        <v>2017</v>
      </c>
      <c r="G9847">
        <v>8</v>
      </c>
    </row>
    <row r="9848" spans="1:8" x14ac:dyDescent="0.25">
      <c r="A9848" t="s">
        <v>21</v>
      </c>
      <c r="B9848" t="s">
        <v>256</v>
      </c>
      <c r="C9848" t="s">
        <v>10</v>
      </c>
      <c r="D9848" t="s">
        <v>29</v>
      </c>
      <c r="E9848" t="s">
        <v>493</v>
      </c>
      <c r="F9848">
        <v>2016</v>
      </c>
      <c r="G9848">
        <v>7</v>
      </c>
    </row>
    <row r="9849" spans="1:8" x14ac:dyDescent="0.25">
      <c r="A9849" t="s">
        <v>31</v>
      </c>
      <c r="B9849" t="s">
        <v>26</v>
      </c>
      <c r="C9849" t="s">
        <v>23</v>
      </c>
      <c r="D9849" t="s">
        <v>43</v>
      </c>
      <c r="E9849" t="s">
        <v>405</v>
      </c>
      <c r="F9849">
        <v>2014</v>
      </c>
      <c r="G9849">
        <v>3</v>
      </c>
    </row>
    <row r="9850" spans="1:8" x14ac:dyDescent="0.25">
      <c r="A9850" t="s">
        <v>31</v>
      </c>
      <c r="B9850" t="s">
        <v>49</v>
      </c>
      <c r="C9850" t="s">
        <v>33</v>
      </c>
      <c r="D9850" t="s">
        <v>184</v>
      </c>
      <c r="E9850" t="s">
        <v>461</v>
      </c>
      <c r="F9850">
        <v>2019</v>
      </c>
      <c r="G9850">
        <v>12</v>
      </c>
      <c r="H9850">
        <v>13</v>
      </c>
    </row>
    <row r="9851" spans="1:8" x14ac:dyDescent="0.25">
      <c r="A9851" t="s">
        <v>8</v>
      </c>
      <c r="B9851" t="s">
        <v>98</v>
      </c>
      <c r="C9851" t="s">
        <v>23</v>
      </c>
      <c r="D9851" t="s">
        <v>24</v>
      </c>
      <c r="E9851" t="s">
        <v>215</v>
      </c>
      <c r="F9851">
        <v>2013</v>
      </c>
      <c r="G9851">
        <v>550</v>
      </c>
      <c r="H9851">
        <v>4</v>
      </c>
    </row>
    <row r="9852" spans="1:8" x14ac:dyDescent="0.25">
      <c r="A9852" t="s">
        <v>31</v>
      </c>
      <c r="B9852" t="s">
        <v>177</v>
      </c>
      <c r="C9852" t="s">
        <v>23</v>
      </c>
      <c r="D9852" t="s">
        <v>43</v>
      </c>
      <c r="E9852" t="s">
        <v>56</v>
      </c>
      <c r="F9852">
        <v>2014</v>
      </c>
      <c r="G9852">
        <v>53</v>
      </c>
      <c r="H9852">
        <v>8</v>
      </c>
    </row>
    <row r="9853" spans="1:8" x14ac:dyDescent="0.25">
      <c r="A9853" t="s">
        <v>31</v>
      </c>
      <c r="B9853" t="s">
        <v>119</v>
      </c>
      <c r="C9853" t="s">
        <v>33</v>
      </c>
      <c r="D9853" t="s">
        <v>59</v>
      </c>
      <c r="E9853" t="s">
        <v>73</v>
      </c>
      <c r="F9853">
        <v>2014</v>
      </c>
      <c r="G9853">
        <v>250</v>
      </c>
      <c r="H9853">
        <v>23</v>
      </c>
    </row>
    <row r="9854" spans="1:8" x14ac:dyDescent="0.25">
      <c r="A9854" t="s">
        <v>21</v>
      </c>
      <c r="B9854" t="s">
        <v>295</v>
      </c>
      <c r="C9854" t="s">
        <v>10</v>
      </c>
      <c r="D9854" t="s">
        <v>96</v>
      </c>
      <c r="E9854" t="s">
        <v>226</v>
      </c>
      <c r="F9854">
        <v>2016</v>
      </c>
      <c r="G9854">
        <v>387</v>
      </c>
      <c r="H9854">
        <v>10</v>
      </c>
    </row>
    <row r="9855" spans="1:8" x14ac:dyDescent="0.25">
      <c r="A9855" t="s">
        <v>74</v>
      </c>
      <c r="B9855" t="s">
        <v>36</v>
      </c>
      <c r="C9855" t="s">
        <v>70</v>
      </c>
      <c r="D9855" t="s">
        <v>264</v>
      </c>
      <c r="E9855" t="s">
        <v>416</v>
      </c>
      <c r="F9855">
        <v>2016</v>
      </c>
      <c r="G9855">
        <v>279</v>
      </c>
      <c r="H9855">
        <v>13</v>
      </c>
    </row>
    <row r="9856" spans="1:8" x14ac:dyDescent="0.25">
      <c r="A9856" t="s">
        <v>41</v>
      </c>
      <c r="B9856" t="s">
        <v>38</v>
      </c>
      <c r="C9856" t="s">
        <v>33</v>
      </c>
      <c r="D9856" t="s">
        <v>39</v>
      </c>
      <c r="E9856" t="s">
        <v>263</v>
      </c>
      <c r="F9856">
        <v>2014</v>
      </c>
      <c r="G9856">
        <v>6</v>
      </c>
    </row>
    <row r="9857" spans="1:8" x14ac:dyDescent="0.25">
      <c r="A9857" t="s">
        <v>138</v>
      </c>
      <c r="B9857" t="s">
        <v>119</v>
      </c>
      <c r="C9857" t="s">
        <v>76</v>
      </c>
      <c r="D9857" t="s">
        <v>140</v>
      </c>
      <c r="E9857" t="s">
        <v>141</v>
      </c>
      <c r="F9857">
        <v>2014</v>
      </c>
      <c r="G9857">
        <v>243</v>
      </c>
      <c r="H9857">
        <v>69</v>
      </c>
    </row>
    <row r="9858" spans="1:8" x14ac:dyDescent="0.25">
      <c r="A9858" t="s">
        <v>8</v>
      </c>
      <c r="B9858" t="s">
        <v>153</v>
      </c>
      <c r="C9858" t="s">
        <v>10</v>
      </c>
      <c r="D9858" t="s">
        <v>96</v>
      </c>
      <c r="E9858" t="s">
        <v>154</v>
      </c>
      <c r="F9858">
        <v>2016</v>
      </c>
      <c r="G9858">
        <v>272</v>
      </c>
      <c r="H9858">
        <v>26</v>
      </c>
    </row>
    <row r="9859" spans="1:8" x14ac:dyDescent="0.25">
      <c r="A9859" t="s">
        <v>21</v>
      </c>
      <c r="B9859" t="s">
        <v>65</v>
      </c>
      <c r="C9859" t="s">
        <v>10</v>
      </c>
      <c r="D9859" t="s">
        <v>14</v>
      </c>
      <c r="E9859" t="s">
        <v>66</v>
      </c>
      <c r="F9859">
        <v>2016</v>
      </c>
      <c r="G9859">
        <v>124</v>
      </c>
      <c r="H9859">
        <v>7</v>
      </c>
    </row>
    <row r="9860" spans="1:8" x14ac:dyDescent="0.25">
      <c r="A9860" t="s">
        <v>31</v>
      </c>
      <c r="B9860" t="s">
        <v>151</v>
      </c>
      <c r="C9860" t="s">
        <v>33</v>
      </c>
      <c r="D9860" t="s">
        <v>184</v>
      </c>
      <c r="E9860" t="s">
        <v>185</v>
      </c>
      <c r="F9860">
        <v>2016</v>
      </c>
      <c r="G9860">
        <v>349</v>
      </c>
      <c r="H9860">
        <v>53</v>
      </c>
    </row>
    <row r="9861" spans="1:8" x14ac:dyDescent="0.25">
      <c r="A9861" t="s">
        <v>31</v>
      </c>
      <c r="B9861" t="s">
        <v>58</v>
      </c>
      <c r="C9861" t="s">
        <v>33</v>
      </c>
      <c r="D9861" t="s">
        <v>59</v>
      </c>
      <c r="E9861" t="s">
        <v>116</v>
      </c>
      <c r="F9861">
        <v>2017</v>
      </c>
      <c r="G9861">
        <v>99</v>
      </c>
      <c r="H9861">
        <v>3</v>
      </c>
    </row>
    <row r="9862" spans="1:8" x14ac:dyDescent="0.25">
      <c r="A9862" t="s">
        <v>121</v>
      </c>
      <c r="B9862" t="s">
        <v>260</v>
      </c>
      <c r="C9862" t="s">
        <v>76</v>
      </c>
      <c r="D9862" t="s">
        <v>77</v>
      </c>
      <c r="E9862" t="s">
        <v>261</v>
      </c>
      <c r="F9862">
        <v>2017</v>
      </c>
      <c r="G9862">
        <v>36</v>
      </c>
      <c r="H9862">
        <v>2</v>
      </c>
    </row>
    <row r="9863" spans="1:8" x14ac:dyDescent="0.25">
      <c r="A9863" t="s">
        <v>41</v>
      </c>
      <c r="B9863" t="s">
        <v>173</v>
      </c>
      <c r="C9863" t="s">
        <v>70</v>
      </c>
      <c r="D9863" t="s">
        <v>71</v>
      </c>
      <c r="E9863" t="s">
        <v>72</v>
      </c>
      <c r="F9863">
        <v>2017</v>
      </c>
      <c r="G9863">
        <v>341</v>
      </c>
      <c r="H9863">
        <v>98</v>
      </c>
    </row>
    <row r="9864" spans="1:8" x14ac:dyDescent="0.25">
      <c r="A9864" t="s">
        <v>121</v>
      </c>
      <c r="B9864" t="s">
        <v>104</v>
      </c>
      <c r="C9864" t="s">
        <v>76</v>
      </c>
      <c r="D9864" t="s">
        <v>171</v>
      </c>
      <c r="E9864" t="s">
        <v>172</v>
      </c>
      <c r="F9864">
        <v>2018</v>
      </c>
      <c r="G9864">
        <v>96</v>
      </c>
      <c r="H9864">
        <v>2</v>
      </c>
    </row>
    <row r="9865" spans="1:8" x14ac:dyDescent="0.25">
      <c r="A9865" t="s">
        <v>21</v>
      </c>
      <c r="B9865" t="s">
        <v>28</v>
      </c>
      <c r="C9865" t="s">
        <v>23</v>
      </c>
      <c r="D9865" t="s">
        <v>24</v>
      </c>
      <c r="E9865" t="s">
        <v>339</v>
      </c>
      <c r="F9865">
        <v>2018</v>
      </c>
      <c r="G9865">
        <v>1745</v>
      </c>
      <c r="H9865">
        <v>61</v>
      </c>
    </row>
    <row r="9866" spans="1:8" x14ac:dyDescent="0.25">
      <c r="A9866" t="s">
        <v>21</v>
      </c>
      <c r="B9866" t="s">
        <v>9</v>
      </c>
      <c r="C9866" t="s">
        <v>10</v>
      </c>
      <c r="D9866" t="s">
        <v>11</v>
      </c>
      <c r="E9866" t="s">
        <v>86</v>
      </c>
      <c r="F9866">
        <v>2019</v>
      </c>
      <c r="G9866">
        <v>864</v>
      </c>
      <c r="H9866">
        <v>35</v>
      </c>
    </row>
    <row r="9867" spans="1:8" x14ac:dyDescent="0.25">
      <c r="A9867" t="s">
        <v>307</v>
      </c>
      <c r="B9867" t="s">
        <v>26</v>
      </c>
      <c r="C9867" t="s">
        <v>23</v>
      </c>
      <c r="D9867" t="s">
        <v>43</v>
      </c>
      <c r="E9867" t="s">
        <v>508</v>
      </c>
      <c r="F9867">
        <v>2019</v>
      </c>
      <c r="G9867">
        <v>59</v>
      </c>
      <c r="H9867">
        <v>17</v>
      </c>
    </row>
    <row r="9868" spans="1:8" x14ac:dyDescent="0.25">
      <c r="A9868" t="s">
        <v>8</v>
      </c>
      <c r="B9868" t="s">
        <v>85</v>
      </c>
      <c r="C9868" t="s">
        <v>10</v>
      </c>
      <c r="D9868" t="s">
        <v>29</v>
      </c>
      <c r="E9868" t="s">
        <v>325</v>
      </c>
      <c r="F9868">
        <v>2015</v>
      </c>
      <c r="G9868">
        <v>263</v>
      </c>
      <c r="H9868">
        <v>12</v>
      </c>
    </row>
    <row r="9869" spans="1:8" x14ac:dyDescent="0.25">
      <c r="A9869" t="s">
        <v>41</v>
      </c>
      <c r="B9869" t="s">
        <v>26</v>
      </c>
      <c r="C9869" t="s">
        <v>23</v>
      </c>
      <c r="D9869" t="s">
        <v>43</v>
      </c>
      <c r="E9869" t="s">
        <v>508</v>
      </c>
      <c r="F9869">
        <v>2018</v>
      </c>
      <c r="G9869">
        <v>65</v>
      </c>
      <c r="H9869">
        <v>13</v>
      </c>
    </row>
    <row r="9870" spans="1:8" x14ac:dyDescent="0.25">
      <c r="A9870" t="s">
        <v>31</v>
      </c>
      <c r="B9870" t="s">
        <v>47</v>
      </c>
      <c r="C9870" t="s">
        <v>33</v>
      </c>
      <c r="D9870" t="s">
        <v>184</v>
      </c>
      <c r="E9870" t="s">
        <v>187</v>
      </c>
      <c r="F9870">
        <v>2015</v>
      </c>
      <c r="G9870">
        <v>206</v>
      </c>
      <c r="H9870">
        <v>51</v>
      </c>
    </row>
    <row r="9871" spans="1:8" x14ac:dyDescent="0.25">
      <c r="A9871" t="s">
        <v>31</v>
      </c>
      <c r="B9871" t="s">
        <v>119</v>
      </c>
      <c r="C9871" t="s">
        <v>33</v>
      </c>
      <c r="D9871" t="s">
        <v>59</v>
      </c>
      <c r="E9871" t="s">
        <v>311</v>
      </c>
      <c r="F9871">
        <v>2017</v>
      </c>
      <c r="G9871">
        <v>282</v>
      </c>
      <c r="H9871">
        <v>170</v>
      </c>
    </row>
    <row r="9872" spans="1:8" x14ac:dyDescent="0.25">
      <c r="A9872" t="s">
        <v>74</v>
      </c>
      <c r="B9872" t="s">
        <v>119</v>
      </c>
      <c r="C9872" t="s">
        <v>76</v>
      </c>
      <c r="D9872" t="s">
        <v>171</v>
      </c>
      <c r="E9872" t="s">
        <v>174</v>
      </c>
      <c r="F9872">
        <v>2017</v>
      </c>
      <c r="G9872">
        <v>66</v>
      </c>
    </row>
    <row r="9873" spans="1:8" x14ac:dyDescent="0.25">
      <c r="A9873" t="s">
        <v>41</v>
      </c>
      <c r="B9873" t="s">
        <v>255</v>
      </c>
      <c r="C9873" t="s">
        <v>23</v>
      </c>
      <c r="D9873" t="s">
        <v>43</v>
      </c>
      <c r="E9873" t="s">
        <v>44</v>
      </c>
      <c r="F9873">
        <v>2017</v>
      </c>
      <c r="G9873">
        <v>186</v>
      </c>
      <c r="H9873">
        <v>54</v>
      </c>
    </row>
    <row r="9874" spans="1:8" x14ac:dyDescent="0.25">
      <c r="A9874" t="s">
        <v>31</v>
      </c>
      <c r="B9874" t="s">
        <v>272</v>
      </c>
      <c r="C9874" t="s">
        <v>33</v>
      </c>
      <c r="D9874" t="s">
        <v>34</v>
      </c>
      <c r="E9874" t="s">
        <v>147</v>
      </c>
      <c r="F9874">
        <v>2019</v>
      </c>
      <c r="G9874">
        <v>40</v>
      </c>
      <c r="H9874">
        <v>13</v>
      </c>
    </row>
    <row r="9875" spans="1:8" x14ac:dyDescent="0.25">
      <c r="A9875" t="s">
        <v>121</v>
      </c>
      <c r="B9875" t="s">
        <v>277</v>
      </c>
      <c r="C9875" t="s">
        <v>70</v>
      </c>
      <c r="D9875" t="s">
        <v>102</v>
      </c>
      <c r="E9875" t="s">
        <v>278</v>
      </c>
      <c r="F9875">
        <v>2013</v>
      </c>
      <c r="G9875">
        <v>338</v>
      </c>
      <c r="H9875">
        <v>13</v>
      </c>
    </row>
    <row r="9876" spans="1:8" x14ac:dyDescent="0.25">
      <c r="A9876" t="s">
        <v>21</v>
      </c>
      <c r="B9876" t="s">
        <v>183</v>
      </c>
      <c r="C9876" t="s">
        <v>23</v>
      </c>
      <c r="D9876" t="s">
        <v>24</v>
      </c>
      <c r="E9876" t="s">
        <v>146</v>
      </c>
      <c r="F9876">
        <v>2016</v>
      </c>
      <c r="G9876">
        <v>165</v>
      </c>
      <c r="H9876">
        <v>12</v>
      </c>
    </row>
    <row r="9877" spans="1:8" x14ac:dyDescent="0.25">
      <c r="A9877" t="s">
        <v>138</v>
      </c>
      <c r="B9877" t="s">
        <v>173</v>
      </c>
      <c r="C9877" t="s">
        <v>76</v>
      </c>
      <c r="D9877" t="s">
        <v>140</v>
      </c>
      <c r="E9877" t="s">
        <v>209</v>
      </c>
      <c r="F9877">
        <v>2017</v>
      </c>
      <c r="G9877">
        <v>201</v>
      </c>
      <c r="H9877">
        <v>70</v>
      </c>
    </row>
    <row r="9878" spans="1:8" x14ac:dyDescent="0.25">
      <c r="A9878" t="s">
        <v>31</v>
      </c>
      <c r="B9878" t="s">
        <v>125</v>
      </c>
      <c r="C9878" t="s">
        <v>33</v>
      </c>
      <c r="D9878" t="s">
        <v>59</v>
      </c>
      <c r="E9878" t="s">
        <v>148</v>
      </c>
      <c r="F9878">
        <v>2019</v>
      </c>
      <c r="G9878">
        <v>56</v>
      </c>
      <c r="H9878">
        <v>19</v>
      </c>
    </row>
    <row r="9879" spans="1:8" x14ac:dyDescent="0.25">
      <c r="A9879" t="s">
        <v>31</v>
      </c>
      <c r="B9879" t="s">
        <v>396</v>
      </c>
      <c r="C9879" t="s">
        <v>70</v>
      </c>
      <c r="D9879" t="s">
        <v>71</v>
      </c>
      <c r="E9879" t="s">
        <v>273</v>
      </c>
      <c r="F9879">
        <v>2013</v>
      </c>
      <c r="G9879">
        <v>39</v>
      </c>
      <c r="H9879">
        <v>6</v>
      </c>
    </row>
    <row r="9880" spans="1:8" x14ac:dyDescent="0.25">
      <c r="A9880" t="s">
        <v>31</v>
      </c>
      <c r="B9880" t="s">
        <v>58</v>
      </c>
      <c r="C9880" t="s">
        <v>33</v>
      </c>
      <c r="D9880" t="s">
        <v>59</v>
      </c>
      <c r="E9880" t="s">
        <v>148</v>
      </c>
      <c r="F9880">
        <v>2015</v>
      </c>
      <c r="G9880">
        <v>54</v>
      </c>
    </row>
    <row r="9881" spans="1:8" x14ac:dyDescent="0.25">
      <c r="A9881" t="s">
        <v>41</v>
      </c>
      <c r="B9881" t="s">
        <v>320</v>
      </c>
      <c r="C9881" t="s">
        <v>23</v>
      </c>
      <c r="D9881" t="s">
        <v>43</v>
      </c>
      <c r="E9881" t="s">
        <v>258</v>
      </c>
      <c r="F9881">
        <v>2018</v>
      </c>
      <c r="G9881">
        <v>37</v>
      </c>
      <c r="H9881">
        <v>6</v>
      </c>
    </row>
    <row r="9882" spans="1:8" x14ac:dyDescent="0.25">
      <c r="A9882" t="s">
        <v>41</v>
      </c>
      <c r="B9882" t="s">
        <v>79</v>
      </c>
      <c r="C9882" t="s">
        <v>33</v>
      </c>
      <c r="D9882" t="s">
        <v>39</v>
      </c>
      <c r="E9882" t="s">
        <v>204</v>
      </c>
      <c r="F9882">
        <v>2018</v>
      </c>
      <c r="G9882">
        <v>23</v>
      </c>
      <c r="H9882">
        <v>14</v>
      </c>
    </row>
    <row r="9883" spans="1:8" x14ac:dyDescent="0.25">
      <c r="A9883" t="s">
        <v>31</v>
      </c>
      <c r="B9883" t="s">
        <v>26</v>
      </c>
      <c r="C9883" t="s">
        <v>23</v>
      </c>
      <c r="D9883" t="s">
        <v>43</v>
      </c>
      <c r="E9883" t="s">
        <v>385</v>
      </c>
      <c r="F9883">
        <v>2019</v>
      </c>
      <c r="G9883">
        <v>49</v>
      </c>
      <c r="H9883">
        <v>12</v>
      </c>
    </row>
    <row r="9884" spans="1:8" x14ac:dyDescent="0.25">
      <c r="A9884" t="s">
        <v>41</v>
      </c>
      <c r="B9884" t="s">
        <v>108</v>
      </c>
      <c r="C9884" t="s">
        <v>33</v>
      </c>
      <c r="D9884" t="s">
        <v>39</v>
      </c>
      <c r="E9884" t="s">
        <v>213</v>
      </c>
      <c r="F9884">
        <v>2015</v>
      </c>
      <c r="G9884">
        <v>138</v>
      </c>
      <c r="H9884">
        <v>111</v>
      </c>
    </row>
    <row r="9885" spans="1:8" x14ac:dyDescent="0.25">
      <c r="A9885" t="s">
        <v>74</v>
      </c>
      <c r="B9885" t="s">
        <v>69</v>
      </c>
      <c r="C9885" t="s">
        <v>76</v>
      </c>
      <c r="D9885" t="s">
        <v>77</v>
      </c>
      <c r="E9885" t="s">
        <v>176</v>
      </c>
      <c r="F9885">
        <v>2013</v>
      </c>
      <c r="G9885">
        <v>51</v>
      </c>
    </row>
    <row r="9886" spans="1:8" x14ac:dyDescent="0.25">
      <c r="A9886" t="s">
        <v>31</v>
      </c>
      <c r="B9886" t="s">
        <v>54</v>
      </c>
      <c r="C9886" t="s">
        <v>33</v>
      </c>
      <c r="D9886" t="s">
        <v>34</v>
      </c>
      <c r="E9886" t="s">
        <v>270</v>
      </c>
      <c r="F9886">
        <v>2018</v>
      </c>
      <c r="G9886">
        <v>89</v>
      </c>
      <c r="H9886">
        <v>27</v>
      </c>
    </row>
    <row r="9887" spans="1:8" x14ac:dyDescent="0.25">
      <c r="A9887" t="s">
        <v>41</v>
      </c>
      <c r="B9887" t="s">
        <v>88</v>
      </c>
      <c r="C9887" t="s">
        <v>70</v>
      </c>
      <c r="D9887" t="s">
        <v>71</v>
      </c>
      <c r="E9887" t="s">
        <v>135</v>
      </c>
      <c r="F9887">
        <v>2019</v>
      </c>
      <c r="G9887">
        <v>56</v>
      </c>
      <c r="H9887">
        <v>37</v>
      </c>
    </row>
    <row r="9888" spans="1:8" x14ac:dyDescent="0.25">
      <c r="A9888" t="s">
        <v>8</v>
      </c>
      <c r="B9888" t="s">
        <v>98</v>
      </c>
      <c r="C9888" t="s">
        <v>23</v>
      </c>
      <c r="D9888" t="s">
        <v>24</v>
      </c>
      <c r="E9888" t="s">
        <v>290</v>
      </c>
      <c r="F9888">
        <v>2016</v>
      </c>
      <c r="G9888">
        <v>27</v>
      </c>
      <c r="H9888">
        <v>1</v>
      </c>
    </row>
    <row r="9889" spans="1:8" x14ac:dyDescent="0.25">
      <c r="A9889" t="s">
        <v>21</v>
      </c>
      <c r="B9889" t="s">
        <v>67</v>
      </c>
      <c r="C9889" t="s">
        <v>10</v>
      </c>
      <c r="D9889" t="s">
        <v>11</v>
      </c>
      <c r="E9889" t="s">
        <v>133</v>
      </c>
      <c r="F9889">
        <v>2016</v>
      </c>
      <c r="G9889">
        <v>132</v>
      </c>
      <c r="H9889">
        <v>17</v>
      </c>
    </row>
    <row r="9890" spans="1:8" x14ac:dyDescent="0.25">
      <c r="A9890" t="s">
        <v>21</v>
      </c>
      <c r="B9890" t="s">
        <v>125</v>
      </c>
      <c r="C9890" t="s">
        <v>10</v>
      </c>
      <c r="D9890" t="s">
        <v>11</v>
      </c>
      <c r="E9890" t="s">
        <v>211</v>
      </c>
      <c r="F9890">
        <v>2016</v>
      </c>
      <c r="G9890">
        <v>116</v>
      </c>
      <c r="H9890">
        <v>51</v>
      </c>
    </row>
    <row r="9891" spans="1:8" x14ac:dyDescent="0.25">
      <c r="A9891" t="s">
        <v>41</v>
      </c>
      <c r="B9891" t="s">
        <v>32</v>
      </c>
      <c r="C9891" t="s">
        <v>33</v>
      </c>
      <c r="D9891" t="s">
        <v>184</v>
      </c>
      <c r="E9891" t="s">
        <v>187</v>
      </c>
      <c r="F9891">
        <v>2017</v>
      </c>
      <c r="G9891">
        <v>82</v>
      </c>
      <c r="H9891">
        <v>13</v>
      </c>
    </row>
    <row r="9892" spans="1:8" x14ac:dyDescent="0.25">
      <c r="A9892" t="s">
        <v>31</v>
      </c>
      <c r="B9892" t="s">
        <v>58</v>
      </c>
      <c r="C9892" t="s">
        <v>33</v>
      </c>
      <c r="D9892" t="s">
        <v>39</v>
      </c>
      <c r="E9892" t="s">
        <v>112</v>
      </c>
      <c r="F9892">
        <v>2019</v>
      </c>
      <c r="G9892">
        <v>255</v>
      </c>
      <c r="H9892">
        <v>78</v>
      </c>
    </row>
    <row r="9893" spans="1:8" x14ac:dyDescent="0.25">
      <c r="A9893" t="s">
        <v>121</v>
      </c>
      <c r="B9893" t="s">
        <v>386</v>
      </c>
      <c r="C9893" t="s">
        <v>70</v>
      </c>
      <c r="D9893" t="s">
        <v>102</v>
      </c>
      <c r="E9893" t="s">
        <v>103</v>
      </c>
      <c r="F9893">
        <v>2014</v>
      </c>
      <c r="G9893">
        <v>81</v>
      </c>
      <c r="H9893">
        <v>8</v>
      </c>
    </row>
    <row r="9894" spans="1:8" x14ac:dyDescent="0.25">
      <c r="A9894" t="s">
        <v>307</v>
      </c>
      <c r="B9894" t="s">
        <v>373</v>
      </c>
      <c r="C9894" t="s">
        <v>23</v>
      </c>
      <c r="D9894" t="s">
        <v>43</v>
      </c>
      <c r="E9894" t="s">
        <v>56</v>
      </c>
      <c r="F9894">
        <v>2018</v>
      </c>
      <c r="G9894">
        <v>47</v>
      </c>
      <c r="H9894">
        <v>23</v>
      </c>
    </row>
    <row r="9895" spans="1:8" x14ac:dyDescent="0.25">
      <c r="A9895" t="s">
        <v>31</v>
      </c>
      <c r="B9895" t="s">
        <v>108</v>
      </c>
      <c r="C9895" t="s">
        <v>33</v>
      </c>
      <c r="D9895" t="s">
        <v>39</v>
      </c>
      <c r="E9895" t="s">
        <v>107</v>
      </c>
      <c r="F9895">
        <v>2015</v>
      </c>
      <c r="G9895">
        <v>67</v>
      </c>
      <c r="H9895">
        <v>32</v>
      </c>
    </row>
    <row r="9896" spans="1:8" x14ac:dyDescent="0.25">
      <c r="A9896" t="s">
        <v>31</v>
      </c>
      <c r="B9896" t="s">
        <v>79</v>
      </c>
      <c r="C9896" t="s">
        <v>33</v>
      </c>
      <c r="D9896" t="s">
        <v>39</v>
      </c>
      <c r="E9896" t="s">
        <v>107</v>
      </c>
      <c r="F9896">
        <v>2015</v>
      </c>
      <c r="G9896">
        <v>30</v>
      </c>
      <c r="H9896">
        <v>20</v>
      </c>
    </row>
    <row r="9897" spans="1:8" x14ac:dyDescent="0.25">
      <c r="A9897" t="s">
        <v>8</v>
      </c>
      <c r="B9897" t="s">
        <v>93</v>
      </c>
      <c r="C9897" t="s">
        <v>23</v>
      </c>
      <c r="D9897" t="s">
        <v>24</v>
      </c>
      <c r="E9897" t="s">
        <v>339</v>
      </c>
      <c r="F9897">
        <v>2016</v>
      </c>
      <c r="G9897">
        <v>30</v>
      </c>
      <c r="H9897">
        <v>4</v>
      </c>
    </row>
    <row r="9898" spans="1:8" x14ac:dyDescent="0.25">
      <c r="A9898" t="s">
        <v>74</v>
      </c>
      <c r="B9898" t="s">
        <v>420</v>
      </c>
      <c r="C9898" t="s">
        <v>18</v>
      </c>
      <c r="D9898" t="s">
        <v>123</v>
      </c>
      <c r="E9898" t="s">
        <v>253</v>
      </c>
      <c r="F9898">
        <v>2016</v>
      </c>
      <c r="G9898">
        <v>92</v>
      </c>
      <c r="H9898">
        <v>29</v>
      </c>
    </row>
    <row r="9899" spans="1:8" x14ac:dyDescent="0.25">
      <c r="A9899" t="s">
        <v>31</v>
      </c>
      <c r="B9899" t="s">
        <v>79</v>
      </c>
      <c r="C9899" t="s">
        <v>33</v>
      </c>
      <c r="D9899" t="s">
        <v>34</v>
      </c>
      <c r="E9899" t="s">
        <v>411</v>
      </c>
      <c r="F9899">
        <v>2019</v>
      </c>
      <c r="G9899">
        <v>22</v>
      </c>
    </row>
    <row r="9900" spans="1:8" x14ac:dyDescent="0.25">
      <c r="A9900" t="s">
        <v>138</v>
      </c>
      <c r="B9900" t="s">
        <v>495</v>
      </c>
      <c r="C9900" t="s">
        <v>76</v>
      </c>
      <c r="D9900" t="s">
        <v>189</v>
      </c>
      <c r="E9900" t="s">
        <v>341</v>
      </c>
      <c r="F9900">
        <v>2018</v>
      </c>
      <c r="G9900">
        <v>56</v>
      </c>
      <c r="H9900">
        <v>11</v>
      </c>
    </row>
    <row r="9901" spans="1:8" x14ac:dyDescent="0.25">
      <c r="A9901" t="s">
        <v>41</v>
      </c>
      <c r="B9901" t="s">
        <v>61</v>
      </c>
      <c r="C9901" t="s">
        <v>33</v>
      </c>
      <c r="D9901" t="s">
        <v>62</v>
      </c>
      <c r="E9901" t="s">
        <v>166</v>
      </c>
      <c r="F9901">
        <v>2019</v>
      </c>
      <c r="G9901">
        <v>35</v>
      </c>
      <c r="H9901">
        <v>12</v>
      </c>
    </row>
    <row r="9902" spans="1:8" x14ac:dyDescent="0.25">
      <c r="A9902" t="s">
        <v>41</v>
      </c>
      <c r="B9902" t="s">
        <v>119</v>
      </c>
      <c r="C9902" t="s">
        <v>33</v>
      </c>
      <c r="D9902" t="s">
        <v>39</v>
      </c>
      <c r="E9902" t="s">
        <v>302</v>
      </c>
      <c r="F9902">
        <v>2015</v>
      </c>
      <c r="G9902">
        <v>24</v>
      </c>
      <c r="H9902">
        <v>20</v>
      </c>
    </row>
    <row r="9903" spans="1:8" x14ac:dyDescent="0.25">
      <c r="A9903" t="s">
        <v>31</v>
      </c>
      <c r="B9903" t="s">
        <v>58</v>
      </c>
      <c r="C9903" t="s">
        <v>33</v>
      </c>
      <c r="D9903" t="s">
        <v>34</v>
      </c>
      <c r="E9903" t="s">
        <v>144</v>
      </c>
      <c r="F9903">
        <v>2015</v>
      </c>
      <c r="G9903">
        <v>45</v>
      </c>
      <c r="H9903">
        <v>6</v>
      </c>
    </row>
    <row r="9904" spans="1:8" x14ac:dyDescent="0.25">
      <c r="A9904" t="s">
        <v>31</v>
      </c>
      <c r="B9904" t="s">
        <v>32</v>
      </c>
      <c r="C9904" t="s">
        <v>33</v>
      </c>
      <c r="D9904" t="s">
        <v>59</v>
      </c>
      <c r="E9904" t="s">
        <v>128</v>
      </c>
      <c r="F9904">
        <v>2016</v>
      </c>
      <c r="G9904">
        <v>1</v>
      </c>
    </row>
    <row r="9905" spans="1:8" x14ac:dyDescent="0.25">
      <c r="A9905" t="s">
        <v>8</v>
      </c>
      <c r="B9905" t="s">
        <v>111</v>
      </c>
      <c r="C9905" t="s">
        <v>10</v>
      </c>
      <c r="D9905" t="s">
        <v>11</v>
      </c>
      <c r="E9905" t="s">
        <v>251</v>
      </c>
      <c r="F9905">
        <v>2017</v>
      </c>
      <c r="G9905">
        <v>1</v>
      </c>
    </row>
    <row r="9906" spans="1:8" x14ac:dyDescent="0.25">
      <c r="A9906" t="s">
        <v>41</v>
      </c>
      <c r="B9906" t="s">
        <v>205</v>
      </c>
      <c r="C9906" t="s">
        <v>23</v>
      </c>
      <c r="D9906" t="s">
        <v>43</v>
      </c>
      <c r="E9906" t="s">
        <v>186</v>
      </c>
      <c r="F9906">
        <v>2014</v>
      </c>
      <c r="G9906">
        <v>22</v>
      </c>
      <c r="H9906">
        <v>7</v>
      </c>
    </row>
    <row r="9907" spans="1:8" x14ac:dyDescent="0.25">
      <c r="A9907" t="s">
        <v>31</v>
      </c>
      <c r="B9907" t="s">
        <v>9</v>
      </c>
      <c r="C9907" t="s">
        <v>33</v>
      </c>
      <c r="D9907" t="s">
        <v>39</v>
      </c>
      <c r="E9907" t="s">
        <v>169</v>
      </c>
      <c r="F9907">
        <v>2014</v>
      </c>
      <c r="G9907">
        <v>10</v>
      </c>
      <c r="H9907">
        <v>6</v>
      </c>
    </row>
    <row r="9908" spans="1:8" x14ac:dyDescent="0.25">
      <c r="A9908" t="s">
        <v>121</v>
      </c>
      <c r="B9908" t="s">
        <v>88</v>
      </c>
      <c r="C9908" t="s">
        <v>70</v>
      </c>
      <c r="D9908" t="s">
        <v>102</v>
      </c>
      <c r="E9908" t="s">
        <v>180</v>
      </c>
      <c r="F9908">
        <v>2018</v>
      </c>
      <c r="G9908">
        <v>5</v>
      </c>
      <c r="H9908">
        <v>2</v>
      </c>
    </row>
    <row r="9909" spans="1:8" x14ac:dyDescent="0.25">
      <c r="A9909" t="s">
        <v>31</v>
      </c>
      <c r="B9909" t="s">
        <v>79</v>
      </c>
      <c r="C9909" t="s">
        <v>33</v>
      </c>
      <c r="D9909" t="s">
        <v>59</v>
      </c>
      <c r="E9909" t="s">
        <v>130</v>
      </c>
      <c r="F9909">
        <v>2015</v>
      </c>
      <c r="G9909">
        <v>110</v>
      </c>
      <c r="H9909">
        <v>6</v>
      </c>
    </row>
    <row r="9910" spans="1:8" x14ac:dyDescent="0.25">
      <c r="A9910" t="s">
        <v>129</v>
      </c>
      <c r="B9910" t="s">
        <v>55</v>
      </c>
      <c r="C9910" t="s">
        <v>33</v>
      </c>
      <c r="D9910" t="s">
        <v>62</v>
      </c>
      <c r="E9910" t="s">
        <v>63</v>
      </c>
      <c r="F9910">
        <v>2014</v>
      </c>
      <c r="G9910">
        <v>4</v>
      </c>
    </row>
    <row r="9911" spans="1:8" x14ac:dyDescent="0.25">
      <c r="A9911" t="s">
        <v>113</v>
      </c>
      <c r="B9911" t="s">
        <v>82</v>
      </c>
      <c r="C9911" t="s">
        <v>76</v>
      </c>
      <c r="D9911" t="s">
        <v>83</v>
      </c>
      <c r="E9911" t="s">
        <v>317</v>
      </c>
      <c r="F9911">
        <v>2014</v>
      </c>
      <c r="G9911">
        <v>10</v>
      </c>
      <c r="H9911">
        <v>11</v>
      </c>
    </row>
    <row r="9912" spans="1:8" x14ac:dyDescent="0.25">
      <c r="A9912" t="s">
        <v>31</v>
      </c>
      <c r="B9912" t="s">
        <v>125</v>
      </c>
      <c r="C9912" t="s">
        <v>23</v>
      </c>
      <c r="D9912" t="s">
        <v>43</v>
      </c>
      <c r="E9912" t="s">
        <v>44</v>
      </c>
      <c r="F9912">
        <v>2013</v>
      </c>
      <c r="G9912">
        <v>8</v>
      </c>
      <c r="H9912">
        <v>5</v>
      </c>
    </row>
    <row r="9913" spans="1:8" x14ac:dyDescent="0.25">
      <c r="A9913" t="s">
        <v>41</v>
      </c>
      <c r="B9913" t="s">
        <v>384</v>
      </c>
      <c r="C9913" t="s">
        <v>23</v>
      </c>
      <c r="D9913" t="s">
        <v>43</v>
      </c>
      <c r="E9913" t="s">
        <v>44</v>
      </c>
      <c r="F9913">
        <v>2016</v>
      </c>
      <c r="G9913">
        <v>3</v>
      </c>
    </row>
    <row r="9914" spans="1:8" x14ac:dyDescent="0.25">
      <c r="A9914" t="s">
        <v>41</v>
      </c>
      <c r="B9914" t="s">
        <v>58</v>
      </c>
      <c r="C9914" t="s">
        <v>33</v>
      </c>
      <c r="D9914" t="s">
        <v>184</v>
      </c>
      <c r="E9914" t="s">
        <v>187</v>
      </c>
      <c r="F9914">
        <v>2015</v>
      </c>
      <c r="G9914">
        <v>3</v>
      </c>
      <c r="H9914">
        <v>1</v>
      </c>
    </row>
    <row r="9915" spans="1:8" x14ac:dyDescent="0.25">
      <c r="A9915" t="s">
        <v>21</v>
      </c>
      <c r="B9915" t="s">
        <v>432</v>
      </c>
      <c r="C9915" t="s">
        <v>10</v>
      </c>
      <c r="D9915" t="s">
        <v>96</v>
      </c>
      <c r="E9915" t="s">
        <v>243</v>
      </c>
      <c r="F9915">
        <v>2019</v>
      </c>
      <c r="G9915">
        <v>11</v>
      </c>
      <c r="H9915">
        <v>2</v>
      </c>
    </row>
    <row r="9916" spans="1:8" x14ac:dyDescent="0.25">
      <c r="A9916" t="s">
        <v>21</v>
      </c>
      <c r="B9916" t="s">
        <v>28</v>
      </c>
      <c r="C9916" t="s">
        <v>10</v>
      </c>
      <c r="D9916" t="s">
        <v>96</v>
      </c>
      <c r="E9916" t="s">
        <v>97</v>
      </c>
      <c r="F9916">
        <v>2016</v>
      </c>
      <c r="G9916">
        <v>1</v>
      </c>
    </row>
    <row r="9917" spans="1:8" x14ac:dyDescent="0.25">
      <c r="A9917" t="s">
        <v>16</v>
      </c>
      <c r="B9917" t="s">
        <v>105</v>
      </c>
      <c r="C9917" t="s">
        <v>18</v>
      </c>
      <c r="D9917" t="s">
        <v>19</v>
      </c>
      <c r="E9917" t="s">
        <v>27</v>
      </c>
      <c r="F9917">
        <v>2013</v>
      </c>
      <c r="G9917">
        <v>1188</v>
      </c>
      <c r="H9917">
        <v>527</v>
      </c>
    </row>
    <row r="9918" spans="1:8" x14ac:dyDescent="0.25">
      <c r="A9918" t="s">
        <v>31</v>
      </c>
      <c r="B9918" t="s">
        <v>36</v>
      </c>
      <c r="C9918" t="s">
        <v>70</v>
      </c>
      <c r="D9918" t="s">
        <v>71</v>
      </c>
      <c r="E9918" t="s">
        <v>246</v>
      </c>
      <c r="F9918">
        <v>2013</v>
      </c>
      <c r="G9918">
        <v>346</v>
      </c>
      <c r="H9918">
        <v>178</v>
      </c>
    </row>
    <row r="9919" spans="1:8" x14ac:dyDescent="0.25">
      <c r="A9919" t="s">
        <v>74</v>
      </c>
      <c r="B9919" t="s">
        <v>104</v>
      </c>
      <c r="C9919" t="s">
        <v>18</v>
      </c>
      <c r="D9919" t="s">
        <v>136</v>
      </c>
      <c r="E9919" t="s">
        <v>137</v>
      </c>
      <c r="F9919">
        <v>2014</v>
      </c>
      <c r="G9919">
        <v>124</v>
      </c>
      <c r="H9919">
        <v>2</v>
      </c>
    </row>
    <row r="9920" spans="1:8" x14ac:dyDescent="0.25">
      <c r="A9920" t="s">
        <v>8</v>
      </c>
      <c r="B9920" t="s">
        <v>194</v>
      </c>
      <c r="C9920" t="s">
        <v>10</v>
      </c>
      <c r="D9920" t="s">
        <v>11</v>
      </c>
      <c r="E9920" t="s">
        <v>46</v>
      </c>
      <c r="F9920">
        <v>2015</v>
      </c>
      <c r="G9920">
        <v>1339</v>
      </c>
      <c r="H9920">
        <v>98</v>
      </c>
    </row>
    <row r="9921" spans="1:8" x14ac:dyDescent="0.25">
      <c r="A9921" t="s">
        <v>41</v>
      </c>
      <c r="B9921" t="s">
        <v>320</v>
      </c>
      <c r="C9921" t="s">
        <v>23</v>
      </c>
      <c r="D9921" t="s">
        <v>43</v>
      </c>
      <c r="E9921" t="s">
        <v>100</v>
      </c>
      <c r="F9921">
        <v>2016</v>
      </c>
      <c r="G9921">
        <v>647</v>
      </c>
      <c r="H9921">
        <v>184</v>
      </c>
    </row>
    <row r="9922" spans="1:8" x14ac:dyDescent="0.25">
      <c r="A9922" t="s">
        <v>31</v>
      </c>
      <c r="B9922" t="s">
        <v>105</v>
      </c>
      <c r="C9922" t="s">
        <v>23</v>
      </c>
      <c r="D9922" t="s">
        <v>43</v>
      </c>
      <c r="E9922" t="s">
        <v>56</v>
      </c>
      <c r="F9922">
        <v>2016</v>
      </c>
      <c r="G9922">
        <v>471</v>
      </c>
      <c r="H9922">
        <v>44</v>
      </c>
    </row>
    <row r="9923" spans="1:8" x14ac:dyDescent="0.25">
      <c r="A9923" t="s">
        <v>74</v>
      </c>
      <c r="B9923" t="s">
        <v>252</v>
      </c>
      <c r="C9923" t="s">
        <v>18</v>
      </c>
      <c r="D9923" t="s">
        <v>123</v>
      </c>
      <c r="E9923" t="s">
        <v>253</v>
      </c>
      <c r="F9923">
        <v>2017</v>
      </c>
      <c r="G9923">
        <v>1442</v>
      </c>
      <c r="H9923">
        <v>120</v>
      </c>
    </row>
    <row r="9924" spans="1:8" x14ac:dyDescent="0.25">
      <c r="A9924" t="s">
        <v>21</v>
      </c>
      <c r="B9924" t="s">
        <v>153</v>
      </c>
      <c r="C9924" t="s">
        <v>10</v>
      </c>
      <c r="D9924" t="s">
        <v>96</v>
      </c>
      <c r="E9924" t="s">
        <v>97</v>
      </c>
      <c r="F9924">
        <v>2017</v>
      </c>
      <c r="G9924">
        <v>1950</v>
      </c>
      <c r="H9924">
        <v>59</v>
      </c>
    </row>
    <row r="9925" spans="1:8" x14ac:dyDescent="0.25">
      <c r="A9925" t="s">
        <v>31</v>
      </c>
      <c r="B9925" t="s">
        <v>38</v>
      </c>
      <c r="C9925" t="s">
        <v>33</v>
      </c>
      <c r="D9925" t="s">
        <v>59</v>
      </c>
      <c r="E9925" t="s">
        <v>115</v>
      </c>
      <c r="F9925">
        <v>2013</v>
      </c>
      <c r="G9925">
        <v>74</v>
      </c>
      <c r="H9925">
        <v>43</v>
      </c>
    </row>
    <row r="9926" spans="1:8" x14ac:dyDescent="0.25">
      <c r="A9926" t="s">
        <v>31</v>
      </c>
      <c r="B9926" t="s">
        <v>55</v>
      </c>
      <c r="C9926" t="s">
        <v>33</v>
      </c>
      <c r="D9926" t="s">
        <v>62</v>
      </c>
      <c r="E9926" t="s">
        <v>63</v>
      </c>
      <c r="F9926">
        <v>2013</v>
      </c>
      <c r="G9926">
        <v>249</v>
      </c>
      <c r="H9926">
        <v>50</v>
      </c>
    </row>
    <row r="9927" spans="1:8" x14ac:dyDescent="0.25">
      <c r="A9927" t="s">
        <v>121</v>
      </c>
      <c r="B9927" t="s">
        <v>104</v>
      </c>
      <c r="C9927" t="s">
        <v>70</v>
      </c>
      <c r="D9927" t="s">
        <v>264</v>
      </c>
      <c r="E9927" t="s">
        <v>389</v>
      </c>
      <c r="F9927">
        <v>2015</v>
      </c>
      <c r="G9927">
        <v>184</v>
      </c>
      <c r="H9927">
        <v>13</v>
      </c>
    </row>
    <row r="9928" spans="1:8" x14ac:dyDescent="0.25">
      <c r="A9928" t="s">
        <v>8</v>
      </c>
      <c r="B9928" t="s">
        <v>98</v>
      </c>
      <c r="C9928" t="s">
        <v>10</v>
      </c>
      <c r="D9928" t="s">
        <v>11</v>
      </c>
      <c r="E9928" t="s">
        <v>165</v>
      </c>
      <c r="F9928">
        <v>2016</v>
      </c>
      <c r="G9928">
        <v>81</v>
      </c>
      <c r="H9928">
        <v>7</v>
      </c>
    </row>
    <row r="9929" spans="1:8" x14ac:dyDescent="0.25">
      <c r="A9929" t="s">
        <v>41</v>
      </c>
      <c r="B9929" t="s">
        <v>105</v>
      </c>
      <c r="C9929" t="s">
        <v>23</v>
      </c>
      <c r="D9929" t="s">
        <v>43</v>
      </c>
      <c r="E9929" t="s">
        <v>100</v>
      </c>
      <c r="F9929">
        <v>2016</v>
      </c>
      <c r="G9929">
        <v>180</v>
      </c>
      <c r="H9929">
        <v>35</v>
      </c>
    </row>
    <row r="9930" spans="1:8" x14ac:dyDescent="0.25">
      <c r="A9930" t="s">
        <v>41</v>
      </c>
      <c r="B9930" t="s">
        <v>49</v>
      </c>
      <c r="C9930" t="s">
        <v>33</v>
      </c>
      <c r="D9930" t="s">
        <v>62</v>
      </c>
      <c r="E9930" t="s">
        <v>166</v>
      </c>
      <c r="F9930">
        <v>2016</v>
      </c>
      <c r="G9930">
        <v>50</v>
      </c>
      <c r="H9930">
        <v>14</v>
      </c>
    </row>
    <row r="9931" spans="1:8" x14ac:dyDescent="0.25">
      <c r="A9931" t="s">
        <v>31</v>
      </c>
      <c r="B9931" t="s">
        <v>104</v>
      </c>
      <c r="C9931" t="s">
        <v>33</v>
      </c>
      <c r="D9931" t="s">
        <v>59</v>
      </c>
      <c r="E9931" t="s">
        <v>64</v>
      </c>
      <c r="F9931">
        <v>2017</v>
      </c>
      <c r="G9931">
        <v>843</v>
      </c>
      <c r="H9931">
        <v>135</v>
      </c>
    </row>
    <row r="9932" spans="1:8" x14ac:dyDescent="0.25">
      <c r="A9932" t="s">
        <v>307</v>
      </c>
      <c r="B9932" t="s">
        <v>255</v>
      </c>
      <c r="C9932" t="s">
        <v>23</v>
      </c>
      <c r="D9932" t="s">
        <v>43</v>
      </c>
      <c r="E9932" t="s">
        <v>100</v>
      </c>
      <c r="F9932">
        <v>2018</v>
      </c>
      <c r="G9932">
        <v>921</v>
      </c>
      <c r="H9932">
        <v>354</v>
      </c>
    </row>
    <row r="9933" spans="1:8" x14ac:dyDescent="0.25">
      <c r="A9933" t="s">
        <v>21</v>
      </c>
      <c r="B9933" t="s">
        <v>108</v>
      </c>
      <c r="C9933" t="s">
        <v>10</v>
      </c>
      <c r="D9933" t="s">
        <v>29</v>
      </c>
      <c r="E9933" t="s">
        <v>193</v>
      </c>
      <c r="F9933">
        <v>2019</v>
      </c>
      <c r="G9933">
        <v>855</v>
      </c>
      <c r="H9933">
        <v>12</v>
      </c>
    </row>
    <row r="9934" spans="1:8" x14ac:dyDescent="0.25">
      <c r="A9934" t="s">
        <v>31</v>
      </c>
      <c r="B9934" t="s">
        <v>49</v>
      </c>
      <c r="C9934" t="s">
        <v>33</v>
      </c>
      <c r="D9934" t="s">
        <v>39</v>
      </c>
      <c r="E9934" t="s">
        <v>51</v>
      </c>
      <c r="F9934">
        <v>2019</v>
      </c>
      <c r="G9934">
        <v>859</v>
      </c>
      <c r="H9934">
        <v>323</v>
      </c>
    </row>
    <row r="9935" spans="1:8" x14ac:dyDescent="0.25">
      <c r="A9935" t="s">
        <v>31</v>
      </c>
      <c r="B9935" t="s">
        <v>22</v>
      </c>
      <c r="C9935" t="s">
        <v>23</v>
      </c>
      <c r="D9935" t="s">
        <v>91</v>
      </c>
      <c r="E9935" t="s">
        <v>528</v>
      </c>
      <c r="F9935">
        <v>2013</v>
      </c>
      <c r="G9935">
        <v>31</v>
      </c>
      <c r="H9935">
        <v>7</v>
      </c>
    </row>
    <row r="9936" spans="1:8" x14ac:dyDescent="0.25">
      <c r="A9936" t="s">
        <v>31</v>
      </c>
      <c r="B9936" t="s">
        <v>49</v>
      </c>
      <c r="C9936" t="s">
        <v>33</v>
      </c>
      <c r="D9936" t="s">
        <v>184</v>
      </c>
      <c r="E9936" t="s">
        <v>187</v>
      </c>
      <c r="F9936">
        <v>2014</v>
      </c>
      <c r="G9936">
        <v>8</v>
      </c>
      <c r="H9936">
        <v>1</v>
      </c>
    </row>
    <row r="9937" spans="1:8" x14ac:dyDescent="0.25">
      <c r="A9937" t="s">
        <v>41</v>
      </c>
      <c r="B9937" t="s">
        <v>88</v>
      </c>
      <c r="C9937" t="s">
        <v>70</v>
      </c>
      <c r="D9937" t="s">
        <v>71</v>
      </c>
      <c r="E9937" t="s">
        <v>246</v>
      </c>
      <c r="F9937">
        <v>2015</v>
      </c>
      <c r="G9937">
        <v>57</v>
      </c>
      <c r="H9937">
        <v>27</v>
      </c>
    </row>
    <row r="9938" spans="1:8" x14ac:dyDescent="0.25">
      <c r="A9938" t="s">
        <v>121</v>
      </c>
      <c r="B9938" t="s">
        <v>173</v>
      </c>
      <c r="C9938" t="s">
        <v>76</v>
      </c>
      <c r="D9938" t="s">
        <v>171</v>
      </c>
      <c r="E9938" t="s">
        <v>172</v>
      </c>
      <c r="F9938">
        <v>2015</v>
      </c>
      <c r="G9938">
        <v>40</v>
      </c>
      <c r="H9938">
        <v>1</v>
      </c>
    </row>
    <row r="9939" spans="1:8" x14ac:dyDescent="0.25">
      <c r="A9939" t="s">
        <v>41</v>
      </c>
      <c r="B9939" t="s">
        <v>320</v>
      </c>
      <c r="C9939" t="s">
        <v>23</v>
      </c>
      <c r="D9939" t="s">
        <v>43</v>
      </c>
      <c r="E9939" t="s">
        <v>44</v>
      </c>
      <c r="F9939">
        <v>2015</v>
      </c>
      <c r="G9939">
        <v>413</v>
      </c>
      <c r="H9939">
        <v>175</v>
      </c>
    </row>
    <row r="9940" spans="1:8" x14ac:dyDescent="0.25">
      <c r="A9940" t="s">
        <v>8</v>
      </c>
      <c r="B9940" t="s">
        <v>93</v>
      </c>
      <c r="C9940" t="s">
        <v>10</v>
      </c>
      <c r="D9940" t="s">
        <v>11</v>
      </c>
      <c r="E9940" t="s">
        <v>232</v>
      </c>
      <c r="F9940">
        <v>2016</v>
      </c>
      <c r="G9940">
        <v>75</v>
      </c>
      <c r="H9940">
        <v>5</v>
      </c>
    </row>
    <row r="9941" spans="1:8" x14ac:dyDescent="0.25">
      <c r="A9941" t="s">
        <v>21</v>
      </c>
      <c r="B9941" t="s">
        <v>67</v>
      </c>
      <c r="C9941" t="s">
        <v>10</v>
      </c>
      <c r="D9941" t="s">
        <v>11</v>
      </c>
      <c r="E9941" t="s">
        <v>216</v>
      </c>
      <c r="F9941">
        <v>2019</v>
      </c>
      <c r="G9941">
        <v>508</v>
      </c>
      <c r="H9941">
        <v>10</v>
      </c>
    </row>
    <row r="9942" spans="1:8" x14ac:dyDescent="0.25">
      <c r="A9942" t="s">
        <v>21</v>
      </c>
      <c r="B9942" t="s">
        <v>45</v>
      </c>
      <c r="C9942" t="s">
        <v>10</v>
      </c>
      <c r="D9942" t="s">
        <v>11</v>
      </c>
      <c r="E9942" t="s">
        <v>53</v>
      </c>
      <c r="F9942">
        <v>2016</v>
      </c>
      <c r="G9942">
        <v>160</v>
      </c>
      <c r="H9942">
        <v>3</v>
      </c>
    </row>
    <row r="9943" spans="1:8" x14ac:dyDescent="0.25">
      <c r="A9943" t="s">
        <v>8</v>
      </c>
      <c r="B9943" t="s">
        <v>93</v>
      </c>
      <c r="C9943" t="s">
        <v>23</v>
      </c>
      <c r="D9943" t="s">
        <v>24</v>
      </c>
      <c r="E9943" t="s">
        <v>57</v>
      </c>
      <c r="F9943">
        <v>2014</v>
      </c>
      <c r="G9943">
        <v>414</v>
      </c>
      <c r="H9943">
        <v>23</v>
      </c>
    </row>
    <row r="9944" spans="1:8" x14ac:dyDescent="0.25">
      <c r="A9944" t="s">
        <v>41</v>
      </c>
      <c r="B9944" t="s">
        <v>119</v>
      </c>
      <c r="C9944" t="s">
        <v>70</v>
      </c>
      <c r="D9944" t="s">
        <v>71</v>
      </c>
      <c r="E9944" t="s">
        <v>170</v>
      </c>
      <c r="F9944">
        <v>2016</v>
      </c>
      <c r="G9944">
        <v>36</v>
      </c>
      <c r="H9944">
        <v>11</v>
      </c>
    </row>
    <row r="9945" spans="1:8" x14ac:dyDescent="0.25">
      <c r="A9945" t="s">
        <v>41</v>
      </c>
      <c r="B9945" t="s">
        <v>9</v>
      </c>
      <c r="C9945" t="s">
        <v>33</v>
      </c>
      <c r="D9945" t="s">
        <v>39</v>
      </c>
      <c r="E9945" t="s">
        <v>120</v>
      </c>
      <c r="F9945">
        <v>2017</v>
      </c>
      <c r="G9945">
        <v>3</v>
      </c>
    </row>
    <row r="9946" spans="1:8" x14ac:dyDescent="0.25">
      <c r="A9946" t="s">
        <v>21</v>
      </c>
      <c r="B9946" t="s">
        <v>427</v>
      </c>
      <c r="C9946" t="s">
        <v>10</v>
      </c>
      <c r="D9946" t="s">
        <v>96</v>
      </c>
      <c r="E9946" t="s">
        <v>97</v>
      </c>
      <c r="F9946">
        <v>2017</v>
      </c>
      <c r="G9946">
        <v>30</v>
      </c>
      <c r="H9946">
        <v>3</v>
      </c>
    </row>
    <row r="9947" spans="1:8" x14ac:dyDescent="0.25">
      <c r="A9947" t="s">
        <v>31</v>
      </c>
      <c r="B9947" t="s">
        <v>54</v>
      </c>
      <c r="C9947" t="s">
        <v>33</v>
      </c>
      <c r="D9947" t="s">
        <v>34</v>
      </c>
      <c r="E9947" t="s">
        <v>161</v>
      </c>
      <c r="F9947">
        <v>2019</v>
      </c>
      <c r="G9947">
        <v>63</v>
      </c>
      <c r="H9947">
        <v>4</v>
      </c>
    </row>
    <row r="9948" spans="1:8" x14ac:dyDescent="0.25">
      <c r="A9948" t="s">
        <v>41</v>
      </c>
      <c r="B9948" t="s">
        <v>54</v>
      </c>
      <c r="C9948" t="s">
        <v>33</v>
      </c>
      <c r="D9948" t="s">
        <v>62</v>
      </c>
      <c r="E9948" t="s">
        <v>200</v>
      </c>
      <c r="F9948">
        <v>2016</v>
      </c>
      <c r="G9948">
        <v>21</v>
      </c>
      <c r="H9948">
        <v>1</v>
      </c>
    </row>
    <row r="9949" spans="1:8" x14ac:dyDescent="0.25">
      <c r="A9949" t="s">
        <v>8</v>
      </c>
      <c r="B9949" t="s">
        <v>153</v>
      </c>
      <c r="C9949" t="s">
        <v>10</v>
      </c>
      <c r="D9949" t="s">
        <v>14</v>
      </c>
      <c r="E9949" t="s">
        <v>472</v>
      </c>
      <c r="F9949">
        <v>2015</v>
      </c>
      <c r="G9949">
        <v>102</v>
      </c>
      <c r="H9949">
        <v>1</v>
      </c>
    </row>
    <row r="9950" spans="1:8" x14ac:dyDescent="0.25">
      <c r="A9950" t="s">
        <v>21</v>
      </c>
      <c r="B9950" t="s">
        <v>98</v>
      </c>
      <c r="C9950" t="s">
        <v>10</v>
      </c>
      <c r="D9950" t="s">
        <v>11</v>
      </c>
      <c r="E9950" t="s">
        <v>53</v>
      </c>
      <c r="F9950">
        <v>2017</v>
      </c>
      <c r="G9950">
        <v>77</v>
      </c>
    </row>
    <row r="9951" spans="1:8" x14ac:dyDescent="0.25">
      <c r="A9951" t="s">
        <v>8</v>
      </c>
      <c r="B9951" t="s">
        <v>145</v>
      </c>
      <c r="C9951" t="s">
        <v>10</v>
      </c>
      <c r="D9951" t="s">
        <v>11</v>
      </c>
      <c r="E9951" t="s">
        <v>191</v>
      </c>
      <c r="F9951">
        <v>2013</v>
      </c>
      <c r="G9951">
        <v>44</v>
      </c>
      <c r="H9951">
        <v>6</v>
      </c>
    </row>
    <row r="9952" spans="1:8" x14ac:dyDescent="0.25">
      <c r="A9952" t="s">
        <v>8</v>
      </c>
      <c r="B9952" t="s">
        <v>28</v>
      </c>
      <c r="C9952" t="s">
        <v>23</v>
      </c>
      <c r="D9952" t="s">
        <v>24</v>
      </c>
      <c r="E9952" t="s">
        <v>215</v>
      </c>
      <c r="F9952">
        <v>2014</v>
      </c>
      <c r="G9952">
        <v>262</v>
      </c>
      <c r="H9952">
        <v>34</v>
      </c>
    </row>
    <row r="9953" spans="1:8" x14ac:dyDescent="0.25">
      <c r="A9953" t="s">
        <v>31</v>
      </c>
      <c r="B9953" t="s">
        <v>61</v>
      </c>
      <c r="C9953" t="s">
        <v>33</v>
      </c>
      <c r="D9953" t="s">
        <v>39</v>
      </c>
      <c r="E9953" t="s">
        <v>204</v>
      </c>
      <c r="F9953">
        <v>2015</v>
      </c>
      <c r="G9953">
        <v>86</v>
      </c>
      <c r="H9953">
        <v>38</v>
      </c>
    </row>
    <row r="9954" spans="1:8" x14ac:dyDescent="0.25">
      <c r="A9954" t="s">
        <v>8</v>
      </c>
      <c r="B9954" t="s">
        <v>93</v>
      </c>
      <c r="C9954" t="s">
        <v>33</v>
      </c>
      <c r="D9954" t="s">
        <v>34</v>
      </c>
      <c r="E9954" t="s">
        <v>202</v>
      </c>
      <c r="F9954">
        <v>2013</v>
      </c>
      <c r="G9954">
        <v>5</v>
      </c>
    </row>
    <row r="9955" spans="1:8" x14ac:dyDescent="0.25">
      <c r="A9955" t="s">
        <v>31</v>
      </c>
      <c r="B9955" t="s">
        <v>125</v>
      </c>
      <c r="C9955" t="s">
        <v>33</v>
      </c>
      <c r="D9955" t="s">
        <v>59</v>
      </c>
      <c r="E9955" t="s">
        <v>130</v>
      </c>
      <c r="F9955">
        <v>2019</v>
      </c>
      <c r="G9955">
        <v>192</v>
      </c>
      <c r="H9955">
        <v>16</v>
      </c>
    </row>
    <row r="9956" spans="1:8" x14ac:dyDescent="0.25">
      <c r="A9956" t="s">
        <v>16</v>
      </c>
      <c r="B9956" t="s">
        <v>371</v>
      </c>
      <c r="C9956" t="s">
        <v>18</v>
      </c>
      <c r="D9956" t="s">
        <v>257</v>
      </c>
      <c r="E9956" t="s">
        <v>300</v>
      </c>
      <c r="F9956">
        <v>2018</v>
      </c>
      <c r="G9956">
        <v>33</v>
      </c>
      <c r="H9956">
        <v>1</v>
      </c>
    </row>
    <row r="9957" spans="1:8" x14ac:dyDescent="0.25">
      <c r="A9957" t="s">
        <v>129</v>
      </c>
      <c r="B9957" t="s">
        <v>122</v>
      </c>
      <c r="C9957" t="s">
        <v>18</v>
      </c>
      <c r="D9957" t="s">
        <v>257</v>
      </c>
      <c r="E9957" t="s">
        <v>257</v>
      </c>
      <c r="F9957">
        <v>2014</v>
      </c>
      <c r="G9957">
        <v>142</v>
      </c>
      <c r="H9957">
        <v>16</v>
      </c>
    </row>
    <row r="9958" spans="1:8" x14ac:dyDescent="0.25">
      <c r="A9958" t="s">
        <v>31</v>
      </c>
      <c r="B9958" t="s">
        <v>345</v>
      </c>
      <c r="C9958" t="s">
        <v>23</v>
      </c>
      <c r="D9958" t="s">
        <v>43</v>
      </c>
      <c r="E9958" t="s">
        <v>56</v>
      </c>
      <c r="F9958">
        <v>2018</v>
      </c>
      <c r="G9958">
        <v>57</v>
      </c>
      <c r="H9958">
        <v>5</v>
      </c>
    </row>
    <row r="9959" spans="1:8" x14ac:dyDescent="0.25">
      <c r="A9959" t="s">
        <v>31</v>
      </c>
      <c r="B9959" t="s">
        <v>32</v>
      </c>
      <c r="C9959" t="s">
        <v>33</v>
      </c>
      <c r="D9959" t="s">
        <v>184</v>
      </c>
      <c r="E9959" t="s">
        <v>271</v>
      </c>
      <c r="F9959">
        <v>2016</v>
      </c>
      <c r="G9959">
        <v>17</v>
      </c>
    </row>
    <row r="9960" spans="1:8" x14ac:dyDescent="0.25">
      <c r="A9960" t="s">
        <v>31</v>
      </c>
      <c r="B9960" t="s">
        <v>58</v>
      </c>
      <c r="C9960" t="s">
        <v>33</v>
      </c>
      <c r="D9960" t="s">
        <v>62</v>
      </c>
      <c r="E9960" t="s">
        <v>166</v>
      </c>
      <c r="F9960">
        <v>2018</v>
      </c>
      <c r="G9960">
        <v>53</v>
      </c>
      <c r="H9960">
        <v>8</v>
      </c>
    </row>
    <row r="9961" spans="1:8" x14ac:dyDescent="0.25">
      <c r="A9961" t="s">
        <v>31</v>
      </c>
      <c r="B9961" t="s">
        <v>125</v>
      </c>
      <c r="C9961" t="s">
        <v>23</v>
      </c>
      <c r="D9961" t="s">
        <v>43</v>
      </c>
      <c r="E9961" t="s">
        <v>186</v>
      </c>
      <c r="F9961">
        <v>2017</v>
      </c>
      <c r="G9961">
        <v>17</v>
      </c>
      <c r="H9961">
        <v>4</v>
      </c>
    </row>
    <row r="9962" spans="1:8" x14ac:dyDescent="0.25">
      <c r="A9962" t="s">
        <v>31</v>
      </c>
      <c r="B9962" t="s">
        <v>168</v>
      </c>
      <c r="C9962" t="s">
        <v>33</v>
      </c>
      <c r="D9962" t="s">
        <v>34</v>
      </c>
      <c r="E9962" t="s">
        <v>80</v>
      </c>
      <c r="F9962">
        <v>2015</v>
      </c>
      <c r="G9962">
        <v>31</v>
      </c>
      <c r="H9962">
        <v>8</v>
      </c>
    </row>
    <row r="9963" spans="1:8" x14ac:dyDescent="0.25">
      <c r="A9963" t="s">
        <v>31</v>
      </c>
      <c r="B9963" t="s">
        <v>55</v>
      </c>
      <c r="C9963" t="s">
        <v>33</v>
      </c>
      <c r="D9963" t="s">
        <v>39</v>
      </c>
      <c r="E9963" t="s">
        <v>175</v>
      </c>
      <c r="F9963">
        <v>2018</v>
      </c>
      <c r="G9963">
        <v>12</v>
      </c>
      <c r="H9963">
        <v>1</v>
      </c>
    </row>
    <row r="9964" spans="1:8" x14ac:dyDescent="0.25">
      <c r="A9964" t="s">
        <v>31</v>
      </c>
      <c r="B9964" t="s">
        <v>104</v>
      </c>
      <c r="C9964" t="s">
        <v>33</v>
      </c>
      <c r="D9964" t="s">
        <v>39</v>
      </c>
      <c r="E9964" t="s">
        <v>463</v>
      </c>
      <c r="F9964">
        <v>2019</v>
      </c>
      <c r="G9964">
        <v>48</v>
      </c>
      <c r="H9964">
        <v>12</v>
      </c>
    </row>
    <row r="9965" spans="1:8" x14ac:dyDescent="0.25">
      <c r="A9965" t="s">
        <v>31</v>
      </c>
      <c r="B9965" t="s">
        <v>32</v>
      </c>
      <c r="C9965" t="s">
        <v>33</v>
      </c>
      <c r="D9965" t="s">
        <v>184</v>
      </c>
      <c r="E9965" t="s">
        <v>304</v>
      </c>
      <c r="F9965">
        <v>2014</v>
      </c>
      <c r="G9965">
        <v>23</v>
      </c>
      <c r="H9965">
        <v>9</v>
      </c>
    </row>
    <row r="9966" spans="1:8" x14ac:dyDescent="0.25">
      <c r="A9966" t="s">
        <v>138</v>
      </c>
      <c r="B9966" t="s">
        <v>287</v>
      </c>
      <c r="C9966" t="s">
        <v>76</v>
      </c>
      <c r="D9966" t="s">
        <v>140</v>
      </c>
      <c r="E9966" t="s">
        <v>141</v>
      </c>
      <c r="F9966">
        <v>2014</v>
      </c>
      <c r="G9966">
        <v>22</v>
      </c>
      <c r="H9966">
        <v>6</v>
      </c>
    </row>
    <row r="9967" spans="1:8" x14ac:dyDescent="0.25">
      <c r="A9967" t="s">
        <v>31</v>
      </c>
      <c r="B9967" t="s">
        <v>244</v>
      </c>
      <c r="C9967" t="s">
        <v>23</v>
      </c>
      <c r="D9967" t="s">
        <v>43</v>
      </c>
      <c r="E9967" t="s">
        <v>44</v>
      </c>
      <c r="F9967">
        <v>2019</v>
      </c>
      <c r="G9967">
        <v>21</v>
      </c>
      <c r="H9967">
        <v>3</v>
      </c>
    </row>
    <row r="9968" spans="1:8" x14ac:dyDescent="0.25">
      <c r="A9968" t="s">
        <v>106</v>
      </c>
      <c r="B9968" t="s">
        <v>58</v>
      </c>
      <c r="C9968" t="s">
        <v>33</v>
      </c>
      <c r="D9968" t="s">
        <v>59</v>
      </c>
      <c r="E9968" t="s">
        <v>116</v>
      </c>
      <c r="F9968">
        <v>2019</v>
      </c>
      <c r="G9968">
        <v>17</v>
      </c>
    </row>
    <row r="9969" spans="1:8" x14ac:dyDescent="0.25">
      <c r="A9969" t="s">
        <v>129</v>
      </c>
      <c r="B9969" t="s">
        <v>320</v>
      </c>
      <c r="C9969" t="s">
        <v>23</v>
      </c>
      <c r="D9969" t="s">
        <v>43</v>
      </c>
      <c r="E9969" t="s">
        <v>44</v>
      </c>
      <c r="F9969">
        <v>2016</v>
      </c>
      <c r="G9969">
        <v>5</v>
      </c>
      <c r="H9969">
        <v>1</v>
      </c>
    </row>
    <row r="9970" spans="1:8" x14ac:dyDescent="0.25">
      <c r="A9970" t="s">
        <v>113</v>
      </c>
      <c r="B9970" t="s">
        <v>119</v>
      </c>
      <c r="C9970" t="s">
        <v>70</v>
      </c>
      <c r="D9970" t="s">
        <v>71</v>
      </c>
      <c r="E9970" t="s">
        <v>254</v>
      </c>
      <c r="F9970">
        <v>2015</v>
      </c>
      <c r="G9970">
        <v>15</v>
      </c>
      <c r="H9970">
        <v>1</v>
      </c>
    </row>
    <row r="9971" spans="1:8" x14ac:dyDescent="0.25">
      <c r="A9971" t="s">
        <v>41</v>
      </c>
      <c r="B9971" t="s">
        <v>55</v>
      </c>
      <c r="C9971" t="s">
        <v>23</v>
      </c>
      <c r="D9971" t="s">
        <v>43</v>
      </c>
      <c r="E9971" t="s">
        <v>44</v>
      </c>
      <c r="F9971">
        <v>2018</v>
      </c>
      <c r="G9971">
        <v>29</v>
      </c>
      <c r="H9971">
        <v>5</v>
      </c>
    </row>
    <row r="9972" spans="1:8" x14ac:dyDescent="0.25">
      <c r="A9972" t="s">
        <v>31</v>
      </c>
      <c r="B9972" t="s">
        <v>119</v>
      </c>
      <c r="C9972" t="s">
        <v>70</v>
      </c>
      <c r="D9972" t="s">
        <v>71</v>
      </c>
      <c r="E9972" t="s">
        <v>170</v>
      </c>
      <c r="F9972">
        <v>2013</v>
      </c>
      <c r="G9972">
        <v>41</v>
      </c>
      <c r="H9972">
        <v>16</v>
      </c>
    </row>
    <row r="9973" spans="1:8" x14ac:dyDescent="0.25">
      <c r="A9973" t="s">
        <v>41</v>
      </c>
      <c r="B9973" t="s">
        <v>54</v>
      </c>
      <c r="C9973" t="s">
        <v>33</v>
      </c>
      <c r="D9973" t="s">
        <v>39</v>
      </c>
      <c r="E9973" t="s">
        <v>40</v>
      </c>
      <c r="F9973">
        <v>2019</v>
      </c>
      <c r="G9973">
        <v>31</v>
      </c>
      <c r="H9973">
        <v>9</v>
      </c>
    </row>
    <row r="9974" spans="1:8" x14ac:dyDescent="0.25">
      <c r="A9974" t="s">
        <v>41</v>
      </c>
      <c r="B9974" t="s">
        <v>125</v>
      </c>
      <c r="C9974" t="s">
        <v>33</v>
      </c>
      <c r="D9974" t="s">
        <v>62</v>
      </c>
      <c r="E9974" t="s">
        <v>99</v>
      </c>
      <c r="F9974">
        <v>2019</v>
      </c>
      <c r="G9974">
        <v>1</v>
      </c>
      <c r="H9974">
        <v>1</v>
      </c>
    </row>
    <row r="9975" spans="1:8" x14ac:dyDescent="0.25">
      <c r="A9975" t="s">
        <v>31</v>
      </c>
      <c r="B9975" t="s">
        <v>38</v>
      </c>
      <c r="C9975" t="s">
        <v>33</v>
      </c>
      <c r="D9975" t="s">
        <v>62</v>
      </c>
      <c r="E9975" t="s">
        <v>166</v>
      </c>
      <c r="F9975">
        <v>2013</v>
      </c>
      <c r="G9975">
        <v>444</v>
      </c>
      <c r="H9975">
        <v>86</v>
      </c>
    </row>
    <row r="9976" spans="1:8" x14ac:dyDescent="0.25">
      <c r="A9976" t="s">
        <v>121</v>
      </c>
      <c r="B9976" t="s">
        <v>354</v>
      </c>
      <c r="C9976" t="s">
        <v>18</v>
      </c>
      <c r="D9976" t="s">
        <v>333</v>
      </c>
      <c r="E9976" t="s">
        <v>355</v>
      </c>
      <c r="F9976">
        <v>2014</v>
      </c>
      <c r="G9976">
        <v>172</v>
      </c>
      <c r="H9976">
        <v>14</v>
      </c>
    </row>
    <row r="9977" spans="1:8" x14ac:dyDescent="0.25">
      <c r="A9977" t="s">
        <v>41</v>
      </c>
      <c r="B9977" t="s">
        <v>119</v>
      </c>
      <c r="C9977" t="s">
        <v>70</v>
      </c>
      <c r="D9977" t="s">
        <v>71</v>
      </c>
      <c r="E9977" t="s">
        <v>246</v>
      </c>
      <c r="F9977">
        <v>2015</v>
      </c>
      <c r="G9977">
        <v>2247</v>
      </c>
      <c r="H9977">
        <v>430</v>
      </c>
    </row>
    <row r="9978" spans="1:8" x14ac:dyDescent="0.25">
      <c r="A9978" t="s">
        <v>353</v>
      </c>
      <c r="B9978" t="s">
        <v>58</v>
      </c>
      <c r="C9978" t="s">
        <v>33</v>
      </c>
      <c r="D9978" t="s">
        <v>184</v>
      </c>
      <c r="E9978" t="s">
        <v>288</v>
      </c>
      <c r="F9978">
        <v>2016</v>
      </c>
      <c r="G9978">
        <v>28</v>
      </c>
      <c r="H9978">
        <v>8</v>
      </c>
    </row>
    <row r="9979" spans="1:8" x14ac:dyDescent="0.25">
      <c r="A9979" t="s">
        <v>121</v>
      </c>
      <c r="B9979" t="s">
        <v>119</v>
      </c>
      <c r="C9979" t="s">
        <v>70</v>
      </c>
      <c r="D9979" t="s">
        <v>264</v>
      </c>
      <c r="E9979" t="s">
        <v>265</v>
      </c>
      <c r="F9979">
        <v>2014</v>
      </c>
      <c r="G9979">
        <v>42</v>
      </c>
    </row>
    <row r="9980" spans="1:8" x14ac:dyDescent="0.25">
      <c r="A9980" t="s">
        <v>31</v>
      </c>
      <c r="B9980" t="s">
        <v>114</v>
      </c>
      <c r="C9980" t="s">
        <v>33</v>
      </c>
      <c r="D9980" t="s">
        <v>39</v>
      </c>
      <c r="E9980" t="s">
        <v>204</v>
      </c>
      <c r="F9980">
        <v>2015</v>
      </c>
      <c r="G9980">
        <v>156</v>
      </c>
      <c r="H9980">
        <v>62</v>
      </c>
    </row>
    <row r="9981" spans="1:8" x14ac:dyDescent="0.25">
      <c r="A9981" t="s">
        <v>138</v>
      </c>
      <c r="B9981" t="s">
        <v>275</v>
      </c>
      <c r="C9981" t="s">
        <v>76</v>
      </c>
      <c r="D9981" t="s">
        <v>140</v>
      </c>
      <c r="E9981" t="s">
        <v>209</v>
      </c>
      <c r="F9981">
        <v>2017</v>
      </c>
      <c r="G9981">
        <v>1153</v>
      </c>
      <c r="H9981">
        <v>510</v>
      </c>
    </row>
    <row r="9982" spans="1:8" x14ac:dyDescent="0.25">
      <c r="A9982" t="s">
        <v>21</v>
      </c>
      <c r="B9982" t="s">
        <v>119</v>
      </c>
      <c r="C9982" t="s">
        <v>10</v>
      </c>
      <c r="D9982" t="s">
        <v>11</v>
      </c>
      <c r="E9982" t="s">
        <v>251</v>
      </c>
      <c r="F9982">
        <v>2017</v>
      </c>
      <c r="G9982">
        <v>463</v>
      </c>
      <c r="H9982">
        <v>12</v>
      </c>
    </row>
    <row r="9983" spans="1:8" x14ac:dyDescent="0.25">
      <c r="A9983" t="s">
        <v>31</v>
      </c>
      <c r="B9983" t="s">
        <v>9</v>
      </c>
      <c r="C9983" t="s">
        <v>33</v>
      </c>
      <c r="D9983" t="s">
        <v>62</v>
      </c>
      <c r="E9983" t="s">
        <v>63</v>
      </c>
      <c r="F9983">
        <v>2017</v>
      </c>
      <c r="G9983">
        <v>110</v>
      </c>
      <c r="H9983">
        <v>26</v>
      </c>
    </row>
    <row r="9984" spans="1:8" x14ac:dyDescent="0.25">
      <c r="A9984" t="s">
        <v>21</v>
      </c>
      <c r="B9984" t="s">
        <v>36</v>
      </c>
      <c r="C9984" t="s">
        <v>10</v>
      </c>
      <c r="D9984" t="s">
        <v>96</v>
      </c>
      <c r="E9984" t="s">
        <v>294</v>
      </c>
      <c r="F9984">
        <v>2018</v>
      </c>
      <c r="G9984">
        <v>1589</v>
      </c>
      <c r="H9984">
        <v>38</v>
      </c>
    </row>
    <row r="9985" spans="1:8" x14ac:dyDescent="0.25">
      <c r="A9985" t="s">
        <v>41</v>
      </c>
      <c r="B9985" t="s">
        <v>61</v>
      </c>
      <c r="C9985" t="s">
        <v>33</v>
      </c>
      <c r="D9985" t="s">
        <v>39</v>
      </c>
      <c r="E9985" t="s">
        <v>112</v>
      </c>
      <c r="F9985">
        <v>2018</v>
      </c>
      <c r="G9985">
        <v>125</v>
      </c>
      <c r="H9985">
        <v>75</v>
      </c>
    </row>
    <row r="9986" spans="1:8" x14ac:dyDescent="0.25">
      <c r="A9986" t="s">
        <v>214</v>
      </c>
      <c r="B9986" t="s">
        <v>17</v>
      </c>
      <c r="C9986" t="s">
        <v>76</v>
      </c>
      <c r="D9986" t="s">
        <v>140</v>
      </c>
      <c r="E9986" t="s">
        <v>141</v>
      </c>
      <c r="F9986">
        <v>2018</v>
      </c>
      <c r="G9986">
        <v>1830</v>
      </c>
      <c r="H9986">
        <v>178</v>
      </c>
    </row>
    <row r="9987" spans="1:8" x14ac:dyDescent="0.25">
      <c r="A9987" t="s">
        <v>31</v>
      </c>
      <c r="B9987" t="s">
        <v>55</v>
      </c>
      <c r="C9987" t="s">
        <v>33</v>
      </c>
      <c r="D9987" t="s">
        <v>184</v>
      </c>
      <c r="E9987" t="s">
        <v>185</v>
      </c>
      <c r="F9987">
        <v>2018</v>
      </c>
      <c r="G9987">
        <v>523</v>
      </c>
      <c r="H9987">
        <v>107</v>
      </c>
    </row>
    <row r="9988" spans="1:8" x14ac:dyDescent="0.25">
      <c r="A9988" t="s">
        <v>21</v>
      </c>
      <c r="B9988" t="s">
        <v>98</v>
      </c>
      <c r="C9988" t="s">
        <v>23</v>
      </c>
      <c r="D9988" t="s">
        <v>24</v>
      </c>
      <c r="E9988" t="s">
        <v>215</v>
      </c>
      <c r="F9988">
        <v>2019</v>
      </c>
      <c r="G9988">
        <v>811</v>
      </c>
      <c r="H9988">
        <v>12</v>
      </c>
    </row>
    <row r="9989" spans="1:8" x14ac:dyDescent="0.25">
      <c r="A9989" t="s">
        <v>41</v>
      </c>
      <c r="B9989" t="s">
        <v>104</v>
      </c>
      <c r="C9989" t="s">
        <v>70</v>
      </c>
      <c r="D9989" t="s">
        <v>71</v>
      </c>
      <c r="E9989" t="s">
        <v>246</v>
      </c>
      <c r="F9989">
        <v>2019</v>
      </c>
      <c r="G9989">
        <v>1019</v>
      </c>
      <c r="H9989">
        <v>270</v>
      </c>
    </row>
    <row r="9990" spans="1:8" x14ac:dyDescent="0.25">
      <c r="A9990" t="s">
        <v>21</v>
      </c>
      <c r="B9990" t="s">
        <v>194</v>
      </c>
      <c r="C9990" t="s">
        <v>10</v>
      </c>
      <c r="D9990" t="s">
        <v>11</v>
      </c>
      <c r="E9990" t="s">
        <v>68</v>
      </c>
      <c r="F9990">
        <v>2019</v>
      </c>
      <c r="G9990">
        <v>2611</v>
      </c>
      <c r="H9990">
        <v>111</v>
      </c>
    </row>
    <row r="9991" spans="1:8" x14ac:dyDescent="0.25">
      <c r="A9991" t="s">
        <v>21</v>
      </c>
      <c r="B9991" t="s">
        <v>362</v>
      </c>
      <c r="C9991" t="s">
        <v>10</v>
      </c>
      <c r="D9991" t="s">
        <v>11</v>
      </c>
      <c r="E9991" t="s">
        <v>250</v>
      </c>
      <c r="F9991">
        <v>2020</v>
      </c>
      <c r="G9991">
        <v>482</v>
      </c>
      <c r="H9991">
        <v>1</v>
      </c>
    </row>
    <row r="9992" spans="1:8" x14ac:dyDescent="0.25">
      <c r="A9992" t="s">
        <v>8</v>
      </c>
      <c r="B9992" t="s">
        <v>93</v>
      </c>
      <c r="C9992" t="s">
        <v>10</v>
      </c>
      <c r="D9992" t="s">
        <v>11</v>
      </c>
      <c r="E9992" t="s">
        <v>232</v>
      </c>
      <c r="F9992">
        <v>2013</v>
      </c>
      <c r="G9992">
        <v>801</v>
      </c>
      <c r="H9992">
        <v>14</v>
      </c>
    </row>
    <row r="9993" spans="1:8" x14ac:dyDescent="0.25">
      <c r="A9993" t="s">
        <v>31</v>
      </c>
      <c r="B9993" t="s">
        <v>108</v>
      </c>
      <c r="C9993" t="s">
        <v>33</v>
      </c>
      <c r="D9993" t="s">
        <v>34</v>
      </c>
      <c r="E9993" t="s">
        <v>144</v>
      </c>
      <c r="F9993">
        <v>2014</v>
      </c>
      <c r="G9993">
        <v>188</v>
      </c>
      <c r="H9993">
        <v>78</v>
      </c>
    </row>
    <row r="9994" spans="1:8" x14ac:dyDescent="0.25">
      <c r="A9994" t="s">
        <v>81</v>
      </c>
      <c r="B9994" t="s">
        <v>17</v>
      </c>
      <c r="C9994" t="s">
        <v>76</v>
      </c>
      <c r="D9994" t="s">
        <v>83</v>
      </c>
      <c r="E9994" t="s">
        <v>319</v>
      </c>
      <c r="F9994">
        <v>2016</v>
      </c>
      <c r="G9994">
        <v>593</v>
      </c>
      <c r="H9994">
        <v>137</v>
      </c>
    </row>
    <row r="9995" spans="1:8" x14ac:dyDescent="0.25">
      <c r="A9995" t="s">
        <v>121</v>
      </c>
      <c r="B9995" t="s">
        <v>119</v>
      </c>
      <c r="C9995" t="s">
        <v>70</v>
      </c>
      <c r="D9995" t="s">
        <v>102</v>
      </c>
      <c r="E9995" t="s">
        <v>103</v>
      </c>
      <c r="F9995">
        <v>2013</v>
      </c>
      <c r="G9995">
        <v>115</v>
      </c>
      <c r="H9995">
        <v>7</v>
      </c>
    </row>
    <row r="9996" spans="1:8" x14ac:dyDescent="0.25">
      <c r="A9996" t="s">
        <v>8</v>
      </c>
      <c r="B9996" t="s">
        <v>153</v>
      </c>
      <c r="C9996" t="s">
        <v>10</v>
      </c>
      <c r="D9996" t="s">
        <v>96</v>
      </c>
      <c r="E9996" t="s">
        <v>110</v>
      </c>
      <c r="F9996">
        <v>2013</v>
      </c>
      <c r="G9996">
        <v>141</v>
      </c>
      <c r="H9996">
        <v>4</v>
      </c>
    </row>
    <row r="9997" spans="1:8" x14ac:dyDescent="0.25">
      <c r="A9997" t="s">
        <v>8</v>
      </c>
      <c r="B9997" t="s">
        <v>93</v>
      </c>
      <c r="C9997" t="s">
        <v>10</v>
      </c>
      <c r="D9997" t="s">
        <v>11</v>
      </c>
      <c r="E9997" t="s">
        <v>267</v>
      </c>
      <c r="F9997">
        <v>2014</v>
      </c>
      <c r="G9997">
        <v>187</v>
      </c>
    </row>
    <row r="9998" spans="1:8" x14ac:dyDescent="0.25">
      <c r="A9998" t="s">
        <v>138</v>
      </c>
      <c r="B9998" t="s">
        <v>287</v>
      </c>
      <c r="C9998" t="s">
        <v>76</v>
      </c>
      <c r="D9998" t="s">
        <v>140</v>
      </c>
      <c r="E9998" t="s">
        <v>140</v>
      </c>
      <c r="F9998">
        <v>2014</v>
      </c>
      <c r="G9998">
        <v>504</v>
      </c>
      <c r="H9998">
        <v>396</v>
      </c>
    </row>
    <row r="9999" spans="1:8" x14ac:dyDescent="0.25">
      <c r="A9999" t="s">
        <v>138</v>
      </c>
      <c r="B9999" t="s">
        <v>359</v>
      </c>
      <c r="C9999" t="s">
        <v>76</v>
      </c>
      <c r="D9999" t="s">
        <v>140</v>
      </c>
      <c r="E9999" t="s">
        <v>140</v>
      </c>
      <c r="F9999">
        <v>2015</v>
      </c>
      <c r="G9999">
        <v>9</v>
      </c>
      <c r="H9999">
        <v>8</v>
      </c>
    </row>
    <row r="10000" spans="1:8" x14ac:dyDescent="0.25">
      <c r="A10000" t="s">
        <v>31</v>
      </c>
      <c r="B10000" t="s">
        <v>61</v>
      </c>
      <c r="C10000" t="s">
        <v>33</v>
      </c>
      <c r="D10000" t="s">
        <v>39</v>
      </c>
      <c r="E10000" t="s">
        <v>331</v>
      </c>
      <c r="F10000">
        <v>2019</v>
      </c>
      <c r="G10000">
        <v>234</v>
      </c>
      <c r="H10000">
        <v>83</v>
      </c>
    </row>
    <row r="10001" spans="1:8" x14ac:dyDescent="0.25">
      <c r="A10001" t="s">
        <v>31</v>
      </c>
      <c r="B10001" t="s">
        <v>54</v>
      </c>
      <c r="C10001" t="s">
        <v>33</v>
      </c>
      <c r="D10001" t="s">
        <v>34</v>
      </c>
      <c r="E10001" t="s">
        <v>270</v>
      </c>
      <c r="F10001">
        <v>2017</v>
      </c>
      <c r="G10001">
        <v>86</v>
      </c>
      <c r="H10001">
        <v>22</v>
      </c>
    </row>
    <row r="10002" spans="1:8" x14ac:dyDescent="0.25">
      <c r="A10002" t="s">
        <v>8</v>
      </c>
      <c r="B10002" t="s">
        <v>9</v>
      </c>
      <c r="C10002" t="s">
        <v>10</v>
      </c>
      <c r="D10002" t="s">
        <v>11</v>
      </c>
      <c r="E10002" t="s">
        <v>343</v>
      </c>
      <c r="F10002">
        <v>2013</v>
      </c>
      <c r="G10002">
        <v>320</v>
      </c>
      <c r="H10002">
        <v>3</v>
      </c>
    </row>
    <row r="10003" spans="1:8" x14ac:dyDescent="0.25">
      <c r="A10003" t="s">
        <v>41</v>
      </c>
      <c r="B10003" t="s">
        <v>125</v>
      </c>
      <c r="C10003" t="s">
        <v>33</v>
      </c>
      <c r="D10003" t="s">
        <v>39</v>
      </c>
      <c r="E10003" t="s">
        <v>51</v>
      </c>
      <c r="F10003">
        <v>2018</v>
      </c>
      <c r="G10003">
        <v>126</v>
      </c>
      <c r="H10003">
        <v>62</v>
      </c>
    </row>
    <row r="10004" spans="1:8" x14ac:dyDescent="0.25">
      <c r="A10004" t="s">
        <v>31</v>
      </c>
      <c r="B10004" t="s">
        <v>82</v>
      </c>
      <c r="C10004" t="s">
        <v>70</v>
      </c>
      <c r="D10004" t="s">
        <v>71</v>
      </c>
      <c r="E10004" t="s">
        <v>135</v>
      </c>
      <c r="F10004">
        <v>2018</v>
      </c>
      <c r="G10004">
        <v>20</v>
      </c>
      <c r="H10004">
        <v>1</v>
      </c>
    </row>
    <row r="10005" spans="1:8" x14ac:dyDescent="0.25">
      <c r="A10005" t="s">
        <v>41</v>
      </c>
      <c r="B10005" t="s">
        <v>49</v>
      </c>
      <c r="C10005" t="s">
        <v>33</v>
      </c>
      <c r="D10005" t="s">
        <v>39</v>
      </c>
      <c r="E10005" t="s">
        <v>40</v>
      </c>
      <c r="F10005">
        <v>2014</v>
      </c>
      <c r="G10005">
        <v>167</v>
      </c>
      <c r="H10005">
        <v>39</v>
      </c>
    </row>
    <row r="10006" spans="1:8" x14ac:dyDescent="0.25">
      <c r="A10006" t="s">
        <v>31</v>
      </c>
      <c r="B10006" t="s">
        <v>49</v>
      </c>
      <c r="C10006" t="s">
        <v>33</v>
      </c>
      <c r="D10006" t="s">
        <v>34</v>
      </c>
      <c r="E10006" t="s">
        <v>161</v>
      </c>
      <c r="F10006">
        <v>2018</v>
      </c>
      <c r="G10006">
        <v>111</v>
      </c>
      <c r="H10006">
        <v>32</v>
      </c>
    </row>
    <row r="10007" spans="1:8" x14ac:dyDescent="0.25">
      <c r="A10007" t="s">
        <v>41</v>
      </c>
      <c r="B10007" t="s">
        <v>9</v>
      </c>
      <c r="C10007" t="s">
        <v>33</v>
      </c>
      <c r="D10007" t="s">
        <v>62</v>
      </c>
      <c r="E10007" t="s">
        <v>200</v>
      </c>
      <c r="F10007">
        <v>2017</v>
      </c>
      <c r="G10007">
        <v>41</v>
      </c>
      <c r="H10007">
        <v>10</v>
      </c>
    </row>
    <row r="10008" spans="1:8" x14ac:dyDescent="0.25">
      <c r="A10008" t="s">
        <v>31</v>
      </c>
      <c r="B10008" t="s">
        <v>168</v>
      </c>
      <c r="C10008" t="s">
        <v>33</v>
      </c>
      <c r="D10008" t="s">
        <v>34</v>
      </c>
      <c r="E10008" t="s">
        <v>245</v>
      </c>
      <c r="F10008">
        <v>2016</v>
      </c>
      <c r="G10008">
        <v>53</v>
      </c>
      <c r="H10008">
        <v>16</v>
      </c>
    </row>
    <row r="10009" spans="1:8" x14ac:dyDescent="0.25">
      <c r="A10009" t="s">
        <v>31</v>
      </c>
      <c r="B10009" t="s">
        <v>49</v>
      </c>
      <c r="C10009" t="s">
        <v>33</v>
      </c>
      <c r="D10009" t="s">
        <v>34</v>
      </c>
      <c r="E10009" t="s">
        <v>167</v>
      </c>
      <c r="F10009">
        <v>2014</v>
      </c>
      <c r="G10009">
        <v>8</v>
      </c>
      <c r="H10009">
        <v>2</v>
      </c>
    </row>
    <row r="10010" spans="1:8" x14ac:dyDescent="0.25">
      <c r="A10010" t="s">
        <v>41</v>
      </c>
      <c r="B10010" t="s">
        <v>26</v>
      </c>
      <c r="C10010" t="s">
        <v>23</v>
      </c>
      <c r="D10010" t="s">
        <v>43</v>
      </c>
      <c r="E10010" t="s">
        <v>186</v>
      </c>
      <c r="F10010">
        <v>2017</v>
      </c>
      <c r="G10010">
        <v>125</v>
      </c>
      <c r="H10010">
        <v>26</v>
      </c>
    </row>
    <row r="10011" spans="1:8" x14ac:dyDescent="0.25">
      <c r="A10011" t="s">
        <v>31</v>
      </c>
      <c r="B10011" t="s">
        <v>9</v>
      </c>
      <c r="C10011" t="s">
        <v>33</v>
      </c>
      <c r="D10011" t="s">
        <v>34</v>
      </c>
      <c r="E10011" t="s">
        <v>408</v>
      </c>
      <c r="F10011">
        <v>2018</v>
      </c>
      <c r="G10011">
        <v>92</v>
      </c>
      <c r="H10011">
        <v>6</v>
      </c>
    </row>
    <row r="10012" spans="1:8" x14ac:dyDescent="0.25">
      <c r="A10012" t="s">
        <v>21</v>
      </c>
      <c r="B10012" t="s">
        <v>22</v>
      </c>
      <c r="C10012" t="s">
        <v>23</v>
      </c>
      <c r="D10012" t="s">
        <v>24</v>
      </c>
      <c r="E10012" t="s">
        <v>57</v>
      </c>
      <c r="F10012">
        <v>2019</v>
      </c>
      <c r="G10012">
        <v>113</v>
      </c>
      <c r="H10012">
        <v>2</v>
      </c>
    </row>
    <row r="10013" spans="1:8" x14ac:dyDescent="0.25">
      <c r="A10013" t="s">
        <v>21</v>
      </c>
      <c r="B10013" t="s">
        <v>295</v>
      </c>
      <c r="C10013" t="s">
        <v>10</v>
      </c>
      <c r="D10013" t="s">
        <v>11</v>
      </c>
      <c r="E10013" t="s">
        <v>195</v>
      </c>
      <c r="F10013">
        <v>2020</v>
      </c>
      <c r="G10013">
        <v>48</v>
      </c>
      <c r="H10013">
        <v>1</v>
      </c>
    </row>
    <row r="10014" spans="1:8" x14ac:dyDescent="0.25">
      <c r="A10014" t="s">
        <v>41</v>
      </c>
      <c r="B10014" t="s">
        <v>32</v>
      </c>
      <c r="C10014" t="s">
        <v>33</v>
      </c>
      <c r="D10014" t="s">
        <v>184</v>
      </c>
      <c r="E10014" t="s">
        <v>218</v>
      </c>
      <c r="F10014">
        <v>2016</v>
      </c>
      <c r="G10014">
        <v>16</v>
      </c>
      <c r="H10014">
        <v>2</v>
      </c>
    </row>
    <row r="10015" spans="1:8" x14ac:dyDescent="0.25">
      <c r="A10015" t="s">
        <v>21</v>
      </c>
      <c r="B10015" t="s">
        <v>93</v>
      </c>
      <c r="C10015" t="s">
        <v>10</v>
      </c>
      <c r="D10015" t="s">
        <v>11</v>
      </c>
      <c r="E10015" t="s">
        <v>222</v>
      </c>
      <c r="F10015">
        <v>2020</v>
      </c>
      <c r="G10015">
        <v>5</v>
      </c>
    </row>
    <row r="10016" spans="1:8" x14ac:dyDescent="0.25">
      <c r="A10016" t="s">
        <v>129</v>
      </c>
      <c r="B10016" t="s">
        <v>38</v>
      </c>
      <c r="C10016" t="s">
        <v>33</v>
      </c>
      <c r="D10016" t="s">
        <v>39</v>
      </c>
      <c r="E10016" t="s">
        <v>40</v>
      </c>
      <c r="F10016">
        <v>2016</v>
      </c>
      <c r="G10016">
        <v>11</v>
      </c>
      <c r="H10016">
        <v>1</v>
      </c>
    </row>
    <row r="10017" spans="1:8" x14ac:dyDescent="0.25">
      <c r="A10017" t="s">
        <v>113</v>
      </c>
      <c r="B10017" t="s">
        <v>119</v>
      </c>
      <c r="C10017" t="s">
        <v>33</v>
      </c>
      <c r="D10017" t="s">
        <v>34</v>
      </c>
      <c r="E10017" t="s">
        <v>315</v>
      </c>
      <c r="F10017">
        <v>2015</v>
      </c>
      <c r="G10017">
        <v>23</v>
      </c>
      <c r="H10017">
        <v>16</v>
      </c>
    </row>
    <row r="10018" spans="1:8" x14ac:dyDescent="0.25">
      <c r="A10018" t="s">
        <v>8</v>
      </c>
      <c r="B10018" t="s">
        <v>235</v>
      </c>
      <c r="C10018" t="s">
        <v>10</v>
      </c>
      <c r="D10018" t="s">
        <v>96</v>
      </c>
      <c r="E10018" t="s">
        <v>324</v>
      </c>
      <c r="F10018">
        <v>2014</v>
      </c>
      <c r="G10018">
        <v>22</v>
      </c>
    </row>
    <row r="10019" spans="1:8" x14ac:dyDescent="0.25">
      <c r="A10019" t="s">
        <v>8</v>
      </c>
      <c r="B10019" t="s">
        <v>98</v>
      </c>
      <c r="C10019" t="s">
        <v>10</v>
      </c>
      <c r="D10019" t="s">
        <v>14</v>
      </c>
      <c r="E10019" t="s">
        <v>276</v>
      </c>
      <c r="F10019">
        <v>2014</v>
      </c>
      <c r="G10019">
        <v>16</v>
      </c>
      <c r="H10019">
        <v>4</v>
      </c>
    </row>
    <row r="10020" spans="1:8" x14ac:dyDescent="0.25">
      <c r="A10020" t="s">
        <v>121</v>
      </c>
      <c r="B10020" t="s">
        <v>173</v>
      </c>
      <c r="C10020" t="s">
        <v>70</v>
      </c>
      <c r="D10020" t="s">
        <v>264</v>
      </c>
      <c r="E10020" t="s">
        <v>464</v>
      </c>
      <c r="F10020">
        <v>2016</v>
      </c>
      <c r="G10020">
        <v>21</v>
      </c>
    </row>
    <row r="10021" spans="1:8" x14ac:dyDescent="0.25">
      <c r="A10021" t="s">
        <v>31</v>
      </c>
      <c r="B10021" t="s">
        <v>177</v>
      </c>
      <c r="C10021" t="s">
        <v>23</v>
      </c>
      <c r="D10021" t="s">
        <v>43</v>
      </c>
      <c r="E10021" t="s">
        <v>258</v>
      </c>
      <c r="F10021">
        <v>2018</v>
      </c>
      <c r="G10021">
        <v>8</v>
      </c>
    </row>
    <row r="10022" spans="1:8" x14ac:dyDescent="0.25">
      <c r="A10022" t="s">
        <v>138</v>
      </c>
      <c r="B10022" t="s">
        <v>359</v>
      </c>
      <c r="C10022" t="s">
        <v>76</v>
      </c>
      <c r="D10022" t="s">
        <v>140</v>
      </c>
      <c r="E10022" t="s">
        <v>209</v>
      </c>
      <c r="F10022">
        <v>2017</v>
      </c>
      <c r="G10022">
        <v>6</v>
      </c>
      <c r="H10022">
        <v>2</v>
      </c>
    </row>
    <row r="10023" spans="1:8" x14ac:dyDescent="0.25">
      <c r="A10023" t="s">
        <v>138</v>
      </c>
      <c r="B10023" t="s">
        <v>139</v>
      </c>
      <c r="C10023" t="s">
        <v>76</v>
      </c>
      <c r="D10023" t="s">
        <v>140</v>
      </c>
      <c r="E10023" t="s">
        <v>141</v>
      </c>
      <c r="F10023">
        <v>2019</v>
      </c>
      <c r="G10023">
        <v>17</v>
      </c>
      <c r="H10023">
        <v>6</v>
      </c>
    </row>
    <row r="10024" spans="1:8" x14ac:dyDescent="0.25">
      <c r="A10024" t="s">
        <v>31</v>
      </c>
      <c r="B10024" t="s">
        <v>320</v>
      </c>
      <c r="C10024" t="s">
        <v>23</v>
      </c>
      <c r="D10024" t="s">
        <v>43</v>
      </c>
      <c r="E10024" t="s">
        <v>100</v>
      </c>
      <c r="F10024">
        <v>2013</v>
      </c>
      <c r="G10024">
        <v>878</v>
      </c>
      <c r="H10024">
        <v>197</v>
      </c>
    </row>
    <row r="10025" spans="1:8" x14ac:dyDescent="0.25">
      <c r="A10025" t="s">
        <v>16</v>
      </c>
      <c r="B10025" t="s">
        <v>173</v>
      </c>
      <c r="C10025" t="s">
        <v>18</v>
      </c>
      <c r="D10025" t="s">
        <v>19</v>
      </c>
      <c r="E10025" t="s">
        <v>221</v>
      </c>
      <c r="F10025">
        <v>2013</v>
      </c>
      <c r="G10025">
        <v>1983</v>
      </c>
      <c r="H10025">
        <v>933</v>
      </c>
    </row>
    <row r="10026" spans="1:8" x14ac:dyDescent="0.25">
      <c r="A10026" t="s">
        <v>31</v>
      </c>
      <c r="B10026" t="s">
        <v>79</v>
      </c>
      <c r="C10026" t="s">
        <v>33</v>
      </c>
      <c r="D10026" t="s">
        <v>59</v>
      </c>
      <c r="E10026" t="s">
        <v>73</v>
      </c>
      <c r="F10026">
        <v>2013</v>
      </c>
      <c r="G10026">
        <v>165</v>
      </c>
      <c r="H10026">
        <v>23</v>
      </c>
    </row>
    <row r="10027" spans="1:8" x14ac:dyDescent="0.25">
      <c r="A10027" t="s">
        <v>31</v>
      </c>
      <c r="B10027" t="s">
        <v>49</v>
      </c>
      <c r="C10027" t="s">
        <v>33</v>
      </c>
      <c r="D10027" t="s">
        <v>59</v>
      </c>
      <c r="E10027" t="s">
        <v>402</v>
      </c>
      <c r="F10027">
        <v>2014</v>
      </c>
      <c r="G10027">
        <v>129</v>
      </c>
      <c r="H10027">
        <v>16</v>
      </c>
    </row>
    <row r="10028" spans="1:8" x14ac:dyDescent="0.25">
      <c r="A10028" t="s">
        <v>8</v>
      </c>
      <c r="B10028" t="s">
        <v>9</v>
      </c>
      <c r="C10028" t="s">
        <v>10</v>
      </c>
      <c r="D10028" t="s">
        <v>14</v>
      </c>
      <c r="E10028" t="s">
        <v>276</v>
      </c>
      <c r="F10028">
        <v>2015</v>
      </c>
      <c r="G10028">
        <v>6837</v>
      </c>
      <c r="H10028">
        <v>1384</v>
      </c>
    </row>
    <row r="10029" spans="1:8" x14ac:dyDescent="0.25">
      <c r="A10029" t="s">
        <v>121</v>
      </c>
      <c r="B10029" t="s">
        <v>122</v>
      </c>
      <c r="C10029" t="s">
        <v>18</v>
      </c>
      <c r="D10029" t="s">
        <v>123</v>
      </c>
      <c r="E10029" t="s">
        <v>253</v>
      </c>
      <c r="F10029">
        <v>2015</v>
      </c>
      <c r="G10029">
        <v>64</v>
      </c>
      <c r="H10029">
        <v>14</v>
      </c>
    </row>
    <row r="10030" spans="1:8" x14ac:dyDescent="0.25">
      <c r="A10030" t="s">
        <v>74</v>
      </c>
      <c r="B10030" t="s">
        <v>104</v>
      </c>
      <c r="C10030" t="s">
        <v>18</v>
      </c>
      <c r="D10030" t="s">
        <v>136</v>
      </c>
      <c r="E10030" t="s">
        <v>137</v>
      </c>
      <c r="F10030">
        <v>2015</v>
      </c>
      <c r="G10030">
        <v>216</v>
      </c>
      <c r="H10030">
        <v>2</v>
      </c>
    </row>
    <row r="10031" spans="1:8" x14ac:dyDescent="0.25">
      <c r="A10031" t="s">
        <v>41</v>
      </c>
      <c r="B10031" t="s">
        <v>38</v>
      </c>
      <c r="C10031" t="s">
        <v>33</v>
      </c>
      <c r="D10031" t="s">
        <v>39</v>
      </c>
      <c r="E10031" t="s">
        <v>169</v>
      </c>
      <c r="F10031">
        <v>2016</v>
      </c>
      <c r="G10031">
        <v>5</v>
      </c>
    </row>
    <row r="10032" spans="1:8" x14ac:dyDescent="0.25">
      <c r="A10032" t="s">
        <v>21</v>
      </c>
      <c r="B10032" t="s">
        <v>194</v>
      </c>
      <c r="C10032" t="s">
        <v>10</v>
      </c>
      <c r="D10032" t="s">
        <v>11</v>
      </c>
      <c r="E10032" t="s">
        <v>203</v>
      </c>
      <c r="F10032">
        <v>2016</v>
      </c>
      <c r="G10032">
        <v>406</v>
      </c>
      <c r="H10032">
        <v>1</v>
      </c>
    </row>
    <row r="10033" spans="1:8" x14ac:dyDescent="0.25">
      <c r="A10033" t="s">
        <v>21</v>
      </c>
      <c r="B10033" t="s">
        <v>247</v>
      </c>
      <c r="C10033" t="s">
        <v>10</v>
      </c>
      <c r="D10033" t="s">
        <v>11</v>
      </c>
      <c r="E10033" t="s">
        <v>274</v>
      </c>
      <c r="F10033">
        <v>2017</v>
      </c>
      <c r="G10033">
        <v>5038</v>
      </c>
      <c r="H10033">
        <v>303</v>
      </c>
    </row>
    <row r="10034" spans="1:8" x14ac:dyDescent="0.25">
      <c r="A10034" t="s">
        <v>31</v>
      </c>
      <c r="B10034" t="s">
        <v>55</v>
      </c>
      <c r="C10034" t="s">
        <v>33</v>
      </c>
      <c r="D10034" t="s">
        <v>34</v>
      </c>
      <c r="E10034" t="s">
        <v>35</v>
      </c>
      <c r="F10034">
        <v>2013</v>
      </c>
      <c r="G10034">
        <v>43</v>
      </c>
      <c r="H10034">
        <v>2</v>
      </c>
    </row>
    <row r="10035" spans="1:8" x14ac:dyDescent="0.25">
      <c r="A10035" t="s">
        <v>41</v>
      </c>
      <c r="B10035" t="s">
        <v>61</v>
      </c>
      <c r="C10035" t="s">
        <v>33</v>
      </c>
      <c r="D10035" t="s">
        <v>39</v>
      </c>
      <c r="E10035" t="s">
        <v>204</v>
      </c>
      <c r="F10035">
        <v>2014</v>
      </c>
      <c r="G10035">
        <v>49</v>
      </c>
      <c r="H10035">
        <v>12</v>
      </c>
    </row>
    <row r="10036" spans="1:8" x14ac:dyDescent="0.25">
      <c r="A10036" t="s">
        <v>8</v>
      </c>
      <c r="B10036" t="s">
        <v>119</v>
      </c>
      <c r="C10036" t="s">
        <v>10</v>
      </c>
      <c r="D10036" t="s">
        <v>29</v>
      </c>
      <c r="E10036" t="s">
        <v>193</v>
      </c>
      <c r="F10036">
        <v>2015</v>
      </c>
      <c r="G10036">
        <v>174</v>
      </c>
      <c r="H10036">
        <v>9</v>
      </c>
    </row>
    <row r="10037" spans="1:8" x14ac:dyDescent="0.25">
      <c r="A10037" t="s">
        <v>41</v>
      </c>
      <c r="B10037" t="s">
        <v>173</v>
      </c>
      <c r="C10037" t="s">
        <v>70</v>
      </c>
      <c r="D10037" t="s">
        <v>71</v>
      </c>
      <c r="E10037" t="s">
        <v>246</v>
      </c>
      <c r="F10037">
        <v>2016</v>
      </c>
      <c r="G10037">
        <v>538</v>
      </c>
      <c r="H10037">
        <v>132</v>
      </c>
    </row>
    <row r="10038" spans="1:8" x14ac:dyDescent="0.25">
      <c r="A10038" t="s">
        <v>21</v>
      </c>
      <c r="B10038" t="s">
        <v>22</v>
      </c>
      <c r="C10038" t="s">
        <v>23</v>
      </c>
      <c r="D10038" t="s">
        <v>24</v>
      </c>
      <c r="E10038" t="s">
        <v>57</v>
      </c>
      <c r="F10038">
        <v>2018</v>
      </c>
      <c r="G10038">
        <v>556</v>
      </c>
      <c r="H10038">
        <v>14</v>
      </c>
    </row>
    <row r="10039" spans="1:8" x14ac:dyDescent="0.25">
      <c r="A10039" t="s">
        <v>31</v>
      </c>
      <c r="B10039" t="s">
        <v>49</v>
      </c>
      <c r="C10039" t="s">
        <v>33</v>
      </c>
      <c r="D10039" t="s">
        <v>184</v>
      </c>
      <c r="E10039" t="s">
        <v>288</v>
      </c>
      <c r="F10039">
        <v>2019</v>
      </c>
      <c r="G10039">
        <v>478</v>
      </c>
      <c r="H10039">
        <v>138</v>
      </c>
    </row>
    <row r="10040" spans="1:8" x14ac:dyDescent="0.25">
      <c r="A10040" t="s">
        <v>21</v>
      </c>
      <c r="B10040" t="s">
        <v>67</v>
      </c>
      <c r="C10040" t="s">
        <v>10</v>
      </c>
      <c r="D10040" t="s">
        <v>11</v>
      </c>
      <c r="E10040" t="s">
        <v>12</v>
      </c>
      <c r="F10040">
        <v>2019</v>
      </c>
      <c r="G10040">
        <v>675</v>
      </c>
      <c r="H10040">
        <v>41</v>
      </c>
    </row>
    <row r="10041" spans="1:8" x14ac:dyDescent="0.25">
      <c r="A10041" t="s">
        <v>21</v>
      </c>
      <c r="B10041" t="s">
        <v>292</v>
      </c>
      <c r="C10041" t="s">
        <v>10</v>
      </c>
      <c r="D10041" t="s">
        <v>29</v>
      </c>
      <c r="E10041" t="s">
        <v>193</v>
      </c>
      <c r="F10041">
        <v>2020</v>
      </c>
      <c r="G10041">
        <v>1438</v>
      </c>
      <c r="H10041">
        <v>40</v>
      </c>
    </row>
    <row r="10042" spans="1:8" x14ac:dyDescent="0.25">
      <c r="A10042" t="s">
        <v>21</v>
      </c>
      <c r="B10042" t="s">
        <v>36</v>
      </c>
      <c r="C10042" t="s">
        <v>10</v>
      </c>
      <c r="D10042" t="s">
        <v>11</v>
      </c>
      <c r="E10042" t="s">
        <v>250</v>
      </c>
      <c r="F10042">
        <v>2020</v>
      </c>
      <c r="G10042">
        <v>294</v>
      </c>
      <c r="H10042">
        <v>4</v>
      </c>
    </row>
    <row r="10043" spans="1:8" x14ac:dyDescent="0.25">
      <c r="A10043" t="s">
        <v>8</v>
      </c>
      <c r="B10043" t="s">
        <v>98</v>
      </c>
      <c r="C10043" t="s">
        <v>23</v>
      </c>
      <c r="D10043" t="s">
        <v>24</v>
      </c>
      <c r="E10043" t="s">
        <v>57</v>
      </c>
      <c r="F10043">
        <v>2014</v>
      </c>
      <c r="G10043">
        <v>1965</v>
      </c>
      <c r="H10043">
        <v>53</v>
      </c>
    </row>
    <row r="10044" spans="1:8" x14ac:dyDescent="0.25">
      <c r="A10044" t="s">
        <v>21</v>
      </c>
      <c r="B10044" t="s">
        <v>403</v>
      </c>
      <c r="C10044" t="s">
        <v>10</v>
      </c>
      <c r="D10044" t="s">
        <v>11</v>
      </c>
      <c r="E10044" t="s">
        <v>216</v>
      </c>
      <c r="F10044">
        <v>2016</v>
      </c>
      <c r="G10044">
        <v>653</v>
      </c>
      <c r="H10044">
        <v>7</v>
      </c>
    </row>
    <row r="10045" spans="1:8" x14ac:dyDescent="0.25">
      <c r="A10045" t="s">
        <v>21</v>
      </c>
      <c r="B10045" t="s">
        <v>45</v>
      </c>
      <c r="C10045" t="s">
        <v>10</v>
      </c>
      <c r="D10045" t="s">
        <v>11</v>
      </c>
      <c r="E10045" t="s">
        <v>250</v>
      </c>
      <c r="F10045">
        <v>2018</v>
      </c>
      <c r="G10045">
        <v>470</v>
      </c>
      <c r="H10045">
        <v>7</v>
      </c>
    </row>
    <row r="10046" spans="1:8" x14ac:dyDescent="0.25">
      <c r="A10046" t="s">
        <v>81</v>
      </c>
      <c r="B10046" t="s">
        <v>370</v>
      </c>
      <c r="C10046" t="s">
        <v>76</v>
      </c>
      <c r="D10046" t="s">
        <v>83</v>
      </c>
      <c r="E10046" t="s">
        <v>84</v>
      </c>
      <c r="F10046">
        <v>2015</v>
      </c>
      <c r="G10046">
        <v>123</v>
      </c>
      <c r="H10046">
        <v>68</v>
      </c>
    </row>
    <row r="10047" spans="1:8" x14ac:dyDescent="0.25">
      <c r="A10047" t="s">
        <v>41</v>
      </c>
      <c r="B10047" t="s">
        <v>55</v>
      </c>
      <c r="C10047" t="s">
        <v>33</v>
      </c>
      <c r="D10047" t="s">
        <v>39</v>
      </c>
      <c r="E10047" t="s">
        <v>87</v>
      </c>
      <c r="F10047">
        <v>2015</v>
      </c>
      <c r="G10047">
        <v>262</v>
      </c>
      <c r="H10047">
        <v>51</v>
      </c>
    </row>
    <row r="10048" spans="1:8" x14ac:dyDescent="0.25">
      <c r="A10048" t="s">
        <v>41</v>
      </c>
      <c r="B10048" t="s">
        <v>69</v>
      </c>
      <c r="C10048" t="s">
        <v>70</v>
      </c>
      <c r="D10048" t="s">
        <v>71</v>
      </c>
      <c r="E10048" t="s">
        <v>246</v>
      </c>
      <c r="F10048">
        <v>2016</v>
      </c>
      <c r="G10048">
        <v>257</v>
      </c>
      <c r="H10048">
        <v>80</v>
      </c>
    </row>
    <row r="10049" spans="1:8" x14ac:dyDescent="0.25">
      <c r="A10049" t="s">
        <v>31</v>
      </c>
      <c r="B10049" t="s">
        <v>119</v>
      </c>
      <c r="C10049" t="s">
        <v>70</v>
      </c>
      <c r="D10049" t="s">
        <v>71</v>
      </c>
      <c r="E10049" t="s">
        <v>337</v>
      </c>
      <c r="F10049">
        <v>2017</v>
      </c>
      <c r="G10049">
        <v>242</v>
      </c>
      <c r="H10049">
        <v>85</v>
      </c>
    </row>
    <row r="10050" spans="1:8" x14ac:dyDescent="0.25">
      <c r="A10050" t="s">
        <v>138</v>
      </c>
      <c r="B10050" t="s">
        <v>139</v>
      </c>
      <c r="C10050" t="s">
        <v>76</v>
      </c>
      <c r="D10050" t="s">
        <v>189</v>
      </c>
      <c r="E10050" t="s">
        <v>341</v>
      </c>
      <c r="F10050">
        <v>2014</v>
      </c>
      <c r="G10050">
        <v>255</v>
      </c>
      <c r="H10050">
        <v>53</v>
      </c>
    </row>
    <row r="10051" spans="1:8" x14ac:dyDescent="0.25">
      <c r="A10051" t="s">
        <v>31</v>
      </c>
      <c r="B10051" t="s">
        <v>9</v>
      </c>
      <c r="C10051" t="s">
        <v>33</v>
      </c>
      <c r="D10051" t="s">
        <v>59</v>
      </c>
      <c r="E10051" t="s">
        <v>60</v>
      </c>
      <c r="F10051">
        <v>2019</v>
      </c>
      <c r="G10051">
        <v>259</v>
      </c>
      <c r="H10051">
        <v>30</v>
      </c>
    </row>
    <row r="10052" spans="1:8" x14ac:dyDescent="0.25">
      <c r="A10052" t="s">
        <v>21</v>
      </c>
      <c r="B10052" t="s">
        <v>153</v>
      </c>
      <c r="C10052" t="s">
        <v>23</v>
      </c>
      <c r="D10052" t="s">
        <v>24</v>
      </c>
      <c r="E10052" t="s">
        <v>162</v>
      </c>
      <c r="F10052">
        <v>2019</v>
      </c>
      <c r="G10052">
        <v>370</v>
      </c>
      <c r="H10052">
        <v>22</v>
      </c>
    </row>
    <row r="10053" spans="1:8" x14ac:dyDescent="0.25">
      <c r="A10053" t="s">
        <v>8</v>
      </c>
      <c r="B10053" t="s">
        <v>55</v>
      </c>
      <c r="C10053" t="s">
        <v>10</v>
      </c>
      <c r="D10053" t="s">
        <v>11</v>
      </c>
      <c r="E10053" t="s">
        <v>222</v>
      </c>
      <c r="F10053">
        <v>2015</v>
      </c>
      <c r="G10053">
        <v>274</v>
      </c>
      <c r="H10053">
        <v>15</v>
      </c>
    </row>
    <row r="10054" spans="1:8" x14ac:dyDescent="0.25">
      <c r="A10054" t="s">
        <v>41</v>
      </c>
      <c r="B10054" t="s">
        <v>104</v>
      </c>
      <c r="C10054" t="s">
        <v>33</v>
      </c>
      <c r="D10054" t="s">
        <v>39</v>
      </c>
      <c r="E10054" t="s">
        <v>204</v>
      </c>
      <c r="F10054">
        <v>2017</v>
      </c>
      <c r="G10054">
        <v>229</v>
      </c>
      <c r="H10054">
        <v>40</v>
      </c>
    </row>
    <row r="10055" spans="1:8" x14ac:dyDescent="0.25">
      <c r="A10055" t="s">
        <v>31</v>
      </c>
      <c r="B10055" t="s">
        <v>104</v>
      </c>
      <c r="C10055" t="s">
        <v>33</v>
      </c>
      <c r="D10055" t="s">
        <v>62</v>
      </c>
      <c r="E10055" t="s">
        <v>99</v>
      </c>
      <c r="F10055">
        <v>2013</v>
      </c>
      <c r="G10055">
        <v>51</v>
      </c>
      <c r="H10055">
        <v>40</v>
      </c>
    </row>
    <row r="10056" spans="1:8" x14ac:dyDescent="0.25">
      <c r="A10056" t="s">
        <v>31</v>
      </c>
      <c r="B10056" t="s">
        <v>32</v>
      </c>
      <c r="C10056" t="s">
        <v>33</v>
      </c>
      <c r="D10056" t="s">
        <v>59</v>
      </c>
      <c r="E10056" t="s">
        <v>64</v>
      </c>
      <c r="F10056">
        <v>2014</v>
      </c>
      <c r="G10056">
        <v>218</v>
      </c>
      <c r="H10056">
        <v>55</v>
      </c>
    </row>
    <row r="10057" spans="1:8" x14ac:dyDescent="0.25">
      <c r="A10057" t="s">
        <v>21</v>
      </c>
      <c r="B10057" t="s">
        <v>272</v>
      </c>
      <c r="C10057" t="s">
        <v>33</v>
      </c>
      <c r="D10057" t="s">
        <v>34</v>
      </c>
      <c r="E10057" t="s">
        <v>395</v>
      </c>
      <c r="F10057">
        <v>2018</v>
      </c>
      <c r="G10057">
        <v>96</v>
      </c>
      <c r="H10057">
        <v>4</v>
      </c>
    </row>
    <row r="10058" spans="1:8" x14ac:dyDescent="0.25">
      <c r="A10058" t="s">
        <v>307</v>
      </c>
      <c r="B10058" t="s">
        <v>42</v>
      </c>
      <c r="C10058" t="s">
        <v>23</v>
      </c>
      <c r="D10058" t="s">
        <v>43</v>
      </c>
      <c r="E10058" t="s">
        <v>100</v>
      </c>
      <c r="F10058">
        <v>2018</v>
      </c>
      <c r="G10058">
        <v>105</v>
      </c>
      <c r="H10058">
        <v>20</v>
      </c>
    </row>
    <row r="10059" spans="1:8" x14ac:dyDescent="0.25">
      <c r="A10059" t="s">
        <v>31</v>
      </c>
      <c r="B10059" t="s">
        <v>54</v>
      </c>
      <c r="C10059" t="s">
        <v>33</v>
      </c>
      <c r="D10059" t="s">
        <v>39</v>
      </c>
      <c r="E10059" t="s">
        <v>204</v>
      </c>
      <c r="F10059">
        <v>2017</v>
      </c>
      <c r="G10059">
        <v>118</v>
      </c>
      <c r="H10059">
        <v>19</v>
      </c>
    </row>
    <row r="10060" spans="1:8" x14ac:dyDescent="0.25">
      <c r="A10060" t="s">
        <v>8</v>
      </c>
      <c r="B10060" t="s">
        <v>210</v>
      </c>
      <c r="C10060" t="s">
        <v>10</v>
      </c>
      <c r="D10060" t="s">
        <v>11</v>
      </c>
      <c r="E10060" t="s">
        <v>90</v>
      </c>
      <c r="F10060">
        <v>2013</v>
      </c>
      <c r="G10060">
        <v>68</v>
      </c>
      <c r="H10060">
        <v>2</v>
      </c>
    </row>
    <row r="10061" spans="1:8" x14ac:dyDescent="0.25">
      <c r="A10061" t="s">
        <v>31</v>
      </c>
      <c r="B10061" t="s">
        <v>125</v>
      </c>
      <c r="C10061" t="s">
        <v>33</v>
      </c>
      <c r="D10061" t="s">
        <v>59</v>
      </c>
      <c r="E10061" t="s">
        <v>225</v>
      </c>
      <c r="F10061">
        <v>2014</v>
      </c>
      <c r="G10061">
        <v>157</v>
      </c>
      <c r="H10061">
        <v>12</v>
      </c>
    </row>
    <row r="10062" spans="1:8" x14ac:dyDescent="0.25">
      <c r="A10062" t="s">
        <v>41</v>
      </c>
      <c r="B10062" t="s">
        <v>9</v>
      </c>
      <c r="C10062" t="s">
        <v>33</v>
      </c>
      <c r="D10062" t="s">
        <v>62</v>
      </c>
      <c r="E10062" t="s">
        <v>99</v>
      </c>
      <c r="F10062">
        <v>2015</v>
      </c>
      <c r="G10062">
        <v>57</v>
      </c>
      <c r="H10062">
        <v>8</v>
      </c>
    </row>
    <row r="10063" spans="1:8" x14ac:dyDescent="0.25">
      <c r="A10063" t="s">
        <v>117</v>
      </c>
      <c r="B10063" t="s">
        <v>79</v>
      </c>
      <c r="C10063" t="s">
        <v>33</v>
      </c>
      <c r="D10063" t="s">
        <v>59</v>
      </c>
      <c r="E10063" t="s">
        <v>128</v>
      </c>
      <c r="F10063">
        <v>2017</v>
      </c>
      <c r="G10063">
        <v>20</v>
      </c>
      <c r="H10063">
        <v>2</v>
      </c>
    </row>
    <row r="10064" spans="1:8" x14ac:dyDescent="0.25">
      <c r="A10064" t="s">
        <v>8</v>
      </c>
      <c r="B10064" t="s">
        <v>111</v>
      </c>
      <c r="C10064" t="s">
        <v>10</v>
      </c>
      <c r="D10064" t="s">
        <v>11</v>
      </c>
      <c r="E10064" t="s">
        <v>165</v>
      </c>
      <c r="F10064">
        <v>2015</v>
      </c>
      <c r="G10064">
        <v>61</v>
      </c>
      <c r="H10064">
        <v>8</v>
      </c>
    </row>
    <row r="10065" spans="1:8" x14ac:dyDescent="0.25">
      <c r="A10065" t="s">
        <v>41</v>
      </c>
      <c r="B10065" t="s">
        <v>88</v>
      </c>
      <c r="C10065" t="s">
        <v>70</v>
      </c>
      <c r="D10065" t="s">
        <v>71</v>
      </c>
      <c r="E10065" t="s">
        <v>241</v>
      </c>
      <c r="F10065">
        <v>2015</v>
      </c>
      <c r="G10065">
        <v>11</v>
      </c>
      <c r="H10065">
        <v>2</v>
      </c>
    </row>
    <row r="10066" spans="1:8" x14ac:dyDescent="0.25">
      <c r="A10066" t="s">
        <v>455</v>
      </c>
      <c r="B10066" t="s">
        <v>58</v>
      </c>
      <c r="C10066" t="s">
        <v>33</v>
      </c>
      <c r="D10066" t="s">
        <v>34</v>
      </c>
      <c r="E10066" t="s">
        <v>35</v>
      </c>
      <c r="F10066">
        <v>2017</v>
      </c>
      <c r="G10066">
        <v>8</v>
      </c>
      <c r="H10066">
        <v>3</v>
      </c>
    </row>
    <row r="10067" spans="1:8" x14ac:dyDescent="0.25">
      <c r="A10067" t="s">
        <v>8</v>
      </c>
      <c r="B10067" t="s">
        <v>67</v>
      </c>
      <c r="C10067" t="s">
        <v>23</v>
      </c>
      <c r="D10067" t="s">
        <v>24</v>
      </c>
      <c r="E10067" t="s">
        <v>460</v>
      </c>
      <c r="F10067">
        <v>2014</v>
      </c>
      <c r="G10067">
        <v>18</v>
      </c>
      <c r="H10067">
        <v>1</v>
      </c>
    </row>
    <row r="10068" spans="1:8" x14ac:dyDescent="0.25">
      <c r="A10068" t="s">
        <v>41</v>
      </c>
      <c r="B10068" t="s">
        <v>104</v>
      </c>
      <c r="C10068" t="s">
        <v>70</v>
      </c>
      <c r="D10068" t="s">
        <v>71</v>
      </c>
      <c r="E10068" t="s">
        <v>241</v>
      </c>
      <c r="F10068">
        <v>2016</v>
      </c>
      <c r="G10068">
        <v>7</v>
      </c>
      <c r="H10068">
        <v>3</v>
      </c>
    </row>
    <row r="10069" spans="1:8" x14ac:dyDescent="0.25">
      <c r="A10069" t="s">
        <v>16</v>
      </c>
      <c r="B10069" t="s">
        <v>256</v>
      </c>
      <c r="C10069" t="s">
        <v>33</v>
      </c>
      <c r="D10069" t="s">
        <v>39</v>
      </c>
      <c r="E10069" t="s">
        <v>207</v>
      </c>
      <c r="F10069">
        <v>2013</v>
      </c>
      <c r="G10069">
        <v>1</v>
      </c>
      <c r="H10069">
        <v>2</v>
      </c>
    </row>
    <row r="10070" spans="1:8" x14ac:dyDescent="0.25">
      <c r="A10070" t="s">
        <v>129</v>
      </c>
      <c r="B10070" t="s">
        <v>168</v>
      </c>
      <c r="C10070" t="s">
        <v>33</v>
      </c>
      <c r="D10070" t="s">
        <v>184</v>
      </c>
      <c r="E10070" t="s">
        <v>271</v>
      </c>
      <c r="F10070">
        <v>2015</v>
      </c>
      <c r="G10070">
        <v>2</v>
      </c>
    </row>
    <row r="10071" spans="1:8" x14ac:dyDescent="0.25">
      <c r="A10071" t="s">
        <v>8</v>
      </c>
      <c r="B10071" t="s">
        <v>67</v>
      </c>
      <c r="C10071" t="s">
        <v>23</v>
      </c>
      <c r="D10071" t="s">
        <v>24</v>
      </c>
      <c r="E10071" t="s">
        <v>290</v>
      </c>
      <c r="F10071">
        <v>2015</v>
      </c>
      <c r="G10071">
        <v>2</v>
      </c>
    </row>
    <row r="10072" spans="1:8" x14ac:dyDescent="0.25">
      <c r="A10072" t="s">
        <v>41</v>
      </c>
      <c r="B10072" t="s">
        <v>177</v>
      </c>
      <c r="C10072" t="s">
        <v>23</v>
      </c>
      <c r="D10072" t="s">
        <v>43</v>
      </c>
      <c r="E10072" t="s">
        <v>258</v>
      </c>
      <c r="F10072">
        <v>2016</v>
      </c>
      <c r="G10072">
        <v>30</v>
      </c>
      <c r="H10072">
        <v>9</v>
      </c>
    </row>
    <row r="10073" spans="1:8" x14ac:dyDescent="0.25">
      <c r="A10073" t="s">
        <v>121</v>
      </c>
      <c r="B10073" t="s">
        <v>104</v>
      </c>
      <c r="C10073" t="s">
        <v>70</v>
      </c>
      <c r="D10073" t="s">
        <v>264</v>
      </c>
      <c r="E10073" t="s">
        <v>372</v>
      </c>
      <c r="F10073">
        <v>2019</v>
      </c>
      <c r="G10073">
        <v>1</v>
      </c>
    </row>
    <row r="10074" spans="1:8" x14ac:dyDescent="0.25">
      <c r="A10074" t="s">
        <v>138</v>
      </c>
      <c r="B10074" t="s">
        <v>17</v>
      </c>
      <c r="C10074" t="s">
        <v>76</v>
      </c>
      <c r="D10074" t="s">
        <v>140</v>
      </c>
      <c r="E10074" t="s">
        <v>140</v>
      </c>
      <c r="F10074">
        <v>2019</v>
      </c>
      <c r="G10074">
        <v>215</v>
      </c>
      <c r="H10074">
        <v>28</v>
      </c>
    </row>
    <row r="10075" spans="1:8" x14ac:dyDescent="0.25">
      <c r="A10075" t="s">
        <v>138</v>
      </c>
      <c r="B10075" t="s">
        <v>139</v>
      </c>
      <c r="C10075" t="s">
        <v>76</v>
      </c>
      <c r="D10075" t="s">
        <v>189</v>
      </c>
      <c r="E10075" t="s">
        <v>190</v>
      </c>
      <c r="F10075">
        <v>2015</v>
      </c>
      <c r="G10075">
        <v>25</v>
      </c>
    </row>
    <row r="10076" spans="1:8" x14ac:dyDescent="0.25">
      <c r="A10076" t="s">
        <v>8</v>
      </c>
      <c r="B10076" t="s">
        <v>111</v>
      </c>
      <c r="C10076" t="s">
        <v>10</v>
      </c>
      <c r="D10076" t="s">
        <v>11</v>
      </c>
      <c r="E10076" t="s">
        <v>343</v>
      </c>
      <c r="F10076">
        <v>2013</v>
      </c>
      <c r="G10076">
        <v>469</v>
      </c>
      <c r="H10076">
        <v>21</v>
      </c>
    </row>
    <row r="10077" spans="1:8" x14ac:dyDescent="0.25">
      <c r="A10077" t="s">
        <v>121</v>
      </c>
      <c r="B10077" t="s">
        <v>173</v>
      </c>
      <c r="C10077" t="s">
        <v>18</v>
      </c>
      <c r="D10077" t="s">
        <v>333</v>
      </c>
      <c r="E10077" t="s">
        <v>352</v>
      </c>
      <c r="F10077">
        <v>2014</v>
      </c>
      <c r="G10077">
        <v>3584</v>
      </c>
      <c r="H10077">
        <v>394</v>
      </c>
    </row>
    <row r="10078" spans="1:8" x14ac:dyDescent="0.25">
      <c r="A10078" t="s">
        <v>8</v>
      </c>
      <c r="B10078" t="s">
        <v>9</v>
      </c>
      <c r="C10078" t="s">
        <v>10</v>
      </c>
      <c r="D10078" t="s">
        <v>11</v>
      </c>
      <c r="E10078" t="s">
        <v>343</v>
      </c>
      <c r="F10078">
        <v>2015</v>
      </c>
      <c r="G10078">
        <v>771</v>
      </c>
      <c r="H10078">
        <v>54</v>
      </c>
    </row>
    <row r="10079" spans="1:8" x14ac:dyDescent="0.25">
      <c r="A10079" t="s">
        <v>31</v>
      </c>
      <c r="B10079" t="s">
        <v>79</v>
      </c>
      <c r="C10079" t="s">
        <v>33</v>
      </c>
      <c r="D10079" t="s">
        <v>34</v>
      </c>
      <c r="E10079" t="s">
        <v>35</v>
      </c>
      <c r="F10079">
        <v>2015</v>
      </c>
      <c r="G10079">
        <v>80</v>
      </c>
      <c r="H10079">
        <v>8</v>
      </c>
    </row>
    <row r="10080" spans="1:8" x14ac:dyDescent="0.25">
      <c r="A10080" t="s">
        <v>8</v>
      </c>
      <c r="B10080" t="s">
        <v>111</v>
      </c>
      <c r="C10080" t="s">
        <v>10</v>
      </c>
      <c r="D10080" t="s">
        <v>11</v>
      </c>
      <c r="E10080" t="s">
        <v>249</v>
      </c>
      <c r="F10080">
        <v>2015</v>
      </c>
      <c r="G10080">
        <v>854</v>
      </c>
      <c r="H10080">
        <v>54</v>
      </c>
    </row>
    <row r="10081" spans="1:8" x14ac:dyDescent="0.25">
      <c r="A10081" t="s">
        <v>138</v>
      </c>
      <c r="B10081" t="s">
        <v>119</v>
      </c>
      <c r="C10081" t="s">
        <v>76</v>
      </c>
      <c r="D10081" t="s">
        <v>140</v>
      </c>
      <c r="E10081" t="s">
        <v>141</v>
      </c>
      <c r="F10081">
        <v>2016</v>
      </c>
      <c r="G10081">
        <v>2959</v>
      </c>
      <c r="H10081">
        <v>1479</v>
      </c>
    </row>
    <row r="10082" spans="1:8" x14ac:dyDescent="0.25">
      <c r="A10082" t="s">
        <v>8</v>
      </c>
      <c r="B10082" t="s">
        <v>111</v>
      </c>
      <c r="C10082" t="s">
        <v>10</v>
      </c>
      <c r="D10082" t="s">
        <v>11</v>
      </c>
      <c r="E10082" t="s">
        <v>343</v>
      </c>
      <c r="F10082">
        <v>2015</v>
      </c>
      <c r="G10082">
        <v>752</v>
      </c>
      <c r="H10082">
        <v>91</v>
      </c>
    </row>
    <row r="10083" spans="1:8" x14ac:dyDescent="0.25">
      <c r="A10083" t="s">
        <v>41</v>
      </c>
      <c r="B10083" t="s">
        <v>38</v>
      </c>
      <c r="C10083" t="s">
        <v>33</v>
      </c>
      <c r="D10083" t="s">
        <v>62</v>
      </c>
      <c r="E10083" t="s">
        <v>166</v>
      </c>
      <c r="F10083">
        <v>2016</v>
      </c>
      <c r="G10083">
        <v>55</v>
      </c>
      <c r="H10083">
        <v>10</v>
      </c>
    </row>
    <row r="10084" spans="1:8" x14ac:dyDescent="0.25">
      <c r="A10084" t="s">
        <v>31</v>
      </c>
      <c r="B10084" t="s">
        <v>9</v>
      </c>
      <c r="C10084" t="s">
        <v>33</v>
      </c>
      <c r="D10084" t="s">
        <v>59</v>
      </c>
      <c r="E10084" t="s">
        <v>118</v>
      </c>
      <c r="F10084">
        <v>2018</v>
      </c>
      <c r="G10084">
        <v>724</v>
      </c>
      <c r="H10084">
        <v>85</v>
      </c>
    </row>
    <row r="10085" spans="1:8" x14ac:dyDescent="0.25">
      <c r="A10085" t="s">
        <v>307</v>
      </c>
      <c r="B10085" t="s">
        <v>320</v>
      </c>
      <c r="C10085" t="s">
        <v>23</v>
      </c>
      <c r="D10085" t="s">
        <v>43</v>
      </c>
      <c r="E10085" t="s">
        <v>186</v>
      </c>
      <c r="F10085">
        <v>2018</v>
      </c>
      <c r="G10085">
        <v>470</v>
      </c>
      <c r="H10085">
        <v>125</v>
      </c>
    </row>
    <row r="10086" spans="1:8" x14ac:dyDescent="0.25">
      <c r="A10086" t="s">
        <v>21</v>
      </c>
      <c r="B10086" t="s">
        <v>210</v>
      </c>
      <c r="C10086" t="s">
        <v>23</v>
      </c>
      <c r="D10086" t="s">
        <v>24</v>
      </c>
      <c r="E10086" t="s">
        <v>146</v>
      </c>
      <c r="F10086">
        <v>2018</v>
      </c>
      <c r="G10086">
        <v>1178</v>
      </c>
      <c r="H10086">
        <v>27</v>
      </c>
    </row>
    <row r="10087" spans="1:8" x14ac:dyDescent="0.25">
      <c r="A10087" t="s">
        <v>21</v>
      </c>
      <c r="B10087" t="s">
        <v>125</v>
      </c>
      <c r="C10087" t="s">
        <v>23</v>
      </c>
      <c r="D10087" t="s">
        <v>24</v>
      </c>
      <c r="E10087" t="s">
        <v>146</v>
      </c>
      <c r="F10087">
        <v>2019</v>
      </c>
      <c r="G10087">
        <v>3976</v>
      </c>
      <c r="H10087">
        <v>107</v>
      </c>
    </row>
    <row r="10088" spans="1:8" x14ac:dyDescent="0.25">
      <c r="A10088" t="s">
        <v>31</v>
      </c>
      <c r="B10088" t="s">
        <v>79</v>
      </c>
      <c r="C10088" t="s">
        <v>33</v>
      </c>
      <c r="D10088" t="s">
        <v>34</v>
      </c>
      <c r="E10088" t="s">
        <v>144</v>
      </c>
      <c r="F10088">
        <v>2019</v>
      </c>
      <c r="G10088">
        <v>64</v>
      </c>
      <c r="H10088">
        <v>28</v>
      </c>
    </row>
    <row r="10089" spans="1:8" x14ac:dyDescent="0.25">
      <c r="A10089" t="s">
        <v>31</v>
      </c>
      <c r="B10089" t="s">
        <v>104</v>
      </c>
      <c r="C10089" t="s">
        <v>70</v>
      </c>
      <c r="D10089" t="s">
        <v>71</v>
      </c>
      <c r="E10089" t="s">
        <v>358</v>
      </c>
      <c r="F10089">
        <v>2013</v>
      </c>
      <c r="G10089">
        <v>272</v>
      </c>
      <c r="H10089">
        <v>62</v>
      </c>
    </row>
    <row r="10090" spans="1:8" x14ac:dyDescent="0.25">
      <c r="A10090" t="s">
        <v>106</v>
      </c>
      <c r="B10090" t="s">
        <v>58</v>
      </c>
      <c r="C10090" t="s">
        <v>33</v>
      </c>
      <c r="D10090" t="s">
        <v>184</v>
      </c>
      <c r="E10090" t="s">
        <v>185</v>
      </c>
      <c r="F10090">
        <v>2018</v>
      </c>
      <c r="G10090">
        <v>238</v>
      </c>
      <c r="H10090">
        <v>96</v>
      </c>
    </row>
    <row r="10091" spans="1:8" x14ac:dyDescent="0.25">
      <c r="A10091" t="s">
        <v>31</v>
      </c>
      <c r="B10091" t="s">
        <v>55</v>
      </c>
      <c r="C10091" t="s">
        <v>33</v>
      </c>
      <c r="D10091" t="s">
        <v>59</v>
      </c>
      <c r="E10091" t="s">
        <v>60</v>
      </c>
      <c r="F10091">
        <v>2018</v>
      </c>
      <c r="G10091">
        <v>266</v>
      </c>
      <c r="H10091">
        <v>23</v>
      </c>
    </row>
    <row r="10092" spans="1:8" x14ac:dyDescent="0.25">
      <c r="A10092" t="s">
        <v>31</v>
      </c>
      <c r="B10092" t="s">
        <v>105</v>
      </c>
      <c r="C10092" t="s">
        <v>23</v>
      </c>
      <c r="D10092" t="s">
        <v>43</v>
      </c>
      <c r="E10092" t="s">
        <v>56</v>
      </c>
      <c r="F10092">
        <v>2019</v>
      </c>
      <c r="G10092">
        <v>147</v>
      </c>
      <c r="H10092">
        <v>25</v>
      </c>
    </row>
    <row r="10093" spans="1:8" x14ac:dyDescent="0.25">
      <c r="A10093" t="s">
        <v>31</v>
      </c>
      <c r="B10093" t="s">
        <v>54</v>
      </c>
      <c r="C10093" t="s">
        <v>33</v>
      </c>
      <c r="D10093" t="s">
        <v>34</v>
      </c>
      <c r="E10093" t="s">
        <v>144</v>
      </c>
      <c r="F10093">
        <v>2013</v>
      </c>
      <c r="G10093">
        <v>81</v>
      </c>
      <c r="H10093">
        <v>14</v>
      </c>
    </row>
    <row r="10094" spans="1:8" x14ac:dyDescent="0.25">
      <c r="A10094" t="s">
        <v>41</v>
      </c>
      <c r="B10094" t="s">
        <v>22</v>
      </c>
      <c r="C10094" t="s">
        <v>23</v>
      </c>
      <c r="D10094" t="s">
        <v>43</v>
      </c>
      <c r="E10094" t="s">
        <v>100</v>
      </c>
      <c r="F10094">
        <v>2014</v>
      </c>
      <c r="G10094">
        <v>64</v>
      </c>
      <c r="H10094">
        <v>13</v>
      </c>
    </row>
    <row r="10095" spans="1:8" x14ac:dyDescent="0.25">
      <c r="A10095" t="s">
        <v>31</v>
      </c>
      <c r="B10095" t="s">
        <v>58</v>
      </c>
      <c r="C10095" t="s">
        <v>33</v>
      </c>
      <c r="D10095" t="s">
        <v>59</v>
      </c>
      <c r="E10095" t="s">
        <v>225</v>
      </c>
      <c r="F10095">
        <v>2014</v>
      </c>
      <c r="G10095">
        <v>150</v>
      </c>
      <c r="H10095">
        <v>8</v>
      </c>
    </row>
    <row r="10096" spans="1:8" x14ac:dyDescent="0.25">
      <c r="A10096" t="s">
        <v>41</v>
      </c>
      <c r="B10096" t="s">
        <v>79</v>
      </c>
      <c r="C10096" t="s">
        <v>33</v>
      </c>
      <c r="D10096" t="s">
        <v>39</v>
      </c>
      <c r="E10096" t="s">
        <v>87</v>
      </c>
      <c r="F10096">
        <v>2016</v>
      </c>
      <c r="G10096">
        <v>155</v>
      </c>
      <c r="H10096">
        <v>25</v>
      </c>
    </row>
    <row r="10097" spans="1:8" x14ac:dyDescent="0.25">
      <c r="A10097" t="s">
        <v>106</v>
      </c>
      <c r="B10097" t="s">
        <v>119</v>
      </c>
      <c r="C10097" t="s">
        <v>33</v>
      </c>
      <c r="D10097" t="s">
        <v>59</v>
      </c>
      <c r="E10097" t="s">
        <v>229</v>
      </c>
      <c r="F10097">
        <v>2017</v>
      </c>
      <c r="G10097">
        <v>59</v>
      </c>
      <c r="H10097">
        <v>1</v>
      </c>
    </row>
    <row r="10098" spans="1:8" x14ac:dyDescent="0.25">
      <c r="A10098" t="s">
        <v>31</v>
      </c>
      <c r="B10098" t="s">
        <v>49</v>
      </c>
      <c r="C10098" t="s">
        <v>33</v>
      </c>
      <c r="D10098" t="s">
        <v>34</v>
      </c>
      <c r="E10098" t="s">
        <v>315</v>
      </c>
      <c r="F10098">
        <v>2013</v>
      </c>
      <c r="G10098">
        <v>8</v>
      </c>
    </row>
    <row r="10099" spans="1:8" x14ac:dyDescent="0.25">
      <c r="A10099" t="s">
        <v>41</v>
      </c>
      <c r="B10099" t="s">
        <v>396</v>
      </c>
      <c r="C10099" t="s">
        <v>70</v>
      </c>
      <c r="D10099" t="s">
        <v>71</v>
      </c>
      <c r="E10099" t="s">
        <v>365</v>
      </c>
      <c r="F10099">
        <v>2014</v>
      </c>
      <c r="G10099">
        <v>88</v>
      </c>
      <c r="H10099">
        <v>7</v>
      </c>
    </row>
    <row r="10100" spans="1:8" x14ac:dyDescent="0.25">
      <c r="A10100" t="s">
        <v>74</v>
      </c>
      <c r="B10100" t="s">
        <v>104</v>
      </c>
      <c r="C10100" t="s">
        <v>70</v>
      </c>
      <c r="D10100" t="s">
        <v>71</v>
      </c>
      <c r="E10100" t="s">
        <v>273</v>
      </c>
      <c r="F10100">
        <v>2013</v>
      </c>
      <c r="G10100">
        <v>45</v>
      </c>
    </row>
    <row r="10101" spans="1:8" x14ac:dyDescent="0.25">
      <c r="A10101" t="s">
        <v>106</v>
      </c>
      <c r="B10101" t="s">
        <v>9</v>
      </c>
      <c r="C10101" t="s">
        <v>33</v>
      </c>
      <c r="D10101" t="s">
        <v>39</v>
      </c>
      <c r="E10101" t="s">
        <v>112</v>
      </c>
      <c r="F10101">
        <v>2017</v>
      </c>
      <c r="G10101">
        <v>106</v>
      </c>
      <c r="H10101">
        <v>42</v>
      </c>
    </row>
    <row r="10102" spans="1:8" x14ac:dyDescent="0.25">
      <c r="A10102" t="s">
        <v>16</v>
      </c>
      <c r="B10102" t="s">
        <v>371</v>
      </c>
      <c r="C10102" t="s">
        <v>18</v>
      </c>
      <c r="D10102" t="s">
        <v>257</v>
      </c>
      <c r="E10102" t="s">
        <v>257</v>
      </c>
      <c r="F10102">
        <v>2018</v>
      </c>
      <c r="G10102">
        <v>36</v>
      </c>
      <c r="H10102">
        <v>6</v>
      </c>
    </row>
    <row r="10103" spans="1:8" x14ac:dyDescent="0.25">
      <c r="A10103" t="s">
        <v>31</v>
      </c>
      <c r="B10103" t="s">
        <v>88</v>
      </c>
      <c r="C10103" t="s">
        <v>70</v>
      </c>
      <c r="D10103" t="s">
        <v>71</v>
      </c>
      <c r="E10103" t="s">
        <v>135</v>
      </c>
      <c r="F10103">
        <v>2019</v>
      </c>
      <c r="G10103">
        <v>160</v>
      </c>
      <c r="H10103">
        <v>79</v>
      </c>
    </row>
    <row r="10104" spans="1:8" x14ac:dyDescent="0.25">
      <c r="A10104" t="s">
        <v>31</v>
      </c>
      <c r="B10104" t="s">
        <v>54</v>
      </c>
      <c r="C10104" t="s">
        <v>33</v>
      </c>
      <c r="D10104" t="s">
        <v>39</v>
      </c>
      <c r="E10104" t="s">
        <v>40</v>
      </c>
      <c r="F10104">
        <v>2016</v>
      </c>
      <c r="G10104">
        <v>104</v>
      </c>
      <c r="H10104">
        <v>15</v>
      </c>
    </row>
    <row r="10105" spans="1:8" x14ac:dyDescent="0.25">
      <c r="A10105" t="s">
        <v>307</v>
      </c>
      <c r="B10105" t="s">
        <v>373</v>
      </c>
      <c r="C10105" t="s">
        <v>23</v>
      </c>
      <c r="D10105" t="s">
        <v>43</v>
      </c>
      <c r="E10105" t="s">
        <v>186</v>
      </c>
      <c r="F10105">
        <v>2018</v>
      </c>
      <c r="G10105">
        <v>47</v>
      </c>
      <c r="H10105">
        <v>13</v>
      </c>
    </row>
    <row r="10106" spans="1:8" x14ac:dyDescent="0.25">
      <c r="A10106" t="s">
        <v>31</v>
      </c>
      <c r="B10106" t="s">
        <v>330</v>
      </c>
      <c r="C10106" t="s">
        <v>33</v>
      </c>
      <c r="D10106" t="s">
        <v>59</v>
      </c>
      <c r="E10106" t="s">
        <v>335</v>
      </c>
      <c r="F10106">
        <v>2016</v>
      </c>
      <c r="G10106">
        <v>5</v>
      </c>
    </row>
    <row r="10107" spans="1:8" x14ac:dyDescent="0.25">
      <c r="A10107" t="s">
        <v>21</v>
      </c>
      <c r="B10107" t="s">
        <v>392</v>
      </c>
      <c r="C10107" t="s">
        <v>23</v>
      </c>
      <c r="D10107" t="s">
        <v>24</v>
      </c>
      <c r="E10107" t="s">
        <v>219</v>
      </c>
      <c r="F10107">
        <v>2018</v>
      </c>
      <c r="G10107">
        <v>169</v>
      </c>
      <c r="H10107">
        <v>4</v>
      </c>
    </row>
    <row r="10108" spans="1:8" x14ac:dyDescent="0.25">
      <c r="A10108" t="s">
        <v>138</v>
      </c>
      <c r="B10108" t="s">
        <v>607</v>
      </c>
      <c r="C10108" t="s">
        <v>76</v>
      </c>
      <c r="D10108" t="s">
        <v>140</v>
      </c>
      <c r="E10108" t="s">
        <v>209</v>
      </c>
      <c r="F10108">
        <v>2017</v>
      </c>
      <c r="G10108">
        <v>5</v>
      </c>
      <c r="H10108">
        <v>2</v>
      </c>
    </row>
    <row r="10109" spans="1:8" x14ac:dyDescent="0.25">
      <c r="A10109" t="s">
        <v>21</v>
      </c>
      <c r="B10109" t="s">
        <v>390</v>
      </c>
      <c r="C10109" t="s">
        <v>10</v>
      </c>
      <c r="D10109" t="s">
        <v>11</v>
      </c>
      <c r="E10109" t="s">
        <v>267</v>
      </c>
      <c r="F10109">
        <v>2019</v>
      </c>
      <c r="G10109">
        <v>32</v>
      </c>
      <c r="H10109">
        <v>3</v>
      </c>
    </row>
    <row r="10110" spans="1:8" x14ac:dyDescent="0.25">
      <c r="A10110" t="s">
        <v>8</v>
      </c>
      <c r="B10110" t="s">
        <v>93</v>
      </c>
      <c r="C10110" t="s">
        <v>10</v>
      </c>
      <c r="D10110" t="s">
        <v>11</v>
      </c>
      <c r="E10110" t="s">
        <v>48</v>
      </c>
      <c r="F10110">
        <v>2016</v>
      </c>
      <c r="G10110">
        <v>18</v>
      </c>
      <c r="H10110">
        <v>4</v>
      </c>
    </row>
    <row r="10111" spans="1:8" x14ac:dyDescent="0.25">
      <c r="A10111" t="s">
        <v>31</v>
      </c>
      <c r="B10111" t="s">
        <v>330</v>
      </c>
      <c r="C10111" t="s">
        <v>33</v>
      </c>
      <c r="D10111" t="s">
        <v>59</v>
      </c>
      <c r="E10111" t="s">
        <v>350</v>
      </c>
      <c r="F10111">
        <v>2017</v>
      </c>
      <c r="G10111">
        <v>21</v>
      </c>
      <c r="H10111">
        <v>2</v>
      </c>
    </row>
    <row r="10112" spans="1:8" x14ac:dyDescent="0.25">
      <c r="A10112" t="s">
        <v>41</v>
      </c>
      <c r="B10112" t="s">
        <v>177</v>
      </c>
      <c r="C10112" t="s">
        <v>23</v>
      </c>
      <c r="D10112" t="s">
        <v>43</v>
      </c>
      <c r="E10112" t="s">
        <v>258</v>
      </c>
      <c r="F10112">
        <v>2014</v>
      </c>
      <c r="G10112">
        <v>19</v>
      </c>
      <c r="H10112">
        <v>3</v>
      </c>
    </row>
    <row r="10113" spans="1:8" x14ac:dyDescent="0.25">
      <c r="A10113" t="s">
        <v>31</v>
      </c>
      <c r="B10113" t="s">
        <v>108</v>
      </c>
      <c r="C10113" t="s">
        <v>33</v>
      </c>
      <c r="D10113" t="s">
        <v>39</v>
      </c>
      <c r="E10113" t="s">
        <v>150</v>
      </c>
      <c r="F10113">
        <v>2017</v>
      </c>
      <c r="G10113">
        <v>27</v>
      </c>
      <c r="H10113">
        <v>16</v>
      </c>
    </row>
    <row r="10114" spans="1:8" x14ac:dyDescent="0.25">
      <c r="A10114" t="s">
        <v>129</v>
      </c>
      <c r="B10114" t="s">
        <v>104</v>
      </c>
      <c r="C10114" t="s">
        <v>33</v>
      </c>
      <c r="D10114" t="s">
        <v>62</v>
      </c>
      <c r="E10114" t="s">
        <v>99</v>
      </c>
      <c r="F10114">
        <v>2015</v>
      </c>
      <c r="G10114">
        <v>6</v>
      </c>
      <c r="H10114">
        <v>4</v>
      </c>
    </row>
    <row r="10115" spans="1:8" x14ac:dyDescent="0.25">
      <c r="A10115" t="s">
        <v>129</v>
      </c>
      <c r="B10115" t="s">
        <v>79</v>
      </c>
      <c r="C10115" t="s">
        <v>33</v>
      </c>
      <c r="D10115" t="s">
        <v>62</v>
      </c>
      <c r="E10115" t="s">
        <v>63</v>
      </c>
      <c r="F10115">
        <v>2016</v>
      </c>
      <c r="G10115">
        <v>2</v>
      </c>
    </row>
    <row r="10116" spans="1:8" x14ac:dyDescent="0.25">
      <c r="A10116" t="s">
        <v>74</v>
      </c>
      <c r="B10116" t="s">
        <v>36</v>
      </c>
      <c r="C10116" t="s">
        <v>70</v>
      </c>
      <c r="D10116" t="s">
        <v>264</v>
      </c>
      <c r="E10116" t="s">
        <v>416</v>
      </c>
      <c r="F10116">
        <v>2013</v>
      </c>
      <c r="G10116">
        <v>3</v>
      </c>
    </row>
    <row r="10117" spans="1:8" x14ac:dyDescent="0.25">
      <c r="A10117" t="s">
        <v>16</v>
      </c>
      <c r="B10117" t="s">
        <v>471</v>
      </c>
      <c r="C10117" t="s">
        <v>18</v>
      </c>
      <c r="D10117" t="s">
        <v>19</v>
      </c>
      <c r="E10117" t="s">
        <v>27</v>
      </c>
      <c r="F10117">
        <v>2016</v>
      </c>
      <c r="G10117">
        <v>2</v>
      </c>
    </row>
    <row r="10118" spans="1:8" x14ac:dyDescent="0.25">
      <c r="A10118" t="s">
        <v>31</v>
      </c>
      <c r="B10118" t="s">
        <v>104</v>
      </c>
      <c r="C10118" t="s">
        <v>33</v>
      </c>
      <c r="D10118" t="s">
        <v>39</v>
      </c>
      <c r="E10118" t="s">
        <v>327</v>
      </c>
      <c r="F10118">
        <v>2017</v>
      </c>
      <c r="G10118">
        <v>57</v>
      </c>
      <c r="H10118">
        <v>41</v>
      </c>
    </row>
    <row r="10119" spans="1:8" x14ac:dyDescent="0.25">
      <c r="A10119" t="s">
        <v>8</v>
      </c>
      <c r="B10119" t="s">
        <v>462</v>
      </c>
      <c r="C10119" t="s">
        <v>23</v>
      </c>
      <c r="D10119" t="s">
        <v>24</v>
      </c>
      <c r="E10119" t="s">
        <v>219</v>
      </c>
      <c r="F10119">
        <v>2013</v>
      </c>
      <c r="G10119">
        <v>4</v>
      </c>
    </row>
    <row r="10120" spans="1:8" x14ac:dyDescent="0.25">
      <c r="A10120" t="s">
        <v>8</v>
      </c>
      <c r="B10120" t="s">
        <v>36</v>
      </c>
      <c r="C10120" t="s">
        <v>10</v>
      </c>
      <c r="D10120" t="s">
        <v>96</v>
      </c>
      <c r="E10120" t="s">
        <v>154</v>
      </c>
      <c r="F10120">
        <v>2014</v>
      </c>
      <c r="G10120">
        <v>4</v>
      </c>
    </row>
    <row r="10121" spans="1:8" x14ac:dyDescent="0.25">
      <c r="A10121" t="s">
        <v>31</v>
      </c>
      <c r="B10121" t="s">
        <v>61</v>
      </c>
      <c r="C10121" t="s">
        <v>33</v>
      </c>
      <c r="D10121" t="s">
        <v>34</v>
      </c>
      <c r="E10121" t="s">
        <v>408</v>
      </c>
      <c r="F10121">
        <v>2015</v>
      </c>
      <c r="G10121">
        <v>2</v>
      </c>
      <c r="H10121">
        <v>1</v>
      </c>
    </row>
    <row r="10122" spans="1:8" x14ac:dyDescent="0.25">
      <c r="A10122" t="s">
        <v>8</v>
      </c>
      <c r="B10122" t="s">
        <v>443</v>
      </c>
      <c r="C10122" t="s">
        <v>10</v>
      </c>
      <c r="D10122" t="s">
        <v>11</v>
      </c>
      <c r="E10122" t="s">
        <v>222</v>
      </c>
      <c r="F10122">
        <v>2016</v>
      </c>
      <c r="G10122">
        <v>6</v>
      </c>
    </row>
    <row r="10123" spans="1:8" x14ac:dyDescent="0.25">
      <c r="A10123" t="s">
        <v>74</v>
      </c>
      <c r="B10123" t="s">
        <v>173</v>
      </c>
      <c r="C10123" t="s">
        <v>70</v>
      </c>
      <c r="D10123" t="s">
        <v>102</v>
      </c>
      <c r="E10123" t="s">
        <v>492</v>
      </c>
      <c r="F10123">
        <v>2013</v>
      </c>
      <c r="G10123">
        <v>17</v>
      </c>
    </row>
    <row r="10124" spans="1:8" x14ac:dyDescent="0.25">
      <c r="A10124" t="s">
        <v>31</v>
      </c>
      <c r="B10124" t="s">
        <v>61</v>
      </c>
      <c r="C10124" t="s">
        <v>33</v>
      </c>
      <c r="D10124" t="s">
        <v>59</v>
      </c>
      <c r="E10124" t="s">
        <v>206</v>
      </c>
      <c r="F10124">
        <v>2018</v>
      </c>
      <c r="G10124">
        <v>1</v>
      </c>
    </row>
    <row r="10125" spans="1:8" x14ac:dyDescent="0.25">
      <c r="A10125" t="s">
        <v>8</v>
      </c>
      <c r="B10125" t="s">
        <v>9</v>
      </c>
      <c r="C10125" t="s">
        <v>33</v>
      </c>
      <c r="D10125" t="s">
        <v>34</v>
      </c>
      <c r="E10125" t="s">
        <v>395</v>
      </c>
      <c r="F10125">
        <v>2015</v>
      </c>
      <c r="G10125">
        <v>13</v>
      </c>
    </row>
    <row r="10126" spans="1:8" x14ac:dyDescent="0.25">
      <c r="A10126" t="s">
        <v>16</v>
      </c>
      <c r="B10126" t="s">
        <v>441</v>
      </c>
      <c r="C10126" t="s">
        <v>18</v>
      </c>
      <c r="D10126" t="s">
        <v>19</v>
      </c>
      <c r="E10126" t="s">
        <v>221</v>
      </c>
      <c r="F10126">
        <v>2013</v>
      </c>
      <c r="G10126">
        <v>1190</v>
      </c>
      <c r="H10126">
        <v>353</v>
      </c>
    </row>
    <row r="10127" spans="1:8" x14ac:dyDescent="0.25">
      <c r="A10127" t="s">
        <v>31</v>
      </c>
      <c r="B10127" t="s">
        <v>104</v>
      </c>
      <c r="C10127" t="s">
        <v>70</v>
      </c>
      <c r="D10127" t="s">
        <v>71</v>
      </c>
      <c r="E10127" t="s">
        <v>246</v>
      </c>
      <c r="F10127">
        <v>2013</v>
      </c>
      <c r="G10127">
        <v>1296</v>
      </c>
      <c r="H10127">
        <v>334</v>
      </c>
    </row>
    <row r="10128" spans="1:8" x14ac:dyDescent="0.25">
      <c r="A10128" t="s">
        <v>8</v>
      </c>
      <c r="B10128" t="s">
        <v>36</v>
      </c>
      <c r="C10128" t="s">
        <v>10</v>
      </c>
      <c r="D10128" t="s">
        <v>11</v>
      </c>
      <c r="E10128" t="s">
        <v>191</v>
      </c>
      <c r="F10128">
        <v>2013</v>
      </c>
      <c r="G10128">
        <v>540</v>
      </c>
      <c r="H10128">
        <v>42</v>
      </c>
    </row>
    <row r="10129" spans="1:8" x14ac:dyDescent="0.25">
      <c r="A10129" t="s">
        <v>41</v>
      </c>
      <c r="B10129" t="s">
        <v>119</v>
      </c>
      <c r="C10129" t="s">
        <v>33</v>
      </c>
      <c r="D10129" t="s">
        <v>39</v>
      </c>
      <c r="E10129" t="s">
        <v>204</v>
      </c>
      <c r="F10129">
        <v>2016</v>
      </c>
      <c r="G10129">
        <v>89</v>
      </c>
      <c r="H10129">
        <v>37</v>
      </c>
    </row>
    <row r="10130" spans="1:8" x14ac:dyDescent="0.25">
      <c r="A10130" t="s">
        <v>41</v>
      </c>
      <c r="B10130" t="s">
        <v>104</v>
      </c>
      <c r="C10130" t="s">
        <v>33</v>
      </c>
      <c r="D10130" t="s">
        <v>39</v>
      </c>
      <c r="E10130" t="s">
        <v>237</v>
      </c>
      <c r="F10130">
        <v>2017</v>
      </c>
      <c r="G10130">
        <v>105</v>
      </c>
      <c r="H10130">
        <v>36</v>
      </c>
    </row>
    <row r="10131" spans="1:8" x14ac:dyDescent="0.25">
      <c r="A10131" t="s">
        <v>31</v>
      </c>
      <c r="B10131" t="s">
        <v>49</v>
      </c>
      <c r="C10131" t="s">
        <v>33</v>
      </c>
      <c r="D10131" t="s">
        <v>39</v>
      </c>
      <c r="E10131" t="s">
        <v>40</v>
      </c>
      <c r="F10131">
        <v>2014</v>
      </c>
      <c r="G10131">
        <v>371</v>
      </c>
      <c r="H10131">
        <v>82</v>
      </c>
    </row>
    <row r="10132" spans="1:8" x14ac:dyDescent="0.25">
      <c r="A10132" t="s">
        <v>41</v>
      </c>
      <c r="B10132" t="s">
        <v>119</v>
      </c>
      <c r="C10132" t="s">
        <v>70</v>
      </c>
      <c r="D10132" t="s">
        <v>71</v>
      </c>
      <c r="E10132" t="s">
        <v>72</v>
      </c>
      <c r="F10132">
        <v>2016</v>
      </c>
      <c r="G10132">
        <v>1741</v>
      </c>
      <c r="H10132">
        <v>426</v>
      </c>
    </row>
    <row r="10133" spans="1:8" x14ac:dyDescent="0.25">
      <c r="A10133" t="s">
        <v>21</v>
      </c>
      <c r="B10133" t="s">
        <v>13</v>
      </c>
      <c r="C10133" t="s">
        <v>10</v>
      </c>
      <c r="D10133" t="s">
        <v>96</v>
      </c>
      <c r="E10133" t="s">
        <v>97</v>
      </c>
      <c r="F10133">
        <v>2016</v>
      </c>
      <c r="G10133">
        <v>544</v>
      </c>
      <c r="H10133">
        <v>37</v>
      </c>
    </row>
    <row r="10134" spans="1:8" x14ac:dyDescent="0.25">
      <c r="A10134" t="s">
        <v>41</v>
      </c>
      <c r="B10134" t="s">
        <v>255</v>
      </c>
      <c r="C10134" t="s">
        <v>23</v>
      </c>
      <c r="D10134" t="s">
        <v>43</v>
      </c>
      <c r="E10134" t="s">
        <v>56</v>
      </c>
      <c r="F10134">
        <v>2016</v>
      </c>
      <c r="G10134">
        <v>56</v>
      </c>
      <c r="H10134">
        <v>18</v>
      </c>
    </row>
    <row r="10135" spans="1:8" x14ac:dyDescent="0.25">
      <c r="A10135" t="s">
        <v>31</v>
      </c>
      <c r="B10135" t="s">
        <v>9</v>
      </c>
      <c r="C10135" t="s">
        <v>33</v>
      </c>
      <c r="D10135" t="s">
        <v>34</v>
      </c>
      <c r="E10135" t="s">
        <v>408</v>
      </c>
      <c r="F10135">
        <v>2016</v>
      </c>
      <c r="G10135">
        <v>138</v>
      </c>
      <c r="H10135">
        <v>10</v>
      </c>
    </row>
    <row r="10136" spans="1:8" x14ac:dyDescent="0.25">
      <c r="A10136" t="s">
        <v>41</v>
      </c>
      <c r="B10136" t="s">
        <v>61</v>
      </c>
      <c r="C10136" t="s">
        <v>33</v>
      </c>
      <c r="D10136" t="s">
        <v>39</v>
      </c>
      <c r="E10136" t="s">
        <v>112</v>
      </c>
      <c r="F10136">
        <v>2017</v>
      </c>
      <c r="G10136">
        <v>66</v>
      </c>
      <c r="H10136">
        <v>27</v>
      </c>
    </row>
    <row r="10137" spans="1:8" x14ac:dyDescent="0.25">
      <c r="A10137" t="s">
        <v>74</v>
      </c>
      <c r="B10137" t="s">
        <v>119</v>
      </c>
      <c r="C10137" t="s">
        <v>70</v>
      </c>
      <c r="D10137" t="s">
        <v>264</v>
      </c>
      <c r="E10137" t="s">
        <v>372</v>
      </c>
      <c r="F10137">
        <v>2017</v>
      </c>
      <c r="G10137">
        <v>638</v>
      </c>
      <c r="H10137">
        <v>13</v>
      </c>
    </row>
    <row r="10138" spans="1:8" x14ac:dyDescent="0.25">
      <c r="A10138" t="s">
        <v>106</v>
      </c>
      <c r="B10138" t="s">
        <v>272</v>
      </c>
      <c r="C10138" t="s">
        <v>33</v>
      </c>
      <c r="D10138" t="s">
        <v>34</v>
      </c>
      <c r="E10138" t="s">
        <v>144</v>
      </c>
      <c r="F10138">
        <v>2018</v>
      </c>
      <c r="G10138">
        <v>118</v>
      </c>
      <c r="H10138">
        <v>42</v>
      </c>
    </row>
    <row r="10139" spans="1:8" x14ac:dyDescent="0.25">
      <c r="A10139" t="s">
        <v>31</v>
      </c>
      <c r="B10139" t="s">
        <v>373</v>
      </c>
      <c r="C10139" t="s">
        <v>23</v>
      </c>
      <c r="D10139" t="s">
        <v>43</v>
      </c>
      <c r="E10139" t="s">
        <v>56</v>
      </c>
      <c r="F10139">
        <v>2019</v>
      </c>
      <c r="G10139">
        <v>85</v>
      </c>
      <c r="H10139">
        <v>21</v>
      </c>
    </row>
    <row r="10140" spans="1:8" x14ac:dyDescent="0.25">
      <c r="A10140" t="s">
        <v>16</v>
      </c>
      <c r="B10140" t="s">
        <v>275</v>
      </c>
      <c r="C10140" t="s">
        <v>18</v>
      </c>
      <c r="D10140" t="s">
        <v>19</v>
      </c>
      <c r="E10140" t="s">
        <v>221</v>
      </c>
      <c r="F10140">
        <v>2013</v>
      </c>
      <c r="G10140">
        <v>734</v>
      </c>
      <c r="H10140">
        <v>256</v>
      </c>
    </row>
    <row r="10141" spans="1:8" x14ac:dyDescent="0.25">
      <c r="A10141" t="s">
        <v>21</v>
      </c>
      <c r="B10141" t="s">
        <v>93</v>
      </c>
      <c r="C10141" t="s">
        <v>10</v>
      </c>
      <c r="D10141" t="s">
        <v>96</v>
      </c>
      <c r="E10141" t="s">
        <v>97</v>
      </c>
      <c r="F10141">
        <v>2019</v>
      </c>
      <c r="G10141">
        <v>1152</v>
      </c>
      <c r="H10141">
        <v>28</v>
      </c>
    </row>
    <row r="10142" spans="1:8" x14ac:dyDescent="0.25">
      <c r="A10142" t="s">
        <v>21</v>
      </c>
      <c r="B10142" t="s">
        <v>432</v>
      </c>
      <c r="C10142" t="s">
        <v>10</v>
      </c>
      <c r="D10142" t="s">
        <v>96</v>
      </c>
      <c r="E10142" t="s">
        <v>243</v>
      </c>
      <c r="F10142">
        <v>2020</v>
      </c>
      <c r="G10142">
        <v>211</v>
      </c>
      <c r="H10142">
        <v>8</v>
      </c>
    </row>
    <row r="10143" spans="1:8" x14ac:dyDescent="0.25">
      <c r="A10143" t="s">
        <v>121</v>
      </c>
      <c r="B10143" t="s">
        <v>119</v>
      </c>
      <c r="C10143" t="s">
        <v>70</v>
      </c>
      <c r="D10143" t="s">
        <v>71</v>
      </c>
      <c r="E10143" t="s">
        <v>156</v>
      </c>
      <c r="F10143">
        <v>2014</v>
      </c>
      <c r="G10143">
        <v>118</v>
      </c>
      <c r="H10143">
        <v>1</v>
      </c>
    </row>
    <row r="10144" spans="1:8" x14ac:dyDescent="0.25">
      <c r="A10144" t="s">
        <v>31</v>
      </c>
      <c r="B10144" t="s">
        <v>28</v>
      </c>
      <c r="C10144" t="s">
        <v>33</v>
      </c>
      <c r="D10144" t="s">
        <v>59</v>
      </c>
      <c r="E10144" t="s">
        <v>130</v>
      </c>
      <c r="F10144">
        <v>2015</v>
      </c>
      <c r="G10144">
        <v>157</v>
      </c>
      <c r="H10144">
        <v>12</v>
      </c>
    </row>
    <row r="10145" spans="1:8" x14ac:dyDescent="0.25">
      <c r="A10145" t="s">
        <v>31</v>
      </c>
      <c r="B10145" t="s">
        <v>158</v>
      </c>
      <c r="C10145" t="s">
        <v>70</v>
      </c>
      <c r="D10145" t="s">
        <v>71</v>
      </c>
      <c r="E10145" t="s">
        <v>188</v>
      </c>
      <c r="F10145">
        <v>2018</v>
      </c>
      <c r="G10145">
        <v>138</v>
      </c>
      <c r="H10145">
        <v>50</v>
      </c>
    </row>
    <row r="10146" spans="1:8" x14ac:dyDescent="0.25">
      <c r="A10146" t="s">
        <v>41</v>
      </c>
      <c r="B10146" t="s">
        <v>158</v>
      </c>
      <c r="C10146" t="s">
        <v>70</v>
      </c>
      <c r="D10146" t="s">
        <v>71</v>
      </c>
      <c r="E10146" t="s">
        <v>159</v>
      </c>
      <c r="F10146">
        <v>2015</v>
      </c>
      <c r="G10146">
        <v>204</v>
      </c>
      <c r="H10146">
        <v>29</v>
      </c>
    </row>
    <row r="10147" spans="1:8" x14ac:dyDescent="0.25">
      <c r="A10147" t="s">
        <v>8</v>
      </c>
      <c r="B10147" t="s">
        <v>95</v>
      </c>
      <c r="C10147" t="s">
        <v>10</v>
      </c>
      <c r="D10147" t="s">
        <v>96</v>
      </c>
      <c r="E10147" t="s">
        <v>97</v>
      </c>
      <c r="F10147">
        <v>2013</v>
      </c>
      <c r="G10147">
        <v>193</v>
      </c>
      <c r="H10147">
        <v>14</v>
      </c>
    </row>
    <row r="10148" spans="1:8" x14ac:dyDescent="0.25">
      <c r="A10148" t="s">
        <v>31</v>
      </c>
      <c r="B10148" t="s">
        <v>49</v>
      </c>
      <c r="C10148" t="s">
        <v>33</v>
      </c>
      <c r="D10148" t="s">
        <v>34</v>
      </c>
      <c r="E10148" t="s">
        <v>147</v>
      </c>
      <c r="F10148">
        <v>2017</v>
      </c>
      <c r="G10148">
        <v>142</v>
      </c>
      <c r="H10148">
        <v>16</v>
      </c>
    </row>
    <row r="10149" spans="1:8" x14ac:dyDescent="0.25">
      <c r="A10149" t="s">
        <v>31</v>
      </c>
      <c r="B10149" t="s">
        <v>125</v>
      </c>
      <c r="C10149" t="s">
        <v>33</v>
      </c>
      <c r="D10149" t="s">
        <v>39</v>
      </c>
      <c r="E10149" t="s">
        <v>51</v>
      </c>
      <c r="F10149">
        <v>2019</v>
      </c>
      <c r="G10149">
        <v>220</v>
      </c>
      <c r="H10149">
        <v>123</v>
      </c>
    </row>
    <row r="10150" spans="1:8" x14ac:dyDescent="0.25">
      <c r="A10150" t="s">
        <v>21</v>
      </c>
      <c r="B10150" t="s">
        <v>164</v>
      </c>
      <c r="C10150" t="s">
        <v>10</v>
      </c>
      <c r="D10150" t="s">
        <v>11</v>
      </c>
      <c r="E10150" t="s">
        <v>68</v>
      </c>
      <c r="F10150">
        <v>2019</v>
      </c>
      <c r="G10150">
        <v>131</v>
      </c>
      <c r="H10150">
        <v>10</v>
      </c>
    </row>
    <row r="10151" spans="1:8" x14ac:dyDescent="0.25">
      <c r="A10151" t="s">
        <v>31</v>
      </c>
      <c r="B10151" t="s">
        <v>58</v>
      </c>
      <c r="C10151" t="s">
        <v>33</v>
      </c>
      <c r="D10151" t="s">
        <v>59</v>
      </c>
      <c r="E10151" t="s">
        <v>116</v>
      </c>
      <c r="F10151">
        <v>2014</v>
      </c>
      <c r="G10151">
        <v>65</v>
      </c>
      <c r="H10151">
        <v>4</v>
      </c>
    </row>
    <row r="10152" spans="1:8" x14ac:dyDescent="0.25">
      <c r="A10152" t="s">
        <v>74</v>
      </c>
      <c r="B10152" t="s">
        <v>158</v>
      </c>
      <c r="C10152" t="s">
        <v>76</v>
      </c>
      <c r="D10152" t="s">
        <v>77</v>
      </c>
      <c r="E10152" t="s">
        <v>176</v>
      </c>
      <c r="F10152">
        <v>2013</v>
      </c>
      <c r="G10152">
        <v>55</v>
      </c>
      <c r="H10152">
        <v>10</v>
      </c>
    </row>
    <row r="10153" spans="1:8" x14ac:dyDescent="0.25">
      <c r="A10153" t="s">
        <v>31</v>
      </c>
      <c r="B10153" t="s">
        <v>61</v>
      </c>
      <c r="C10153" t="s">
        <v>33</v>
      </c>
      <c r="D10153" t="s">
        <v>34</v>
      </c>
      <c r="E10153" t="s">
        <v>35</v>
      </c>
      <c r="F10153">
        <v>2018</v>
      </c>
      <c r="G10153">
        <v>81</v>
      </c>
      <c r="H10153">
        <v>20</v>
      </c>
    </row>
    <row r="10154" spans="1:8" x14ac:dyDescent="0.25">
      <c r="A10154" t="s">
        <v>31</v>
      </c>
      <c r="B10154" t="s">
        <v>49</v>
      </c>
      <c r="C10154" t="s">
        <v>33</v>
      </c>
      <c r="D10154" t="s">
        <v>59</v>
      </c>
      <c r="E10154" t="s">
        <v>60</v>
      </c>
      <c r="F10154">
        <v>2019</v>
      </c>
      <c r="G10154">
        <v>89</v>
      </c>
      <c r="H10154">
        <v>15</v>
      </c>
    </row>
    <row r="10155" spans="1:8" x14ac:dyDescent="0.25">
      <c r="A10155" t="s">
        <v>8</v>
      </c>
      <c r="B10155" t="s">
        <v>93</v>
      </c>
      <c r="C10155" t="s">
        <v>10</v>
      </c>
      <c r="D10155" t="s">
        <v>11</v>
      </c>
      <c r="E10155" t="s">
        <v>203</v>
      </c>
      <c r="F10155">
        <v>2016</v>
      </c>
      <c r="G10155">
        <v>17</v>
      </c>
    </row>
    <row r="10156" spans="1:8" x14ac:dyDescent="0.25">
      <c r="A10156" t="s">
        <v>31</v>
      </c>
      <c r="B10156" t="s">
        <v>79</v>
      </c>
      <c r="C10156" t="s">
        <v>33</v>
      </c>
      <c r="D10156" t="s">
        <v>39</v>
      </c>
      <c r="E10156" t="s">
        <v>40</v>
      </c>
      <c r="F10156">
        <v>2017</v>
      </c>
      <c r="G10156">
        <v>20</v>
      </c>
      <c r="H10156">
        <v>10</v>
      </c>
    </row>
    <row r="10157" spans="1:8" x14ac:dyDescent="0.25">
      <c r="A10157" t="s">
        <v>21</v>
      </c>
      <c r="B10157" t="s">
        <v>439</v>
      </c>
      <c r="C10157" t="s">
        <v>10</v>
      </c>
      <c r="D10157" t="s">
        <v>29</v>
      </c>
      <c r="E10157" t="s">
        <v>193</v>
      </c>
      <c r="F10157">
        <v>2019</v>
      </c>
      <c r="G10157">
        <v>13</v>
      </c>
    </row>
    <row r="10158" spans="1:8" x14ac:dyDescent="0.25">
      <c r="A10158" t="s">
        <v>41</v>
      </c>
      <c r="B10158" t="s">
        <v>262</v>
      </c>
      <c r="C10158" t="s">
        <v>33</v>
      </c>
      <c r="D10158" t="s">
        <v>39</v>
      </c>
      <c r="E10158" t="s">
        <v>169</v>
      </c>
      <c r="F10158">
        <v>2018</v>
      </c>
      <c r="G10158">
        <v>6</v>
      </c>
      <c r="H10158">
        <v>1</v>
      </c>
    </row>
    <row r="10159" spans="1:8" x14ac:dyDescent="0.25">
      <c r="A10159" t="s">
        <v>31</v>
      </c>
      <c r="B10159" t="s">
        <v>55</v>
      </c>
      <c r="C10159" t="s">
        <v>33</v>
      </c>
      <c r="D10159" t="s">
        <v>34</v>
      </c>
      <c r="E10159" t="s">
        <v>147</v>
      </c>
      <c r="F10159">
        <v>2015</v>
      </c>
      <c r="G10159">
        <v>77</v>
      </c>
      <c r="H10159">
        <v>12</v>
      </c>
    </row>
    <row r="10160" spans="1:8" x14ac:dyDescent="0.25">
      <c r="A10160" t="s">
        <v>21</v>
      </c>
      <c r="B10160" t="s">
        <v>52</v>
      </c>
      <c r="C10160" t="s">
        <v>10</v>
      </c>
      <c r="D10160" t="s">
        <v>11</v>
      </c>
      <c r="E10160" t="s">
        <v>86</v>
      </c>
      <c r="F10160">
        <v>2017</v>
      </c>
      <c r="G10160">
        <v>197</v>
      </c>
      <c r="H10160">
        <v>14</v>
      </c>
    </row>
    <row r="10161" spans="1:8" x14ac:dyDescent="0.25">
      <c r="A10161" t="s">
        <v>31</v>
      </c>
      <c r="B10161" t="s">
        <v>54</v>
      </c>
      <c r="C10161" t="s">
        <v>33</v>
      </c>
      <c r="D10161" t="s">
        <v>34</v>
      </c>
      <c r="E10161" t="s">
        <v>127</v>
      </c>
      <c r="F10161">
        <v>2019</v>
      </c>
      <c r="G10161">
        <v>8</v>
      </c>
    </row>
    <row r="10162" spans="1:8" x14ac:dyDescent="0.25">
      <c r="A10162" t="s">
        <v>31</v>
      </c>
      <c r="B10162" t="s">
        <v>256</v>
      </c>
      <c r="C10162" t="s">
        <v>33</v>
      </c>
      <c r="D10162" t="s">
        <v>34</v>
      </c>
      <c r="E10162" t="s">
        <v>270</v>
      </c>
      <c r="F10162">
        <v>2018</v>
      </c>
      <c r="G10162">
        <v>45</v>
      </c>
      <c r="H10162">
        <v>12</v>
      </c>
    </row>
    <row r="10163" spans="1:8" x14ac:dyDescent="0.25">
      <c r="A10163" t="s">
        <v>129</v>
      </c>
      <c r="B10163" t="s">
        <v>38</v>
      </c>
      <c r="C10163" t="s">
        <v>33</v>
      </c>
      <c r="D10163" t="s">
        <v>59</v>
      </c>
      <c r="E10163" t="s">
        <v>130</v>
      </c>
      <c r="F10163">
        <v>2015</v>
      </c>
      <c r="G10163">
        <v>6</v>
      </c>
    </row>
    <row r="10164" spans="1:8" x14ac:dyDescent="0.25">
      <c r="A10164" t="s">
        <v>113</v>
      </c>
      <c r="B10164" t="s">
        <v>9</v>
      </c>
      <c r="C10164" t="s">
        <v>33</v>
      </c>
      <c r="D10164" t="s">
        <v>34</v>
      </c>
      <c r="E10164" t="s">
        <v>167</v>
      </c>
      <c r="F10164">
        <v>2014</v>
      </c>
      <c r="G10164">
        <v>5</v>
      </c>
      <c r="H10164">
        <v>1</v>
      </c>
    </row>
    <row r="10165" spans="1:8" x14ac:dyDescent="0.25">
      <c r="A10165" t="s">
        <v>21</v>
      </c>
      <c r="B10165" t="s">
        <v>429</v>
      </c>
      <c r="C10165" t="s">
        <v>10</v>
      </c>
      <c r="D10165" t="s">
        <v>96</v>
      </c>
      <c r="E10165" t="s">
        <v>97</v>
      </c>
      <c r="F10165">
        <v>2017</v>
      </c>
      <c r="G10165">
        <v>13</v>
      </c>
    </row>
    <row r="10166" spans="1:8" x14ac:dyDescent="0.25">
      <c r="A10166" t="s">
        <v>31</v>
      </c>
      <c r="B10166" t="s">
        <v>49</v>
      </c>
      <c r="C10166" t="s">
        <v>33</v>
      </c>
      <c r="D10166" t="s">
        <v>34</v>
      </c>
      <c r="E10166" t="s">
        <v>147</v>
      </c>
      <c r="F10166">
        <v>2015</v>
      </c>
      <c r="G10166">
        <v>24</v>
      </c>
      <c r="H10166">
        <v>4</v>
      </c>
    </row>
    <row r="10167" spans="1:8" x14ac:dyDescent="0.25">
      <c r="A10167" t="s">
        <v>31</v>
      </c>
      <c r="B10167" t="s">
        <v>108</v>
      </c>
      <c r="C10167" t="s">
        <v>33</v>
      </c>
      <c r="D10167" t="s">
        <v>34</v>
      </c>
      <c r="E10167" t="s">
        <v>161</v>
      </c>
      <c r="F10167">
        <v>2015</v>
      </c>
      <c r="G10167">
        <v>7</v>
      </c>
      <c r="H10167">
        <v>7</v>
      </c>
    </row>
    <row r="10168" spans="1:8" x14ac:dyDescent="0.25">
      <c r="A10168" t="s">
        <v>307</v>
      </c>
      <c r="B10168" t="s">
        <v>28</v>
      </c>
      <c r="C10168" t="s">
        <v>23</v>
      </c>
      <c r="D10168" t="s">
        <v>233</v>
      </c>
      <c r="E10168" t="s">
        <v>234</v>
      </c>
      <c r="F10168">
        <v>2019</v>
      </c>
      <c r="G10168">
        <v>15</v>
      </c>
      <c r="H10168">
        <v>1</v>
      </c>
    </row>
    <row r="10169" spans="1:8" x14ac:dyDescent="0.25">
      <c r="A10169" t="s">
        <v>31</v>
      </c>
      <c r="B10169" t="s">
        <v>330</v>
      </c>
      <c r="C10169" t="s">
        <v>33</v>
      </c>
      <c r="D10169" t="s">
        <v>59</v>
      </c>
      <c r="E10169" t="s">
        <v>335</v>
      </c>
      <c r="F10169">
        <v>2017</v>
      </c>
      <c r="G10169">
        <v>5</v>
      </c>
    </row>
    <row r="10170" spans="1:8" x14ac:dyDescent="0.25">
      <c r="A10170" t="s">
        <v>74</v>
      </c>
      <c r="B10170" t="s">
        <v>158</v>
      </c>
      <c r="C10170" t="s">
        <v>70</v>
      </c>
      <c r="D10170" t="s">
        <v>297</v>
      </c>
      <c r="E10170" t="s">
        <v>573</v>
      </c>
      <c r="F10170">
        <v>2015</v>
      </c>
      <c r="G10170">
        <v>31</v>
      </c>
      <c r="H10170">
        <v>2</v>
      </c>
    </row>
    <row r="10171" spans="1:8" x14ac:dyDescent="0.25">
      <c r="A10171" t="s">
        <v>138</v>
      </c>
      <c r="B10171" t="s">
        <v>332</v>
      </c>
      <c r="C10171" t="s">
        <v>76</v>
      </c>
      <c r="D10171" t="s">
        <v>140</v>
      </c>
      <c r="E10171" t="s">
        <v>141</v>
      </c>
      <c r="F10171">
        <v>2017</v>
      </c>
      <c r="G10171">
        <v>17</v>
      </c>
      <c r="H10171">
        <v>1</v>
      </c>
    </row>
    <row r="10172" spans="1:8" x14ac:dyDescent="0.25">
      <c r="A10172" t="s">
        <v>8</v>
      </c>
      <c r="B10172" t="s">
        <v>527</v>
      </c>
      <c r="C10172" t="s">
        <v>10</v>
      </c>
      <c r="D10172" t="s">
        <v>96</v>
      </c>
      <c r="E10172" t="s">
        <v>243</v>
      </c>
      <c r="F10172">
        <v>2013</v>
      </c>
      <c r="G10172">
        <v>25</v>
      </c>
      <c r="H10172">
        <v>1</v>
      </c>
    </row>
    <row r="10173" spans="1:8" x14ac:dyDescent="0.25">
      <c r="A10173" t="s">
        <v>31</v>
      </c>
      <c r="B10173" t="s">
        <v>38</v>
      </c>
      <c r="C10173" t="s">
        <v>33</v>
      </c>
      <c r="D10173" t="s">
        <v>184</v>
      </c>
      <c r="E10173" t="s">
        <v>271</v>
      </c>
      <c r="F10173">
        <v>2013</v>
      </c>
      <c r="G10173">
        <v>807</v>
      </c>
      <c r="H10173">
        <v>221</v>
      </c>
    </row>
    <row r="10174" spans="1:8" x14ac:dyDescent="0.25">
      <c r="A10174" t="s">
        <v>16</v>
      </c>
      <c r="B10174" t="s">
        <v>26</v>
      </c>
      <c r="C10174" t="s">
        <v>18</v>
      </c>
      <c r="D10174" t="s">
        <v>19</v>
      </c>
      <c r="E10174" t="s">
        <v>27</v>
      </c>
      <c r="F10174">
        <v>2013</v>
      </c>
      <c r="G10174">
        <v>1540</v>
      </c>
      <c r="H10174">
        <v>630</v>
      </c>
    </row>
    <row r="10175" spans="1:8" x14ac:dyDescent="0.25">
      <c r="A10175" t="s">
        <v>8</v>
      </c>
      <c r="B10175" t="s">
        <v>95</v>
      </c>
      <c r="C10175" t="s">
        <v>10</v>
      </c>
      <c r="D10175" t="s">
        <v>96</v>
      </c>
      <c r="E10175" t="s">
        <v>154</v>
      </c>
      <c r="F10175">
        <v>2013</v>
      </c>
      <c r="G10175">
        <v>174</v>
      </c>
      <c r="H10175">
        <v>14</v>
      </c>
    </row>
    <row r="10176" spans="1:8" x14ac:dyDescent="0.25">
      <c r="A10176" t="s">
        <v>138</v>
      </c>
      <c r="B10176" t="s">
        <v>104</v>
      </c>
      <c r="C10176" t="s">
        <v>76</v>
      </c>
      <c r="D10176" t="s">
        <v>140</v>
      </c>
      <c r="E10176" t="s">
        <v>140</v>
      </c>
      <c r="F10176">
        <v>2015</v>
      </c>
      <c r="G10176">
        <v>1677</v>
      </c>
      <c r="H10176">
        <v>753</v>
      </c>
    </row>
    <row r="10177" spans="1:8" x14ac:dyDescent="0.25">
      <c r="A10177" t="s">
        <v>31</v>
      </c>
      <c r="B10177" t="s">
        <v>55</v>
      </c>
      <c r="C10177" t="s">
        <v>33</v>
      </c>
      <c r="D10177" t="s">
        <v>59</v>
      </c>
      <c r="E10177" t="s">
        <v>73</v>
      </c>
      <c r="F10177">
        <v>2016</v>
      </c>
      <c r="G10177">
        <v>169</v>
      </c>
      <c r="H10177">
        <v>16</v>
      </c>
    </row>
    <row r="10178" spans="1:8" x14ac:dyDescent="0.25">
      <c r="A10178" t="s">
        <v>8</v>
      </c>
      <c r="B10178" t="s">
        <v>111</v>
      </c>
      <c r="C10178" t="s">
        <v>10</v>
      </c>
      <c r="D10178" t="s">
        <v>11</v>
      </c>
      <c r="E10178" t="s">
        <v>12</v>
      </c>
      <c r="F10178">
        <v>2013</v>
      </c>
      <c r="G10178">
        <v>657</v>
      </c>
      <c r="H10178">
        <v>13</v>
      </c>
    </row>
    <row r="10179" spans="1:8" x14ac:dyDescent="0.25">
      <c r="A10179" t="s">
        <v>21</v>
      </c>
      <c r="B10179" t="s">
        <v>292</v>
      </c>
      <c r="C10179" t="s">
        <v>10</v>
      </c>
      <c r="D10179" t="s">
        <v>96</v>
      </c>
      <c r="E10179" t="s">
        <v>154</v>
      </c>
      <c r="F10179">
        <v>2016</v>
      </c>
      <c r="G10179">
        <v>571</v>
      </c>
      <c r="H10179">
        <v>47</v>
      </c>
    </row>
    <row r="10180" spans="1:8" x14ac:dyDescent="0.25">
      <c r="A10180" t="s">
        <v>31</v>
      </c>
      <c r="B10180" t="s">
        <v>55</v>
      </c>
      <c r="C10180" t="s">
        <v>33</v>
      </c>
      <c r="D10180" t="s">
        <v>34</v>
      </c>
      <c r="E10180" t="s">
        <v>35</v>
      </c>
      <c r="F10180">
        <v>2018</v>
      </c>
      <c r="G10180">
        <v>1323</v>
      </c>
      <c r="H10180">
        <v>84</v>
      </c>
    </row>
    <row r="10181" spans="1:8" x14ac:dyDescent="0.25">
      <c r="A10181" t="s">
        <v>323</v>
      </c>
      <c r="B10181" t="s">
        <v>239</v>
      </c>
      <c r="C10181" t="s">
        <v>18</v>
      </c>
      <c r="D10181" t="s">
        <v>19</v>
      </c>
      <c r="E10181" t="s">
        <v>221</v>
      </c>
      <c r="F10181">
        <v>2018</v>
      </c>
      <c r="G10181">
        <v>559</v>
      </c>
      <c r="H10181">
        <v>87</v>
      </c>
    </row>
    <row r="10182" spans="1:8" x14ac:dyDescent="0.25">
      <c r="A10182" t="s">
        <v>41</v>
      </c>
      <c r="B10182" t="s">
        <v>119</v>
      </c>
      <c r="C10182" t="s">
        <v>70</v>
      </c>
      <c r="D10182" t="s">
        <v>71</v>
      </c>
      <c r="E10182" t="s">
        <v>188</v>
      </c>
      <c r="F10182">
        <v>2019</v>
      </c>
      <c r="G10182">
        <v>1189</v>
      </c>
      <c r="H10182">
        <v>333</v>
      </c>
    </row>
    <row r="10183" spans="1:8" x14ac:dyDescent="0.25">
      <c r="A10183" t="s">
        <v>21</v>
      </c>
      <c r="B10183" t="s">
        <v>36</v>
      </c>
      <c r="C10183" t="s">
        <v>10</v>
      </c>
      <c r="D10183" t="s">
        <v>11</v>
      </c>
      <c r="E10183" t="s">
        <v>191</v>
      </c>
      <c r="F10183">
        <v>2019</v>
      </c>
      <c r="G10183">
        <v>476</v>
      </c>
      <c r="H10183">
        <v>23</v>
      </c>
    </row>
    <row r="10184" spans="1:8" x14ac:dyDescent="0.25">
      <c r="A10184" t="s">
        <v>21</v>
      </c>
      <c r="B10184" t="s">
        <v>125</v>
      </c>
      <c r="C10184" t="s">
        <v>10</v>
      </c>
      <c r="D10184" t="s">
        <v>11</v>
      </c>
      <c r="E10184" t="s">
        <v>223</v>
      </c>
      <c r="F10184">
        <v>2019</v>
      </c>
      <c r="G10184">
        <v>206</v>
      </c>
      <c r="H10184">
        <v>23</v>
      </c>
    </row>
    <row r="10185" spans="1:8" x14ac:dyDescent="0.25">
      <c r="A10185" t="s">
        <v>41</v>
      </c>
      <c r="B10185" t="s">
        <v>61</v>
      </c>
      <c r="C10185" t="s">
        <v>33</v>
      </c>
      <c r="D10185" t="s">
        <v>39</v>
      </c>
      <c r="E10185" t="s">
        <v>336</v>
      </c>
      <c r="F10185">
        <v>2019</v>
      </c>
      <c r="G10185">
        <v>181</v>
      </c>
      <c r="H10185">
        <v>156</v>
      </c>
    </row>
    <row r="10186" spans="1:8" x14ac:dyDescent="0.25">
      <c r="A10186" t="s">
        <v>21</v>
      </c>
      <c r="B10186" t="s">
        <v>235</v>
      </c>
      <c r="C10186" t="s">
        <v>10</v>
      </c>
      <c r="D10186" t="s">
        <v>96</v>
      </c>
      <c r="E10186" t="s">
        <v>324</v>
      </c>
      <c r="F10186">
        <v>2019</v>
      </c>
      <c r="G10186">
        <v>211</v>
      </c>
      <c r="H10186">
        <v>15</v>
      </c>
    </row>
    <row r="10187" spans="1:8" x14ac:dyDescent="0.25">
      <c r="A10187" t="s">
        <v>41</v>
      </c>
      <c r="B10187" t="s">
        <v>125</v>
      </c>
      <c r="C10187" t="s">
        <v>33</v>
      </c>
      <c r="D10187" t="s">
        <v>184</v>
      </c>
      <c r="E10187" t="s">
        <v>185</v>
      </c>
      <c r="F10187">
        <v>2019</v>
      </c>
      <c r="G10187">
        <v>68</v>
      </c>
      <c r="H10187">
        <v>33</v>
      </c>
    </row>
    <row r="10188" spans="1:8" x14ac:dyDescent="0.25">
      <c r="A10188" t="s">
        <v>8</v>
      </c>
      <c r="B10188" t="s">
        <v>194</v>
      </c>
      <c r="C10188" t="s">
        <v>10</v>
      </c>
      <c r="D10188" t="s">
        <v>11</v>
      </c>
      <c r="E10188" t="s">
        <v>195</v>
      </c>
      <c r="F10188">
        <v>2013</v>
      </c>
      <c r="G10188">
        <v>247</v>
      </c>
      <c r="H10188">
        <v>3</v>
      </c>
    </row>
    <row r="10189" spans="1:8" x14ac:dyDescent="0.25">
      <c r="A10189" t="s">
        <v>16</v>
      </c>
      <c r="B10189" t="s">
        <v>220</v>
      </c>
      <c r="C10189" t="s">
        <v>18</v>
      </c>
      <c r="D10189" t="s">
        <v>19</v>
      </c>
      <c r="E10189" t="s">
        <v>27</v>
      </c>
      <c r="F10189">
        <v>2014</v>
      </c>
      <c r="G10189">
        <v>391</v>
      </c>
      <c r="H10189">
        <v>151</v>
      </c>
    </row>
    <row r="10190" spans="1:8" x14ac:dyDescent="0.25">
      <c r="A10190" t="s">
        <v>21</v>
      </c>
      <c r="B10190" t="s">
        <v>125</v>
      </c>
      <c r="C10190" t="s">
        <v>23</v>
      </c>
      <c r="D10190" t="s">
        <v>24</v>
      </c>
      <c r="E10190" t="s">
        <v>281</v>
      </c>
      <c r="F10190">
        <v>2017</v>
      </c>
      <c r="G10190">
        <v>117</v>
      </c>
      <c r="H10190">
        <v>6</v>
      </c>
    </row>
    <row r="10191" spans="1:8" x14ac:dyDescent="0.25">
      <c r="A10191" t="s">
        <v>41</v>
      </c>
      <c r="B10191" t="s">
        <v>345</v>
      </c>
      <c r="C10191" t="s">
        <v>23</v>
      </c>
      <c r="D10191" t="s">
        <v>43</v>
      </c>
      <c r="E10191" t="s">
        <v>258</v>
      </c>
      <c r="F10191">
        <v>2017</v>
      </c>
      <c r="G10191">
        <v>19</v>
      </c>
      <c r="H10191">
        <v>3</v>
      </c>
    </row>
    <row r="10192" spans="1:8" x14ac:dyDescent="0.25">
      <c r="A10192" t="s">
        <v>31</v>
      </c>
      <c r="B10192" t="s">
        <v>330</v>
      </c>
      <c r="C10192" t="s">
        <v>33</v>
      </c>
      <c r="D10192" t="s">
        <v>59</v>
      </c>
      <c r="E10192" t="s">
        <v>206</v>
      </c>
      <c r="F10192">
        <v>2018</v>
      </c>
      <c r="G10192">
        <v>12</v>
      </c>
      <c r="H10192">
        <v>2</v>
      </c>
    </row>
    <row r="10193" spans="1:8" x14ac:dyDescent="0.25">
      <c r="A10193" t="s">
        <v>8</v>
      </c>
      <c r="B10193" t="s">
        <v>67</v>
      </c>
      <c r="C10193" t="s">
        <v>10</v>
      </c>
      <c r="D10193" t="s">
        <v>11</v>
      </c>
      <c r="E10193" t="s">
        <v>46</v>
      </c>
      <c r="F10193">
        <v>2016</v>
      </c>
      <c r="G10193">
        <v>60</v>
      </c>
      <c r="H10193">
        <v>9</v>
      </c>
    </row>
    <row r="10194" spans="1:8" x14ac:dyDescent="0.25">
      <c r="A10194" t="s">
        <v>31</v>
      </c>
      <c r="B10194" t="s">
        <v>205</v>
      </c>
      <c r="C10194" t="s">
        <v>33</v>
      </c>
      <c r="D10194" t="s">
        <v>59</v>
      </c>
      <c r="E10194" t="s">
        <v>313</v>
      </c>
      <c r="F10194">
        <v>2015</v>
      </c>
      <c r="G10194">
        <v>12</v>
      </c>
      <c r="H10194">
        <v>2</v>
      </c>
    </row>
    <row r="10195" spans="1:8" x14ac:dyDescent="0.25">
      <c r="A10195" t="s">
        <v>31</v>
      </c>
      <c r="B10195" t="s">
        <v>55</v>
      </c>
      <c r="C10195" t="s">
        <v>33</v>
      </c>
      <c r="D10195" t="s">
        <v>34</v>
      </c>
      <c r="E10195" t="s">
        <v>408</v>
      </c>
      <c r="F10195">
        <v>2014</v>
      </c>
      <c r="G10195">
        <v>167</v>
      </c>
      <c r="H10195">
        <v>11</v>
      </c>
    </row>
    <row r="10196" spans="1:8" x14ac:dyDescent="0.25">
      <c r="A10196" t="s">
        <v>21</v>
      </c>
      <c r="B10196" t="s">
        <v>295</v>
      </c>
      <c r="C10196" t="s">
        <v>10</v>
      </c>
      <c r="D10196" t="s">
        <v>96</v>
      </c>
      <c r="E10196" t="s">
        <v>226</v>
      </c>
      <c r="F10196">
        <v>2019</v>
      </c>
      <c r="G10196">
        <v>822</v>
      </c>
      <c r="H10196">
        <v>20</v>
      </c>
    </row>
    <row r="10197" spans="1:8" x14ac:dyDescent="0.25">
      <c r="A10197" t="s">
        <v>8</v>
      </c>
      <c r="B10197" t="s">
        <v>338</v>
      </c>
      <c r="C10197" t="s">
        <v>10</v>
      </c>
      <c r="D10197" t="s">
        <v>11</v>
      </c>
      <c r="E10197" t="s">
        <v>216</v>
      </c>
      <c r="F10197">
        <v>2013</v>
      </c>
      <c r="G10197">
        <v>10</v>
      </c>
      <c r="H10197">
        <v>1</v>
      </c>
    </row>
    <row r="10198" spans="1:8" x14ac:dyDescent="0.25">
      <c r="A10198" t="s">
        <v>121</v>
      </c>
      <c r="B10198" t="s">
        <v>88</v>
      </c>
      <c r="C10198" t="s">
        <v>76</v>
      </c>
      <c r="D10198" t="s">
        <v>171</v>
      </c>
      <c r="E10198" t="s">
        <v>174</v>
      </c>
      <c r="F10198">
        <v>2017</v>
      </c>
      <c r="G10198">
        <v>1</v>
      </c>
    </row>
    <row r="10199" spans="1:8" x14ac:dyDescent="0.25">
      <c r="A10199" t="s">
        <v>31</v>
      </c>
      <c r="B10199" t="s">
        <v>417</v>
      </c>
      <c r="C10199" t="s">
        <v>33</v>
      </c>
      <c r="D10199" t="s">
        <v>184</v>
      </c>
      <c r="E10199" t="s">
        <v>288</v>
      </c>
      <c r="F10199">
        <v>2017</v>
      </c>
      <c r="G10199">
        <v>151</v>
      </c>
      <c r="H10199">
        <v>64</v>
      </c>
    </row>
    <row r="10200" spans="1:8" x14ac:dyDescent="0.25">
      <c r="A10200" t="s">
        <v>8</v>
      </c>
      <c r="B10200" t="s">
        <v>391</v>
      </c>
      <c r="C10200" t="s">
        <v>10</v>
      </c>
      <c r="D10200" t="s">
        <v>11</v>
      </c>
      <c r="E10200" t="s">
        <v>223</v>
      </c>
      <c r="F10200">
        <v>2013</v>
      </c>
      <c r="G10200">
        <v>62</v>
      </c>
    </row>
    <row r="10201" spans="1:8" x14ac:dyDescent="0.25">
      <c r="A10201" t="s">
        <v>41</v>
      </c>
      <c r="B10201" t="s">
        <v>22</v>
      </c>
      <c r="C10201" t="s">
        <v>23</v>
      </c>
      <c r="D10201" t="s">
        <v>43</v>
      </c>
      <c r="E10201" t="s">
        <v>56</v>
      </c>
      <c r="F10201">
        <v>2015</v>
      </c>
      <c r="G10201">
        <v>60</v>
      </c>
      <c r="H10201">
        <v>12</v>
      </c>
    </row>
    <row r="10202" spans="1:8" x14ac:dyDescent="0.25">
      <c r="A10202" t="s">
        <v>41</v>
      </c>
      <c r="B10202" t="s">
        <v>38</v>
      </c>
      <c r="C10202" t="s">
        <v>33</v>
      </c>
      <c r="D10202" t="s">
        <v>39</v>
      </c>
      <c r="E10202" t="s">
        <v>237</v>
      </c>
      <c r="F10202">
        <v>2018</v>
      </c>
      <c r="G10202">
        <v>61</v>
      </c>
      <c r="H10202">
        <v>39</v>
      </c>
    </row>
    <row r="10203" spans="1:8" x14ac:dyDescent="0.25">
      <c r="A10203" t="s">
        <v>31</v>
      </c>
      <c r="B10203" t="s">
        <v>158</v>
      </c>
      <c r="C10203" t="s">
        <v>23</v>
      </c>
      <c r="D10203" t="s">
        <v>233</v>
      </c>
      <c r="E10203" t="s">
        <v>234</v>
      </c>
      <c r="F10203">
        <v>2014</v>
      </c>
      <c r="G10203">
        <v>62</v>
      </c>
      <c r="H10203">
        <v>11</v>
      </c>
    </row>
    <row r="10204" spans="1:8" x14ac:dyDescent="0.25">
      <c r="A10204" t="s">
        <v>41</v>
      </c>
      <c r="B10204" t="s">
        <v>88</v>
      </c>
      <c r="C10204" t="s">
        <v>70</v>
      </c>
      <c r="D10204" t="s">
        <v>71</v>
      </c>
      <c r="E10204" t="s">
        <v>361</v>
      </c>
      <c r="F10204">
        <v>2014</v>
      </c>
      <c r="G10204">
        <v>3</v>
      </c>
    </row>
    <row r="10205" spans="1:8" x14ac:dyDescent="0.25">
      <c r="A10205" t="s">
        <v>8</v>
      </c>
      <c r="B10205" t="s">
        <v>197</v>
      </c>
      <c r="C10205" t="s">
        <v>10</v>
      </c>
      <c r="D10205" t="s">
        <v>29</v>
      </c>
      <c r="E10205" t="s">
        <v>325</v>
      </c>
      <c r="F10205">
        <v>2016</v>
      </c>
      <c r="G10205">
        <v>13</v>
      </c>
    </row>
    <row r="10206" spans="1:8" x14ac:dyDescent="0.25">
      <c r="A10206" t="s">
        <v>31</v>
      </c>
      <c r="B10206" t="s">
        <v>205</v>
      </c>
      <c r="C10206" t="s">
        <v>33</v>
      </c>
      <c r="D10206" t="s">
        <v>59</v>
      </c>
      <c r="E10206" t="s">
        <v>206</v>
      </c>
      <c r="F10206">
        <v>2014</v>
      </c>
      <c r="G10206">
        <v>11</v>
      </c>
    </row>
    <row r="10207" spans="1:8" x14ac:dyDescent="0.25">
      <c r="A10207" t="s">
        <v>31</v>
      </c>
      <c r="B10207" t="s">
        <v>42</v>
      </c>
      <c r="C10207" t="s">
        <v>23</v>
      </c>
      <c r="D10207" t="s">
        <v>43</v>
      </c>
      <c r="E10207" t="s">
        <v>100</v>
      </c>
      <c r="F10207">
        <v>2017</v>
      </c>
      <c r="G10207">
        <v>55</v>
      </c>
      <c r="H10207">
        <v>2</v>
      </c>
    </row>
    <row r="10208" spans="1:8" x14ac:dyDescent="0.25">
      <c r="A10208" t="s">
        <v>31</v>
      </c>
      <c r="B10208" t="s">
        <v>119</v>
      </c>
      <c r="C10208" t="s">
        <v>33</v>
      </c>
      <c r="D10208" t="s">
        <v>39</v>
      </c>
      <c r="E10208" t="s">
        <v>463</v>
      </c>
      <c r="F10208">
        <v>2018</v>
      </c>
      <c r="G10208">
        <v>5</v>
      </c>
      <c r="H10208">
        <v>6</v>
      </c>
    </row>
    <row r="10209" spans="1:8" x14ac:dyDescent="0.25">
      <c r="A10209" t="s">
        <v>41</v>
      </c>
      <c r="B10209" t="s">
        <v>58</v>
      </c>
      <c r="C10209" t="s">
        <v>33</v>
      </c>
      <c r="D10209" t="s">
        <v>39</v>
      </c>
      <c r="E10209" t="s">
        <v>213</v>
      </c>
      <c r="F10209">
        <v>2019</v>
      </c>
      <c r="G10209">
        <v>30</v>
      </c>
      <c r="H10209">
        <v>21</v>
      </c>
    </row>
    <row r="10210" spans="1:8" x14ac:dyDescent="0.25">
      <c r="A10210" t="s">
        <v>31</v>
      </c>
      <c r="B10210" t="s">
        <v>88</v>
      </c>
      <c r="C10210" t="s">
        <v>23</v>
      </c>
      <c r="D10210" t="s">
        <v>43</v>
      </c>
      <c r="E10210" t="s">
        <v>56</v>
      </c>
      <c r="F10210">
        <v>2018</v>
      </c>
      <c r="G10210">
        <v>30</v>
      </c>
      <c r="H10210">
        <v>1</v>
      </c>
    </row>
    <row r="10211" spans="1:8" x14ac:dyDescent="0.25">
      <c r="A10211" t="s">
        <v>31</v>
      </c>
      <c r="B10211" t="s">
        <v>119</v>
      </c>
      <c r="C10211" t="s">
        <v>70</v>
      </c>
      <c r="D10211" t="s">
        <v>71</v>
      </c>
      <c r="E10211" t="s">
        <v>241</v>
      </c>
      <c r="F10211">
        <v>2016</v>
      </c>
      <c r="G10211">
        <v>45</v>
      </c>
      <c r="H10211">
        <v>4</v>
      </c>
    </row>
    <row r="10212" spans="1:8" x14ac:dyDescent="0.25">
      <c r="A10212" t="s">
        <v>129</v>
      </c>
      <c r="B10212" t="s">
        <v>88</v>
      </c>
      <c r="C10212" t="s">
        <v>70</v>
      </c>
      <c r="D10212" t="s">
        <v>71</v>
      </c>
      <c r="E10212" t="s">
        <v>361</v>
      </c>
      <c r="F10212">
        <v>2016</v>
      </c>
      <c r="G10212">
        <v>3</v>
      </c>
    </row>
    <row r="10213" spans="1:8" x14ac:dyDescent="0.25">
      <c r="A10213" t="s">
        <v>21</v>
      </c>
      <c r="B10213" t="s">
        <v>145</v>
      </c>
      <c r="C10213" t="s">
        <v>23</v>
      </c>
      <c r="D10213" t="s">
        <v>24</v>
      </c>
      <c r="E10213" t="s">
        <v>219</v>
      </c>
      <c r="F10213">
        <v>2018</v>
      </c>
      <c r="G10213">
        <v>16</v>
      </c>
      <c r="H10213">
        <v>2</v>
      </c>
    </row>
    <row r="10214" spans="1:8" x14ac:dyDescent="0.25">
      <c r="A10214" t="s">
        <v>307</v>
      </c>
      <c r="B10214" t="s">
        <v>9</v>
      </c>
      <c r="C10214" t="s">
        <v>23</v>
      </c>
      <c r="D10214" t="s">
        <v>43</v>
      </c>
      <c r="E10214" t="s">
        <v>44</v>
      </c>
      <c r="F10214">
        <v>2019</v>
      </c>
      <c r="G10214">
        <v>15</v>
      </c>
      <c r="H10214">
        <v>1</v>
      </c>
    </row>
    <row r="10215" spans="1:8" x14ac:dyDescent="0.25">
      <c r="A10215" t="s">
        <v>81</v>
      </c>
      <c r="B10215" t="s">
        <v>119</v>
      </c>
      <c r="C10215" t="s">
        <v>76</v>
      </c>
      <c r="D10215" t="s">
        <v>83</v>
      </c>
      <c r="E10215" t="s">
        <v>319</v>
      </c>
      <c r="F10215">
        <v>2013</v>
      </c>
      <c r="G10215">
        <v>12</v>
      </c>
      <c r="H10215">
        <v>1</v>
      </c>
    </row>
    <row r="10216" spans="1:8" x14ac:dyDescent="0.25">
      <c r="A10216" t="s">
        <v>31</v>
      </c>
      <c r="B10216" t="s">
        <v>272</v>
      </c>
      <c r="C10216" t="s">
        <v>33</v>
      </c>
      <c r="D10216" t="s">
        <v>34</v>
      </c>
      <c r="E10216" t="s">
        <v>457</v>
      </c>
      <c r="F10216">
        <v>2015</v>
      </c>
      <c r="G10216">
        <v>2</v>
      </c>
      <c r="H10216">
        <v>1</v>
      </c>
    </row>
    <row r="10217" spans="1:8" x14ac:dyDescent="0.25">
      <c r="A10217" t="s">
        <v>21</v>
      </c>
      <c r="B10217" t="s">
        <v>292</v>
      </c>
      <c r="C10217" t="s">
        <v>23</v>
      </c>
      <c r="D10217" t="s">
        <v>24</v>
      </c>
      <c r="E10217" t="s">
        <v>57</v>
      </c>
      <c r="F10217">
        <v>2019</v>
      </c>
      <c r="G10217">
        <v>20</v>
      </c>
    </row>
    <row r="10218" spans="1:8" x14ac:dyDescent="0.25">
      <c r="A10218" t="s">
        <v>21</v>
      </c>
      <c r="B10218" t="s">
        <v>384</v>
      </c>
      <c r="C10218" t="s">
        <v>23</v>
      </c>
      <c r="D10218" t="s">
        <v>24</v>
      </c>
      <c r="E10218" t="s">
        <v>143</v>
      </c>
      <c r="F10218">
        <v>2018</v>
      </c>
      <c r="G10218">
        <v>9</v>
      </c>
    </row>
    <row r="10219" spans="1:8" x14ac:dyDescent="0.25">
      <c r="A10219" t="s">
        <v>81</v>
      </c>
      <c r="B10219" t="s">
        <v>119</v>
      </c>
      <c r="C10219" t="s">
        <v>76</v>
      </c>
      <c r="D10219" t="s">
        <v>83</v>
      </c>
      <c r="E10219" t="s">
        <v>317</v>
      </c>
      <c r="F10219">
        <v>2013</v>
      </c>
      <c r="G10219">
        <v>2601</v>
      </c>
      <c r="H10219">
        <v>1049</v>
      </c>
    </row>
    <row r="10220" spans="1:8" x14ac:dyDescent="0.25">
      <c r="A10220" t="s">
        <v>74</v>
      </c>
      <c r="B10220" t="s">
        <v>173</v>
      </c>
      <c r="C10220" t="s">
        <v>76</v>
      </c>
      <c r="D10220" t="s">
        <v>171</v>
      </c>
      <c r="E10220" t="s">
        <v>174</v>
      </c>
      <c r="F10220">
        <v>2016</v>
      </c>
      <c r="G10220">
        <v>136</v>
      </c>
      <c r="H10220">
        <v>2</v>
      </c>
    </row>
    <row r="10221" spans="1:8" x14ac:dyDescent="0.25">
      <c r="A10221" t="s">
        <v>21</v>
      </c>
      <c r="B10221" t="s">
        <v>55</v>
      </c>
      <c r="C10221" t="s">
        <v>10</v>
      </c>
      <c r="D10221" t="s">
        <v>11</v>
      </c>
      <c r="E10221" t="s">
        <v>232</v>
      </c>
      <c r="F10221">
        <v>2016</v>
      </c>
      <c r="G10221">
        <v>1092</v>
      </c>
      <c r="H10221">
        <v>43</v>
      </c>
    </row>
    <row r="10222" spans="1:8" x14ac:dyDescent="0.25">
      <c r="A10222" t="s">
        <v>31</v>
      </c>
      <c r="B10222" t="s">
        <v>9</v>
      </c>
      <c r="C10222" t="s">
        <v>33</v>
      </c>
      <c r="D10222" t="s">
        <v>39</v>
      </c>
      <c r="E10222" t="s">
        <v>107</v>
      </c>
      <c r="F10222">
        <v>2013</v>
      </c>
      <c r="G10222">
        <v>131</v>
      </c>
      <c r="H10222">
        <v>38</v>
      </c>
    </row>
    <row r="10223" spans="1:8" x14ac:dyDescent="0.25">
      <c r="A10223" t="s">
        <v>31</v>
      </c>
      <c r="B10223" t="s">
        <v>55</v>
      </c>
      <c r="C10223" t="s">
        <v>33</v>
      </c>
      <c r="D10223" t="s">
        <v>34</v>
      </c>
      <c r="E10223" t="s">
        <v>167</v>
      </c>
      <c r="F10223">
        <v>2013</v>
      </c>
      <c r="G10223">
        <v>65</v>
      </c>
      <c r="H10223">
        <v>6</v>
      </c>
    </row>
    <row r="10224" spans="1:8" x14ac:dyDescent="0.25">
      <c r="A10224" t="s">
        <v>8</v>
      </c>
      <c r="B10224" t="s">
        <v>9</v>
      </c>
      <c r="C10224" t="s">
        <v>10</v>
      </c>
      <c r="D10224" t="s">
        <v>14</v>
      </c>
      <c r="E10224" t="s">
        <v>37</v>
      </c>
      <c r="F10224">
        <v>2014</v>
      </c>
      <c r="G10224">
        <v>382</v>
      </c>
      <c r="H10224">
        <v>87</v>
      </c>
    </row>
    <row r="10225" spans="1:8" x14ac:dyDescent="0.25">
      <c r="A10225" t="s">
        <v>31</v>
      </c>
      <c r="B10225" t="s">
        <v>125</v>
      </c>
      <c r="C10225" t="s">
        <v>33</v>
      </c>
      <c r="D10225" t="s">
        <v>39</v>
      </c>
      <c r="E10225" t="s">
        <v>51</v>
      </c>
      <c r="F10225">
        <v>2015</v>
      </c>
      <c r="G10225">
        <v>200</v>
      </c>
      <c r="H10225">
        <v>122</v>
      </c>
    </row>
    <row r="10226" spans="1:8" x14ac:dyDescent="0.25">
      <c r="A10226" t="s">
        <v>8</v>
      </c>
      <c r="B10226" t="s">
        <v>131</v>
      </c>
      <c r="C10226" t="s">
        <v>10</v>
      </c>
      <c r="D10226" t="s">
        <v>96</v>
      </c>
      <c r="E10226" t="s">
        <v>110</v>
      </c>
      <c r="F10226">
        <v>2015</v>
      </c>
      <c r="G10226">
        <v>763</v>
      </c>
      <c r="H10226">
        <v>8</v>
      </c>
    </row>
    <row r="10227" spans="1:8" x14ac:dyDescent="0.25">
      <c r="A10227" t="s">
        <v>8</v>
      </c>
      <c r="B10227" t="s">
        <v>45</v>
      </c>
      <c r="C10227" t="s">
        <v>10</v>
      </c>
      <c r="D10227" t="s">
        <v>11</v>
      </c>
      <c r="E10227" t="s">
        <v>250</v>
      </c>
      <c r="F10227">
        <v>2016</v>
      </c>
      <c r="G10227">
        <v>9</v>
      </c>
    </row>
    <row r="10228" spans="1:8" x14ac:dyDescent="0.25">
      <c r="A10228" t="s">
        <v>41</v>
      </c>
      <c r="B10228" t="s">
        <v>26</v>
      </c>
      <c r="C10228" t="s">
        <v>23</v>
      </c>
      <c r="D10228" t="s">
        <v>43</v>
      </c>
      <c r="E10228" t="s">
        <v>385</v>
      </c>
      <c r="F10228">
        <v>2017</v>
      </c>
      <c r="G10228">
        <v>221</v>
      </c>
      <c r="H10228">
        <v>46</v>
      </c>
    </row>
    <row r="10229" spans="1:8" x14ac:dyDescent="0.25">
      <c r="A10229" t="s">
        <v>31</v>
      </c>
      <c r="B10229" t="s">
        <v>9</v>
      </c>
      <c r="C10229" t="s">
        <v>33</v>
      </c>
      <c r="D10229" t="s">
        <v>34</v>
      </c>
      <c r="E10229" t="s">
        <v>270</v>
      </c>
      <c r="F10229">
        <v>2017</v>
      </c>
      <c r="G10229">
        <v>228</v>
      </c>
      <c r="H10229">
        <v>79</v>
      </c>
    </row>
    <row r="10230" spans="1:8" x14ac:dyDescent="0.25">
      <c r="A10230" t="s">
        <v>31</v>
      </c>
      <c r="B10230" t="s">
        <v>55</v>
      </c>
      <c r="C10230" t="s">
        <v>33</v>
      </c>
      <c r="D10230" t="s">
        <v>39</v>
      </c>
      <c r="E10230" t="s">
        <v>175</v>
      </c>
      <c r="F10230">
        <v>2017</v>
      </c>
      <c r="G10230">
        <v>355</v>
      </c>
      <c r="H10230">
        <v>81</v>
      </c>
    </row>
    <row r="10231" spans="1:8" x14ac:dyDescent="0.25">
      <c r="A10231" t="s">
        <v>21</v>
      </c>
      <c r="B10231" t="s">
        <v>362</v>
      </c>
      <c r="C10231" t="s">
        <v>10</v>
      </c>
      <c r="D10231" t="s">
        <v>11</v>
      </c>
      <c r="E10231" t="s">
        <v>191</v>
      </c>
      <c r="F10231">
        <v>2017</v>
      </c>
      <c r="G10231">
        <v>326</v>
      </c>
      <c r="H10231">
        <v>5</v>
      </c>
    </row>
    <row r="10232" spans="1:8" x14ac:dyDescent="0.25">
      <c r="A10232" t="s">
        <v>31</v>
      </c>
      <c r="B10232" t="s">
        <v>98</v>
      </c>
      <c r="C10232" t="s">
        <v>33</v>
      </c>
      <c r="D10232" t="s">
        <v>59</v>
      </c>
      <c r="E10232" t="s">
        <v>128</v>
      </c>
      <c r="F10232">
        <v>2018</v>
      </c>
      <c r="G10232">
        <v>1517</v>
      </c>
      <c r="H10232">
        <v>339</v>
      </c>
    </row>
    <row r="10233" spans="1:8" x14ac:dyDescent="0.25">
      <c r="A10233" t="s">
        <v>31</v>
      </c>
      <c r="B10233" t="s">
        <v>9</v>
      </c>
      <c r="C10233" t="s">
        <v>33</v>
      </c>
      <c r="D10233" t="s">
        <v>39</v>
      </c>
      <c r="E10233" t="s">
        <v>51</v>
      </c>
      <c r="F10233">
        <v>2018</v>
      </c>
      <c r="G10233">
        <v>2009</v>
      </c>
      <c r="H10233">
        <v>464</v>
      </c>
    </row>
    <row r="10234" spans="1:8" x14ac:dyDescent="0.25">
      <c r="A10234" t="s">
        <v>31</v>
      </c>
      <c r="B10234" t="s">
        <v>79</v>
      </c>
      <c r="C10234" t="s">
        <v>33</v>
      </c>
      <c r="D10234" t="s">
        <v>59</v>
      </c>
      <c r="E10234" t="s">
        <v>130</v>
      </c>
      <c r="F10234">
        <v>2018</v>
      </c>
      <c r="G10234">
        <v>74</v>
      </c>
      <c r="H10234">
        <v>3</v>
      </c>
    </row>
    <row r="10235" spans="1:8" x14ac:dyDescent="0.25">
      <c r="A10235" t="s">
        <v>214</v>
      </c>
      <c r="B10235" t="s">
        <v>119</v>
      </c>
      <c r="C10235" t="s">
        <v>76</v>
      </c>
      <c r="D10235" t="s">
        <v>140</v>
      </c>
      <c r="E10235" t="s">
        <v>141</v>
      </c>
      <c r="F10235">
        <v>2019</v>
      </c>
      <c r="G10235">
        <v>22027</v>
      </c>
      <c r="H10235">
        <v>2544</v>
      </c>
    </row>
    <row r="10236" spans="1:8" x14ac:dyDescent="0.25">
      <c r="A10236" t="s">
        <v>31</v>
      </c>
      <c r="B10236" t="s">
        <v>104</v>
      </c>
      <c r="C10236" t="s">
        <v>33</v>
      </c>
      <c r="D10236" t="s">
        <v>39</v>
      </c>
      <c r="E10236" t="s">
        <v>51</v>
      </c>
      <c r="F10236">
        <v>2019</v>
      </c>
      <c r="G10236">
        <v>914</v>
      </c>
      <c r="H10236">
        <v>193</v>
      </c>
    </row>
    <row r="10237" spans="1:8" x14ac:dyDescent="0.25">
      <c r="A10237" t="s">
        <v>31</v>
      </c>
      <c r="B10237" t="s">
        <v>9</v>
      </c>
      <c r="C10237" t="s">
        <v>33</v>
      </c>
      <c r="D10237" t="s">
        <v>34</v>
      </c>
      <c r="E10237" t="s">
        <v>144</v>
      </c>
      <c r="F10237">
        <v>2019</v>
      </c>
      <c r="G10237">
        <v>746</v>
      </c>
      <c r="H10237">
        <v>119</v>
      </c>
    </row>
    <row r="10238" spans="1:8" x14ac:dyDescent="0.25">
      <c r="A10238" t="s">
        <v>21</v>
      </c>
      <c r="B10238" t="s">
        <v>164</v>
      </c>
      <c r="C10238" t="s">
        <v>10</v>
      </c>
      <c r="D10238" t="s">
        <v>11</v>
      </c>
      <c r="E10238" t="s">
        <v>223</v>
      </c>
      <c r="F10238">
        <v>2020</v>
      </c>
      <c r="G10238">
        <v>1032</v>
      </c>
      <c r="H10238">
        <v>9</v>
      </c>
    </row>
    <row r="10239" spans="1:8" x14ac:dyDescent="0.25">
      <c r="A10239" t="s">
        <v>31</v>
      </c>
      <c r="B10239" t="s">
        <v>119</v>
      </c>
      <c r="C10239" t="s">
        <v>33</v>
      </c>
      <c r="D10239" t="s">
        <v>59</v>
      </c>
      <c r="E10239" t="s">
        <v>128</v>
      </c>
      <c r="F10239">
        <v>2015</v>
      </c>
      <c r="G10239">
        <v>163</v>
      </c>
      <c r="H10239">
        <v>12</v>
      </c>
    </row>
    <row r="10240" spans="1:8" x14ac:dyDescent="0.25">
      <c r="A10240" t="s">
        <v>74</v>
      </c>
      <c r="B10240" t="s">
        <v>239</v>
      </c>
      <c r="C10240" t="s">
        <v>18</v>
      </c>
      <c r="D10240" t="s">
        <v>136</v>
      </c>
      <c r="E10240" t="s">
        <v>291</v>
      </c>
      <c r="F10240">
        <v>2018</v>
      </c>
      <c r="G10240">
        <v>319</v>
      </c>
      <c r="H10240">
        <v>5</v>
      </c>
    </row>
    <row r="10241" spans="1:8" x14ac:dyDescent="0.25">
      <c r="A10241" t="s">
        <v>16</v>
      </c>
      <c r="B10241" t="s">
        <v>275</v>
      </c>
      <c r="C10241" t="s">
        <v>18</v>
      </c>
      <c r="D10241" t="s">
        <v>257</v>
      </c>
      <c r="E10241" t="s">
        <v>300</v>
      </c>
      <c r="F10241">
        <v>2015</v>
      </c>
      <c r="G10241">
        <v>73</v>
      </c>
      <c r="H10241">
        <v>9</v>
      </c>
    </row>
    <row r="10242" spans="1:8" x14ac:dyDescent="0.25">
      <c r="A10242" t="s">
        <v>31</v>
      </c>
      <c r="B10242" t="s">
        <v>104</v>
      </c>
      <c r="C10242" t="s">
        <v>33</v>
      </c>
      <c r="D10242" t="s">
        <v>59</v>
      </c>
      <c r="E10242" t="s">
        <v>229</v>
      </c>
      <c r="F10242">
        <v>2019</v>
      </c>
      <c r="G10242">
        <v>1022</v>
      </c>
      <c r="H10242">
        <v>225</v>
      </c>
    </row>
    <row r="10243" spans="1:8" x14ac:dyDescent="0.25">
      <c r="A10243" t="s">
        <v>21</v>
      </c>
      <c r="B10243" t="s">
        <v>55</v>
      </c>
      <c r="C10243" t="s">
        <v>10</v>
      </c>
      <c r="D10243" t="s">
        <v>11</v>
      </c>
      <c r="E10243" t="s">
        <v>251</v>
      </c>
      <c r="F10243">
        <v>2016</v>
      </c>
      <c r="G10243">
        <v>38</v>
      </c>
      <c r="H10243">
        <v>2</v>
      </c>
    </row>
    <row r="10244" spans="1:8" x14ac:dyDescent="0.25">
      <c r="A10244" t="s">
        <v>31</v>
      </c>
      <c r="B10244" t="s">
        <v>183</v>
      </c>
      <c r="C10244" t="s">
        <v>33</v>
      </c>
      <c r="D10244" t="s">
        <v>184</v>
      </c>
      <c r="E10244" t="s">
        <v>185</v>
      </c>
      <c r="F10244">
        <v>2014</v>
      </c>
      <c r="G10244">
        <v>104</v>
      </c>
      <c r="H10244">
        <v>59</v>
      </c>
    </row>
    <row r="10245" spans="1:8" x14ac:dyDescent="0.25">
      <c r="A10245" t="s">
        <v>31</v>
      </c>
      <c r="B10245" t="s">
        <v>61</v>
      </c>
      <c r="C10245" t="s">
        <v>33</v>
      </c>
      <c r="D10245" t="s">
        <v>39</v>
      </c>
      <c r="E10245" t="s">
        <v>204</v>
      </c>
      <c r="F10245">
        <v>2018</v>
      </c>
      <c r="G10245">
        <v>465</v>
      </c>
      <c r="H10245">
        <v>118</v>
      </c>
    </row>
    <row r="10246" spans="1:8" x14ac:dyDescent="0.25">
      <c r="A10246" t="s">
        <v>31</v>
      </c>
      <c r="B10246" t="s">
        <v>55</v>
      </c>
      <c r="C10246" t="s">
        <v>33</v>
      </c>
      <c r="D10246" t="s">
        <v>184</v>
      </c>
      <c r="E10246" t="s">
        <v>185</v>
      </c>
      <c r="F10246">
        <v>2019</v>
      </c>
      <c r="G10246">
        <v>488</v>
      </c>
      <c r="H10246">
        <v>97</v>
      </c>
    </row>
    <row r="10247" spans="1:8" x14ac:dyDescent="0.25">
      <c r="A10247" t="s">
        <v>21</v>
      </c>
      <c r="B10247" t="s">
        <v>93</v>
      </c>
      <c r="C10247" t="s">
        <v>23</v>
      </c>
      <c r="D10247" t="s">
        <v>24</v>
      </c>
      <c r="E10247" t="s">
        <v>394</v>
      </c>
      <c r="F10247">
        <v>2017</v>
      </c>
      <c r="G10247">
        <v>133</v>
      </c>
      <c r="H10247">
        <v>2</v>
      </c>
    </row>
    <row r="10248" spans="1:8" x14ac:dyDescent="0.25">
      <c r="A10248" t="s">
        <v>21</v>
      </c>
      <c r="B10248" t="s">
        <v>125</v>
      </c>
      <c r="C10248" t="s">
        <v>23</v>
      </c>
      <c r="D10248" t="s">
        <v>24</v>
      </c>
      <c r="E10248" t="s">
        <v>219</v>
      </c>
      <c r="F10248">
        <v>2019</v>
      </c>
      <c r="G10248">
        <v>596</v>
      </c>
      <c r="H10248">
        <v>24</v>
      </c>
    </row>
    <row r="10249" spans="1:8" x14ac:dyDescent="0.25">
      <c r="A10249" t="s">
        <v>31</v>
      </c>
      <c r="B10249" t="s">
        <v>49</v>
      </c>
      <c r="C10249" t="s">
        <v>33</v>
      </c>
      <c r="D10249" t="s">
        <v>62</v>
      </c>
      <c r="E10249" t="s">
        <v>63</v>
      </c>
      <c r="F10249">
        <v>2018</v>
      </c>
      <c r="G10249">
        <v>22</v>
      </c>
      <c r="H10249">
        <v>2</v>
      </c>
    </row>
    <row r="10250" spans="1:8" x14ac:dyDescent="0.25">
      <c r="A10250" t="s">
        <v>31</v>
      </c>
      <c r="B10250" t="s">
        <v>168</v>
      </c>
      <c r="C10250" t="s">
        <v>33</v>
      </c>
      <c r="D10250" t="s">
        <v>184</v>
      </c>
      <c r="E10250" t="s">
        <v>185</v>
      </c>
      <c r="F10250">
        <v>2018</v>
      </c>
      <c r="G10250">
        <v>95</v>
      </c>
      <c r="H10250">
        <v>3</v>
      </c>
    </row>
    <row r="10251" spans="1:8" x14ac:dyDescent="0.25">
      <c r="A10251" t="s">
        <v>8</v>
      </c>
      <c r="B10251" t="s">
        <v>93</v>
      </c>
      <c r="C10251" t="s">
        <v>10</v>
      </c>
      <c r="D10251" t="s">
        <v>11</v>
      </c>
      <c r="E10251" t="s">
        <v>86</v>
      </c>
      <c r="F10251">
        <v>2016</v>
      </c>
      <c r="G10251">
        <v>65</v>
      </c>
      <c r="H10251">
        <v>8</v>
      </c>
    </row>
    <row r="10252" spans="1:8" x14ac:dyDescent="0.25">
      <c r="A10252" t="s">
        <v>31</v>
      </c>
      <c r="B10252" t="s">
        <v>108</v>
      </c>
      <c r="C10252" t="s">
        <v>33</v>
      </c>
      <c r="D10252" t="s">
        <v>59</v>
      </c>
      <c r="E10252" t="s">
        <v>130</v>
      </c>
      <c r="F10252">
        <v>2015</v>
      </c>
      <c r="G10252">
        <v>73</v>
      </c>
      <c r="H10252">
        <v>14</v>
      </c>
    </row>
    <row r="10253" spans="1:8" x14ac:dyDescent="0.25">
      <c r="A10253" t="s">
        <v>21</v>
      </c>
      <c r="B10253" t="s">
        <v>504</v>
      </c>
      <c r="C10253" t="s">
        <v>10</v>
      </c>
      <c r="D10253" t="s">
        <v>11</v>
      </c>
      <c r="E10253" t="s">
        <v>165</v>
      </c>
      <c r="F10253">
        <v>2018</v>
      </c>
      <c r="G10253">
        <v>421</v>
      </c>
      <c r="H10253">
        <v>39</v>
      </c>
    </row>
    <row r="10254" spans="1:8" x14ac:dyDescent="0.25">
      <c r="A10254" t="s">
        <v>31</v>
      </c>
      <c r="B10254" t="s">
        <v>151</v>
      </c>
      <c r="C10254" t="s">
        <v>33</v>
      </c>
      <c r="D10254" t="s">
        <v>39</v>
      </c>
      <c r="E10254" t="s">
        <v>87</v>
      </c>
      <c r="F10254">
        <v>2017</v>
      </c>
      <c r="G10254">
        <v>252</v>
      </c>
      <c r="H10254">
        <v>38</v>
      </c>
    </row>
    <row r="10255" spans="1:8" x14ac:dyDescent="0.25">
      <c r="A10255" t="s">
        <v>106</v>
      </c>
      <c r="B10255" t="s">
        <v>61</v>
      </c>
      <c r="C10255" t="s">
        <v>33</v>
      </c>
      <c r="D10255" t="s">
        <v>34</v>
      </c>
      <c r="E10255" t="s">
        <v>245</v>
      </c>
      <c r="F10255">
        <v>2019</v>
      </c>
      <c r="G10255">
        <v>23</v>
      </c>
      <c r="H10255">
        <v>19</v>
      </c>
    </row>
    <row r="10256" spans="1:8" x14ac:dyDescent="0.25">
      <c r="A10256" t="s">
        <v>21</v>
      </c>
      <c r="B10256" t="s">
        <v>111</v>
      </c>
      <c r="C10256" t="s">
        <v>10</v>
      </c>
      <c r="D10256" t="s">
        <v>11</v>
      </c>
      <c r="E10256" t="s">
        <v>133</v>
      </c>
      <c r="F10256">
        <v>2017</v>
      </c>
      <c r="G10256">
        <v>157</v>
      </c>
      <c r="H10256">
        <v>11</v>
      </c>
    </row>
    <row r="10257" spans="1:8" x14ac:dyDescent="0.25">
      <c r="A10257" t="s">
        <v>138</v>
      </c>
      <c r="B10257" t="s">
        <v>208</v>
      </c>
      <c r="C10257" t="s">
        <v>76</v>
      </c>
      <c r="D10257" t="s">
        <v>140</v>
      </c>
      <c r="E10257" t="s">
        <v>141</v>
      </c>
      <c r="F10257">
        <v>2017</v>
      </c>
      <c r="G10257">
        <v>123</v>
      </c>
      <c r="H10257">
        <v>43</v>
      </c>
    </row>
    <row r="10258" spans="1:8" x14ac:dyDescent="0.25">
      <c r="A10258" t="s">
        <v>31</v>
      </c>
      <c r="B10258" t="s">
        <v>158</v>
      </c>
      <c r="C10258" t="s">
        <v>70</v>
      </c>
      <c r="D10258" t="s">
        <v>71</v>
      </c>
      <c r="E10258" t="s">
        <v>337</v>
      </c>
      <c r="F10258">
        <v>2016</v>
      </c>
      <c r="G10258">
        <v>1</v>
      </c>
      <c r="H10258">
        <v>1</v>
      </c>
    </row>
    <row r="10259" spans="1:8" x14ac:dyDescent="0.25">
      <c r="A10259" t="s">
        <v>41</v>
      </c>
      <c r="B10259" t="s">
        <v>79</v>
      </c>
      <c r="C10259" t="s">
        <v>33</v>
      </c>
      <c r="D10259" t="s">
        <v>39</v>
      </c>
      <c r="E10259" t="s">
        <v>207</v>
      </c>
      <c r="F10259">
        <v>2017</v>
      </c>
      <c r="G10259">
        <v>22</v>
      </c>
      <c r="H10259">
        <v>27</v>
      </c>
    </row>
    <row r="10260" spans="1:8" x14ac:dyDescent="0.25">
      <c r="A10260" t="s">
        <v>106</v>
      </c>
      <c r="B10260" t="s">
        <v>256</v>
      </c>
      <c r="C10260" t="s">
        <v>33</v>
      </c>
      <c r="D10260" t="s">
        <v>39</v>
      </c>
      <c r="E10260" t="s">
        <v>150</v>
      </c>
      <c r="F10260">
        <v>2019</v>
      </c>
      <c r="G10260">
        <v>31</v>
      </c>
      <c r="H10260">
        <v>21</v>
      </c>
    </row>
    <row r="10261" spans="1:8" x14ac:dyDescent="0.25">
      <c r="A10261" t="s">
        <v>31</v>
      </c>
      <c r="B10261" t="s">
        <v>104</v>
      </c>
      <c r="C10261" t="s">
        <v>33</v>
      </c>
      <c r="D10261" t="s">
        <v>59</v>
      </c>
      <c r="E10261" t="s">
        <v>229</v>
      </c>
      <c r="F10261">
        <v>2014</v>
      </c>
      <c r="G10261">
        <v>167</v>
      </c>
      <c r="H10261">
        <v>20</v>
      </c>
    </row>
    <row r="10262" spans="1:8" x14ac:dyDescent="0.25">
      <c r="A10262" t="s">
        <v>8</v>
      </c>
      <c r="B10262" t="s">
        <v>210</v>
      </c>
      <c r="C10262" t="s">
        <v>10</v>
      </c>
      <c r="D10262" t="s">
        <v>11</v>
      </c>
      <c r="E10262" t="s">
        <v>46</v>
      </c>
      <c r="F10262">
        <v>2014</v>
      </c>
      <c r="G10262">
        <v>17</v>
      </c>
      <c r="H10262">
        <v>1</v>
      </c>
    </row>
    <row r="10263" spans="1:8" x14ac:dyDescent="0.25">
      <c r="A10263" t="s">
        <v>31</v>
      </c>
      <c r="B10263" t="s">
        <v>125</v>
      </c>
      <c r="C10263" t="s">
        <v>33</v>
      </c>
      <c r="D10263" t="s">
        <v>39</v>
      </c>
      <c r="E10263" t="s">
        <v>112</v>
      </c>
      <c r="F10263">
        <v>2019</v>
      </c>
      <c r="G10263">
        <v>33</v>
      </c>
      <c r="H10263">
        <v>23</v>
      </c>
    </row>
    <row r="10264" spans="1:8" x14ac:dyDescent="0.25">
      <c r="A10264" t="s">
        <v>31</v>
      </c>
      <c r="B10264" t="s">
        <v>55</v>
      </c>
      <c r="C10264" t="s">
        <v>33</v>
      </c>
      <c r="D10264" t="s">
        <v>59</v>
      </c>
      <c r="E10264" t="s">
        <v>115</v>
      </c>
      <c r="F10264">
        <v>2018</v>
      </c>
      <c r="G10264">
        <v>218</v>
      </c>
      <c r="H10264">
        <v>37</v>
      </c>
    </row>
    <row r="10265" spans="1:8" x14ac:dyDescent="0.25">
      <c r="A10265" t="s">
        <v>31</v>
      </c>
      <c r="B10265" t="s">
        <v>145</v>
      </c>
      <c r="C10265" t="s">
        <v>23</v>
      </c>
      <c r="D10265" t="s">
        <v>43</v>
      </c>
      <c r="E10265" t="s">
        <v>100</v>
      </c>
      <c r="F10265">
        <v>2017</v>
      </c>
      <c r="G10265">
        <v>166</v>
      </c>
      <c r="H10265">
        <v>22</v>
      </c>
    </row>
    <row r="10266" spans="1:8" x14ac:dyDescent="0.25">
      <c r="A10266" t="s">
        <v>106</v>
      </c>
      <c r="B10266" t="s">
        <v>151</v>
      </c>
      <c r="C10266" t="s">
        <v>33</v>
      </c>
      <c r="D10266" t="s">
        <v>59</v>
      </c>
      <c r="E10266" t="s">
        <v>73</v>
      </c>
      <c r="F10266">
        <v>2017</v>
      </c>
      <c r="G10266">
        <v>14</v>
      </c>
      <c r="H10266">
        <v>10</v>
      </c>
    </row>
    <row r="10267" spans="1:8" x14ac:dyDescent="0.25">
      <c r="A10267" t="s">
        <v>74</v>
      </c>
      <c r="B10267" t="s">
        <v>52</v>
      </c>
      <c r="C10267" t="s">
        <v>76</v>
      </c>
      <c r="D10267" t="s">
        <v>171</v>
      </c>
      <c r="E10267" t="s">
        <v>174</v>
      </c>
      <c r="F10267">
        <v>2017</v>
      </c>
      <c r="G10267">
        <v>55</v>
      </c>
    </row>
    <row r="10268" spans="1:8" x14ac:dyDescent="0.25">
      <c r="A10268" t="s">
        <v>41</v>
      </c>
      <c r="B10268" t="s">
        <v>212</v>
      </c>
      <c r="C10268" t="s">
        <v>33</v>
      </c>
      <c r="D10268" t="s">
        <v>39</v>
      </c>
      <c r="E10268" t="s">
        <v>40</v>
      </c>
      <c r="F10268">
        <v>2019</v>
      </c>
      <c r="G10268">
        <v>62</v>
      </c>
      <c r="H10268">
        <v>18</v>
      </c>
    </row>
    <row r="10269" spans="1:8" x14ac:dyDescent="0.25">
      <c r="A10269" t="s">
        <v>31</v>
      </c>
      <c r="B10269" t="s">
        <v>119</v>
      </c>
      <c r="C10269" t="s">
        <v>70</v>
      </c>
      <c r="D10269" t="s">
        <v>71</v>
      </c>
      <c r="E10269" t="s">
        <v>188</v>
      </c>
      <c r="F10269">
        <v>2013</v>
      </c>
      <c r="G10269">
        <v>96</v>
      </c>
      <c r="H10269">
        <v>10</v>
      </c>
    </row>
    <row r="10270" spans="1:8" x14ac:dyDescent="0.25">
      <c r="A10270" t="s">
        <v>106</v>
      </c>
      <c r="B10270" t="s">
        <v>58</v>
      </c>
      <c r="C10270" t="s">
        <v>33</v>
      </c>
      <c r="D10270" t="s">
        <v>39</v>
      </c>
      <c r="E10270" t="s">
        <v>51</v>
      </c>
      <c r="F10270">
        <v>2019</v>
      </c>
      <c r="G10270">
        <v>21</v>
      </c>
      <c r="H10270">
        <v>6</v>
      </c>
    </row>
    <row r="10271" spans="1:8" x14ac:dyDescent="0.25">
      <c r="A10271" t="s">
        <v>129</v>
      </c>
      <c r="B10271" t="s">
        <v>262</v>
      </c>
      <c r="C10271" t="s">
        <v>33</v>
      </c>
      <c r="D10271" t="s">
        <v>39</v>
      </c>
      <c r="E10271" t="s">
        <v>175</v>
      </c>
      <c r="F10271">
        <v>2016</v>
      </c>
      <c r="G10271">
        <v>2</v>
      </c>
      <c r="H10271">
        <v>4</v>
      </c>
    </row>
    <row r="10272" spans="1:8" x14ac:dyDescent="0.25">
      <c r="A10272" t="s">
        <v>113</v>
      </c>
      <c r="B10272" t="s">
        <v>262</v>
      </c>
      <c r="C10272" t="s">
        <v>33</v>
      </c>
      <c r="D10272" t="s">
        <v>34</v>
      </c>
      <c r="E10272" t="s">
        <v>315</v>
      </c>
      <c r="F10272">
        <v>2014</v>
      </c>
      <c r="G10272">
        <v>16</v>
      </c>
      <c r="H10272">
        <v>1</v>
      </c>
    </row>
    <row r="10273" spans="1:8" x14ac:dyDescent="0.25">
      <c r="A10273" t="s">
        <v>121</v>
      </c>
      <c r="B10273" t="s">
        <v>119</v>
      </c>
      <c r="C10273" t="s">
        <v>70</v>
      </c>
      <c r="D10273" t="s">
        <v>264</v>
      </c>
      <c r="E10273" t="s">
        <v>464</v>
      </c>
      <c r="F10273">
        <v>2014</v>
      </c>
      <c r="G10273">
        <v>16</v>
      </c>
      <c r="H10273">
        <v>1</v>
      </c>
    </row>
    <row r="10274" spans="1:8" x14ac:dyDescent="0.25">
      <c r="A10274" t="s">
        <v>21</v>
      </c>
      <c r="B10274" t="s">
        <v>194</v>
      </c>
      <c r="C10274" t="s">
        <v>10</v>
      </c>
      <c r="D10274" t="s">
        <v>11</v>
      </c>
      <c r="E10274" t="s">
        <v>279</v>
      </c>
      <c r="F10274">
        <v>2017</v>
      </c>
      <c r="G10274">
        <v>19</v>
      </c>
    </row>
    <row r="10275" spans="1:8" x14ac:dyDescent="0.25">
      <c r="A10275" t="s">
        <v>41</v>
      </c>
      <c r="B10275" t="s">
        <v>54</v>
      </c>
      <c r="C10275" t="s">
        <v>33</v>
      </c>
      <c r="D10275" t="s">
        <v>39</v>
      </c>
      <c r="E10275" t="s">
        <v>175</v>
      </c>
      <c r="F10275">
        <v>2015</v>
      </c>
      <c r="G10275">
        <v>10</v>
      </c>
      <c r="H10275">
        <v>1</v>
      </c>
    </row>
    <row r="10276" spans="1:8" x14ac:dyDescent="0.25">
      <c r="A10276" t="s">
        <v>8</v>
      </c>
      <c r="B10276" t="s">
        <v>49</v>
      </c>
      <c r="C10276" t="s">
        <v>10</v>
      </c>
      <c r="D10276" t="s">
        <v>14</v>
      </c>
      <c r="E10276" t="s">
        <v>37</v>
      </c>
      <c r="F10276">
        <v>2015</v>
      </c>
      <c r="G10276">
        <v>37</v>
      </c>
      <c r="H10276">
        <v>5</v>
      </c>
    </row>
    <row r="10277" spans="1:8" x14ac:dyDescent="0.25">
      <c r="A10277" t="s">
        <v>31</v>
      </c>
      <c r="B10277" t="s">
        <v>183</v>
      </c>
      <c r="C10277" t="s">
        <v>33</v>
      </c>
      <c r="D10277" t="s">
        <v>184</v>
      </c>
      <c r="E10277" t="s">
        <v>185</v>
      </c>
      <c r="F10277">
        <v>2016</v>
      </c>
      <c r="G10277">
        <v>32</v>
      </c>
      <c r="H10277">
        <v>7</v>
      </c>
    </row>
    <row r="10278" spans="1:8" x14ac:dyDescent="0.25">
      <c r="A10278" t="s">
        <v>31</v>
      </c>
      <c r="B10278" t="s">
        <v>345</v>
      </c>
      <c r="C10278" t="s">
        <v>23</v>
      </c>
      <c r="D10278" t="s">
        <v>43</v>
      </c>
      <c r="E10278" t="s">
        <v>258</v>
      </c>
      <c r="F10278">
        <v>2017</v>
      </c>
      <c r="G10278">
        <v>16</v>
      </c>
      <c r="H10278">
        <v>2</v>
      </c>
    </row>
    <row r="10279" spans="1:8" x14ac:dyDescent="0.25">
      <c r="A10279" t="s">
        <v>31</v>
      </c>
      <c r="B10279" t="s">
        <v>58</v>
      </c>
      <c r="C10279" t="s">
        <v>33</v>
      </c>
      <c r="D10279" t="s">
        <v>59</v>
      </c>
      <c r="E10279" t="s">
        <v>415</v>
      </c>
      <c r="F10279">
        <v>2019</v>
      </c>
      <c r="G10279">
        <v>46</v>
      </c>
      <c r="H10279">
        <v>16</v>
      </c>
    </row>
    <row r="10280" spans="1:8" x14ac:dyDescent="0.25">
      <c r="A10280" t="s">
        <v>31</v>
      </c>
      <c r="B10280" t="s">
        <v>125</v>
      </c>
      <c r="C10280" t="s">
        <v>33</v>
      </c>
      <c r="D10280" t="s">
        <v>59</v>
      </c>
      <c r="E10280" t="s">
        <v>73</v>
      </c>
      <c r="F10280">
        <v>2015</v>
      </c>
      <c r="G10280">
        <v>185</v>
      </c>
      <c r="H10280">
        <v>12</v>
      </c>
    </row>
    <row r="10281" spans="1:8" x14ac:dyDescent="0.25">
      <c r="A10281" t="s">
        <v>31</v>
      </c>
      <c r="B10281" t="s">
        <v>9</v>
      </c>
      <c r="C10281" t="s">
        <v>33</v>
      </c>
      <c r="D10281" t="s">
        <v>34</v>
      </c>
      <c r="E10281" t="s">
        <v>80</v>
      </c>
      <c r="F10281">
        <v>2017</v>
      </c>
      <c r="G10281">
        <v>178</v>
      </c>
      <c r="H10281">
        <v>41</v>
      </c>
    </row>
    <row r="10282" spans="1:8" x14ac:dyDescent="0.25">
      <c r="A10282" t="s">
        <v>8</v>
      </c>
      <c r="B10282" t="s">
        <v>131</v>
      </c>
      <c r="C10282" t="s">
        <v>10</v>
      </c>
      <c r="D10282" t="s">
        <v>96</v>
      </c>
      <c r="E10282" t="s">
        <v>154</v>
      </c>
      <c r="F10282">
        <v>2013</v>
      </c>
      <c r="G10282">
        <v>318</v>
      </c>
      <c r="H10282">
        <v>5</v>
      </c>
    </row>
    <row r="10283" spans="1:8" x14ac:dyDescent="0.25">
      <c r="A10283" t="s">
        <v>21</v>
      </c>
      <c r="B10283" t="s">
        <v>28</v>
      </c>
      <c r="C10283" t="s">
        <v>23</v>
      </c>
      <c r="D10283" t="s">
        <v>24</v>
      </c>
      <c r="E10283" t="s">
        <v>219</v>
      </c>
      <c r="F10283">
        <v>2016</v>
      </c>
      <c r="G10283">
        <v>841</v>
      </c>
      <c r="H10283">
        <v>93</v>
      </c>
    </row>
    <row r="10284" spans="1:8" x14ac:dyDescent="0.25">
      <c r="A10284" t="s">
        <v>16</v>
      </c>
      <c r="B10284" t="s">
        <v>122</v>
      </c>
      <c r="C10284" t="s">
        <v>18</v>
      </c>
      <c r="D10284" t="s">
        <v>19</v>
      </c>
      <c r="E10284" t="s">
        <v>221</v>
      </c>
      <c r="F10284">
        <v>2017</v>
      </c>
      <c r="G10284">
        <v>5017</v>
      </c>
      <c r="H10284">
        <v>1031</v>
      </c>
    </row>
    <row r="10285" spans="1:8" x14ac:dyDescent="0.25">
      <c r="A10285" t="s">
        <v>121</v>
      </c>
      <c r="B10285" t="s">
        <v>252</v>
      </c>
      <c r="C10285" t="s">
        <v>70</v>
      </c>
      <c r="D10285" t="s">
        <v>102</v>
      </c>
      <c r="E10285" t="s">
        <v>103</v>
      </c>
      <c r="F10285">
        <v>2013</v>
      </c>
      <c r="G10285">
        <v>43</v>
      </c>
    </row>
    <row r="10286" spans="1:8" x14ac:dyDescent="0.25">
      <c r="A10286" t="s">
        <v>8</v>
      </c>
      <c r="B10286" t="s">
        <v>145</v>
      </c>
      <c r="C10286" t="s">
        <v>10</v>
      </c>
      <c r="D10286" t="s">
        <v>24</v>
      </c>
      <c r="E10286" t="s">
        <v>231</v>
      </c>
      <c r="F10286">
        <v>2014</v>
      </c>
      <c r="G10286">
        <v>24</v>
      </c>
    </row>
    <row r="10287" spans="1:8" x14ac:dyDescent="0.25">
      <c r="A10287" t="s">
        <v>31</v>
      </c>
      <c r="B10287" t="s">
        <v>114</v>
      </c>
      <c r="C10287" t="s">
        <v>33</v>
      </c>
      <c r="D10287" t="s">
        <v>39</v>
      </c>
      <c r="E10287" t="s">
        <v>207</v>
      </c>
      <c r="F10287">
        <v>2015</v>
      </c>
      <c r="G10287">
        <v>337</v>
      </c>
      <c r="H10287">
        <v>184</v>
      </c>
    </row>
    <row r="10288" spans="1:8" x14ac:dyDescent="0.25">
      <c r="A10288" t="s">
        <v>31</v>
      </c>
      <c r="B10288" t="s">
        <v>125</v>
      </c>
      <c r="C10288" t="s">
        <v>33</v>
      </c>
      <c r="D10288" t="s">
        <v>59</v>
      </c>
      <c r="E10288" t="s">
        <v>399</v>
      </c>
      <c r="F10288">
        <v>2015</v>
      </c>
      <c r="G10288">
        <v>18</v>
      </c>
      <c r="H10288">
        <v>2</v>
      </c>
    </row>
    <row r="10289" spans="1:8" x14ac:dyDescent="0.25">
      <c r="A10289" t="s">
        <v>16</v>
      </c>
      <c r="B10289" t="s">
        <v>371</v>
      </c>
      <c r="C10289" t="s">
        <v>18</v>
      </c>
      <c r="D10289" t="s">
        <v>257</v>
      </c>
      <c r="E10289" t="s">
        <v>257</v>
      </c>
      <c r="F10289">
        <v>2016</v>
      </c>
      <c r="G10289">
        <v>111</v>
      </c>
      <c r="H10289">
        <v>11</v>
      </c>
    </row>
    <row r="10290" spans="1:8" x14ac:dyDescent="0.25">
      <c r="A10290" t="s">
        <v>31</v>
      </c>
      <c r="B10290" t="s">
        <v>32</v>
      </c>
      <c r="C10290" t="s">
        <v>33</v>
      </c>
      <c r="D10290" t="s">
        <v>184</v>
      </c>
      <c r="E10290" t="s">
        <v>288</v>
      </c>
      <c r="F10290">
        <v>2016</v>
      </c>
      <c r="G10290">
        <v>63</v>
      </c>
      <c r="H10290">
        <v>19</v>
      </c>
    </row>
    <row r="10291" spans="1:8" x14ac:dyDescent="0.25">
      <c r="A10291" t="s">
        <v>31</v>
      </c>
      <c r="B10291" t="s">
        <v>104</v>
      </c>
      <c r="C10291" t="s">
        <v>33</v>
      </c>
      <c r="D10291" t="s">
        <v>39</v>
      </c>
      <c r="E10291" t="s">
        <v>112</v>
      </c>
      <c r="F10291">
        <v>2016</v>
      </c>
      <c r="G10291">
        <v>303</v>
      </c>
      <c r="H10291">
        <v>72</v>
      </c>
    </row>
    <row r="10292" spans="1:8" x14ac:dyDescent="0.25">
      <c r="A10292" t="s">
        <v>74</v>
      </c>
      <c r="B10292" t="s">
        <v>82</v>
      </c>
      <c r="C10292" t="s">
        <v>76</v>
      </c>
      <c r="D10292" t="s">
        <v>77</v>
      </c>
      <c r="E10292" t="s">
        <v>261</v>
      </c>
      <c r="F10292">
        <v>2017</v>
      </c>
      <c r="G10292">
        <v>924</v>
      </c>
      <c r="H10292">
        <v>59</v>
      </c>
    </row>
    <row r="10293" spans="1:8" x14ac:dyDescent="0.25">
      <c r="A10293" t="s">
        <v>138</v>
      </c>
      <c r="B10293" t="s">
        <v>280</v>
      </c>
      <c r="C10293" t="s">
        <v>76</v>
      </c>
      <c r="D10293" t="s">
        <v>140</v>
      </c>
      <c r="E10293" t="s">
        <v>140</v>
      </c>
      <c r="F10293">
        <v>2017</v>
      </c>
      <c r="G10293">
        <v>336</v>
      </c>
      <c r="H10293">
        <v>84</v>
      </c>
    </row>
    <row r="10294" spans="1:8" x14ac:dyDescent="0.25">
      <c r="A10294" t="s">
        <v>31</v>
      </c>
      <c r="B10294" t="s">
        <v>104</v>
      </c>
      <c r="C10294" t="s">
        <v>33</v>
      </c>
      <c r="D10294" t="s">
        <v>59</v>
      </c>
      <c r="E10294" t="s">
        <v>311</v>
      </c>
      <c r="F10294">
        <v>2017</v>
      </c>
      <c r="G10294">
        <v>231</v>
      </c>
      <c r="H10294">
        <v>114</v>
      </c>
    </row>
    <row r="10295" spans="1:8" x14ac:dyDescent="0.25">
      <c r="A10295" t="s">
        <v>21</v>
      </c>
      <c r="B10295" t="s">
        <v>98</v>
      </c>
      <c r="C10295" t="s">
        <v>23</v>
      </c>
      <c r="D10295" t="s">
        <v>24</v>
      </c>
      <c r="E10295" t="s">
        <v>215</v>
      </c>
      <c r="F10295">
        <v>2017</v>
      </c>
      <c r="G10295">
        <v>906</v>
      </c>
      <c r="H10295">
        <v>16</v>
      </c>
    </row>
    <row r="10296" spans="1:8" x14ac:dyDescent="0.25">
      <c r="A10296" t="s">
        <v>21</v>
      </c>
      <c r="B10296" t="s">
        <v>256</v>
      </c>
      <c r="C10296" t="s">
        <v>10</v>
      </c>
      <c r="D10296" t="s">
        <v>29</v>
      </c>
      <c r="E10296" t="s">
        <v>193</v>
      </c>
      <c r="F10296">
        <v>2018</v>
      </c>
      <c r="G10296">
        <v>7710</v>
      </c>
      <c r="H10296">
        <v>295</v>
      </c>
    </row>
    <row r="10297" spans="1:8" x14ac:dyDescent="0.25">
      <c r="A10297" t="s">
        <v>31</v>
      </c>
      <c r="B10297" t="s">
        <v>9</v>
      </c>
      <c r="C10297" t="s">
        <v>33</v>
      </c>
      <c r="D10297" t="s">
        <v>39</v>
      </c>
      <c r="E10297" t="s">
        <v>40</v>
      </c>
      <c r="F10297">
        <v>2018</v>
      </c>
      <c r="G10297">
        <v>204</v>
      </c>
      <c r="H10297">
        <v>33</v>
      </c>
    </row>
    <row r="10298" spans="1:8" x14ac:dyDescent="0.25">
      <c r="A10298" t="s">
        <v>106</v>
      </c>
      <c r="B10298" t="s">
        <v>61</v>
      </c>
      <c r="C10298" t="s">
        <v>33</v>
      </c>
      <c r="D10298" t="s">
        <v>39</v>
      </c>
      <c r="E10298" t="s">
        <v>213</v>
      </c>
      <c r="F10298">
        <v>2018</v>
      </c>
      <c r="G10298">
        <v>75</v>
      </c>
      <c r="H10298">
        <v>150</v>
      </c>
    </row>
    <row r="10299" spans="1:8" x14ac:dyDescent="0.25">
      <c r="A10299" t="s">
        <v>307</v>
      </c>
      <c r="B10299" t="s">
        <v>320</v>
      </c>
      <c r="C10299" t="s">
        <v>23</v>
      </c>
      <c r="D10299" t="s">
        <v>43</v>
      </c>
      <c r="E10299" t="s">
        <v>186</v>
      </c>
      <c r="F10299">
        <v>2019</v>
      </c>
      <c r="G10299">
        <v>419</v>
      </c>
      <c r="H10299">
        <v>84</v>
      </c>
    </row>
    <row r="10300" spans="1:8" x14ac:dyDescent="0.25">
      <c r="A10300" t="s">
        <v>21</v>
      </c>
      <c r="B10300" t="s">
        <v>67</v>
      </c>
      <c r="C10300" t="s">
        <v>10</v>
      </c>
      <c r="D10300" t="s">
        <v>11</v>
      </c>
      <c r="E10300" t="s">
        <v>222</v>
      </c>
      <c r="F10300">
        <v>2020</v>
      </c>
      <c r="G10300">
        <v>801</v>
      </c>
      <c r="H10300">
        <v>22</v>
      </c>
    </row>
    <row r="10301" spans="1:8" x14ac:dyDescent="0.25">
      <c r="A10301" t="s">
        <v>31</v>
      </c>
      <c r="B10301" t="s">
        <v>119</v>
      </c>
      <c r="C10301" t="s">
        <v>33</v>
      </c>
      <c r="D10301" t="s">
        <v>59</v>
      </c>
      <c r="E10301" t="s">
        <v>73</v>
      </c>
      <c r="F10301">
        <v>2013</v>
      </c>
      <c r="G10301">
        <v>159</v>
      </c>
      <c r="H10301">
        <v>16</v>
      </c>
    </row>
    <row r="10302" spans="1:8" x14ac:dyDescent="0.25">
      <c r="A10302" t="s">
        <v>74</v>
      </c>
      <c r="B10302" t="s">
        <v>173</v>
      </c>
      <c r="C10302" t="s">
        <v>76</v>
      </c>
      <c r="D10302" t="s">
        <v>77</v>
      </c>
      <c r="E10302" t="s">
        <v>176</v>
      </c>
      <c r="F10302">
        <v>2014</v>
      </c>
      <c r="G10302">
        <v>269</v>
      </c>
      <c r="H10302">
        <v>5</v>
      </c>
    </row>
    <row r="10303" spans="1:8" x14ac:dyDescent="0.25">
      <c r="A10303" t="s">
        <v>41</v>
      </c>
      <c r="B10303" t="s">
        <v>104</v>
      </c>
      <c r="C10303" t="s">
        <v>70</v>
      </c>
      <c r="D10303" t="s">
        <v>71</v>
      </c>
      <c r="E10303" t="s">
        <v>241</v>
      </c>
      <c r="F10303">
        <v>2014</v>
      </c>
      <c r="G10303">
        <v>187</v>
      </c>
      <c r="H10303">
        <v>45</v>
      </c>
    </row>
    <row r="10304" spans="1:8" x14ac:dyDescent="0.25">
      <c r="A10304" t="s">
        <v>31</v>
      </c>
      <c r="B10304" t="s">
        <v>256</v>
      </c>
      <c r="C10304" t="s">
        <v>33</v>
      </c>
      <c r="D10304" t="s">
        <v>39</v>
      </c>
      <c r="E10304" t="s">
        <v>112</v>
      </c>
      <c r="F10304">
        <v>2015</v>
      </c>
      <c r="G10304">
        <v>7</v>
      </c>
    </row>
    <row r="10305" spans="1:8" x14ac:dyDescent="0.25">
      <c r="A10305" t="s">
        <v>41</v>
      </c>
      <c r="B10305" t="s">
        <v>61</v>
      </c>
      <c r="C10305" t="s">
        <v>33</v>
      </c>
      <c r="D10305" t="s">
        <v>62</v>
      </c>
      <c r="E10305" t="s">
        <v>166</v>
      </c>
      <c r="F10305">
        <v>2015</v>
      </c>
      <c r="G10305">
        <v>31</v>
      </c>
      <c r="H10305">
        <v>4</v>
      </c>
    </row>
    <row r="10306" spans="1:8" x14ac:dyDescent="0.25">
      <c r="A10306" t="s">
        <v>41</v>
      </c>
      <c r="B10306" t="s">
        <v>36</v>
      </c>
      <c r="C10306" t="s">
        <v>70</v>
      </c>
      <c r="D10306" t="s">
        <v>71</v>
      </c>
      <c r="E10306" t="s">
        <v>188</v>
      </c>
      <c r="F10306">
        <v>2016</v>
      </c>
      <c r="G10306">
        <v>28</v>
      </c>
      <c r="H10306">
        <v>11</v>
      </c>
    </row>
    <row r="10307" spans="1:8" x14ac:dyDescent="0.25">
      <c r="A10307" t="s">
        <v>41</v>
      </c>
      <c r="B10307" t="s">
        <v>55</v>
      </c>
      <c r="C10307" t="s">
        <v>23</v>
      </c>
      <c r="D10307" t="s">
        <v>43</v>
      </c>
      <c r="E10307" t="s">
        <v>100</v>
      </c>
      <c r="F10307">
        <v>2016</v>
      </c>
      <c r="G10307">
        <v>111</v>
      </c>
      <c r="H10307">
        <v>38</v>
      </c>
    </row>
    <row r="10308" spans="1:8" x14ac:dyDescent="0.25">
      <c r="A10308" t="s">
        <v>21</v>
      </c>
      <c r="B10308" t="s">
        <v>36</v>
      </c>
      <c r="C10308" t="s">
        <v>10</v>
      </c>
      <c r="D10308" t="s">
        <v>96</v>
      </c>
      <c r="E10308" t="s">
        <v>377</v>
      </c>
      <c r="F10308">
        <v>2018</v>
      </c>
      <c r="G10308">
        <v>295</v>
      </c>
      <c r="H10308">
        <v>3</v>
      </c>
    </row>
    <row r="10309" spans="1:8" x14ac:dyDescent="0.25">
      <c r="A10309" t="s">
        <v>41</v>
      </c>
      <c r="B10309" t="s">
        <v>151</v>
      </c>
      <c r="C10309" t="s">
        <v>33</v>
      </c>
      <c r="D10309" t="s">
        <v>184</v>
      </c>
      <c r="E10309" t="s">
        <v>187</v>
      </c>
      <c r="F10309">
        <v>2018</v>
      </c>
      <c r="G10309">
        <v>252</v>
      </c>
      <c r="H10309">
        <v>44</v>
      </c>
    </row>
    <row r="10310" spans="1:8" x14ac:dyDescent="0.25">
      <c r="A10310" t="s">
        <v>31</v>
      </c>
      <c r="B10310" t="s">
        <v>32</v>
      </c>
      <c r="C10310" t="s">
        <v>33</v>
      </c>
      <c r="D10310" t="s">
        <v>59</v>
      </c>
      <c r="E10310" t="s">
        <v>64</v>
      </c>
      <c r="F10310">
        <v>2015</v>
      </c>
      <c r="G10310">
        <v>135</v>
      </c>
      <c r="H10310">
        <v>38</v>
      </c>
    </row>
    <row r="10311" spans="1:8" x14ac:dyDescent="0.25">
      <c r="A10311" t="s">
        <v>31</v>
      </c>
      <c r="B10311" t="s">
        <v>9</v>
      </c>
      <c r="C10311" t="s">
        <v>33</v>
      </c>
      <c r="D10311" t="s">
        <v>59</v>
      </c>
      <c r="E10311" t="s">
        <v>415</v>
      </c>
      <c r="F10311">
        <v>2019</v>
      </c>
      <c r="G10311">
        <v>15</v>
      </c>
      <c r="H10311">
        <v>19</v>
      </c>
    </row>
    <row r="10312" spans="1:8" x14ac:dyDescent="0.25">
      <c r="A10312" t="s">
        <v>8</v>
      </c>
      <c r="B10312" t="s">
        <v>36</v>
      </c>
      <c r="C10312" t="s">
        <v>10</v>
      </c>
      <c r="D10312" t="s">
        <v>96</v>
      </c>
      <c r="E10312" t="s">
        <v>243</v>
      </c>
      <c r="F10312">
        <v>2016</v>
      </c>
      <c r="G10312">
        <v>95</v>
      </c>
      <c r="H10312">
        <v>10</v>
      </c>
    </row>
    <row r="10313" spans="1:8" x14ac:dyDescent="0.25">
      <c r="A10313" t="s">
        <v>21</v>
      </c>
      <c r="B10313" t="s">
        <v>36</v>
      </c>
      <c r="C10313" t="s">
        <v>10</v>
      </c>
      <c r="D10313" t="s">
        <v>11</v>
      </c>
      <c r="E10313" t="s">
        <v>68</v>
      </c>
      <c r="F10313">
        <v>2016</v>
      </c>
      <c r="G10313">
        <v>65</v>
      </c>
      <c r="H10313">
        <v>3</v>
      </c>
    </row>
    <row r="10314" spans="1:8" x14ac:dyDescent="0.25">
      <c r="A10314" t="s">
        <v>31</v>
      </c>
      <c r="B10314" t="s">
        <v>54</v>
      </c>
      <c r="C10314" t="s">
        <v>33</v>
      </c>
      <c r="D10314" t="s">
        <v>39</v>
      </c>
      <c r="E10314" t="s">
        <v>112</v>
      </c>
      <c r="F10314">
        <v>2016</v>
      </c>
      <c r="G10314">
        <v>1</v>
      </c>
    </row>
    <row r="10315" spans="1:8" x14ac:dyDescent="0.25">
      <c r="A10315" t="s">
        <v>74</v>
      </c>
      <c r="B10315" t="s">
        <v>69</v>
      </c>
      <c r="C10315" t="s">
        <v>76</v>
      </c>
      <c r="D10315" t="s">
        <v>77</v>
      </c>
      <c r="E10315" t="s">
        <v>176</v>
      </c>
      <c r="F10315">
        <v>2018</v>
      </c>
      <c r="G10315">
        <v>111</v>
      </c>
      <c r="H10315">
        <v>2</v>
      </c>
    </row>
    <row r="10316" spans="1:8" x14ac:dyDescent="0.25">
      <c r="A10316" t="s">
        <v>8</v>
      </c>
      <c r="B10316" t="s">
        <v>98</v>
      </c>
      <c r="C10316" t="s">
        <v>10</v>
      </c>
      <c r="D10316" t="s">
        <v>11</v>
      </c>
      <c r="E10316" t="s">
        <v>90</v>
      </c>
      <c r="F10316">
        <v>2013</v>
      </c>
      <c r="G10316">
        <v>157</v>
      </c>
      <c r="H10316">
        <v>7</v>
      </c>
    </row>
    <row r="10317" spans="1:8" x14ac:dyDescent="0.25">
      <c r="A10317" t="s">
        <v>138</v>
      </c>
      <c r="B10317" t="s">
        <v>423</v>
      </c>
      <c r="C10317" t="s">
        <v>76</v>
      </c>
      <c r="D10317" t="s">
        <v>140</v>
      </c>
      <c r="E10317" t="s">
        <v>140</v>
      </c>
      <c r="F10317">
        <v>2015</v>
      </c>
      <c r="G10317">
        <v>69</v>
      </c>
      <c r="H10317">
        <v>29</v>
      </c>
    </row>
    <row r="10318" spans="1:8" x14ac:dyDescent="0.25">
      <c r="A10318" t="s">
        <v>41</v>
      </c>
      <c r="B10318" t="s">
        <v>32</v>
      </c>
      <c r="C10318" t="s">
        <v>33</v>
      </c>
      <c r="D10318" t="s">
        <v>184</v>
      </c>
      <c r="E10318" t="s">
        <v>185</v>
      </c>
      <c r="F10318">
        <v>2018</v>
      </c>
      <c r="G10318">
        <v>22</v>
      </c>
      <c r="H10318">
        <v>1</v>
      </c>
    </row>
    <row r="10319" spans="1:8" x14ac:dyDescent="0.25">
      <c r="A10319" t="s">
        <v>41</v>
      </c>
      <c r="B10319" t="s">
        <v>119</v>
      </c>
      <c r="C10319" t="s">
        <v>33</v>
      </c>
      <c r="D10319" t="s">
        <v>39</v>
      </c>
      <c r="E10319" t="s">
        <v>112</v>
      </c>
      <c r="F10319">
        <v>2019</v>
      </c>
      <c r="G10319">
        <v>73</v>
      </c>
      <c r="H10319">
        <v>45</v>
      </c>
    </row>
    <row r="10320" spans="1:8" x14ac:dyDescent="0.25">
      <c r="A10320" t="s">
        <v>41</v>
      </c>
      <c r="B10320" t="s">
        <v>104</v>
      </c>
      <c r="C10320" t="s">
        <v>70</v>
      </c>
      <c r="D10320" t="s">
        <v>71</v>
      </c>
      <c r="E10320" t="s">
        <v>155</v>
      </c>
      <c r="F10320">
        <v>2017</v>
      </c>
      <c r="G10320">
        <v>27</v>
      </c>
    </row>
    <row r="10321" spans="1:8" x14ac:dyDescent="0.25">
      <c r="A10321" t="s">
        <v>31</v>
      </c>
      <c r="B10321" t="s">
        <v>108</v>
      </c>
      <c r="C10321" t="s">
        <v>33</v>
      </c>
      <c r="D10321" t="s">
        <v>59</v>
      </c>
      <c r="E10321" t="s">
        <v>148</v>
      </c>
      <c r="F10321">
        <v>2017</v>
      </c>
      <c r="G10321">
        <v>72</v>
      </c>
      <c r="H10321">
        <v>9</v>
      </c>
    </row>
    <row r="10322" spans="1:8" x14ac:dyDescent="0.25">
      <c r="A10322" t="s">
        <v>31</v>
      </c>
      <c r="B10322" t="s">
        <v>108</v>
      </c>
      <c r="C10322" t="s">
        <v>33</v>
      </c>
      <c r="D10322" t="s">
        <v>59</v>
      </c>
      <c r="E10322" t="s">
        <v>229</v>
      </c>
      <c r="F10322">
        <v>2014</v>
      </c>
      <c r="G10322">
        <v>18</v>
      </c>
      <c r="H10322">
        <v>6</v>
      </c>
    </row>
    <row r="10323" spans="1:8" x14ac:dyDescent="0.25">
      <c r="A10323" t="s">
        <v>31</v>
      </c>
      <c r="B10323" t="s">
        <v>151</v>
      </c>
      <c r="C10323" t="s">
        <v>33</v>
      </c>
      <c r="D10323" t="s">
        <v>34</v>
      </c>
      <c r="E10323" t="s">
        <v>35</v>
      </c>
      <c r="F10323">
        <v>2017</v>
      </c>
      <c r="G10323">
        <v>75</v>
      </c>
      <c r="H10323">
        <v>9</v>
      </c>
    </row>
    <row r="10324" spans="1:8" x14ac:dyDescent="0.25">
      <c r="A10324" t="s">
        <v>31</v>
      </c>
      <c r="B10324" t="s">
        <v>58</v>
      </c>
      <c r="C10324" t="s">
        <v>33</v>
      </c>
      <c r="D10324" t="s">
        <v>39</v>
      </c>
      <c r="E10324" t="s">
        <v>207</v>
      </c>
      <c r="F10324">
        <v>2017</v>
      </c>
      <c r="G10324">
        <v>44</v>
      </c>
      <c r="H10324">
        <v>18</v>
      </c>
    </row>
    <row r="10325" spans="1:8" x14ac:dyDescent="0.25">
      <c r="A10325" t="s">
        <v>41</v>
      </c>
      <c r="B10325" t="s">
        <v>49</v>
      </c>
      <c r="C10325" t="s">
        <v>33</v>
      </c>
      <c r="D10325" t="s">
        <v>184</v>
      </c>
      <c r="E10325" t="s">
        <v>185</v>
      </c>
      <c r="F10325">
        <v>2019</v>
      </c>
      <c r="G10325">
        <v>19</v>
      </c>
      <c r="H10325">
        <v>3</v>
      </c>
    </row>
    <row r="10326" spans="1:8" x14ac:dyDescent="0.25">
      <c r="A10326" t="s">
        <v>41</v>
      </c>
      <c r="B10326" t="s">
        <v>58</v>
      </c>
      <c r="C10326" t="s">
        <v>33</v>
      </c>
      <c r="D10326" t="s">
        <v>39</v>
      </c>
      <c r="E10326" t="s">
        <v>40</v>
      </c>
      <c r="F10326">
        <v>2016</v>
      </c>
      <c r="G10326">
        <v>27</v>
      </c>
      <c r="H10326">
        <v>17</v>
      </c>
    </row>
    <row r="10327" spans="1:8" x14ac:dyDescent="0.25">
      <c r="A10327" t="s">
        <v>31</v>
      </c>
      <c r="B10327" t="s">
        <v>373</v>
      </c>
      <c r="C10327" t="s">
        <v>23</v>
      </c>
      <c r="D10327" t="s">
        <v>233</v>
      </c>
      <c r="E10327" t="s">
        <v>234</v>
      </c>
      <c r="F10327">
        <v>2018</v>
      </c>
      <c r="G10327">
        <v>85</v>
      </c>
      <c r="H10327">
        <v>2</v>
      </c>
    </row>
    <row r="10328" spans="1:8" x14ac:dyDescent="0.25">
      <c r="A10328" t="s">
        <v>31</v>
      </c>
      <c r="B10328" t="s">
        <v>79</v>
      </c>
      <c r="C10328" t="s">
        <v>33</v>
      </c>
      <c r="D10328" t="s">
        <v>59</v>
      </c>
      <c r="E10328" t="s">
        <v>128</v>
      </c>
      <c r="F10328">
        <v>2019</v>
      </c>
      <c r="G10328">
        <v>6</v>
      </c>
      <c r="H10328">
        <v>25</v>
      </c>
    </row>
    <row r="10329" spans="1:8" x14ac:dyDescent="0.25">
      <c r="A10329" t="s">
        <v>21</v>
      </c>
      <c r="B10329" t="s">
        <v>235</v>
      </c>
      <c r="C10329" t="s">
        <v>10</v>
      </c>
      <c r="D10329" t="s">
        <v>96</v>
      </c>
      <c r="E10329" t="s">
        <v>294</v>
      </c>
      <c r="F10329">
        <v>2019</v>
      </c>
      <c r="G10329">
        <v>35</v>
      </c>
      <c r="H10329">
        <v>1</v>
      </c>
    </row>
    <row r="10330" spans="1:8" x14ac:dyDescent="0.25">
      <c r="A10330" t="s">
        <v>31</v>
      </c>
      <c r="B10330" t="s">
        <v>61</v>
      </c>
      <c r="C10330" t="s">
        <v>33</v>
      </c>
      <c r="D10330" t="s">
        <v>39</v>
      </c>
      <c r="E10330" t="s">
        <v>336</v>
      </c>
      <c r="F10330">
        <v>2018</v>
      </c>
      <c r="G10330">
        <v>62</v>
      </c>
      <c r="H10330">
        <v>52</v>
      </c>
    </row>
    <row r="10331" spans="1:8" x14ac:dyDescent="0.25">
      <c r="A10331" t="s">
        <v>8</v>
      </c>
      <c r="B10331" t="s">
        <v>67</v>
      </c>
      <c r="C10331" t="s">
        <v>10</v>
      </c>
      <c r="D10331" t="s">
        <v>96</v>
      </c>
      <c r="E10331" t="s">
        <v>154</v>
      </c>
      <c r="F10331">
        <v>2016</v>
      </c>
      <c r="G10331">
        <v>11</v>
      </c>
      <c r="H10331">
        <v>1</v>
      </c>
    </row>
    <row r="10332" spans="1:8" x14ac:dyDescent="0.25">
      <c r="A10332" t="s">
        <v>31</v>
      </c>
      <c r="B10332" t="s">
        <v>145</v>
      </c>
      <c r="C10332" t="s">
        <v>23</v>
      </c>
      <c r="D10332" t="s">
        <v>43</v>
      </c>
      <c r="E10332" t="s">
        <v>100</v>
      </c>
      <c r="F10332">
        <v>2018</v>
      </c>
      <c r="G10332">
        <v>101</v>
      </c>
      <c r="H10332">
        <v>21</v>
      </c>
    </row>
    <row r="10333" spans="1:8" x14ac:dyDescent="0.25">
      <c r="A10333" t="s">
        <v>121</v>
      </c>
      <c r="B10333" t="s">
        <v>104</v>
      </c>
      <c r="C10333" t="s">
        <v>18</v>
      </c>
      <c r="D10333" t="s">
        <v>136</v>
      </c>
      <c r="E10333" t="s">
        <v>137</v>
      </c>
      <c r="F10333">
        <v>2014</v>
      </c>
      <c r="G10333">
        <v>1</v>
      </c>
    </row>
    <row r="10334" spans="1:8" x14ac:dyDescent="0.25">
      <c r="A10334" t="s">
        <v>74</v>
      </c>
      <c r="B10334" t="s">
        <v>75</v>
      </c>
      <c r="C10334" t="s">
        <v>76</v>
      </c>
      <c r="D10334" t="s">
        <v>77</v>
      </c>
      <c r="E10334" t="s">
        <v>78</v>
      </c>
      <c r="F10334">
        <v>2014</v>
      </c>
      <c r="G10334">
        <v>13</v>
      </c>
      <c r="H10334">
        <v>4</v>
      </c>
    </row>
    <row r="10335" spans="1:8" x14ac:dyDescent="0.25">
      <c r="A10335" t="s">
        <v>21</v>
      </c>
      <c r="B10335" t="s">
        <v>47</v>
      </c>
      <c r="C10335" t="s">
        <v>10</v>
      </c>
      <c r="D10335" t="s">
        <v>11</v>
      </c>
      <c r="E10335" t="s">
        <v>48</v>
      </c>
      <c r="F10335">
        <v>2020</v>
      </c>
      <c r="G10335">
        <v>55</v>
      </c>
      <c r="H10335">
        <v>4</v>
      </c>
    </row>
    <row r="10336" spans="1:8" x14ac:dyDescent="0.25">
      <c r="A10336" t="s">
        <v>129</v>
      </c>
      <c r="B10336" t="s">
        <v>330</v>
      </c>
      <c r="C10336" t="s">
        <v>33</v>
      </c>
      <c r="D10336" t="s">
        <v>59</v>
      </c>
      <c r="E10336" t="s">
        <v>109</v>
      </c>
      <c r="F10336">
        <v>2016</v>
      </c>
      <c r="G10336">
        <v>1</v>
      </c>
    </row>
    <row r="10337" spans="1:8" x14ac:dyDescent="0.25">
      <c r="A10337" t="s">
        <v>8</v>
      </c>
      <c r="B10337" t="s">
        <v>227</v>
      </c>
      <c r="C10337" t="s">
        <v>10</v>
      </c>
      <c r="D10337" t="s">
        <v>96</v>
      </c>
      <c r="E10337" t="s">
        <v>154</v>
      </c>
      <c r="F10337">
        <v>2014</v>
      </c>
      <c r="G10337">
        <v>15</v>
      </c>
    </row>
    <row r="10338" spans="1:8" x14ac:dyDescent="0.25">
      <c r="A10338" t="s">
        <v>31</v>
      </c>
      <c r="B10338" t="s">
        <v>108</v>
      </c>
      <c r="C10338" t="s">
        <v>33</v>
      </c>
      <c r="D10338" t="s">
        <v>62</v>
      </c>
      <c r="E10338" t="s">
        <v>166</v>
      </c>
      <c r="F10338">
        <v>2016</v>
      </c>
      <c r="G10338">
        <v>7</v>
      </c>
    </row>
    <row r="10339" spans="1:8" x14ac:dyDescent="0.25">
      <c r="A10339" t="s">
        <v>138</v>
      </c>
      <c r="B10339" t="s">
        <v>500</v>
      </c>
      <c r="C10339" t="s">
        <v>76</v>
      </c>
      <c r="D10339" t="s">
        <v>140</v>
      </c>
      <c r="E10339" t="s">
        <v>141</v>
      </c>
      <c r="F10339">
        <v>2019</v>
      </c>
      <c r="G10339">
        <v>260</v>
      </c>
      <c r="H10339">
        <v>60</v>
      </c>
    </row>
    <row r="10340" spans="1:8" x14ac:dyDescent="0.25">
      <c r="A10340" t="s">
        <v>8</v>
      </c>
      <c r="B10340" t="s">
        <v>67</v>
      </c>
      <c r="C10340" t="s">
        <v>10</v>
      </c>
      <c r="D10340" t="s">
        <v>29</v>
      </c>
      <c r="E10340" t="s">
        <v>94</v>
      </c>
      <c r="F10340">
        <v>2015</v>
      </c>
      <c r="G10340">
        <v>654</v>
      </c>
      <c r="H10340">
        <v>38</v>
      </c>
    </row>
    <row r="10341" spans="1:8" x14ac:dyDescent="0.25">
      <c r="A10341" t="s">
        <v>31</v>
      </c>
      <c r="B10341" t="s">
        <v>61</v>
      </c>
      <c r="C10341" t="s">
        <v>33</v>
      </c>
      <c r="D10341" t="s">
        <v>39</v>
      </c>
      <c r="E10341" t="s">
        <v>150</v>
      </c>
      <c r="F10341">
        <v>2016</v>
      </c>
      <c r="G10341">
        <v>1267</v>
      </c>
      <c r="H10341">
        <v>485</v>
      </c>
    </row>
    <row r="10342" spans="1:8" x14ac:dyDescent="0.25">
      <c r="A10342" t="s">
        <v>81</v>
      </c>
      <c r="B10342" t="s">
        <v>220</v>
      </c>
      <c r="C10342" t="s">
        <v>76</v>
      </c>
      <c r="D10342" t="s">
        <v>83</v>
      </c>
      <c r="E10342" t="s">
        <v>84</v>
      </c>
      <c r="F10342">
        <v>2013</v>
      </c>
      <c r="G10342">
        <v>47</v>
      </c>
      <c r="H10342">
        <v>21</v>
      </c>
    </row>
    <row r="10343" spans="1:8" x14ac:dyDescent="0.25">
      <c r="A10343" t="s">
        <v>121</v>
      </c>
      <c r="B10343" t="s">
        <v>354</v>
      </c>
      <c r="C10343" t="s">
        <v>18</v>
      </c>
      <c r="D10343" t="s">
        <v>333</v>
      </c>
      <c r="E10343" t="s">
        <v>355</v>
      </c>
      <c r="F10343">
        <v>2015</v>
      </c>
      <c r="G10343">
        <v>70</v>
      </c>
      <c r="H10343">
        <v>4</v>
      </c>
    </row>
    <row r="10344" spans="1:8" x14ac:dyDescent="0.25">
      <c r="A10344" t="s">
        <v>21</v>
      </c>
      <c r="B10344" t="s">
        <v>28</v>
      </c>
      <c r="C10344" t="s">
        <v>10</v>
      </c>
      <c r="D10344" t="s">
        <v>11</v>
      </c>
      <c r="E10344" t="s">
        <v>211</v>
      </c>
      <c r="F10344">
        <v>2016</v>
      </c>
      <c r="G10344">
        <v>324</v>
      </c>
      <c r="H10344">
        <v>33</v>
      </c>
    </row>
    <row r="10345" spans="1:8" x14ac:dyDescent="0.25">
      <c r="A10345" t="s">
        <v>31</v>
      </c>
      <c r="B10345" t="s">
        <v>55</v>
      </c>
      <c r="C10345" t="s">
        <v>33</v>
      </c>
      <c r="D10345" t="s">
        <v>59</v>
      </c>
      <c r="E10345" t="s">
        <v>128</v>
      </c>
      <c r="F10345">
        <v>2016</v>
      </c>
      <c r="G10345">
        <v>383</v>
      </c>
      <c r="H10345">
        <v>25</v>
      </c>
    </row>
    <row r="10346" spans="1:8" x14ac:dyDescent="0.25">
      <c r="A10346" t="s">
        <v>31</v>
      </c>
      <c r="B10346" t="s">
        <v>38</v>
      </c>
      <c r="C10346" t="s">
        <v>33</v>
      </c>
      <c r="D10346" t="s">
        <v>59</v>
      </c>
      <c r="E10346" t="s">
        <v>128</v>
      </c>
      <c r="F10346">
        <v>2017</v>
      </c>
      <c r="G10346">
        <v>696</v>
      </c>
      <c r="H10346">
        <v>166</v>
      </c>
    </row>
    <row r="10347" spans="1:8" x14ac:dyDescent="0.25">
      <c r="A10347" t="s">
        <v>138</v>
      </c>
      <c r="B10347" t="s">
        <v>293</v>
      </c>
      <c r="C10347" t="s">
        <v>76</v>
      </c>
      <c r="D10347" t="s">
        <v>140</v>
      </c>
      <c r="E10347" t="s">
        <v>209</v>
      </c>
      <c r="F10347">
        <v>2017</v>
      </c>
      <c r="G10347">
        <v>51</v>
      </c>
      <c r="H10347">
        <v>22</v>
      </c>
    </row>
    <row r="10348" spans="1:8" x14ac:dyDescent="0.25">
      <c r="A10348" t="s">
        <v>21</v>
      </c>
      <c r="B10348" t="s">
        <v>93</v>
      </c>
      <c r="C10348" t="s">
        <v>10</v>
      </c>
      <c r="D10348" t="s">
        <v>11</v>
      </c>
      <c r="E10348" t="s">
        <v>211</v>
      </c>
      <c r="F10348">
        <v>2018</v>
      </c>
      <c r="G10348">
        <v>249</v>
      </c>
      <c r="H10348">
        <v>27</v>
      </c>
    </row>
    <row r="10349" spans="1:8" x14ac:dyDescent="0.25">
      <c r="A10349" t="s">
        <v>21</v>
      </c>
      <c r="B10349" t="s">
        <v>210</v>
      </c>
      <c r="C10349" t="s">
        <v>23</v>
      </c>
      <c r="D10349" t="s">
        <v>24</v>
      </c>
      <c r="E10349" t="s">
        <v>339</v>
      </c>
      <c r="F10349">
        <v>2018</v>
      </c>
      <c r="G10349">
        <v>1312</v>
      </c>
      <c r="H10349">
        <v>85</v>
      </c>
    </row>
    <row r="10350" spans="1:8" x14ac:dyDescent="0.25">
      <c r="A10350" t="s">
        <v>31</v>
      </c>
      <c r="B10350" t="s">
        <v>125</v>
      </c>
      <c r="C10350" t="s">
        <v>33</v>
      </c>
      <c r="D10350" t="s">
        <v>184</v>
      </c>
      <c r="E10350" t="s">
        <v>187</v>
      </c>
      <c r="F10350">
        <v>2018</v>
      </c>
      <c r="G10350">
        <v>789</v>
      </c>
      <c r="H10350">
        <v>148</v>
      </c>
    </row>
    <row r="10351" spans="1:8" x14ac:dyDescent="0.25">
      <c r="A10351" t="s">
        <v>21</v>
      </c>
      <c r="B10351" t="s">
        <v>532</v>
      </c>
      <c r="C10351" t="s">
        <v>23</v>
      </c>
      <c r="D10351" t="s">
        <v>24</v>
      </c>
      <c r="E10351" t="s">
        <v>146</v>
      </c>
      <c r="F10351">
        <v>2018</v>
      </c>
      <c r="G10351">
        <v>878</v>
      </c>
      <c r="H10351">
        <v>61</v>
      </c>
    </row>
    <row r="10352" spans="1:8" x14ac:dyDescent="0.25">
      <c r="A10352" t="s">
        <v>21</v>
      </c>
      <c r="B10352" t="s">
        <v>98</v>
      </c>
      <c r="C10352" t="s">
        <v>23</v>
      </c>
      <c r="D10352" t="s">
        <v>24</v>
      </c>
      <c r="E10352" t="s">
        <v>290</v>
      </c>
      <c r="F10352">
        <v>2019</v>
      </c>
      <c r="G10352">
        <v>634</v>
      </c>
      <c r="H10352">
        <v>10</v>
      </c>
    </row>
    <row r="10353" spans="1:8" x14ac:dyDescent="0.25">
      <c r="A10353" t="s">
        <v>8</v>
      </c>
      <c r="B10353" t="s">
        <v>153</v>
      </c>
      <c r="C10353" t="s">
        <v>10</v>
      </c>
      <c r="D10353" t="s">
        <v>96</v>
      </c>
      <c r="E10353" t="s">
        <v>97</v>
      </c>
      <c r="F10353">
        <v>2013</v>
      </c>
      <c r="G10353">
        <v>346</v>
      </c>
      <c r="H10353">
        <v>11</v>
      </c>
    </row>
    <row r="10354" spans="1:8" x14ac:dyDescent="0.25">
      <c r="A10354" t="s">
        <v>81</v>
      </c>
      <c r="B10354" t="s">
        <v>515</v>
      </c>
      <c r="C10354" t="s">
        <v>76</v>
      </c>
      <c r="D10354" t="s">
        <v>83</v>
      </c>
      <c r="E10354" t="s">
        <v>317</v>
      </c>
      <c r="F10354">
        <v>2015</v>
      </c>
      <c r="G10354">
        <v>42</v>
      </c>
      <c r="H10354">
        <v>43</v>
      </c>
    </row>
    <row r="10355" spans="1:8" x14ac:dyDescent="0.25">
      <c r="A10355" t="s">
        <v>41</v>
      </c>
      <c r="B10355" t="s">
        <v>125</v>
      </c>
      <c r="C10355" t="s">
        <v>33</v>
      </c>
      <c r="D10355" t="s">
        <v>62</v>
      </c>
      <c r="E10355" t="s">
        <v>217</v>
      </c>
      <c r="F10355">
        <v>2016</v>
      </c>
      <c r="G10355">
        <v>13</v>
      </c>
      <c r="H10355">
        <v>4</v>
      </c>
    </row>
    <row r="10356" spans="1:8" x14ac:dyDescent="0.25">
      <c r="A10356" t="s">
        <v>41</v>
      </c>
      <c r="B10356" t="s">
        <v>61</v>
      </c>
      <c r="C10356" t="s">
        <v>33</v>
      </c>
      <c r="D10356" t="s">
        <v>39</v>
      </c>
      <c r="E10356" t="s">
        <v>207</v>
      </c>
      <c r="F10356">
        <v>2017</v>
      </c>
      <c r="G10356">
        <v>110</v>
      </c>
      <c r="H10356">
        <v>54</v>
      </c>
    </row>
    <row r="10357" spans="1:8" x14ac:dyDescent="0.25">
      <c r="A10357" t="s">
        <v>21</v>
      </c>
      <c r="B10357" t="s">
        <v>45</v>
      </c>
      <c r="C10357" t="s">
        <v>10</v>
      </c>
      <c r="D10357" t="s">
        <v>11</v>
      </c>
      <c r="E10357" t="s">
        <v>191</v>
      </c>
      <c r="F10357">
        <v>2017</v>
      </c>
      <c r="G10357">
        <v>1722</v>
      </c>
      <c r="H10357">
        <v>37</v>
      </c>
    </row>
    <row r="10358" spans="1:8" x14ac:dyDescent="0.25">
      <c r="A10358" t="s">
        <v>21</v>
      </c>
      <c r="B10358" t="s">
        <v>194</v>
      </c>
      <c r="C10358" t="s">
        <v>10</v>
      </c>
      <c r="D10358" t="s">
        <v>11</v>
      </c>
      <c r="E10358" t="s">
        <v>12</v>
      </c>
      <c r="F10358">
        <v>2019</v>
      </c>
      <c r="G10358">
        <v>129</v>
      </c>
      <c r="H10358">
        <v>2</v>
      </c>
    </row>
    <row r="10359" spans="1:8" x14ac:dyDescent="0.25">
      <c r="A10359" t="s">
        <v>41</v>
      </c>
      <c r="B10359" t="s">
        <v>58</v>
      </c>
      <c r="C10359" t="s">
        <v>33</v>
      </c>
      <c r="D10359" t="s">
        <v>184</v>
      </c>
      <c r="E10359" t="s">
        <v>185</v>
      </c>
      <c r="F10359">
        <v>2015</v>
      </c>
      <c r="G10359">
        <v>95</v>
      </c>
      <c r="H10359">
        <v>37</v>
      </c>
    </row>
    <row r="10360" spans="1:8" x14ac:dyDescent="0.25">
      <c r="A10360" t="s">
        <v>21</v>
      </c>
      <c r="B10360" t="s">
        <v>125</v>
      </c>
      <c r="C10360" t="s">
        <v>23</v>
      </c>
      <c r="D10360" t="s">
        <v>24</v>
      </c>
      <c r="E10360" t="s">
        <v>394</v>
      </c>
      <c r="F10360">
        <v>2017</v>
      </c>
      <c r="G10360">
        <v>199</v>
      </c>
      <c r="H10360">
        <v>4</v>
      </c>
    </row>
    <row r="10361" spans="1:8" x14ac:dyDescent="0.25">
      <c r="A10361" t="s">
        <v>106</v>
      </c>
      <c r="B10361" t="s">
        <v>49</v>
      </c>
      <c r="C10361" t="s">
        <v>33</v>
      </c>
      <c r="D10361" t="s">
        <v>39</v>
      </c>
      <c r="E10361" t="s">
        <v>204</v>
      </c>
      <c r="F10361">
        <v>2017</v>
      </c>
      <c r="G10361">
        <v>276</v>
      </c>
      <c r="H10361">
        <v>81</v>
      </c>
    </row>
    <row r="10362" spans="1:8" x14ac:dyDescent="0.25">
      <c r="A10362" t="s">
        <v>31</v>
      </c>
      <c r="B10362" t="s">
        <v>125</v>
      </c>
      <c r="C10362" t="s">
        <v>33</v>
      </c>
      <c r="D10362" t="s">
        <v>59</v>
      </c>
      <c r="E10362" t="s">
        <v>206</v>
      </c>
      <c r="F10362">
        <v>2018</v>
      </c>
      <c r="G10362">
        <v>328</v>
      </c>
      <c r="H10362">
        <v>22</v>
      </c>
    </row>
    <row r="10363" spans="1:8" x14ac:dyDescent="0.25">
      <c r="A10363" t="s">
        <v>31</v>
      </c>
      <c r="B10363" t="s">
        <v>79</v>
      </c>
      <c r="C10363" t="s">
        <v>33</v>
      </c>
      <c r="D10363" t="s">
        <v>34</v>
      </c>
      <c r="E10363" t="s">
        <v>35</v>
      </c>
      <c r="F10363">
        <v>2019</v>
      </c>
      <c r="G10363">
        <v>25</v>
      </c>
      <c r="H10363">
        <v>7</v>
      </c>
    </row>
    <row r="10364" spans="1:8" x14ac:dyDescent="0.25">
      <c r="A10364" t="s">
        <v>8</v>
      </c>
      <c r="B10364" t="s">
        <v>67</v>
      </c>
      <c r="C10364" t="s">
        <v>23</v>
      </c>
      <c r="D10364" t="s">
        <v>24</v>
      </c>
      <c r="E10364" t="s">
        <v>162</v>
      </c>
      <c r="F10364">
        <v>2014</v>
      </c>
      <c r="G10364">
        <v>147</v>
      </c>
      <c r="H10364">
        <v>7</v>
      </c>
    </row>
    <row r="10365" spans="1:8" x14ac:dyDescent="0.25">
      <c r="A10365" t="s">
        <v>21</v>
      </c>
      <c r="B10365" t="s">
        <v>210</v>
      </c>
      <c r="C10365" t="s">
        <v>23</v>
      </c>
      <c r="D10365" t="s">
        <v>24</v>
      </c>
      <c r="E10365" t="s">
        <v>57</v>
      </c>
      <c r="F10365">
        <v>2016</v>
      </c>
      <c r="G10365">
        <v>238</v>
      </c>
      <c r="H10365">
        <v>40</v>
      </c>
    </row>
    <row r="10366" spans="1:8" x14ac:dyDescent="0.25">
      <c r="A10366" t="s">
        <v>31</v>
      </c>
      <c r="B10366" t="s">
        <v>61</v>
      </c>
      <c r="C10366" t="s">
        <v>33</v>
      </c>
      <c r="D10366" t="s">
        <v>34</v>
      </c>
      <c r="E10366" t="s">
        <v>127</v>
      </c>
      <c r="F10366">
        <v>2018</v>
      </c>
      <c r="G10366">
        <v>8</v>
      </c>
      <c r="H10366">
        <v>8</v>
      </c>
    </row>
    <row r="10367" spans="1:8" x14ac:dyDescent="0.25">
      <c r="A10367" t="s">
        <v>21</v>
      </c>
      <c r="B10367" t="s">
        <v>446</v>
      </c>
      <c r="C10367" t="s">
        <v>10</v>
      </c>
      <c r="D10367" t="s">
        <v>11</v>
      </c>
      <c r="E10367" t="s">
        <v>447</v>
      </c>
      <c r="F10367">
        <v>2019</v>
      </c>
      <c r="G10367">
        <v>16</v>
      </c>
      <c r="H10367">
        <v>2</v>
      </c>
    </row>
    <row r="10368" spans="1:8" x14ac:dyDescent="0.25">
      <c r="A10368" t="s">
        <v>31</v>
      </c>
      <c r="B10368" t="s">
        <v>119</v>
      </c>
      <c r="C10368" t="s">
        <v>23</v>
      </c>
      <c r="D10368" t="s">
        <v>43</v>
      </c>
      <c r="E10368" t="s">
        <v>56</v>
      </c>
      <c r="F10368">
        <v>2015</v>
      </c>
      <c r="G10368">
        <v>48</v>
      </c>
      <c r="H10368">
        <v>2</v>
      </c>
    </row>
    <row r="10369" spans="1:8" x14ac:dyDescent="0.25">
      <c r="A10369" t="s">
        <v>106</v>
      </c>
      <c r="B10369" t="s">
        <v>49</v>
      </c>
      <c r="C10369" t="s">
        <v>33</v>
      </c>
      <c r="D10369" t="s">
        <v>39</v>
      </c>
      <c r="E10369" t="s">
        <v>112</v>
      </c>
      <c r="F10369">
        <v>2017</v>
      </c>
      <c r="G10369">
        <v>214</v>
      </c>
      <c r="H10369">
        <v>51</v>
      </c>
    </row>
    <row r="10370" spans="1:8" x14ac:dyDescent="0.25">
      <c r="A10370" t="s">
        <v>74</v>
      </c>
      <c r="B10370" t="s">
        <v>601</v>
      </c>
      <c r="C10370" t="s">
        <v>70</v>
      </c>
      <c r="D10370" t="s">
        <v>102</v>
      </c>
      <c r="E10370" t="s">
        <v>103</v>
      </c>
      <c r="F10370">
        <v>2019</v>
      </c>
      <c r="G10370">
        <v>23</v>
      </c>
    </row>
    <row r="10371" spans="1:8" x14ac:dyDescent="0.25">
      <c r="A10371" t="s">
        <v>41</v>
      </c>
      <c r="B10371" t="s">
        <v>28</v>
      </c>
      <c r="C10371" t="s">
        <v>70</v>
      </c>
      <c r="D10371" t="s">
        <v>71</v>
      </c>
      <c r="E10371" t="s">
        <v>135</v>
      </c>
      <c r="F10371">
        <v>2018</v>
      </c>
      <c r="G10371">
        <v>167</v>
      </c>
      <c r="H10371">
        <v>21</v>
      </c>
    </row>
    <row r="10372" spans="1:8" x14ac:dyDescent="0.25">
      <c r="A10372" t="s">
        <v>31</v>
      </c>
      <c r="B10372" t="s">
        <v>9</v>
      </c>
      <c r="C10372" t="s">
        <v>33</v>
      </c>
      <c r="D10372" t="s">
        <v>34</v>
      </c>
      <c r="E10372" t="s">
        <v>161</v>
      </c>
      <c r="F10372">
        <v>2013</v>
      </c>
      <c r="G10372">
        <v>52</v>
      </c>
      <c r="H10372">
        <v>10</v>
      </c>
    </row>
    <row r="10373" spans="1:8" x14ac:dyDescent="0.25">
      <c r="A10373" t="s">
        <v>106</v>
      </c>
      <c r="B10373" t="s">
        <v>58</v>
      </c>
      <c r="C10373" t="s">
        <v>33</v>
      </c>
      <c r="D10373" t="s">
        <v>34</v>
      </c>
      <c r="E10373" t="s">
        <v>80</v>
      </c>
      <c r="F10373">
        <v>2018</v>
      </c>
      <c r="G10373">
        <v>9</v>
      </c>
      <c r="H10373">
        <v>1</v>
      </c>
    </row>
    <row r="10374" spans="1:8" x14ac:dyDescent="0.25">
      <c r="A10374" t="s">
        <v>31</v>
      </c>
      <c r="B10374" t="s">
        <v>114</v>
      </c>
      <c r="C10374" t="s">
        <v>33</v>
      </c>
      <c r="D10374" t="s">
        <v>39</v>
      </c>
      <c r="E10374" t="s">
        <v>107</v>
      </c>
      <c r="F10374">
        <v>2018</v>
      </c>
      <c r="G10374">
        <v>58</v>
      </c>
      <c r="H10374">
        <v>45</v>
      </c>
    </row>
    <row r="10375" spans="1:8" x14ac:dyDescent="0.25">
      <c r="A10375" t="s">
        <v>21</v>
      </c>
      <c r="B10375" t="s">
        <v>111</v>
      </c>
      <c r="C10375" t="s">
        <v>10</v>
      </c>
      <c r="D10375" t="s">
        <v>11</v>
      </c>
      <c r="E10375" t="s">
        <v>232</v>
      </c>
      <c r="F10375">
        <v>2019</v>
      </c>
      <c r="G10375">
        <v>90</v>
      </c>
      <c r="H10375">
        <v>9</v>
      </c>
    </row>
    <row r="10376" spans="1:8" x14ac:dyDescent="0.25">
      <c r="A10376" t="s">
        <v>74</v>
      </c>
      <c r="B10376" t="s">
        <v>36</v>
      </c>
      <c r="C10376" t="s">
        <v>70</v>
      </c>
      <c r="D10376" t="s">
        <v>264</v>
      </c>
      <c r="E10376" t="s">
        <v>372</v>
      </c>
      <c r="F10376">
        <v>2015</v>
      </c>
      <c r="G10376">
        <v>4</v>
      </c>
    </row>
    <row r="10377" spans="1:8" x14ac:dyDescent="0.25">
      <c r="A10377" t="s">
        <v>31</v>
      </c>
      <c r="B10377" t="s">
        <v>61</v>
      </c>
      <c r="C10377" t="s">
        <v>33</v>
      </c>
      <c r="D10377" t="s">
        <v>39</v>
      </c>
      <c r="E10377" t="s">
        <v>120</v>
      </c>
      <c r="F10377">
        <v>2016</v>
      </c>
      <c r="G10377">
        <v>38</v>
      </c>
      <c r="H10377">
        <v>46</v>
      </c>
    </row>
    <row r="10378" spans="1:8" x14ac:dyDescent="0.25">
      <c r="A10378" t="s">
        <v>31</v>
      </c>
      <c r="B10378" t="s">
        <v>28</v>
      </c>
      <c r="C10378" t="s">
        <v>33</v>
      </c>
      <c r="D10378" t="s">
        <v>59</v>
      </c>
      <c r="E10378" t="s">
        <v>116</v>
      </c>
      <c r="F10378">
        <v>2019</v>
      </c>
      <c r="G10378">
        <v>71</v>
      </c>
      <c r="H10378">
        <v>3</v>
      </c>
    </row>
    <row r="10379" spans="1:8" x14ac:dyDescent="0.25">
      <c r="A10379" t="s">
        <v>21</v>
      </c>
      <c r="B10379" t="s">
        <v>79</v>
      </c>
      <c r="C10379" t="s">
        <v>33</v>
      </c>
      <c r="D10379" t="s">
        <v>34</v>
      </c>
      <c r="E10379" t="s">
        <v>202</v>
      </c>
      <c r="F10379">
        <v>2018</v>
      </c>
      <c r="G10379">
        <v>30</v>
      </c>
    </row>
    <row r="10380" spans="1:8" x14ac:dyDescent="0.25">
      <c r="A10380" t="s">
        <v>121</v>
      </c>
      <c r="B10380" t="s">
        <v>386</v>
      </c>
      <c r="C10380" t="s">
        <v>70</v>
      </c>
      <c r="D10380" t="s">
        <v>102</v>
      </c>
      <c r="E10380" t="s">
        <v>303</v>
      </c>
      <c r="F10380">
        <v>2018</v>
      </c>
      <c r="G10380">
        <v>12</v>
      </c>
    </row>
    <row r="10381" spans="1:8" x14ac:dyDescent="0.25">
      <c r="A10381" t="s">
        <v>138</v>
      </c>
      <c r="B10381" t="s">
        <v>607</v>
      </c>
      <c r="C10381" t="s">
        <v>76</v>
      </c>
      <c r="D10381" t="s">
        <v>140</v>
      </c>
      <c r="E10381" t="s">
        <v>209</v>
      </c>
      <c r="F10381">
        <v>2018</v>
      </c>
      <c r="G10381">
        <v>26</v>
      </c>
      <c r="H10381">
        <v>4</v>
      </c>
    </row>
    <row r="10382" spans="1:8" x14ac:dyDescent="0.25">
      <c r="A10382" t="s">
        <v>8</v>
      </c>
      <c r="B10382" t="s">
        <v>111</v>
      </c>
      <c r="C10382" t="s">
        <v>10</v>
      </c>
      <c r="D10382" t="s">
        <v>11</v>
      </c>
      <c r="E10382" t="s">
        <v>46</v>
      </c>
      <c r="F10382">
        <v>2013</v>
      </c>
      <c r="G10382">
        <v>50</v>
      </c>
      <c r="H10382">
        <v>1</v>
      </c>
    </row>
    <row r="10383" spans="1:8" x14ac:dyDescent="0.25">
      <c r="A10383" t="s">
        <v>41</v>
      </c>
      <c r="B10383" t="s">
        <v>61</v>
      </c>
      <c r="C10383" t="s">
        <v>33</v>
      </c>
      <c r="D10383" t="s">
        <v>39</v>
      </c>
      <c r="E10383" t="s">
        <v>150</v>
      </c>
      <c r="F10383">
        <v>2014</v>
      </c>
      <c r="G10383">
        <v>18</v>
      </c>
      <c r="H10383">
        <v>12</v>
      </c>
    </row>
    <row r="10384" spans="1:8" x14ac:dyDescent="0.25">
      <c r="A10384" t="s">
        <v>214</v>
      </c>
      <c r="B10384" t="s">
        <v>359</v>
      </c>
      <c r="C10384" t="s">
        <v>76</v>
      </c>
      <c r="D10384" t="s">
        <v>140</v>
      </c>
      <c r="E10384" t="s">
        <v>209</v>
      </c>
      <c r="F10384">
        <v>2018</v>
      </c>
      <c r="G10384">
        <v>23</v>
      </c>
    </row>
    <row r="10385" spans="1:8" x14ac:dyDescent="0.25">
      <c r="A10385" t="s">
        <v>74</v>
      </c>
      <c r="B10385" t="s">
        <v>104</v>
      </c>
      <c r="C10385" t="s">
        <v>18</v>
      </c>
      <c r="D10385" t="s">
        <v>136</v>
      </c>
      <c r="E10385" t="s">
        <v>240</v>
      </c>
      <c r="F10385">
        <v>2018</v>
      </c>
      <c r="G10385">
        <v>10</v>
      </c>
    </row>
    <row r="10386" spans="1:8" x14ac:dyDescent="0.25">
      <c r="A10386" t="s">
        <v>113</v>
      </c>
      <c r="B10386" t="s">
        <v>55</v>
      </c>
      <c r="C10386" t="s">
        <v>33</v>
      </c>
      <c r="D10386" t="s">
        <v>59</v>
      </c>
      <c r="E10386" t="s">
        <v>60</v>
      </c>
      <c r="F10386">
        <v>2014</v>
      </c>
      <c r="G10386">
        <v>7</v>
      </c>
      <c r="H10386">
        <v>2</v>
      </c>
    </row>
    <row r="10387" spans="1:8" x14ac:dyDescent="0.25">
      <c r="A10387" t="s">
        <v>31</v>
      </c>
      <c r="B10387" t="s">
        <v>212</v>
      </c>
      <c r="C10387" t="s">
        <v>33</v>
      </c>
      <c r="D10387" t="s">
        <v>34</v>
      </c>
      <c r="E10387" t="s">
        <v>161</v>
      </c>
      <c r="F10387">
        <v>2019</v>
      </c>
      <c r="G10387">
        <v>7</v>
      </c>
      <c r="H10387">
        <v>5</v>
      </c>
    </row>
    <row r="10388" spans="1:8" x14ac:dyDescent="0.25">
      <c r="A10388" t="s">
        <v>31</v>
      </c>
      <c r="B10388" t="s">
        <v>79</v>
      </c>
      <c r="C10388" t="s">
        <v>33</v>
      </c>
      <c r="D10388" t="s">
        <v>59</v>
      </c>
      <c r="E10388" t="s">
        <v>116</v>
      </c>
      <c r="F10388">
        <v>2014</v>
      </c>
      <c r="G10388">
        <v>14</v>
      </c>
      <c r="H10388">
        <v>3</v>
      </c>
    </row>
    <row r="10389" spans="1:8" x14ac:dyDescent="0.25">
      <c r="A10389" t="s">
        <v>31</v>
      </c>
      <c r="B10389" t="s">
        <v>49</v>
      </c>
      <c r="C10389" t="s">
        <v>33</v>
      </c>
      <c r="D10389" t="s">
        <v>34</v>
      </c>
      <c r="E10389" t="s">
        <v>322</v>
      </c>
      <c r="F10389">
        <v>2018</v>
      </c>
      <c r="G10389">
        <v>18</v>
      </c>
      <c r="H10389">
        <v>6</v>
      </c>
    </row>
    <row r="10390" spans="1:8" x14ac:dyDescent="0.25">
      <c r="A10390" t="s">
        <v>138</v>
      </c>
      <c r="B10390" t="s">
        <v>359</v>
      </c>
      <c r="C10390" t="s">
        <v>76</v>
      </c>
      <c r="D10390" t="s">
        <v>140</v>
      </c>
      <c r="E10390" t="s">
        <v>209</v>
      </c>
      <c r="F10390">
        <v>2015</v>
      </c>
      <c r="G10390">
        <v>20</v>
      </c>
      <c r="H10390">
        <v>16</v>
      </c>
    </row>
    <row r="10391" spans="1:8" x14ac:dyDescent="0.25">
      <c r="A10391" t="s">
        <v>41</v>
      </c>
      <c r="B10391" t="s">
        <v>119</v>
      </c>
      <c r="C10391" t="s">
        <v>33</v>
      </c>
      <c r="D10391" t="s">
        <v>39</v>
      </c>
      <c r="E10391" t="s">
        <v>40</v>
      </c>
      <c r="F10391">
        <v>2017</v>
      </c>
      <c r="G10391">
        <v>9</v>
      </c>
    </row>
    <row r="10392" spans="1:8" x14ac:dyDescent="0.25">
      <c r="A10392" t="s">
        <v>31</v>
      </c>
      <c r="B10392" t="s">
        <v>54</v>
      </c>
      <c r="C10392" t="s">
        <v>33</v>
      </c>
      <c r="D10392" t="s">
        <v>34</v>
      </c>
      <c r="E10392" t="s">
        <v>127</v>
      </c>
      <c r="F10392">
        <v>2016</v>
      </c>
      <c r="G10392">
        <v>6</v>
      </c>
    </row>
    <row r="10393" spans="1:8" x14ac:dyDescent="0.25">
      <c r="A10393" t="s">
        <v>31</v>
      </c>
      <c r="B10393" t="s">
        <v>49</v>
      </c>
      <c r="C10393" t="s">
        <v>33</v>
      </c>
      <c r="D10393" t="s">
        <v>39</v>
      </c>
      <c r="E10393" t="s">
        <v>204</v>
      </c>
      <c r="F10393">
        <v>2013</v>
      </c>
      <c r="G10393">
        <v>931</v>
      </c>
      <c r="H10393">
        <v>182</v>
      </c>
    </row>
    <row r="10394" spans="1:8" x14ac:dyDescent="0.25">
      <c r="A10394" t="s">
        <v>138</v>
      </c>
      <c r="B10394" t="s">
        <v>119</v>
      </c>
      <c r="C10394" t="s">
        <v>76</v>
      </c>
      <c r="D10394" t="s">
        <v>140</v>
      </c>
      <c r="E10394" t="s">
        <v>140</v>
      </c>
      <c r="F10394">
        <v>2013</v>
      </c>
      <c r="G10394">
        <v>2764</v>
      </c>
      <c r="H10394">
        <v>891</v>
      </c>
    </row>
    <row r="10395" spans="1:8" x14ac:dyDescent="0.25">
      <c r="A10395" t="s">
        <v>41</v>
      </c>
      <c r="B10395" t="s">
        <v>119</v>
      </c>
      <c r="C10395" t="s">
        <v>33</v>
      </c>
      <c r="D10395" t="s">
        <v>39</v>
      </c>
      <c r="E10395" t="s">
        <v>87</v>
      </c>
      <c r="F10395">
        <v>2014</v>
      </c>
      <c r="G10395">
        <v>210</v>
      </c>
      <c r="H10395">
        <v>21</v>
      </c>
    </row>
    <row r="10396" spans="1:8" x14ac:dyDescent="0.25">
      <c r="A10396" t="s">
        <v>8</v>
      </c>
      <c r="B10396" t="s">
        <v>36</v>
      </c>
      <c r="C10396" t="s">
        <v>10</v>
      </c>
      <c r="D10396" t="s">
        <v>96</v>
      </c>
      <c r="E10396" t="s">
        <v>294</v>
      </c>
      <c r="F10396">
        <v>2014</v>
      </c>
      <c r="G10396">
        <v>949</v>
      </c>
      <c r="H10396">
        <v>35</v>
      </c>
    </row>
    <row r="10397" spans="1:8" x14ac:dyDescent="0.25">
      <c r="A10397" t="s">
        <v>8</v>
      </c>
      <c r="B10397" t="s">
        <v>36</v>
      </c>
      <c r="C10397" t="s">
        <v>10</v>
      </c>
      <c r="D10397" t="s">
        <v>11</v>
      </c>
      <c r="E10397" t="s">
        <v>53</v>
      </c>
      <c r="F10397">
        <v>2013</v>
      </c>
      <c r="G10397">
        <v>424</v>
      </c>
      <c r="H10397">
        <v>5</v>
      </c>
    </row>
    <row r="10398" spans="1:8" x14ac:dyDescent="0.25">
      <c r="A10398" t="s">
        <v>121</v>
      </c>
      <c r="B10398" t="s">
        <v>173</v>
      </c>
      <c r="C10398" t="s">
        <v>18</v>
      </c>
      <c r="D10398" t="s">
        <v>333</v>
      </c>
      <c r="E10398" t="s">
        <v>364</v>
      </c>
      <c r="F10398">
        <v>2015</v>
      </c>
      <c r="G10398">
        <v>169</v>
      </c>
      <c r="H10398">
        <v>22</v>
      </c>
    </row>
    <row r="10399" spans="1:8" x14ac:dyDescent="0.25">
      <c r="A10399" t="s">
        <v>8</v>
      </c>
      <c r="B10399" t="s">
        <v>142</v>
      </c>
      <c r="C10399" t="s">
        <v>23</v>
      </c>
      <c r="D10399" t="s">
        <v>24</v>
      </c>
      <c r="E10399" t="s">
        <v>57</v>
      </c>
      <c r="F10399">
        <v>2015</v>
      </c>
      <c r="G10399">
        <v>103</v>
      </c>
      <c r="H10399">
        <v>26</v>
      </c>
    </row>
    <row r="10400" spans="1:8" x14ac:dyDescent="0.25">
      <c r="A10400" t="s">
        <v>8</v>
      </c>
      <c r="B10400" t="s">
        <v>119</v>
      </c>
      <c r="C10400" t="s">
        <v>10</v>
      </c>
      <c r="D10400" t="s">
        <v>11</v>
      </c>
      <c r="E10400" t="s">
        <v>249</v>
      </c>
      <c r="F10400">
        <v>2015</v>
      </c>
      <c r="G10400">
        <v>557</v>
      </c>
      <c r="H10400">
        <v>33</v>
      </c>
    </row>
    <row r="10401" spans="1:8" x14ac:dyDescent="0.25">
      <c r="A10401" t="s">
        <v>31</v>
      </c>
      <c r="B10401" t="s">
        <v>79</v>
      </c>
      <c r="C10401" t="s">
        <v>33</v>
      </c>
      <c r="D10401" t="s">
        <v>59</v>
      </c>
      <c r="E10401" t="s">
        <v>60</v>
      </c>
      <c r="F10401">
        <v>2017</v>
      </c>
      <c r="G10401">
        <v>208</v>
      </c>
      <c r="H10401">
        <v>35</v>
      </c>
    </row>
    <row r="10402" spans="1:8" x14ac:dyDescent="0.25">
      <c r="A10402" t="s">
        <v>121</v>
      </c>
      <c r="B10402" t="s">
        <v>104</v>
      </c>
      <c r="C10402" t="s">
        <v>70</v>
      </c>
      <c r="D10402" t="s">
        <v>264</v>
      </c>
      <c r="E10402" t="s">
        <v>389</v>
      </c>
      <c r="F10402">
        <v>2017</v>
      </c>
      <c r="G10402">
        <v>37</v>
      </c>
      <c r="H10402">
        <v>1</v>
      </c>
    </row>
    <row r="10403" spans="1:8" x14ac:dyDescent="0.25">
      <c r="A10403" t="s">
        <v>21</v>
      </c>
      <c r="B10403" t="s">
        <v>255</v>
      </c>
      <c r="C10403" t="s">
        <v>23</v>
      </c>
      <c r="D10403" t="s">
        <v>24</v>
      </c>
      <c r="E10403" t="s">
        <v>143</v>
      </c>
      <c r="F10403">
        <v>2017</v>
      </c>
      <c r="G10403">
        <v>940</v>
      </c>
      <c r="H10403">
        <v>57</v>
      </c>
    </row>
    <row r="10404" spans="1:8" x14ac:dyDescent="0.25">
      <c r="A10404" t="s">
        <v>21</v>
      </c>
      <c r="B10404" t="s">
        <v>67</v>
      </c>
      <c r="C10404" t="s">
        <v>10</v>
      </c>
      <c r="D10404" t="s">
        <v>11</v>
      </c>
      <c r="E10404" t="s">
        <v>216</v>
      </c>
      <c r="F10404">
        <v>2018</v>
      </c>
      <c r="G10404">
        <v>456</v>
      </c>
      <c r="H10404">
        <v>10</v>
      </c>
    </row>
    <row r="10405" spans="1:8" x14ac:dyDescent="0.25">
      <c r="A10405" t="s">
        <v>41</v>
      </c>
      <c r="B10405" t="s">
        <v>55</v>
      </c>
      <c r="C10405" t="s">
        <v>33</v>
      </c>
      <c r="D10405" t="s">
        <v>39</v>
      </c>
      <c r="E10405" t="s">
        <v>51</v>
      </c>
      <c r="F10405">
        <v>2018</v>
      </c>
      <c r="G10405">
        <v>392</v>
      </c>
      <c r="H10405">
        <v>64</v>
      </c>
    </row>
    <row r="10406" spans="1:8" x14ac:dyDescent="0.25">
      <c r="A10406" t="s">
        <v>21</v>
      </c>
      <c r="B10406" t="s">
        <v>111</v>
      </c>
      <c r="C10406" t="s">
        <v>10</v>
      </c>
      <c r="D10406" t="s">
        <v>11</v>
      </c>
      <c r="E10406" t="s">
        <v>86</v>
      </c>
      <c r="F10406">
        <v>2018</v>
      </c>
      <c r="G10406">
        <v>343</v>
      </c>
      <c r="H10406">
        <v>3</v>
      </c>
    </row>
    <row r="10407" spans="1:8" x14ac:dyDescent="0.25">
      <c r="A10407" t="s">
        <v>214</v>
      </c>
      <c r="B10407" t="s">
        <v>363</v>
      </c>
      <c r="C10407" t="s">
        <v>76</v>
      </c>
      <c r="D10407" t="s">
        <v>140</v>
      </c>
      <c r="E10407" t="s">
        <v>141</v>
      </c>
      <c r="F10407">
        <v>2019</v>
      </c>
      <c r="G10407">
        <v>2124</v>
      </c>
      <c r="H10407">
        <v>248</v>
      </c>
    </row>
    <row r="10408" spans="1:8" x14ac:dyDescent="0.25">
      <c r="A10408" t="s">
        <v>21</v>
      </c>
      <c r="B10408" t="s">
        <v>151</v>
      </c>
      <c r="C10408" t="s">
        <v>23</v>
      </c>
      <c r="D10408" t="s">
        <v>24</v>
      </c>
      <c r="E10408" t="s">
        <v>162</v>
      </c>
      <c r="F10408">
        <v>2019</v>
      </c>
      <c r="G10408">
        <v>614</v>
      </c>
      <c r="H10408">
        <v>9</v>
      </c>
    </row>
    <row r="10409" spans="1:8" x14ac:dyDescent="0.25">
      <c r="A10409" t="s">
        <v>106</v>
      </c>
      <c r="B10409" t="s">
        <v>104</v>
      </c>
      <c r="C10409" t="s">
        <v>33</v>
      </c>
      <c r="D10409" t="s">
        <v>59</v>
      </c>
      <c r="E10409" t="s">
        <v>115</v>
      </c>
      <c r="F10409">
        <v>2018</v>
      </c>
      <c r="G10409">
        <v>276</v>
      </c>
      <c r="H10409">
        <v>43</v>
      </c>
    </row>
    <row r="10410" spans="1:8" x14ac:dyDescent="0.25">
      <c r="A10410" t="s">
        <v>31</v>
      </c>
      <c r="B10410" t="s">
        <v>158</v>
      </c>
      <c r="C10410" t="s">
        <v>70</v>
      </c>
      <c r="D10410" t="s">
        <v>71</v>
      </c>
      <c r="E10410" t="s">
        <v>273</v>
      </c>
      <c r="F10410">
        <v>2014</v>
      </c>
      <c r="G10410">
        <v>58</v>
      </c>
      <c r="H10410">
        <v>18</v>
      </c>
    </row>
    <row r="10411" spans="1:8" x14ac:dyDescent="0.25">
      <c r="A10411" t="s">
        <v>21</v>
      </c>
      <c r="B10411" t="s">
        <v>151</v>
      </c>
      <c r="C10411" t="s">
        <v>23</v>
      </c>
      <c r="D10411" t="s">
        <v>24</v>
      </c>
      <c r="E10411" t="s">
        <v>162</v>
      </c>
      <c r="F10411">
        <v>2016</v>
      </c>
      <c r="G10411">
        <v>357</v>
      </c>
      <c r="H10411">
        <v>6</v>
      </c>
    </row>
    <row r="10412" spans="1:8" x14ac:dyDescent="0.25">
      <c r="A10412" t="s">
        <v>21</v>
      </c>
      <c r="B10412" t="s">
        <v>210</v>
      </c>
      <c r="C10412" t="s">
        <v>23</v>
      </c>
      <c r="D10412" t="s">
        <v>24</v>
      </c>
      <c r="E10412" t="s">
        <v>290</v>
      </c>
      <c r="F10412">
        <v>2017</v>
      </c>
      <c r="G10412">
        <v>237</v>
      </c>
      <c r="H10412">
        <v>33</v>
      </c>
    </row>
    <row r="10413" spans="1:8" x14ac:dyDescent="0.25">
      <c r="A10413" t="s">
        <v>31</v>
      </c>
      <c r="B10413" t="s">
        <v>9</v>
      </c>
      <c r="C10413" t="s">
        <v>33</v>
      </c>
      <c r="D10413" t="s">
        <v>59</v>
      </c>
      <c r="E10413" t="s">
        <v>402</v>
      </c>
      <c r="F10413">
        <v>2014</v>
      </c>
      <c r="G10413">
        <v>34</v>
      </c>
      <c r="H10413">
        <v>8</v>
      </c>
    </row>
    <row r="10414" spans="1:8" x14ac:dyDescent="0.25">
      <c r="A10414" t="s">
        <v>41</v>
      </c>
      <c r="B10414" t="s">
        <v>36</v>
      </c>
      <c r="C10414" t="s">
        <v>70</v>
      </c>
      <c r="D10414" t="s">
        <v>71</v>
      </c>
      <c r="E10414" t="s">
        <v>246</v>
      </c>
      <c r="F10414">
        <v>2015</v>
      </c>
      <c r="G10414">
        <v>230</v>
      </c>
      <c r="H10414">
        <v>46</v>
      </c>
    </row>
    <row r="10415" spans="1:8" x14ac:dyDescent="0.25">
      <c r="A10415" t="s">
        <v>31</v>
      </c>
      <c r="B10415" t="s">
        <v>119</v>
      </c>
      <c r="C10415" t="s">
        <v>70</v>
      </c>
      <c r="D10415" t="s">
        <v>71</v>
      </c>
      <c r="E10415" t="s">
        <v>506</v>
      </c>
      <c r="F10415">
        <v>2017</v>
      </c>
      <c r="G10415">
        <v>33</v>
      </c>
      <c r="H10415">
        <v>17</v>
      </c>
    </row>
    <row r="10416" spans="1:8" x14ac:dyDescent="0.25">
      <c r="A10416" t="s">
        <v>31</v>
      </c>
      <c r="B10416" t="s">
        <v>119</v>
      </c>
      <c r="C10416" t="s">
        <v>70</v>
      </c>
      <c r="D10416" t="s">
        <v>71</v>
      </c>
      <c r="E10416" t="s">
        <v>506</v>
      </c>
      <c r="F10416">
        <v>2018</v>
      </c>
      <c r="G10416">
        <v>97</v>
      </c>
      <c r="H10416">
        <v>32</v>
      </c>
    </row>
    <row r="10417" spans="1:8" x14ac:dyDescent="0.25">
      <c r="A10417" t="s">
        <v>31</v>
      </c>
      <c r="B10417" t="s">
        <v>454</v>
      </c>
      <c r="C10417" t="s">
        <v>33</v>
      </c>
      <c r="D10417" t="s">
        <v>59</v>
      </c>
      <c r="E10417" t="s">
        <v>60</v>
      </c>
      <c r="F10417">
        <v>2015</v>
      </c>
      <c r="G10417">
        <v>89</v>
      </c>
      <c r="H10417">
        <v>24</v>
      </c>
    </row>
    <row r="10418" spans="1:8" x14ac:dyDescent="0.25">
      <c r="A10418" t="s">
        <v>31</v>
      </c>
      <c r="B10418" t="s">
        <v>55</v>
      </c>
      <c r="C10418" t="s">
        <v>33</v>
      </c>
      <c r="D10418" t="s">
        <v>59</v>
      </c>
      <c r="E10418" t="s">
        <v>375</v>
      </c>
      <c r="F10418">
        <v>2019</v>
      </c>
      <c r="G10418">
        <v>129</v>
      </c>
      <c r="H10418">
        <v>28</v>
      </c>
    </row>
    <row r="10419" spans="1:8" x14ac:dyDescent="0.25">
      <c r="A10419" t="s">
        <v>41</v>
      </c>
      <c r="B10419" t="s">
        <v>119</v>
      </c>
      <c r="C10419" t="s">
        <v>33</v>
      </c>
      <c r="D10419" t="s">
        <v>39</v>
      </c>
      <c r="E10419" t="s">
        <v>51</v>
      </c>
      <c r="F10419">
        <v>2019</v>
      </c>
      <c r="G10419">
        <v>55</v>
      </c>
      <c r="H10419">
        <v>20</v>
      </c>
    </row>
    <row r="10420" spans="1:8" x14ac:dyDescent="0.25">
      <c r="A10420" t="s">
        <v>31</v>
      </c>
      <c r="B10420" t="s">
        <v>104</v>
      </c>
      <c r="C10420" t="s">
        <v>33</v>
      </c>
      <c r="D10420" t="s">
        <v>39</v>
      </c>
      <c r="E10420" t="s">
        <v>207</v>
      </c>
      <c r="F10420">
        <v>2013</v>
      </c>
      <c r="G10420">
        <v>72</v>
      </c>
      <c r="H10420">
        <v>54</v>
      </c>
    </row>
    <row r="10421" spans="1:8" x14ac:dyDescent="0.25">
      <c r="A10421" t="s">
        <v>31</v>
      </c>
      <c r="B10421" t="s">
        <v>58</v>
      </c>
      <c r="C10421" t="s">
        <v>33</v>
      </c>
      <c r="D10421" t="s">
        <v>34</v>
      </c>
      <c r="E10421" t="s">
        <v>35</v>
      </c>
      <c r="F10421">
        <v>2017</v>
      </c>
      <c r="G10421">
        <v>226</v>
      </c>
      <c r="H10421">
        <v>52</v>
      </c>
    </row>
    <row r="10422" spans="1:8" x14ac:dyDescent="0.25">
      <c r="A10422" t="s">
        <v>31</v>
      </c>
      <c r="B10422" t="s">
        <v>256</v>
      </c>
      <c r="C10422" t="s">
        <v>33</v>
      </c>
      <c r="D10422" t="s">
        <v>39</v>
      </c>
      <c r="E10422" t="s">
        <v>331</v>
      </c>
      <c r="F10422">
        <v>2018</v>
      </c>
      <c r="G10422">
        <v>47</v>
      </c>
      <c r="H10422">
        <v>23</v>
      </c>
    </row>
    <row r="10423" spans="1:8" x14ac:dyDescent="0.25">
      <c r="A10423" t="s">
        <v>41</v>
      </c>
      <c r="B10423" t="s">
        <v>9</v>
      </c>
      <c r="C10423" t="s">
        <v>33</v>
      </c>
      <c r="D10423" t="s">
        <v>39</v>
      </c>
      <c r="E10423" t="s">
        <v>112</v>
      </c>
      <c r="F10423">
        <v>2015</v>
      </c>
      <c r="G10423">
        <v>122</v>
      </c>
      <c r="H10423">
        <v>33</v>
      </c>
    </row>
    <row r="10424" spans="1:8" x14ac:dyDescent="0.25">
      <c r="A10424" t="s">
        <v>8</v>
      </c>
      <c r="B10424" t="s">
        <v>256</v>
      </c>
      <c r="C10424" t="s">
        <v>10</v>
      </c>
      <c r="D10424" t="s">
        <v>29</v>
      </c>
      <c r="E10424" t="s">
        <v>30</v>
      </c>
      <c r="F10424">
        <v>2015</v>
      </c>
      <c r="G10424">
        <v>45</v>
      </c>
      <c r="H10424">
        <v>1</v>
      </c>
    </row>
    <row r="10425" spans="1:8" x14ac:dyDescent="0.25">
      <c r="A10425" t="s">
        <v>74</v>
      </c>
      <c r="B10425" t="s">
        <v>516</v>
      </c>
      <c r="C10425" t="s">
        <v>76</v>
      </c>
      <c r="D10425" t="s">
        <v>77</v>
      </c>
      <c r="E10425" t="s">
        <v>176</v>
      </c>
      <c r="F10425">
        <v>2015</v>
      </c>
      <c r="G10425">
        <v>48</v>
      </c>
      <c r="H10425">
        <v>8</v>
      </c>
    </row>
    <row r="10426" spans="1:8" x14ac:dyDescent="0.25">
      <c r="A10426" t="s">
        <v>31</v>
      </c>
      <c r="B10426" t="s">
        <v>108</v>
      </c>
      <c r="C10426" t="s">
        <v>33</v>
      </c>
      <c r="D10426" t="s">
        <v>62</v>
      </c>
      <c r="E10426" t="s">
        <v>321</v>
      </c>
      <c r="F10426">
        <v>2013</v>
      </c>
      <c r="G10426">
        <v>24</v>
      </c>
      <c r="H10426">
        <v>21</v>
      </c>
    </row>
    <row r="10427" spans="1:8" x14ac:dyDescent="0.25">
      <c r="A10427" t="s">
        <v>31</v>
      </c>
      <c r="B10427" t="s">
        <v>125</v>
      </c>
      <c r="C10427" t="s">
        <v>33</v>
      </c>
      <c r="D10427" t="s">
        <v>34</v>
      </c>
      <c r="E10427" t="s">
        <v>479</v>
      </c>
      <c r="F10427">
        <v>2019</v>
      </c>
      <c r="G10427">
        <v>22</v>
      </c>
    </row>
    <row r="10428" spans="1:8" x14ac:dyDescent="0.25">
      <c r="A10428" t="s">
        <v>323</v>
      </c>
      <c r="B10428" t="s">
        <v>275</v>
      </c>
      <c r="C10428" t="s">
        <v>18</v>
      </c>
      <c r="D10428" t="s">
        <v>19</v>
      </c>
      <c r="E10428" t="s">
        <v>27</v>
      </c>
      <c r="F10428">
        <v>2018</v>
      </c>
      <c r="G10428">
        <v>33</v>
      </c>
      <c r="H10428">
        <v>9</v>
      </c>
    </row>
    <row r="10429" spans="1:8" x14ac:dyDescent="0.25">
      <c r="A10429" t="s">
        <v>21</v>
      </c>
      <c r="B10429" t="s">
        <v>98</v>
      </c>
      <c r="C10429" t="s">
        <v>10</v>
      </c>
      <c r="D10429" t="s">
        <v>11</v>
      </c>
      <c r="E10429" t="s">
        <v>267</v>
      </c>
      <c r="F10429">
        <v>2020</v>
      </c>
      <c r="G10429">
        <v>34</v>
      </c>
    </row>
    <row r="10430" spans="1:8" x14ac:dyDescent="0.25">
      <c r="A10430" t="s">
        <v>31</v>
      </c>
      <c r="B10430" t="s">
        <v>26</v>
      </c>
      <c r="C10430" t="s">
        <v>23</v>
      </c>
      <c r="D10430" t="s">
        <v>43</v>
      </c>
      <c r="E10430" t="s">
        <v>405</v>
      </c>
      <c r="F10430">
        <v>2018</v>
      </c>
      <c r="G10430">
        <v>39</v>
      </c>
      <c r="H10430">
        <v>10</v>
      </c>
    </row>
    <row r="10431" spans="1:8" x14ac:dyDescent="0.25">
      <c r="A10431" t="s">
        <v>31</v>
      </c>
      <c r="B10431" t="s">
        <v>49</v>
      </c>
      <c r="C10431" t="s">
        <v>33</v>
      </c>
      <c r="D10431" t="s">
        <v>34</v>
      </c>
      <c r="E10431" t="s">
        <v>161</v>
      </c>
      <c r="F10431">
        <v>2014</v>
      </c>
      <c r="G10431">
        <v>38</v>
      </c>
      <c r="H10431">
        <v>10</v>
      </c>
    </row>
    <row r="10432" spans="1:8" x14ac:dyDescent="0.25">
      <c r="A10432" t="s">
        <v>138</v>
      </c>
      <c r="B10432" t="s">
        <v>280</v>
      </c>
      <c r="C10432" t="s">
        <v>76</v>
      </c>
      <c r="D10432" t="s">
        <v>140</v>
      </c>
      <c r="E10432" t="s">
        <v>141</v>
      </c>
      <c r="F10432">
        <v>2015</v>
      </c>
      <c r="G10432">
        <v>7</v>
      </c>
      <c r="H10432">
        <v>4</v>
      </c>
    </row>
    <row r="10433" spans="1:8" x14ac:dyDescent="0.25">
      <c r="A10433" t="s">
        <v>353</v>
      </c>
      <c r="B10433" t="s">
        <v>49</v>
      </c>
      <c r="C10433" t="s">
        <v>33</v>
      </c>
      <c r="D10433" t="s">
        <v>39</v>
      </c>
      <c r="E10433" t="s">
        <v>51</v>
      </c>
      <c r="F10433">
        <v>2017</v>
      </c>
      <c r="G10433">
        <v>36</v>
      </c>
      <c r="H10433">
        <v>22</v>
      </c>
    </row>
    <row r="10434" spans="1:8" x14ac:dyDescent="0.25">
      <c r="A10434" t="s">
        <v>31</v>
      </c>
      <c r="B10434" t="s">
        <v>61</v>
      </c>
      <c r="C10434" t="s">
        <v>33</v>
      </c>
      <c r="D10434" t="s">
        <v>39</v>
      </c>
      <c r="E10434" t="s">
        <v>379</v>
      </c>
      <c r="F10434">
        <v>2013</v>
      </c>
      <c r="G10434">
        <v>15</v>
      </c>
      <c r="H10434">
        <v>5</v>
      </c>
    </row>
    <row r="10435" spans="1:8" x14ac:dyDescent="0.25">
      <c r="A10435" t="s">
        <v>21</v>
      </c>
      <c r="B10435" t="s">
        <v>390</v>
      </c>
      <c r="C10435" t="s">
        <v>10</v>
      </c>
      <c r="D10435" t="s">
        <v>11</v>
      </c>
      <c r="E10435" t="s">
        <v>267</v>
      </c>
      <c r="F10435">
        <v>2020</v>
      </c>
      <c r="G10435">
        <v>54</v>
      </c>
      <c r="H10435">
        <v>1</v>
      </c>
    </row>
    <row r="10436" spans="1:8" x14ac:dyDescent="0.25">
      <c r="A10436" t="s">
        <v>113</v>
      </c>
      <c r="B10436" t="s">
        <v>244</v>
      </c>
      <c r="C10436" t="s">
        <v>33</v>
      </c>
      <c r="D10436" t="s">
        <v>34</v>
      </c>
      <c r="E10436" t="s">
        <v>315</v>
      </c>
      <c r="F10436">
        <v>2014</v>
      </c>
      <c r="G10436">
        <v>19</v>
      </c>
      <c r="H10436">
        <v>6</v>
      </c>
    </row>
    <row r="10437" spans="1:8" x14ac:dyDescent="0.25">
      <c r="A10437" t="s">
        <v>31</v>
      </c>
      <c r="B10437" t="s">
        <v>9</v>
      </c>
      <c r="C10437" t="s">
        <v>33</v>
      </c>
      <c r="D10437" t="s">
        <v>62</v>
      </c>
      <c r="E10437" t="s">
        <v>99</v>
      </c>
      <c r="F10437">
        <v>2014</v>
      </c>
      <c r="G10437">
        <v>90</v>
      </c>
      <c r="H10437">
        <v>16</v>
      </c>
    </row>
    <row r="10438" spans="1:8" x14ac:dyDescent="0.25">
      <c r="A10438" t="s">
        <v>21</v>
      </c>
      <c r="B10438" t="s">
        <v>429</v>
      </c>
      <c r="C10438" t="s">
        <v>10</v>
      </c>
      <c r="D10438" t="s">
        <v>11</v>
      </c>
      <c r="E10438" t="s">
        <v>86</v>
      </c>
      <c r="F10438">
        <v>2019</v>
      </c>
      <c r="G10438">
        <v>5</v>
      </c>
    </row>
    <row r="10439" spans="1:8" x14ac:dyDescent="0.25">
      <c r="A10439" t="s">
        <v>121</v>
      </c>
      <c r="B10439" t="s">
        <v>424</v>
      </c>
      <c r="C10439" t="s">
        <v>33</v>
      </c>
      <c r="D10439" t="s">
        <v>34</v>
      </c>
      <c r="E10439" t="s">
        <v>315</v>
      </c>
      <c r="F10439">
        <v>2014</v>
      </c>
      <c r="G10439">
        <v>1</v>
      </c>
    </row>
    <row r="10440" spans="1:8" x14ac:dyDescent="0.25">
      <c r="A10440" t="s">
        <v>31</v>
      </c>
      <c r="B10440" t="s">
        <v>104</v>
      </c>
      <c r="C10440" t="s">
        <v>33</v>
      </c>
      <c r="D10440" t="s">
        <v>59</v>
      </c>
      <c r="E10440" t="s">
        <v>115</v>
      </c>
      <c r="F10440">
        <v>2014</v>
      </c>
      <c r="G10440">
        <v>10</v>
      </c>
    </row>
    <row r="10441" spans="1:8" x14ac:dyDescent="0.25">
      <c r="A10441" t="s">
        <v>31</v>
      </c>
      <c r="B10441" t="s">
        <v>168</v>
      </c>
      <c r="C10441" t="s">
        <v>33</v>
      </c>
      <c r="D10441" t="s">
        <v>34</v>
      </c>
      <c r="E10441" t="s">
        <v>411</v>
      </c>
      <c r="F10441">
        <v>2015</v>
      </c>
      <c r="G10441">
        <v>1</v>
      </c>
    </row>
    <row r="10442" spans="1:8" x14ac:dyDescent="0.25">
      <c r="A10442" t="s">
        <v>8</v>
      </c>
      <c r="B10442" t="s">
        <v>67</v>
      </c>
      <c r="C10442" t="s">
        <v>10</v>
      </c>
      <c r="D10442" t="s">
        <v>11</v>
      </c>
      <c r="E10442" t="s">
        <v>46</v>
      </c>
      <c r="F10442">
        <v>2013</v>
      </c>
      <c r="G10442">
        <v>500</v>
      </c>
      <c r="H10442">
        <v>25</v>
      </c>
    </row>
    <row r="10443" spans="1:8" x14ac:dyDescent="0.25">
      <c r="A10443" t="s">
        <v>8</v>
      </c>
      <c r="B10443" t="s">
        <v>22</v>
      </c>
      <c r="C10443" t="s">
        <v>23</v>
      </c>
      <c r="D10443" t="s">
        <v>24</v>
      </c>
      <c r="E10443" t="s">
        <v>146</v>
      </c>
      <c r="F10443">
        <v>2014</v>
      </c>
      <c r="G10443">
        <v>399</v>
      </c>
      <c r="H10443">
        <v>1</v>
      </c>
    </row>
    <row r="10444" spans="1:8" x14ac:dyDescent="0.25">
      <c r="A10444" t="s">
        <v>31</v>
      </c>
      <c r="B10444" t="s">
        <v>28</v>
      </c>
      <c r="C10444" t="s">
        <v>33</v>
      </c>
      <c r="D10444" t="s">
        <v>39</v>
      </c>
      <c r="E10444" t="s">
        <v>87</v>
      </c>
      <c r="F10444">
        <v>2015</v>
      </c>
      <c r="G10444">
        <v>212</v>
      </c>
      <c r="H10444">
        <v>27</v>
      </c>
    </row>
    <row r="10445" spans="1:8" x14ac:dyDescent="0.25">
      <c r="A10445" t="s">
        <v>8</v>
      </c>
      <c r="B10445" t="s">
        <v>362</v>
      </c>
      <c r="C10445" t="s">
        <v>10</v>
      </c>
      <c r="D10445" t="s">
        <v>11</v>
      </c>
      <c r="E10445" t="s">
        <v>90</v>
      </c>
      <c r="F10445">
        <v>2013</v>
      </c>
      <c r="G10445">
        <v>224</v>
      </c>
      <c r="H10445">
        <v>17</v>
      </c>
    </row>
    <row r="10446" spans="1:8" x14ac:dyDescent="0.25">
      <c r="A10446" t="s">
        <v>31</v>
      </c>
      <c r="B10446" t="s">
        <v>384</v>
      </c>
      <c r="C10446" t="s">
        <v>23</v>
      </c>
      <c r="D10446" t="s">
        <v>43</v>
      </c>
      <c r="E10446" t="s">
        <v>100</v>
      </c>
      <c r="F10446">
        <v>2015</v>
      </c>
      <c r="G10446">
        <v>53</v>
      </c>
      <c r="H10446">
        <v>9</v>
      </c>
    </row>
    <row r="10447" spans="1:8" x14ac:dyDescent="0.25">
      <c r="A10447" t="s">
        <v>31</v>
      </c>
      <c r="B10447" t="s">
        <v>108</v>
      </c>
      <c r="C10447" t="s">
        <v>33</v>
      </c>
      <c r="D10447" t="s">
        <v>34</v>
      </c>
      <c r="E10447" t="s">
        <v>35</v>
      </c>
      <c r="F10447">
        <v>2016</v>
      </c>
      <c r="G10447">
        <v>275</v>
      </c>
      <c r="H10447">
        <v>21</v>
      </c>
    </row>
    <row r="10448" spans="1:8" x14ac:dyDescent="0.25">
      <c r="A10448" t="s">
        <v>21</v>
      </c>
      <c r="B10448" t="s">
        <v>36</v>
      </c>
      <c r="C10448" t="s">
        <v>10</v>
      </c>
      <c r="D10448" t="s">
        <v>96</v>
      </c>
      <c r="E10448" t="s">
        <v>294</v>
      </c>
      <c r="F10448">
        <v>2016</v>
      </c>
      <c r="G10448">
        <v>1120</v>
      </c>
      <c r="H10448">
        <v>38</v>
      </c>
    </row>
    <row r="10449" spans="1:8" x14ac:dyDescent="0.25">
      <c r="A10449" t="s">
        <v>31</v>
      </c>
      <c r="B10449" t="s">
        <v>205</v>
      </c>
      <c r="C10449" t="s">
        <v>33</v>
      </c>
      <c r="D10449" t="s">
        <v>59</v>
      </c>
      <c r="E10449" t="s">
        <v>73</v>
      </c>
      <c r="F10449">
        <v>2019</v>
      </c>
      <c r="G10449">
        <v>10</v>
      </c>
      <c r="H10449">
        <v>2</v>
      </c>
    </row>
    <row r="10450" spans="1:8" x14ac:dyDescent="0.25">
      <c r="A10450" t="s">
        <v>21</v>
      </c>
      <c r="B10450" t="s">
        <v>235</v>
      </c>
      <c r="C10450" t="s">
        <v>10</v>
      </c>
      <c r="D10450" t="s">
        <v>96</v>
      </c>
      <c r="E10450" t="s">
        <v>294</v>
      </c>
      <c r="F10450">
        <v>2020</v>
      </c>
      <c r="G10450">
        <v>44</v>
      </c>
    </row>
    <row r="10451" spans="1:8" x14ac:dyDescent="0.25">
      <c r="A10451" t="s">
        <v>21</v>
      </c>
      <c r="B10451" t="s">
        <v>247</v>
      </c>
      <c r="C10451" t="s">
        <v>10</v>
      </c>
      <c r="D10451" t="s">
        <v>11</v>
      </c>
      <c r="E10451" t="s">
        <v>274</v>
      </c>
      <c r="F10451">
        <v>2020</v>
      </c>
      <c r="G10451">
        <v>2895</v>
      </c>
      <c r="H10451">
        <v>219</v>
      </c>
    </row>
    <row r="10452" spans="1:8" x14ac:dyDescent="0.25">
      <c r="A10452" t="s">
        <v>31</v>
      </c>
      <c r="B10452" t="s">
        <v>125</v>
      </c>
      <c r="C10452" t="s">
        <v>33</v>
      </c>
      <c r="D10452" t="s">
        <v>39</v>
      </c>
      <c r="E10452" t="s">
        <v>112</v>
      </c>
      <c r="F10452">
        <v>2013</v>
      </c>
      <c r="G10452">
        <v>202</v>
      </c>
      <c r="H10452">
        <v>215</v>
      </c>
    </row>
    <row r="10453" spans="1:8" x14ac:dyDescent="0.25">
      <c r="A10453" t="s">
        <v>8</v>
      </c>
      <c r="B10453" t="s">
        <v>67</v>
      </c>
      <c r="C10453" t="s">
        <v>10</v>
      </c>
      <c r="D10453" t="s">
        <v>11</v>
      </c>
      <c r="E10453" t="s">
        <v>279</v>
      </c>
      <c r="F10453">
        <v>2016</v>
      </c>
      <c r="G10453">
        <v>45</v>
      </c>
      <c r="H10453">
        <v>1</v>
      </c>
    </row>
    <row r="10454" spans="1:8" x14ac:dyDescent="0.25">
      <c r="A10454" t="s">
        <v>106</v>
      </c>
      <c r="B10454" t="s">
        <v>151</v>
      </c>
      <c r="C10454" t="s">
        <v>33</v>
      </c>
      <c r="D10454" t="s">
        <v>59</v>
      </c>
      <c r="E10454" t="s">
        <v>225</v>
      </c>
      <c r="F10454">
        <v>2018</v>
      </c>
      <c r="G10454">
        <v>31</v>
      </c>
    </row>
    <row r="10455" spans="1:8" x14ac:dyDescent="0.25">
      <c r="A10455" t="s">
        <v>106</v>
      </c>
      <c r="B10455" t="s">
        <v>104</v>
      </c>
      <c r="C10455" t="s">
        <v>33</v>
      </c>
      <c r="D10455" t="s">
        <v>59</v>
      </c>
      <c r="E10455" t="s">
        <v>311</v>
      </c>
      <c r="F10455">
        <v>2019</v>
      </c>
      <c r="G10455">
        <v>46</v>
      </c>
      <c r="H10455">
        <v>22</v>
      </c>
    </row>
    <row r="10456" spans="1:8" x14ac:dyDescent="0.25">
      <c r="A10456" t="s">
        <v>41</v>
      </c>
      <c r="B10456" t="s">
        <v>26</v>
      </c>
      <c r="C10456" t="s">
        <v>23</v>
      </c>
      <c r="D10456" t="s">
        <v>43</v>
      </c>
      <c r="E10456" t="s">
        <v>258</v>
      </c>
      <c r="F10456">
        <v>2017</v>
      </c>
      <c r="G10456">
        <v>50</v>
      </c>
      <c r="H10456">
        <v>21</v>
      </c>
    </row>
    <row r="10457" spans="1:8" x14ac:dyDescent="0.25">
      <c r="A10457" t="s">
        <v>307</v>
      </c>
      <c r="B10457" t="s">
        <v>55</v>
      </c>
      <c r="C10457" t="s">
        <v>23</v>
      </c>
      <c r="D10457" t="s">
        <v>43</v>
      </c>
      <c r="E10457" t="s">
        <v>56</v>
      </c>
      <c r="F10457">
        <v>2018</v>
      </c>
      <c r="G10457">
        <v>382</v>
      </c>
      <c r="H10457">
        <v>86</v>
      </c>
    </row>
    <row r="10458" spans="1:8" x14ac:dyDescent="0.25">
      <c r="A10458" t="s">
        <v>21</v>
      </c>
      <c r="B10458" t="s">
        <v>210</v>
      </c>
      <c r="C10458" t="s">
        <v>23</v>
      </c>
      <c r="D10458" t="s">
        <v>24</v>
      </c>
      <c r="E10458" t="s">
        <v>143</v>
      </c>
      <c r="F10458">
        <v>2019</v>
      </c>
      <c r="G10458">
        <v>380</v>
      </c>
      <c r="H10458">
        <v>16</v>
      </c>
    </row>
    <row r="10459" spans="1:8" x14ac:dyDescent="0.25">
      <c r="A10459" t="s">
        <v>31</v>
      </c>
      <c r="B10459" t="s">
        <v>104</v>
      </c>
      <c r="C10459" t="s">
        <v>33</v>
      </c>
      <c r="D10459" t="s">
        <v>39</v>
      </c>
      <c r="E10459" t="s">
        <v>107</v>
      </c>
      <c r="F10459">
        <v>2013</v>
      </c>
      <c r="G10459">
        <v>46</v>
      </c>
      <c r="H10459">
        <v>7</v>
      </c>
    </row>
    <row r="10460" spans="1:8" x14ac:dyDescent="0.25">
      <c r="A10460" t="s">
        <v>31</v>
      </c>
      <c r="B10460" t="s">
        <v>108</v>
      </c>
      <c r="C10460" t="s">
        <v>33</v>
      </c>
      <c r="D10460" t="s">
        <v>39</v>
      </c>
      <c r="E10460" t="s">
        <v>213</v>
      </c>
      <c r="F10460">
        <v>2013</v>
      </c>
      <c r="G10460">
        <v>166</v>
      </c>
      <c r="H10460">
        <v>122</v>
      </c>
    </row>
    <row r="10461" spans="1:8" x14ac:dyDescent="0.25">
      <c r="A10461" t="s">
        <v>31</v>
      </c>
      <c r="B10461" t="s">
        <v>9</v>
      </c>
      <c r="C10461" t="s">
        <v>33</v>
      </c>
      <c r="D10461" t="s">
        <v>34</v>
      </c>
      <c r="E10461" t="s">
        <v>127</v>
      </c>
      <c r="F10461">
        <v>2017</v>
      </c>
      <c r="G10461">
        <v>33</v>
      </c>
      <c r="H10461">
        <v>1</v>
      </c>
    </row>
    <row r="10462" spans="1:8" x14ac:dyDescent="0.25">
      <c r="A10462" t="s">
        <v>31</v>
      </c>
      <c r="B10462" t="s">
        <v>330</v>
      </c>
      <c r="C10462" t="s">
        <v>33</v>
      </c>
      <c r="D10462" t="s">
        <v>59</v>
      </c>
      <c r="E10462" t="s">
        <v>206</v>
      </c>
      <c r="F10462">
        <v>2016</v>
      </c>
      <c r="G10462">
        <v>9</v>
      </c>
    </row>
    <row r="10463" spans="1:8" x14ac:dyDescent="0.25">
      <c r="A10463" t="s">
        <v>41</v>
      </c>
      <c r="B10463" t="s">
        <v>125</v>
      </c>
      <c r="C10463" t="s">
        <v>33</v>
      </c>
      <c r="D10463" t="s">
        <v>39</v>
      </c>
      <c r="E10463" t="s">
        <v>51</v>
      </c>
      <c r="F10463">
        <v>2019</v>
      </c>
      <c r="G10463">
        <v>157</v>
      </c>
      <c r="H10463">
        <v>105</v>
      </c>
    </row>
    <row r="10464" spans="1:8" x14ac:dyDescent="0.25">
      <c r="A10464" t="s">
        <v>74</v>
      </c>
      <c r="B10464" t="s">
        <v>119</v>
      </c>
      <c r="C10464" t="s">
        <v>70</v>
      </c>
      <c r="D10464" t="s">
        <v>102</v>
      </c>
      <c r="E10464" t="s">
        <v>103</v>
      </c>
      <c r="F10464">
        <v>2013</v>
      </c>
      <c r="G10464">
        <v>284</v>
      </c>
      <c r="H10464">
        <v>7</v>
      </c>
    </row>
    <row r="10465" spans="1:8" x14ac:dyDescent="0.25">
      <c r="A10465" t="s">
        <v>31</v>
      </c>
      <c r="B10465" t="s">
        <v>108</v>
      </c>
      <c r="C10465" t="s">
        <v>33</v>
      </c>
      <c r="D10465" t="s">
        <v>34</v>
      </c>
      <c r="E10465" t="s">
        <v>469</v>
      </c>
      <c r="F10465">
        <v>2015</v>
      </c>
      <c r="G10465">
        <v>3</v>
      </c>
    </row>
    <row r="10466" spans="1:8" x14ac:dyDescent="0.25">
      <c r="A10466" t="s">
        <v>31</v>
      </c>
      <c r="B10466" t="s">
        <v>9</v>
      </c>
      <c r="C10466" t="s">
        <v>33</v>
      </c>
      <c r="D10466" t="s">
        <v>34</v>
      </c>
      <c r="E10466" t="s">
        <v>322</v>
      </c>
      <c r="F10466">
        <v>2016</v>
      </c>
      <c r="G10466">
        <v>27</v>
      </c>
      <c r="H10466">
        <v>2</v>
      </c>
    </row>
    <row r="10467" spans="1:8" x14ac:dyDescent="0.25">
      <c r="A10467" t="s">
        <v>8</v>
      </c>
      <c r="B10467" t="s">
        <v>93</v>
      </c>
      <c r="C10467" t="s">
        <v>10</v>
      </c>
      <c r="D10467" t="s">
        <v>11</v>
      </c>
      <c r="E10467" t="s">
        <v>251</v>
      </c>
      <c r="F10467">
        <v>2013</v>
      </c>
      <c r="G10467">
        <v>66</v>
      </c>
      <c r="H10467">
        <v>1</v>
      </c>
    </row>
    <row r="10468" spans="1:8" x14ac:dyDescent="0.25">
      <c r="A10468" t="s">
        <v>41</v>
      </c>
      <c r="B10468" t="s">
        <v>54</v>
      </c>
      <c r="C10468" t="s">
        <v>33</v>
      </c>
      <c r="D10468" t="s">
        <v>39</v>
      </c>
      <c r="E10468" t="s">
        <v>40</v>
      </c>
      <c r="F10468">
        <v>2014</v>
      </c>
      <c r="G10468">
        <v>26</v>
      </c>
      <c r="H10468">
        <v>5</v>
      </c>
    </row>
    <row r="10469" spans="1:8" x14ac:dyDescent="0.25">
      <c r="A10469" t="s">
        <v>21</v>
      </c>
      <c r="B10469" t="s">
        <v>85</v>
      </c>
      <c r="C10469" t="s">
        <v>10</v>
      </c>
      <c r="D10469" t="s">
        <v>11</v>
      </c>
      <c r="E10469" t="s">
        <v>53</v>
      </c>
      <c r="F10469">
        <v>2020</v>
      </c>
      <c r="G10469">
        <v>140</v>
      </c>
      <c r="H10469">
        <v>1</v>
      </c>
    </row>
    <row r="10470" spans="1:8" x14ac:dyDescent="0.25">
      <c r="A10470" t="s">
        <v>41</v>
      </c>
      <c r="B10470" t="s">
        <v>417</v>
      </c>
      <c r="C10470" t="s">
        <v>33</v>
      </c>
      <c r="D10470" t="s">
        <v>184</v>
      </c>
      <c r="E10470" t="s">
        <v>185</v>
      </c>
      <c r="F10470">
        <v>2015</v>
      </c>
      <c r="G10470">
        <v>31</v>
      </c>
      <c r="H10470">
        <v>5</v>
      </c>
    </row>
    <row r="10471" spans="1:8" x14ac:dyDescent="0.25">
      <c r="A10471" t="s">
        <v>31</v>
      </c>
      <c r="B10471" t="s">
        <v>9</v>
      </c>
      <c r="C10471" t="s">
        <v>33</v>
      </c>
      <c r="D10471" t="s">
        <v>184</v>
      </c>
      <c r="E10471" t="s">
        <v>304</v>
      </c>
      <c r="F10471">
        <v>2018</v>
      </c>
      <c r="G10471">
        <v>112</v>
      </c>
      <c r="H10471">
        <v>28</v>
      </c>
    </row>
    <row r="10472" spans="1:8" x14ac:dyDescent="0.25">
      <c r="A10472" t="s">
        <v>8</v>
      </c>
      <c r="B10472" t="s">
        <v>210</v>
      </c>
      <c r="C10472" t="s">
        <v>10</v>
      </c>
      <c r="D10472" t="s">
        <v>29</v>
      </c>
      <c r="E10472" t="s">
        <v>30</v>
      </c>
      <c r="F10472">
        <v>2015</v>
      </c>
      <c r="G10472">
        <v>30</v>
      </c>
      <c r="H10472">
        <v>7</v>
      </c>
    </row>
    <row r="10473" spans="1:8" x14ac:dyDescent="0.25">
      <c r="A10473" t="s">
        <v>31</v>
      </c>
      <c r="B10473" t="s">
        <v>38</v>
      </c>
      <c r="C10473" t="s">
        <v>33</v>
      </c>
      <c r="D10473" t="s">
        <v>34</v>
      </c>
      <c r="E10473" t="s">
        <v>35</v>
      </c>
      <c r="F10473">
        <v>2014</v>
      </c>
      <c r="G10473">
        <v>17</v>
      </c>
      <c r="H10473">
        <v>5</v>
      </c>
    </row>
    <row r="10474" spans="1:8" x14ac:dyDescent="0.25">
      <c r="A10474" t="s">
        <v>16</v>
      </c>
      <c r="B10474" t="s">
        <v>239</v>
      </c>
      <c r="C10474" t="s">
        <v>18</v>
      </c>
      <c r="D10474" t="s">
        <v>257</v>
      </c>
      <c r="E10474" t="s">
        <v>257</v>
      </c>
      <c r="F10474">
        <v>2013</v>
      </c>
      <c r="G10474">
        <v>54</v>
      </c>
      <c r="H10474">
        <v>10</v>
      </c>
    </row>
    <row r="10475" spans="1:8" x14ac:dyDescent="0.25">
      <c r="A10475" t="s">
        <v>31</v>
      </c>
      <c r="B10475" t="s">
        <v>54</v>
      </c>
      <c r="C10475" t="s">
        <v>33</v>
      </c>
      <c r="D10475" t="s">
        <v>59</v>
      </c>
      <c r="E10475" t="s">
        <v>229</v>
      </c>
      <c r="F10475">
        <v>2018</v>
      </c>
      <c r="G10475">
        <v>8</v>
      </c>
      <c r="H10475">
        <v>3</v>
      </c>
    </row>
    <row r="10476" spans="1:8" x14ac:dyDescent="0.25">
      <c r="A10476" t="s">
        <v>41</v>
      </c>
      <c r="B10476" t="s">
        <v>79</v>
      </c>
      <c r="C10476" t="s">
        <v>33</v>
      </c>
      <c r="D10476" t="s">
        <v>39</v>
      </c>
      <c r="E10476" t="s">
        <v>213</v>
      </c>
      <c r="F10476">
        <v>2018</v>
      </c>
      <c r="G10476">
        <v>112</v>
      </c>
      <c r="H10476">
        <v>60</v>
      </c>
    </row>
    <row r="10477" spans="1:8" x14ac:dyDescent="0.25">
      <c r="A10477" t="s">
        <v>21</v>
      </c>
      <c r="B10477" t="s">
        <v>36</v>
      </c>
      <c r="C10477" t="s">
        <v>10</v>
      </c>
      <c r="D10477" t="s">
        <v>11</v>
      </c>
      <c r="E10477" t="s">
        <v>165</v>
      </c>
      <c r="F10477">
        <v>2019</v>
      </c>
      <c r="G10477">
        <v>12</v>
      </c>
      <c r="H10477">
        <v>2</v>
      </c>
    </row>
    <row r="10478" spans="1:8" x14ac:dyDescent="0.25">
      <c r="A10478" t="s">
        <v>129</v>
      </c>
      <c r="B10478" t="s">
        <v>104</v>
      </c>
      <c r="C10478" t="s">
        <v>70</v>
      </c>
      <c r="D10478" t="s">
        <v>71</v>
      </c>
      <c r="E10478" t="s">
        <v>358</v>
      </c>
      <c r="F10478">
        <v>2016</v>
      </c>
      <c r="G10478">
        <v>6</v>
      </c>
    </row>
    <row r="10479" spans="1:8" x14ac:dyDescent="0.25">
      <c r="A10479" t="s">
        <v>113</v>
      </c>
      <c r="B10479" t="s">
        <v>38</v>
      </c>
      <c r="C10479" t="s">
        <v>33</v>
      </c>
      <c r="D10479" t="s">
        <v>39</v>
      </c>
      <c r="E10479" t="s">
        <v>175</v>
      </c>
      <c r="F10479">
        <v>2016</v>
      </c>
      <c r="G10479">
        <v>1</v>
      </c>
    </row>
    <row r="10480" spans="1:8" x14ac:dyDescent="0.25">
      <c r="A10480" t="s">
        <v>31</v>
      </c>
      <c r="B10480" t="s">
        <v>168</v>
      </c>
      <c r="C10480" t="s">
        <v>33</v>
      </c>
      <c r="D10480" t="s">
        <v>62</v>
      </c>
      <c r="E10480" t="s">
        <v>166</v>
      </c>
      <c r="F10480">
        <v>2015</v>
      </c>
      <c r="G10480">
        <v>10</v>
      </c>
      <c r="H10480">
        <v>2</v>
      </c>
    </row>
    <row r="10481" spans="1:8" x14ac:dyDescent="0.25">
      <c r="A10481" t="s">
        <v>8</v>
      </c>
      <c r="B10481" t="s">
        <v>344</v>
      </c>
      <c r="C10481" t="s">
        <v>10</v>
      </c>
      <c r="D10481" t="s">
        <v>29</v>
      </c>
      <c r="E10481" t="s">
        <v>30</v>
      </c>
      <c r="F10481">
        <v>2015</v>
      </c>
      <c r="G10481">
        <v>13</v>
      </c>
      <c r="H10481">
        <v>2</v>
      </c>
    </row>
    <row r="10482" spans="1:8" x14ac:dyDescent="0.25">
      <c r="A10482" t="s">
        <v>31</v>
      </c>
      <c r="B10482" t="s">
        <v>49</v>
      </c>
      <c r="C10482" t="s">
        <v>33</v>
      </c>
      <c r="D10482" t="s">
        <v>39</v>
      </c>
      <c r="E10482" t="s">
        <v>112</v>
      </c>
      <c r="F10482">
        <v>2013</v>
      </c>
      <c r="G10482">
        <v>26</v>
      </c>
      <c r="H10482">
        <v>10</v>
      </c>
    </row>
    <row r="10483" spans="1:8" x14ac:dyDescent="0.25">
      <c r="A10483" t="s">
        <v>31</v>
      </c>
      <c r="B10483" t="s">
        <v>272</v>
      </c>
      <c r="C10483" t="s">
        <v>33</v>
      </c>
      <c r="D10483" t="s">
        <v>34</v>
      </c>
      <c r="E10483" t="s">
        <v>479</v>
      </c>
      <c r="F10483">
        <v>2016</v>
      </c>
      <c r="G10483">
        <v>7</v>
      </c>
    </row>
    <row r="10484" spans="1:8" x14ac:dyDescent="0.25">
      <c r="A10484" t="s">
        <v>41</v>
      </c>
      <c r="B10484" t="s">
        <v>149</v>
      </c>
      <c r="C10484" t="s">
        <v>70</v>
      </c>
      <c r="D10484" t="s">
        <v>71</v>
      </c>
      <c r="E10484" t="s">
        <v>72</v>
      </c>
      <c r="F10484">
        <v>2018</v>
      </c>
      <c r="G10484">
        <v>88</v>
      </c>
      <c r="H10484">
        <v>36</v>
      </c>
    </row>
    <row r="10485" spans="1:8" x14ac:dyDescent="0.25">
      <c r="A10485" t="s">
        <v>31</v>
      </c>
      <c r="B10485" t="s">
        <v>205</v>
      </c>
      <c r="C10485" t="s">
        <v>23</v>
      </c>
      <c r="D10485" t="s">
        <v>43</v>
      </c>
      <c r="E10485" t="s">
        <v>100</v>
      </c>
      <c r="F10485">
        <v>2013</v>
      </c>
      <c r="G10485">
        <v>52</v>
      </c>
      <c r="H10485">
        <v>9</v>
      </c>
    </row>
    <row r="10486" spans="1:8" x14ac:dyDescent="0.25">
      <c r="A10486" t="s">
        <v>31</v>
      </c>
      <c r="B10486" t="s">
        <v>262</v>
      </c>
      <c r="C10486" t="s">
        <v>33</v>
      </c>
      <c r="D10486" t="s">
        <v>39</v>
      </c>
      <c r="E10486" t="s">
        <v>175</v>
      </c>
      <c r="F10486">
        <v>2016</v>
      </c>
      <c r="G10486">
        <v>31</v>
      </c>
      <c r="H10486">
        <v>12</v>
      </c>
    </row>
    <row r="10487" spans="1:8" x14ac:dyDescent="0.25">
      <c r="A10487" t="s">
        <v>16</v>
      </c>
      <c r="B10487" t="s">
        <v>275</v>
      </c>
      <c r="C10487" t="s">
        <v>18</v>
      </c>
      <c r="D10487" t="s">
        <v>19</v>
      </c>
      <c r="E10487" t="s">
        <v>221</v>
      </c>
      <c r="F10487">
        <v>2019</v>
      </c>
      <c r="G10487">
        <v>74</v>
      </c>
      <c r="H10487">
        <v>12</v>
      </c>
    </row>
    <row r="10488" spans="1:8" x14ac:dyDescent="0.25">
      <c r="A10488" t="s">
        <v>31</v>
      </c>
      <c r="B10488" t="s">
        <v>134</v>
      </c>
      <c r="C10488" t="s">
        <v>70</v>
      </c>
      <c r="D10488" t="s">
        <v>71</v>
      </c>
      <c r="E10488" t="s">
        <v>159</v>
      </c>
      <c r="F10488">
        <v>2018</v>
      </c>
      <c r="G10488">
        <v>66</v>
      </c>
      <c r="H10488">
        <v>1</v>
      </c>
    </row>
    <row r="10489" spans="1:8" x14ac:dyDescent="0.25">
      <c r="A10489" t="s">
        <v>8</v>
      </c>
      <c r="B10489" t="s">
        <v>183</v>
      </c>
      <c r="C10489" t="s">
        <v>23</v>
      </c>
      <c r="D10489" t="s">
        <v>24</v>
      </c>
      <c r="E10489" t="s">
        <v>162</v>
      </c>
      <c r="F10489">
        <v>2014</v>
      </c>
      <c r="G10489">
        <v>221</v>
      </c>
      <c r="H10489">
        <v>12</v>
      </c>
    </row>
    <row r="10490" spans="1:8" x14ac:dyDescent="0.25">
      <c r="A10490" t="s">
        <v>129</v>
      </c>
      <c r="B10490" t="s">
        <v>119</v>
      </c>
      <c r="C10490" t="s">
        <v>33</v>
      </c>
      <c r="D10490" t="s">
        <v>59</v>
      </c>
      <c r="E10490" t="s">
        <v>269</v>
      </c>
      <c r="F10490">
        <v>2014</v>
      </c>
      <c r="G10490">
        <v>2</v>
      </c>
      <c r="H10490">
        <v>2</v>
      </c>
    </row>
    <row r="10491" spans="1:8" x14ac:dyDescent="0.25">
      <c r="A10491" t="s">
        <v>113</v>
      </c>
      <c r="B10491" t="s">
        <v>49</v>
      </c>
      <c r="C10491" t="s">
        <v>33</v>
      </c>
      <c r="D10491" t="s">
        <v>34</v>
      </c>
      <c r="E10491" t="s">
        <v>80</v>
      </c>
      <c r="F10491">
        <v>2015</v>
      </c>
      <c r="G10491">
        <v>2</v>
      </c>
      <c r="H10491">
        <v>1</v>
      </c>
    </row>
    <row r="10492" spans="1:8" x14ac:dyDescent="0.25">
      <c r="A10492" t="s">
        <v>113</v>
      </c>
      <c r="B10492" t="s">
        <v>38</v>
      </c>
      <c r="C10492" t="s">
        <v>33</v>
      </c>
      <c r="D10492" t="s">
        <v>34</v>
      </c>
      <c r="E10492" t="s">
        <v>315</v>
      </c>
      <c r="F10492">
        <v>2016</v>
      </c>
      <c r="G10492">
        <v>2</v>
      </c>
    </row>
    <row r="10493" spans="1:8" x14ac:dyDescent="0.25">
      <c r="A10493" t="s">
        <v>31</v>
      </c>
      <c r="B10493" t="s">
        <v>168</v>
      </c>
      <c r="C10493" t="s">
        <v>33</v>
      </c>
      <c r="D10493" t="s">
        <v>34</v>
      </c>
      <c r="E10493" t="s">
        <v>322</v>
      </c>
      <c r="F10493">
        <v>2016</v>
      </c>
      <c r="G10493">
        <v>16</v>
      </c>
    </row>
    <row r="10494" spans="1:8" x14ac:dyDescent="0.25">
      <c r="A10494" t="s">
        <v>41</v>
      </c>
      <c r="B10494" t="s">
        <v>108</v>
      </c>
      <c r="C10494" t="s">
        <v>33</v>
      </c>
      <c r="D10494" t="s">
        <v>39</v>
      </c>
      <c r="E10494" t="s">
        <v>150</v>
      </c>
      <c r="F10494">
        <v>2019</v>
      </c>
      <c r="G10494">
        <v>7</v>
      </c>
      <c r="H10494">
        <v>9</v>
      </c>
    </row>
    <row r="10495" spans="1:8" x14ac:dyDescent="0.25">
      <c r="A10495" t="s">
        <v>74</v>
      </c>
      <c r="B10495" t="s">
        <v>575</v>
      </c>
      <c r="C10495" t="s">
        <v>18</v>
      </c>
      <c r="D10495" t="s">
        <v>123</v>
      </c>
      <c r="E10495" t="s">
        <v>124</v>
      </c>
      <c r="F10495">
        <v>2019</v>
      </c>
      <c r="G10495">
        <v>1</v>
      </c>
    </row>
    <row r="10496" spans="1:8" x14ac:dyDescent="0.25">
      <c r="A10496" t="s">
        <v>8</v>
      </c>
      <c r="B10496" t="s">
        <v>177</v>
      </c>
      <c r="C10496" t="s">
        <v>23</v>
      </c>
      <c r="D10496" t="s">
        <v>24</v>
      </c>
      <c r="E10496" t="s">
        <v>143</v>
      </c>
      <c r="F10496">
        <v>2016</v>
      </c>
      <c r="G10496">
        <v>7</v>
      </c>
    </row>
    <row r="10497" spans="1:8" x14ac:dyDescent="0.25">
      <c r="A10497" t="s">
        <v>16</v>
      </c>
      <c r="B10497" t="s">
        <v>220</v>
      </c>
      <c r="C10497" t="s">
        <v>76</v>
      </c>
      <c r="D10497" t="s">
        <v>83</v>
      </c>
      <c r="E10497" t="s">
        <v>84</v>
      </c>
      <c r="F10497">
        <v>2013</v>
      </c>
      <c r="G10497">
        <v>5</v>
      </c>
      <c r="H10497">
        <v>3</v>
      </c>
    </row>
    <row r="10498" spans="1:8" x14ac:dyDescent="0.25">
      <c r="A10498" t="s">
        <v>113</v>
      </c>
      <c r="B10498" t="s">
        <v>38</v>
      </c>
      <c r="C10498" t="s">
        <v>33</v>
      </c>
      <c r="D10498" t="s">
        <v>39</v>
      </c>
      <c r="E10498" t="s">
        <v>51</v>
      </c>
      <c r="F10498">
        <v>2015</v>
      </c>
      <c r="G10498">
        <v>8</v>
      </c>
      <c r="H10498">
        <v>7</v>
      </c>
    </row>
    <row r="10499" spans="1:8" x14ac:dyDescent="0.25">
      <c r="A10499" t="s">
        <v>21</v>
      </c>
      <c r="B10499" t="s">
        <v>432</v>
      </c>
      <c r="C10499" t="s">
        <v>10</v>
      </c>
      <c r="D10499" t="s">
        <v>96</v>
      </c>
      <c r="E10499" t="s">
        <v>132</v>
      </c>
      <c r="F10499">
        <v>2016</v>
      </c>
      <c r="G10499">
        <v>6</v>
      </c>
      <c r="H10499">
        <v>2</v>
      </c>
    </row>
    <row r="10500" spans="1:8" x14ac:dyDescent="0.25">
      <c r="A10500" t="s">
        <v>307</v>
      </c>
      <c r="B10500" t="s">
        <v>145</v>
      </c>
      <c r="C10500" t="s">
        <v>23</v>
      </c>
      <c r="D10500" t="s">
        <v>43</v>
      </c>
      <c r="E10500" t="s">
        <v>186</v>
      </c>
      <c r="F10500">
        <v>2019</v>
      </c>
      <c r="G10500">
        <v>20</v>
      </c>
      <c r="H10500">
        <v>8</v>
      </c>
    </row>
    <row r="10501" spans="1:8" x14ac:dyDescent="0.25">
      <c r="A10501" t="s">
        <v>8</v>
      </c>
      <c r="B10501" t="s">
        <v>531</v>
      </c>
      <c r="C10501" t="s">
        <v>10</v>
      </c>
      <c r="D10501" t="s">
        <v>29</v>
      </c>
      <c r="E10501" t="s">
        <v>325</v>
      </c>
      <c r="F10501">
        <v>2016</v>
      </c>
      <c r="G10501">
        <v>3</v>
      </c>
    </row>
    <row r="10502" spans="1:8" x14ac:dyDescent="0.25">
      <c r="A10502" t="s">
        <v>31</v>
      </c>
      <c r="B10502" t="s">
        <v>158</v>
      </c>
      <c r="C10502" t="s">
        <v>23</v>
      </c>
      <c r="D10502" t="s">
        <v>233</v>
      </c>
      <c r="E10502" t="s">
        <v>431</v>
      </c>
      <c r="F10502">
        <v>2017</v>
      </c>
      <c r="G10502">
        <v>14</v>
      </c>
      <c r="H10502">
        <v>2</v>
      </c>
    </row>
    <row r="10503" spans="1:8" x14ac:dyDescent="0.25">
      <c r="A10503" t="s">
        <v>31</v>
      </c>
      <c r="B10503" t="s">
        <v>114</v>
      </c>
      <c r="C10503" t="s">
        <v>33</v>
      </c>
      <c r="D10503" t="s">
        <v>59</v>
      </c>
      <c r="E10503" t="s">
        <v>115</v>
      </c>
      <c r="F10503">
        <v>2016</v>
      </c>
      <c r="G10503">
        <v>11</v>
      </c>
      <c r="H10503">
        <v>1</v>
      </c>
    </row>
    <row r="10504" spans="1:8" x14ac:dyDescent="0.25">
      <c r="A10504" t="s">
        <v>31</v>
      </c>
      <c r="B10504" t="s">
        <v>54</v>
      </c>
      <c r="C10504" t="s">
        <v>33</v>
      </c>
      <c r="D10504" t="s">
        <v>62</v>
      </c>
      <c r="E10504" t="s">
        <v>63</v>
      </c>
      <c r="F10504">
        <v>2013</v>
      </c>
      <c r="G10504">
        <v>5</v>
      </c>
    </row>
    <row r="10505" spans="1:8" x14ac:dyDescent="0.25">
      <c r="A10505" t="s">
        <v>129</v>
      </c>
      <c r="B10505" t="s">
        <v>55</v>
      </c>
      <c r="C10505" t="s">
        <v>33</v>
      </c>
      <c r="D10505" t="s">
        <v>59</v>
      </c>
      <c r="E10505" t="s">
        <v>269</v>
      </c>
      <c r="F10505">
        <v>2015</v>
      </c>
      <c r="G10505">
        <v>2</v>
      </c>
      <c r="H10505">
        <v>1</v>
      </c>
    </row>
    <row r="10506" spans="1:8" x14ac:dyDescent="0.25">
      <c r="A10506" t="s">
        <v>129</v>
      </c>
      <c r="B10506" t="s">
        <v>38</v>
      </c>
      <c r="C10506" t="s">
        <v>33</v>
      </c>
      <c r="D10506" t="s">
        <v>39</v>
      </c>
      <c r="E10506" t="s">
        <v>40</v>
      </c>
      <c r="F10506">
        <v>2015</v>
      </c>
      <c r="G10506">
        <v>7</v>
      </c>
      <c r="H10506">
        <v>2</v>
      </c>
    </row>
    <row r="10507" spans="1:8" x14ac:dyDescent="0.25">
      <c r="A10507" t="s">
        <v>113</v>
      </c>
      <c r="B10507" t="s">
        <v>49</v>
      </c>
      <c r="C10507" t="s">
        <v>33</v>
      </c>
      <c r="D10507" t="s">
        <v>34</v>
      </c>
      <c r="E10507" t="s">
        <v>270</v>
      </c>
      <c r="F10507">
        <v>2013</v>
      </c>
      <c r="G10507">
        <v>2</v>
      </c>
    </row>
    <row r="10508" spans="1:8" x14ac:dyDescent="0.25">
      <c r="A10508" t="s">
        <v>31</v>
      </c>
      <c r="B10508" t="s">
        <v>272</v>
      </c>
      <c r="C10508" t="s">
        <v>33</v>
      </c>
      <c r="D10508" t="s">
        <v>34</v>
      </c>
      <c r="E10508" t="s">
        <v>411</v>
      </c>
      <c r="F10508">
        <v>2015</v>
      </c>
      <c r="G10508">
        <v>19</v>
      </c>
      <c r="H10508">
        <v>2</v>
      </c>
    </row>
    <row r="10509" spans="1:8" x14ac:dyDescent="0.25">
      <c r="A10509" t="s">
        <v>121</v>
      </c>
      <c r="B10509" t="s">
        <v>277</v>
      </c>
      <c r="C10509" t="s">
        <v>70</v>
      </c>
      <c r="D10509" t="s">
        <v>102</v>
      </c>
      <c r="E10509" t="s">
        <v>303</v>
      </c>
      <c r="F10509">
        <v>2013</v>
      </c>
      <c r="G10509">
        <v>19</v>
      </c>
      <c r="H10509">
        <v>4</v>
      </c>
    </row>
    <row r="10510" spans="1:8" x14ac:dyDescent="0.25">
      <c r="A10510" t="s">
        <v>31</v>
      </c>
      <c r="B10510" t="s">
        <v>201</v>
      </c>
      <c r="C10510" t="s">
        <v>23</v>
      </c>
      <c r="D10510" t="s">
        <v>43</v>
      </c>
      <c r="E10510" t="s">
        <v>100</v>
      </c>
      <c r="F10510">
        <v>2018</v>
      </c>
      <c r="G10510">
        <v>14</v>
      </c>
    </row>
    <row r="10511" spans="1:8" x14ac:dyDescent="0.25">
      <c r="A10511" t="s">
        <v>31</v>
      </c>
      <c r="B10511" t="s">
        <v>55</v>
      </c>
      <c r="C10511" t="s">
        <v>33</v>
      </c>
      <c r="D10511" t="s">
        <v>34</v>
      </c>
      <c r="E10511" t="s">
        <v>318</v>
      </c>
      <c r="F10511">
        <v>2013</v>
      </c>
      <c r="G10511">
        <v>4</v>
      </c>
      <c r="H10511">
        <v>1</v>
      </c>
    </row>
    <row r="10512" spans="1:8" x14ac:dyDescent="0.25">
      <c r="A10512" t="s">
        <v>74</v>
      </c>
      <c r="B10512" t="s">
        <v>354</v>
      </c>
      <c r="C10512" t="s">
        <v>18</v>
      </c>
      <c r="D10512" t="s">
        <v>333</v>
      </c>
      <c r="E10512" t="s">
        <v>549</v>
      </c>
      <c r="F10512">
        <v>2016</v>
      </c>
      <c r="G10512">
        <v>4</v>
      </c>
    </row>
    <row r="10513" spans="1:8" x14ac:dyDescent="0.25">
      <c r="A10513" t="s">
        <v>129</v>
      </c>
      <c r="B10513" t="s">
        <v>173</v>
      </c>
      <c r="C10513" t="s">
        <v>70</v>
      </c>
      <c r="D10513" t="s">
        <v>71</v>
      </c>
      <c r="E10513" t="s">
        <v>241</v>
      </c>
      <c r="F10513">
        <v>2015</v>
      </c>
      <c r="G10513">
        <v>5</v>
      </c>
    </row>
    <row r="10514" spans="1:8" x14ac:dyDescent="0.25">
      <c r="A10514" t="s">
        <v>113</v>
      </c>
      <c r="B10514" t="s">
        <v>104</v>
      </c>
      <c r="C10514" t="s">
        <v>33</v>
      </c>
      <c r="D10514" t="s">
        <v>34</v>
      </c>
      <c r="E10514" t="s">
        <v>315</v>
      </c>
      <c r="F10514">
        <v>2013</v>
      </c>
      <c r="G10514">
        <v>5</v>
      </c>
      <c r="H10514">
        <v>3</v>
      </c>
    </row>
    <row r="10515" spans="1:8" x14ac:dyDescent="0.25">
      <c r="A10515" t="s">
        <v>113</v>
      </c>
      <c r="B10515" t="s">
        <v>108</v>
      </c>
      <c r="C10515" t="s">
        <v>33</v>
      </c>
      <c r="D10515" t="s">
        <v>39</v>
      </c>
      <c r="E10515" t="s">
        <v>169</v>
      </c>
      <c r="F10515">
        <v>2015</v>
      </c>
      <c r="G10515">
        <v>1</v>
      </c>
      <c r="H10515">
        <v>2</v>
      </c>
    </row>
    <row r="10516" spans="1:8" x14ac:dyDescent="0.25">
      <c r="A10516" t="s">
        <v>8</v>
      </c>
      <c r="B10516" t="s">
        <v>22</v>
      </c>
      <c r="C10516" t="s">
        <v>23</v>
      </c>
      <c r="D10516" t="s">
        <v>24</v>
      </c>
      <c r="E10516" t="s">
        <v>281</v>
      </c>
      <c r="F10516">
        <v>2015</v>
      </c>
      <c r="G10516">
        <v>17</v>
      </c>
      <c r="H10516">
        <v>2</v>
      </c>
    </row>
    <row r="10517" spans="1:8" x14ac:dyDescent="0.25">
      <c r="A10517" t="s">
        <v>129</v>
      </c>
      <c r="B10517" t="s">
        <v>32</v>
      </c>
      <c r="C10517" t="s">
        <v>33</v>
      </c>
      <c r="D10517" t="s">
        <v>59</v>
      </c>
      <c r="E10517" t="s">
        <v>64</v>
      </c>
      <c r="F10517">
        <v>2015</v>
      </c>
      <c r="G10517">
        <v>2</v>
      </c>
      <c r="H10517">
        <v>1</v>
      </c>
    </row>
    <row r="10518" spans="1:8" x14ac:dyDescent="0.25">
      <c r="A10518" t="s">
        <v>21</v>
      </c>
      <c r="B10518" t="s">
        <v>433</v>
      </c>
      <c r="C10518" t="s">
        <v>10</v>
      </c>
      <c r="D10518" t="s">
        <v>11</v>
      </c>
      <c r="E10518" t="s">
        <v>53</v>
      </c>
      <c r="F10518">
        <v>2017</v>
      </c>
      <c r="G10518">
        <v>3</v>
      </c>
    </row>
    <row r="10519" spans="1:8" x14ac:dyDescent="0.25">
      <c r="A10519" t="s">
        <v>41</v>
      </c>
      <c r="B10519" t="s">
        <v>22</v>
      </c>
      <c r="C10519" t="s">
        <v>23</v>
      </c>
      <c r="D10519" t="s">
        <v>43</v>
      </c>
      <c r="E10519" t="s">
        <v>44</v>
      </c>
      <c r="F10519">
        <v>2018</v>
      </c>
      <c r="G10519">
        <v>19</v>
      </c>
      <c r="H10519">
        <v>1</v>
      </c>
    </row>
    <row r="10520" spans="1:8" x14ac:dyDescent="0.25">
      <c r="A10520" t="s">
        <v>31</v>
      </c>
      <c r="B10520" t="s">
        <v>38</v>
      </c>
      <c r="C10520" t="s">
        <v>33</v>
      </c>
      <c r="D10520" t="s">
        <v>39</v>
      </c>
      <c r="E10520" t="s">
        <v>213</v>
      </c>
      <c r="F10520">
        <v>2014</v>
      </c>
      <c r="G10520">
        <v>10</v>
      </c>
      <c r="H10520">
        <v>10</v>
      </c>
    </row>
    <row r="10521" spans="1:8" x14ac:dyDescent="0.25">
      <c r="A10521" t="s">
        <v>16</v>
      </c>
      <c r="B10521" t="s">
        <v>105</v>
      </c>
      <c r="C10521" t="s">
        <v>76</v>
      </c>
      <c r="D10521" t="s">
        <v>83</v>
      </c>
      <c r="E10521" t="s">
        <v>317</v>
      </c>
      <c r="F10521">
        <v>2013</v>
      </c>
      <c r="G10521">
        <v>14</v>
      </c>
      <c r="H10521">
        <v>9</v>
      </c>
    </row>
    <row r="10522" spans="1:8" x14ac:dyDescent="0.25">
      <c r="A10522" t="s">
        <v>41</v>
      </c>
      <c r="B10522" t="s">
        <v>38</v>
      </c>
      <c r="C10522" t="s">
        <v>33</v>
      </c>
      <c r="D10522" t="s">
        <v>39</v>
      </c>
      <c r="E10522" t="s">
        <v>435</v>
      </c>
      <c r="F10522">
        <v>2016</v>
      </c>
      <c r="G10522">
        <v>3</v>
      </c>
    </row>
    <row r="10523" spans="1:8" x14ac:dyDescent="0.25">
      <c r="A10523" t="s">
        <v>41</v>
      </c>
      <c r="B10523" t="s">
        <v>108</v>
      </c>
      <c r="C10523" t="s">
        <v>33</v>
      </c>
      <c r="D10523" t="s">
        <v>39</v>
      </c>
      <c r="E10523" t="s">
        <v>207</v>
      </c>
      <c r="F10523">
        <v>2017</v>
      </c>
      <c r="G10523">
        <v>12</v>
      </c>
      <c r="H10523">
        <v>1</v>
      </c>
    </row>
    <row r="10524" spans="1:8" x14ac:dyDescent="0.25">
      <c r="A10524" t="s">
        <v>113</v>
      </c>
      <c r="B10524" t="s">
        <v>36</v>
      </c>
      <c r="C10524" t="s">
        <v>70</v>
      </c>
      <c r="D10524" t="s">
        <v>71</v>
      </c>
      <c r="E10524" t="s">
        <v>224</v>
      </c>
      <c r="F10524">
        <v>2014</v>
      </c>
      <c r="G10524">
        <v>7</v>
      </c>
      <c r="H10524">
        <v>3</v>
      </c>
    </row>
    <row r="10525" spans="1:8" x14ac:dyDescent="0.25">
      <c r="A10525" t="s">
        <v>113</v>
      </c>
      <c r="B10525" t="s">
        <v>173</v>
      </c>
      <c r="C10525" t="s">
        <v>70</v>
      </c>
      <c r="D10525" t="s">
        <v>71</v>
      </c>
      <c r="E10525" t="s">
        <v>241</v>
      </c>
      <c r="F10525">
        <v>2015</v>
      </c>
      <c r="G10525">
        <v>18</v>
      </c>
      <c r="H10525">
        <v>8</v>
      </c>
    </row>
    <row r="10526" spans="1:8" x14ac:dyDescent="0.25">
      <c r="A10526" t="s">
        <v>41</v>
      </c>
      <c r="B10526" t="s">
        <v>61</v>
      </c>
      <c r="C10526" t="s">
        <v>33</v>
      </c>
      <c r="D10526" t="s">
        <v>39</v>
      </c>
      <c r="E10526" t="s">
        <v>336</v>
      </c>
      <c r="F10526">
        <v>2017</v>
      </c>
      <c r="G10526">
        <v>1</v>
      </c>
      <c r="H10526">
        <v>3</v>
      </c>
    </row>
    <row r="10527" spans="1:8" x14ac:dyDescent="0.25">
      <c r="A10527" t="s">
        <v>8</v>
      </c>
      <c r="B10527" t="s">
        <v>210</v>
      </c>
      <c r="C10527" t="s">
        <v>23</v>
      </c>
      <c r="D10527" t="s">
        <v>24</v>
      </c>
      <c r="E10527" t="s">
        <v>290</v>
      </c>
      <c r="F10527">
        <v>2016</v>
      </c>
      <c r="G10527">
        <v>7</v>
      </c>
    </row>
    <row r="10528" spans="1:8" x14ac:dyDescent="0.25">
      <c r="A10528" t="s">
        <v>117</v>
      </c>
      <c r="B10528" t="s">
        <v>9</v>
      </c>
      <c r="C10528" t="s">
        <v>33</v>
      </c>
      <c r="D10528" t="s">
        <v>34</v>
      </c>
      <c r="E10528" t="s">
        <v>35</v>
      </c>
      <c r="F10528">
        <v>2016</v>
      </c>
      <c r="G10528">
        <v>17</v>
      </c>
      <c r="H10528">
        <v>1</v>
      </c>
    </row>
    <row r="10529" spans="1:8" x14ac:dyDescent="0.25">
      <c r="A10529" t="s">
        <v>307</v>
      </c>
      <c r="B10529" t="s">
        <v>22</v>
      </c>
      <c r="C10529" t="s">
        <v>23</v>
      </c>
      <c r="D10529" t="s">
        <v>43</v>
      </c>
      <c r="E10529" t="s">
        <v>44</v>
      </c>
      <c r="F10529">
        <v>2018</v>
      </c>
      <c r="G10529">
        <v>6</v>
      </c>
      <c r="H10529">
        <v>3</v>
      </c>
    </row>
    <row r="10530" spans="1:8" x14ac:dyDescent="0.25">
      <c r="A10530" t="s">
        <v>74</v>
      </c>
      <c r="B10530" t="s">
        <v>28</v>
      </c>
      <c r="C10530" t="s">
        <v>70</v>
      </c>
      <c r="D10530" t="s">
        <v>264</v>
      </c>
      <c r="E10530" t="s">
        <v>416</v>
      </c>
      <c r="F10530">
        <v>2013</v>
      </c>
      <c r="G10530">
        <v>6</v>
      </c>
      <c r="H10530">
        <v>1</v>
      </c>
    </row>
    <row r="10531" spans="1:8" x14ac:dyDescent="0.25">
      <c r="A10531" t="s">
        <v>41</v>
      </c>
      <c r="B10531" t="s">
        <v>345</v>
      </c>
      <c r="C10531" t="s">
        <v>23</v>
      </c>
      <c r="D10531" t="s">
        <v>43</v>
      </c>
      <c r="E10531" t="s">
        <v>44</v>
      </c>
      <c r="F10531">
        <v>2018</v>
      </c>
      <c r="G10531">
        <v>7</v>
      </c>
    </row>
    <row r="10532" spans="1:8" x14ac:dyDescent="0.25">
      <c r="A10532" t="s">
        <v>31</v>
      </c>
      <c r="B10532" t="s">
        <v>9</v>
      </c>
      <c r="C10532" t="s">
        <v>33</v>
      </c>
      <c r="D10532" t="s">
        <v>39</v>
      </c>
      <c r="E10532" t="s">
        <v>263</v>
      </c>
      <c r="F10532">
        <v>2013</v>
      </c>
      <c r="G10532">
        <v>40</v>
      </c>
      <c r="H10532">
        <v>15</v>
      </c>
    </row>
    <row r="10533" spans="1:8" x14ac:dyDescent="0.25">
      <c r="A10533" t="s">
        <v>113</v>
      </c>
      <c r="B10533" t="s">
        <v>256</v>
      </c>
      <c r="C10533" t="s">
        <v>33</v>
      </c>
      <c r="D10533" t="s">
        <v>39</v>
      </c>
      <c r="E10533" t="s">
        <v>336</v>
      </c>
      <c r="F10533">
        <v>2015</v>
      </c>
      <c r="G10533">
        <v>2</v>
      </c>
      <c r="H10533">
        <v>1</v>
      </c>
    </row>
    <row r="10534" spans="1:8" x14ac:dyDescent="0.25">
      <c r="A10534" t="s">
        <v>41</v>
      </c>
      <c r="B10534" t="s">
        <v>262</v>
      </c>
      <c r="C10534" t="s">
        <v>33</v>
      </c>
      <c r="D10534" t="s">
        <v>62</v>
      </c>
      <c r="E10534" t="s">
        <v>63</v>
      </c>
      <c r="F10534">
        <v>2017</v>
      </c>
      <c r="G10534">
        <v>1</v>
      </c>
    </row>
    <row r="10535" spans="1:8" x14ac:dyDescent="0.25">
      <c r="A10535" t="s">
        <v>31</v>
      </c>
      <c r="B10535" t="s">
        <v>54</v>
      </c>
      <c r="C10535" t="s">
        <v>33</v>
      </c>
      <c r="D10535" t="s">
        <v>59</v>
      </c>
      <c r="E10535" t="s">
        <v>179</v>
      </c>
      <c r="F10535">
        <v>2018</v>
      </c>
      <c r="G10535">
        <v>9</v>
      </c>
      <c r="H10535">
        <v>3</v>
      </c>
    </row>
    <row r="10536" spans="1:8" x14ac:dyDescent="0.25">
      <c r="A10536" t="s">
        <v>138</v>
      </c>
      <c r="B10536" t="s">
        <v>139</v>
      </c>
      <c r="C10536" t="s">
        <v>76</v>
      </c>
      <c r="D10536" t="s">
        <v>189</v>
      </c>
      <c r="E10536" t="s">
        <v>190</v>
      </c>
      <c r="F10536">
        <v>2019</v>
      </c>
      <c r="G10536">
        <v>4</v>
      </c>
    </row>
    <row r="10537" spans="1:8" x14ac:dyDescent="0.25">
      <c r="A10537" t="s">
        <v>8</v>
      </c>
      <c r="B10537" t="s">
        <v>346</v>
      </c>
      <c r="C10537" t="s">
        <v>23</v>
      </c>
      <c r="D10537" t="s">
        <v>24</v>
      </c>
      <c r="E10537" t="s">
        <v>347</v>
      </c>
      <c r="F10537">
        <v>2016</v>
      </c>
      <c r="G10537">
        <v>3</v>
      </c>
    </row>
    <row r="10538" spans="1:8" x14ac:dyDescent="0.25">
      <c r="A10538" t="s">
        <v>41</v>
      </c>
      <c r="B10538" t="s">
        <v>149</v>
      </c>
      <c r="C10538" t="s">
        <v>70</v>
      </c>
      <c r="D10538" t="s">
        <v>71</v>
      </c>
      <c r="E10538" t="s">
        <v>224</v>
      </c>
      <c r="F10538">
        <v>2018</v>
      </c>
      <c r="G10538">
        <v>1</v>
      </c>
    </row>
    <row r="10539" spans="1:8" x14ac:dyDescent="0.25">
      <c r="A10539" t="s">
        <v>74</v>
      </c>
      <c r="B10539" t="s">
        <v>119</v>
      </c>
      <c r="C10539" t="s">
        <v>18</v>
      </c>
      <c r="D10539" t="s">
        <v>123</v>
      </c>
      <c r="E10539" t="s">
        <v>124</v>
      </c>
      <c r="F10539">
        <v>2013</v>
      </c>
      <c r="G10539">
        <v>86</v>
      </c>
      <c r="H10539">
        <v>4</v>
      </c>
    </row>
    <row r="10540" spans="1:8" x14ac:dyDescent="0.25">
      <c r="A10540" t="s">
        <v>31</v>
      </c>
      <c r="B10540" t="s">
        <v>104</v>
      </c>
      <c r="C10540" t="s">
        <v>70</v>
      </c>
      <c r="D10540" t="s">
        <v>71</v>
      </c>
      <c r="E10540" t="s">
        <v>241</v>
      </c>
      <c r="F10540">
        <v>2017</v>
      </c>
      <c r="G10540">
        <v>23</v>
      </c>
      <c r="H10540">
        <v>9</v>
      </c>
    </row>
    <row r="10541" spans="1:8" x14ac:dyDescent="0.25">
      <c r="A10541" t="s">
        <v>31</v>
      </c>
      <c r="B10541" t="s">
        <v>125</v>
      </c>
      <c r="C10541" t="s">
        <v>23</v>
      </c>
      <c r="D10541" t="s">
        <v>43</v>
      </c>
      <c r="E10541" t="s">
        <v>44</v>
      </c>
      <c r="F10541">
        <v>2017</v>
      </c>
      <c r="G10541">
        <v>12</v>
      </c>
      <c r="H10541">
        <v>1</v>
      </c>
    </row>
    <row r="10542" spans="1:8" x14ac:dyDescent="0.25">
      <c r="A10542" t="s">
        <v>129</v>
      </c>
      <c r="B10542" t="s">
        <v>32</v>
      </c>
      <c r="C10542" t="s">
        <v>33</v>
      </c>
      <c r="D10542" t="s">
        <v>184</v>
      </c>
      <c r="E10542" t="s">
        <v>187</v>
      </c>
      <c r="F10542">
        <v>2016</v>
      </c>
      <c r="G10542">
        <v>2</v>
      </c>
    </row>
    <row r="10543" spans="1:8" x14ac:dyDescent="0.25">
      <c r="A10543" t="s">
        <v>129</v>
      </c>
      <c r="B10543" t="s">
        <v>55</v>
      </c>
      <c r="C10543" t="s">
        <v>33</v>
      </c>
      <c r="D10543" t="s">
        <v>39</v>
      </c>
      <c r="E10543" t="s">
        <v>51</v>
      </c>
      <c r="F10543">
        <v>2016</v>
      </c>
      <c r="G10543">
        <v>10</v>
      </c>
      <c r="H10543">
        <v>3</v>
      </c>
    </row>
    <row r="10544" spans="1:8" x14ac:dyDescent="0.25">
      <c r="A10544" t="s">
        <v>31</v>
      </c>
      <c r="B10544" t="s">
        <v>272</v>
      </c>
      <c r="C10544" t="s">
        <v>33</v>
      </c>
      <c r="D10544" t="s">
        <v>34</v>
      </c>
      <c r="E10544" t="s">
        <v>479</v>
      </c>
      <c r="F10544">
        <v>2019</v>
      </c>
      <c r="G10544">
        <v>11</v>
      </c>
    </row>
    <row r="10545" spans="1:8" x14ac:dyDescent="0.25">
      <c r="A10545" t="s">
        <v>41</v>
      </c>
      <c r="B10545" t="s">
        <v>125</v>
      </c>
      <c r="C10545" t="s">
        <v>33</v>
      </c>
      <c r="D10545" t="s">
        <v>62</v>
      </c>
      <c r="E10545" t="s">
        <v>166</v>
      </c>
      <c r="F10545">
        <v>2017</v>
      </c>
      <c r="G10545">
        <v>14</v>
      </c>
      <c r="H10545">
        <v>12</v>
      </c>
    </row>
    <row r="10546" spans="1:8" x14ac:dyDescent="0.25">
      <c r="A10546" t="s">
        <v>8</v>
      </c>
      <c r="B10546" t="s">
        <v>210</v>
      </c>
      <c r="C10546" t="s">
        <v>10</v>
      </c>
      <c r="D10546" t="s">
        <v>11</v>
      </c>
      <c r="E10546" t="s">
        <v>86</v>
      </c>
      <c r="F10546">
        <v>2013</v>
      </c>
      <c r="G10546">
        <v>7</v>
      </c>
    </row>
    <row r="10547" spans="1:8" x14ac:dyDescent="0.25">
      <c r="A10547" t="s">
        <v>21</v>
      </c>
      <c r="B10547" t="s">
        <v>85</v>
      </c>
      <c r="C10547" t="s">
        <v>10</v>
      </c>
      <c r="D10547" t="s">
        <v>11</v>
      </c>
      <c r="E10547" t="s">
        <v>53</v>
      </c>
      <c r="F10547">
        <v>2017</v>
      </c>
      <c r="G10547">
        <v>14</v>
      </c>
    </row>
    <row r="10548" spans="1:8" x14ac:dyDescent="0.25">
      <c r="A10548" t="s">
        <v>31</v>
      </c>
      <c r="B10548" t="s">
        <v>168</v>
      </c>
      <c r="C10548" t="s">
        <v>33</v>
      </c>
      <c r="D10548" t="s">
        <v>34</v>
      </c>
      <c r="E10548" t="s">
        <v>470</v>
      </c>
      <c r="F10548">
        <v>2017</v>
      </c>
      <c r="G10548">
        <v>5</v>
      </c>
    </row>
    <row r="10549" spans="1:8" x14ac:dyDescent="0.25">
      <c r="A10549" t="s">
        <v>41</v>
      </c>
      <c r="B10549" t="s">
        <v>69</v>
      </c>
      <c r="C10549" t="s">
        <v>70</v>
      </c>
      <c r="D10549" t="s">
        <v>71</v>
      </c>
      <c r="E10549" t="s">
        <v>337</v>
      </c>
      <c r="F10549">
        <v>2016</v>
      </c>
      <c r="G10549">
        <v>7</v>
      </c>
      <c r="H10549">
        <v>2</v>
      </c>
    </row>
    <row r="10550" spans="1:8" x14ac:dyDescent="0.25">
      <c r="A10550" t="s">
        <v>31</v>
      </c>
      <c r="B10550" t="s">
        <v>108</v>
      </c>
      <c r="C10550" t="s">
        <v>33</v>
      </c>
      <c r="D10550" t="s">
        <v>59</v>
      </c>
      <c r="E10550" t="s">
        <v>115</v>
      </c>
      <c r="F10550">
        <v>2016</v>
      </c>
      <c r="G10550">
        <v>3</v>
      </c>
    </row>
    <row r="10551" spans="1:8" x14ac:dyDescent="0.25">
      <c r="A10551" t="s">
        <v>41</v>
      </c>
      <c r="B10551" t="s">
        <v>61</v>
      </c>
      <c r="C10551" t="s">
        <v>33</v>
      </c>
      <c r="D10551" t="s">
        <v>62</v>
      </c>
      <c r="E10551" t="s">
        <v>99</v>
      </c>
      <c r="F10551">
        <v>2018</v>
      </c>
      <c r="G10551">
        <v>3</v>
      </c>
    </row>
    <row r="10552" spans="1:8" x14ac:dyDescent="0.25">
      <c r="A10552" t="s">
        <v>16</v>
      </c>
      <c r="B10552" t="s">
        <v>441</v>
      </c>
      <c r="C10552" t="s">
        <v>18</v>
      </c>
      <c r="D10552" t="s">
        <v>19</v>
      </c>
      <c r="E10552" t="s">
        <v>221</v>
      </c>
      <c r="F10552">
        <v>2015</v>
      </c>
      <c r="G10552">
        <v>2</v>
      </c>
      <c r="H10552">
        <v>1</v>
      </c>
    </row>
    <row r="10553" spans="1:8" x14ac:dyDescent="0.25">
      <c r="A10553" t="s">
        <v>41</v>
      </c>
      <c r="B10553" t="s">
        <v>158</v>
      </c>
      <c r="C10553" t="s">
        <v>70</v>
      </c>
      <c r="D10553" t="s">
        <v>71</v>
      </c>
      <c r="E10553" t="s">
        <v>337</v>
      </c>
      <c r="F10553">
        <v>2015</v>
      </c>
      <c r="G10553">
        <v>7</v>
      </c>
      <c r="H10553">
        <v>4</v>
      </c>
    </row>
    <row r="10554" spans="1:8" x14ac:dyDescent="0.25">
      <c r="A10554" t="s">
        <v>41</v>
      </c>
      <c r="B10554" t="s">
        <v>345</v>
      </c>
      <c r="C10554" t="s">
        <v>23</v>
      </c>
      <c r="D10554" t="s">
        <v>43</v>
      </c>
      <c r="E10554" t="s">
        <v>405</v>
      </c>
      <c r="F10554">
        <v>2018</v>
      </c>
      <c r="G10554">
        <v>11</v>
      </c>
      <c r="H10554">
        <v>2</v>
      </c>
    </row>
    <row r="10555" spans="1:8" x14ac:dyDescent="0.25">
      <c r="A10555" t="s">
        <v>21</v>
      </c>
      <c r="B10555" t="s">
        <v>544</v>
      </c>
      <c r="C10555" t="s">
        <v>23</v>
      </c>
      <c r="D10555" t="s">
        <v>24</v>
      </c>
      <c r="E10555" t="s">
        <v>460</v>
      </c>
      <c r="F10555">
        <v>2019</v>
      </c>
      <c r="G10555">
        <v>9</v>
      </c>
      <c r="H10555">
        <v>1</v>
      </c>
    </row>
    <row r="10556" spans="1:8" x14ac:dyDescent="0.25">
      <c r="A10556" t="s">
        <v>31</v>
      </c>
      <c r="B10556" t="s">
        <v>104</v>
      </c>
      <c r="C10556" t="s">
        <v>70</v>
      </c>
      <c r="D10556" t="s">
        <v>71</v>
      </c>
      <c r="E10556" t="s">
        <v>170</v>
      </c>
      <c r="F10556">
        <v>2019</v>
      </c>
      <c r="G10556">
        <v>1</v>
      </c>
      <c r="H10556">
        <v>2</v>
      </c>
    </row>
    <row r="10557" spans="1:8" x14ac:dyDescent="0.25">
      <c r="A10557" t="s">
        <v>16</v>
      </c>
      <c r="B10557" t="s">
        <v>119</v>
      </c>
      <c r="C10557" t="s">
        <v>76</v>
      </c>
      <c r="D10557" t="s">
        <v>83</v>
      </c>
      <c r="E10557" t="s">
        <v>319</v>
      </c>
      <c r="F10557">
        <v>2013</v>
      </c>
      <c r="G10557">
        <v>7</v>
      </c>
    </row>
    <row r="10558" spans="1:8" x14ac:dyDescent="0.25">
      <c r="A10558" t="s">
        <v>31</v>
      </c>
      <c r="B10558" t="s">
        <v>384</v>
      </c>
      <c r="C10558" t="s">
        <v>23</v>
      </c>
      <c r="D10558" t="s">
        <v>43</v>
      </c>
      <c r="E10558" t="s">
        <v>100</v>
      </c>
      <c r="F10558">
        <v>2018</v>
      </c>
      <c r="G10558">
        <v>5</v>
      </c>
      <c r="H10558">
        <v>1</v>
      </c>
    </row>
    <row r="10559" spans="1:8" x14ac:dyDescent="0.25">
      <c r="A10559" t="s">
        <v>121</v>
      </c>
      <c r="B10559" t="s">
        <v>301</v>
      </c>
      <c r="C10559" t="s">
        <v>76</v>
      </c>
      <c r="D10559" t="s">
        <v>77</v>
      </c>
      <c r="E10559" t="s">
        <v>176</v>
      </c>
      <c r="F10559">
        <v>2018</v>
      </c>
      <c r="G10559">
        <v>14</v>
      </c>
      <c r="H10559">
        <v>3</v>
      </c>
    </row>
    <row r="10560" spans="1:8" x14ac:dyDescent="0.25">
      <c r="A10560" t="s">
        <v>31</v>
      </c>
      <c r="B10560" t="s">
        <v>168</v>
      </c>
      <c r="C10560" t="s">
        <v>33</v>
      </c>
      <c r="D10560" t="s">
        <v>59</v>
      </c>
      <c r="E10560" t="s">
        <v>335</v>
      </c>
      <c r="F10560">
        <v>2019</v>
      </c>
      <c r="G10560">
        <v>6</v>
      </c>
      <c r="H10560">
        <v>2</v>
      </c>
    </row>
    <row r="10561" spans="1:8" x14ac:dyDescent="0.25">
      <c r="A10561" t="s">
        <v>74</v>
      </c>
      <c r="B10561" t="s">
        <v>420</v>
      </c>
      <c r="C10561" t="s">
        <v>18</v>
      </c>
      <c r="D10561" t="s">
        <v>123</v>
      </c>
      <c r="E10561" t="s">
        <v>550</v>
      </c>
      <c r="F10561">
        <v>2018</v>
      </c>
      <c r="G10561">
        <v>3</v>
      </c>
    </row>
    <row r="10562" spans="1:8" x14ac:dyDescent="0.25">
      <c r="A10562" t="s">
        <v>129</v>
      </c>
      <c r="B10562" t="s">
        <v>49</v>
      </c>
      <c r="C10562" t="s">
        <v>33</v>
      </c>
      <c r="D10562" t="s">
        <v>34</v>
      </c>
      <c r="E10562" t="s">
        <v>144</v>
      </c>
      <c r="F10562">
        <v>2015</v>
      </c>
      <c r="G10562">
        <v>3</v>
      </c>
    </row>
    <row r="10563" spans="1:8" x14ac:dyDescent="0.25">
      <c r="A10563" t="s">
        <v>113</v>
      </c>
      <c r="B10563" t="s">
        <v>9</v>
      </c>
      <c r="C10563" t="s">
        <v>33</v>
      </c>
      <c r="D10563" t="s">
        <v>34</v>
      </c>
      <c r="E10563" t="s">
        <v>315</v>
      </c>
      <c r="F10563">
        <v>2016</v>
      </c>
      <c r="G10563">
        <v>9</v>
      </c>
      <c r="H10563">
        <v>4</v>
      </c>
    </row>
    <row r="10564" spans="1:8" x14ac:dyDescent="0.25">
      <c r="A10564" t="s">
        <v>121</v>
      </c>
      <c r="B10564" t="s">
        <v>111</v>
      </c>
      <c r="C10564" t="s">
        <v>76</v>
      </c>
      <c r="D10564" t="s">
        <v>171</v>
      </c>
      <c r="E10564" t="s">
        <v>174</v>
      </c>
      <c r="F10564">
        <v>2015</v>
      </c>
      <c r="G10564">
        <v>3</v>
      </c>
    </row>
    <row r="10565" spans="1:8" x14ac:dyDescent="0.25">
      <c r="A10565" t="s">
        <v>31</v>
      </c>
      <c r="B10565" t="s">
        <v>114</v>
      </c>
      <c r="C10565" t="s">
        <v>33</v>
      </c>
      <c r="D10565" t="s">
        <v>34</v>
      </c>
      <c r="E10565" t="s">
        <v>245</v>
      </c>
      <c r="F10565">
        <v>2014</v>
      </c>
      <c r="G10565">
        <v>11</v>
      </c>
      <c r="H10565">
        <v>6</v>
      </c>
    </row>
    <row r="10566" spans="1:8" x14ac:dyDescent="0.25">
      <c r="A10566" t="s">
        <v>31</v>
      </c>
      <c r="B10566" t="s">
        <v>108</v>
      </c>
      <c r="C10566" t="s">
        <v>33</v>
      </c>
      <c r="D10566" t="s">
        <v>39</v>
      </c>
      <c r="E10566" t="s">
        <v>169</v>
      </c>
      <c r="F10566">
        <v>2016</v>
      </c>
      <c r="G10566">
        <v>2</v>
      </c>
      <c r="H10566">
        <v>2</v>
      </c>
    </row>
    <row r="10567" spans="1:8" x14ac:dyDescent="0.25">
      <c r="A10567" t="s">
        <v>31</v>
      </c>
      <c r="B10567" t="s">
        <v>205</v>
      </c>
      <c r="C10567" t="s">
        <v>33</v>
      </c>
      <c r="D10567" t="s">
        <v>59</v>
      </c>
      <c r="E10567" t="s">
        <v>415</v>
      </c>
      <c r="F10567">
        <v>2018</v>
      </c>
      <c r="G10567">
        <v>6</v>
      </c>
    </row>
    <row r="10568" spans="1:8" x14ac:dyDescent="0.25">
      <c r="A10568" t="s">
        <v>8</v>
      </c>
      <c r="B10568" t="s">
        <v>98</v>
      </c>
      <c r="C10568" t="s">
        <v>10</v>
      </c>
      <c r="D10568" t="s">
        <v>11</v>
      </c>
      <c r="E10568" t="s">
        <v>46</v>
      </c>
      <c r="F10568">
        <v>2016</v>
      </c>
      <c r="G10568">
        <v>7</v>
      </c>
      <c r="H10568">
        <v>1</v>
      </c>
    </row>
    <row r="10569" spans="1:8" x14ac:dyDescent="0.25">
      <c r="A10569" t="s">
        <v>31</v>
      </c>
      <c r="B10569" t="s">
        <v>58</v>
      </c>
      <c r="C10569" t="s">
        <v>33</v>
      </c>
      <c r="D10569" t="s">
        <v>62</v>
      </c>
      <c r="E10569" t="s">
        <v>99</v>
      </c>
      <c r="F10569">
        <v>2019</v>
      </c>
      <c r="G10569">
        <v>9</v>
      </c>
      <c r="H10569">
        <v>2</v>
      </c>
    </row>
    <row r="10570" spans="1:8" x14ac:dyDescent="0.25">
      <c r="A10570" t="s">
        <v>21</v>
      </c>
      <c r="B10570" t="s">
        <v>433</v>
      </c>
      <c r="C10570" t="s">
        <v>10</v>
      </c>
      <c r="D10570" t="s">
        <v>11</v>
      </c>
      <c r="E10570" t="s">
        <v>259</v>
      </c>
      <c r="F10570">
        <v>2016</v>
      </c>
      <c r="G10570">
        <v>2</v>
      </c>
    </row>
    <row r="10571" spans="1:8" x14ac:dyDescent="0.25">
      <c r="A10571" t="s">
        <v>41</v>
      </c>
      <c r="B10571" t="s">
        <v>88</v>
      </c>
      <c r="C10571" t="s">
        <v>23</v>
      </c>
      <c r="D10571" t="s">
        <v>43</v>
      </c>
      <c r="E10571" t="s">
        <v>186</v>
      </c>
      <c r="F10571">
        <v>2015</v>
      </c>
      <c r="G10571">
        <v>28</v>
      </c>
      <c r="H10571">
        <v>11</v>
      </c>
    </row>
    <row r="10572" spans="1:8" x14ac:dyDescent="0.25">
      <c r="A10572" t="s">
        <v>41</v>
      </c>
      <c r="B10572" t="s">
        <v>54</v>
      </c>
      <c r="C10572" t="s">
        <v>33</v>
      </c>
      <c r="D10572" t="s">
        <v>62</v>
      </c>
      <c r="E10572" t="s">
        <v>63</v>
      </c>
      <c r="F10572">
        <v>2017</v>
      </c>
      <c r="G10572">
        <v>4</v>
      </c>
      <c r="H10572">
        <v>2</v>
      </c>
    </row>
    <row r="10573" spans="1:8" x14ac:dyDescent="0.25">
      <c r="A10573" t="s">
        <v>41</v>
      </c>
      <c r="B10573" t="s">
        <v>32</v>
      </c>
      <c r="C10573" t="s">
        <v>33</v>
      </c>
      <c r="D10573" t="s">
        <v>184</v>
      </c>
      <c r="E10573" t="s">
        <v>271</v>
      </c>
      <c r="F10573">
        <v>2016</v>
      </c>
      <c r="G10573">
        <v>4</v>
      </c>
    </row>
    <row r="10574" spans="1:8" x14ac:dyDescent="0.25">
      <c r="A10574" t="s">
        <v>138</v>
      </c>
      <c r="B10574" t="s">
        <v>82</v>
      </c>
      <c r="C10574" t="s">
        <v>76</v>
      </c>
      <c r="D10574" t="s">
        <v>140</v>
      </c>
      <c r="E10574" t="s">
        <v>140</v>
      </c>
      <c r="F10574">
        <v>2016</v>
      </c>
      <c r="G10574">
        <v>16</v>
      </c>
      <c r="H10574">
        <v>5</v>
      </c>
    </row>
    <row r="10575" spans="1:8" x14ac:dyDescent="0.25">
      <c r="A10575" t="s">
        <v>41</v>
      </c>
      <c r="B10575" t="s">
        <v>55</v>
      </c>
      <c r="C10575" t="s">
        <v>33</v>
      </c>
      <c r="D10575" t="s">
        <v>184</v>
      </c>
      <c r="E10575" t="s">
        <v>218</v>
      </c>
      <c r="F10575">
        <v>2015</v>
      </c>
      <c r="G10575">
        <v>18</v>
      </c>
      <c r="H10575">
        <v>2</v>
      </c>
    </row>
    <row r="10576" spans="1:8" x14ac:dyDescent="0.25">
      <c r="A10576" t="s">
        <v>129</v>
      </c>
      <c r="B10576" t="s">
        <v>55</v>
      </c>
      <c r="C10576" t="s">
        <v>33</v>
      </c>
      <c r="D10576" t="s">
        <v>184</v>
      </c>
      <c r="E10576" t="s">
        <v>218</v>
      </c>
      <c r="F10576">
        <v>2014</v>
      </c>
      <c r="G10576">
        <v>4</v>
      </c>
    </row>
    <row r="10577" spans="1:8" x14ac:dyDescent="0.25">
      <c r="A10577" t="s">
        <v>81</v>
      </c>
      <c r="B10577" t="s">
        <v>275</v>
      </c>
      <c r="C10577" t="s">
        <v>18</v>
      </c>
      <c r="D10577" t="s">
        <v>19</v>
      </c>
      <c r="E10577" t="s">
        <v>27</v>
      </c>
      <c r="F10577">
        <v>2014</v>
      </c>
      <c r="G10577">
        <v>10</v>
      </c>
      <c r="H10577">
        <v>8</v>
      </c>
    </row>
    <row r="10578" spans="1:8" x14ac:dyDescent="0.25">
      <c r="A10578" t="s">
        <v>113</v>
      </c>
      <c r="B10578" t="s">
        <v>104</v>
      </c>
      <c r="C10578" t="s">
        <v>33</v>
      </c>
      <c r="D10578" t="s">
        <v>39</v>
      </c>
      <c r="E10578" t="s">
        <v>207</v>
      </c>
      <c r="F10578">
        <v>2016</v>
      </c>
      <c r="G10578">
        <v>1</v>
      </c>
    </row>
    <row r="10579" spans="1:8" x14ac:dyDescent="0.25">
      <c r="A10579" t="s">
        <v>138</v>
      </c>
      <c r="B10579" t="s">
        <v>139</v>
      </c>
      <c r="C10579" t="s">
        <v>76</v>
      </c>
      <c r="D10579" t="s">
        <v>189</v>
      </c>
      <c r="E10579" t="s">
        <v>190</v>
      </c>
      <c r="F10579">
        <v>2013</v>
      </c>
      <c r="G10579">
        <v>12</v>
      </c>
      <c r="H10579">
        <v>2</v>
      </c>
    </row>
    <row r="10580" spans="1:8" x14ac:dyDescent="0.25">
      <c r="A10580" t="s">
        <v>31</v>
      </c>
      <c r="B10580" t="s">
        <v>88</v>
      </c>
      <c r="C10580" t="s">
        <v>23</v>
      </c>
      <c r="D10580" t="s">
        <v>43</v>
      </c>
      <c r="E10580" t="s">
        <v>186</v>
      </c>
      <c r="F10580">
        <v>2013</v>
      </c>
      <c r="G10580">
        <v>13</v>
      </c>
    </row>
    <row r="10581" spans="1:8" x14ac:dyDescent="0.25">
      <c r="A10581" t="s">
        <v>129</v>
      </c>
      <c r="B10581" t="s">
        <v>38</v>
      </c>
      <c r="C10581" t="s">
        <v>33</v>
      </c>
      <c r="D10581" t="s">
        <v>59</v>
      </c>
      <c r="E10581" t="s">
        <v>64</v>
      </c>
      <c r="F10581">
        <v>2017</v>
      </c>
      <c r="G10581">
        <v>1</v>
      </c>
      <c r="H10581">
        <v>1</v>
      </c>
    </row>
    <row r="10582" spans="1:8" x14ac:dyDescent="0.25">
      <c r="A10582" t="s">
        <v>31</v>
      </c>
      <c r="B10582" t="s">
        <v>173</v>
      </c>
      <c r="C10582" t="s">
        <v>70</v>
      </c>
      <c r="D10582" t="s">
        <v>71</v>
      </c>
      <c r="E10582" t="s">
        <v>501</v>
      </c>
      <c r="F10582">
        <v>2019</v>
      </c>
      <c r="G10582">
        <v>4</v>
      </c>
    </row>
    <row r="10583" spans="1:8" x14ac:dyDescent="0.25">
      <c r="A10583" t="s">
        <v>31</v>
      </c>
      <c r="B10583" t="s">
        <v>330</v>
      </c>
      <c r="C10583" t="s">
        <v>33</v>
      </c>
      <c r="D10583" t="s">
        <v>59</v>
      </c>
      <c r="E10583" t="s">
        <v>60</v>
      </c>
      <c r="F10583">
        <v>2018</v>
      </c>
      <c r="G10583">
        <v>4</v>
      </c>
    </row>
    <row r="10584" spans="1:8" x14ac:dyDescent="0.25">
      <c r="A10584" t="s">
        <v>31</v>
      </c>
      <c r="B10584" t="s">
        <v>49</v>
      </c>
      <c r="C10584" t="s">
        <v>33</v>
      </c>
      <c r="D10584" t="s">
        <v>59</v>
      </c>
      <c r="E10584" t="s">
        <v>375</v>
      </c>
      <c r="F10584">
        <v>2015</v>
      </c>
      <c r="G10584">
        <v>14</v>
      </c>
    </row>
    <row r="10585" spans="1:8" x14ac:dyDescent="0.25">
      <c r="A10585" t="s">
        <v>31</v>
      </c>
      <c r="B10585" t="s">
        <v>272</v>
      </c>
      <c r="C10585" t="s">
        <v>33</v>
      </c>
      <c r="D10585" t="s">
        <v>34</v>
      </c>
      <c r="E10585" t="s">
        <v>457</v>
      </c>
      <c r="F10585">
        <v>2017</v>
      </c>
      <c r="G10585">
        <v>3</v>
      </c>
    </row>
    <row r="10586" spans="1:8" x14ac:dyDescent="0.25">
      <c r="A10586" t="s">
        <v>31</v>
      </c>
      <c r="B10586" t="s">
        <v>168</v>
      </c>
      <c r="C10586" t="s">
        <v>33</v>
      </c>
      <c r="D10586" t="s">
        <v>59</v>
      </c>
      <c r="E10586" t="s">
        <v>350</v>
      </c>
      <c r="F10586">
        <v>2019</v>
      </c>
      <c r="G10586">
        <v>7</v>
      </c>
    </row>
    <row r="10587" spans="1:8" x14ac:dyDescent="0.25">
      <c r="A10587" t="s">
        <v>31</v>
      </c>
      <c r="B10587" t="s">
        <v>61</v>
      </c>
      <c r="C10587" t="s">
        <v>33</v>
      </c>
      <c r="D10587" t="s">
        <v>59</v>
      </c>
      <c r="E10587" t="s">
        <v>126</v>
      </c>
      <c r="F10587">
        <v>2014</v>
      </c>
      <c r="G10587">
        <v>7</v>
      </c>
      <c r="H10587">
        <v>1</v>
      </c>
    </row>
    <row r="10588" spans="1:8" x14ac:dyDescent="0.25">
      <c r="A10588" t="s">
        <v>31</v>
      </c>
      <c r="B10588" t="s">
        <v>104</v>
      </c>
      <c r="C10588" t="s">
        <v>70</v>
      </c>
      <c r="D10588" t="s">
        <v>71</v>
      </c>
      <c r="E10588" t="s">
        <v>155</v>
      </c>
      <c r="F10588">
        <v>2015</v>
      </c>
      <c r="G10588">
        <v>8</v>
      </c>
    </row>
    <row r="10589" spans="1:8" x14ac:dyDescent="0.25">
      <c r="A10589" t="s">
        <v>129</v>
      </c>
      <c r="B10589" t="s">
        <v>55</v>
      </c>
      <c r="C10589" t="s">
        <v>33</v>
      </c>
      <c r="D10589" t="s">
        <v>59</v>
      </c>
      <c r="E10589" t="s">
        <v>60</v>
      </c>
      <c r="F10589">
        <v>2014</v>
      </c>
      <c r="G10589">
        <v>3</v>
      </c>
      <c r="H10589">
        <v>1</v>
      </c>
    </row>
    <row r="10590" spans="1:8" x14ac:dyDescent="0.25">
      <c r="A10590" t="s">
        <v>113</v>
      </c>
      <c r="B10590" t="s">
        <v>32</v>
      </c>
      <c r="C10590" t="s">
        <v>33</v>
      </c>
      <c r="D10590" t="s">
        <v>184</v>
      </c>
      <c r="E10590" t="s">
        <v>187</v>
      </c>
      <c r="F10590">
        <v>2015</v>
      </c>
      <c r="G10590">
        <v>4</v>
      </c>
      <c r="H10590">
        <v>3</v>
      </c>
    </row>
    <row r="10591" spans="1:8" x14ac:dyDescent="0.25">
      <c r="A10591" t="s">
        <v>31</v>
      </c>
      <c r="B10591" t="s">
        <v>272</v>
      </c>
      <c r="C10591" t="s">
        <v>33</v>
      </c>
      <c r="D10591" t="s">
        <v>59</v>
      </c>
      <c r="E10591" t="s">
        <v>311</v>
      </c>
      <c r="F10591">
        <v>2016</v>
      </c>
      <c r="G10591">
        <v>11</v>
      </c>
      <c r="H10591">
        <v>3</v>
      </c>
    </row>
    <row r="10592" spans="1:8" x14ac:dyDescent="0.25">
      <c r="A10592" t="s">
        <v>8</v>
      </c>
      <c r="B10592" t="s">
        <v>28</v>
      </c>
      <c r="C10592" t="s">
        <v>10</v>
      </c>
      <c r="D10592" t="s">
        <v>11</v>
      </c>
      <c r="E10592" t="s">
        <v>157</v>
      </c>
      <c r="F10592">
        <v>2017</v>
      </c>
      <c r="G10592">
        <v>2</v>
      </c>
      <c r="H10592">
        <v>4</v>
      </c>
    </row>
    <row r="10593" spans="1:8" x14ac:dyDescent="0.25">
      <c r="A10593" t="s">
        <v>31</v>
      </c>
      <c r="B10593" t="s">
        <v>32</v>
      </c>
      <c r="C10593" t="s">
        <v>33</v>
      </c>
      <c r="D10593" t="s">
        <v>184</v>
      </c>
      <c r="E10593" t="s">
        <v>304</v>
      </c>
      <c r="F10593">
        <v>2015</v>
      </c>
      <c r="G10593">
        <v>21</v>
      </c>
      <c r="H10593">
        <v>7</v>
      </c>
    </row>
    <row r="10594" spans="1:8" x14ac:dyDescent="0.25">
      <c r="A10594" t="s">
        <v>31</v>
      </c>
      <c r="B10594" t="s">
        <v>79</v>
      </c>
      <c r="C10594" t="s">
        <v>33</v>
      </c>
      <c r="D10594" t="s">
        <v>34</v>
      </c>
      <c r="E10594" t="s">
        <v>35</v>
      </c>
      <c r="F10594">
        <v>2013</v>
      </c>
      <c r="G10594">
        <v>9</v>
      </c>
      <c r="H10594">
        <v>1</v>
      </c>
    </row>
    <row r="10595" spans="1:8" x14ac:dyDescent="0.25">
      <c r="A10595" t="s">
        <v>129</v>
      </c>
      <c r="B10595" t="s">
        <v>36</v>
      </c>
      <c r="C10595" t="s">
        <v>70</v>
      </c>
      <c r="D10595" t="s">
        <v>71</v>
      </c>
      <c r="E10595" t="s">
        <v>246</v>
      </c>
      <c r="F10595">
        <v>2015</v>
      </c>
      <c r="G10595">
        <v>9</v>
      </c>
      <c r="H10595">
        <v>5</v>
      </c>
    </row>
    <row r="10596" spans="1:8" x14ac:dyDescent="0.25">
      <c r="A10596" t="s">
        <v>41</v>
      </c>
      <c r="B10596" t="s">
        <v>119</v>
      </c>
      <c r="C10596" t="s">
        <v>23</v>
      </c>
      <c r="D10596" t="s">
        <v>43</v>
      </c>
      <c r="E10596" t="s">
        <v>186</v>
      </c>
      <c r="F10596">
        <v>2018</v>
      </c>
      <c r="G10596">
        <v>2</v>
      </c>
    </row>
    <row r="10597" spans="1:8" x14ac:dyDescent="0.25">
      <c r="A10597" t="s">
        <v>31</v>
      </c>
      <c r="B10597" t="s">
        <v>54</v>
      </c>
      <c r="C10597" t="s">
        <v>33</v>
      </c>
      <c r="D10597" t="s">
        <v>34</v>
      </c>
      <c r="E10597" t="s">
        <v>407</v>
      </c>
      <c r="F10597">
        <v>2014</v>
      </c>
      <c r="G10597">
        <v>2</v>
      </c>
    </row>
    <row r="10598" spans="1:8" x14ac:dyDescent="0.25">
      <c r="A10598" t="s">
        <v>129</v>
      </c>
      <c r="B10598" t="s">
        <v>119</v>
      </c>
      <c r="C10598" t="s">
        <v>33</v>
      </c>
      <c r="D10598" t="s">
        <v>59</v>
      </c>
      <c r="E10598" t="s">
        <v>64</v>
      </c>
      <c r="F10598">
        <v>2016</v>
      </c>
      <c r="G10598">
        <v>6</v>
      </c>
      <c r="H10598">
        <v>1</v>
      </c>
    </row>
    <row r="10599" spans="1:8" x14ac:dyDescent="0.25">
      <c r="A10599" t="s">
        <v>31</v>
      </c>
      <c r="B10599" t="s">
        <v>345</v>
      </c>
      <c r="C10599" t="s">
        <v>23</v>
      </c>
      <c r="D10599" t="s">
        <v>43</v>
      </c>
      <c r="E10599" t="s">
        <v>258</v>
      </c>
      <c r="F10599">
        <v>2019</v>
      </c>
      <c r="G10599">
        <v>2</v>
      </c>
    </row>
    <row r="10600" spans="1:8" x14ac:dyDescent="0.25">
      <c r="A10600" t="s">
        <v>31</v>
      </c>
      <c r="B10600" t="s">
        <v>32</v>
      </c>
      <c r="C10600" t="s">
        <v>33</v>
      </c>
      <c r="D10600" t="s">
        <v>34</v>
      </c>
      <c r="E10600" t="s">
        <v>161</v>
      </c>
      <c r="F10600">
        <v>2014</v>
      </c>
      <c r="G10600">
        <v>7</v>
      </c>
      <c r="H10600">
        <v>6</v>
      </c>
    </row>
    <row r="10601" spans="1:8" x14ac:dyDescent="0.25">
      <c r="A10601" t="s">
        <v>121</v>
      </c>
      <c r="B10601" t="s">
        <v>119</v>
      </c>
      <c r="C10601" t="s">
        <v>70</v>
      </c>
      <c r="D10601" t="s">
        <v>264</v>
      </c>
      <c r="E10601" t="s">
        <v>389</v>
      </c>
      <c r="F10601">
        <v>2018</v>
      </c>
      <c r="G10601">
        <v>45</v>
      </c>
      <c r="H10601">
        <v>4</v>
      </c>
    </row>
    <row r="10602" spans="1:8" x14ac:dyDescent="0.25">
      <c r="A10602" t="s">
        <v>74</v>
      </c>
      <c r="B10602" t="s">
        <v>173</v>
      </c>
      <c r="C10602" t="s">
        <v>70</v>
      </c>
      <c r="D10602" t="s">
        <v>264</v>
      </c>
      <c r="E10602" t="s">
        <v>265</v>
      </c>
      <c r="F10602">
        <v>2017</v>
      </c>
      <c r="G10602">
        <v>16</v>
      </c>
      <c r="H10602">
        <v>1</v>
      </c>
    </row>
    <row r="10603" spans="1:8" x14ac:dyDescent="0.25">
      <c r="A10603" t="s">
        <v>31</v>
      </c>
      <c r="B10603" t="s">
        <v>262</v>
      </c>
      <c r="C10603" t="s">
        <v>33</v>
      </c>
      <c r="D10603" t="s">
        <v>39</v>
      </c>
      <c r="E10603" t="s">
        <v>435</v>
      </c>
      <c r="F10603">
        <v>2016</v>
      </c>
      <c r="G10603">
        <v>8</v>
      </c>
      <c r="H10603">
        <v>4</v>
      </c>
    </row>
    <row r="10604" spans="1:8" x14ac:dyDescent="0.25">
      <c r="A10604" t="s">
        <v>8</v>
      </c>
      <c r="B10604" t="s">
        <v>85</v>
      </c>
      <c r="C10604" t="s">
        <v>10</v>
      </c>
      <c r="D10604" t="s">
        <v>444</v>
      </c>
      <c r="E10604" t="s">
        <v>475</v>
      </c>
      <c r="F10604">
        <v>2013</v>
      </c>
      <c r="G10604">
        <v>2</v>
      </c>
    </row>
    <row r="10605" spans="1:8" x14ac:dyDescent="0.25">
      <c r="A10605" t="s">
        <v>16</v>
      </c>
      <c r="B10605" t="s">
        <v>9</v>
      </c>
      <c r="C10605" t="s">
        <v>33</v>
      </c>
      <c r="D10605" t="s">
        <v>34</v>
      </c>
      <c r="E10605" t="s">
        <v>35</v>
      </c>
      <c r="F10605">
        <v>2013</v>
      </c>
      <c r="G10605">
        <v>1</v>
      </c>
    </row>
    <row r="10606" spans="1:8" x14ac:dyDescent="0.25">
      <c r="A10606" t="s">
        <v>129</v>
      </c>
      <c r="B10606" t="s">
        <v>61</v>
      </c>
      <c r="C10606" t="s">
        <v>33</v>
      </c>
      <c r="D10606" t="s">
        <v>34</v>
      </c>
      <c r="E10606" t="s">
        <v>144</v>
      </c>
      <c r="F10606">
        <v>2016</v>
      </c>
      <c r="G10606">
        <v>1</v>
      </c>
    </row>
    <row r="10607" spans="1:8" x14ac:dyDescent="0.25">
      <c r="A10607" t="s">
        <v>113</v>
      </c>
      <c r="B10607" t="s">
        <v>320</v>
      </c>
      <c r="C10607" t="s">
        <v>23</v>
      </c>
      <c r="D10607" t="s">
        <v>43</v>
      </c>
      <c r="E10607" t="s">
        <v>100</v>
      </c>
      <c r="F10607">
        <v>2014</v>
      </c>
      <c r="G10607">
        <v>2</v>
      </c>
    </row>
    <row r="10608" spans="1:8" x14ac:dyDescent="0.25">
      <c r="A10608" t="s">
        <v>8</v>
      </c>
      <c r="B10608" t="s">
        <v>98</v>
      </c>
      <c r="C10608" t="s">
        <v>23</v>
      </c>
      <c r="D10608" t="s">
        <v>24</v>
      </c>
      <c r="E10608" t="s">
        <v>347</v>
      </c>
      <c r="F10608">
        <v>2016</v>
      </c>
      <c r="G10608">
        <v>3</v>
      </c>
    </row>
    <row r="10609" spans="1:8" x14ac:dyDescent="0.25">
      <c r="A10609" t="s">
        <v>106</v>
      </c>
      <c r="B10609" t="s">
        <v>58</v>
      </c>
      <c r="C10609" t="s">
        <v>33</v>
      </c>
      <c r="D10609" t="s">
        <v>39</v>
      </c>
      <c r="E10609" t="s">
        <v>204</v>
      </c>
      <c r="F10609">
        <v>2018</v>
      </c>
      <c r="G10609">
        <v>1</v>
      </c>
    </row>
    <row r="10610" spans="1:8" x14ac:dyDescent="0.25">
      <c r="A10610" t="s">
        <v>21</v>
      </c>
      <c r="B10610" t="s">
        <v>540</v>
      </c>
      <c r="C10610" t="s">
        <v>10</v>
      </c>
      <c r="D10610" t="s">
        <v>11</v>
      </c>
      <c r="E10610" t="s">
        <v>447</v>
      </c>
      <c r="F10610">
        <v>2020</v>
      </c>
      <c r="G10610">
        <v>5</v>
      </c>
    </row>
    <row r="10611" spans="1:8" x14ac:dyDescent="0.25">
      <c r="A10611" t="s">
        <v>455</v>
      </c>
      <c r="B10611" t="s">
        <v>58</v>
      </c>
      <c r="C10611" t="s">
        <v>33</v>
      </c>
      <c r="D10611" t="s">
        <v>34</v>
      </c>
      <c r="E10611" t="s">
        <v>408</v>
      </c>
      <c r="F10611">
        <v>2017</v>
      </c>
      <c r="G10611">
        <v>1</v>
      </c>
    </row>
    <row r="10612" spans="1:8" x14ac:dyDescent="0.25">
      <c r="A10612" t="s">
        <v>31</v>
      </c>
      <c r="B10612" t="s">
        <v>330</v>
      </c>
      <c r="C10612" t="s">
        <v>33</v>
      </c>
      <c r="D10612" t="s">
        <v>59</v>
      </c>
      <c r="E10612" t="s">
        <v>314</v>
      </c>
      <c r="F10612">
        <v>2014</v>
      </c>
      <c r="G10612">
        <v>6</v>
      </c>
      <c r="H10612">
        <v>2</v>
      </c>
    </row>
    <row r="10613" spans="1:8" x14ac:dyDescent="0.25">
      <c r="A10613" t="s">
        <v>129</v>
      </c>
      <c r="B10613" t="s">
        <v>119</v>
      </c>
      <c r="C10613" t="s">
        <v>33</v>
      </c>
      <c r="D10613" t="s">
        <v>59</v>
      </c>
      <c r="E10613" t="s">
        <v>229</v>
      </c>
      <c r="F10613">
        <v>2014</v>
      </c>
      <c r="G10613">
        <v>5</v>
      </c>
    </row>
    <row r="10614" spans="1:8" x14ac:dyDescent="0.25">
      <c r="A10614" t="s">
        <v>113</v>
      </c>
      <c r="B10614" t="s">
        <v>88</v>
      </c>
      <c r="C10614" t="s">
        <v>23</v>
      </c>
      <c r="D10614" t="s">
        <v>91</v>
      </c>
      <c r="E10614" t="s">
        <v>356</v>
      </c>
      <c r="F10614">
        <v>2014</v>
      </c>
      <c r="G10614">
        <v>1</v>
      </c>
    </row>
    <row r="10615" spans="1:8" x14ac:dyDescent="0.25">
      <c r="A10615" t="s">
        <v>31</v>
      </c>
      <c r="B10615" t="s">
        <v>108</v>
      </c>
      <c r="C10615" t="s">
        <v>33</v>
      </c>
      <c r="D10615" t="s">
        <v>39</v>
      </c>
      <c r="E10615" t="s">
        <v>120</v>
      </c>
      <c r="F10615">
        <v>2019</v>
      </c>
      <c r="G10615">
        <v>16</v>
      </c>
      <c r="H10615">
        <v>10</v>
      </c>
    </row>
    <row r="10616" spans="1:8" x14ac:dyDescent="0.25">
      <c r="A10616" t="s">
        <v>31</v>
      </c>
      <c r="B10616" t="s">
        <v>54</v>
      </c>
      <c r="C10616" t="s">
        <v>33</v>
      </c>
      <c r="D10616" t="s">
        <v>39</v>
      </c>
      <c r="E10616" t="s">
        <v>107</v>
      </c>
      <c r="F10616">
        <v>2016</v>
      </c>
      <c r="G10616">
        <v>3</v>
      </c>
    </row>
    <row r="10617" spans="1:8" x14ac:dyDescent="0.25">
      <c r="A10617" t="s">
        <v>31</v>
      </c>
      <c r="B10617" t="s">
        <v>61</v>
      </c>
      <c r="C10617" t="s">
        <v>33</v>
      </c>
      <c r="D10617" t="s">
        <v>34</v>
      </c>
      <c r="E10617" t="s">
        <v>318</v>
      </c>
      <c r="F10617">
        <v>2014</v>
      </c>
      <c r="G10617">
        <v>1</v>
      </c>
      <c r="H10617">
        <v>1</v>
      </c>
    </row>
    <row r="10618" spans="1:8" x14ac:dyDescent="0.25">
      <c r="A10618" t="s">
        <v>8</v>
      </c>
      <c r="B10618" t="s">
        <v>67</v>
      </c>
      <c r="C10618" t="s">
        <v>10</v>
      </c>
      <c r="D10618" t="s">
        <v>11</v>
      </c>
      <c r="E10618" t="s">
        <v>12</v>
      </c>
      <c r="F10618">
        <v>2014</v>
      </c>
      <c r="G10618">
        <v>1</v>
      </c>
    </row>
    <row r="10619" spans="1:8" x14ac:dyDescent="0.25">
      <c r="A10619" t="s">
        <v>31</v>
      </c>
      <c r="B10619" t="s">
        <v>32</v>
      </c>
      <c r="C10619" t="s">
        <v>33</v>
      </c>
      <c r="D10619" t="s">
        <v>34</v>
      </c>
      <c r="E10619" t="s">
        <v>80</v>
      </c>
      <c r="F10619">
        <v>2018</v>
      </c>
      <c r="G10619">
        <v>5</v>
      </c>
    </row>
    <row r="10620" spans="1:8" x14ac:dyDescent="0.25">
      <c r="A10620" t="s">
        <v>81</v>
      </c>
      <c r="B10620" t="s">
        <v>26</v>
      </c>
      <c r="C10620" t="s">
        <v>76</v>
      </c>
      <c r="D10620" t="s">
        <v>83</v>
      </c>
      <c r="E10620" t="s">
        <v>84</v>
      </c>
      <c r="F10620">
        <v>2013</v>
      </c>
      <c r="G10620">
        <v>3</v>
      </c>
      <c r="H10620">
        <v>1</v>
      </c>
    </row>
    <row r="10621" spans="1:8" x14ac:dyDescent="0.25">
      <c r="A10621" t="s">
        <v>31</v>
      </c>
      <c r="B10621" t="s">
        <v>36</v>
      </c>
      <c r="C10621" t="s">
        <v>70</v>
      </c>
      <c r="D10621" t="s">
        <v>71</v>
      </c>
      <c r="E10621" t="s">
        <v>337</v>
      </c>
      <c r="F10621">
        <v>2017</v>
      </c>
      <c r="G10621">
        <v>17</v>
      </c>
      <c r="H10621">
        <v>6</v>
      </c>
    </row>
    <row r="10622" spans="1:8" x14ac:dyDescent="0.25">
      <c r="A10622" t="s">
        <v>31</v>
      </c>
      <c r="B10622" t="s">
        <v>104</v>
      </c>
      <c r="C10622" t="s">
        <v>33</v>
      </c>
      <c r="D10622" t="s">
        <v>39</v>
      </c>
      <c r="E10622" t="s">
        <v>379</v>
      </c>
      <c r="F10622">
        <v>2017</v>
      </c>
      <c r="G10622">
        <v>2</v>
      </c>
    </row>
    <row r="10623" spans="1:8" x14ac:dyDescent="0.25">
      <c r="A10623" t="s">
        <v>16</v>
      </c>
      <c r="B10623" t="s">
        <v>134</v>
      </c>
      <c r="C10623" t="s">
        <v>70</v>
      </c>
      <c r="D10623" t="s">
        <v>71</v>
      </c>
      <c r="E10623" t="s">
        <v>224</v>
      </c>
      <c r="F10623">
        <v>2013</v>
      </c>
      <c r="G10623">
        <v>1</v>
      </c>
    </row>
    <row r="10624" spans="1:8" x14ac:dyDescent="0.25">
      <c r="A10624" t="s">
        <v>455</v>
      </c>
      <c r="B10624" t="s">
        <v>151</v>
      </c>
      <c r="C10624" t="s">
        <v>33</v>
      </c>
      <c r="D10624" t="s">
        <v>59</v>
      </c>
      <c r="E10624" t="s">
        <v>225</v>
      </c>
      <c r="F10624">
        <v>2017</v>
      </c>
      <c r="G10624">
        <v>5</v>
      </c>
      <c r="H10624">
        <v>2</v>
      </c>
    </row>
    <row r="10625" spans="1:8" x14ac:dyDescent="0.25">
      <c r="A10625" t="s">
        <v>31</v>
      </c>
      <c r="B10625" t="s">
        <v>79</v>
      </c>
      <c r="C10625" t="s">
        <v>33</v>
      </c>
      <c r="D10625" t="s">
        <v>59</v>
      </c>
      <c r="E10625" t="s">
        <v>229</v>
      </c>
      <c r="F10625">
        <v>2013</v>
      </c>
      <c r="G10625">
        <v>3</v>
      </c>
      <c r="H10625">
        <v>1</v>
      </c>
    </row>
    <row r="10626" spans="1:8" x14ac:dyDescent="0.25">
      <c r="A10626" t="s">
        <v>31</v>
      </c>
      <c r="B10626" t="s">
        <v>55</v>
      </c>
      <c r="C10626" t="s">
        <v>33</v>
      </c>
      <c r="D10626" t="s">
        <v>34</v>
      </c>
      <c r="E10626" t="s">
        <v>127</v>
      </c>
      <c r="F10626">
        <v>2014</v>
      </c>
      <c r="G10626">
        <v>4</v>
      </c>
    </row>
    <row r="10627" spans="1:8" x14ac:dyDescent="0.25">
      <c r="A10627" t="s">
        <v>31</v>
      </c>
      <c r="B10627" t="s">
        <v>61</v>
      </c>
      <c r="C10627" t="s">
        <v>33</v>
      </c>
      <c r="D10627" t="s">
        <v>59</v>
      </c>
      <c r="E10627" t="s">
        <v>126</v>
      </c>
      <c r="F10627">
        <v>2013</v>
      </c>
      <c r="G10627">
        <v>10</v>
      </c>
    </row>
    <row r="10628" spans="1:8" x14ac:dyDescent="0.25">
      <c r="A10628" t="s">
        <v>31</v>
      </c>
      <c r="B10628" t="s">
        <v>108</v>
      </c>
      <c r="C10628" t="s">
        <v>33</v>
      </c>
      <c r="D10628" t="s">
        <v>34</v>
      </c>
      <c r="E10628" t="s">
        <v>469</v>
      </c>
      <c r="F10628">
        <v>2014</v>
      </c>
      <c r="G10628">
        <v>5</v>
      </c>
    </row>
    <row r="10629" spans="1:8" x14ac:dyDescent="0.25">
      <c r="A10629" t="s">
        <v>31</v>
      </c>
      <c r="B10629" t="s">
        <v>205</v>
      </c>
      <c r="C10629" t="s">
        <v>23</v>
      </c>
      <c r="D10629" t="s">
        <v>43</v>
      </c>
      <c r="E10629" t="s">
        <v>100</v>
      </c>
      <c r="F10629">
        <v>2016</v>
      </c>
      <c r="G10629">
        <v>10</v>
      </c>
      <c r="H10629">
        <v>3</v>
      </c>
    </row>
    <row r="10630" spans="1:8" x14ac:dyDescent="0.25">
      <c r="A10630" t="s">
        <v>31</v>
      </c>
      <c r="B10630" t="s">
        <v>28</v>
      </c>
      <c r="C10630" t="s">
        <v>33</v>
      </c>
      <c r="D10630" t="s">
        <v>59</v>
      </c>
      <c r="E10630" t="s">
        <v>128</v>
      </c>
      <c r="F10630">
        <v>2019</v>
      </c>
      <c r="G10630">
        <v>5</v>
      </c>
    </row>
    <row r="10631" spans="1:8" x14ac:dyDescent="0.25">
      <c r="A10631" t="s">
        <v>31</v>
      </c>
      <c r="B10631" t="s">
        <v>58</v>
      </c>
      <c r="C10631" t="s">
        <v>33</v>
      </c>
      <c r="D10631" t="s">
        <v>59</v>
      </c>
      <c r="E10631" t="s">
        <v>64</v>
      </c>
      <c r="F10631">
        <v>2017</v>
      </c>
      <c r="G10631">
        <v>3</v>
      </c>
    </row>
    <row r="10632" spans="1:8" x14ac:dyDescent="0.25">
      <c r="A10632" t="s">
        <v>31</v>
      </c>
      <c r="B10632" t="s">
        <v>26</v>
      </c>
      <c r="C10632" t="s">
        <v>70</v>
      </c>
      <c r="D10632" t="s">
        <v>71</v>
      </c>
      <c r="E10632" t="s">
        <v>365</v>
      </c>
      <c r="F10632">
        <v>2013</v>
      </c>
      <c r="G10632">
        <v>2</v>
      </c>
    </row>
    <row r="10633" spans="1:8" x14ac:dyDescent="0.25">
      <c r="A10633" t="s">
        <v>455</v>
      </c>
      <c r="B10633" t="s">
        <v>61</v>
      </c>
      <c r="C10633" t="s">
        <v>33</v>
      </c>
      <c r="D10633" t="s">
        <v>34</v>
      </c>
      <c r="E10633" t="s">
        <v>245</v>
      </c>
      <c r="F10633">
        <v>2017</v>
      </c>
      <c r="G10633">
        <v>3</v>
      </c>
    </row>
    <row r="10634" spans="1:8" x14ac:dyDescent="0.25">
      <c r="A10634" t="s">
        <v>81</v>
      </c>
      <c r="B10634" t="s">
        <v>441</v>
      </c>
      <c r="C10634" t="s">
        <v>18</v>
      </c>
      <c r="D10634" t="s">
        <v>19</v>
      </c>
      <c r="E10634" t="s">
        <v>221</v>
      </c>
      <c r="F10634">
        <v>2014</v>
      </c>
      <c r="G10634">
        <v>7</v>
      </c>
      <c r="H10634">
        <v>4</v>
      </c>
    </row>
    <row r="10635" spans="1:8" x14ac:dyDescent="0.25">
      <c r="A10635" t="s">
        <v>31</v>
      </c>
      <c r="B10635" t="s">
        <v>9</v>
      </c>
      <c r="C10635" t="s">
        <v>33</v>
      </c>
      <c r="D10635" t="s">
        <v>34</v>
      </c>
      <c r="E10635" t="s">
        <v>457</v>
      </c>
      <c r="F10635">
        <v>2016</v>
      </c>
      <c r="G10635">
        <v>9</v>
      </c>
      <c r="H10635">
        <v>1</v>
      </c>
    </row>
    <row r="10636" spans="1:8" x14ac:dyDescent="0.25">
      <c r="A10636" t="s">
        <v>31</v>
      </c>
      <c r="B10636" t="s">
        <v>42</v>
      </c>
      <c r="C10636" t="s">
        <v>23</v>
      </c>
      <c r="D10636" t="s">
        <v>43</v>
      </c>
      <c r="E10636" t="s">
        <v>258</v>
      </c>
      <c r="F10636">
        <v>2018</v>
      </c>
      <c r="G10636">
        <v>2</v>
      </c>
    </row>
    <row r="10637" spans="1:8" x14ac:dyDescent="0.25">
      <c r="A10637" t="s">
        <v>31</v>
      </c>
      <c r="B10637" t="s">
        <v>79</v>
      </c>
      <c r="C10637" t="s">
        <v>33</v>
      </c>
      <c r="D10637" t="s">
        <v>59</v>
      </c>
      <c r="E10637" t="s">
        <v>116</v>
      </c>
      <c r="F10637">
        <v>2017</v>
      </c>
      <c r="G10637">
        <v>6</v>
      </c>
    </row>
    <row r="10638" spans="1:8" x14ac:dyDescent="0.25">
      <c r="A10638" t="s">
        <v>31</v>
      </c>
      <c r="B10638" t="s">
        <v>212</v>
      </c>
      <c r="C10638" t="s">
        <v>33</v>
      </c>
      <c r="D10638" t="s">
        <v>34</v>
      </c>
      <c r="E10638" t="s">
        <v>167</v>
      </c>
      <c r="F10638">
        <v>2019</v>
      </c>
      <c r="G10638">
        <v>8</v>
      </c>
      <c r="H10638">
        <v>3</v>
      </c>
    </row>
    <row r="10639" spans="1:8" x14ac:dyDescent="0.25">
      <c r="A10639" t="s">
        <v>8</v>
      </c>
      <c r="B10639" t="s">
        <v>67</v>
      </c>
      <c r="C10639" t="s">
        <v>10</v>
      </c>
      <c r="D10639" t="s">
        <v>11</v>
      </c>
      <c r="E10639" t="s">
        <v>68</v>
      </c>
      <c r="F10639">
        <v>2018</v>
      </c>
      <c r="G10639">
        <v>1</v>
      </c>
    </row>
    <row r="10640" spans="1:8" x14ac:dyDescent="0.25">
      <c r="A10640" t="s">
        <v>113</v>
      </c>
      <c r="B10640" t="s">
        <v>38</v>
      </c>
      <c r="C10640" t="s">
        <v>33</v>
      </c>
      <c r="D10640" t="s">
        <v>59</v>
      </c>
      <c r="E10640" t="s">
        <v>313</v>
      </c>
      <c r="F10640">
        <v>2016</v>
      </c>
      <c r="G10640">
        <v>1</v>
      </c>
    </row>
    <row r="10641" spans="1:8" x14ac:dyDescent="0.25">
      <c r="A10641" t="s">
        <v>41</v>
      </c>
      <c r="B10641" t="s">
        <v>79</v>
      </c>
      <c r="C10641" t="s">
        <v>33</v>
      </c>
      <c r="D10641" t="s">
        <v>39</v>
      </c>
      <c r="E10641" t="s">
        <v>112</v>
      </c>
      <c r="F10641">
        <v>2018</v>
      </c>
      <c r="G10641">
        <v>3</v>
      </c>
      <c r="H10641">
        <v>2</v>
      </c>
    </row>
    <row r="10642" spans="1:8" x14ac:dyDescent="0.25">
      <c r="A10642" t="s">
        <v>129</v>
      </c>
      <c r="B10642" t="s">
        <v>61</v>
      </c>
      <c r="C10642" t="s">
        <v>33</v>
      </c>
      <c r="D10642" t="s">
        <v>39</v>
      </c>
      <c r="E10642" t="s">
        <v>150</v>
      </c>
      <c r="F10642">
        <v>2015</v>
      </c>
      <c r="G10642">
        <v>1</v>
      </c>
      <c r="H10642">
        <v>2</v>
      </c>
    </row>
    <row r="10643" spans="1:8" x14ac:dyDescent="0.25">
      <c r="A10643" t="s">
        <v>16</v>
      </c>
      <c r="B10643" t="s">
        <v>173</v>
      </c>
      <c r="C10643" t="s">
        <v>76</v>
      </c>
      <c r="D10643" t="s">
        <v>83</v>
      </c>
      <c r="E10643" t="s">
        <v>319</v>
      </c>
      <c r="F10643">
        <v>2013</v>
      </c>
      <c r="G10643">
        <v>3</v>
      </c>
    </row>
    <row r="10644" spans="1:8" x14ac:dyDescent="0.25">
      <c r="A10644" t="s">
        <v>106</v>
      </c>
      <c r="B10644" t="s">
        <v>151</v>
      </c>
      <c r="C10644" t="s">
        <v>33</v>
      </c>
      <c r="D10644" t="s">
        <v>59</v>
      </c>
      <c r="E10644" t="s">
        <v>335</v>
      </c>
      <c r="F10644">
        <v>2018</v>
      </c>
      <c r="G10644">
        <v>1</v>
      </c>
    </row>
    <row r="10645" spans="1:8" x14ac:dyDescent="0.25">
      <c r="A10645" t="s">
        <v>113</v>
      </c>
      <c r="B10645" t="s">
        <v>55</v>
      </c>
      <c r="C10645" t="s">
        <v>33</v>
      </c>
      <c r="D10645" t="s">
        <v>59</v>
      </c>
      <c r="E10645" t="s">
        <v>60</v>
      </c>
      <c r="F10645">
        <v>2015</v>
      </c>
      <c r="G10645">
        <v>7</v>
      </c>
      <c r="H10645">
        <v>1</v>
      </c>
    </row>
    <row r="10646" spans="1:8" x14ac:dyDescent="0.25">
      <c r="A10646" t="s">
        <v>121</v>
      </c>
      <c r="B10646" t="s">
        <v>17</v>
      </c>
      <c r="C10646" t="s">
        <v>18</v>
      </c>
      <c r="D10646" t="s">
        <v>136</v>
      </c>
      <c r="E10646" t="s">
        <v>240</v>
      </c>
      <c r="F10646">
        <v>2015</v>
      </c>
      <c r="G10646">
        <v>2</v>
      </c>
      <c r="H10646">
        <v>1</v>
      </c>
    </row>
    <row r="10647" spans="1:8" x14ac:dyDescent="0.25">
      <c r="A10647" t="s">
        <v>21</v>
      </c>
      <c r="B10647" t="s">
        <v>28</v>
      </c>
      <c r="C10647" t="s">
        <v>10</v>
      </c>
      <c r="D10647" t="s">
        <v>29</v>
      </c>
      <c r="E10647" t="s">
        <v>193</v>
      </c>
      <c r="F10647">
        <v>2019</v>
      </c>
      <c r="G10647">
        <v>2</v>
      </c>
    </row>
    <row r="10648" spans="1:8" x14ac:dyDescent="0.25">
      <c r="A10648" t="s">
        <v>113</v>
      </c>
      <c r="B10648" t="s">
        <v>173</v>
      </c>
      <c r="C10648" t="s">
        <v>70</v>
      </c>
      <c r="D10648" t="s">
        <v>71</v>
      </c>
      <c r="E10648" t="s">
        <v>246</v>
      </c>
      <c r="F10648">
        <v>2015</v>
      </c>
      <c r="G10648">
        <v>2</v>
      </c>
    </row>
    <row r="10649" spans="1:8" x14ac:dyDescent="0.25">
      <c r="A10649" t="s">
        <v>113</v>
      </c>
      <c r="B10649" t="s">
        <v>61</v>
      </c>
      <c r="C10649" t="s">
        <v>33</v>
      </c>
      <c r="D10649" t="s">
        <v>39</v>
      </c>
      <c r="E10649" t="s">
        <v>51</v>
      </c>
      <c r="F10649">
        <v>2015</v>
      </c>
      <c r="G10649">
        <v>2</v>
      </c>
      <c r="H10649">
        <v>2</v>
      </c>
    </row>
    <row r="10650" spans="1:8" x14ac:dyDescent="0.25">
      <c r="A10650" t="s">
        <v>31</v>
      </c>
      <c r="B10650" t="s">
        <v>205</v>
      </c>
      <c r="C10650" t="s">
        <v>33</v>
      </c>
      <c r="D10650" t="s">
        <v>59</v>
      </c>
      <c r="E10650" t="s">
        <v>60</v>
      </c>
      <c r="F10650">
        <v>2013</v>
      </c>
      <c r="G10650">
        <v>11</v>
      </c>
      <c r="H10650">
        <v>1</v>
      </c>
    </row>
    <row r="10651" spans="1:8" x14ac:dyDescent="0.25">
      <c r="A10651" t="s">
        <v>106</v>
      </c>
      <c r="B10651" t="s">
        <v>58</v>
      </c>
      <c r="C10651" t="s">
        <v>33</v>
      </c>
      <c r="D10651" t="s">
        <v>59</v>
      </c>
      <c r="E10651" t="s">
        <v>229</v>
      </c>
      <c r="F10651">
        <v>2018</v>
      </c>
      <c r="G10651">
        <v>10</v>
      </c>
      <c r="H10651">
        <v>2</v>
      </c>
    </row>
    <row r="10652" spans="1:8" x14ac:dyDescent="0.25">
      <c r="A10652" t="s">
        <v>31</v>
      </c>
      <c r="B10652" t="s">
        <v>168</v>
      </c>
      <c r="C10652" t="s">
        <v>33</v>
      </c>
      <c r="D10652" t="s">
        <v>62</v>
      </c>
      <c r="E10652" t="s">
        <v>166</v>
      </c>
      <c r="F10652">
        <v>2017</v>
      </c>
      <c r="G10652">
        <v>1</v>
      </c>
    </row>
    <row r="10653" spans="1:8" x14ac:dyDescent="0.25">
      <c r="A10653" t="s">
        <v>31</v>
      </c>
      <c r="B10653" t="s">
        <v>177</v>
      </c>
      <c r="C10653" t="s">
        <v>23</v>
      </c>
      <c r="D10653" t="s">
        <v>43</v>
      </c>
      <c r="E10653" t="s">
        <v>178</v>
      </c>
      <c r="F10653">
        <v>2013</v>
      </c>
      <c r="G10653">
        <v>5</v>
      </c>
      <c r="H10653">
        <v>1</v>
      </c>
    </row>
    <row r="10654" spans="1:8" x14ac:dyDescent="0.25">
      <c r="A10654" t="s">
        <v>31</v>
      </c>
      <c r="B10654" t="s">
        <v>134</v>
      </c>
      <c r="C10654" t="s">
        <v>70</v>
      </c>
      <c r="D10654" t="s">
        <v>71</v>
      </c>
      <c r="E10654" t="s">
        <v>254</v>
      </c>
      <c r="F10654">
        <v>2013</v>
      </c>
      <c r="G10654">
        <v>6</v>
      </c>
      <c r="H10654">
        <v>4</v>
      </c>
    </row>
    <row r="10655" spans="1:8" x14ac:dyDescent="0.25">
      <c r="A10655" t="s">
        <v>31</v>
      </c>
      <c r="B10655" t="s">
        <v>49</v>
      </c>
      <c r="C10655" t="s">
        <v>33</v>
      </c>
      <c r="D10655" t="s">
        <v>59</v>
      </c>
      <c r="E10655" t="s">
        <v>206</v>
      </c>
      <c r="F10655">
        <v>2016</v>
      </c>
      <c r="G10655">
        <v>8</v>
      </c>
      <c r="H10655">
        <v>1</v>
      </c>
    </row>
    <row r="10656" spans="1:8" x14ac:dyDescent="0.25">
      <c r="A10656" t="s">
        <v>41</v>
      </c>
      <c r="B10656" t="s">
        <v>108</v>
      </c>
      <c r="C10656" t="s">
        <v>33</v>
      </c>
      <c r="D10656" t="s">
        <v>62</v>
      </c>
      <c r="E10656" t="s">
        <v>99</v>
      </c>
      <c r="F10656">
        <v>2017</v>
      </c>
      <c r="G10656">
        <v>1</v>
      </c>
    </row>
    <row r="10657" spans="1:8" x14ac:dyDescent="0.25">
      <c r="A10657" t="s">
        <v>31</v>
      </c>
      <c r="B10657" t="s">
        <v>9</v>
      </c>
      <c r="C10657" t="s">
        <v>33</v>
      </c>
      <c r="D10657" t="s">
        <v>59</v>
      </c>
      <c r="E10657" t="s">
        <v>286</v>
      </c>
      <c r="F10657">
        <v>2014</v>
      </c>
      <c r="G10657">
        <v>3</v>
      </c>
    </row>
    <row r="10658" spans="1:8" x14ac:dyDescent="0.25">
      <c r="A10658" t="s">
        <v>31</v>
      </c>
      <c r="B10658" t="s">
        <v>58</v>
      </c>
      <c r="C10658" t="s">
        <v>33</v>
      </c>
      <c r="D10658" t="s">
        <v>39</v>
      </c>
      <c r="E10658" t="s">
        <v>107</v>
      </c>
      <c r="F10658">
        <v>2018</v>
      </c>
      <c r="G10658">
        <v>3</v>
      </c>
    </row>
    <row r="10659" spans="1:8" x14ac:dyDescent="0.25">
      <c r="A10659" t="s">
        <v>129</v>
      </c>
      <c r="B10659" t="s">
        <v>104</v>
      </c>
      <c r="C10659" t="s">
        <v>70</v>
      </c>
      <c r="D10659" t="s">
        <v>71</v>
      </c>
      <c r="E10659" t="s">
        <v>254</v>
      </c>
      <c r="F10659">
        <v>2016</v>
      </c>
      <c r="G10659">
        <v>11</v>
      </c>
    </row>
    <row r="10660" spans="1:8" x14ac:dyDescent="0.25">
      <c r="A10660" t="s">
        <v>31</v>
      </c>
      <c r="B10660" t="s">
        <v>114</v>
      </c>
      <c r="C10660" t="s">
        <v>33</v>
      </c>
      <c r="D10660" t="s">
        <v>34</v>
      </c>
      <c r="E10660" t="s">
        <v>469</v>
      </c>
      <c r="F10660">
        <v>2013</v>
      </c>
      <c r="G10660">
        <v>2</v>
      </c>
    </row>
    <row r="10661" spans="1:8" x14ac:dyDescent="0.25">
      <c r="A10661" t="s">
        <v>455</v>
      </c>
      <c r="B10661" t="s">
        <v>9</v>
      </c>
      <c r="C10661" t="s">
        <v>33</v>
      </c>
      <c r="D10661" t="s">
        <v>34</v>
      </c>
      <c r="E10661" t="s">
        <v>245</v>
      </c>
      <c r="F10661">
        <v>2017</v>
      </c>
      <c r="G10661">
        <v>4</v>
      </c>
      <c r="H10661">
        <v>1</v>
      </c>
    </row>
    <row r="10662" spans="1:8" x14ac:dyDescent="0.25">
      <c r="A10662" t="s">
        <v>41</v>
      </c>
      <c r="B10662" t="s">
        <v>104</v>
      </c>
      <c r="C10662" t="s">
        <v>33</v>
      </c>
      <c r="D10662" t="s">
        <v>39</v>
      </c>
      <c r="E10662" t="s">
        <v>213</v>
      </c>
      <c r="F10662">
        <v>2019</v>
      </c>
      <c r="G10662">
        <v>17</v>
      </c>
      <c r="H10662">
        <v>12</v>
      </c>
    </row>
    <row r="10663" spans="1:8" x14ac:dyDescent="0.25">
      <c r="A10663" t="s">
        <v>31</v>
      </c>
      <c r="B10663" t="s">
        <v>49</v>
      </c>
      <c r="C10663" t="s">
        <v>33</v>
      </c>
      <c r="D10663" t="s">
        <v>34</v>
      </c>
      <c r="E10663" t="s">
        <v>469</v>
      </c>
      <c r="F10663">
        <v>2013</v>
      </c>
      <c r="G10663">
        <v>5</v>
      </c>
    </row>
    <row r="10664" spans="1:8" x14ac:dyDescent="0.25">
      <c r="A10664" t="s">
        <v>41</v>
      </c>
      <c r="B10664" t="s">
        <v>38</v>
      </c>
      <c r="C10664" t="s">
        <v>33</v>
      </c>
      <c r="D10664" t="s">
        <v>62</v>
      </c>
      <c r="E10664" t="s">
        <v>217</v>
      </c>
      <c r="F10664">
        <v>2016</v>
      </c>
      <c r="G10664">
        <v>12</v>
      </c>
      <c r="H10664">
        <v>3</v>
      </c>
    </row>
    <row r="10665" spans="1:8" x14ac:dyDescent="0.25">
      <c r="A10665" t="s">
        <v>8</v>
      </c>
      <c r="B10665" t="s">
        <v>183</v>
      </c>
      <c r="C10665" t="s">
        <v>23</v>
      </c>
      <c r="D10665" t="s">
        <v>24</v>
      </c>
      <c r="E10665" t="s">
        <v>143</v>
      </c>
      <c r="F10665">
        <v>2016</v>
      </c>
      <c r="G10665">
        <v>1</v>
      </c>
    </row>
    <row r="10666" spans="1:8" x14ac:dyDescent="0.25">
      <c r="A10666" t="s">
        <v>31</v>
      </c>
      <c r="B10666" t="s">
        <v>320</v>
      </c>
      <c r="C10666" t="s">
        <v>23</v>
      </c>
      <c r="D10666" t="s">
        <v>233</v>
      </c>
      <c r="E10666" t="s">
        <v>431</v>
      </c>
      <c r="F10666">
        <v>2014</v>
      </c>
      <c r="G10666">
        <v>2</v>
      </c>
    </row>
    <row r="10667" spans="1:8" x14ac:dyDescent="0.25">
      <c r="A10667" t="s">
        <v>113</v>
      </c>
      <c r="B10667" t="s">
        <v>55</v>
      </c>
      <c r="C10667" t="s">
        <v>33</v>
      </c>
      <c r="D10667" t="s">
        <v>34</v>
      </c>
      <c r="E10667" t="s">
        <v>167</v>
      </c>
      <c r="F10667">
        <v>2014</v>
      </c>
      <c r="G10667">
        <v>2</v>
      </c>
    </row>
    <row r="10668" spans="1:8" x14ac:dyDescent="0.25">
      <c r="A10668" t="s">
        <v>214</v>
      </c>
      <c r="B10668" t="s">
        <v>607</v>
      </c>
      <c r="C10668" t="s">
        <v>76</v>
      </c>
      <c r="D10668" t="s">
        <v>140</v>
      </c>
      <c r="E10668" t="s">
        <v>209</v>
      </c>
      <c r="F10668">
        <v>2019</v>
      </c>
      <c r="G10668">
        <v>1</v>
      </c>
    </row>
    <row r="10669" spans="1:8" x14ac:dyDescent="0.25">
      <c r="A10669" t="s">
        <v>31</v>
      </c>
      <c r="B10669" t="s">
        <v>104</v>
      </c>
      <c r="C10669" t="s">
        <v>33</v>
      </c>
      <c r="D10669" t="s">
        <v>62</v>
      </c>
      <c r="E10669" t="s">
        <v>200</v>
      </c>
      <c r="F10669">
        <v>2015</v>
      </c>
      <c r="G10669">
        <v>1</v>
      </c>
      <c r="H10669">
        <v>5</v>
      </c>
    </row>
    <row r="10670" spans="1:8" x14ac:dyDescent="0.25">
      <c r="A10670" t="s">
        <v>129</v>
      </c>
      <c r="B10670" t="s">
        <v>272</v>
      </c>
      <c r="C10670" t="s">
        <v>33</v>
      </c>
      <c r="D10670" t="s">
        <v>34</v>
      </c>
      <c r="E10670" t="s">
        <v>80</v>
      </c>
      <c r="F10670">
        <v>2014</v>
      </c>
      <c r="G10670">
        <v>1</v>
      </c>
    </row>
    <row r="10671" spans="1:8" x14ac:dyDescent="0.25">
      <c r="A10671" t="s">
        <v>129</v>
      </c>
      <c r="B10671" t="s">
        <v>173</v>
      </c>
      <c r="C10671" t="s">
        <v>70</v>
      </c>
      <c r="D10671" t="s">
        <v>71</v>
      </c>
      <c r="E10671" t="s">
        <v>254</v>
      </c>
      <c r="F10671">
        <v>2015</v>
      </c>
      <c r="G10671">
        <v>3</v>
      </c>
    </row>
    <row r="10672" spans="1:8" x14ac:dyDescent="0.25">
      <c r="A10672" t="s">
        <v>121</v>
      </c>
      <c r="B10672" t="s">
        <v>173</v>
      </c>
      <c r="C10672" t="s">
        <v>76</v>
      </c>
      <c r="D10672" t="s">
        <v>77</v>
      </c>
      <c r="E10672" t="s">
        <v>176</v>
      </c>
      <c r="F10672">
        <v>2018</v>
      </c>
      <c r="G10672">
        <v>6</v>
      </c>
    </row>
    <row r="10673" spans="1:8" x14ac:dyDescent="0.25">
      <c r="A10673" t="s">
        <v>21</v>
      </c>
      <c r="B10673" t="s">
        <v>145</v>
      </c>
      <c r="C10673" t="s">
        <v>10</v>
      </c>
      <c r="D10673" t="s">
        <v>11</v>
      </c>
      <c r="E10673" t="s">
        <v>191</v>
      </c>
      <c r="F10673">
        <v>2016</v>
      </c>
      <c r="G10673">
        <v>8</v>
      </c>
      <c r="H10673">
        <v>1</v>
      </c>
    </row>
    <row r="10674" spans="1:8" x14ac:dyDescent="0.25">
      <c r="A10674" t="s">
        <v>129</v>
      </c>
      <c r="B10674" t="s">
        <v>104</v>
      </c>
      <c r="C10674" t="s">
        <v>70</v>
      </c>
      <c r="D10674" t="s">
        <v>71</v>
      </c>
      <c r="E10674" t="s">
        <v>72</v>
      </c>
      <c r="F10674">
        <v>2017</v>
      </c>
      <c r="G10674">
        <v>8</v>
      </c>
    </row>
    <row r="10675" spans="1:8" x14ac:dyDescent="0.25">
      <c r="A10675" t="s">
        <v>31</v>
      </c>
      <c r="B10675" t="s">
        <v>108</v>
      </c>
      <c r="C10675" t="s">
        <v>33</v>
      </c>
      <c r="D10675" t="s">
        <v>184</v>
      </c>
      <c r="E10675" t="s">
        <v>288</v>
      </c>
      <c r="F10675">
        <v>2013</v>
      </c>
      <c r="G10675">
        <v>4</v>
      </c>
      <c r="H10675">
        <v>2</v>
      </c>
    </row>
    <row r="10676" spans="1:8" x14ac:dyDescent="0.25">
      <c r="A10676" t="s">
        <v>8</v>
      </c>
      <c r="B10676" t="s">
        <v>433</v>
      </c>
      <c r="C10676" t="s">
        <v>10</v>
      </c>
      <c r="D10676" t="s">
        <v>11</v>
      </c>
      <c r="E10676" t="s">
        <v>279</v>
      </c>
      <c r="F10676">
        <v>2015</v>
      </c>
      <c r="G10676">
        <v>2</v>
      </c>
    </row>
    <row r="10677" spans="1:8" x14ac:dyDescent="0.25">
      <c r="A10677" t="s">
        <v>31</v>
      </c>
      <c r="B10677" t="s">
        <v>134</v>
      </c>
      <c r="C10677" t="s">
        <v>33</v>
      </c>
      <c r="D10677" t="s">
        <v>59</v>
      </c>
      <c r="E10677" t="s">
        <v>415</v>
      </c>
      <c r="F10677">
        <v>2013</v>
      </c>
      <c r="G10677">
        <v>2</v>
      </c>
    </row>
    <row r="10678" spans="1:8" x14ac:dyDescent="0.25">
      <c r="A10678" t="s">
        <v>41</v>
      </c>
      <c r="B10678" t="s">
        <v>108</v>
      </c>
      <c r="C10678" t="s">
        <v>33</v>
      </c>
      <c r="D10678" t="s">
        <v>39</v>
      </c>
      <c r="E10678" t="s">
        <v>40</v>
      </c>
      <c r="F10678">
        <v>2019</v>
      </c>
      <c r="G10678">
        <v>11</v>
      </c>
    </row>
    <row r="10679" spans="1:8" x14ac:dyDescent="0.25">
      <c r="A10679" t="s">
        <v>8</v>
      </c>
      <c r="B10679" t="s">
        <v>391</v>
      </c>
      <c r="C10679" t="s">
        <v>10</v>
      </c>
      <c r="D10679" t="s">
        <v>11</v>
      </c>
      <c r="E10679" t="s">
        <v>216</v>
      </c>
      <c r="F10679">
        <v>2014</v>
      </c>
      <c r="G10679">
        <v>4</v>
      </c>
    </row>
    <row r="10680" spans="1:8" x14ac:dyDescent="0.25">
      <c r="A10680" t="s">
        <v>41</v>
      </c>
      <c r="B10680" t="s">
        <v>125</v>
      </c>
      <c r="C10680" t="s">
        <v>23</v>
      </c>
      <c r="D10680" t="s">
        <v>43</v>
      </c>
      <c r="E10680" t="s">
        <v>100</v>
      </c>
      <c r="F10680">
        <v>2014</v>
      </c>
      <c r="G10680">
        <v>1</v>
      </c>
      <c r="H10680">
        <v>4</v>
      </c>
    </row>
    <row r="10681" spans="1:8" x14ac:dyDescent="0.25">
      <c r="A10681" t="s">
        <v>31</v>
      </c>
      <c r="B10681" t="s">
        <v>614</v>
      </c>
      <c r="C10681" t="s">
        <v>23</v>
      </c>
      <c r="D10681" t="s">
        <v>43</v>
      </c>
      <c r="E10681" t="s">
        <v>44</v>
      </c>
      <c r="F10681">
        <v>2013</v>
      </c>
      <c r="G10681">
        <v>4</v>
      </c>
      <c r="H10681">
        <v>2</v>
      </c>
    </row>
    <row r="10682" spans="1:8" x14ac:dyDescent="0.25">
      <c r="A10682" t="s">
        <v>16</v>
      </c>
      <c r="B10682" t="s">
        <v>55</v>
      </c>
      <c r="C10682" t="s">
        <v>33</v>
      </c>
      <c r="D10682" t="s">
        <v>39</v>
      </c>
      <c r="E10682" t="s">
        <v>51</v>
      </c>
      <c r="F10682">
        <v>2013</v>
      </c>
      <c r="G10682">
        <v>1</v>
      </c>
    </row>
    <row r="10683" spans="1:8" x14ac:dyDescent="0.25">
      <c r="A10683" t="s">
        <v>129</v>
      </c>
      <c r="B10683" t="s">
        <v>104</v>
      </c>
      <c r="C10683" t="s">
        <v>70</v>
      </c>
      <c r="D10683" t="s">
        <v>71</v>
      </c>
      <c r="E10683" t="s">
        <v>361</v>
      </c>
      <c r="F10683">
        <v>2016</v>
      </c>
      <c r="G10683">
        <v>6</v>
      </c>
    </row>
    <row r="10684" spans="1:8" x14ac:dyDescent="0.25">
      <c r="A10684" t="s">
        <v>8</v>
      </c>
      <c r="B10684" t="s">
        <v>55</v>
      </c>
      <c r="C10684" t="s">
        <v>10</v>
      </c>
      <c r="D10684" t="s">
        <v>11</v>
      </c>
      <c r="E10684" t="s">
        <v>249</v>
      </c>
      <c r="F10684">
        <v>2016</v>
      </c>
      <c r="G10684">
        <v>6</v>
      </c>
    </row>
    <row r="10685" spans="1:8" x14ac:dyDescent="0.25">
      <c r="A10685" t="s">
        <v>307</v>
      </c>
      <c r="B10685" t="s">
        <v>98</v>
      </c>
      <c r="C10685" t="s">
        <v>23</v>
      </c>
      <c r="D10685" t="s">
        <v>233</v>
      </c>
      <c r="E10685" t="s">
        <v>234</v>
      </c>
      <c r="F10685">
        <v>2019</v>
      </c>
      <c r="G10685">
        <v>4</v>
      </c>
    </row>
    <row r="10686" spans="1:8" x14ac:dyDescent="0.25">
      <c r="A10686" t="s">
        <v>8</v>
      </c>
      <c r="B10686" t="s">
        <v>67</v>
      </c>
      <c r="C10686" t="s">
        <v>10</v>
      </c>
      <c r="D10686" t="s">
        <v>11</v>
      </c>
      <c r="E10686" t="s">
        <v>68</v>
      </c>
      <c r="F10686">
        <v>2017</v>
      </c>
      <c r="G10686">
        <v>1</v>
      </c>
      <c r="H10686">
        <v>1</v>
      </c>
    </row>
    <row r="10687" spans="1:8" x14ac:dyDescent="0.25">
      <c r="A10687" t="s">
        <v>121</v>
      </c>
      <c r="B10687" t="s">
        <v>571</v>
      </c>
      <c r="C10687" t="s">
        <v>70</v>
      </c>
      <c r="D10687" t="s">
        <v>264</v>
      </c>
      <c r="E10687" t="s">
        <v>265</v>
      </c>
      <c r="F10687">
        <v>2019</v>
      </c>
      <c r="G10687">
        <v>2</v>
      </c>
    </row>
    <row r="10688" spans="1:8" x14ac:dyDescent="0.25">
      <c r="A10688" t="s">
        <v>478</v>
      </c>
      <c r="B10688" t="s">
        <v>36</v>
      </c>
      <c r="C10688" t="s">
        <v>70</v>
      </c>
      <c r="D10688" t="s">
        <v>71</v>
      </c>
      <c r="E10688" t="s">
        <v>155</v>
      </c>
      <c r="F10688">
        <v>2013</v>
      </c>
      <c r="G10688">
        <v>1</v>
      </c>
    </row>
    <row r="10689" spans="1:8" x14ac:dyDescent="0.25">
      <c r="A10689" t="s">
        <v>8</v>
      </c>
      <c r="B10689" t="s">
        <v>98</v>
      </c>
      <c r="C10689" t="s">
        <v>10</v>
      </c>
      <c r="D10689" t="s">
        <v>29</v>
      </c>
      <c r="E10689" t="s">
        <v>193</v>
      </c>
      <c r="F10689">
        <v>2013</v>
      </c>
      <c r="G10689">
        <v>1</v>
      </c>
    </row>
    <row r="10690" spans="1:8" x14ac:dyDescent="0.25">
      <c r="A10690" t="s">
        <v>31</v>
      </c>
      <c r="B10690" t="s">
        <v>9</v>
      </c>
      <c r="C10690" t="s">
        <v>33</v>
      </c>
      <c r="D10690" t="s">
        <v>184</v>
      </c>
      <c r="E10690" t="s">
        <v>304</v>
      </c>
      <c r="F10690">
        <v>2015</v>
      </c>
      <c r="G10690">
        <v>3</v>
      </c>
    </row>
    <row r="10691" spans="1:8" x14ac:dyDescent="0.25">
      <c r="A10691" t="s">
        <v>31</v>
      </c>
      <c r="B10691" t="s">
        <v>158</v>
      </c>
      <c r="C10691" t="s">
        <v>70</v>
      </c>
      <c r="D10691" t="s">
        <v>71</v>
      </c>
      <c r="E10691" t="s">
        <v>358</v>
      </c>
      <c r="F10691">
        <v>2014</v>
      </c>
      <c r="G10691">
        <v>2</v>
      </c>
    </row>
    <row r="10692" spans="1:8" x14ac:dyDescent="0.25">
      <c r="A10692" t="s">
        <v>113</v>
      </c>
      <c r="B10692" t="s">
        <v>36</v>
      </c>
      <c r="C10692" t="s">
        <v>70</v>
      </c>
      <c r="D10692" t="s">
        <v>71</v>
      </c>
      <c r="E10692" t="s">
        <v>254</v>
      </c>
      <c r="F10692">
        <v>2014</v>
      </c>
      <c r="G10692">
        <v>2</v>
      </c>
      <c r="H10692">
        <v>2</v>
      </c>
    </row>
    <row r="10693" spans="1:8" x14ac:dyDescent="0.25">
      <c r="A10693" t="s">
        <v>129</v>
      </c>
      <c r="B10693" t="s">
        <v>26</v>
      </c>
      <c r="C10693" t="s">
        <v>70</v>
      </c>
      <c r="D10693" t="s">
        <v>71</v>
      </c>
      <c r="E10693" t="s">
        <v>246</v>
      </c>
      <c r="F10693">
        <v>2017</v>
      </c>
      <c r="G10693">
        <v>3</v>
      </c>
      <c r="H10693">
        <v>2</v>
      </c>
    </row>
    <row r="10694" spans="1:8" x14ac:dyDescent="0.25">
      <c r="A10694" t="s">
        <v>31</v>
      </c>
      <c r="B10694" t="s">
        <v>38</v>
      </c>
      <c r="C10694" t="s">
        <v>33</v>
      </c>
      <c r="D10694" t="s">
        <v>34</v>
      </c>
      <c r="E10694" t="s">
        <v>144</v>
      </c>
      <c r="F10694">
        <v>2017</v>
      </c>
      <c r="G10694">
        <v>11</v>
      </c>
    </row>
    <row r="10695" spans="1:8" x14ac:dyDescent="0.25">
      <c r="A10695" t="s">
        <v>31</v>
      </c>
      <c r="B10695" t="s">
        <v>32</v>
      </c>
      <c r="C10695" t="s">
        <v>33</v>
      </c>
      <c r="D10695" t="s">
        <v>59</v>
      </c>
      <c r="E10695" t="s">
        <v>313</v>
      </c>
      <c r="F10695">
        <v>2015</v>
      </c>
      <c r="G10695">
        <v>3</v>
      </c>
    </row>
    <row r="10696" spans="1:8" x14ac:dyDescent="0.25">
      <c r="A10696" t="s">
        <v>129</v>
      </c>
      <c r="B10696" t="s">
        <v>320</v>
      </c>
      <c r="C10696" t="s">
        <v>23</v>
      </c>
      <c r="D10696" t="s">
        <v>43</v>
      </c>
      <c r="E10696" t="s">
        <v>100</v>
      </c>
      <c r="F10696">
        <v>2016</v>
      </c>
      <c r="G10696">
        <v>4</v>
      </c>
    </row>
    <row r="10697" spans="1:8" x14ac:dyDescent="0.25">
      <c r="A10697" t="s">
        <v>74</v>
      </c>
      <c r="B10697" t="s">
        <v>119</v>
      </c>
      <c r="C10697" t="s">
        <v>70</v>
      </c>
      <c r="D10697" t="s">
        <v>71</v>
      </c>
      <c r="E10697" t="s">
        <v>289</v>
      </c>
      <c r="F10697">
        <v>2014</v>
      </c>
      <c r="G10697">
        <v>3</v>
      </c>
    </row>
    <row r="10698" spans="1:8" x14ac:dyDescent="0.25">
      <c r="A10698" t="s">
        <v>121</v>
      </c>
      <c r="B10698" t="s">
        <v>36</v>
      </c>
      <c r="C10698" t="s">
        <v>70</v>
      </c>
      <c r="D10698" t="s">
        <v>264</v>
      </c>
      <c r="E10698" t="s">
        <v>265</v>
      </c>
      <c r="F10698">
        <v>2016</v>
      </c>
      <c r="G10698">
        <v>1</v>
      </c>
    </row>
    <row r="10699" spans="1:8" x14ac:dyDescent="0.25">
      <c r="A10699" t="s">
        <v>31</v>
      </c>
      <c r="B10699" t="s">
        <v>79</v>
      </c>
      <c r="C10699" t="s">
        <v>33</v>
      </c>
      <c r="D10699" t="s">
        <v>34</v>
      </c>
      <c r="E10699" t="s">
        <v>167</v>
      </c>
      <c r="F10699">
        <v>2016</v>
      </c>
      <c r="G10699">
        <v>4</v>
      </c>
      <c r="H10699">
        <v>1</v>
      </c>
    </row>
    <row r="10700" spans="1:8" x14ac:dyDescent="0.25">
      <c r="A10700" t="s">
        <v>129</v>
      </c>
      <c r="B10700" t="s">
        <v>55</v>
      </c>
      <c r="C10700" t="s">
        <v>33</v>
      </c>
      <c r="D10700" t="s">
        <v>184</v>
      </c>
      <c r="E10700" t="s">
        <v>288</v>
      </c>
      <c r="F10700">
        <v>2015</v>
      </c>
      <c r="G10700">
        <v>3</v>
      </c>
    </row>
    <row r="10701" spans="1:8" x14ac:dyDescent="0.25">
      <c r="A10701" t="s">
        <v>41</v>
      </c>
      <c r="B10701" t="s">
        <v>212</v>
      </c>
      <c r="C10701" t="s">
        <v>33</v>
      </c>
      <c r="D10701" t="s">
        <v>62</v>
      </c>
      <c r="E10701" t="s">
        <v>99</v>
      </c>
      <c r="F10701">
        <v>2019</v>
      </c>
      <c r="G10701">
        <v>12</v>
      </c>
      <c r="H10701">
        <v>4</v>
      </c>
    </row>
    <row r="10702" spans="1:8" x14ac:dyDescent="0.25">
      <c r="A10702" t="s">
        <v>31</v>
      </c>
      <c r="B10702" t="s">
        <v>9</v>
      </c>
      <c r="C10702" t="s">
        <v>33</v>
      </c>
      <c r="D10702" t="s">
        <v>184</v>
      </c>
      <c r="E10702" t="s">
        <v>185</v>
      </c>
      <c r="F10702">
        <v>2016</v>
      </c>
      <c r="G10702">
        <v>3</v>
      </c>
    </row>
    <row r="10703" spans="1:8" x14ac:dyDescent="0.25">
      <c r="A10703" t="s">
        <v>41</v>
      </c>
      <c r="B10703" t="s">
        <v>119</v>
      </c>
      <c r="C10703" t="s">
        <v>23</v>
      </c>
      <c r="D10703" t="s">
        <v>43</v>
      </c>
      <c r="E10703" t="s">
        <v>100</v>
      </c>
      <c r="F10703">
        <v>2016</v>
      </c>
      <c r="G10703">
        <v>3</v>
      </c>
    </row>
    <row r="10704" spans="1:8" x14ac:dyDescent="0.25">
      <c r="A10704" t="s">
        <v>113</v>
      </c>
      <c r="B10704" t="s">
        <v>55</v>
      </c>
      <c r="C10704" t="s">
        <v>33</v>
      </c>
      <c r="D10704" t="s">
        <v>34</v>
      </c>
      <c r="E10704" t="s">
        <v>80</v>
      </c>
      <c r="F10704">
        <v>2014</v>
      </c>
      <c r="G10704">
        <v>3</v>
      </c>
    </row>
    <row r="10705" spans="1:8" x14ac:dyDescent="0.25">
      <c r="A10705" t="s">
        <v>31</v>
      </c>
      <c r="B10705" t="s">
        <v>330</v>
      </c>
      <c r="C10705" t="s">
        <v>33</v>
      </c>
      <c r="D10705" t="s">
        <v>59</v>
      </c>
      <c r="E10705" t="s">
        <v>126</v>
      </c>
      <c r="F10705">
        <v>2016</v>
      </c>
      <c r="G10705">
        <v>5</v>
      </c>
    </row>
    <row r="10706" spans="1:8" x14ac:dyDescent="0.25">
      <c r="A10706" t="s">
        <v>41</v>
      </c>
      <c r="B10706" t="s">
        <v>466</v>
      </c>
      <c r="C10706" t="s">
        <v>23</v>
      </c>
      <c r="D10706" t="s">
        <v>43</v>
      </c>
      <c r="E10706" t="s">
        <v>56</v>
      </c>
      <c r="F10706">
        <v>2016</v>
      </c>
      <c r="G10706">
        <v>1</v>
      </c>
    </row>
    <row r="10707" spans="1:8" x14ac:dyDescent="0.25">
      <c r="A10707" t="s">
        <v>121</v>
      </c>
      <c r="B10707" t="s">
        <v>182</v>
      </c>
      <c r="C10707" t="s">
        <v>10</v>
      </c>
      <c r="D10707" t="s">
        <v>14</v>
      </c>
      <c r="E10707" t="s">
        <v>37</v>
      </c>
      <c r="F10707">
        <v>2013</v>
      </c>
      <c r="G10707">
        <v>1</v>
      </c>
      <c r="H10707">
        <v>2</v>
      </c>
    </row>
    <row r="10708" spans="1:8" x14ac:dyDescent="0.25">
      <c r="A10708" t="s">
        <v>8</v>
      </c>
      <c r="B10708" t="s">
        <v>230</v>
      </c>
      <c r="C10708" t="s">
        <v>23</v>
      </c>
      <c r="D10708" t="s">
        <v>24</v>
      </c>
      <c r="E10708" t="s">
        <v>460</v>
      </c>
      <c r="F10708">
        <v>2014</v>
      </c>
      <c r="G10708">
        <v>9</v>
      </c>
    </row>
    <row r="10709" spans="1:8" x14ac:dyDescent="0.25">
      <c r="A10709" t="s">
        <v>129</v>
      </c>
      <c r="B10709" t="s">
        <v>49</v>
      </c>
      <c r="C10709" t="s">
        <v>33</v>
      </c>
      <c r="D10709" t="s">
        <v>39</v>
      </c>
      <c r="E10709" t="s">
        <v>107</v>
      </c>
      <c r="F10709">
        <v>2015</v>
      </c>
      <c r="G10709">
        <v>6</v>
      </c>
      <c r="H10709">
        <v>2</v>
      </c>
    </row>
    <row r="10710" spans="1:8" x14ac:dyDescent="0.25">
      <c r="A10710" t="s">
        <v>41</v>
      </c>
      <c r="B10710" t="s">
        <v>61</v>
      </c>
      <c r="C10710" t="s">
        <v>33</v>
      </c>
      <c r="D10710" t="s">
        <v>39</v>
      </c>
      <c r="E10710" t="s">
        <v>107</v>
      </c>
      <c r="F10710">
        <v>2019</v>
      </c>
      <c r="G10710">
        <v>1</v>
      </c>
      <c r="H10710">
        <v>3</v>
      </c>
    </row>
    <row r="10711" spans="1:8" x14ac:dyDescent="0.25">
      <c r="A10711" t="s">
        <v>21</v>
      </c>
      <c r="B10711" t="s">
        <v>45</v>
      </c>
      <c r="C10711" t="s">
        <v>10</v>
      </c>
      <c r="D10711" t="s">
        <v>11</v>
      </c>
      <c r="E10711" t="s">
        <v>343</v>
      </c>
      <c r="F10711">
        <v>2020</v>
      </c>
      <c r="G10711">
        <v>4</v>
      </c>
    </row>
    <row r="10712" spans="1:8" x14ac:dyDescent="0.25">
      <c r="A10712" t="s">
        <v>74</v>
      </c>
      <c r="B10712" t="s">
        <v>36</v>
      </c>
      <c r="C10712" t="s">
        <v>18</v>
      </c>
      <c r="D10712" t="s">
        <v>136</v>
      </c>
      <c r="E10712" t="s">
        <v>291</v>
      </c>
      <c r="F10712">
        <v>2013</v>
      </c>
      <c r="G10712">
        <v>1</v>
      </c>
    </row>
    <row r="10713" spans="1:8" x14ac:dyDescent="0.25">
      <c r="A10713" t="s">
        <v>8</v>
      </c>
      <c r="B10713" t="s">
        <v>67</v>
      </c>
      <c r="C10713" t="s">
        <v>10</v>
      </c>
      <c r="D10713" t="s">
        <v>11</v>
      </c>
      <c r="E10713" t="s">
        <v>157</v>
      </c>
      <c r="F10713">
        <v>2017</v>
      </c>
      <c r="G10713">
        <v>2</v>
      </c>
      <c r="H10713">
        <v>2</v>
      </c>
    </row>
    <row r="10714" spans="1:8" x14ac:dyDescent="0.25">
      <c r="A10714" t="s">
        <v>8</v>
      </c>
      <c r="B10714" t="s">
        <v>95</v>
      </c>
      <c r="C10714" t="s">
        <v>10</v>
      </c>
      <c r="D10714" t="s">
        <v>96</v>
      </c>
      <c r="E10714" t="s">
        <v>110</v>
      </c>
      <c r="F10714">
        <v>2015</v>
      </c>
      <c r="G10714">
        <v>1</v>
      </c>
    </row>
    <row r="10715" spans="1:8" x14ac:dyDescent="0.25">
      <c r="A10715" t="s">
        <v>31</v>
      </c>
      <c r="B10715" t="s">
        <v>212</v>
      </c>
      <c r="C10715" t="s">
        <v>33</v>
      </c>
      <c r="D10715" t="s">
        <v>309</v>
      </c>
      <c r="E10715" t="s">
        <v>615</v>
      </c>
      <c r="F10715">
        <v>2019</v>
      </c>
      <c r="G10715">
        <v>1</v>
      </c>
      <c r="H10715">
        <v>2</v>
      </c>
    </row>
    <row r="10716" spans="1:8" x14ac:dyDescent="0.25">
      <c r="A10716" t="s">
        <v>16</v>
      </c>
      <c r="B10716" t="s">
        <v>49</v>
      </c>
      <c r="C10716" t="s">
        <v>33</v>
      </c>
      <c r="D10716" t="s">
        <v>39</v>
      </c>
      <c r="E10716" t="s">
        <v>107</v>
      </c>
      <c r="F10716">
        <v>2013</v>
      </c>
      <c r="G10716">
        <v>2</v>
      </c>
    </row>
    <row r="10717" spans="1:8" x14ac:dyDescent="0.25">
      <c r="A10717" t="s">
        <v>31</v>
      </c>
      <c r="B10717" t="s">
        <v>49</v>
      </c>
      <c r="C10717" t="s">
        <v>33</v>
      </c>
      <c r="D10717" t="s">
        <v>39</v>
      </c>
      <c r="E10717" t="s">
        <v>435</v>
      </c>
      <c r="F10717">
        <v>2013</v>
      </c>
      <c r="G10717">
        <v>8</v>
      </c>
      <c r="H10717">
        <v>3</v>
      </c>
    </row>
    <row r="10718" spans="1:8" x14ac:dyDescent="0.25">
      <c r="A10718" t="s">
        <v>41</v>
      </c>
      <c r="B10718" t="s">
        <v>32</v>
      </c>
      <c r="C10718" t="s">
        <v>33</v>
      </c>
      <c r="D10718" t="s">
        <v>184</v>
      </c>
      <c r="E10718" t="s">
        <v>271</v>
      </c>
      <c r="F10718">
        <v>2014</v>
      </c>
      <c r="G10718">
        <v>4</v>
      </c>
      <c r="H10718">
        <v>4</v>
      </c>
    </row>
    <row r="10719" spans="1:8" x14ac:dyDescent="0.25">
      <c r="A10719" t="s">
        <v>74</v>
      </c>
      <c r="B10719" t="s">
        <v>26</v>
      </c>
      <c r="C10719" t="s">
        <v>70</v>
      </c>
      <c r="D10719" t="s">
        <v>102</v>
      </c>
      <c r="E10719" t="s">
        <v>180</v>
      </c>
      <c r="F10719">
        <v>2014</v>
      </c>
      <c r="G10719">
        <v>3</v>
      </c>
      <c r="H10719">
        <v>1</v>
      </c>
    </row>
    <row r="10720" spans="1:8" x14ac:dyDescent="0.25">
      <c r="A10720" t="s">
        <v>129</v>
      </c>
      <c r="B10720" t="s">
        <v>32</v>
      </c>
      <c r="C10720" t="s">
        <v>33</v>
      </c>
      <c r="D10720" t="s">
        <v>34</v>
      </c>
      <c r="E10720" t="s">
        <v>80</v>
      </c>
      <c r="F10720">
        <v>2014</v>
      </c>
      <c r="G10720">
        <v>1</v>
      </c>
    </row>
    <row r="10721" spans="1:8" x14ac:dyDescent="0.25">
      <c r="A10721" t="s">
        <v>129</v>
      </c>
      <c r="B10721" t="s">
        <v>36</v>
      </c>
      <c r="C10721" t="s">
        <v>70</v>
      </c>
      <c r="D10721" t="s">
        <v>71</v>
      </c>
      <c r="E10721" t="s">
        <v>254</v>
      </c>
      <c r="F10721">
        <v>2016</v>
      </c>
      <c r="G10721">
        <v>4</v>
      </c>
      <c r="H10721">
        <v>3</v>
      </c>
    </row>
    <row r="10722" spans="1:8" x14ac:dyDescent="0.25">
      <c r="A10722" t="s">
        <v>8</v>
      </c>
      <c r="B10722" t="s">
        <v>93</v>
      </c>
      <c r="C10722" t="s">
        <v>10</v>
      </c>
      <c r="D10722" t="s">
        <v>24</v>
      </c>
      <c r="E10722" t="s">
        <v>290</v>
      </c>
      <c r="F10722">
        <v>2013</v>
      </c>
      <c r="G10722">
        <v>2</v>
      </c>
    </row>
    <row r="10723" spans="1:8" x14ac:dyDescent="0.25">
      <c r="A10723" t="s">
        <v>129</v>
      </c>
      <c r="B10723" t="s">
        <v>17</v>
      </c>
      <c r="C10723" t="s">
        <v>18</v>
      </c>
      <c r="D10723" t="s">
        <v>19</v>
      </c>
      <c r="E10723" t="s">
        <v>20</v>
      </c>
      <c r="F10723">
        <v>2014</v>
      </c>
      <c r="G10723">
        <v>2</v>
      </c>
    </row>
    <row r="10724" spans="1:8" x14ac:dyDescent="0.25">
      <c r="A10724" t="s">
        <v>31</v>
      </c>
      <c r="B10724" t="s">
        <v>88</v>
      </c>
      <c r="C10724" t="s">
        <v>70</v>
      </c>
      <c r="D10724" t="s">
        <v>71</v>
      </c>
      <c r="E10724" t="s">
        <v>72</v>
      </c>
      <c r="F10724">
        <v>2015</v>
      </c>
      <c r="G10724">
        <v>2</v>
      </c>
    </row>
    <row r="10725" spans="1:8" x14ac:dyDescent="0.25">
      <c r="A10725" t="s">
        <v>31</v>
      </c>
      <c r="B10725" t="s">
        <v>54</v>
      </c>
      <c r="C10725" t="s">
        <v>33</v>
      </c>
      <c r="D10725" t="s">
        <v>34</v>
      </c>
      <c r="E10725" t="s">
        <v>411</v>
      </c>
      <c r="F10725">
        <v>2017</v>
      </c>
      <c r="G10725">
        <v>3</v>
      </c>
    </row>
    <row r="10726" spans="1:8" x14ac:dyDescent="0.25">
      <c r="A10726" t="s">
        <v>31</v>
      </c>
      <c r="B10726" t="s">
        <v>28</v>
      </c>
      <c r="C10726" t="s">
        <v>33</v>
      </c>
      <c r="D10726" t="s">
        <v>59</v>
      </c>
      <c r="E10726" t="s">
        <v>109</v>
      </c>
      <c r="F10726">
        <v>2016</v>
      </c>
      <c r="G10726">
        <v>1</v>
      </c>
    </row>
    <row r="10727" spans="1:8" x14ac:dyDescent="0.25">
      <c r="A10727" t="s">
        <v>31</v>
      </c>
      <c r="B10727" t="s">
        <v>114</v>
      </c>
      <c r="C10727" t="s">
        <v>33</v>
      </c>
      <c r="D10727" t="s">
        <v>34</v>
      </c>
      <c r="E10727" t="s">
        <v>457</v>
      </c>
      <c r="F10727">
        <v>2014</v>
      </c>
      <c r="G10727">
        <v>2</v>
      </c>
    </row>
    <row r="10728" spans="1:8" x14ac:dyDescent="0.25">
      <c r="A10728" t="s">
        <v>31</v>
      </c>
      <c r="B10728" t="s">
        <v>125</v>
      </c>
      <c r="C10728" t="s">
        <v>33</v>
      </c>
      <c r="D10728" t="s">
        <v>62</v>
      </c>
      <c r="E10728" t="s">
        <v>99</v>
      </c>
      <c r="F10728">
        <v>2019</v>
      </c>
      <c r="G10728">
        <v>4</v>
      </c>
      <c r="H10728">
        <v>2</v>
      </c>
    </row>
    <row r="10729" spans="1:8" x14ac:dyDescent="0.25">
      <c r="A10729" t="s">
        <v>31</v>
      </c>
      <c r="B10729" t="s">
        <v>168</v>
      </c>
      <c r="C10729" t="s">
        <v>33</v>
      </c>
      <c r="D10729" t="s">
        <v>34</v>
      </c>
      <c r="E10729" t="s">
        <v>322</v>
      </c>
      <c r="F10729">
        <v>2013</v>
      </c>
      <c r="G10729">
        <v>2</v>
      </c>
      <c r="H10729">
        <v>1</v>
      </c>
    </row>
    <row r="10730" spans="1:8" x14ac:dyDescent="0.25">
      <c r="A10730" t="s">
        <v>106</v>
      </c>
      <c r="B10730" t="s">
        <v>151</v>
      </c>
      <c r="C10730" t="s">
        <v>33</v>
      </c>
      <c r="D10730" t="s">
        <v>59</v>
      </c>
      <c r="E10730" t="s">
        <v>328</v>
      </c>
      <c r="F10730">
        <v>2019</v>
      </c>
      <c r="G10730">
        <v>2</v>
      </c>
    </row>
    <row r="10731" spans="1:8" x14ac:dyDescent="0.25">
      <c r="A10731" t="s">
        <v>129</v>
      </c>
      <c r="B10731" t="s">
        <v>272</v>
      </c>
      <c r="C10731" t="s">
        <v>33</v>
      </c>
      <c r="D10731" t="s">
        <v>34</v>
      </c>
      <c r="E10731" t="s">
        <v>479</v>
      </c>
      <c r="F10731">
        <v>2014</v>
      </c>
      <c r="G10731">
        <v>2</v>
      </c>
    </row>
    <row r="10732" spans="1:8" x14ac:dyDescent="0.25">
      <c r="A10732" t="s">
        <v>129</v>
      </c>
      <c r="B10732" t="s">
        <v>32</v>
      </c>
      <c r="C10732" t="s">
        <v>33</v>
      </c>
      <c r="D10732" t="s">
        <v>34</v>
      </c>
      <c r="E10732" t="s">
        <v>35</v>
      </c>
      <c r="F10732">
        <v>2016</v>
      </c>
      <c r="G10732">
        <v>1</v>
      </c>
    </row>
    <row r="10733" spans="1:8" x14ac:dyDescent="0.25">
      <c r="A10733" t="s">
        <v>41</v>
      </c>
      <c r="B10733" t="s">
        <v>61</v>
      </c>
      <c r="C10733" t="s">
        <v>33</v>
      </c>
      <c r="D10733" t="s">
        <v>39</v>
      </c>
      <c r="E10733" t="s">
        <v>150</v>
      </c>
      <c r="F10733">
        <v>2018</v>
      </c>
      <c r="G10733">
        <v>2</v>
      </c>
      <c r="H10733">
        <v>1</v>
      </c>
    </row>
    <row r="10734" spans="1:8" x14ac:dyDescent="0.25">
      <c r="A10734" t="s">
        <v>31</v>
      </c>
      <c r="B10734" t="s">
        <v>49</v>
      </c>
      <c r="C10734" t="s">
        <v>33</v>
      </c>
      <c r="D10734" t="s">
        <v>59</v>
      </c>
      <c r="E10734" t="s">
        <v>286</v>
      </c>
      <c r="F10734">
        <v>2018</v>
      </c>
      <c r="G10734">
        <v>2</v>
      </c>
    </row>
    <row r="10735" spans="1:8" x14ac:dyDescent="0.25">
      <c r="A10735" t="s">
        <v>8</v>
      </c>
      <c r="B10735" t="s">
        <v>227</v>
      </c>
      <c r="C10735" t="s">
        <v>10</v>
      </c>
      <c r="D10735" t="s">
        <v>96</v>
      </c>
      <c r="E10735" t="s">
        <v>154</v>
      </c>
      <c r="F10735">
        <v>2013</v>
      </c>
      <c r="G10735">
        <v>3</v>
      </c>
    </row>
    <row r="10736" spans="1:8" x14ac:dyDescent="0.25">
      <c r="A10736" t="s">
        <v>121</v>
      </c>
      <c r="B10736" t="s">
        <v>424</v>
      </c>
      <c r="C10736" t="s">
        <v>18</v>
      </c>
      <c r="D10736" t="s">
        <v>123</v>
      </c>
      <c r="E10736" t="s">
        <v>163</v>
      </c>
      <c r="F10736">
        <v>2015</v>
      </c>
      <c r="G10736">
        <v>1</v>
      </c>
      <c r="H10736">
        <v>1</v>
      </c>
    </row>
    <row r="10737" spans="1:8" x14ac:dyDescent="0.25">
      <c r="A10737" t="s">
        <v>21</v>
      </c>
      <c r="B10737" t="s">
        <v>177</v>
      </c>
      <c r="C10737" t="s">
        <v>23</v>
      </c>
      <c r="D10737" t="s">
        <v>24</v>
      </c>
      <c r="E10737" t="s">
        <v>143</v>
      </c>
      <c r="F10737">
        <v>2018</v>
      </c>
      <c r="G10737">
        <v>1</v>
      </c>
    </row>
    <row r="10738" spans="1:8" x14ac:dyDescent="0.25">
      <c r="A10738" t="s">
        <v>129</v>
      </c>
      <c r="B10738" t="s">
        <v>205</v>
      </c>
      <c r="C10738" t="s">
        <v>33</v>
      </c>
      <c r="D10738" t="s">
        <v>59</v>
      </c>
      <c r="E10738" t="s">
        <v>402</v>
      </c>
      <c r="F10738">
        <v>2015</v>
      </c>
      <c r="G10738">
        <v>1</v>
      </c>
      <c r="H10738">
        <v>1</v>
      </c>
    </row>
    <row r="10739" spans="1:8" x14ac:dyDescent="0.25">
      <c r="A10739" t="s">
        <v>31</v>
      </c>
      <c r="B10739" t="s">
        <v>262</v>
      </c>
      <c r="C10739" t="s">
        <v>33</v>
      </c>
      <c r="D10739" t="s">
        <v>39</v>
      </c>
      <c r="E10739" t="s">
        <v>435</v>
      </c>
      <c r="F10739">
        <v>2015</v>
      </c>
      <c r="G10739">
        <v>5</v>
      </c>
      <c r="H10739">
        <v>5</v>
      </c>
    </row>
    <row r="10740" spans="1:8" x14ac:dyDescent="0.25">
      <c r="A10740" t="s">
        <v>31</v>
      </c>
      <c r="B10740" t="s">
        <v>32</v>
      </c>
      <c r="C10740" t="s">
        <v>33</v>
      </c>
      <c r="D10740" t="s">
        <v>34</v>
      </c>
      <c r="E10740" t="s">
        <v>408</v>
      </c>
      <c r="F10740">
        <v>2018</v>
      </c>
      <c r="G10740">
        <v>3</v>
      </c>
    </row>
    <row r="10741" spans="1:8" x14ac:dyDescent="0.25">
      <c r="A10741" t="s">
        <v>138</v>
      </c>
      <c r="B10741" t="s">
        <v>173</v>
      </c>
      <c r="C10741" t="s">
        <v>76</v>
      </c>
      <c r="D10741" t="s">
        <v>140</v>
      </c>
      <c r="E10741" t="s">
        <v>141</v>
      </c>
      <c r="F10741">
        <v>2013</v>
      </c>
      <c r="G10741">
        <v>1</v>
      </c>
      <c r="H10741">
        <v>2</v>
      </c>
    </row>
    <row r="10742" spans="1:8" x14ac:dyDescent="0.25">
      <c r="A10742" t="s">
        <v>31</v>
      </c>
      <c r="B10742" t="s">
        <v>272</v>
      </c>
      <c r="C10742" t="s">
        <v>33</v>
      </c>
      <c r="D10742" t="s">
        <v>34</v>
      </c>
      <c r="E10742" t="s">
        <v>127</v>
      </c>
      <c r="F10742">
        <v>2014</v>
      </c>
      <c r="G10742">
        <v>2</v>
      </c>
    </row>
    <row r="10743" spans="1:8" x14ac:dyDescent="0.25">
      <c r="A10743" t="s">
        <v>113</v>
      </c>
      <c r="B10743" t="s">
        <v>55</v>
      </c>
      <c r="C10743" t="s">
        <v>33</v>
      </c>
      <c r="D10743" t="s">
        <v>39</v>
      </c>
      <c r="E10743" t="s">
        <v>87</v>
      </c>
      <c r="F10743">
        <v>2016</v>
      </c>
      <c r="G10743">
        <v>3</v>
      </c>
    </row>
    <row r="10744" spans="1:8" x14ac:dyDescent="0.25">
      <c r="A10744" t="s">
        <v>31</v>
      </c>
      <c r="B10744" t="s">
        <v>272</v>
      </c>
      <c r="C10744" t="s">
        <v>33</v>
      </c>
      <c r="D10744" t="s">
        <v>34</v>
      </c>
      <c r="E10744" t="s">
        <v>127</v>
      </c>
      <c r="F10744">
        <v>2019</v>
      </c>
      <c r="G10744">
        <v>1</v>
      </c>
    </row>
    <row r="10745" spans="1:8" x14ac:dyDescent="0.25">
      <c r="A10745" t="s">
        <v>121</v>
      </c>
      <c r="B10745" t="s">
        <v>119</v>
      </c>
      <c r="C10745" t="s">
        <v>18</v>
      </c>
      <c r="D10745" t="s">
        <v>123</v>
      </c>
      <c r="E10745" t="s">
        <v>163</v>
      </c>
      <c r="F10745">
        <v>2017</v>
      </c>
      <c r="G10745">
        <v>2</v>
      </c>
    </row>
    <row r="10746" spans="1:8" x14ac:dyDescent="0.25">
      <c r="A10746" t="s">
        <v>8</v>
      </c>
      <c r="B10746" t="s">
        <v>67</v>
      </c>
      <c r="C10746" t="s">
        <v>23</v>
      </c>
      <c r="D10746" t="s">
        <v>24</v>
      </c>
      <c r="E10746" t="s">
        <v>460</v>
      </c>
      <c r="F10746">
        <v>2015</v>
      </c>
      <c r="G10746">
        <v>3</v>
      </c>
    </row>
    <row r="10747" spans="1:8" x14ac:dyDescent="0.25">
      <c r="A10747" t="s">
        <v>41</v>
      </c>
      <c r="B10747" t="s">
        <v>256</v>
      </c>
      <c r="C10747" t="s">
        <v>33</v>
      </c>
      <c r="D10747" t="s">
        <v>62</v>
      </c>
      <c r="E10747" t="s">
        <v>99</v>
      </c>
      <c r="F10747">
        <v>2017</v>
      </c>
      <c r="G10747">
        <v>1</v>
      </c>
    </row>
    <row r="10748" spans="1:8" x14ac:dyDescent="0.25">
      <c r="A10748" t="s">
        <v>181</v>
      </c>
      <c r="B10748" t="s">
        <v>111</v>
      </c>
      <c r="C10748" t="s">
        <v>10</v>
      </c>
      <c r="D10748" t="s">
        <v>11</v>
      </c>
      <c r="E10748" t="s">
        <v>12</v>
      </c>
      <c r="F10748">
        <v>2013</v>
      </c>
      <c r="G10748">
        <v>1</v>
      </c>
      <c r="H10748">
        <v>2</v>
      </c>
    </row>
    <row r="10749" spans="1:8" x14ac:dyDescent="0.25">
      <c r="A10749" t="s">
        <v>21</v>
      </c>
      <c r="B10749" t="s">
        <v>125</v>
      </c>
      <c r="C10749" t="s">
        <v>10</v>
      </c>
      <c r="D10749" t="s">
        <v>29</v>
      </c>
      <c r="E10749" t="s">
        <v>193</v>
      </c>
      <c r="F10749">
        <v>2019</v>
      </c>
      <c r="G10749">
        <v>2</v>
      </c>
    </row>
    <row r="10750" spans="1:8" x14ac:dyDescent="0.25">
      <c r="A10750" t="s">
        <v>16</v>
      </c>
      <c r="B10750" t="s">
        <v>320</v>
      </c>
      <c r="C10750" t="s">
        <v>23</v>
      </c>
      <c r="D10750" t="s">
        <v>43</v>
      </c>
      <c r="E10750" t="s">
        <v>100</v>
      </c>
      <c r="F10750">
        <v>2013</v>
      </c>
      <c r="G10750">
        <v>1</v>
      </c>
    </row>
    <row r="10751" spans="1:8" x14ac:dyDescent="0.25">
      <c r="A10751" t="s">
        <v>455</v>
      </c>
      <c r="B10751" t="s">
        <v>108</v>
      </c>
      <c r="C10751" t="s">
        <v>33</v>
      </c>
      <c r="D10751" t="s">
        <v>34</v>
      </c>
      <c r="E10751" t="s">
        <v>167</v>
      </c>
      <c r="F10751">
        <v>2017</v>
      </c>
      <c r="G10751">
        <v>1</v>
      </c>
    </row>
    <row r="10752" spans="1:8" x14ac:dyDescent="0.25">
      <c r="A10752" t="s">
        <v>113</v>
      </c>
      <c r="B10752" t="s">
        <v>9</v>
      </c>
      <c r="C10752" t="s">
        <v>33</v>
      </c>
      <c r="D10752" t="s">
        <v>62</v>
      </c>
      <c r="E10752" t="s">
        <v>99</v>
      </c>
      <c r="F10752">
        <v>2014</v>
      </c>
      <c r="G10752">
        <v>1</v>
      </c>
    </row>
    <row r="10753" spans="1:8" x14ac:dyDescent="0.25">
      <c r="A10753" t="s">
        <v>74</v>
      </c>
      <c r="B10753" t="s">
        <v>119</v>
      </c>
      <c r="C10753" t="s">
        <v>70</v>
      </c>
      <c r="D10753" t="s">
        <v>264</v>
      </c>
      <c r="E10753" t="s">
        <v>464</v>
      </c>
      <c r="F10753">
        <v>2015</v>
      </c>
      <c r="G10753">
        <v>3</v>
      </c>
      <c r="H10753">
        <v>1</v>
      </c>
    </row>
    <row r="10754" spans="1:8" x14ac:dyDescent="0.25">
      <c r="A10754" t="s">
        <v>74</v>
      </c>
      <c r="B10754" t="s">
        <v>119</v>
      </c>
      <c r="C10754" t="s">
        <v>18</v>
      </c>
      <c r="D10754" t="s">
        <v>136</v>
      </c>
      <c r="E10754" t="s">
        <v>291</v>
      </c>
      <c r="F10754">
        <v>2013</v>
      </c>
      <c r="G10754">
        <v>5</v>
      </c>
    </row>
    <row r="10755" spans="1:8" x14ac:dyDescent="0.25">
      <c r="A10755" t="s">
        <v>129</v>
      </c>
      <c r="B10755" t="s">
        <v>79</v>
      </c>
      <c r="C10755" t="s">
        <v>33</v>
      </c>
      <c r="D10755" t="s">
        <v>62</v>
      </c>
      <c r="E10755" t="s">
        <v>63</v>
      </c>
      <c r="F10755">
        <v>2015</v>
      </c>
      <c r="G10755">
        <v>1</v>
      </c>
      <c r="H10755">
        <v>1</v>
      </c>
    </row>
    <row r="10756" spans="1:8" x14ac:dyDescent="0.25">
      <c r="A10756" t="s">
        <v>41</v>
      </c>
      <c r="B10756" t="s">
        <v>88</v>
      </c>
      <c r="C10756" t="s">
        <v>70</v>
      </c>
      <c r="D10756" t="s">
        <v>71</v>
      </c>
      <c r="E10756" t="s">
        <v>170</v>
      </c>
      <c r="F10756">
        <v>2015</v>
      </c>
      <c r="G10756">
        <v>1</v>
      </c>
    </row>
    <row r="10757" spans="1:8" x14ac:dyDescent="0.25">
      <c r="A10757" t="s">
        <v>74</v>
      </c>
      <c r="B10757" t="s">
        <v>173</v>
      </c>
      <c r="C10757" t="s">
        <v>18</v>
      </c>
      <c r="D10757" t="s">
        <v>333</v>
      </c>
      <c r="E10757" t="s">
        <v>397</v>
      </c>
      <c r="F10757">
        <v>2019</v>
      </c>
      <c r="G10757">
        <v>1</v>
      </c>
    </row>
    <row r="10758" spans="1:8" x14ac:dyDescent="0.25">
      <c r="A10758" t="s">
        <v>41</v>
      </c>
      <c r="B10758" t="s">
        <v>119</v>
      </c>
      <c r="C10758" t="s">
        <v>33</v>
      </c>
      <c r="D10758" t="s">
        <v>39</v>
      </c>
      <c r="E10758" t="s">
        <v>207</v>
      </c>
      <c r="F10758">
        <v>2016</v>
      </c>
      <c r="G10758">
        <v>5</v>
      </c>
      <c r="H10758">
        <v>12</v>
      </c>
    </row>
    <row r="10759" spans="1:8" x14ac:dyDescent="0.25">
      <c r="A10759" t="s">
        <v>8</v>
      </c>
      <c r="B10759" t="s">
        <v>114</v>
      </c>
      <c r="C10759" t="s">
        <v>33</v>
      </c>
      <c r="D10759" t="s">
        <v>34</v>
      </c>
      <c r="E10759" t="s">
        <v>202</v>
      </c>
      <c r="F10759">
        <v>2013</v>
      </c>
      <c r="G10759">
        <v>1</v>
      </c>
    </row>
    <row r="10760" spans="1:8" x14ac:dyDescent="0.25">
      <c r="A10760" t="s">
        <v>113</v>
      </c>
      <c r="B10760" t="s">
        <v>104</v>
      </c>
      <c r="C10760" t="s">
        <v>33</v>
      </c>
      <c r="D10760" t="s">
        <v>59</v>
      </c>
      <c r="E10760" t="s">
        <v>229</v>
      </c>
      <c r="F10760">
        <v>2013</v>
      </c>
      <c r="G10760">
        <v>1</v>
      </c>
    </row>
    <row r="10761" spans="1:8" x14ac:dyDescent="0.25">
      <c r="A10761" t="s">
        <v>31</v>
      </c>
      <c r="B10761" t="s">
        <v>108</v>
      </c>
      <c r="C10761" t="s">
        <v>33</v>
      </c>
      <c r="D10761" t="s">
        <v>34</v>
      </c>
      <c r="E10761" t="s">
        <v>457</v>
      </c>
      <c r="F10761">
        <v>2016</v>
      </c>
      <c r="G10761">
        <v>1</v>
      </c>
    </row>
    <row r="10762" spans="1:8" x14ac:dyDescent="0.25">
      <c r="A10762" t="s">
        <v>31</v>
      </c>
      <c r="B10762" t="s">
        <v>49</v>
      </c>
      <c r="C10762" t="s">
        <v>33</v>
      </c>
      <c r="D10762" t="s">
        <v>184</v>
      </c>
      <c r="E10762" t="s">
        <v>271</v>
      </c>
      <c r="F10762">
        <v>2018</v>
      </c>
      <c r="G10762">
        <v>2</v>
      </c>
      <c r="H10762">
        <v>3</v>
      </c>
    </row>
    <row r="10763" spans="1:8" x14ac:dyDescent="0.25">
      <c r="A10763" t="s">
        <v>31</v>
      </c>
      <c r="B10763" t="s">
        <v>125</v>
      </c>
      <c r="C10763" t="s">
        <v>33</v>
      </c>
      <c r="D10763" t="s">
        <v>34</v>
      </c>
      <c r="E10763" t="s">
        <v>167</v>
      </c>
      <c r="F10763">
        <v>2018</v>
      </c>
      <c r="G10763">
        <v>2</v>
      </c>
    </row>
    <row r="10764" spans="1:8" x14ac:dyDescent="0.25">
      <c r="A10764" t="s">
        <v>113</v>
      </c>
      <c r="B10764" t="s">
        <v>9</v>
      </c>
      <c r="C10764" t="s">
        <v>33</v>
      </c>
      <c r="D10764" t="s">
        <v>39</v>
      </c>
      <c r="E10764" t="s">
        <v>263</v>
      </c>
      <c r="F10764">
        <v>2015</v>
      </c>
      <c r="G10764">
        <v>2</v>
      </c>
      <c r="H10764">
        <v>2</v>
      </c>
    </row>
    <row r="10765" spans="1:8" x14ac:dyDescent="0.25">
      <c r="A10765" t="s">
        <v>106</v>
      </c>
      <c r="B10765" t="s">
        <v>49</v>
      </c>
      <c r="C10765" t="s">
        <v>33</v>
      </c>
      <c r="D10765" t="s">
        <v>39</v>
      </c>
      <c r="E10765" t="s">
        <v>204</v>
      </c>
      <c r="F10765">
        <v>2016</v>
      </c>
      <c r="G10765">
        <v>1</v>
      </c>
      <c r="H10765">
        <v>1</v>
      </c>
    </row>
    <row r="10766" spans="1:8" x14ac:dyDescent="0.25">
      <c r="A10766" t="s">
        <v>31</v>
      </c>
      <c r="B10766" t="s">
        <v>54</v>
      </c>
      <c r="C10766" t="s">
        <v>33</v>
      </c>
      <c r="D10766" t="s">
        <v>34</v>
      </c>
      <c r="E10766" t="s">
        <v>411</v>
      </c>
      <c r="F10766">
        <v>2015</v>
      </c>
      <c r="G10766">
        <v>4</v>
      </c>
      <c r="H10766">
        <v>1</v>
      </c>
    </row>
    <row r="10767" spans="1:8" x14ac:dyDescent="0.25">
      <c r="A10767" t="s">
        <v>41</v>
      </c>
      <c r="B10767" t="s">
        <v>119</v>
      </c>
      <c r="C10767" t="s">
        <v>33</v>
      </c>
      <c r="D10767" t="s">
        <v>39</v>
      </c>
      <c r="E10767" t="s">
        <v>463</v>
      </c>
      <c r="F10767">
        <v>2018</v>
      </c>
      <c r="G10767">
        <v>11</v>
      </c>
      <c r="H10767">
        <v>11</v>
      </c>
    </row>
    <row r="10768" spans="1:8" x14ac:dyDescent="0.25">
      <c r="A10768" t="s">
        <v>31</v>
      </c>
      <c r="B10768" t="s">
        <v>54</v>
      </c>
      <c r="C10768" t="s">
        <v>33</v>
      </c>
      <c r="D10768" t="s">
        <v>34</v>
      </c>
      <c r="E10768" t="s">
        <v>408</v>
      </c>
      <c r="F10768">
        <v>2017</v>
      </c>
      <c r="G10768">
        <v>4</v>
      </c>
    </row>
    <row r="10769" spans="1:8" x14ac:dyDescent="0.25">
      <c r="A10769" t="s">
        <v>31</v>
      </c>
      <c r="B10769" t="s">
        <v>330</v>
      </c>
      <c r="C10769" t="s">
        <v>33</v>
      </c>
      <c r="D10769" t="s">
        <v>59</v>
      </c>
      <c r="E10769" t="s">
        <v>179</v>
      </c>
      <c r="F10769">
        <v>2014</v>
      </c>
      <c r="G10769">
        <v>2</v>
      </c>
    </row>
    <row r="10770" spans="1:8" x14ac:dyDescent="0.25">
      <c r="A10770" t="s">
        <v>8</v>
      </c>
      <c r="B10770" t="s">
        <v>145</v>
      </c>
      <c r="C10770" t="s">
        <v>10</v>
      </c>
      <c r="D10770" t="s">
        <v>11</v>
      </c>
      <c r="E10770" t="s">
        <v>46</v>
      </c>
      <c r="F10770">
        <v>2016</v>
      </c>
      <c r="G10770">
        <v>3</v>
      </c>
      <c r="H10770">
        <v>1</v>
      </c>
    </row>
    <row r="10771" spans="1:8" x14ac:dyDescent="0.25">
      <c r="A10771" t="s">
        <v>8</v>
      </c>
      <c r="B10771" t="s">
        <v>131</v>
      </c>
      <c r="C10771" t="s">
        <v>10</v>
      </c>
      <c r="D10771" t="s">
        <v>96</v>
      </c>
      <c r="E10771" t="s">
        <v>226</v>
      </c>
      <c r="F10771">
        <v>2016</v>
      </c>
      <c r="G10771">
        <v>1</v>
      </c>
    </row>
    <row r="10772" spans="1:8" x14ac:dyDescent="0.25">
      <c r="A10772" t="s">
        <v>31</v>
      </c>
      <c r="B10772" t="s">
        <v>168</v>
      </c>
      <c r="C10772" t="s">
        <v>33</v>
      </c>
      <c r="D10772" t="s">
        <v>34</v>
      </c>
      <c r="E10772" t="s">
        <v>479</v>
      </c>
      <c r="F10772">
        <v>2014</v>
      </c>
      <c r="G10772">
        <v>3</v>
      </c>
    </row>
    <row r="10773" spans="1:8" x14ac:dyDescent="0.25">
      <c r="A10773" t="s">
        <v>21</v>
      </c>
      <c r="B10773" t="s">
        <v>54</v>
      </c>
      <c r="C10773" t="s">
        <v>33</v>
      </c>
      <c r="D10773" t="s">
        <v>34</v>
      </c>
      <c r="E10773" t="s">
        <v>395</v>
      </c>
      <c r="F10773">
        <v>2017</v>
      </c>
      <c r="G10773">
        <v>1</v>
      </c>
    </row>
    <row r="10774" spans="1:8" x14ac:dyDescent="0.25">
      <c r="A10774" t="s">
        <v>21</v>
      </c>
      <c r="B10774" t="s">
        <v>210</v>
      </c>
      <c r="C10774" t="s">
        <v>10</v>
      </c>
      <c r="D10774" t="s">
        <v>11</v>
      </c>
      <c r="E10774" t="s">
        <v>53</v>
      </c>
      <c r="F10774">
        <v>2017</v>
      </c>
      <c r="G10774">
        <v>4</v>
      </c>
    </row>
    <row r="10775" spans="1:8" x14ac:dyDescent="0.25">
      <c r="A10775" t="s">
        <v>129</v>
      </c>
      <c r="B10775" t="s">
        <v>104</v>
      </c>
      <c r="C10775" t="s">
        <v>33</v>
      </c>
      <c r="D10775" t="s">
        <v>39</v>
      </c>
      <c r="E10775" t="s">
        <v>51</v>
      </c>
      <c r="F10775">
        <v>2017</v>
      </c>
      <c r="G10775">
        <v>7</v>
      </c>
    </row>
    <row r="10776" spans="1:8" x14ac:dyDescent="0.25">
      <c r="A10776" t="s">
        <v>31</v>
      </c>
      <c r="B10776" t="s">
        <v>49</v>
      </c>
      <c r="C10776" t="s">
        <v>33</v>
      </c>
      <c r="D10776" t="s">
        <v>39</v>
      </c>
      <c r="E10776" t="s">
        <v>263</v>
      </c>
      <c r="F10776">
        <v>2013</v>
      </c>
      <c r="G10776">
        <v>3</v>
      </c>
      <c r="H10776">
        <v>1</v>
      </c>
    </row>
    <row r="10777" spans="1:8" x14ac:dyDescent="0.25">
      <c r="A10777" t="s">
        <v>129</v>
      </c>
      <c r="B10777" t="s">
        <v>49</v>
      </c>
      <c r="C10777" t="s">
        <v>33</v>
      </c>
      <c r="D10777" t="s">
        <v>184</v>
      </c>
      <c r="E10777" t="s">
        <v>288</v>
      </c>
      <c r="F10777">
        <v>2014</v>
      </c>
      <c r="G10777">
        <v>1</v>
      </c>
    </row>
    <row r="10778" spans="1:8" x14ac:dyDescent="0.25">
      <c r="A10778" t="s">
        <v>41</v>
      </c>
      <c r="B10778" t="s">
        <v>54</v>
      </c>
      <c r="C10778" t="s">
        <v>33</v>
      </c>
      <c r="D10778" t="s">
        <v>39</v>
      </c>
      <c r="E10778" t="s">
        <v>435</v>
      </c>
      <c r="F10778">
        <v>2015</v>
      </c>
      <c r="G10778">
        <v>3</v>
      </c>
      <c r="H10778">
        <v>1</v>
      </c>
    </row>
    <row r="10779" spans="1:8" x14ac:dyDescent="0.25">
      <c r="A10779" t="s">
        <v>31</v>
      </c>
      <c r="B10779" t="s">
        <v>26</v>
      </c>
      <c r="C10779" t="s">
        <v>70</v>
      </c>
      <c r="D10779" t="s">
        <v>71</v>
      </c>
      <c r="E10779" t="s">
        <v>135</v>
      </c>
      <c r="F10779">
        <v>2017</v>
      </c>
      <c r="G10779">
        <v>2</v>
      </c>
    </row>
    <row r="10780" spans="1:8" x14ac:dyDescent="0.25">
      <c r="A10780" t="s">
        <v>41</v>
      </c>
      <c r="B10780" t="s">
        <v>32</v>
      </c>
      <c r="C10780" t="s">
        <v>33</v>
      </c>
      <c r="D10780" t="s">
        <v>184</v>
      </c>
      <c r="E10780" t="s">
        <v>304</v>
      </c>
      <c r="F10780">
        <v>2018</v>
      </c>
      <c r="G10780">
        <v>11</v>
      </c>
      <c r="H10780">
        <v>1</v>
      </c>
    </row>
    <row r="10781" spans="1:8" x14ac:dyDescent="0.25">
      <c r="A10781" t="s">
        <v>129</v>
      </c>
      <c r="B10781" t="s">
        <v>49</v>
      </c>
      <c r="C10781" t="s">
        <v>33</v>
      </c>
      <c r="D10781" t="s">
        <v>59</v>
      </c>
      <c r="E10781" t="s">
        <v>64</v>
      </c>
      <c r="F10781">
        <v>2016</v>
      </c>
      <c r="G10781">
        <v>2</v>
      </c>
    </row>
    <row r="10782" spans="1:8" x14ac:dyDescent="0.25">
      <c r="A10782" t="s">
        <v>129</v>
      </c>
      <c r="B10782" t="s">
        <v>38</v>
      </c>
      <c r="C10782" t="s">
        <v>33</v>
      </c>
      <c r="D10782" t="s">
        <v>34</v>
      </c>
      <c r="E10782" t="s">
        <v>35</v>
      </c>
      <c r="F10782">
        <v>2016</v>
      </c>
      <c r="G10782">
        <v>1</v>
      </c>
      <c r="H10782">
        <v>1</v>
      </c>
    </row>
    <row r="10783" spans="1:8" x14ac:dyDescent="0.25">
      <c r="A10783" t="s">
        <v>31</v>
      </c>
      <c r="B10783" t="s">
        <v>79</v>
      </c>
      <c r="C10783" t="s">
        <v>33</v>
      </c>
      <c r="D10783" t="s">
        <v>59</v>
      </c>
      <c r="E10783" t="s">
        <v>269</v>
      </c>
      <c r="F10783">
        <v>2019</v>
      </c>
      <c r="G10783">
        <v>1</v>
      </c>
      <c r="H10783">
        <v>1</v>
      </c>
    </row>
    <row r="10784" spans="1:8" x14ac:dyDescent="0.25">
      <c r="A10784" t="s">
        <v>74</v>
      </c>
      <c r="B10784" t="s">
        <v>471</v>
      </c>
      <c r="C10784" t="s">
        <v>18</v>
      </c>
      <c r="D10784" t="s">
        <v>136</v>
      </c>
      <c r="E10784" t="s">
        <v>240</v>
      </c>
      <c r="F10784">
        <v>2017</v>
      </c>
      <c r="G10784">
        <v>2</v>
      </c>
    </row>
    <row r="10785" spans="1:8" x14ac:dyDescent="0.25">
      <c r="A10785" t="s">
        <v>41</v>
      </c>
      <c r="B10785" t="s">
        <v>177</v>
      </c>
      <c r="C10785" t="s">
        <v>23</v>
      </c>
      <c r="D10785" t="s">
        <v>43</v>
      </c>
      <c r="E10785" t="s">
        <v>258</v>
      </c>
      <c r="F10785">
        <v>2018</v>
      </c>
      <c r="G10785">
        <v>3</v>
      </c>
    </row>
    <row r="10786" spans="1:8" x14ac:dyDescent="0.25">
      <c r="A10786" t="s">
        <v>41</v>
      </c>
      <c r="B10786" t="s">
        <v>88</v>
      </c>
      <c r="C10786" t="s">
        <v>23</v>
      </c>
      <c r="D10786" t="s">
        <v>43</v>
      </c>
      <c r="E10786" t="s">
        <v>522</v>
      </c>
      <c r="F10786">
        <v>2015</v>
      </c>
      <c r="G10786">
        <v>2</v>
      </c>
    </row>
    <row r="10787" spans="1:8" x14ac:dyDescent="0.25">
      <c r="A10787" t="s">
        <v>21</v>
      </c>
      <c r="B10787" t="s">
        <v>67</v>
      </c>
      <c r="C10787" t="s">
        <v>10</v>
      </c>
      <c r="D10787" t="s">
        <v>11</v>
      </c>
      <c r="E10787" t="s">
        <v>422</v>
      </c>
      <c r="F10787">
        <v>2020</v>
      </c>
      <c r="G10787">
        <v>2</v>
      </c>
    </row>
    <row r="10788" spans="1:8" x14ac:dyDescent="0.25">
      <c r="A10788" t="s">
        <v>31</v>
      </c>
      <c r="B10788" t="s">
        <v>54</v>
      </c>
      <c r="C10788" t="s">
        <v>33</v>
      </c>
      <c r="D10788" t="s">
        <v>34</v>
      </c>
      <c r="E10788" t="s">
        <v>407</v>
      </c>
      <c r="F10788">
        <v>2019</v>
      </c>
      <c r="G10788">
        <v>1</v>
      </c>
    </row>
    <row r="10789" spans="1:8" x14ac:dyDescent="0.25">
      <c r="A10789" t="s">
        <v>8</v>
      </c>
      <c r="B10789" t="s">
        <v>145</v>
      </c>
      <c r="C10789" t="s">
        <v>10</v>
      </c>
      <c r="D10789" t="s">
        <v>14</v>
      </c>
      <c r="E10789" t="s">
        <v>368</v>
      </c>
      <c r="F10789">
        <v>2016</v>
      </c>
      <c r="G10789">
        <v>1</v>
      </c>
      <c r="H10789">
        <v>1</v>
      </c>
    </row>
    <row r="10790" spans="1:8" x14ac:dyDescent="0.25">
      <c r="A10790" t="s">
        <v>31</v>
      </c>
      <c r="B10790" t="s">
        <v>244</v>
      </c>
      <c r="C10790" t="s">
        <v>23</v>
      </c>
      <c r="D10790" t="s">
        <v>91</v>
      </c>
      <c r="E10790" t="s">
        <v>380</v>
      </c>
      <c r="F10790">
        <v>2015</v>
      </c>
      <c r="G10790">
        <v>1</v>
      </c>
    </row>
    <row r="10791" spans="1:8" x14ac:dyDescent="0.25">
      <c r="A10791" t="s">
        <v>129</v>
      </c>
      <c r="B10791" t="s">
        <v>49</v>
      </c>
      <c r="C10791" t="s">
        <v>33</v>
      </c>
      <c r="D10791" t="s">
        <v>59</v>
      </c>
      <c r="E10791" t="s">
        <v>375</v>
      </c>
      <c r="F10791">
        <v>2016</v>
      </c>
      <c r="G10791">
        <v>1</v>
      </c>
    </row>
    <row r="10792" spans="1:8" x14ac:dyDescent="0.25">
      <c r="A10792" t="s">
        <v>129</v>
      </c>
      <c r="B10792" t="s">
        <v>88</v>
      </c>
      <c r="C10792" t="s">
        <v>70</v>
      </c>
      <c r="D10792" t="s">
        <v>71</v>
      </c>
      <c r="E10792" t="s">
        <v>358</v>
      </c>
      <c r="F10792">
        <v>2016</v>
      </c>
      <c r="G10792">
        <v>2</v>
      </c>
    </row>
    <row r="10793" spans="1:8" x14ac:dyDescent="0.25">
      <c r="A10793" t="s">
        <v>129</v>
      </c>
      <c r="B10793" t="s">
        <v>104</v>
      </c>
      <c r="C10793" t="s">
        <v>33</v>
      </c>
      <c r="D10793" t="s">
        <v>62</v>
      </c>
      <c r="E10793" t="s">
        <v>99</v>
      </c>
      <c r="F10793">
        <v>2017</v>
      </c>
      <c r="G10793">
        <v>1</v>
      </c>
      <c r="H10793">
        <v>3</v>
      </c>
    </row>
    <row r="10794" spans="1:8" x14ac:dyDescent="0.25">
      <c r="A10794" t="s">
        <v>113</v>
      </c>
      <c r="B10794" t="s">
        <v>104</v>
      </c>
      <c r="C10794" t="s">
        <v>33</v>
      </c>
      <c r="D10794" t="s">
        <v>39</v>
      </c>
      <c r="E10794" t="s">
        <v>112</v>
      </c>
      <c r="F10794">
        <v>2013</v>
      </c>
      <c r="G10794">
        <v>2</v>
      </c>
      <c r="H10794">
        <v>1</v>
      </c>
    </row>
    <row r="10795" spans="1:8" x14ac:dyDescent="0.25">
      <c r="A10795" t="s">
        <v>74</v>
      </c>
      <c r="B10795" t="s">
        <v>104</v>
      </c>
      <c r="C10795" t="s">
        <v>70</v>
      </c>
      <c r="D10795" t="s">
        <v>264</v>
      </c>
      <c r="E10795" t="s">
        <v>464</v>
      </c>
      <c r="F10795">
        <v>2014</v>
      </c>
      <c r="G10795">
        <v>5</v>
      </c>
    </row>
    <row r="10796" spans="1:8" x14ac:dyDescent="0.25">
      <c r="A10796" t="s">
        <v>214</v>
      </c>
      <c r="B10796" t="s">
        <v>242</v>
      </c>
      <c r="C10796" t="s">
        <v>76</v>
      </c>
      <c r="D10796" t="s">
        <v>140</v>
      </c>
      <c r="E10796" t="s">
        <v>140</v>
      </c>
      <c r="F10796">
        <v>2019</v>
      </c>
      <c r="G10796">
        <v>1</v>
      </c>
    </row>
    <row r="10797" spans="1:8" x14ac:dyDescent="0.25">
      <c r="A10797" t="s">
        <v>31</v>
      </c>
      <c r="B10797" t="s">
        <v>168</v>
      </c>
      <c r="C10797" t="s">
        <v>33</v>
      </c>
      <c r="D10797" t="s">
        <v>59</v>
      </c>
      <c r="E10797" t="s">
        <v>225</v>
      </c>
      <c r="F10797">
        <v>2016</v>
      </c>
      <c r="G10797">
        <v>1</v>
      </c>
    </row>
    <row r="10798" spans="1:8" x14ac:dyDescent="0.25">
      <c r="A10798" t="s">
        <v>31</v>
      </c>
      <c r="B10798" t="s">
        <v>49</v>
      </c>
      <c r="C10798" t="s">
        <v>33</v>
      </c>
      <c r="D10798" t="s">
        <v>34</v>
      </c>
      <c r="E10798" t="s">
        <v>484</v>
      </c>
      <c r="F10798">
        <v>2014</v>
      </c>
      <c r="G10798">
        <v>2</v>
      </c>
    </row>
    <row r="10799" spans="1:8" x14ac:dyDescent="0.25">
      <c r="A10799" t="s">
        <v>129</v>
      </c>
      <c r="B10799" t="s">
        <v>262</v>
      </c>
      <c r="C10799" t="s">
        <v>33</v>
      </c>
      <c r="D10799" t="s">
        <v>39</v>
      </c>
      <c r="E10799" t="s">
        <v>263</v>
      </c>
      <c r="F10799">
        <v>2014</v>
      </c>
      <c r="G10799">
        <v>3</v>
      </c>
      <c r="H10799">
        <v>4</v>
      </c>
    </row>
    <row r="10800" spans="1:8" x14ac:dyDescent="0.25">
      <c r="A10800" t="s">
        <v>129</v>
      </c>
      <c r="B10800" t="s">
        <v>330</v>
      </c>
      <c r="C10800" t="s">
        <v>33</v>
      </c>
      <c r="D10800" t="s">
        <v>59</v>
      </c>
      <c r="E10800" t="s">
        <v>350</v>
      </c>
      <c r="F10800">
        <v>2015</v>
      </c>
      <c r="G10800">
        <v>1</v>
      </c>
    </row>
    <row r="10801" spans="1:8" x14ac:dyDescent="0.25">
      <c r="A10801" t="s">
        <v>31</v>
      </c>
      <c r="B10801" t="s">
        <v>61</v>
      </c>
      <c r="C10801" t="s">
        <v>33</v>
      </c>
      <c r="D10801" t="s">
        <v>62</v>
      </c>
      <c r="E10801" t="s">
        <v>99</v>
      </c>
      <c r="F10801">
        <v>2018</v>
      </c>
      <c r="G10801">
        <v>4</v>
      </c>
      <c r="H10801">
        <v>2</v>
      </c>
    </row>
    <row r="10802" spans="1:8" x14ac:dyDescent="0.25">
      <c r="A10802" t="s">
        <v>31</v>
      </c>
      <c r="B10802" t="s">
        <v>256</v>
      </c>
      <c r="C10802" t="s">
        <v>33</v>
      </c>
      <c r="D10802" t="s">
        <v>39</v>
      </c>
      <c r="E10802" t="s">
        <v>331</v>
      </c>
      <c r="F10802">
        <v>2017</v>
      </c>
      <c r="G10802">
        <v>1</v>
      </c>
      <c r="H10802">
        <v>1</v>
      </c>
    </row>
    <row r="10803" spans="1:8" x14ac:dyDescent="0.25">
      <c r="A10803" t="s">
        <v>129</v>
      </c>
      <c r="B10803" t="s">
        <v>79</v>
      </c>
      <c r="C10803" t="s">
        <v>33</v>
      </c>
      <c r="D10803" t="s">
        <v>59</v>
      </c>
      <c r="E10803" t="s">
        <v>313</v>
      </c>
      <c r="F10803">
        <v>2016</v>
      </c>
      <c r="G10803">
        <v>1</v>
      </c>
    </row>
    <row r="10804" spans="1:8" x14ac:dyDescent="0.25">
      <c r="A10804" t="s">
        <v>31</v>
      </c>
      <c r="B10804" t="s">
        <v>58</v>
      </c>
      <c r="C10804" t="s">
        <v>33</v>
      </c>
      <c r="D10804" t="s">
        <v>39</v>
      </c>
      <c r="E10804" t="s">
        <v>237</v>
      </c>
      <c r="F10804">
        <v>2019</v>
      </c>
      <c r="G10804">
        <v>5</v>
      </c>
      <c r="H10804">
        <v>6</v>
      </c>
    </row>
    <row r="10805" spans="1:8" x14ac:dyDescent="0.25">
      <c r="A10805" t="s">
        <v>8</v>
      </c>
      <c r="B10805" t="s">
        <v>362</v>
      </c>
      <c r="C10805" t="s">
        <v>10</v>
      </c>
      <c r="D10805" t="s">
        <v>14</v>
      </c>
      <c r="E10805" t="s">
        <v>276</v>
      </c>
      <c r="F10805">
        <v>2016</v>
      </c>
      <c r="G10805">
        <v>1</v>
      </c>
      <c r="H10805">
        <v>1</v>
      </c>
    </row>
    <row r="10806" spans="1:8" x14ac:dyDescent="0.25">
      <c r="A10806" t="s">
        <v>74</v>
      </c>
      <c r="B10806" t="s">
        <v>173</v>
      </c>
      <c r="C10806" t="s">
        <v>70</v>
      </c>
      <c r="D10806" t="s">
        <v>102</v>
      </c>
      <c r="E10806" t="s">
        <v>492</v>
      </c>
      <c r="F10806">
        <v>2014</v>
      </c>
      <c r="G10806">
        <v>1</v>
      </c>
    </row>
    <row r="10807" spans="1:8" x14ac:dyDescent="0.25">
      <c r="A10807" t="s">
        <v>41</v>
      </c>
      <c r="B10807" t="s">
        <v>108</v>
      </c>
      <c r="C10807" t="s">
        <v>33</v>
      </c>
      <c r="D10807" t="s">
        <v>62</v>
      </c>
      <c r="E10807" t="s">
        <v>63</v>
      </c>
      <c r="F10807">
        <v>2016</v>
      </c>
      <c r="G10807">
        <v>1</v>
      </c>
    </row>
    <row r="10808" spans="1:8" x14ac:dyDescent="0.25">
      <c r="A10808" t="s">
        <v>41</v>
      </c>
      <c r="B10808" t="s">
        <v>58</v>
      </c>
      <c r="C10808" t="s">
        <v>33</v>
      </c>
      <c r="D10808" t="s">
        <v>184</v>
      </c>
      <c r="E10808" t="s">
        <v>461</v>
      </c>
      <c r="F10808">
        <v>2016</v>
      </c>
      <c r="G10808">
        <v>1</v>
      </c>
    </row>
    <row r="10809" spans="1:8" x14ac:dyDescent="0.25">
      <c r="A10809" t="s">
        <v>41</v>
      </c>
      <c r="B10809" t="s">
        <v>58</v>
      </c>
      <c r="C10809" t="s">
        <v>33</v>
      </c>
      <c r="D10809" t="s">
        <v>62</v>
      </c>
      <c r="E10809" t="s">
        <v>99</v>
      </c>
      <c r="F10809">
        <v>2015</v>
      </c>
      <c r="G10809">
        <v>3</v>
      </c>
      <c r="H10809">
        <v>3</v>
      </c>
    </row>
    <row r="10810" spans="1:8" x14ac:dyDescent="0.25">
      <c r="A10810" t="s">
        <v>16</v>
      </c>
      <c r="B10810" t="s">
        <v>104</v>
      </c>
      <c r="C10810" t="s">
        <v>23</v>
      </c>
      <c r="D10810" t="s">
        <v>43</v>
      </c>
      <c r="E10810" t="s">
        <v>56</v>
      </c>
      <c r="F10810">
        <v>2013</v>
      </c>
      <c r="G10810">
        <v>2</v>
      </c>
    </row>
    <row r="10811" spans="1:8" x14ac:dyDescent="0.25">
      <c r="A10811" t="s">
        <v>31</v>
      </c>
      <c r="B10811" t="s">
        <v>9</v>
      </c>
      <c r="C10811" t="s">
        <v>33</v>
      </c>
      <c r="D10811" t="s">
        <v>39</v>
      </c>
      <c r="E10811" t="s">
        <v>378</v>
      </c>
      <c r="F10811">
        <v>2014</v>
      </c>
      <c r="G10811">
        <v>1</v>
      </c>
    </row>
    <row r="10812" spans="1:8" x14ac:dyDescent="0.25">
      <c r="A10812" t="s">
        <v>113</v>
      </c>
      <c r="B10812" t="s">
        <v>49</v>
      </c>
      <c r="C10812" t="s">
        <v>33</v>
      </c>
      <c r="D10812" t="s">
        <v>39</v>
      </c>
      <c r="E10812" t="s">
        <v>169</v>
      </c>
      <c r="F10812">
        <v>2016</v>
      </c>
      <c r="G10812">
        <v>2</v>
      </c>
    </row>
    <row r="10813" spans="1:8" x14ac:dyDescent="0.25">
      <c r="A10813" t="s">
        <v>16</v>
      </c>
      <c r="B10813" t="s">
        <v>239</v>
      </c>
      <c r="C10813" t="s">
        <v>18</v>
      </c>
      <c r="D10813" t="s">
        <v>425</v>
      </c>
      <c r="E10813" t="s">
        <v>580</v>
      </c>
      <c r="F10813">
        <v>2014</v>
      </c>
      <c r="G10813">
        <v>1</v>
      </c>
    </row>
    <row r="10814" spans="1:8" x14ac:dyDescent="0.25">
      <c r="A10814" t="s">
        <v>16</v>
      </c>
      <c r="B10814" t="s">
        <v>316</v>
      </c>
      <c r="C10814" t="s">
        <v>76</v>
      </c>
      <c r="D10814" t="s">
        <v>83</v>
      </c>
      <c r="E10814" t="s">
        <v>317</v>
      </c>
      <c r="F10814">
        <v>2014</v>
      </c>
      <c r="G10814">
        <v>1</v>
      </c>
      <c r="H10814">
        <v>1</v>
      </c>
    </row>
    <row r="10815" spans="1:8" x14ac:dyDescent="0.25">
      <c r="A10815" t="s">
        <v>129</v>
      </c>
      <c r="B10815" t="s">
        <v>104</v>
      </c>
      <c r="C10815" t="s">
        <v>33</v>
      </c>
      <c r="D10815" t="s">
        <v>39</v>
      </c>
      <c r="E10815" t="s">
        <v>204</v>
      </c>
      <c r="F10815">
        <v>2014</v>
      </c>
      <c r="G10815">
        <v>1</v>
      </c>
      <c r="H10815">
        <v>3</v>
      </c>
    </row>
    <row r="10816" spans="1:8" x14ac:dyDescent="0.25">
      <c r="A10816" t="s">
        <v>8</v>
      </c>
      <c r="B10816" t="s">
        <v>28</v>
      </c>
      <c r="C10816" t="s">
        <v>23</v>
      </c>
      <c r="D10816" t="s">
        <v>24</v>
      </c>
      <c r="E10816" t="s">
        <v>281</v>
      </c>
      <c r="F10816">
        <v>2013</v>
      </c>
      <c r="G10816">
        <v>2</v>
      </c>
    </row>
    <row r="10817" spans="1:8" x14ac:dyDescent="0.25">
      <c r="A10817" t="s">
        <v>31</v>
      </c>
      <c r="B10817" t="s">
        <v>125</v>
      </c>
      <c r="C10817" t="s">
        <v>33</v>
      </c>
      <c r="D10817" t="s">
        <v>59</v>
      </c>
      <c r="E10817" t="s">
        <v>148</v>
      </c>
      <c r="F10817">
        <v>2015</v>
      </c>
      <c r="G10817">
        <v>4</v>
      </c>
      <c r="H10817">
        <v>3</v>
      </c>
    </row>
    <row r="10818" spans="1:8" x14ac:dyDescent="0.25">
      <c r="A10818" t="s">
        <v>129</v>
      </c>
      <c r="B10818" t="s">
        <v>79</v>
      </c>
      <c r="C10818" t="s">
        <v>33</v>
      </c>
      <c r="D10818" t="s">
        <v>59</v>
      </c>
      <c r="E10818" t="s">
        <v>311</v>
      </c>
      <c r="F10818">
        <v>2015</v>
      </c>
      <c r="G10818">
        <v>2</v>
      </c>
      <c r="H10818">
        <v>3</v>
      </c>
    </row>
    <row r="10819" spans="1:8" x14ac:dyDescent="0.25">
      <c r="A10819" t="s">
        <v>129</v>
      </c>
      <c r="B10819" t="s">
        <v>168</v>
      </c>
      <c r="C10819" t="s">
        <v>33</v>
      </c>
      <c r="D10819" t="s">
        <v>62</v>
      </c>
      <c r="E10819" t="s">
        <v>99</v>
      </c>
      <c r="F10819">
        <v>2016</v>
      </c>
      <c r="G10819">
        <v>2</v>
      </c>
    </row>
    <row r="10820" spans="1:8" x14ac:dyDescent="0.25">
      <c r="A10820" t="s">
        <v>129</v>
      </c>
      <c r="B10820" t="s">
        <v>55</v>
      </c>
      <c r="C10820" t="s">
        <v>33</v>
      </c>
      <c r="D10820" t="s">
        <v>34</v>
      </c>
      <c r="E10820" t="s">
        <v>161</v>
      </c>
      <c r="F10820">
        <v>2015</v>
      </c>
      <c r="G10820">
        <v>3</v>
      </c>
      <c r="H10820">
        <v>3</v>
      </c>
    </row>
    <row r="10821" spans="1:8" x14ac:dyDescent="0.25">
      <c r="A10821" t="s">
        <v>113</v>
      </c>
      <c r="B10821" t="s">
        <v>173</v>
      </c>
      <c r="C10821" t="s">
        <v>70</v>
      </c>
      <c r="D10821" t="s">
        <v>71</v>
      </c>
      <c r="E10821" t="s">
        <v>254</v>
      </c>
      <c r="F10821">
        <v>2016</v>
      </c>
      <c r="G10821">
        <v>2</v>
      </c>
    </row>
    <row r="10822" spans="1:8" x14ac:dyDescent="0.25">
      <c r="A10822" t="s">
        <v>113</v>
      </c>
      <c r="B10822" t="s">
        <v>49</v>
      </c>
      <c r="C10822" t="s">
        <v>33</v>
      </c>
      <c r="D10822" t="s">
        <v>62</v>
      </c>
      <c r="E10822" t="s">
        <v>217</v>
      </c>
      <c r="F10822">
        <v>2015</v>
      </c>
      <c r="G10822">
        <v>2</v>
      </c>
    </row>
    <row r="10823" spans="1:8" x14ac:dyDescent="0.25">
      <c r="A10823" t="s">
        <v>31</v>
      </c>
      <c r="B10823" t="s">
        <v>330</v>
      </c>
      <c r="C10823" t="s">
        <v>33</v>
      </c>
      <c r="D10823" t="s">
        <v>59</v>
      </c>
      <c r="E10823" t="s">
        <v>60</v>
      </c>
      <c r="F10823">
        <v>2014</v>
      </c>
      <c r="G10823">
        <v>1</v>
      </c>
    </row>
    <row r="10824" spans="1:8" x14ac:dyDescent="0.25">
      <c r="A10824" t="s">
        <v>129</v>
      </c>
      <c r="B10824" t="s">
        <v>38</v>
      </c>
      <c r="C10824" t="s">
        <v>33</v>
      </c>
      <c r="D10824" t="s">
        <v>59</v>
      </c>
      <c r="E10824" t="s">
        <v>313</v>
      </c>
      <c r="F10824">
        <v>2015</v>
      </c>
      <c r="G10824">
        <v>2</v>
      </c>
    </row>
    <row r="10825" spans="1:8" x14ac:dyDescent="0.25">
      <c r="A10825" t="s">
        <v>31</v>
      </c>
      <c r="B10825" t="s">
        <v>272</v>
      </c>
      <c r="C10825" t="s">
        <v>33</v>
      </c>
      <c r="D10825" t="s">
        <v>34</v>
      </c>
      <c r="E10825" t="s">
        <v>469</v>
      </c>
      <c r="F10825">
        <v>2013</v>
      </c>
      <c r="G10825">
        <v>2</v>
      </c>
    </row>
    <row r="10826" spans="1:8" x14ac:dyDescent="0.25">
      <c r="A10826" t="s">
        <v>113</v>
      </c>
      <c r="B10826" t="s">
        <v>183</v>
      </c>
      <c r="C10826" t="s">
        <v>33</v>
      </c>
      <c r="D10826" t="s">
        <v>39</v>
      </c>
      <c r="E10826" t="s">
        <v>204</v>
      </c>
      <c r="F10826">
        <v>2015</v>
      </c>
      <c r="G10826">
        <v>2</v>
      </c>
      <c r="H10826">
        <v>2</v>
      </c>
    </row>
    <row r="10827" spans="1:8" x14ac:dyDescent="0.25">
      <c r="A10827" t="s">
        <v>121</v>
      </c>
      <c r="B10827" t="s">
        <v>36</v>
      </c>
      <c r="C10827" t="s">
        <v>70</v>
      </c>
      <c r="D10827" t="s">
        <v>264</v>
      </c>
      <c r="E10827" t="s">
        <v>265</v>
      </c>
      <c r="F10827">
        <v>2017</v>
      </c>
      <c r="G10827">
        <v>5</v>
      </c>
    </row>
    <row r="10828" spans="1:8" x14ac:dyDescent="0.25">
      <c r="A10828" t="s">
        <v>129</v>
      </c>
      <c r="B10828" t="s">
        <v>32</v>
      </c>
      <c r="C10828" t="s">
        <v>33</v>
      </c>
      <c r="D10828" t="s">
        <v>184</v>
      </c>
      <c r="E10828" t="s">
        <v>271</v>
      </c>
      <c r="F10828">
        <v>2014</v>
      </c>
      <c r="G10828">
        <v>2</v>
      </c>
      <c r="H10828">
        <v>5</v>
      </c>
    </row>
    <row r="10829" spans="1:8" x14ac:dyDescent="0.25">
      <c r="A10829" t="s">
        <v>129</v>
      </c>
      <c r="B10829" t="s">
        <v>49</v>
      </c>
      <c r="C10829" t="s">
        <v>33</v>
      </c>
      <c r="D10829" t="s">
        <v>59</v>
      </c>
      <c r="E10829" t="s">
        <v>311</v>
      </c>
      <c r="F10829">
        <v>2015</v>
      </c>
      <c r="G10829">
        <v>1</v>
      </c>
      <c r="H10829">
        <v>1</v>
      </c>
    </row>
    <row r="10830" spans="1:8" x14ac:dyDescent="0.25">
      <c r="A10830" t="s">
        <v>455</v>
      </c>
      <c r="B10830" t="s">
        <v>125</v>
      </c>
      <c r="C10830" t="s">
        <v>33</v>
      </c>
      <c r="D10830" t="s">
        <v>59</v>
      </c>
      <c r="E10830" t="s">
        <v>116</v>
      </c>
      <c r="F10830">
        <v>2017</v>
      </c>
      <c r="G10830">
        <v>1</v>
      </c>
    </row>
    <row r="10831" spans="1:8" x14ac:dyDescent="0.25">
      <c r="A10831" t="s">
        <v>129</v>
      </c>
      <c r="B10831" t="s">
        <v>79</v>
      </c>
      <c r="C10831" t="s">
        <v>33</v>
      </c>
      <c r="D10831" t="s">
        <v>39</v>
      </c>
      <c r="E10831" t="s">
        <v>175</v>
      </c>
      <c r="F10831">
        <v>2017</v>
      </c>
      <c r="G10831">
        <v>1</v>
      </c>
    </row>
    <row r="10832" spans="1:8" x14ac:dyDescent="0.25">
      <c r="A10832" t="s">
        <v>21</v>
      </c>
      <c r="B10832" t="s">
        <v>230</v>
      </c>
      <c r="C10832" t="s">
        <v>23</v>
      </c>
      <c r="D10832" t="s">
        <v>24</v>
      </c>
      <c r="E10832" t="s">
        <v>339</v>
      </c>
      <c r="F10832">
        <v>2016</v>
      </c>
      <c r="G10832">
        <v>1</v>
      </c>
    </row>
    <row r="10833" spans="1:8" x14ac:dyDescent="0.25">
      <c r="A10833" t="s">
        <v>31</v>
      </c>
      <c r="B10833" t="s">
        <v>38</v>
      </c>
      <c r="C10833" t="s">
        <v>33</v>
      </c>
      <c r="D10833" t="s">
        <v>34</v>
      </c>
      <c r="E10833" t="s">
        <v>408</v>
      </c>
      <c r="F10833">
        <v>2013</v>
      </c>
      <c r="G10833">
        <v>1</v>
      </c>
    </row>
    <row r="10834" spans="1:8" x14ac:dyDescent="0.25">
      <c r="A10834" t="s">
        <v>8</v>
      </c>
      <c r="B10834" t="s">
        <v>433</v>
      </c>
      <c r="C10834" t="s">
        <v>10</v>
      </c>
      <c r="D10834" t="s">
        <v>11</v>
      </c>
      <c r="E10834" t="s">
        <v>259</v>
      </c>
      <c r="F10834">
        <v>2015</v>
      </c>
      <c r="G10834">
        <v>2</v>
      </c>
    </row>
    <row r="10835" spans="1:8" x14ac:dyDescent="0.25">
      <c r="A10835" t="s">
        <v>21</v>
      </c>
      <c r="B10835" t="s">
        <v>183</v>
      </c>
      <c r="C10835" t="s">
        <v>23</v>
      </c>
      <c r="D10835" t="s">
        <v>24</v>
      </c>
      <c r="E10835" t="s">
        <v>290</v>
      </c>
      <c r="F10835">
        <v>2017</v>
      </c>
      <c r="G10835">
        <v>4</v>
      </c>
      <c r="H10835">
        <v>1</v>
      </c>
    </row>
    <row r="10836" spans="1:8" x14ac:dyDescent="0.25">
      <c r="A10836" t="s">
        <v>31</v>
      </c>
      <c r="B10836" t="s">
        <v>168</v>
      </c>
      <c r="C10836" t="s">
        <v>33</v>
      </c>
      <c r="D10836" t="s">
        <v>34</v>
      </c>
      <c r="E10836" t="s">
        <v>315</v>
      </c>
      <c r="F10836">
        <v>2013</v>
      </c>
      <c r="G10836">
        <v>1</v>
      </c>
      <c r="H10836">
        <v>1</v>
      </c>
    </row>
    <row r="10837" spans="1:8" x14ac:dyDescent="0.25">
      <c r="A10837" t="s">
        <v>113</v>
      </c>
      <c r="B10837" t="s">
        <v>114</v>
      </c>
      <c r="C10837" t="s">
        <v>33</v>
      </c>
      <c r="D10837" t="s">
        <v>34</v>
      </c>
      <c r="E10837" t="s">
        <v>167</v>
      </c>
      <c r="F10837">
        <v>2014</v>
      </c>
      <c r="G10837">
        <v>1</v>
      </c>
    </row>
    <row r="10838" spans="1:8" x14ac:dyDescent="0.25">
      <c r="A10838" t="s">
        <v>129</v>
      </c>
      <c r="B10838" t="s">
        <v>79</v>
      </c>
      <c r="C10838" t="s">
        <v>33</v>
      </c>
      <c r="D10838" t="s">
        <v>34</v>
      </c>
      <c r="E10838" t="s">
        <v>161</v>
      </c>
      <c r="F10838">
        <v>2015</v>
      </c>
      <c r="G10838">
        <v>2</v>
      </c>
    </row>
    <row r="10839" spans="1:8" x14ac:dyDescent="0.25">
      <c r="A10839" t="s">
        <v>8</v>
      </c>
      <c r="B10839" t="s">
        <v>28</v>
      </c>
      <c r="C10839" t="s">
        <v>23</v>
      </c>
      <c r="D10839" t="s">
        <v>24</v>
      </c>
      <c r="E10839" t="s">
        <v>281</v>
      </c>
      <c r="F10839">
        <v>2014</v>
      </c>
      <c r="G10839">
        <v>1</v>
      </c>
    </row>
    <row r="10840" spans="1:8" x14ac:dyDescent="0.25">
      <c r="A10840" t="s">
        <v>129</v>
      </c>
      <c r="B10840" t="s">
        <v>104</v>
      </c>
      <c r="C10840" t="s">
        <v>33</v>
      </c>
      <c r="D10840" t="s">
        <v>34</v>
      </c>
      <c r="E10840" t="s">
        <v>161</v>
      </c>
      <c r="F10840">
        <v>2014</v>
      </c>
      <c r="G10840">
        <v>1</v>
      </c>
    </row>
    <row r="10841" spans="1:8" x14ac:dyDescent="0.25">
      <c r="A10841" t="s">
        <v>129</v>
      </c>
      <c r="B10841" t="s">
        <v>9</v>
      </c>
      <c r="C10841" t="s">
        <v>33</v>
      </c>
      <c r="D10841" t="s">
        <v>59</v>
      </c>
      <c r="E10841" t="s">
        <v>402</v>
      </c>
      <c r="F10841">
        <v>2014</v>
      </c>
      <c r="G10841">
        <v>2</v>
      </c>
      <c r="H10841">
        <v>1</v>
      </c>
    </row>
    <row r="10842" spans="1:8" x14ac:dyDescent="0.25">
      <c r="A10842" t="s">
        <v>129</v>
      </c>
      <c r="B10842" t="s">
        <v>108</v>
      </c>
      <c r="C10842" t="s">
        <v>33</v>
      </c>
      <c r="D10842" t="s">
        <v>59</v>
      </c>
      <c r="E10842" t="s">
        <v>130</v>
      </c>
      <c r="F10842">
        <v>2016</v>
      </c>
      <c r="G10842">
        <v>1</v>
      </c>
    </row>
    <row r="10843" spans="1:8" x14ac:dyDescent="0.25">
      <c r="A10843" t="s">
        <v>31</v>
      </c>
      <c r="B10843" t="s">
        <v>54</v>
      </c>
      <c r="C10843" t="s">
        <v>33</v>
      </c>
      <c r="D10843" t="s">
        <v>59</v>
      </c>
      <c r="E10843" t="s">
        <v>269</v>
      </c>
      <c r="F10843">
        <v>2014</v>
      </c>
      <c r="G10843">
        <v>1</v>
      </c>
    </row>
    <row r="10844" spans="1:8" x14ac:dyDescent="0.25">
      <c r="A10844" t="s">
        <v>129</v>
      </c>
      <c r="B10844" t="s">
        <v>9</v>
      </c>
      <c r="C10844" t="s">
        <v>33</v>
      </c>
      <c r="D10844" t="s">
        <v>34</v>
      </c>
      <c r="E10844" t="s">
        <v>161</v>
      </c>
      <c r="F10844">
        <v>2017</v>
      </c>
      <c r="G10844">
        <v>1</v>
      </c>
    </row>
    <row r="10845" spans="1:8" x14ac:dyDescent="0.25">
      <c r="A10845" t="s">
        <v>121</v>
      </c>
      <c r="B10845" t="s">
        <v>173</v>
      </c>
      <c r="C10845" t="s">
        <v>76</v>
      </c>
      <c r="D10845" t="s">
        <v>171</v>
      </c>
      <c r="E10845" t="s">
        <v>174</v>
      </c>
      <c r="F10845">
        <v>2013</v>
      </c>
      <c r="G10845">
        <v>1</v>
      </c>
    </row>
    <row r="10846" spans="1:8" x14ac:dyDescent="0.25">
      <c r="A10846" t="s">
        <v>21</v>
      </c>
      <c r="B10846" t="s">
        <v>410</v>
      </c>
      <c r="C10846" t="s">
        <v>23</v>
      </c>
      <c r="D10846" t="s">
        <v>24</v>
      </c>
      <c r="E10846" t="s">
        <v>394</v>
      </c>
      <c r="F10846">
        <v>2017</v>
      </c>
      <c r="G10846">
        <v>1</v>
      </c>
    </row>
    <row r="10847" spans="1:8" x14ac:dyDescent="0.25">
      <c r="A10847" t="s">
        <v>31</v>
      </c>
      <c r="B10847" t="s">
        <v>212</v>
      </c>
      <c r="C10847" t="s">
        <v>33</v>
      </c>
      <c r="D10847" t="s">
        <v>39</v>
      </c>
      <c r="E10847" t="s">
        <v>213</v>
      </c>
      <c r="F10847">
        <v>2018</v>
      </c>
      <c r="G10847">
        <v>1</v>
      </c>
      <c r="H10847">
        <v>3</v>
      </c>
    </row>
    <row r="10848" spans="1:8" x14ac:dyDescent="0.25">
      <c r="A10848" t="s">
        <v>21</v>
      </c>
      <c r="B10848" t="s">
        <v>196</v>
      </c>
      <c r="C10848" t="s">
        <v>10</v>
      </c>
      <c r="D10848" t="s">
        <v>29</v>
      </c>
      <c r="E10848" t="s">
        <v>198</v>
      </c>
      <c r="F10848">
        <v>2017</v>
      </c>
      <c r="G10848">
        <v>1</v>
      </c>
      <c r="H10848">
        <v>2</v>
      </c>
    </row>
    <row r="10849" spans="1:8" x14ac:dyDescent="0.25">
      <c r="A10849" t="s">
        <v>129</v>
      </c>
      <c r="B10849" t="s">
        <v>104</v>
      </c>
      <c r="C10849" t="s">
        <v>70</v>
      </c>
      <c r="D10849" t="s">
        <v>71</v>
      </c>
      <c r="E10849" t="s">
        <v>224</v>
      </c>
      <c r="F10849">
        <v>2014</v>
      </c>
      <c r="G10849">
        <v>2</v>
      </c>
    </row>
    <row r="10850" spans="1:8" x14ac:dyDescent="0.25">
      <c r="A10850" t="s">
        <v>129</v>
      </c>
      <c r="B10850" t="s">
        <v>49</v>
      </c>
      <c r="C10850" t="s">
        <v>33</v>
      </c>
      <c r="D10850" t="s">
        <v>39</v>
      </c>
      <c r="E10850" t="s">
        <v>87</v>
      </c>
      <c r="F10850">
        <v>2014</v>
      </c>
      <c r="G10850">
        <v>1</v>
      </c>
    </row>
    <row r="10851" spans="1:8" x14ac:dyDescent="0.25">
      <c r="A10851" t="s">
        <v>113</v>
      </c>
      <c r="B10851" t="s">
        <v>49</v>
      </c>
      <c r="C10851" t="s">
        <v>33</v>
      </c>
      <c r="D10851" t="s">
        <v>34</v>
      </c>
      <c r="E10851" t="s">
        <v>315</v>
      </c>
      <c r="F10851">
        <v>2013</v>
      </c>
      <c r="G10851">
        <v>2</v>
      </c>
    </row>
    <row r="10852" spans="1:8" x14ac:dyDescent="0.25">
      <c r="A10852" t="s">
        <v>74</v>
      </c>
      <c r="B10852" t="s">
        <v>104</v>
      </c>
      <c r="C10852" t="s">
        <v>70</v>
      </c>
      <c r="D10852" t="s">
        <v>176</v>
      </c>
      <c r="E10852" t="s">
        <v>419</v>
      </c>
      <c r="F10852">
        <v>2013</v>
      </c>
      <c r="G10852">
        <v>1</v>
      </c>
    </row>
    <row r="10853" spans="1:8" x14ac:dyDescent="0.25">
      <c r="A10853" t="s">
        <v>129</v>
      </c>
      <c r="B10853" t="s">
        <v>173</v>
      </c>
      <c r="C10853" t="s">
        <v>70</v>
      </c>
      <c r="D10853" t="s">
        <v>71</v>
      </c>
      <c r="E10853" t="s">
        <v>358</v>
      </c>
      <c r="F10853">
        <v>2016</v>
      </c>
      <c r="G10853">
        <v>1</v>
      </c>
    </row>
    <row r="10854" spans="1:8" x14ac:dyDescent="0.25">
      <c r="A10854" t="s">
        <v>129</v>
      </c>
      <c r="B10854" t="s">
        <v>275</v>
      </c>
      <c r="C10854" t="s">
        <v>18</v>
      </c>
      <c r="D10854" t="s">
        <v>257</v>
      </c>
      <c r="E10854" t="s">
        <v>257</v>
      </c>
      <c r="F10854">
        <v>2015</v>
      </c>
      <c r="G10854">
        <v>1</v>
      </c>
      <c r="H10854">
        <v>4</v>
      </c>
    </row>
    <row r="10855" spans="1:8" x14ac:dyDescent="0.25">
      <c r="A10855" t="s">
        <v>41</v>
      </c>
      <c r="B10855" t="s">
        <v>38</v>
      </c>
      <c r="C10855" t="s">
        <v>33</v>
      </c>
      <c r="D10855" t="s">
        <v>39</v>
      </c>
      <c r="E10855" t="s">
        <v>263</v>
      </c>
      <c r="F10855">
        <v>2019</v>
      </c>
      <c r="G10855">
        <v>1</v>
      </c>
      <c r="H10855">
        <v>5</v>
      </c>
    </row>
    <row r="10856" spans="1:8" x14ac:dyDescent="0.25">
      <c r="A10856" t="s">
        <v>31</v>
      </c>
      <c r="B10856" t="s">
        <v>183</v>
      </c>
      <c r="C10856" t="s">
        <v>33</v>
      </c>
      <c r="D10856" t="s">
        <v>184</v>
      </c>
      <c r="E10856" t="s">
        <v>288</v>
      </c>
      <c r="F10856">
        <v>2018</v>
      </c>
      <c r="G10856">
        <v>1</v>
      </c>
    </row>
    <row r="10857" spans="1:8" x14ac:dyDescent="0.25">
      <c r="A10857" t="s">
        <v>8</v>
      </c>
      <c r="B10857" t="s">
        <v>36</v>
      </c>
      <c r="C10857" t="s">
        <v>10</v>
      </c>
      <c r="D10857" t="s">
        <v>11</v>
      </c>
      <c r="E10857" t="s">
        <v>250</v>
      </c>
      <c r="F10857">
        <v>2016</v>
      </c>
      <c r="G10857">
        <v>2</v>
      </c>
    </row>
    <row r="10858" spans="1:8" x14ac:dyDescent="0.25">
      <c r="A10858" t="s">
        <v>8</v>
      </c>
      <c r="B10858" t="s">
        <v>28</v>
      </c>
      <c r="C10858" t="s">
        <v>10</v>
      </c>
      <c r="D10858" t="s">
        <v>14</v>
      </c>
      <c r="E10858" t="s">
        <v>15</v>
      </c>
      <c r="F10858">
        <v>2013</v>
      </c>
      <c r="G10858">
        <v>1</v>
      </c>
    </row>
    <row r="10859" spans="1:8" x14ac:dyDescent="0.25">
      <c r="A10859" t="s">
        <v>31</v>
      </c>
      <c r="B10859" t="s">
        <v>262</v>
      </c>
      <c r="C10859" t="s">
        <v>33</v>
      </c>
      <c r="D10859" t="s">
        <v>34</v>
      </c>
      <c r="E10859" t="s">
        <v>161</v>
      </c>
      <c r="F10859">
        <v>2015</v>
      </c>
      <c r="G10859">
        <v>1</v>
      </c>
    </row>
    <row r="10860" spans="1:8" x14ac:dyDescent="0.25">
      <c r="A10860" t="s">
        <v>129</v>
      </c>
      <c r="B10860" t="s">
        <v>61</v>
      </c>
      <c r="C10860" t="s">
        <v>33</v>
      </c>
      <c r="D10860" t="s">
        <v>59</v>
      </c>
      <c r="E10860" t="s">
        <v>130</v>
      </c>
      <c r="F10860">
        <v>2014</v>
      </c>
      <c r="G10860">
        <v>1</v>
      </c>
    </row>
    <row r="10861" spans="1:8" x14ac:dyDescent="0.25">
      <c r="A10861" t="s">
        <v>31</v>
      </c>
      <c r="B10861" t="s">
        <v>396</v>
      </c>
      <c r="C10861" t="s">
        <v>70</v>
      </c>
      <c r="D10861" t="s">
        <v>71</v>
      </c>
      <c r="E10861" t="s">
        <v>358</v>
      </c>
      <c r="F10861">
        <v>2014</v>
      </c>
      <c r="G10861">
        <v>1</v>
      </c>
      <c r="H10861">
        <v>1</v>
      </c>
    </row>
    <row r="10862" spans="1:8" x14ac:dyDescent="0.25">
      <c r="A10862" t="s">
        <v>121</v>
      </c>
      <c r="B10862" t="s">
        <v>173</v>
      </c>
      <c r="C10862" t="s">
        <v>76</v>
      </c>
      <c r="D10862" t="s">
        <v>77</v>
      </c>
      <c r="E10862" t="s">
        <v>78</v>
      </c>
      <c r="F10862">
        <v>2015</v>
      </c>
      <c r="G10862">
        <v>1</v>
      </c>
    </row>
    <row r="10863" spans="1:8" x14ac:dyDescent="0.25">
      <c r="A10863" t="s">
        <v>31</v>
      </c>
      <c r="B10863" t="s">
        <v>58</v>
      </c>
      <c r="C10863" t="s">
        <v>33</v>
      </c>
      <c r="D10863" t="s">
        <v>59</v>
      </c>
      <c r="E10863" t="s">
        <v>60</v>
      </c>
      <c r="F10863">
        <v>2017</v>
      </c>
      <c r="G10863">
        <v>1</v>
      </c>
      <c r="H10863">
        <v>3</v>
      </c>
    </row>
    <row r="10864" spans="1:8" x14ac:dyDescent="0.25">
      <c r="A10864" t="s">
        <v>31</v>
      </c>
      <c r="B10864" t="s">
        <v>330</v>
      </c>
      <c r="C10864" t="s">
        <v>33</v>
      </c>
      <c r="D10864" t="s">
        <v>59</v>
      </c>
      <c r="E10864" t="s">
        <v>313</v>
      </c>
      <c r="F10864">
        <v>2018</v>
      </c>
      <c r="G10864">
        <v>1</v>
      </c>
    </row>
    <row r="10865" spans="1:8" x14ac:dyDescent="0.25">
      <c r="A10865" t="s">
        <v>16</v>
      </c>
      <c r="B10865" t="s">
        <v>442</v>
      </c>
      <c r="C10865" t="s">
        <v>18</v>
      </c>
      <c r="D10865" t="s">
        <v>257</v>
      </c>
      <c r="E10865" t="s">
        <v>257</v>
      </c>
      <c r="F10865">
        <v>2015</v>
      </c>
      <c r="G10865">
        <v>1</v>
      </c>
    </row>
    <row r="10866" spans="1:8" x14ac:dyDescent="0.25">
      <c r="A10866" t="s">
        <v>113</v>
      </c>
      <c r="B10866" t="s">
        <v>32</v>
      </c>
      <c r="C10866" t="s">
        <v>33</v>
      </c>
      <c r="D10866" t="s">
        <v>34</v>
      </c>
      <c r="E10866" t="s">
        <v>408</v>
      </c>
      <c r="F10866">
        <v>2015</v>
      </c>
      <c r="G10866">
        <v>1</v>
      </c>
    </row>
    <row r="10867" spans="1:8" x14ac:dyDescent="0.25">
      <c r="A10867" t="s">
        <v>41</v>
      </c>
      <c r="B10867" t="s">
        <v>26</v>
      </c>
      <c r="C10867" t="s">
        <v>70</v>
      </c>
      <c r="D10867" t="s">
        <v>71</v>
      </c>
      <c r="E10867" t="s">
        <v>224</v>
      </c>
      <c r="F10867">
        <v>2016</v>
      </c>
      <c r="G10867">
        <v>1</v>
      </c>
    </row>
    <row r="10868" spans="1:8" x14ac:dyDescent="0.25">
      <c r="A10868" t="s">
        <v>31</v>
      </c>
      <c r="B10868" t="s">
        <v>108</v>
      </c>
      <c r="C10868" t="s">
        <v>33</v>
      </c>
      <c r="D10868" t="s">
        <v>39</v>
      </c>
      <c r="E10868" t="s">
        <v>150</v>
      </c>
      <c r="F10868">
        <v>2018</v>
      </c>
      <c r="G10868">
        <v>1</v>
      </c>
    </row>
    <row r="10869" spans="1:8" x14ac:dyDescent="0.25">
      <c r="A10869" t="s">
        <v>31</v>
      </c>
      <c r="B10869" t="s">
        <v>22</v>
      </c>
      <c r="C10869" t="s">
        <v>23</v>
      </c>
      <c r="D10869" t="s">
        <v>91</v>
      </c>
      <c r="E10869" t="s">
        <v>92</v>
      </c>
      <c r="F10869">
        <v>2015</v>
      </c>
      <c r="G10869">
        <v>2</v>
      </c>
      <c r="H10869">
        <v>3</v>
      </c>
    </row>
    <row r="10870" spans="1:8" x14ac:dyDescent="0.25">
      <c r="A10870" t="s">
        <v>129</v>
      </c>
      <c r="B10870" t="s">
        <v>55</v>
      </c>
      <c r="C10870" t="s">
        <v>33</v>
      </c>
      <c r="D10870" t="s">
        <v>34</v>
      </c>
      <c r="E10870" t="s">
        <v>408</v>
      </c>
      <c r="F10870">
        <v>2017</v>
      </c>
      <c r="G10870">
        <v>1</v>
      </c>
    </row>
    <row r="10871" spans="1:8" x14ac:dyDescent="0.25">
      <c r="A10871" t="s">
        <v>74</v>
      </c>
      <c r="B10871" t="s">
        <v>575</v>
      </c>
      <c r="C10871" t="s">
        <v>18</v>
      </c>
      <c r="D10871" t="s">
        <v>123</v>
      </c>
      <c r="E10871" t="s">
        <v>124</v>
      </c>
      <c r="F10871">
        <v>2013</v>
      </c>
      <c r="G10871">
        <v>1</v>
      </c>
    </row>
    <row r="10872" spans="1:8" x14ac:dyDescent="0.25">
      <c r="A10872" t="s">
        <v>129</v>
      </c>
      <c r="B10872" t="s">
        <v>168</v>
      </c>
      <c r="C10872" t="s">
        <v>33</v>
      </c>
      <c r="D10872" t="s">
        <v>62</v>
      </c>
      <c r="E10872" t="s">
        <v>166</v>
      </c>
      <c r="F10872">
        <v>2016</v>
      </c>
      <c r="G10872">
        <v>1</v>
      </c>
    </row>
    <row r="10873" spans="1:8" x14ac:dyDescent="0.25">
      <c r="A10873" t="s">
        <v>524</v>
      </c>
      <c r="B10873" t="s">
        <v>119</v>
      </c>
      <c r="C10873" t="s">
        <v>70</v>
      </c>
      <c r="D10873" t="s">
        <v>264</v>
      </c>
      <c r="E10873" t="s">
        <v>389</v>
      </c>
      <c r="F10873">
        <v>2016</v>
      </c>
      <c r="G10873">
        <v>1</v>
      </c>
      <c r="H10873">
        <v>1</v>
      </c>
    </row>
    <row r="10874" spans="1:8" x14ac:dyDescent="0.25">
      <c r="A10874" t="s">
        <v>113</v>
      </c>
      <c r="B10874" t="s">
        <v>61</v>
      </c>
      <c r="C10874" t="s">
        <v>33</v>
      </c>
      <c r="D10874" t="s">
        <v>39</v>
      </c>
      <c r="E10874" t="s">
        <v>204</v>
      </c>
      <c r="F10874">
        <v>2014</v>
      </c>
      <c r="G10874">
        <v>1</v>
      </c>
    </row>
    <row r="10875" spans="1:8" x14ac:dyDescent="0.25">
      <c r="A10875" t="s">
        <v>31</v>
      </c>
      <c r="B10875" t="s">
        <v>54</v>
      </c>
      <c r="C10875" t="s">
        <v>33</v>
      </c>
      <c r="D10875" t="s">
        <v>59</v>
      </c>
      <c r="E10875" t="s">
        <v>269</v>
      </c>
      <c r="F10875">
        <v>2016</v>
      </c>
      <c r="G10875">
        <v>1</v>
      </c>
    </row>
    <row r="10876" spans="1:8" x14ac:dyDescent="0.25">
      <c r="A10876" t="s">
        <v>31</v>
      </c>
      <c r="B10876" t="s">
        <v>320</v>
      </c>
      <c r="C10876" t="s">
        <v>23</v>
      </c>
      <c r="D10876" t="s">
        <v>91</v>
      </c>
      <c r="E10876" t="s">
        <v>380</v>
      </c>
      <c r="F10876">
        <v>2018</v>
      </c>
      <c r="G10876">
        <v>1</v>
      </c>
    </row>
    <row r="10877" spans="1:8" x14ac:dyDescent="0.25">
      <c r="A10877" t="s">
        <v>41</v>
      </c>
      <c r="B10877" t="s">
        <v>262</v>
      </c>
      <c r="C10877" t="s">
        <v>33</v>
      </c>
      <c r="D10877" t="s">
        <v>39</v>
      </c>
      <c r="E10877" t="s">
        <v>263</v>
      </c>
      <c r="F10877">
        <v>2017</v>
      </c>
      <c r="G10877">
        <v>1</v>
      </c>
      <c r="H10877">
        <v>2</v>
      </c>
    </row>
    <row r="10878" spans="1:8" x14ac:dyDescent="0.25">
      <c r="A10878" t="s">
        <v>113</v>
      </c>
      <c r="B10878" t="s">
        <v>38</v>
      </c>
      <c r="C10878" t="s">
        <v>33</v>
      </c>
      <c r="D10878" t="s">
        <v>39</v>
      </c>
      <c r="E10878" t="s">
        <v>435</v>
      </c>
      <c r="F10878">
        <v>2016</v>
      </c>
      <c r="G10878">
        <v>1</v>
      </c>
    </row>
    <row r="10879" spans="1:8" x14ac:dyDescent="0.25">
      <c r="A10879" t="s">
        <v>117</v>
      </c>
      <c r="B10879" t="s">
        <v>58</v>
      </c>
      <c r="C10879" t="s">
        <v>33</v>
      </c>
      <c r="D10879" t="s">
        <v>34</v>
      </c>
      <c r="E10879" t="s">
        <v>167</v>
      </c>
      <c r="F10879">
        <v>2016</v>
      </c>
      <c r="G10879">
        <v>1</v>
      </c>
    </row>
    <row r="10880" spans="1:8" x14ac:dyDescent="0.25">
      <c r="A10880" t="s">
        <v>31</v>
      </c>
      <c r="B10880" t="s">
        <v>320</v>
      </c>
      <c r="C10880" t="s">
        <v>23</v>
      </c>
      <c r="D10880" t="s">
        <v>91</v>
      </c>
      <c r="E10880" t="s">
        <v>356</v>
      </c>
      <c r="F10880">
        <v>2015</v>
      </c>
      <c r="G10880">
        <v>1</v>
      </c>
    </row>
    <row r="10881" spans="1:8" x14ac:dyDescent="0.25">
      <c r="A10881" t="s">
        <v>113</v>
      </c>
      <c r="B10881" t="s">
        <v>320</v>
      </c>
      <c r="C10881" t="s">
        <v>23</v>
      </c>
      <c r="D10881" t="s">
        <v>43</v>
      </c>
      <c r="E10881" t="s">
        <v>405</v>
      </c>
      <c r="F10881">
        <v>2014</v>
      </c>
      <c r="G10881">
        <v>1</v>
      </c>
    </row>
    <row r="10882" spans="1:8" x14ac:dyDescent="0.25">
      <c r="A10882" t="s">
        <v>113</v>
      </c>
      <c r="B10882" t="s">
        <v>272</v>
      </c>
      <c r="C10882" t="s">
        <v>33</v>
      </c>
      <c r="D10882" t="s">
        <v>34</v>
      </c>
      <c r="E10882" t="s">
        <v>161</v>
      </c>
      <c r="F10882">
        <v>2013</v>
      </c>
      <c r="G10882">
        <v>1</v>
      </c>
    </row>
    <row r="10883" spans="1:8" x14ac:dyDescent="0.25">
      <c r="A10883" t="s">
        <v>74</v>
      </c>
      <c r="B10883" t="s">
        <v>88</v>
      </c>
      <c r="C10883" t="s">
        <v>70</v>
      </c>
      <c r="D10883" t="s">
        <v>102</v>
      </c>
      <c r="E10883" t="s">
        <v>180</v>
      </c>
      <c r="F10883">
        <v>2016</v>
      </c>
      <c r="G10883">
        <v>1</v>
      </c>
    </row>
    <row r="10884" spans="1:8" x14ac:dyDescent="0.25">
      <c r="A10884" t="s">
        <v>8</v>
      </c>
      <c r="B10884" t="s">
        <v>145</v>
      </c>
      <c r="C10884" t="s">
        <v>10</v>
      </c>
      <c r="D10884" t="s">
        <v>14</v>
      </c>
      <c r="E10884" t="s">
        <v>452</v>
      </c>
      <c r="F10884">
        <v>2014</v>
      </c>
      <c r="G10884">
        <v>1</v>
      </c>
    </row>
    <row r="10885" spans="1:8" x14ac:dyDescent="0.25">
      <c r="A10885" t="s">
        <v>21</v>
      </c>
      <c r="B10885" t="s">
        <v>474</v>
      </c>
      <c r="C10885" t="s">
        <v>23</v>
      </c>
      <c r="D10885" t="s">
        <v>24</v>
      </c>
      <c r="E10885" t="s">
        <v>192</v>
      </c>
      <c r="F10885">
        <v>2019</v>
      </c>
      <c r="G10885">
        <v>2</v>
      </c>
    </row>
    <row r="10886" spans="1:8" x14ac:dyDescent="0.25">
      <c r="A10886" t="s">
        <v>129</v>
      </c>
      <c r="B10886" t="s">
        <v>49</v>
      </c>
      <c r="C10886" t="s">
        <v>33</v>
      </c>
      <c r="D10886" t="s">
        <v>59</v>
      </c>
      <c r="E10886" t="s">
        <v>402</v>
      </c>
      <c r="F10886">
        <v>2015</v>
      </c>
      <c r="G10886">
        <v>1</v>
      </c>
    </row>
    <row r="10887" spans="1:8" x14ac:dyDescent="0.25">
      <c r="A10887" t="s">
        <v>41</v>
      </c>
      <c r="B10887" t="s">
        <v>9</v>
      </c>
      <c r="C10887" t="s">
        <v>33</v>
      </c>
      <c r="D10887" t="s">
        <v>184</v>
      </c>
      <c r="E10887" t="s">
        <v>185</v>
      </c>
      <c r="F10887">
        <v>2019</v>
      </c>
      <c r="G10887">
        <v>1</v>
      </c>
    </row>
    <row r="10888" spans="1:8" x14ac:dyDescent="0.25">
      <c r="A10888" t="s">
        <v>8</v>
      </c>
      <c r="B10888" t="s">
        <v>247</v>
      </c>
      <c r="C10888" t="s">
        <v>10</v>
      </c>
      <c r="D10888" t="s">
        <v>366</v>
      </c>
      <c r="E10888" t="s">
        <v>592</v>
      </c>
      <c r="F10888">
        <v>2014</v>
      </c>
      <c r="G10888">
        <v>1</v>
      </c>
    </row>
    <row r="10889" spans="1:8" x14ac:dyDescent="0.25">
      <c r="A10889" t="s">
        <v>113</v>
      </c>
      <c r="B10889" t="s">
        <v>38</v>
      </c>
      <c r="C10889" t="s">
        <v>33</v>
      </c>
      <c r="D10889" t="s">
        <v>59</v>
      </c>
      <c r="E10889" t="s">
        <v>64</v>
      </c>
      <c r="F10889">
        <v>2016</v>
      </c>
      <c r="G10889">
        <v>1</v>
      </c>
      <c r="H10889">
        <v>1</v>
      </c>
    </row>
    <row r="10890" spans="1:8" x14ac:dyDescent="0.25">
      <c r="A10890" t="s">
        <v>16</v>
      </c>
      <c r="B10890" t="s">
        <v>500</v>
      </c>
      <c r="C10890" t="s">
        <v>18</v>
      </c>
      <c r="D10890" t="s">
        <v>19</v>
      </c>
      <c r="E10890" t="s">
        <v>221</v>
      </c>
      <c r="F10890">
        <v>2019</v>
      </c>
      <c r="G10890">
        <v>1</v>
      </c>
    </row>
    <row r="10891" spans="1:8" x14ac:dyDescent="0.25">
      <c r="A10891" t="s">
        <v>31</v>
      </c>
      <c r="B10891" t="s">
        <v>79</v>
      </c>
      <c r="C10891" t="s">
        <v>33</v>
      </c>
      <c r="D10891" t="s">
        <v>34</v>
      </c>
      <c r="E10891" t="s">
        <v>167</v>
      </c>
      <c r="F10891">
        <v>2013</v>
      </c>
      <c r="G10891">
        <v>1</v>
      </c>
    </row>
    <row r="10892" spans="1:8" x14ac:dyDescent="0.25">
      <c r="A10892" t="s">
        <v>21</v>
      </c>
      <c r="B10892" t="s">
        <v>58</v>
      </c>
      <c r="C10892" t="s">
        <v>10</v>
      </c>
      <c r="D10892" t="s">
        <v>11</v>
      </c>
      <c r="E10892" t="s">
        <v>157</v>
      </c>
      <c r="F10892">
        <v>2020</v>
      </c>
      <c r="G10892">
        <v>1</v>
      </c>
    </row>
    <row r="10893" spans="1:8" x14ac:dyDescent="0.25">
      <c r="A10893" t="s">
        <v>113</v>
      </c>
      <c r="B10893" t="s">
        <v>32</v>
      </c>
      <c r="C10893" t="s">
        <v>33</v>
      </c>
      <c r="D10893" t="s">
        <v>184</v>
      </c>
      <c r="E10893" t="s">
        <v>218</v>
      </c>
      <c r="F10893">
        <v>2014</v>
      </c>
      <c r="G10893">
        <v>1</v>
      </c>
      <c r="H10893">
        <v>1</v>
      </c>
    </row>
    <row r="10894" spans="1:8" x14ac:dyDescent="0.25">
      <c r="A10894" t="s">
        <v>455</v>
      </c>
      <c r="B10894" t="s">
        <v>79</v>
      </c>
      <c r="C10894" t="s">
        <v>33</v>
      </c>
      <c r="D10894" t="s">
        <v>34</v>
      </c>
      <c r="E10894" t="s">
        <v>127</v>
      </c>
      <c r="F10894">
        <v>2017</v>
      </c>
      <c r="G10894">
        <v>1</v>
      </c>
    </row>
    <row r="10895" spans="1:8" x14ac:dyDescent="0.25">
      <c r="A10895" t="s">
        <v>113</v>
      </c>
      <c r="B10895" t="s">
        <v>256</v>
      </c>
      <c r="C10895" t="s">
        <v>33</v>
      </c>
      <c r="D10895" t="s">
        <v>39</v>
      </c>
      <c r="E10895" t="s">
        <v>213</v>
      </c>
      <c r="F10895">
        <v>2013</v>
      </c>
      <c r="G10895">
        <v>1</v>
      </c>
      <c r="H10895">
        <v>3</v>
      </c>
    </row>
    <row r="10896" spans="1:8" x14ac:dyDescent="0.25">
      <c r="A10896" t="s">
        <v>31</v>
      </c>
      <c r="B10896" t="s">
        <v>26</v>
      </c>
      <c r="C10896" t="s">
        <v>70</v>
      </c>
      <c r="D10896" t="s">
        <v>71</v>
      </c>
      <c r="E10896" t="s">
        <v>135</v>
      </c>
      <c r="F10896">
        <v>2016</v>
      </c>
      <c r="G10896">
        <v>1</v>
      </c>
      <c r="H10896">
        <v>1</v>
      </c>
    </row>
    <row r="10897" spans="1:8" x14ac:dyDescent="0.25">
      <c r="A10897" t="s">
        <v>21</v>
      </c>
      <c r="B10897" t="s">
        <v>433</v>
      </c>
      <c r="C10897" t="s">
        <v>10</v>
      </c>
      <c r="D10897" t="s">
        <v>11</v>
      </c>
      <c r="E10897" t="s">
        <v>86</v>
      </c>
      <c r="F10897">
        <v>2020</v>
      </c>
      <c r="G10897">
        <v>1</v>
      </c>
    </row>
    <row r="10898" spans="1:8" x14ac:dyDescent="0.25">
      <c r="A10898" t="s">
        <v>31</v>
      </c>
      <c r="B10898" t="s">
        <v>119</v>
      </c>
      <c r="C10898" t="s">
        <v>70</v>
      </c>
      <c r="D10898" t="s">
        <v>71</v>
      </c>
      <c r="E10898" t="s">
        <v>241</v>
      </c>
      <c r="F10898">
        <v>2013</v>
      </c>
      <c r="G10898">
        <v>2759</v>
      </c>
      <c r="H10898">
        <v>455</v>
      </c>
    </row>
    <row r="10899" spans="1:8" x14ac:dyDescent="0.25">
      <c r="A10899" t="s">
        <v>74</v>
      </c>
      <c r="B10899" t="s">
        <v>386</v>
      </c>
      <c r="C10899" t="s">
        <v>70</v>
      </c>
      <c r="D10899" t="s">
        <v>102</v>
      </c>
      <c r="E10899" t="s">
        <v>103</v>
      </c>
      <c r="F10899">
        <v>2013</v>
      </c>
      <c r="G10899">
        <v>469</v>
      </c>
      <c r="H10899">
        <v>17</v>
      </c>
    </row>
    <row r="10900" spans="1:8" x14ac:dyDescent="0.25">
      <c r="A10900" t="s">
        <v>8</v>
      </c>
      <c r="B10900" t="s">
        <v>111</v>
      </c>
      <c r="C10900" t="s">
        <v>10</v>
      </c>
      <c r="D10900" t="s">
        <v>11</v>
      </c>
      <c r="E10900" t="s">
        <v>68</v>
      </c>
      <c r="F10900">
        <v>2013</v>
      </c>
      <c r="G10900">
        <v>1171</v>
      </c>
      <c r="H10900">
        <v>27</v>
      </c>
    </row>
    <row r="10901" spans="1:8" x14ac:dyDescent="0.25">
      <c r="A10901" t="s">
        <v>8</v>
      </c>
      <c r="B10901" t="s">
        <v>13</v>
      </c>
      <c r="C10901" t="s">
        <v>10</v>
      </c>
      <c r="D10901" t="s">
        <v>14</v>
      </c>
      <c r="E10901" t="s">
        <v>276</v>
      </c>
      <c r="F10901">
        <v>2013</v>
      </c>
      <c r="G10901">
        <v>763</v>
      </c>
      <c r="H10901">
        <v>65</v>
      </c>
    </row>
    <row r="10902" spans="1:8" x14ac:dyDescent="0.25">
      <c r="A10902" t="s">
        <v>21</v>
      </c>
      <c r="B10902" t="s">
        <v>9</v>
      </c>
      <c r="C10902" t="s">
        <v>10</v>
      </c>
      <c r="D10902" t="s">
        <v>11</v>
      </c>
      <c r="E10902" t="s">
        <v>12</v>
      </c>
      <c r="F10902">
        <v>2016</v>
      </c>
      <c r="G10902">
        <v>934</v>
      </c>
      <c r="H10902">
        <v>28</v>
      </c>
    </row>
    <row r="10903" spans="1:8" x14ac:dyDescent="0.25">
      <c r="A10903" t="s">
        <v>31</v>
      </c>
      <c r="B10903" t="s">
        <v>125</v>
      </c>
      <c r="C10903" t="s">
        <v>33</v>
      </c>
      <c r="D10903" t="s">
        <v>59</v>
      </c>
      <c r="E10903" t="s">
        <v>229</v>
      </c>
      <c r="F10903">
        <v>2017</v>
      </c>
      <c r="G10903">
        <v>604</v>
      </c>
      <c r="H10903">
        <v>468</v>
      </c>
    </row>
    <row r="10904" spans="1:8" x14ac:dyDescent="0.25">
      <c r="A10904" t="s">
        <v>31</v>
      </c>
      <c r="B10904" t="s">
        <v>104</v>
      </c>
      <c r="C10904" t="s">
        <v>70</v>
      </c>
      <c r="D10904" t="s">
        <v>71</v>
      </c>
      <c r="E10904" t="s">
        <v>246</v>
      </c>
      <c r="F10904">
        <v>2017</v>
      </c>
      <c r="G10904">
        <v>2839</v>
      </c>
      <c r="H10904">
        <v>600</v>
      </c>
    </row>
    <row r="10905" spans="1:8" x14ac:dyDescent="0.25">
      <c r="A10905" t="s">
        <v>138</v>
      </c>
      <c r="B10905" t="s">
        <v>119</v>
      </c>
      <c r="C10905" t="s">
        <v>76</v>
      </c>
      <c r="D10905" t="s">
        <v>140</v>
      </c>
      <c r="E10905" t="s">
        <v>140</v>
      </c>
      <c r="F10905">
        <v>2017</v>
      </c>
      <c r="G10905">
        <v>5078</v>
      </c>
      <c r="H10905">
        <v>1586</v>
      </c>
    </row>
    <row r="10906" spans="1:8" x14ac:dyDescent="0.25">
      <c r="A10906" t="s">
        <v>138</v>
      </c>
      <c r="B10906" t="s">
        <v>104</v>
      </c>
      <c r="C10906" t="s">
        <v>76</v>
      </c>
      <c r="D10906" t="s">
        <v>140</v>
      </c>
      <c r="E10906" t="s">
        <v>209</v>
      </c>
      <c r="F10906">
        <v>2013</v>
      </c>
      <c r="G10906">
        <v>79</v>
      </c>
      <c r="H10906">
        <v>15</v>
      </c>
    </row>
    <row r="10907" spans="1:8" x14ac:dyDescent="0.25">
      <c r="A10907" t="s">
        <v>8</v>
      </c>
      <c r="B10907" t="s">
        <v>183</v>
      </c>
      <c r="C10907" t="s">
        <v>23</v>
      </c>
      <c r="D10907" t="s">
        <v>24</v>
      </c>
      <c r="E10907" t="s">
        <v>497</v>
      </c>
      <c r="F10907">
        <v>2013</v>
      </c>
      <c r="G10907">
        <v>90</v>
      </c>
      <c r="H10907">
        <v>5</v>
      </c>
    </row>
    <row r="10908" spans="1:8" x14ac:dyDescent="0.25">
      <c r="A10908" t="s">
        <v>8</v>
      </c>
      <c r="B10908" t="s">
        <v>61</v>
      </c>
      <c r="C10908" t="s">
        <v>33</v>
      </c>
      <c r="D10908" t="s">
        <v>34</v>
      </c>
      <c r="E10908" t="s">
        <v>202</v>
      </c>
      <c r="F10908">
        <v>2014</v>
      </c>
      <c r="G10908">
        <v>12</v>
      </c>
    </row>
    <row r="10909" spans="1:8" x14ac:dyDescent="0.25">
      <c r="A10909" t="s">
        <v>8</v>
      </c>
      <c r="B10909" t="s">
        <v>93</v>
      </c>
      <c r="C10909" t="s">
        <v>10</v>
      </c>
      <c r="D10909" t="s">
        <v>96</v>
      </c>
      <c r="E10909" t="s">
        <v>243</v>
      </c>
      <c r="F10909">
        <v>2014</v>
      </c>
      <c r="G10909">
        <v>138</v>
      </c>
      <c r="H10909">
        <v>20</v>
      </c>
    </row>
    <row r="10910" spans="1:8" x14ac:dyDescent="0.25">
      <c r="A10910" t="s">
        <v>138</v>
      </c>
      <c r="B10910" t="s">
        <v>275</v>
      </c>
      <c r="C10910" t="s">
        <v>76</v>
      </c>
      <c r="D10910" t="s">
        <v>140</v>
      </c>
      <c r="E10910" t="s">
        <v>140</v>
      </c>
      <c r="F10910">
        <v>2015</v>
      </c>
      <c r="G10910">
        <v>409</v>
      </c>
      <c r="H10910">
        <v>267</v>
      </c>
    </row>
    <row r="10911" spans="1:8" x14ac:dyDescent="0.25">
      <c r="A10911" t="s">
        <v>41</v>
      </c>
      <c r="B10911" t="s">
        <v>49</v>
      </c>
      <c r="C10911" t="s">
        <v>33</v>
      </c>
      <c r="D10911" t="s">
        <v>39</v>
      </c>
      <c r="E10911" t="s">
        <v>112</v>
      </c>
      <c r="F10911">
        <v>2017</v>
      </c>
      <c r="G10911">
        <v>241</v>
      </c>
      <c r="H10911">
        <v>76</v>
      </c>
    </row>
    <row r="10912" spans="1:8" x14ac:dyDescent="0.25">
      <c r="A10912" t="s">
        <v>31</v>
      </c>
      <c r="B10912" t="s">
        <v>55</v>
      </c>
      <c r="C10912" t="s">
        <v>33</v>
      </c>
      <c r="D10912" t="s">
        <v>184</v>
      </c>
      <c r="E10912" t="s">
        <v>218</v>
      </c>
      <c r="F10912">
        <v>2017</v>
      </c>
      <c r="G10912">
        <v>156</v>
      </c>
      <c r="H10912">
        <v>43</v>
      </c>
    </row>
    <row r="10913" spans="1:8" x14ac:dyDescent="0.25">
      <c r="A10913" t="s">
        <v>138</v>
      </c>
      <c r="B10913" t="s">
        <v>500</v>
      </c>
      <c r="C10913" t="s">
        <v>76</v>
      </c>
      <c r="D10913" t="s">
        <v>140</v>
      </c>
      <c r="E10913" t="s">
        <v>209</v>
      </c>
      <c r="F10913">
        <v>2017</v>
      </c>
      <c r="G10913">
        <v>1966</v>
      </c>
      <c r="H10913">
        <v>839</v>
      </c>
    </row>
    <row r="10914" spans="1:8" x14ac:dyDescent="0.25">
      <c r="A10914" t="s">
        <v>74</v>
      </c>
      <c r="B10914" t="s">
        <v>104</v>
      </c>
      <c r="C10914" t="s">
        <v>70</v>
      </c>
      <c r="D10914" t="s">
        <v>264</v>
      </c>
      <c r="E10914" t="s">
        <v>372</v>
      </c>
      <c r="F10914">
        <v>2017</v>
      </c>
      <c r="G10914">
        <v>94</v>
      </c>
      <c r="H10914">
        <v>2</v>
      </c>
    </row>
    <row r="10915" spans="1:8" x14ac:dyDescent="0.25">
      <c r="A10915" t="s">
        <v>31</v>
      </c>
      <c r="B10915" t="s">
        <v>38</v>
      </c>
      <c r="C10915" t="s">
        <v>33</v>
      </c>
      <c r="D10915" t="s">
        <v>62</v>
      </c>
      <c r="E10915" t="s">
        <v>166</v>
      </c>
      <c r="F10915">
        <v>2018</v>
      </c>
      <c r="G10915">
        <v>89</v>
      </c>
      <c r="H10915">
        <v>13</v>
      </c>
    </row>
    <row r="10916" spans="1:8" x14ac:dyDescent="0.25">
      <c r="A10916" t="s">
        <v>214</v>
      </c>
      <c r="B10916" t="s">
        <v>363</v>
      </c>
      <c r="C10916" t="s">
        <v>76</v>
      </c>
      <c r="D10916" t="s">
        <v>140</v>
      </c>
      <c r="E10916" t="s">
        <v>141</v>
      </c>
      <c r="F10916">
        <v>2018</v>
      </c>
      <c r="G10916">
        <v>585</v>
      </c>
      <c r="H10916">
        <v>89</v>
      </c>
    </row>
    <row r="10917" spans="1:8" x14ac:dyDescent="0.25">
      <c r="A10917" t="s">
        <v>31</v>
      </c>
      <c r="B10917" t="s">
        <v>125</v>
      </c>
      <c r="C10917" t="s">
        <v>33</v>
      </c>
      <c r="D10917" t="s">
        <v>39</v>
      </c>
      <c r="E10917" t="s">
        <v>204</v>
      </c>
      <c r="F10917">
        <v>2019</v>
      </c>
      <c r="G10917">
        <v>172</v>
      </c>
      <c r="H10917">
        <v>36</v>
      </c>
    </row>
    <row r="10918" spans="1:8" x14ac:dyDescent="0.25">
      <c r="A10918" t="s">
        <v>214</v>
      </c>
      <c r="B10918" t="s">
        <v>17</v>
      </c>
      <c r="C10918" t="s">
        <v>76</v>
      </c>
      <c r="D10918" t="s">
        <v>140</v>
      </c>
      <c r="E10918" t="s">
        <v>140</v>
      </c>
      <c r="F10918">
        <v>2019</v>
      </c>
      <c r="G10918">
        <v>10642</v>
      </c>
      <c r="H10918">
        <v>712</v>
      </c>
    </row>
    <row r="10919" spans="1:8" x14ac:dyDescent="0.25">
      <c r="A10919" t="s">
        <v>121</v>
      </c>
      <c r="B10919" t="s">
        <v>277</v>
      </c>
      <c r="C10919" t="s">
        <v>70</v>
      </c>
      <c r="D10919" t="s">
        <v>102</v>
      </c>
      <c r="E10919" t="s">
        <v>103</v>
      </c>
      <c r="F10919">
        <v>2019</v>
      </c>
      <c r="G10919">
        <v>182</v>
      </c>
      <c r="H10919">
        <v>9</v>
      </c>
    </row>
    <row r="10920" spans="1:8" x14ac:dyDescent="0.25">
      <c r="A10920" t="s">
        <v>21</v>
      </c>
      <c r="B10920" t="s">
        <v>85</v>
      </c>
      <c r="C10920" t="s">
        <v>10</v>
      </c>
      <c r="D10920" t="s">
        <v>11</v>
      </c>
      <c r="E10920" t="s">
        <v>12</v>
      </c>
      <c r="F10920">
        <v>2019</v>
      </c>
      <c r="G10920">
        <v>170</v>
      </c>
      <c r="H10920">
        <v>12</v>
      </c>
    </row>
    <row r="10921" spans="1:8" x14ac:dyDescent="0.25">
      <c r="A10921" t="s">
        <v>31</v>
      </c>
      <c r="B10921" t="s">
        <v>9</v>
      </c>
      <c r="C10921" t="s">
        <v>33</v>
      </c>
      <c r="D10921" t="s">
        <v>34</v>
      </c>
      <c r="E10921" t="s">
        <v>408</v>
      </c>
      <c r="F10921">
        <v>2013</v>
      </c>
      <c r="G10921">
        <v>36</v>
      </c>
      <c r="H10921">
        <v>4</v>
      </c>
    </row>
    <row r="10922" spans="1:8" x14ac:dyDescent="0.25">
      <c r="A10922" t="s">
        <v>41</v>
      </c>
      <c r="B10922" t="s">
        <v>119</v>
      </c>
      <c r="C10922" t="s">
        <v>23</v>
      </c>
      <c r="D10922" t="s">
        <v>43</v>
      </c>
      <c r="E10922" t="s">
        <v>186</v>
      </c>
      <c r="F10922">
        <v>2014</v>
      </c>
      <c r="G10922">
        <v>32</v>
      </c>
      <c r="H10922">
        <v>16</v>
      </c>
    </row>
    <row r="10923" spans="1:8" x14ac:dyDescent="0.25">
      <c r="A10923" t="s">
        <v>41</v>
      </c>
      <c r="B10923" t="s">
        <v>38</v>
      </c>
      <c r="C10923" t="s">
        <v>33</v>
      </c>
      <c r="D10923" t="s">
        <v>39</v>
      </c>
      <c r="E10923" t="s">
        <v>51</v>
      </c>
      <c r="F10923">
        <v>2014</v>
      </c>
      <c r="G10923">
        <v>164</v>
      </c>
      <c r="H10923">
        <v>64</v>
      </c>
    </row>
    <row r="10924" spans="1:8" x14ac:dyDescent="0.25">
      <c r="A10924" t="s">
        <v>31</v>
      </c>
      <c r="B10924" t="s">
        <v>54</v>
      </c>
      <c r="C10924" t="s">
        <v>33</v>
      </c>
      <c r="D10924" t="s">
        <v>34</v>
      </c>
      <c r="E10924" t="s">
        <v>270</v>
      </c>
      <c r="F10924">
        <v>2015</v>
      </c>
      <c r="G10924">
        <v>57</v>
      </c>
      <c r="H10924">
        <v>16</v>
      </c>
    </row>
    <row r="10925" spans="1:8" x14ac:dyDescent="0.25">
      <c r="A10925" t="s">
        <v>41</v>
      </c>
      <c r="B10925" t="s">
        <v>32</v>
      </c>
      <c r="C10925" t="s">
        <v>33</v>
      </c>
      <c r="D10925" t="s">
        <v>184</v>
      </c>
      <c r="E10925" t="s">
        <v>304</v>
      </c>
      <c r="F10925">
        <v>2016</v>
      </c>
      <c r="G10925">
        <v>11</v>
      </c>
      <c r="H10925">
        <v>5</v>
      </c>
    </row>
    <row r="10926" spans="1:8" x14ac:dyDescent="0.25">
      <c r="A10926" t="s">
        <v>31</v>
      </c>
      <c r="B10926" t="s">
        <v>125</v>
      </c>
      <c r="C10926" t="s">
        <v>33</v>
      </c>
      <c r="D10926" t="s">
        <v>59</v>
      </c>
      <c r="E10926" t="s">
        <v>130</v>
      </c>
      <c r="F10926">
        <v>2017</v>
      </c>
      <c r="G10926">
        <v>483</v>
      </c>
      <c r="H10926">
        <v>32</v>
      </c>
    </row>
    <row r="10927" spans="1:8" x14ac:dyDescent="0.25">
      <c r="A10927" t="s">
        <v>8</v>
      </c>
      <c r="B10927" t="s">
        <v>28</v>
      </c>
      <c r="C10927" t="s">
        <v>23</v>
      </c>
      <c r="D10927" t="s">
        <v>24</v>
      </c>
      <c r="E10927" t="s">
        <v>339</v>
      </c>
      <c r="F10927">
        <v>2016</v>
      </c>
      <c r="G10927">
        <v>155</v>
      </c>
      <c r="H10927">
        <v>4</v>
      </c>
    </row>
    <row r="10928" spans="1:8" x14ac:dyDescent="0.25">
      <c r="A10928" t="s">
        <v>21</v>
      </c>
      <c r="B10928" t="s">
        <v>28</v>
      </c>
      <c r="C10928" t="s">
        <v>23</v>
      </c>
      <c r="D10928" t="s">
        <v>24</v>
      </c>
      <c r="E10928" t="s">
        <v>162</v>
      </c>
      <c r="F10928">
        <v>2016</v>
      </c>
      <c r="G10928">
        <v>1131</v>
      </c>
      <c r="H10928">
        <v>37</v>
      </c>
    </row>
    <row r="10929" spans="1:8" x14ac:dyDescent="0.25">
      <c r="A10929" t="s">
        <v>21</v>
      </c>
      <c r="B10929" t="s">
        <v>142</v>
      </c>
      <c r="C10929" t="s">
        <v>23</v>
      </c>
      <c r="D10929" t="s">
        <v>24</v>
      </c>
      <c r="E10929" t="s">
        <v>143</v>
      </c>
      <c r="F10929">
        <v>2017</v>
      </c>
      <c r="G10929">
        <v>616</v>
      </c>
      <c r="H10929">
        <v>53</v>
      </c>
    </row>
    <row r="10930" spans="1:8" x14ac:dyDescent="0.25">
      <c r="A10930" t="s">
        <v>31</v>
      </c>
      <c r="B10930" t="s">
        <v>49</v>
      </c>
      <c r="C10930" t="s">
        <v>33</v>
      </c>
      <c r="D10930" t="s">
        <v>34</v>
      </c>
      <c r="E10930" t="s">
        <v>408</v>
      </c>
      <c r="F10930">
        <v>2017</v>
      </c>
      <c r="G10930">
        <v>94</v>
      </c>
      <c r="H10930">
        <v>7</v>
      </c>
    </row>
    <row r="10931" spans="1:8" x14ac:dyDescent="0.25">
      <c r="A10931" t="s">
        <v>31</v>
      </c>
      <c r="B10931" t="s">
        <v>177</v>
      </c>
      <c r="C10931" t="s">
        <v>23</v>
      </c>
      <c r="D10931" t="s">
        <v>43</v>
      </c>
      <c r="E10931" t="s">
        <v>44</v>
      </c>
      <c r="F10931">
        <v>2018</v>
      </c>
      <c r="G10931">
        <v>33</v>
      </c>
      <c r="H10931">
        <v>3</v>
      </c>
    </row>
    <row r="10932" spans="1:8" x14ac:dyDescent="0.25">
      <c r="A10932" t="s">
        <v>214</v>
      </c>
      <c r="B10932" t="s">
        <v>173</v>
      </c>
      <c r="C10932" t="s">
        <v>76</v>
      </c>
      <c r="D10932" t="s">
        <v>140</v>
      </c>
      <c r="E10932" t="s">
        <v>209</v>
      </c>
      <c r="F10932">
        <v>2018</v>
      </c>
      <c r="G10932">
        <v>196</v>
      </c>
      <c r="H10932">
        <v>22</v>
      </c>
    </row>
    <row r="10933" spans="1:8" x14ac:dyDescent="0.25">
      <c r="A10933" t="s">
        <v>8</v>
      </c>
      <c r="B10933" t="s">
        <v>67</v>
      </c>
      <c r="C10933" t="s">
        <v>10</v>
      </c>
      <c r="D10933" t="s">
        <v>29</v>
      </c>
      <c r="E10933" t="s">
        <v>94</v>
      </c>
      <c r="F10933">
        <v>2016</v>
      </c>
      <c r="G10933">
        <v>58</v>
      </c>
      <c r="H10933">
        <v>6</v>
      </c>
    </row>
    <row r="10934" spans="1:8" x14ac:dyDescent="0.25">
      <c r="A10934" t="s">
        <v>41</v>
      </c>
      <c r="B10934" t="s">
        <v>9</v>
      </c>
      <c r="C10934" t="s">
        <v>33</v>
      </c>
      <c r="D10934" t="s">
        <v>62</v>
      </c>
      <c r="E10934" t="s">
        <v>200</v>
      </c>
      <c r="F10934">
        <v>2016</v>
      </c>
      <c r="G10934">
        <v>23</v>
      </c>
      <c r="H10934">
        <v>3</v>
      </c>
    </row>
    <row r="10935" spans="1:8" x14ac:dyDescent="0.25">
      <c r="A10935" t="s">
        <v>8</v>
      </c>
      <c r="B10935" t="s">
        <v>13</v>
      </c>
      <c r="C10935" t="s">
        <v>10</v>
      </c>
      <c r="D10935" t="s">
        <v>11</v>
      </c>
      <c r="E10935" t="s">
        <v>68</v>
      </c>
      <c r="F10935">
        <v>2015</v>
      </c>
      <c r="G10935">
        <v>184</v>
      </c>
      <c r="H10935">
        <v>11</v>
      </c>
    </row>
    <row r="10936" spans="1:8" x14ac:dyDescent="0.25">
      <c r="A10936" t="s">
        <v>8</v>
      </c>
      <c r="B10936" t="s">
        <v>151</v>
      </c>
      <c r="C10936" t="s">
        <v>10</v>
      </c>
      <c r="D10936" t="s">
        <v>11</v>
      </c>
      <c r="E10936" t="s">
        <v>157</v>
      </c>
      <c r="F10936">
        <v>2015</v>
      </c>
      <c r="G10936">
        <v>59</v>
      </c>
      <c r="H10936">
        <v>1</v>
      </c>
    </row>
    <row r="10937" spans="1:8" x14ac:dyDescent="0.25">
      <c r="A10937" t="s">
        <v>21</v>
      </c>
      <c r="B10937" t="s">
        <v>65</v>
      </c>
      <c r="C10937" t="s">
        <v>10</v>
      </c>
      <c r="D10937" t="s">
        <v>14</v>
      </c>
      <c r="E10937" t="s">
        <v>66</v>
      </c>
      <c r="F10937">
        <v>2019</v>
      </c>
      <c r="G10937">
        <v>104</v>
      </c>
      <c r="H10937">
        <v>6</v>
      </c>
    </row>
    <row r="10938" spans="1:8" x14ac:dyDescent="0.25">
      <c r="A10938" t="s">
        <v>31</v>
      </c>
      <c r="B10938" t="s">
        <v>79</v>
      </c>
      <c r="C10938" t="s">
        <v>33</v>
      </c>
      <c r="D10938" t="s">
        <v>62</v>
      </c>
      <c r="E10938" t="s">
        <v>63</v>
      </c>
      <c r="F10938">
        <v>2017</v>
      </c>
      <c r="G10938">
        <v>130</v>
      </c>
      <c r="H10938">
        <v>34</v>
      </c>
    </row>
    <row r="10939" spans="1:8" x14ac:dyDescent="0.25">
      <c r="A10939" t="s">
        <v>8</v>
      </c>
      <c r="B10939" t="s">
        <v>197</v>
      </c>
      <c r="C10939" t="s">
        <v>10</v>
      </c>
      <c r="D10939" t="s">
        <v>29</v>
      </c>
      <c r="E10939" t="s">
        <v>30</v>
      </c>
      <c r="F10939">
        <v>2014</v>
      </c>
      <c r="G10939">
        <v>92</v>
      </c>
      <c r="H10939">
        <v>4</v>
      </c>
    </row>
    <row r="10940" spans="1:8" x14ac:dyDescent="0.25">
      <c r="A10940" t="s">
        <v>8</v>
      </c>
      <c r="B10940" t="s">
        <v>55</v>
      </c>
      <c r="C10940" t="s">
        <v>10</v>
      </c>
      <c r="D10940" t="s">
        <v>11</v>
      </c>
      <c r="E10940" t="s">
        <v>251</v>
      </c>
      <c r="F10940">
        <v>2016</v>
      </c>
      <c r="G10940">
        <v>4</v>
      </c>
    </row>
    <row r="10941" spans="1:8" x14ac:dyDescent="0.25">
      <c r="A10941" t="s">
        <v>121</v>
      </c>
      <c r="B10941" t="s">
        <v>122</v>
      </c>
      <c r="C10941" t="s">
        <v>18</v>
      </c>
      <c r="D10941" t="s">
        <v>123</v>
      </c>
      <c r="E10941" t="s">
        <v>253</v>
      </c>
      <c r="F10941">
        <v>2017</v>
      </c>
      <c r="G10941">
        <v>174</v>
      </c>
      <c r="H10941">
        <v>39</v>
      </c>
    </row>
    <row r="10942" spans="1:8" x14ac:dyDescent="0.25">
      <c r="A10942" t="s">
        <v>106</v>
      </c>
      <c r="B10942" t="s">
        <v>9</v>
      </c>
      <c r="C10942" t="s">
        <v>33</v>
      </c>
      <c r="D10942" t="s">
        <v>34</v>
      </c>
      <c r="E10942" t="s">
        <v>270</v>
      </c>
      <c r="F10942">
        <v>2019</v>
      </c>
      <c r="G10942">
        <v>57</v>
      </c>
      <c r="H10942">
        <v>8</v>
      </c>
    </row>
    <row r="10943" spans="1:8" x14ac:dyDescent="0.25">
      <c r="A10943" t="s">
        <v>41</v>
      </c>
      <c r="B10943" t="s">
        <v>134</v>
      </c>
      <c r="C10943" t="s">
        <v>70</v>
      </c>
      <c r="D10943" t="s">
        <v>71</v>
      </c>
      <c r="E10943" t="s">
        <v>159</v>
      </c>
      <c r="F10943">
        <v>2019</v>
      </c>
      <c r="G10943">
        <v>18</v>
      </c>
      <c r="H10943">
        <v>2</v>
      </c>
    </row>
    <row r="10944" spans="1:8" x14ac:dyDescent="0.25">
      <c r="A10944" t="s">
        <v>31</v>
      </c>
      <c r="B10944" t="s">
        <v>256</v>
      </c>
      <c r="C10944" t="s">
        <v>33</v>
      </c>
      <c r="D10944" t="s">
        <v>39</v>
      </c>
      <c r="E10944" t="s">
        <v>327</v>
      </c>
      <c r="F10944">
        <v>2018</v>
      </c>
      <c r="G10944">
        <v>121</v>
      </c>
      <c r="H10944">
        <v>172</v>
      </c>
    </row>
    <row r="10945" spans="1:8" x14ac:dyDescent="0.25">
      <c r="A10945" t="s">
        <v>31</v>
      </c>
      <c r="B10945" t="s">
        <v>49</v>
      </c>
      <c r="C10945" t="s">
        <v>33</v>
      </c>
      <c r="D10945" t="s">
        <v>39</v>
      </c>
      <c r="E10945" t="s">
        <v>107</v>
      </c>
      <c r="F10945">
        <v>2015</v>
      </c>
      <c r="G10945">
        <v>38</v>
      </c>
      <c r="H10945">
        <v>4</v>
      </c>
    </row>
    <row r="10946" spans="1:8" x14ac:dyDescent="0.25">
      <c r="A10946" t="s">
        <v>121</v>
      </c>
      <c r="B10946" t="s">
        <v>104</v>
      </c>
      <c r="C10946" t="s">
        <v>70</v>
      </c>
      <c r="D10946" t="s">
        <v>264</v>
      </c>
      <c r="E10946" t="s">
        <v>265</v>
      </c>
      <c r="F10946">
        <v>2016</v>
      </c>
      <c r="G10946">
        <v>15</v>
      </c>
      <c r="H10946">
        <v>1</v>
      </c>
    </row>
    <row r="10947" spans="1:8" x14ac:dyDescent="0.25">
      <c r="A10947" t="s">
        <v>74</v>
      </c>
      <c r="B10947" t="s">
        <v>119</v>
      </c>
      <c r="C10947" t="s">
        <v>70</v>
      </c>
      <c r="D10947" t="s">
        <v>102</v>
      </c>
      <c r="E10947" t="s">
        <v>103</v>
      </c>
      <c r="F10947">
        <v>2015</v>
      </c>
      <c r="G10947">
        <v>23</v>
      </c>
    </row>
    <row r="10948" spans="1:8" x14ac:dyDescent="0.25">
      <c r="A10948" t="s">
        <v>31</v>
      </c>
      <c r="B10948" t="s">
        <v>104</v>
      </c>
      <c r="C10948" t="s">
        <v>33</v>
      </c>
      <c r="D10948" t="s">
        <v>39</v>
      </c>
      <c r="E10948" t="s">
        <v>237</v>
      </c>
      <c r="F10948">
        <v>2016</v>
      </c>
      <c r="G10948">
        <v>122</v>
      </c>
      <c r="H10948">
        <v>61</v>
      </c>
    </row>
    <row r="10949" spans="1:8" x14ac:dyDescent="0.25">
      <c r="A10949" t="s">
        <v>31</v>
      </c>
      <c r="B10949" t="s">
        <v>417</v>
      </c>
      <c r="C10949" t="s">
        <v>33</v>
      </c>
      <c r="D10949" t="s">
        <v>184</v>
      </c>
      <c r="E10949" t="s">
        <v>288</v>
      </c>
      <c r="F10949">
        <v>2019</v>
      </c>
      <c r="G10949">
        <v>46</v>
      </c>
      <c r="H10949">
        <v>39</v>
      </c>
    </row>
    <row r="10950" spans="1:8" x14ac:dyDescent="0.25">
      <c r="A10950" t="s">
        <v>31</v>
      </c>
      <c r="B10950" t="s">
        <v>49</v>
      </c>
      <c r="C10950" t="s">
        <v>33</v>
      </c>
      <c r="D10950" t="s">
        <v>62</v>
      </c>
      <c r="E10950" t="s">
        <v>200</v>
      </c>
      <c r="F10950">
        <v>2019</v>
      </c>
      <c r="G10950">
        <v>22</v>
      </c>
      <c r="H10950">
        <v>6</v>
      </c>
    </row>
    <row r="10951" spans="1:8" x14ac:dyDescent="0.25">
      <c r="A10951" t="s">
        <v>8</v>
      </c>
      <c r="B10951" t="s">
        <v>49</v>
      </c>
      <c r="C10951" t="s">
        <v>33</v>
      </c>
      <c r="D10951" t="s">
        <v>34</v>
      </c>
      <c r="E10951" t="s">
        <v>395</v>
      </c>
      <c r="F10951">
        <v>2014</v>
      </c>
      <c r="G10951">
        <v>12</v>
      </c>
    </row>
    <row r="10952" spans="1:8" x14ac:dyDescent="0.25">
      <c r="A10952" t="s">
        <v>8</v>
      </c>
      <c r="B10952" t="s">
        <v>55</v>
      </c>
      <c r="C10952" t="s">
        <v>10</v>
      </c>
      <c r="D10952" t="s">
        <v>11</v>
      </c>
      <c r="E10952" t="s">
        <v>86</v>
      </c>
      <c r="F10952">
        <v>2016</v>
      </c>
      <c r="G10952">
        <v>13</v>
      </c>
    </row>
    <row r="10953" spans="1:8" x14ac:dyDescent="0.25">
      <c r="A10953" t="s">
        <v>41</v>
      </c>
      <c r="B10953" t="s">
        <v>244</v>
      </c>
      <c r="C10953" t="s">
        <v>23</v>
      </c>
      <c r="D10953" t="s">
        <v>43</v>
      </c>
      <c r="E10953" t="s">
        <v>44</v>
      </c>
      <c r="F10953">
        <v>2018</v>
      </c>
      <c r="G10953">
        <v>29</v>
      </c>
      <c r="H10953">
        <v>8</v>
      </c>
    </row>
    <row r="10954" spans="1:8" x14ac:dyDescent="0.25">
      <c r="A10954" t="s">
        <v>31</v>
      </c>
      <c r="B10954" t="s">
        <v>244</v>
      </c>
      <c r="C10954" t="s">
        <v>33</v>
      </c>
      <c r="D10954" t="s">
        <v>59</v>
      </c>
      <c r="E10954" t="s">
        <v>60</v>
      </c>
      <c r="F10954">
        <v>2017</v>
      </c>
      <c r="G10954">
        <v>76</v>
      </c>
      <c r="H10954">
        <v>77</v>
      </c>
    </row>
    <row r="10955" spans="1:8" x14ac:dyDescent="0.25">
      <c r="A10955" t="s">
        <v>31</v>
      </c>
      <c r="B10955" t="s">
        <v>55</v>
      </c>
      <c r="C10955" t="s">
        <v>33</v>
      </c>
      <c r="D10955" t="s">
        <v>39</v>
      </c>
      <c r="E10955" t="s">
        <v>263</v>
      </c>
      <c r="F10955">
        <v>2013</v>
      </c>
      <c r="G10955">
        <v>6</v>
      </c>
      <c r="H10955">
        <v>1</v>
      </c>
    </row>
    <row r="10956" spans="1:8" x14ac:dyDescent="0.25">
      <c r="A10956" t="s">
        <v>129</v>
      </c>
      <c r="B10956" t="s">
        <v>330</v>
      </c>
      <c r="C10956" t="s">
        <v>33</v>
      </c>
      <c r="D10956" t="s">
        <v>59</v>
      </c>
      <c r="E10956" t="s">
        <v>415</v>
      </c>
      <c r="F10956">
        <v>2014</v>
      </c>
      <c r="G10956">
        <v>5</v>
      </c>
      <c r="H10956">
        <v>8</v>
      </c>
    </row>
    <row r="10957" spans="1:8" x14ac:dyDescent="0.25">
      <c r="A10957" t="s">
        <v>129</v>
      </c>
      <c r="B10957" t="s">
        <v>173</v>
      </c>
      <c r="C10957" t="s">
        <v>70</v>
      </c>
      <c r="D10957" t="s">
        <v>71</v>
      </c>
      <c r="E10957" t="s">
        <v>246</v>
      </c>
      <c r="F10957">
        <v>2016</v>
      </c>
      <c r="G10957">
        <v>26</v>
      </c>
      <c r="H10957">
        <v>2</v>
      </c>
    </row>
    <row r="10958" spans="1:8" x14ac:dyDescent="0.25">
      <c r="A10958" t="s">
        <v>113</v>
      </c>
      <c r="B10958" t="s">
        <v>104</v>
      </c>
      <c r="C10958" t="s">
        <v>33</v>
      </c>
      <c r="D10958" t="s">
        <v>59</v>
      </c>
      <c r="E10958" t="s">
        <v>311</v>
      </c>
      <c r="F10958">
        <v>2014</v>
      </c>
      <c r="G10958">
        <v>7</v>
      </c>
      <c r="H10958">
        <v>4</v>
      </c>
    </row>
    <row r="10959" spans="1:8" x14ac:dyDescent="0.25">
      <c r="A10959" t="s">
        <v>74</v>
      </c>
      <c r="B10959" t="s">
        <v>36</v>
      </c>
      <c r="C10959" t="s">
        <v>70</v>
      </c>
      <c r="D10959" t="s">
        <v>297</v>
      </c>
      <c r="E10959" t="s">
        <v>298</v>
      </c>
      <c r="F10959">
        <v>2015</v>
      </c>
      <c r="G10959">
        <v>8</v>
      </c>
      <c r="H10959">
        <v>1</v>
      </c>
    </row>
    <row r="10960" spans="1:8" x14ac:dyDescent="0.25">
      <c r="A10960" t="s">
        <v>41</v>
      </c>
      <c r="B10960" t="s">
        <v>177</v>
      </c>
      <c r="C10960" t="s">
        <v>23</v>
      </c>
      <c r="D10960" t="s">
        <v>43</v>
      </c>
      <c r="E10960" t="s">
        <v>186</v>
      </c>
      <c r="F10960">
        <v>2018</v>
      </c>
      <c r="G10960">
        <v>22</v>
      </c>
      <c r="H10960">
        <v>2</v>
      </c>
    </row>
    <row r="10961" spans="1:8" x14ac:dyDescent="0.25">
      <c r="A10961" t="s">
        <v>21</v>
      </c>
      <c r="B10961" t="s">
        <v>500</v>
      </c>
      <c r="C10961" t="s">
        <v>10</v>
      </c>
      <c r="D10961" t="s">
        <v>11</v>
      </c>
      <c r="E10961" t="s">
        <v>86</v>
      </c>
      <c r="F10961">
        <v>2018</v>
      </c>
      <c r="G10961">
        <v>24</v>
      </c>
      <c r="H10961">
        <v>3</v>
      </c>
    </row>
    <row r="10962" spans="1:8" x14ac:dyDescent="0.25">
      <c r="A10962" t="s">
        <v>21</v>
      </c>
      <c r="B10962" t="s">
        <v>49</v>
      </c>
      <c r="C10962" t="s">
        <v>33</v>
      </c>
      <c r="D10962" t="s">
        <v>34</v>
      </c>
      <c r="E10962" t="s">
        <v>202</v>
      </c>
      <c r="F10962">
        <v>2018</v>
      </c>
      <c r="G10962">
        <v>20</v>
      </c>
    </row>
    <row r="10963" spans="1:8" x14ac:dyDescent="0.25">
      <c r="A10963" t="s">
        <v>31</v>
      </c>
      <c r="B10963" t="s">
        <v>114</v>
      </c>
      <c r="C10963" t="s">
        <v>33</v>
      </c>
      <c r="D10963" t="s">
        <v>39</v>
      </c>
      <c r="E10963" t="s">
        <v>40</v>
      </c>
      <c r="F10963">
        <v>2014</v>
      </c>
      <c r="G10963">
        <v>44</v>
      </c>
      <c r="H10963">
        <v>40</v>
      </c>
    </row>
    <row r="10964" spans="1:8" x14ac:dyDescent="0.25">
      <c r="A10964" t="s">
        <v>31</v>
      </c>
      <c r="B10964" t="s">
        <v>61</v>
      </c>
      <c r="C10964" t="s">
        <v>33</v>
      </c>
      <c r="D10964" t="s">
        <v>59</v>
      </c>
      <c r="E10964" t="s">
        <v>126</v>
      </c>
      <c r="F10964">
        <v>2018</v>
      </c>
      <c r="G10964">
        <v>30</v>
      </c>
      <c r="H10964">
        <v>1</v>
      </c>
    </row>
    <row r="10965" spans="1:8" x14ac:dyDescent="0.25">
      <c r="A10965" t="s">
        <v>41</v>
      </c>
      <c r="B10965" t="s">
        <v>55</v>
      </c>
      <c r="C10965" t="s">
        <v>33</v>
      </c>
      <c r="D10965" t="s">
        <v>184</v>
      </c>
      <c r="E10965" t="s">
        <v>185</v>
      </c>
      <c r="F10965">
        <v>2014</v>
      </c>
      <c r="G10965">
        <v>303</v>
      </c>
      <c r="H10965">
        <v>65</v>
      </c>
    </row>
    <row r="10966" spans="1:8" x14ac:dyDescent="0.25">
      <c r="A10966" t="s">
        <v>41</v>
      </c>
      <c r="B10966" t="s">
        <v>104</v>
      </c>
      <c r="C10966" t="s">
        <v>70</v>
      </c>
      <c r="D10966" t="s">
        <v>71</v>
      </c>
      <c r="E10966" t="s">
        <v>135</v>
      </c>
      <c r="F10966">
        <v>2016</v>
      </c>
      <c r="G10966">
        <v>744</v>
      </c>
      <c r="H10966">
        <v>133</v>
      </c>
    </row>
    <row r="10967" spans="1:8" x14ac:dyDescent="0.25">
      <c r="A10967" t="s">
        <v>31</v>
      </c>
      <c r="B10967" t="s">
        <v>104</v>
      </c>
      <c r="C10967" t="s">
        <v>33</v>
      </c>
      <c r="D10967" t="s">
        <v>39</v>
      </c>
      <c r="E10967" t="s">
        <v>51</v>
      </c>
      <c r="F10967">
        <v>2014</v>
      </c>
      <c r="G10967">
        <v>941</v>
      </c>
      <c r="H10967">
        <v>222</v>
      </c>
    </row>
    <row r="10968" spans="1:8" x14ac:dyDescent="0.25">
      <c r="A10968" t="s">
        <v>41</v>
      </c>
      <c r="B10968" t="s">
        <v>119</v>
      </c>
      <c r="C10968" t="s">
        <v>70</v>
      </c>
      <c r="D10968" t="s">
        <v>71</v>
      </c>
      <c r="E10968" t="s">
        <v>159</v>
      </c>
      <c r="F10968">
        <v>2017</v>
      </c>
      <c r="G10968">
        <v>572</v>
      </c>
      <c r="H10968">
        <v>21</v>
      </c>
    </row>
    <row r="10969" spans="1:8" x14ac:dyDescent="0.25">
      <c r="A10969" t="s">
        <v>41</v>
      </c>
      <c r="B10969" t="s">
        <v>55</v>
      </c>
      <c r="C10969" t="s">
        <v>33</v>
      </c>
      <c r="D10969" t="s">
        <v>184</v>
      </c>
      <c r="E10969" t="s">
        <v>185</v>
      </c>
      <c r="F10969">
        <v>2017</v>
      </c>
      <c r="G10969">
        <v>181</v>
      </c>
      <c r="H10969">
        <v>29</v>
      </c>
    </row>
    <row r="10970" spans="1:8" x14ac:dyDescent="0.25">
      <c r="A10970" t="s">
        <v>41</v>
      </c>
      <c r="B10970" t="s">
        <v>158</v>
      </c>
      <c r="C10970" t="s">
        <v>70</v>
      </c>
      <c r="D10970" t="s">
        <v>71</v>
      </c>
      <c r="E10970" t="s">
        <v>246</v>
      </c>
      <c r="F10970">
        <v>2018</v>
      </c>
      <c r="G10970">
        <v>645</v>
      </c>
      <c r="H10970">
        <v>112</v>
      </c>
    </row>
    <row r="10971" spans="1:8" x14ac:dyDescent="0.25">
      <c r="A10971" t="s">
        <v>21</v>
      </c>
      <c r="B10971" t="s">
        <v>67</v>
      </c>
      <c r="C10971" t="s">
        <v>10</v>
      </c>
      <c r="D10971" t="s">
        <v>96</v>
      </c>
      <c r="E10971" t="s">
        <v>243</v>
      </c>
      <c r="F10971">
        <v>2018</v>
      </c>
      <c r="G10971">
        <v>3219</v>
      </c>
      <c r="H10971">
        <v>119</v>
      </c>
    </row>
    <row r="10972" spans="1:8" x14ac:dyDescent="0.25">
      <c r="A10972" t="s">
        <v>21</v>
      </c>
      <c r="B10972" t="s">
        <v>131</v>
      </c>
      <c r="C10972" t="s">
        <v>10</v>
      </c>
      <c r="D10972" t="s">
        <v>96</v>
      </c>
      <c r="E10972" t="s">
        <v>110</v>
      </c>
      <c r="F10972">
        <v>2018</v>
      </c>
      <c r="G10972">
        <v>297</v>
      </c>
      <c r="H10972">
        <v>1</v>
      </c>
    </row>
    <row r="10973" spans="1:8" x14ac:dyDescent="0.25">
      <c r="A10973" t="s">
        <v>31</v>
      </c>
      <c r="B10973" t="s">
        <v>55</v>
      </c>
      <c r="C10973" t="s">
        <v>33</v>
      </c>
      <c r="D10973" t="s">
        <v>39</v>
      </c>
      <c r="E10973" t="s">
        <v>112</v>
      </c>
      <c r="F10973">
        <v>2018</v>
      </c>
      <c r="G10973">
        <v>372</v>
      </c>
      <c r="H10973">
        <v>93</v>
      </c>
    </row>
    <row r="10974" spans="1:8" x14ac:dyDescent="0.25">
      <c r="A10974" t="s">
        <v>31</v>
      </c>
      <c r="B10974" t="s">
        <v>151</v>
      </c>
      <c r="C10974" t="s">
        <v>33</v>
      </c>
      <c r="D10974" t="s">
        <v>59</v>
      </c>
      <c r="E10974" t="s">
        <v>152</v>
      </c>
      <c r="F10974">
        <v>2018</v>
      </c>
      <c r="G10974">
        <v>118</v>
      </c>
      <c r="H10974">
        <v>5</v>
      </c>
    </row>
    <row r="10975" spans="1:8" x14ac:dyDescent="0.25">
      <c r="A10975" t="s">
        <v>74</v>
      </c>
      <c r="B10975" t="s">
        <v>173</v>
      </c>
      <c r="C10975" t="s">
        <v>70</v>
      </c>
      <c r="D10975" t="s">
        <v>264</v>
      </c>
      <c r="E10975" t="s">
        <v>372</v>
      </c>
      <c r="F10975">
        <v>2018</v>
      </c>
      <c r="G10975">
        <v>145</v>
      </c>
      <c r="H10975">
        <v>3</v>
      </c>
    </row>
    <row r="10976" spans="1:8" x14ac:dyDescent="0.25">
      <c r="A10976" t="s">
        <v>31</v>
      </c>
      <c r="B10976" t="s">
        <v>55</v>
      </c>
      <c r="C10976" t="s">
        <v>33</v>
      </c>
      <c r="D10976" t="s">
        <v>184</v>
      </c>
      <c r="E10976" t="s">
        <v>288</v>
      </c>
      <c r="F10976">
        <v>2019</v>
      </c>
      <c r="G10976">
        <v>1396</v>
      </c>
      <c r="H10976">
        <v>375</v>
      </c>
    </row>
    <row r="10977" spans="1:8" x14ac:dyDescent="0.25">
      <c r="A10977" t="s">
        <v>31</v>
      </c>
      <c r="B10977" t="s">
        <v>105</v>
      </c>
      <c r="C10977" t="s">
        <v>23</v>
      </c>
      <c r="D10977" t="s">
        <v>43</v>
      </c>
      <c r="E10977" t="s">
        <v>100</v>
      </c>
      <c r="F10977">
        <v>2019</v>
      </c>
      <c r="G10977">
        <v>84</v>
      </c>
      <c r="H10977">
        <v>16</v>
      </c>
    </row>
    <row r="10978" spans="1:8" x14ac:dyDescent="0.25">
      <c r="A10978" t="s">
        <v>21</v>
      </c>
      <c r="B10978" t="s">
        <v>36</v>
      </c>
      <c r="C10978" t="s">
        <v>10</v>
      </c>
      <c r="D10978" t="s">
        <v>96</v>
      </c>
      <c r="E10978" t="s">
        <v>226</v>
      </c>
      <c r="F10978">
        <v>2019</v>
      </c>
      <c r="G10978">
        <v>3557</v>
      </c>
      <c r="H10978">
        <v>54</v>
      </c>
    </row>
    <row r="10979" spans="1:8" x14ac:dyDescent="0.25">
      <c r="A10979" t="s">
        <v>21</v>
      </c>
      <c r="B10979" t="s">
        <v>98</v>
      </c>
      <c r="C10979" t="s">
        <v>23</v>
      </c>
      <c r="D10979" t="s">
        <v>24</v>
      </c>
      <c r="E10979" t="s">
        <v>219</v>
      </c>
      <c r="F10979">
        <v>2019</v>
      </c>
      <c r="G10979">
        <v>245</v>
      </c>
      <c r="H10979">
        <v>5</v>
      </c>
    </row>
    <row r="10980" spans="1:8" x14ac:dyDescent="0.25">
      <c r="A10980" t="s">
        <v>21</v>
      </c>
      <c r="B10980" t="s">
        <v>85</v>
      </c>
      <c r="C10980" t="s">
        <v>10</v>
      </c>
      <c r="D10980" t="s">
        <v>11</v>
      </c>
      <c r="E10980" t="s">
        <v>12</v>
      </c>
      <c r="F10980">
        <v>2020</v>
      </c>
      <c r="G10980">
        <v>101</v>
      </c>
      <c r="H10980">
        <v>2</v>
      </c>
    </row>
    <row r="10981" spans="1:8" x14ac:dyDescent="0.25">
      <c r="A10981" t="s">
        <v>41</v>
      </c>
      <c r="B10981" t="s">
        <v>173</v>
      </c>
      <c r="C10981" t="s">
        <v>70</v>
      </c>
      <c r="D10981" t="s">
        <v>71</v>
      </c>
      <c r="E10981" t="s">
        <v>72</v>
      </c>
      <c r="F10981">
        <v>2015</v>
      </c>
      <c r="G10981">
        <v>371</v>
      </c>
      <c r="H10981">
        <v>62</v>
      </c>
    </row>
    <row r="10982" spans="1:8" x14ac:dyDescent="0.25">
      <c r="A10982" t="s">
        <v>21</v>
      </c>
      <c r="B10982" t="s">
        <v>93</v>
      </c>
      <c r="C10982" t="s">
        <v>10</v>
      </c>
      <c r="D10982" t="s">
        <v>11</v>
      </c>
      <c r="E10982" t="s">
        <v>46</v>
      </c>
      <c r="F10982">
        <v>2020</v>
      </c>
      <c r="G10982">
        <v>593</v>
      </c>
      <c r="H10982">
        <v>64</v>
      </c>
    </row>
    <row r="10983" spans="1:8" x14ac:dyDescent="0.25">
      <c r="A10983" t="s">
        <v>41</v>
      </c>
      <c r="B10983" t="s">
        <v>158</v>
      </c>
      <c r="C10983" t="s">
        <v>70</v>
      </c>
      <c r="D10983" t="s">
        <v>71</v>
      </c>
      <c r="E10983" t="s">
        <v>365</v>
      </c>
      <c r="F10983">
        <v>2014</v>
      </c>
      <c r="G10983">
        <v>107</v>
      </c>
      <c r="H10983">
        <v>8</v>
      </c>
    </row>
    <row r="10984" spans="1:8" x14ac:dyDescent="0.25">
      <c r="A10984" t="s">
        <v>21</v>
      </c>
      <c r="B10984" t="s">
        <v>429</v>
      </c>
      <c r="C10984" t="s">
        <v>23</v>
      </c>
      <c r="D10984" t="s">
        <v>24</v>
      </c>
      <c r="E10984" t="s">
        <v>146</v>
      </c>
      <c r="F10984">
        <v>2017</v>
      </c>
      <c r="G10984">
        <v>42</v>
      </c>
      <c r="H10984">
        <v>9</v>
      </c>
    </row>
    <row r="10985" spans="1:8" x14ac:dyDescent="0.25">
      <c r="A10985" t="s">
        <v>21</v>
      </c>
      <c r="B10985" t="s">
        <v>197</v>
      </c>
      <c r="C10985" t="s">
        <v>10</v>
      </c>
      <c r="D10985" t="s">
        <v>29</v>
      </c>
      <c r="E10985" t="s">
        <v>488</v>
      </c>
      <c r="F10985">
        <v>2017</v>
      </c>
      <c r="G10985">
        <v>51</v>
      </c>
      <c r="H10985">
        <v>4</v>
      </c>
    </row>
    <row r="10986" spans="1:8" x14ac:dyDescent="0.25">
      <c r="A10986" t="s">
        <v>21</v>
      </c>
      <c r="B10986" t="s">
        <v>194</v>
      </c>
      <c r="C10986" t="s">
        <v>10</v>
      </c>
      <c r="D10986" t="s">
        <v>11</v>
      </c>
      <c r="E10986" t="s">
        <v>90</v>
      </c>
      <c r="F10986">
        <v>2018</v>
      </c>
      <c r="G10986">
        <v>438</v>
      </c>
      <c r="H10986">
        <v>10</v>
      </c>
    </row>
    <row r="10987" spans="1:8" x14ac:dyDescent="0.25">
      <c r="A10987" t="s">
        <v>31</v>
      </c>
      <c r="B10987" t="s">
        <v>108</v>
      </c>
      <c r="C10987" t="s">
        <v>33</v>
      </c>
      <c r="D10987" t="s">
        <v>34</v>
      </c>
      <c r="E10987" t="s">
        <v>408</v>
      </c>
      <c r="F10987">
        <v>2018</v>
      </c>
      <c r="G10987">
        <v>20</v>
      </c>
      <c r="H10987">
        <v>1</v>
      </c>
    </row>
    <row r="10988" spans="1:8" x14ac:dyDescent="0.25">
      <c r="A10988" t="s">
        <v>31</v>
      </c>
      <c r="B10988" t="s">
        <v>125</v>
      </c>
      <c r="C10988" t="s">
        <v>33</v>
      </c>
      <c r="D10988" t="s">
        <v>39</v>
      </c>
      <c r="E10988" t="s">
        <v>112</v>
      </c>
      <c r="F10988">
        <v>2018</v>
      </c>
      <c r="G10988">
        <v>81</v>
      </c>
      <c r="H10988">
        <v>33</v>
      </c>
    </row>
    <row r="10989" spans="1:8" x14ac:dyDescent="0.25">
      <c r="A10989" t="s">
        <v>31</v>
      </c>
      <c r="B10989" t="s">
        <v>38</v>
      </c>
      <c r="C10989" t="s">
        <v>33</v>
      </c>
      <c r="D10989" t="s">
        <v>59</v>
      </c>
      <c r="E10989" t="s">
        <v>130</v>
      </c>
      <c r="F10989">
        <v>2019</v>
      </c>
      <c r="G10989">
        <v>227</v>
      </c>
      <c r="H10989">
        <v>29</v>
      </c>
    </row>
    <row r="10990" spans="1:8" x14ac:dyDescent="0.25">
      <c r="A10990" t="s">
        <v>21</v>
      </c>
      <c r="B10990" t="s">
        <v>292</v>
      </c>
      <c r="C10990" t="s">
        <v>23</v>
      </c>
      <c r="D10990" t="s">
        <v>24</v>
      </c>
      <c r="E10990" t="s">
        <v>146</v>
      </c>
      <c r="F10990">
        <v>2018</v>
      </c>
      <c r="G10990">
        <v>295</v>
      </c>
      <c r="H10990">
        <v>2</v>
      </c>
    </row>
    <row r="10991" spans="1:8" x14ac:dyDescent="0.25">
      <c r="A10991" t="s">
        <v>106</v>
      </c>
      <c r="B10991" t="s">
        <v>98</v>
      </c>
      <c r="C10991" t="s">
        <v>33</v>
      </c>
      <c r="D10991" t="s">
        <v>59</v>
      </c>
      <c r="E10991" t="s">
        <v>311</v>
      </c>
      <c r="F10991">
        <v>2018</v>
      </c>
      <c r="G10991">
        <v>119</v>
      </c>
      <c r="H10991">
        <v>157</v>
      </c>
    </row>
    <row r="10992" spans="1:8" x14ac:dyDescent="0.25">
      <c r="A10992" t="s">
        <v>31</v>
      </c>
      <c r="B10992" t="s">
        <v>373</v>
      </c>
      <c r="C10992" t="s">
        <v>23</v>
      </c>
      <c r="D10992" t="s">
        <v>43</v>
      </c>
      <c r="E10992" t="s">
        <v>100</v>
      </c>
      <c r="F10992">
        <v>2019</v>
      </c>
      <c r="G10992">
        <v>105</v>
      </c>
      <c r="H10992">
        <v>21</v>
      </c>
    </row>
    <row r="10993" spans="1:8" x14ac:dyDescent="0.25">
      <c r="A10993" t="s">
        <v>31</v>
      </c>
      <c r="B10993" t="s">
        <v>9</v>
      </c>
      <c r="C10993" t="s">
        <v>33</v>
      </c>
      <c r="D10993" t="s">
        <v>34</v>
      </c>
      <c r="E10993" t="s">
        <v>245</v>
      </c>
      <c r="F10993">
        <v>2019</v>
      </c>
      <c r="G10993">
        <v>142</v>
      </c>
      <c r="H10993">
        <v>14</v>
      </c>
    </row>
    <row r="10994" spans="1:8" x14ac:dyDescent="0.25">
      <c r="A10994" t="s">
        <v>31</v>
      </c>
      <c r="B10994" t="s">
        <v>49</v>
      </c>
      <c r="C10994" t="s">
        <v>33</v>
      </c>
      <c r="D10994" t="s">
        <v>39</v>
      </c>
      <c r="E10994" t="s">
        <v>150</v>
      </c>
      <c r="F10994">
        <v>2015</v>
      </c>
      <c r="G10994">
        <v>165</v>
      </c>
      <c r="H10994">
        <v>53</v>
      </c>
    </row>
    <row r="10995" spans="1:8" x14ac:dyDescent="0.25">
      <c r="A10995" t="s">
        <v>41</v>
      </c>
      <c r="B10995" t="s">
        <v>49</v>
      </c>
      <c r="C10995" t="s">
        <v>33</v>
      </c>
      <c r="D10995" t="s">
        <v>39</v>
      </c>
      <c r="E10995" t="s">
        <v>40</v>
      </c>
      <c r="F10995">
        <v>2016</v>
      </c>
      <c r="G10995">
        <v>275</v>
      </c>
      <c r="H10995">
        <v>69</v>
      </c>
    </row>
    <row r="10996" spans="1:8" x14ac:dyDescent="0.25">
      <c r="A10996" t="s">
        <v>41</v>
      </c>
      <c r="B10996" t="s">
        <v>61</v>
      </c>
      <c r="C10996" t="s">
        <v>33</v>
      </c>
      <c r="D10996" t="s">
        <v>39</v>
      </c>
      <c r="E10996" t="s">
        <v>107</v>
      </c>
      <c r="F10996">
        <v>2016</v>
      </c>
      <c r="G10996">
        <v>40</v>
      </c>
      <c r="H10996">
        <v>28</v>
      </c>
    </row>
    <row r="10997" spans="1:8" x14ac:dyDescent="0.25">
      <c r="A10997" t="s">
        <v>31</v>
      </c>
      <c r="B10997" t="s">
        <v>49</v>
      </c>
      <c r="C10997" t="s">
        <v>33</v>
      </c>
      <c r="D10997" t="s">
        <v>62</v>
      </c>
      <c r="E10997" t="s">
        <v>217</v>
      </c>
      <c r="F10997">
        <v>2016</v>
      </c>
      <c r="G10997">
        <v>37</v>
      </c>
      <c r="H10997">
        <v>20</v>
      </c>
    </row>
    <row r="10998" spans="1:8" x14ac:dyDescent="0.25">
      <c r="A10998" t="s">
        <v>41</v>
      </c>
      <c r="B10998" t="s">
        <v>38</v>
      </c>
      <c r="C10998" t="s">
        <v>33</v>
      </c>
      <c r="D10998" t="s">
        <v>39</v>
      </c>
      <c r="E10998" t="s">
        <v>112</v>
      </c>
      <c r="F10998">
        <v>2019</v>
      </c>
      <c r="G10998">
        <v>155</v>
      </c>
      <c r="H10998">
        <v>69</v>
      </c>
    </row>
    <row r="10999" spans="1:8" x14ac:dyDescent="0.25">
      <c r="A10999" t="s">
        <v>31</v>
      </c>
      <c r="B10999" t="s">
        <v>104</v>
      </c>
      <c r="C10999" t="s">
        <v>33</v>
      </c>
      <c r="D10999" t="s">
        <v>39</v>
      </c>
      <c r="E10999" t="s">
        <v>40</v>
      </c>
      <c r="F10999">
        <v>2018</v>
      </c>
      <c r="G10999">
        <v>135</v>
      </c>
      <c r="H10999">
        <v>65</v>
      </c>
    </row>
    <row r="11000" spans="1:8" x14ac:dyDescent="0.25">
      <c r="A11000" t="s">
        <v>121</v>
      </c>
      <c r="B11000" t="s">
        <v>69</v>
      </c>
      <c r="C11000" t="s">
        <v>70</v>
      </c>
      <c r="D11000" t="s">
        <v>102</v>
      </c>
      <c r="E11000" t="s">
        <v>180</v>
      </c>
      <c r="F11000">
        <v>2018</v>
      </c>
      <c r="G11000">
        <v>27</v>
      </c>
      <c r="H11000">
        <v>2</v>
      </c>
    </row>
    <row r="11001" spans="1:8" x14ac:dyDescent="0.25">
      <c r="A11001" t="s">
        <v>8</v>
      </c>
      <c r="B11001" t="s">
        <v>36</v>
      </c>
      <c r="C11001" t="s">
        <v>10</v>
      </c>
      <c r="D11001" t="s">
        <v>96</v>
      </c>
      <c r="E11001" t="s">
        <v>110</v>
      </c>
      <c r="F11001">
        <v>2013</v>
      </c>
      <c r="G11001">
        <v>87</v>
      </c>
    </row>
    <row r="11002" spans="1:8" x14ac:dyDescent="0.25">
      <c r="A11002" t="s">
        <v>41</v>
      </c>
      <c r="B11002" t="s">
        <v>108</v>
      </c>
      <c r="C11002" t="s">
        <v>33</v>
      </c>
      <c r="D11002" t="s">
        <v>39</v>
      </c>
      <c r="E11002" t="s">
        <v>112</v>
      </c>
      <c r="F11002">
        <v>2014</v>
      </c>
      <c r="G11002">
        <v>58</v>
      </c>
      <c r="H11002">
        <v>23</v>
      </c>
    </row>
    <row r="11003" spans="1:8" x14ac:dyDescent="0.25">
      <c r="A11003" t="s">
        <v>31</v>
      </c>
      <c r="B11003" t="s">
        <v>285</v>
      </c>
      <c r="C11003" t="s">
        <v>33</v>
      </c>
      <c r="D11003" t="s">
        <v>39</v>
      </c>
      <c r="E11003" t="s">
        <v>379</v>
      </c>
      <c r="F11003">
        <v>2017</v>
      </c>
      <c r="G11003">
        <v>22</v>
      </c>
      <c r="H11003">
        <v>5</v>
      </c>
    </row>
    <row r="11004" spans="1:8" x14ac:dyDescent="0.25">
      <c r="A11004" t="s">
        <v>31</v>
      </c>
      <c r="B11004" t="s">
        <v>125</v>
      </c>
      <c r="C11004" t="s">
        <v>33</v>
      </c>
      <c r="D11004" t="s">
        <v>59</v>
      </c>
      <c r="E11004" t="s">
        <v>179</v>
      </c>
      <c r="F11004">
        <v>2018</v>
      </c>
      <c r="G11004">
        <v>28</v>
      </c>
      <c r="H11004">
        <v>7</v>
      </c>
    </row>
    <row r="11005" spans="1:8" x14ac:dyDescent="0.25">
      <c r="A11005" t="s">
        <v>16</v>
      </c>
      <c r="B11005" t="s">
        <v>371</v>
      </c>
      <c r="C11005" t="s">
        <v>18</v>
      </c>
      <c r="D11005" t="s">
        <v>257</v>
      </c>
      <c r="E11005" t="s">
        <v>300</v>
      </c>
      <c r="F11005">
        <v>2013</v>
      </c>
      <c r="G11005">
        <v>71</v>
      </c>
      <c r="H11005">
        <v>24</v>
      </c>
    </row>
    <row r="11006" spans="1:8" x14ac:dyDescent="0.25">
      <c r="A11006" t="s">
        <v>41</v>
      </c>
      <c r="B11006" t="s">
        <v>55</v>
      </c>
      <c r="C11006" t="s">
        <v>33</v>
      </c>
      <c r="D11006" t="s">
        <v>62</v>
      </c>
      <c r="E11006" t="s">
        <v>321</v>
      </c>
      <c r="F11006">
        <v>2015</v>
      </c>
      <c r="G11006">
        <v>62</v>
      </c>
      <c r="H11006">
        <v>23</v>
      </c>
    </row>
    <row r="11007" spans="1:8" x14ac:dyDescent="0.25">
      <c r="A11007" t="s">
        <v>31</v>
      </c>
      <c r="B11007" t="s">
        <v>49</v>
      </c>
      <c r="C11007" t="s">
        <v>33</v>
      </c>
      <c r="D11007" t="s">
        <v>39</v>
      </c>
      <c r="E11007" t="s">
        <v>107</v>
      </c>
      <c r="F11007">
        <v>2018</v>
      </c>
      <c r="G11007">
        <v>51</v>
      </c>
      <c r="H11007">
        <v>12</v>
      </c>
    </row>
    <row r="11008" spans="1:8" x14ac:dyDescent="0.25">
      <c r="A11008" t="s">
        <v>31</v>
      </c>
      <c r="B11008" t="s">
        <v>104</v>
      </c>
      <c r="C11008" t="s">
        <v>33</v>
      </c>
      <c r="D11008" t="s">
        <v>39</v>
      </c>
      <c r="E11008" t="s">
        <v>87</v>
      </c>
      <c r="F11008">
        <v>2016</v>
      </c>
      <c r="G11008">
        <v>14</v>
      </c>
      <c r="H11008">
        <v>5</v>
      </c>
    </row>
    <row r="11009" spans="1:8" x14ac:dyDescent="0.25">
      <c r="A11009" t="s">
        <v>31</v>
      </c>
      <c r="B11009" t="s">
        <v>272</v>
      </c>
      <c r="C11009" t="s">
        <v>33</v>
      </c>
      <c r="D11009" t="s">
        <v>34</v>
      </c>
      <c r="E11009" t="s">
        <v>147</v>
      </c>
      <c r="F11009">
        <v>2017</v>
      </c>
      <c r="G11009">
        <v>40</v>
      </c>
      <c r="H11009">
        <v>9</v>
      </c>
    </row>
    <row r="11010" spans="1:8" x14ac:dyDescent="0.25">
      <c r="A11010" t="s">
        <v>16</v>
      </c>
      <c r="B11010" t="s">
        <v>38</v>
      </c>
      <c r="C11010" t="s">
        <v>33</v>
      </c>
      <c r="D11010" t="s">
        <v>39</v>
      </c>
      <c r="E11010" t="s">
        <v>87</v>
      </c>
      <c r="F11010">
        <v>2013</v>
      </c>
      <c r="G11010">
        <v>1</v>
      </c>
    </row>
    <row r="11011" spans="1:8" x14ac:dyDescent="0.25">
      <c r="A11011" t="s">
        <v>21</v>
      </c>
      <c r="B11011" t="s">
        <v>111</v>
      </c>
      <c r="C11011" t="s">
        <v>10</v>
      </c>
      <c r="D11011" t="s">
        <v>11</v>
      </c>
      <c r="E11011" t="s">
        <v>232</v>
      </c>
      <c r="F11011">
        <v>2020</v>
      </c>
      <c r="G11011">
        <v>58</v>
      </c>
      <c r="H11011">
        <v>4</v>
      </c>
    </row>
    <row r="11012" spans="1:8" x14ac:dyDescent="0.25">
      <c r="A11012" t="s">
        <v>113</v>
      </c>
      <c r="B11012" t="s">
        <v>262</v>
      </c>
      <c r="C11012" t="s">
        <v>33</v>
      </c>
      <c r="D11012" t="s">
        <v>39</v>
      </c>
      <c r="E11012" t="s">
        <v>150</v>
      </c>
      <c r="F11012">
        <v>2015</v>
      </c>
      <c r="G11012">
        <v>15</v>
      </c>
      <c r="H11012">
        <v>7</v>
      </c>
    </row>
    <row r="11013" spans="1:8" x14ac:dyDescent="0.25">
      <c r="A11013" t="s">
        <v>113</v>
      </c>
      <c r="B11013" t="s">
        <v>9</v>
      </c>
      <c r="C11013" t="s">
        <v>33</v>
      </c>
      <c r="D11013" t="s">
        <v>39</v>
      </c>
      <c r="E11013" t="s">
        <v>204</v>
      </c>
      <c r="F11013">
        <v>2016</v>
      </c>
      <c r="G11013">
        <v>5</v>
      </c>
      <c r="H11013">
        <v>3</v>
      </c>
    </row>
    <row r="11014" spans="1:8" x14ac:dyDescent="0.25">
      <c r="A11014" t="s">
        <v>31</v>
      </c>
      <c r="B11014" t="s">
        <v>330</v>
      </c>
      <c r="C11014" t="s">
        <v>33</v>
      </c>
      <c r="D11014" t="s">
        <v>34</v>
      </c>
      <c r="E11014" t="s">
        <v>469</v>
      </c>
      <c r="F11014">
        <v>2018</v>
      </c>
      <c r="G11014">
        <v>11</v>
      </c>
      <c r="H11014">
        <v>1</v>
      </c>
    </row>
    <row r="11015" spans="1:8" x14ac:dyDescent="0.25">
      <c r="A11015" t="s">
        <v>8</v>
      </c>
      <c r="B11015" t="s">
        <v>13</v>
      </c>
      <c r="C11015" t="s">
        <v>23</v>
      </c>
      <c r="D11015" t="s">
        <v>24</v>
      </c>
      <c r="E11015" t="s">
        <v>347</v>
      </c>
      <c r="F11015">
        <v>2013</v>
      </c>
      <c r="G11015">
        <v>2</v>
      </c>
    </row>
    <row r="11016" spans="1:8" x14ac:dyDescent="0.25">
      <c r="A11016" t="s">
        <v>41</v>
      </c>
      <c r="B11016" t="s">
        <v>82</v>
      </c>
      <c r="C11016" t="s">
        <v>70</v>
      </c>
      <c r="D11016" t="s">
        <v>71</v>
      </c>
      <c r="E11016" t="s">
        <v>72</v>
      </c>
      <c r="F11016">
        <v>2017</v>
      </c>
      <c r="G11016">
        <v>14</v>
      </c>
      <c r="H11016">
        <v>20</v>
      </c>
    </row>
    <row r="11017" spans="1:8" x14ac:dyDescent="0.25">
      <c r="A11017" t="s">
        <v>31</v>
      </c>
      <c r="B11017" t="s">
        <v>149</v>
      </c>
      <c r="C11017" t="s">
        <v>33</v>
      </c>
      <c r="D11017" t="s">
        <v>59</v>
      </c>
      <c r="E11017" t="s">
        <v>229</v>
      </c>
      <c r="F11017">
        <v>2019</v>
      </c>
      <c r="G11017">
        <v>33</v>
      </c>
      <c r="H11017">
        <v>9</v>
      </c>
    </row>
    <row r="11018" spans="1:8" x14ac:dyDescent="0.25">
      <c r="A11018" t="s">
        <v>21</v>
      </c>
      <c r="B11018" t="s">
        <v>93</v>
      </c>
      <c r="C11018" t="s">
        <v>10</v>
      </c>
      <c r="D11018" t="s">
        <v>11</v>
      </c>
      <c r="E11018" t="s">
        <v>165</v>
      </c>
      <c r="F11018">
        <v>2019</v>
      </c>
      <c r="G11018">
        <v>664</v>
      </c>
      <c r="H11018">
        <v>89</v>
      </c>
    </row>
    <row r="11019" spans="1:8" x14ac:dyDescent="0.25">
      <c r="A11019" t="s">
        <v>8</v>
      </c>
      <c r="B11019" t="s">
        <v>67</v>
      </c>
      <c r="C11019" t="s">
        <v>10</v>
      </c>
      <c r="D11019" t="s">
        <v>11</v>
      </c>
      <c r="E11019" t="s">
        <v>68</v>
      </c>
      <c r="F11019">
        <v>2013</v>
      </c>
      <c r="G11019">
        <v>1706</v>
      </c>
      <c r="H11019">
        <v>71</v>
      </c>
    </row>
    <row r="11020" spans="1:8" x14ac:dyDescent="0.25">
      <c r="A11020" t="s">
        <v>8</v>
      </c>
      <c r="B11020" t="s">
        <v>403</v>
      </c>
      <c r="C11020" t="s">
        <v>10</v>
      </c>
      <c r="D11020" t="s">
        <v>11</v>
      </c>
      <c r="E11020" t="s">
        <v>216</v>
      </c>
      <c r="F11020">
        <v>2013</v>
      </c>
      <c r="G11020">
        <v>334</v>
      </c>
      <c r="H11020">
        <v>1</v>
      </c>
    </row>
    <row r="11021" spans="1:8" x14ac:dyDescent="0.25">
      <c r="A11021" t="s">
        <v>74</v>
      </c>
      <c r="B11021" t="s">
        <v>173</v>
      </c>
      <c r="C11021" t="s">
        <v>70</v>
      </c>
      <c r="D11021" t="s">
        <v>102</v>
      </c>
      <c r="E11021" t="s">
        <v>103</v>
      </c>
      <c r="F11021">
        <v>2013</v>
      </c>
      <c r="G11021">
        <v>621</v>
      </c>
      <c r="H11021">
        <v>9</v>
      </c>
    </row>
    <row r="11022" spans="1:8" x14ac:dyDescent="0.25">
      <c r="A11022" t="s">
        <v>74</v>
      </c>
      <c r="B11022" t="s">
        <v>119</v>
      </c>
      <c r="C11022" t="s">
        <v>70</v>
      </c>
      <c r="D11022" t="s">
        <v>264</v>
      </c>
      <c r="E11022" t="s">
        <v>372</v>
      </c>
      <c r="F11022">
        <v>2013</v>
      </c>
      <c r="G11022">
        <v>325</v>
      </c>
      <c r="H11022">
        <v>3</v>
      </c>
    </row>
    <row r="11023" spans="1:8" x14ac:dyDescent="0.25">
      <c r="A11023" t="s">
        <v>74</v>
      </c>
      <c r="B11023" t="s">
        <v>158</v>
      </c>
      <c r="C11023" t="s">
        <v>70</v>
      </c>
      <c r="D11023" t="s">
        <v>264</v>
      </c>
      <c r="E11023" t="s">
        <v>416</v>
      </c>
      <c r="F11023">
        <v>2016</v>
      </c>
      <c r="G11023">
        <v>410</v>
      </c>
      <c r="H11023">
        <v>35</v>
      </c>
    </row>
    <row r="11024" spans="1:8" x14ac:dyDescent="0.25">
      <c r="A11024" t="s">
        <v>21</v>
      </c>
      <c r="B11024" t="s">
        <v>98</v>
      </c>
      <c r="C11024" t="s">
        <v>23</v>
      </c>
      <c r="D11024" t="s">
        <v>24</v>
      </c>
      <c r="E11024" t="s">
        <v>57</v>
      </c>
      <c r="F11024">
        <v>2017</v>
      </c>
      <c r="G11024">
        <v>3709</v>
      </c>
      <c r="H11024">
        <v>119</v>
      </c>
    </row>
    <row r="11025" spans="1:8" x14ac:dyDescent="0.25">
      <c r="A11025" t="s">
        <v>138</v>
      </c>
      <c r="B11025" t="s">
        <v>82</v>
      </c>
      <c r="C11025" t="s">
        <v>76</v>
      </c>
      <c r="D11025" t="s">
        <v>140</v>
      </c>
      <c r="E11025" t="s">
        <v>209</v>
      </c>
      <c r="F11025">
        <v>2017</v>
      </c>
      <c r="G11025">
        <v>1586</v>
      </c>
      <c r="H11025">
        <v>1019</v>
      </c>
    </row>
    <row r="11026" spans="1:8" x14ac:dyDescent="0.25">
      <c r="A11026" t="s">
        <v>41</v>
      </c>
      <c r="B11026" t="s">
        <v>320</v>
      </c>
      <c r="C11026" t="s">
        <v>23</v>
      </c>
      <c r="D11026" t="s">
        <v>43</v>
      </c>
      <c r="E11026" t="s">
        <v>100</v>
      </c>
      <c r="F11026">
        <v>2017</v>
      </c>
      <c r="G11026">
        <v>1225</v>
      </c>
      <c r="H11026">
        <v>261</v>
      </c>
    </row>
    <row r="11027" spans="1:8" x14ac:dyDescent="0.25">
      <c r="A11027" t="s">
        <v>31</v>
      </c>
      <c r="B11027" t="s">
        <v>108</v>
      </c>
      <c r="C11027" t="s">
        <v>33</v>
      </c>
      <c r="D11027" t="s">
        <v>39</v>
      </c>
      <c r="E11027" t="s">
        <v>40</v>
      </c>
      <c r="F11027">
        <v>2013</v>
      </c>
      <c r="G11027">
        <v>147</v>
      </c>
      <c r="H11027">
        <v>47</v>
      </c>
    </row>
    <row r="11028" spans="1:8" x14ac:dyDescent="0.25">
      <c r="A11028" t="s">
        <v>31</v>
      </c>
      <c r="B11028" t="s">
        <v>108</v>
      </c>
      <c r="C11028" t="s">
        <v>33</v>
      </c>
      <c r="D11028" t="s">
        <v>39</v>
      </c>
      <c r="E11028" t="s">
        <v>40</v>
      </c>
      <c r="F11028">
        <v>2014</v>
      </c>
      <c r="G11028">
        <v>253</v>
      </c>
      <c r="H11028">
        <v>99</v>
      </c>
    </row>
    <row r="11029" spans="1:8" x14ac:dyDescent="0.25">
      <c r="A11029" t="s">
        <v>138</v>
      </c>
      <c r="B11029" t="s">
        <v>359</v>
      </c>
      <c r="C11029" t="s">
        <v>76</v>
      </c>
      <c r="D11029" t="s">
        <v>189</v>
      </c>
      <c r="E11029" t="s">
        <v>341</v>
      </c>
      <c r="F11029">
        <v>2014</v>
      </c>
      <c r="G11029">
        <v>19</v>
      </c>
      <c r="H11029">
        <v>2</v>
      </c>
    </row>
    <row r="11030" spans="1:8" x14ac:dyDescent="0.25">
      <c r="A11030" t="s">
        <v>31</v>
      </c>
      <c r="B11030" t="s">
        <v>38</v>
      </c>
      <c r="C11030" t="s">
        <v>33</v>
      </c>
      <c r="D11030" t="s">
        <v>39</v>
      </c>
      <c r="E11030" t="s">
        <v>175</v>
      </c>
      <c r="F11030">
        <v>2015</v>
      </c>
      <c r="G11030">
        <v>29</v>
      </c>
      <c r="H11030">
        <v>6</v>
      </c>
    </row>
    <row r="11031" spans="1:8" x14ac:dyDescent="0.25">
      <c r="A11031" t="s">
        <v>31</v>
      </c>
      <c r="B11031" t="s">
        <v>79</v>
      </c>
      <c r="C11031" t="s">
        <v>33</v>
      </c>
      <c r="D11031" t="s">
        <v>34</v>
      </c>
      <c r="E11031" t="s">
        <v>161</v>
      </c>
      <c r="F11031">
        <v>2015</v>
      </c>
      <c r="G11031">
        <v>107</v>
      </c>
      <c r="H11031">
        <v>51</v>
      </c>
    </row>
    <row r="11032" spans="1:8" x14ac:dyDescent="0.25">
      <c r="A11032" t="s">
        <v>8</v>
      </c>
      <c r="B11032" t="s">
        <v>531</v>
      </c>
      <c r="C11032" t="s">
        <v>10</v>
      </c>
      <c r="D11032" t="s">
        <v>29</v>
      </c>
      <c r="E11032" t="s">
        <v>325</v>
      </c>
      <c r="F11032">
        <v>2015</v>
      </c>
      <c r="G11032">
        <v>78</v>
      </c>
      <c r="H11032">
        <v>9</v>
      </c>
    </row>
    <row r="11033" spans="1:8" x14ac:dyDescent="0.25">
      <c r="A11033" t="s">
        <v>21</v>
      </c>
      <c r="B11033" t="s">
        <v>502</v>
      </c>
      <c r="C11033" t="s">
        <v>23</v>
      </c>
      <c r="D11033" t="s">
        <v>24</v>
      </c>
      <c r="E11033" t="s">
        <v>146</v>
      </c>
      <c r="F11033">
        <v>2017</v>
      </c>
      <c r="G11033">
        <v>1350</v>
      </c>
      <c r="H11033">
        <v>4</v>
      </c>
    </row>
    <row r="11034" spans="1:8" x14ac:dyDescent="0.25">
      <c r="A11034" t="s">
        <v>31</v>
      </c>
      <c r="B11034" t="s">
        <v>55</v>
      </c>
      <c r="C11034" t="s">
        <v>33</v>
      </c>
      <c r="D11034" t="s">
        <v>59</v>
      </c>
      <c r="E11034" t="s">
        <v>229</v>
      </c>
      <c r="F11034">
        <v>2016</v>
      </c>
      <c r="G11034">
        <v>220</v>
      </c>
      <c r="H11034">
        <v>20</v>
      </c>
    </row>
    <row r="11035" spans="1:8" x14ac:dyDescent="0.25">
      <c r="A11035" t="s">
        <v>121</v>
      </c>
      <c r="B11035" t="s">
        <v>173</v>
      </c>
      <c r="C11035" t="s">
        <v>70</v>
      </c>
      <c r="D11035" t="s">
        <v>264</v>
      </c>
      <c r="E11035" t="s">
        <v>389</v>
      </c>
      <c r="F11035">
        <v>2016</v>
      </c>
      <c r="G11035">
        <v>170</v>
      </c>
      <c r="H11035">
        <v>6</v>
      </c>
    </row>
    <row r="11036" spans="1:8" x14ac:dyDescent="0.25">
      <c r="A11036" t="s">
        <v>138</v>
      </c>
      <c r="B11036" t="s">
        <v>500</v>
      </c>
      <c r="C11036" t="s">
        <v>76</v>
      </c>
      <c r="D11036" t="s">
        <v>140</v>
      </c>
      <c r="E11036" t="s">
        <v>141</v>
      </c>
      <c r="F11036">
        <v>2016</v>
      </c>
      <c r="G11036">
        <v>87</v>
      </c>
      <c r="H11036">
        <v>56</v>
      </c>
    </row>
    <row r="11037" spans="1:8" x14ac:dyDescent="0.25">
      <c r="A11037" t="s">
        <v>21</v>
      </c>
      <c r="B11037" t="s">
        <v>295</v>
      </c>
      <c r="C11037" t="s">
        <v>10</v>
      </c>
      <c r="D11037" t="s">
        <v>11</v>
      </c>
      <c r="E11037" t="s">
        <v>343</v>
      </c>
      <c r="F11037">
        <v>2018</v>
      </c>
      <c r="G11037">
        <v>808</v>
      </c>
      <c r="H11037">
        <v>17</v>
      </c>
    </row>
    <row r="11038" spans="1:8" x14ac:dyDescent="0.25">
      <c r="A11038" t="s">
        <v>106</v>
      </c>
      <c r="B11038" t="s">
        <v>61</v>
      </c>
      <c r="C11038" t="s">
        <v>33</v>
      </c>
      <c r="D11038" t="s">
        <v>39</v>
      </c>
      <c r="E11038" t="s">
        <v>51</v>
      </c>
      <c r="F11038">
        <v>2018</v>
      </c>
      <c r="G11038">
        <v>92</v>
      </c>
      <c r="H11038">
        <v>113</v>
      </c>
    </row>
    <row r="11039" spans="1:8" x14ac:dyDescent="0.25">
      <c r="A11039" t="s">
        <v>323</v>
      </c>
      <c r="B11039" t="s">
        <v>239</v>
      </c>
      <c r="C11039" t="s">
        <v>18</v>
      </c>
      <c r="D11039" t="s">
        <v>19</v>
      </c>
      <c r="E11039" t="s">
        <v>221</v>
      </c>
      <c r="F11039">
        <v>2019</v>
      </c>
      <c r="G11039">
        <v>2298</v>
      </c>
      <c r="H11039">
        <v>271</v>
      </c>
    </row>
    <row r="11040" spans="1:8" x14ac:dyDescent="0.25">
      <c r="A11040" t="s">
        <v>21</v>
      </c>
      <c r="B11040" t="s">
        <v>292</v>
      </c>
      <c r="C11040" t="s">
        <v>10</v>
      </c>
      <c r="D11040" t="s">
        <v>96</v>
      </c>
      <c r="E11040" t="s">
        <v>97</v>
      </c>
      <c r="F11040">
        <v>2019</v>
      </c>
      <c r="G11040">
        <v>1785</v>
      </c>
      <c r="H11040">
        <v>27</v>
      </c>
    </row>
    <row r="11041" spans="1:8" x14ac:dyDescent="0.25">
      <c r="A11041" t="s">
        <v>31</v>
      </c>
      <c r="B11041" t="s">
        <v>212</v>
      </c>
      <c r="C11041" t="s">
        <v>33</v>
      </c>
      <c r="D11041" t="s">
        <v>39</v>
      </c>
      <c r="E11041" t="s">
        <v>204</v>
      </c>
      <c r="F11041">
        <v>2019</v>
      </c>
      <c r="G11041">
        <v>206</v>
      </c>
      <c r="H11041">
        <v>87</v>
      </c>
    </row>
    <row r="11042" spans="1:8" x14ac:dyDescent="0.25">
      <c r="A11042" t="s">
        <v>31</v>
      </c>
      <c r="B11042" t="s">
        <v>256</v>
      </c>
      <c r="C11042" t="s">
        <v>33</v>
      </c>
      <c r="D11042" t="s">
        <v>34</v>
      </c>
      <c r="E11042" t="s">
        <v>144</v>
      </c>
      <c r="F11042">
        <v>2019</v>
      </c>
      <c r="G11042">
        <v>181</v>
      </c>
      <c r="H11042">
        <v>107</v>
      </c>
    </row>
    <row r="11043" spans="1:8" x14ac:dyDescent="0.25">
      <c r="A11043" t="s">
        <v>21</v>
      </c>
      <c r="B11043" t="s">
        <v>36</v>
      </c>
      <c r="C11043" t="s">
        <v>10</v>
      </c>
      <c r="D11043" t="s">
        <v>96</v>
      </c>
      <c r="E11043" t="s">
        <v>243</v>
      </c>
      <c r="F11043">
        <v>2020</v>
      </c>
      <c r="G11043">
        <v>4046</v>
      </c>
      <c r="H11043">
        <v>58</v>
      </c>
    </row>
    <row r="11044" spans="1:8" x14ac:dyDescent="0.25">
      <c r="A11044" t="s">
        <v>31</v>
      </c>
      <c r="B11044" t="s">
        <v>22</v>
      </c>
      <c r="C11044" t="s">
        <v>23</v>
      </c>
      <c r="D11044" t="s">
        <v>91</v>
      </c>
      <c r="E11044" t="s">
        <v>356</v>
      </c>
      <c r="F11044">
        <v>2014</v>
      </c>
      <c r="G11044">
        <v>317</v>
      </c>
      <c r="H11044">
        <v>24</v>
      </c>
    </row>
    <row r="11045" spans="1:8" x14ac:dyDescent="0.25">
      <c r="A11045" t="s">
        <v>307</v>
      </c>
      <c r="B11045" t="s">
        <v>244</v>
      </c>
      <c r="C11045" t="s">
        <v>23</v>
      </c>
      <c r="D11045" t="s">
        <v>43</v>
      </c>
      <c r="E11045" t="s">
        <v>186</v>
      </c>
      <c r="F11045">
        <v>2019</v>
      </c>
      <c r="G11045">
        <v>163</v>
      </c>
      <c r="H11045">
        <v>60</v>
      </c>
    </row>
    <row r="11046" spans="1:8" x14ac:dyDescent="0.25">
      <c r="A11046" t="s">
        <v>8</v>
      </c>
      <c r="B11046" t="s">
        <v>95</v>
      </c>
      <c r="C11046" t="s">
        <v>10</v>
      </c>
      <c r="D11046" t="s">
        <v>96</v>
      </c>
      <c r="E11046" t="s">
        <v>132</v>
      </c>
      <c r="F11046">
        <v>2013</v>
      </c>
      <c r="G11046">
        <v>199</v>
      </c>
      <c r="H11046">
        <v>13</v>
      </c>
    </row>
    <row r="11047" spans="1:8" x14ac:dyDescent="0.25">
      <c r="A11047" t="s">
        <v>31</v>
      </c>
      <c r="B11047" t="s">
        <v>108</v>
      </c>
      <c r="C11047" t="s">
        <v>33</v>
      </c>
      <c r="D11047" t="s">
        <v>39</v>
      </c>
      <c r="E11047" t="s">
        <v>51</v>
      </c>
      <c r="F11047">
        <v>2015</v>
      </c>
      <c r="G11047">
        <v>323</v>
      </c>
      <c r="H11047">
        <v>87</v>
      </c>
    </row>
    <row r="11048" spans="1:8" x14ac:dyDescent="0.25">
      <c r="A11048" t="s">
        <v>21</v>
      </c>
      <c r="B11048" t="s">
        <v>93</v>
      </c>
      <c r="C11048" t="s">
        <v>10</v>
      </c>
      <c r="D11048" t="s">
        <v>11</v>
      </c>
      <c r="E11048" t="s">
        <v>48</v>
      </c>
      <c r="F11048">
        <v>2017</v>
      </c>
      <c r="G11048">
        <v>903</v>
      </c>
      <c r="H11048">
        <v>71</v>
      </c>
    </row>
    <row r="11049" spans="1:8" x14ac:dyDescent="0.25">
      <c r="A11049" t="s">
        <v>31</v>
      </c>
      <c r="B11049" t="s">
        <v>98</v>
      </c>
      <c r="C11049" t="s">
        <v>33</v>
      </c>
      <c r="D11049" t="s">
        <v>59</v>
      </c>
      <c r="E11049" t="s">
        <v>128</v>
      </c>
      <c r="F11049">
        <v>2019</v>
      </c>
      <c r="G11049">
        <v>781</v>
      </c>
      <c r="H11049">
        <v>197</v>
      </c>
    </row>
    <row r="11050" spans="1:8" x14ac:dyDescent="0.25">
      <c r="A11050" t="s">
        <v>31</v>
      </c>
      <c r="B11050" t="s">
        <v>55</v>
      </c>
      <c r="C11050" t="s">
        <v>33</v>
      </c>
      <c r="D11050" t="s">
        <v>62</v>
      </c>
      <c r="E11050" t="s">
        <v>99</v>
      </c>
      <c r="F11050">
        <v>2013</v>
      </c>
      <c r="G11050">
        <v>215</v>
      </c>
      <c r="H11050">
        <v>67</v>
      </c>
    </row>
    <row r="11051" spans="1:8" x14ac:dyDescent="0.25">
      <c r="A11051" t="s">
        <v>21</v>
      </c>
      <c r="B11051" t="s">
        <v>22</v>
      </c>
      <c r="C11051" t="s">
        <v>23</v>
      </c>
      <c r="D11051" t="s">
        <v>24</v>
      </c>
      <c r="E11051" t="s">
        <v>219</v>
      </c>
      <c r="F11051">
        <v>2017</v>
      </c>
      <c r="G11051">
        <v>582</v>
      </c>
      <c r="H11051">
        <v>6</v>
      </c>
    </row>
    <row r="11052" spans="1:8" x14ac:dyDescent="0.25">
      <c r="A11052" t="s">
        <v>31</v>
      </c>
      <c r="B11052" t="s">
        <v>58</v>
      </c>
      <c r="C11052" t="s">
        <v>33</v>
      </c>
      <c r="D11052" t="s">
        <v>62</v>
      </c>
      <c r="E11052" t="s">
        <v>166</v>
      </c>
      <c r="F11052">
        <v>2019</v>
      </c>
      <c r="G11052">
        <v>16</v>
      </c>
      <c r="H11052">
        <v>3</v>
      </c>
    </row>
    <row r="11053" spans="1:8" x14ac:dyDescent="0.25">
      <c r="A11053" t="s">
        <v>31</v>
      </c>
      <c r="B11053" t="s">
        <v>205</v>
      </c>
      <c r="C11053" t="s">
        <v>23</v>
      </c>
      <c r="D11053" t="s">
        <v>43</v>
      </c>
      <c r="E11053" t="s">
        <v>56</v>
      </c>
      <c r="F11053">
        <v>2017</v>
      </c>
      <c r="G11053">
        <v>11</v>
      </c>
    </row>
    <row r="11054" spans="1:8" x14ac:dyDescent="0.25">
      <c r="A11054" t="s">
        <v>21</v>
      </c>
      <c r="B11054" t="s">
        <v>308</v>
      </c>
      <c r="C11054" t="s">
        <v>23</v>
      </c>
      <c r="D11054" t="s">
        <v>24</v>
      </c>
      <c r="E11054" t="s">
        <v>404</v>
      </c>
      <c r="F11054">
        <v>2016</v>
      </c>
      <c r="G11054">
        <v>48</v>
      </c>
      <c r="H11054">
        <v>2</v>
      </c>
    </row>
    <row r="11055" spans="1:8" x14ac:dyDescent="0.25">
      <c r="A11055" t="s">
        <v>74</v>
      </c>
      <c r="B11055" t="s">
        <v>104</v>
      </c>
      <c r="C11055" t="s">
        <v>18</v>
      </c>
      <c r="D11055" t="s">
        <v>136</v>
      </c>
      <c r="E11055" t="s">
        <v>240</v>
      </c>
      <c r="F11055">
        <v>2019</v>
      </c>
      <c r="G11055">
        <v>92</v>
      </c>
    </row>
    <row r="11056" spans="1:8" x14ac:dyDescent="0.25">
      <c r="A11056" t="s">
        <v>138</v>
      </c>
      <c r="B11056" t="s">
        <v>593</v>
      </c>
      <c r="C11056" t="s">
        <v>76</v>
      </c>
      <c r="D11056" t="s">
        <v>140</v>
      </c>
      <c r="E11056" t="s">
        <v>209</v>
      </c>
      <c r="F11056">
        <v>2018</v>
      </c>
      <c r="G11056">
        <v>385</v>
      </c>
      <c r="H11056">
        <v>160</v>
      </c>
    </row>
    <row r="11057" spans="1:8" x14ac:dyDescent="0.25">
      <c r="A11057" t="s">
        <v>21</v>
      </c>
      <c r="B11057" t="s">
        <v>65</v>
      </c>
      <c r="C11057" t="s">
        <v>10</v>
      </c>
      <c r="D11057" t="s">
        <v>14</v>
      </c>
      <c r="E11057" t="s">
        <v>66</v>
      </c>
      <c r="F11057">
        <v>2020</v>
      </c>
      <c r="G11057">
        <v>134</v>
      </c>
      <c r="H11057">
        <v>8</v>
      </c>
    </row>
    <row r="11058" spans="1:8" x14ac:dyDescent="0.25">
      <c r="A11058" t="s">
        <v>31</v>
      </c>
      <c r="B11058" t="s">
        <v>125</v>
      </c>
      <c r="C11058" t="s">
        <v>23</v>
      </c>
      <c r="D11058" t="s">
        <v>43</v>
      </c>
      <c r="E11058" t="s">
        <v>44</v>
      </c>
      <c r="F11058">
        <v>2018</v>
      </c>
      <c r="G11058">
        <v>126</v>
      </c>
      <c r="H11058">
        <v>64</v>
      </c>
    </row>
    <row r="11059" spans="1:8" x14ac:dyDescent="0.25">
      <c r="A11059" t="s">
        <v>31</v>
      </c>
      <c r="B11059" t="s">
        <v>58</v>
      </c>
      <c r="C11059" t="s">
        <v>33</v>
      </c>
      <c r="D11059" t="s">
        <v>59</v>
      </c>
      <c r="E11059" t="s">
        <v>335</v>
      </c>
      <c r="F11059">
        <v>2018</v>
      </c>
      <c r="G11059">
        <v>120</v>
      </c>
      <c r="H11059">
        <v>10</v>
      </c>
    </row>
    <row r="11060" spans="1:8" x14ac:dyDescent="0.25">
      <c r="A11060" t="s">
        <v>8</v>
      </c>
      <c r="B11060" t="s">
        <v>98</v>
      </c>
      <c r="C11060" t="s">
        <v>23</v>
      </c>
      <c r="D11060" t="s">
        <v>24</v>
      </c>
      <c r="E11060" t="s">
        <v>143</v>
      </c>
      <c r="F11060">
        <v>2018</v>
      </c>
      <c r="G11060">
        <v>2</v>
      </c>
      <c r="H11060">
        <v>2</v>
      </c>
    </row>
    <row r="11061" spans="1:8" x14ac:dyDescent="0.25">
      <c r="A11061" t="s">
        <v>121</v>
      </c>
      <c r="B11061" t="s">
        <v>173</v>
      </c>
      <c r="C11061" t="s">
        <v>18</v>
      </c>
      <c r="D11061" t="s">
        <v>425</v>
      </c>
      <c r="E11061" t="s">
        <v>426</v>
      </c>
      <c r="F11061">
        <v>2019</v>
      </c>
      <c r="G11061">
        <v>238</v>
      </c>
      <c r="H11061">
        <v>29</v>
      </c>
    </row>
    <row r="11062" spans="1:8" x14ac:dyDescent="0.25">
      <c r="A11062" t="s">
        <v>74</v>
      </c>
      <c r="B11062" t="s">
        <v>494</v>
      </c>
      <c r="C11062" t="s">
        <v>18</v>
      </c>
      <c r="D11062" t="s">
        <v>136</v>
      </c>
      <c r="E11062" t="s">
        <v>137</v>
      </c>
      <c r="F11062">
        <v>2019</v>
      </c>
      <c r="G11062">
        <v>6</v>
      </c>
    </row>
    <row r="11063" spans="1:8" x14ac:dyDescent="0.25">
      <c r="A11063" t="s">
        <v>41</v>
      </c>
      <c r="B11063" t="s">
        <v>104</v>
      </c>
      <c r="C11063" t="s">
        <v>33</v>
      </c>
      <c r="D11063" t="s">
        <v>39</v>
      </c>
      <c r="E11063" t="s">
        <v>327</v>
      </c>
      <c r="F11063">
        <v>2018</v>
      </c>
      <c r="G11063">
        <v>83</v>
      </c>
      <c r="H11063">
        <v>47</v>
      </c>
    </row>
    <row r="11064" spans="1:8" x14ac:dyDescent="0.25">
      <c r="A11064" t="s">
        <v>31</v>
      </c>
      <c r="B11064" t="s">
        <v>108</v>
      </c>
      <c r="C11064" t="s">
        <v>33</v>
      </c>
      <c r="D11064" t="s">
        <v>59</v>
      </c>
      <c r="E11064" t="s">
        <v>225</v>
      </c>
      <c r="F11064">
        <v>2016</v>
      </c>
      <c r="G11064">
        <v>11</v>
      </c>
    </row>
    <row r="11065" spans="1:8" x14ac:dyDescent="0.25">
      <c r="A11065" t="s">
        <v>106</v>
      </c>
      <c r="B11065" t="s">
        <v>98</v>
      </c>
      <c r="C11065" t="s">
        <v>33</v>
      </c>
      <c r="D11065" t="s">
        <v>62</v>
      </c>
      <c r="E11065" t="s">
        <v>63</v>
      </c>
      <c r="F11065">
        <v>2018</v>
      </c>
      <c r="G11065">
        <v>24</v>
      </c>
      <c r="H11065">
        <v>8</v>
      </c>
    </row>
    <row r="11066" spans="1:8" x14ac:dyDescent="0.25">
      <c r="A11066" t="s">
        <v>31</v>
      </c>
      <c r="B11066" t="s">
        <v>38</v>
      </c>
      <c r="C11066" t="s">
        <v>33</v>
      </c>
      <c r="D11066" t="s">
        <v>59</v>
      </c>
      <c r="E11066" t="s">
        <v>229</v>
      </c>
      <c r="F11066">
        <v>2013</v>
      </c>
      <c r="G11066">
        <v>68</v>
      </c>
      <c r="H11066">
        <v>29</v>
      </c>
    </row>
    <row r="11067" spans="1:8" x14ac:dyDescent="0.25">
      <c r="A11067" t="s">
        <v>31</v>
      </c>
      <c r="B11067" t="s">
        <v>36</v>
      </c>
      <c r="C11067" t="s">
        <v>70</v>
      </c>
      <c r="D11067" t="s">
        <v>71</v>
      </c>
      <c r="E11067" t="s">
        <v>72</v>
      </c>
      <c r="F11067">
        <v>2019</v>
      </c>
      <c r="G11067">
        <v>35</v>
      </c>
      <c r="H11067">
        <v>6</v>
      </c>
    </row>
    <row r="11068" spans="1:8" x14ac:dyDescent="0.25">
      <c r="A11068" t="s">
        <v>121</v>
      </c>
      <c r="B11068" t="s">
        <v>173</v>
      </c>
      <c r="C11068" t="s">
        <v>70</v>
      </c>
      <c r="D11068" t="s">
        <v>102</v>
      </c>
      <c r="E11068" t="s">
        <v>278</v>
      </c>
      <c r="F11068">
        <v>2014</v>
      </c>
      <c r="G11068">
        <v>39</v>
      </c>
      <c r="H11068">
        <v>3</v>
      </c>
    </row>
    <row r="11069" spans="1:8" x14ac:dyDescent="0.25">
      <c r="A11069" t="s">
        <v>8</v>
      </c>
      <c r="B11069" t="s">
        <v>9</v>
      </c>
      <c r="C11069" t="s">
        <v>10</v>
      </c>
      <c r="D11069" t="s">
        <v>11</v>
      </c>
      <c r="E11069" t="s">
        <v>46</v>
      </c>
      <c r="F11069">
        <v>2016</v>
      </c>
      <c r="G11069">
        <v>47</v>
      </c>
    </row>
    <row r="11070" spans="1:8" x14ac:dyDescent="0.25">
      <c r="A11070" t="s">
        <v>21</v>
      </c>
      <c r="B11070" t="s">
        <v>52</v>
      </c>
      <c r="C11070" t="s">
        <v>10</v>
      </c>
      <c r="D11070" t="s">
        <v>11</v>
      </c>
      <c r="E11070" t="s">
        <v>86</v>
      </c>
      <c r="F11070">
        <v>2018</v>
      </c>
      <c r="G11070">
        <v>35</v>
      </c>
      <c r="H11070">
        <v>3</v>
      </c>
    </row>
    <row r="11071" spans="1:8" x14ac:dyDescent="0.25">
      <c r="A11071" t="s">
        <v>31</v>
      </c>
      <c r="B11071" t="s">
        <v>272</v>
      </c>
      <c r="C11071" t="s">
        <v>33</v>
      </c>
      <c r="D11071" t="s">
        <v>34</v>
      </c>
      <c r="E11071" t="s">
        <v>457</v>
      </c>
      <c r="F11071">
        <v>2018</v>
      </c>
      <c r="G11071">
        <v>13</v>
      </c>
    </row>
    <row r="11072" spans="1:8" x14ac:dyDescent="0.25">
      <c r="A11072" t="s">
        <v>129</v>
      </c>
      <c r="B11072" t="s">
        <v>239</v>
      </c>
      <c r="C11072" t="s">
        <v>18</v>
      </c>
      <c r="D11072" t="s">
        <v>257</v>
      </c>
      <c r="E11072" t="s">
        <v>257</v>
      </c>
      <c r="F11072">
        <v>2014</v>
      </c>
      <c r="G11072">
        <v>8</v>
      </c>
    </row>
    <row r="11073" spans="1:8" x14ac:dyDescent="0.25">
      <c r="A11073" t="s">
        <v>21</v>
      </c>
      <c r="B11073" t="s">
        <v>183</v>
      </c>
      <c r="C11073" t="s">
        <v>23</v>
      </c>
      <c r="D11073" t="s">
        <v>24</v>
      </c>
      <c r="E11073" t="s">
        <v>290</v>
      </c>
      <c r="F11073">
        <v>2016</v>
      </c>
      <c r="G11073">
        <v>30</v>
      </c>
      <c r="H11073">
        <v>3</v>
      </c>
    </row>
    <row r="11074" spans="1:8" x14ac:dyDescent="0.25">
      <c r="A11074" t="s">
        <v>21</v>
      </c>
      <c r="B11074" t="s">
        <v>54</v>
      </c>
      <c r="C11074" t="s">
        <v>33</v>
      </c>
      <c r="D11074" t="s">
        <v>34</v>
      </c>
      <c r="E11074" t="s">
        <v>395</v>
      </c>
      <c r="F11074">
        <v>2016</v>
      </c>
      <c r="G11074">
        <v>4</v>
      </c>
    </row>
    <row r="11075" spans="1:8" x14ac:dyDescent="0.25">
      <c r="A11075" t="s">
        <v>21</v>
      </c>
      <c r="B11075" t="s">
        <v>85</v>
      </c>
      <c r="C11075" t="s">
        <v>10</v>
      </c>
      <c r="D11075" t="s">
        <v>11</v>
      </c>
      <c r="E11075" t="s">
        <v>68</v>
      </c>
      <c r="F11075">
        <v>2017</v>
      </c>
      <c r="G11075">
        <v>1</v>
      </c>
    </row>
    <row r="11076" spans="1:8" x14ac:dyDescent="0.25">
      <c r="A11076" t="s">
        <v>8</v>
      </c>
      <c r="B11076" t="s">
        <v>85</v>
      </c>
      <c r="C11076" t="s">
        <v>10</v>
      </c>
      <c r="D11076" t="s">
        <v>11</v>
      </c>
      <c r="E11076" t="s">
        <v>203</v>
      </c>
      <c r="F11076">
        <v>2013</v>
      </c>
      <c r="G11076">
        <v>26</v>
      </c>
      <c r="H11076">
        <v>3</v>
      </c>
    </row>
    <row r="11077" spans="1:8" x14ac:dyDescent="0.25">
      <c r="A11077" t="s">
        <v>16</v>
      </c>
      <c r="B11077" t="s">
        <v>548</v>
      </c>
      <c r="C11077" t="s">
        <v>76</v>
      </c>
      <c r="D11077" t="s">
        <v>83</v>
      </c>
      <c r="E11077" t="s">
        <v>317</v>
      </c>
      <c r="F11077">
        <v>2013</v>
      </c>
      <c r="G11077">
        <v>6</v>
      </c>
      <c r="H11077">
        <v>4</v>
      </c>
    </row>
    <row r="11078" spans="1:8" x14ac:dyDescent="0.25">
      <c r="A11078" t="s">
        <v>8</v>
      </c>
      <c r="B11078" t="s">
        <v>9</v>
      </c>
      <c r="C11078" t="s">
        <v>10</v>
      </c>
      <c r="D11078" t="s">
        <v>11</v>
      </c>
      <c r="E11078" t="s">
        <v>232</v>
      </c>
      <c r="F11078">
        <v>2016</v>
      </c>
      <c r="G11078">
        <v>14</v>
      </c>
    </row>
    <row r="11079" spans="1:8" x14ac:dyDescent="0.25">
      <c r="A11079" t="s">
        <v>129</v>
      </c>
      <c r="B11079" t="s">
        <v>17</v>
      </c>
      <c r="C11079" t="s">
        <v>18</v>
      </c>
      <c r="D11079" t="s">
        <v>257</v>
      </c>
      <c r="E11079" t="s">
        <v>409</v>
      </c>
      <c r="F11079">
        <v>2014</v>
      </c>
      <c r="G11079">
        <v>28</v>
      </c>
      <c r="H11079">
        <v>3</v>
      </c>
    </row>
    <row r="11080" spans="1:8" x14ac:dyDescent="0.25">
      <c r="A11080" t="s">
        <v>16</v>
      </c>
      <c r="B11080" t="s">
        <v>275</v>
      </c>
      <c r="C11080" t="s">
        <v>18</v>
      </c>
      <c r="D11080" t="s">
        <v>19</v>
      </c>
      <c r="E11080" t="s">
        <v>27</v>
      </c>
      <c r="F11080">
        <v>2013</v>
      </c>
      <c r="G11080">
        <v>1371</v>
      </c>
      <c r="H11080">
        <v>473</v>
      </c>
    </row>
    <row r="11081" spans="1:8" x14ac:dyDescent="0.25">
      <c r="A11081" t="s">
        <v>31</v>
      </c>
      <c r="B11081" t="s">
        <v>183</v>
      </c>
      <c r="C11081" t="s">
        <v>33</v>
      </c>
      <c r="D11081" t="s">
        <v>184</v>
      </c>
      <c r="E11081" t="s">
        <v>187</v>
      </c>
      <c r="F11081">
        <v>2014</v>
      </c>
      <c r="G11081">
        <v>631</v>
      </c>
      <c r="H11081">
        <v>339</v>
      </c>
    </row>
    <row r="11082" spans="1:8" x14ac:dyDescent="0.25">
      <c r="A11082" t="s">
        <v>31</v>
      </c>
      <c r="B11082" t="s">
        <v>79</v>
      </c>
      <c r="C11082" t="s">
        <v>33</v>
      </c>
      <c r="D11082" t="s">
        <v>59</v>
      </c>
      <c r="E11082" t="s">
        <v>314</v>
      </c>
      <c r="F11082">
        <v>2014</v>
      </c>
      <c r="G11082">
        <v>16</v>
      </c>
      <c r="H11082">
        <v>14</v>
      </c>
    </row>
    <row r="11083" spans="1:8" x14ac:dyDescent="0.25">
      <c r="A11083" t="s">
        <v>21</v>
      </c>
      <c r="B11083" t="s">
        <v>93</v>
      </c>
      <c r="C11083" t="s">
        <v>10</v>
      </c>
      <c r="D11083" t="s">
        <v>96</v>
      </c>
      <c r="E11083" t="s">
        <v>97</v>
      </c>
      <c r="F11083">
        <v>2016</v>
      </c>
      <c r="G11083">
        <v>2568</v>
      </c>
      <c r="H11083">
        <v>372</v>
      </c>
    </row>
    <row r="11084" spans="1:8" x14ac:dyDescent="0.25">
      <c r="A11084" t="s">
        <v>41</v>
      </c>
      <c r="B11084" t="s">
        <v>320</v>
      </c>
      <c r="C11084" t="s">
        <v>23</v>
      </c>
      <c r="D11084" t="s">
        <v>43</v>
      </c>
      <c r="E11084" t="s">
        <v>56</v>
      </c>
      <c r="F11084">
        <v>2016</v>
      </c>
      <c r="G11084">
        <v>898</v>
      </c>
      <c r="H11084">
        <v>224</v>
      </c>
    </row>
    <row r="11085" spans="1:8" x14ac:dyDescent="0.25">
      <c r="A11085" t="s">
        <v>31</v>
      </c>
      <c r="B11085" t="s">
        <v>55</v>
      </c>
      <c r="C11085" t="s">
        <v>33</v>
      </c>
      <c r="D11085" t="s">
        <v>59</v>
      </c>
      <c r="E11085" t="s">
        <v>118</v>
      </c>
      <c r="F11085">
        <v>2017</v>
      </c>
      <c r="G11085">
        <v>97</v>
      </c>
      <c r="H11085">
        <v>9</v>
      </c>
    </row>
    <row r="11086" spans="1:8" x14ac:dyDescent="0.25">
      <c r="A11086" t="s">
        <v>8</v>
      </c>
      <c r="B11086" t="s">
        <v>256</v>
      </c>
      <c r="C11086" t="s">
        <v>10</v>
      </c>
      <c r="D11086" t="s">
        <v>29</v>
      </c>
      <c r="E11086" t="s">
        <v>193</v>
      </c>
      <c r="F11086">
        <v>2013</v>
      </c>
      <c r="G11086">
        <v>1744</v>
      </c>
      <c r="H11086">
        <v>56</v>
      </c>
    </row>
    <row r="11087" spans="1:8" x14ac:dyDescent="0.25">
      <c r="A11087" t="s">
        <v>31</v>
      </c>
      <c r="B11087" t="s">
        <v>119</v>
      </c>
      <c r="C11087" t="s">
        <v>70</v>
      </c>
      <c r="D11087" t="s">
        <v>71</v>
      </c>
      <c r="E11087" t="s">
        <v>238</v>
      </c>
      <c r="F11087">
        <v>2013</v>
      </c>
      <c r="G11087">
        <v>540</v>
      </c>
      <c r="H11087">
        <v>29</v>
      </c>
    </row>
    <row r="11088" spans="1:8" x14ac:dyDescent="0.25">
      <c r="A11088" t="s">
        <v>8</v>
      </c>
      <c r="B11088" t="s">
        <v>194</v>
      </c>
      <c r="C11088" t="s">
        <v>10</v>
      </c>
      <c r="D11088" t="s">
        <v>11</v>
      </c>
      <c r="E11088" t="s">
        <v>12</v>
      </c>
      <c r="F11088">
        <v>2015</v>
      </c>
      <c r="G11088">
        <v>258</v>
      </c>
      <c r="H11088">
        <v>7</v>
      </c>
    </row>
    <row r="11089" spans="1:8" x14ac:dyDescent="0.25">
      <c r="A11089" t="s">
        <v>31</v>
      </c>
      <c r="B11089" t="s">
        <v>125</v>
      </c>
      <c r="C11089" t="s">
        <v>33</v>
      </c>
      <c r="D11089" t="s">
        <v>39</v>
      </c>
      <c r="E11089" t="s">
        <v>213</v>
      </c>
      <c r="F11089">
        <v>2016</v>
      </c>
      <c r="G11089">
        <v>50</v>
      </c>
      <c r="H11089">
        <v>111</v>
      </c>
    </row>
    <row r="11090" spans="1:8" x14ac:dyDescent="0.25">
      <c r="A11090" t="s">
        <v>31</v>
      </c>
      <c r="B11090" t="s">
        <v>98</v>
      </c>
      <c r="C11090" t="s">
        <v>33</v>
      </c>
      <c r="D11090" t="s">
        <v>62</v>
      </c>
      <c r="E11090" t="s">
        <v>166</v>
      </c>
      <c r="F11090">
        <v>2017</v>
      </c>
      <c r="G11090">
        <v>483</v>
      </c>
      <c r="H11090">
        <v>257</v>
      </c>
    </row>
    <row r="11091" spans="1:8" x14ac:dyDescent="0.25">
      <c r="A11091" t="s">
        <v>21</v>
      </c>
      <c r="B11091" t="s">
        <v>349</v>
      </c>
      <c r="C11091" t="s">
        <v>10</v>
      </c>
      <c r="D11091" t="s">
        <v>11</v>
      </c>
      <c r="E11091" t="s">
        <v>86</v>
      </c>
      <c r="F11091">
        <v>2018</v>
      </c>
      <c r="G11091">
        <v>1464</v>
      </c>
      <c r="H11091">
        <v>141</v>
      </c>
    </row>
    <row r="11092" spans="1:8" x14ac:dyDescent="0.25">
      <c r="A11092" t="s">
        <v>31</v>
      </c>
      <c r="B11092" t="s">
        <v>9</v>
      </c>
      <c r="C11092" t="s">
        <v>33</v>
      </c>
      <c r="D11092" t="s">
        <v>59</v>
      </c>
      <c r="E11092" t="s">
        <v>73</v>
      </c>
      <c r="F11092">
        <v>2018</v>
      </c>
      <c r="G11092">
        <v>144</v>
      </c>
      <c r="H11092">
        <v>24</v>
      </c>
    </row>
    <row r="11093" spans="1:8" x14ac:dyDescent="0.25">
      <c r="A11093" t="s">
        <v>31</v>
      </c>
      <c r="B11093" t="s">
        <v>69</v>
      </c>
      <c r="C11093" t="s">
        <v>70</v>
      </c>
      <c r="D11093" t="s">
        <v>71</v>
      </c>
      <c r="E11093" t="s">
        <v>135</v>
      </c>
      <c r="F11093">
        <v>2018</v>
      </c>
      <c r="G11093">
        <v>3101</v>
      </c>
      <c r="H11093">
        <v>811</v>
      </c>
    </row>
    <row r="11094" spans="1:8" x14ac:dyDescent="0.25">
      <c r="A11094" t="s">
        <v>214</v>
      </c>
      <c r="B11094" t="s">
        <v>82</v>
      </c>
      <c r="C11094" t="s">
        <v>76</v>
      </c>
      <c r="D11094" t="s">
        <v>140</v>
      </c>
      <c r="E11094" t="s">
        <v>209</v>
      </c>
      <c r="F11094">
        <v>2019</v>
      </c>
      <c r="G11094">
        <v>639</v>
      </c>
      <c r="H11094">
        <v>96</v>
      </c>
    </row>
    <row r="11095" spans="1:8" x14ac:dyDescent="0.25">
      <c r="A11095" t="s">
        <v>31</v>
      </c>
      <c r="B11095" t="s">
        <v>9</v>
      </c>
      <c r="C11095" t="s">
        <v>33</v>
      </c>
      <c r="D11095" t="s">
        <v>59</v>
      </c>
      <c r="E11095" t="s">
        <v>229</v>
      </c>
      <c r="F11095">
        <v>2019</v>
      </c>
      <c r="G11095">
        <v>428</v>
      </c>
      <c r="H11095">
        <v>43</v>
      </c>
    </row>
    <row r="11096" spans="1:8" x14ac:dyDescent="0.25">
      <c r="A11096" t="s">
        <v>21</v>
      </c>
      <c r="B11096" t="s">
        <v>67</v>
      </c>
      <c r="C11096" t="s">
        <v>10</v>
      </c>
      <c r="D11096" t="s">
        <v>11</v>
      </c>
      <c r="E11096" t="s">
        <v>191</v>
      </c>
      <c r="F11096">
        <v>2019</v>
      </c>
      <c r="G11096">
        <v>624</v>
      </c>
      <c r="H11096">
        <v>37</v>
      </c>
    </row>
    <row r="11097" spans="1:8" x14ac:dyDescent="0.25">
      <c r="A11097" t="s">
        <v>31</v>
      </c>
      <c r="B11097" t="s">
        <v>114</v>
      </c>
      <c r="C11097" t="s">
        <v>33</v>
      </c>
      <c r="D11097" t="s">
        <v>39</v>
      </c>
      <c r="E11097" t="s">
        <v>207</v>
      </c>
      <c r="F11097">
        <v>2013</v>
      </c>
      <c r="G11097">
        <v>107</v>
      </c>
      <c r="H11097">
        <v>87</v>
      </c>
    </row>
    <row r="11098" spans="1:8" x14ac:dyDescent="0.25">
      <c r="A11098" t="s">
        <v>31</v>
      </c>
      <c r="B11098" t="s">
        <v>61</v>
      </c>
      <c r="C11098" t="s">
        <v>33</v>
      </c>
      <c r="D11098" t="s">
        <v>34</v>
      </c>
      <c r="E11098" t="s">
        <v>245</v>
      </c>
      <c r="F11098">
        <v>2015</v>
      </c>
      <c r="G11098">
        <v>32</v>
      </c>
      <c r="H11098">
        <v>15</v>
      </c>
    </row>
    <row r="11099" spans="1:8" x14ac:dyDescent="0.25">
      <c r="A11099" t="s">
        <v>21</v>
      </c>
      <c r="B11099" t="s">
        <v>433</v>
      </c>
      <c r="C11099" t="s">
        <v>10</v>
      </c>
      <c r="D11099" t="s">
        <v>11</v>
      </c>
      <c r="E11099" t="s">
        <v>12</v>
      </c>
      <c r="F11099">
        <v>2016</v>
      </c>
      <c r="G11099">
        <v>27</v>
      </c>
      <c r="H11099">
        <v>1</v>
      </c>
    </row>
    <row r="11100" spans="1:8" x14ac:dyDescent="0.25">
      <c r="A11100" t="s">
        <v>31</v>
      </c>
      <c r="B11100" t="s">
        <v>32</v>
      </c>
      <c r="C11100" t="s">
        <v>33</v>
      </c>
      <c r="D11100" t="s">
        <v>34</v>
      </c>
      <c r="E11100" t="s">
        <v>144</v>
      </c>
      <c r="F11100">
        <v>2016</v>
      </c>
      <c r="G11100">
        <v>83</v>
      </c>
      <c r="H11100">
        <v>7</v>
      </c>
    </row>
    <row r="11101" spans="1:8" x14ac:dyDescent="0.25">
      <c r="A11101" t="s">
        <v>21</v>
      </c>
      <c r="B11101" t="s">
        <v>9</v>
      </c>
      <c r="C11101" t="s">
        <v>10</v>
      </c>
      <c r="D11101" t="s">
        <v>11</v>
      </c>
      <c r="E11101" t="s">
        <v>86</v>
      </c>
      <c r="F11101">
        <v>2018</v>
      </c>
      <c r="G11101">
        <v>766</v>
      </c>
      <c r="H11101">
        <v>25</v>
      </c>
    </row>
    <row r="11102" spans="1:8" x14ac:dyDescent="0.25">
      <c r="A11102" t="s">
        <v>74</v>
      </c>
      <c r="B11102" t="s">
        <v>122</v>
      </c>
      <c r="C11102" t="s">
        <v>18</v>
      </c>
      <c r="D11102" t="s">
        <v>123</v>
      </c>
      <c r="E11102" t="s">
        <v>124</v>
      </c>
      <c r="F11102">
        <v>2015</v>
      </c>
      <c r="G11102">
        <v>435</v>
      </c>
      <c r="H11102">
        <v>21</v>
      </c>
    </row>
    <row r="11103" spans="1:8" x14ac:dyDescent="0.25">
      <c r="A11103" t="s">
        <v>41</v>
      </c>
      <c r="B11103" t="s">
        <v>158</v>
      </c>
      <c r="C11103" t="s">
        <v>70</v>
      </c>
      <c r="D11103" t="s">
        <v>71</v>
      </c>
      <c r="E11103" t="s">
        <v>159</v>
      </c>
      <c r="F11103">
        <v>2018</v>
      </c>
      <c r="G11103">
        <v>298</v>
      </c>
      <c r="H11103">
        <v>39</v>
      </c>
    </row>
    <row r="11104" spans="1:8" x14ac:dyDescent="0.25">
      <c r="A11104" t="s">
        <v>21</v>
      </c>
      <c r="B11104" t="s">
        <v>308</v>
      </c>
      <c r="C11104" t="s">
        <v>23</v>
      </c>
      <c r="D11104" t="s">
        <v>24</v>
      </c>
      <c r="E11104" t="s">
        <v>215</v>
      </c>
      <c r="F11104">
        <v>2019</v>
      </c>
      <c r="G11104">
        <v>125</v>
      </c>
      <c r="H11104">
        <v>1</v>
      </c>
    </row>
    <row r="11105" spans="1:8" x14ac:dyDescent="0.25">
      <c r="A11105" t="s">
        <v>8</v>
      </c>
      <c r="B11105" t="s">
        <v>93</v>
      </c>
      <c r="C11105" t="s">
        <v>23</v>
      </c>
      <c r="D11105" t="s">
        <v>24</v>
      </c>
      <c r="E11105" t="s">
        <v>282</v>
      </c>
      <c r="F11105">
        <v>2014</v>
      </c>
      <c r="G11105">
        <v>68</v>
      </c>
      <c r="H11105">
        <v>3</v>
      </c>
    </row>
    <row r="11106" spans="1:8" x14ac:dyDescent="0.25">
      <c r="A11106" t="s">
        <v>31</v>
      </c>
      <c r="B11106" t="s">
        <v>49</v>
      </c>
      <c r="C11106" t="s">
        <v>33</v>
      </c>
      <c r="D11106" t="s">
        <v>59</v>
      </c>
      <c r="E11106" t="s">
        <v>64</v>
      </c>
      <c r="F11106">
        <v>2013</v>
      </c>
      <c r="G11106">
        <v>94</v>
      </c>
      <c r="H11106">
        <v>16</v>
      </c>
    </row>
    <row r="11107" spans="1:8" x14ac:dyDescent="0.25">
      <c r="A11107" t="s">
        <v>106</v>
      </c>
      <c r="B11107" t="s">
        <v>98</v>
      </c>
      <c r="C11107" t="s">
        <v>33</v>
      </c>
      <c r="D11107" t="s">
        <v>59</v>
      </c>
      <c r="E11107" t="s">
        <v>128</v>
      </c>
      <c r="F11107">
        <v>2017</v>
      </c>
      <c r="G11107">
        <v>187</v>
      </c>
      <c r="H11107">
        <v>40</v>
      </c>
    </row>
    <row r="11108" spans="1:8" x14ac:dyDescent="0.25">
      <c r="A11108" t="s">
        <v>8</v>
      </c>
      <c r="B11108" t="s">
        <v>98</v>
      </c>
      <c r="C11108" t="s">
        <v>10</v>
      </c>
      <c r="D11108" t="s">
        <v>11</v>
      </c>
      <c r="E11108" t="s">
        <v>248</v>
      </c>
      <c r="F11108">
        <v>2016</v>
      </c>
      <c r="G11108">
        <v>114</v>
      </c>
      <c r="H11108">
        <v>7</v>
      </c>
    </row>
    <row r="11109" spans="1:8" x14ac:dyDescent="0.25">
      <c r="A11109" t="s">
        <v>8</v>
      </c>
      <c r="B11109" t="s">
        <v>196</v>
      </c>
      <c r="C11109" t="s">
        <v>10</v>
      </c>
      <c r="D11109" t="s">
        <v>29</v>
      </c>
      <c r="E11109" t="s">
        <v>30</v>
      </c>
      <c r="F11109">
        <v>2013</v>
      </c>
      <c r="G11109">
        <v>106</v>
      </c>
      <c r="H11109">
        <v>4</v>
      </c>
    </row>
    <row r="11110" spans="1:8" x14ac:dyDescent="0.25">
      <c r="A11110" t="s">
        <v>121</v>
      </c>
      <c r="B11110" t="s">
        <v>104</v>
      </c>
      <c r="C11110" t="s">
        <v>70</v>
      </c>
      <c r="D11110" t="s">
        <v>264</v>
      </c>
      <c r="E11110" t="s">
        <v>389</v>
      </c>
      <c r="F11110">
        <v>2018</v>
      </c>
      <c r="G11110">
        <v>203</v>
      </c>
      <c r="H11110">
        <v>15</v>
      </c>
    </row>
    <row r="11111" spans="1:8" x14ac:dyDescent="0.25">
      <c r="A11111" t="s">
        <v>129</v>
      </c>
      <c r="B11111" t="s">
        <v>371</v>
      </c>
      <c r="C11111" t="s">
        <v>18</v>
      </c>
      <c r="D11111" t="s">
        <v>257</v>
      </c>
      <c r="E11111" t="s">
        <v>257</v>
      </c>
      <c r="F11111">
        <v>2014</v>
      </c>
      <c r="G11111">
        <v>15</v>
      </c>
      <c r="H11111">
        <v>3</v>
      </c>
    </row>
    <row r="11112" spans="1:8" x14ac:dyDescent="0.25">
      <c r="A11112" t="s">
        <v>31</v>
      </c>
      <c r="B11112" t="s">
        <v>104</v>
      </c>
      <c r="C11112" t="s">
        <v>33</v>
      </c>
      <c r="D11112" t="s">
        <v>39</v>
      </c>
      <c r="E11112" t="s">
        <v>213</v>
      </c>
      <c r="F11112">
        <v>2014</v>
      </c>
      <c r="G11112">
        <v>62</v>
      </c>
      <c r="H11112">
        <v>20</v>
      </c>
    </row>
    <row r="11113" spans="1:8" x14ac:dyDescent="0.25">
      <c r="A11113" t="s">
        <v>31</v>
      </c>
      <c r="B11113" t="s">
        <v>58</v>
      </c>
      <c r="C11113" t="s">
        <v>33</v>
      </c>
      <c r="D11113" t="s">
        <v>39</v>
      </c>
      <c r="E11113" t="s">
        <v>175</v>
      </c>
      <c r="F11113">
        <v>2019</v>
      </c>
      <c r="G11113">
        <v>114</v>
      </c>
      <c r="H11113">
        <v>52</v>
      </c>
    </row>
    <row r="11114" spans="1:8" x14ac:dyDescent="0.25">
      <c r="A11114" t="s">
        <v>31</v>
      </c>
      <c r="B11114" t="s">
        <v>36</v>
      </c>
      <c r="C11114" t="s">
        <v>70</v>
      </c>
      <c r="D11114" t="s">
        <v>71</v>
      </c>
      <c r="E11114" t="s">
        <v>188</v>
      </c>
      <c r="F11114">
        <v>2016</v>
      </c>
      <c r="G11114">
        <v>16</v>
      </c>
      <c r="H11114">
        <v>2</v>
      </c>
    </row>
    <row r="11115" spans="1:8" x14ac:dyDescent="0.25">
      <c r="A11115" t="s">
        <v>21</v>
      </c>
      <c r="B11115" t="s">
        <v>9</v>
      </c>
      <c r="C11115" t="s">
        <v>33</v>
      </c>
      <c r="D11115" t="s">
        <v>34</v>
      </c>
      <c r="E11115" t="s">
        <v>395</v>
      </c>
      <c r="F11115">
        <v>2017</v>
      </c>
      <c r="G11115">
        <v>13</v>
      </c>
      <c r="H11115">
        <v>1</v>
      </c>
    </row>
    <row r="11116" spans="1:8" x14ac:dyDescent="0.25">
      <c r="A11116" t="s">
        <v>41</v>
      </c>
      <c r="B11116" t="s">
        <v>55</v>
      </c>
      <c r="C11116" t="s">
        <v>33</v>
      </c>
      <c r="D11116" t="s">
        <v>62</v>
      </c>
      <c r="E11116" t="s">
        <v>99</v>
      </c>
      <c r="F11116">
        <v>2014</v>
      </c>
      <c r="G11116">
        <v>36</v>
      </c>
      <c r="H11116">
        <v>8</v>
      </c>
    </row>
    <row r="11117" spans="1:8" x14ac:dyDescent="0.25">
      <c r="A11117" t="s">
        <v>41</v>
      </c>
      <c r="B11117" t="s">
        <v>119</v>
      </c>
      <c r="C11117" t="s">
        <v>33</v>
      </c>
      <c r="D11117" t="s">
        <v>39</v>
      </c>
      <c r="E11117" t="s">
        <v>207</v>
      </c>
      <c r="F11117">
        <v>2014</v>
      </c>
      <c r="G11117">
        <v>14</v>
      </c>
      <c r="H11117">
        <v>22</v>
      </c>
    </row>
    <row r="11118" spans="1:8" x14ac:dyDescent="0.25">
      <c r="A11118" t="s">
        <v>31</v>
      </c>
      <c r="B11118" t="s">
        <v>104</v>
      </c>
      <c r="C11118" t="s">
        <v>33</v>
      </c>
      <c r="D11118" t="s">
        <v>39</v>
      </c>
      <c r="E11118" t="s">
        <v>213</v>
      </c>
      <c r="F11118">
        <v>2015</v>
      </c>
      <c r="G11118">
        <v>60</v>
      </c>
      <c r="H11118">
        <v>14</v>
      </c>
    </row>
    <row r="11119" spans="1:8" x14ac:dyDescent="0.25">
      <c r="A11119" t="s">
        <v>31</v>
      </c>
      <c r="B11119" t="s">
        <v>9</v>
      </c>
      <c r="C11119" t="s">
        <v>33</v>
      </c>
      <c r="D11119" t="s">
        <v>59</v>
      </c>
      <c r="E11119" t="s">
        <v>314</v>
      </c>
      <c r="F11119">
        <v>2016</v>
      </c>
      <c r="G11119">
        <v>11</v>
      </c>
    </row>
    <row r="11120" spans="1:8" x14ac:dyDescent="0.25">
      <c r="A11120" t="s">
        <v>41</v>
      </c>
      <c r="B11120" t="s">
        <v>54</v>
      </c>
      <c r="C11120" t="s">
        <v>33</v>
      </c>
      <c r="D11120" t="s">
        <v>39</v>
      </c>
      <c r="E11120" t="s">
        <v>435</v>
      </c>
      <c r="F11120">
        <v>2018</v>
      </c>
      <c r="G11120">
        <v>5</v>
      </c>
    </row>
    <row r="11121" spans="1:8" x14ac:dyDescent="0.25">
      <c r="A11121" t="s">
        <v>31</v>
      </c>
      <c r="B11121" t="s">
        <v>125</v>
      </c>
      <c r="C11121" t="s">
        <v>33</v>
      </c>
      <c r="D11121" t="s">
        <v>59</v>
      </c>
      <c r="E11121" t="s">
        <v>503</v>
      </c>
      <c r="F11121">
        <v>2019</v>
      </c>
      <c r="G11121">
        <v>34</v>
      </c>
      <c r="H11121">
        <v>3</v>
      </c>
    </row>
    <row r="11122" spans="1:8" x14ac:dyDescent="0.25">
      <c r="A11122" t="s">
        <v>121</v>
      </c>
      <c r="B11122" t="s">
        <v>88</v>
      </c>
      <c r="C11122" t="s">
        <v>70</v>
      </c>
      <c r="D11122" t="s">
        <v>102</v>
      </c>
      <c r="E11122" t="s">
        <v>103</v>
      </c>
      <c r="F11122">
        <v>2019</v>
      </c>
      <c r="G11122">
        <v>38</v>
      </c>
      <c r="H11122">
        <v>3</v>
      </c>
    </row>
    <row r="11123" spans="1:8" x14ac:dyDescent="0.25">
      <c r="A11123" t="s">
        <v>31</v>
      </c>
      <c r="B11123" t="s">
        <v>125</v>
      </c>
      <c r="C11123" t="s">
        <v>33</v>
      </c>
      <c r="D11123" t="s">
        <v>59</v>
      </c>
      <c r="E11123" t="s">
        <v>512</v>
      </c>
      <c r="F11123">
        <v>2018</v>
      </c>
      <c r="G11123">
        <v>47</v>
      </c>
      <c r="H11123">
        <v>1</v>
      </c>
    </row>
    <row r="11124" spans="1:8" x14ac:dyDescent="0.25">
      <c r="A11124" t="s">
        <v>41</v>
      </c>
      <c r="B11124" t="s">
        <v>125</v>
      </c>
      <c r="C11124" t="s">
        <v>23</v>
      </c>
      <c r="D11124" t="s">
        <v>43</v>
      </c>
      <c r="E11124" t="s">
        <v>44</v>
      </c>
      <c r="F11124">
        <v>2017</v>
      </c>
      <c r="G11124">
        <v>14</v>
      </c>
      <c r="H11124">
        <v>6</v>
      </c>
    </row>
    <row r="11125" spans="1:8" x14ac:dyDescent="0.25">
      <c r="A11125" t="s">
        <v>129</v>
      </c>
      <c r="B11125" t="s">
        <v>104</v>
      </c>
      <c r="C11125" t="s">
        <v>70</v>
      </c>
      <c r="D11125" t="s">
        <v>71</v>
      </c>
      <c r="E11125" t="s">
        <v>241</v>
      </c>
      <c r="F11125">
        <v>2015</v>
      </c>
      <c r="G11125">
        <v>68</v>
      </c>
      <c r="H11125">
        <v>11</v>
      </c>
    </row>
    <row r="11126" spans="1:8" x14ac:dyDescent="0.25">
      <c r="A11126" t="s">
        <v>129</v>
      </c>
      <c r="B11126" t="s">
        <v>26</v>
      </c>
      <c r="C11126" t="s">
        <v>70</v>
      </c>
      <c r="D11126" t="s">
        <v>71</v>
      </c>
      <c r="E11126" t="s">
        <v>72</v>
      </c>
      <c r="F11126">
        <v>2016</v>
      </c>
      <c r="G11126">
        <v>12</v>
      </c>
      <c r="H11126">
        <v>8</v>
      </c>
    </row>
    <row r="11127" spans="1:8" x14ac:dyDescent="0.25">
      <c r="A11127" t="s">
        <v>31</v>
      </c>
      <c r="B11127" t="s">
        <v>272</v>
      </c>
      <c r="C11127" t="s">
        <v>33</v>
      </c>
      <c r="D11127" t="s">
        <v>34</v>
      </c>
      <c r="E11127" t="s">
        <v>458</v>
      </c>
      <c r="F11127">
        <v>2018</v>
      </c>
      <c r="G11127">
        <v>41</v>
      </c>
      <c r="H11127">
        <v>2</v>
      </c>
    </row>
    <row r="11128" spans="1:8" x14ac:dyDescent="0.25">
      <c r="A11128" t="s">
        <v>81</v>
      </c>
      <c r="B11128" t="s">
        <v>515</v>
      </c>
      <c r="C11128" t="s">
        <v>76</v>
      </c>
      <c r="D11128" t="s">
        <v>83</v>
      </c>
      <c r="E11128" t="s">
        <v>317</v>
      </c>
      <c r="F11128">
        <v>2017</v>
      </c>
      <c r="G11128">
        <v>9</v>
      </c>
      <c r="H11128">
        <v>7</v>
      </c>
    </row>
    <row r="11129" spans="1:8" x14ac:dyDescent="0.25">
      <c r="A11129" t="s">
        <v>138</v>
      </c>
      <c r="B11129" t="s">
        <v>593</v>
      </c>
      <c r="C11129" t="s">
        <v>76</v>
      </c>
      <c r="D11129" t="s">
        <v>140</v>
      </c>
      <c r="E11129" t="s">
        <v>141</v>
      </c>
      <c r="F11129">
        <v>2019</v>
      </c>
      <c r="G11129">
        <v>19</v>
      </c>
      <c r="H11129">
        <v>8</v>
      </c>
    </row>
    <row r="11130" spans="1:8" x14ac:dyDescent="0.25">
      <c r="A11130" t="s">
        <v>31</v>
      </c>
      <c r="B11130" t="s">
        <v>58</v>
      </c>
      <c r="C11130" t="s">
        <v>33</v>
      </c>
      <c r="D11130" t="s">
        <v>59</v>
      </c>
      <c r="E11130" t="s">
        <v>116</v>
      </c>
      <c r="F11130">
        <v>2019</v>
      </c>
      <c r="G11130">
        <v>63</v>
      </c>
      <c r="H11130">
        <v>2</v>
      </c>
    </row>
    <row r="11131" spans="1:8" x14ac:dyDescent="0.25">
      <c r="A11131" t="s">
        <v>16</v>
      </c>
      <c r="B11131" t="s">
        <v>441</v>
      </c>
      <c r="C11131" t="s">
        <v>18</v>
      </c>
      <c r="D11131" t="s">
        <v>257</v>
      </c>
      <c r="E11131" t="s">
        <v>257</v>
      </c>
      <c r="F11131">
        <v>2013</v>
      </c>
      <c r="G11131">
        <v>223</v>
      </c>
      <c r="H11131">
        <v>33</v>
      </c>
    </row>
    <row r="11132" spans="1:8" x14ac:dyDescent="0.25">
      <c r="A11132" t="s">
        <v>31</v>
      </c>
      <c r="B11132" t="s">
        <v>173</v>
      </c>
      <c r="C11132" t="s">
        <v>70</v>
      </c>
      <c r="D11132" t="s">
        <v>71</v>
      </c>
      <c r="E11132" t="s">
        <v>365</v>
      </c>
      <c r="F11132">
        <v>2014</v>
      </c>
      <c r="G11132">
        <v>54</v>
      </c>
      <c r="H11132">
        <v>2</v>
      </c>
    </row>
    <row r="11133" spans="1:8" x14ac:dyDescent="0.25">
      <c r="A11133" t="s">
        <v>31</v>
      </c>
      <c r="B11133" t="s">
        <v>9</v>
      </c>
      <c r="C11133" t="s">
        <v>33</v>
      </c>
      <c r="D11133" t="s">
        <v>59</v>
      </c>
      <c r="E11133" t="s">
        <v>115</v>
      </c>
      <c r="F11133">
        <v>2014</v>
      </c>
      <c r="G11133">
        <v>208</v>
      </c>
      <c r="H11133">
        <v>37</v>
      </c>
    </row>
    <row r="11134" spans="1:8" x14ac:dyDescent="0.25">
      <c r="A11134" t="s">
        <v>8</v>
      </c>
      <c r="B11134" t="s">
        <v>194</v>
      </c>
      <c r="C11134" t="s">
        <v>10</v>
      </c>
      <c r="D11134" t="s">
        <v>11</v>
      </c>
      <c r="E11134" t="s">
        <v>222</v>
      </c>
      <c r="F11134">
        <v>2015</v>
      </c>
      <c r="G11134">
        <v>921</v>
      </c>
      <c r="H11134">
        <v>19</v>
      </c>
    </row>
    <row r="11135" spans="1:8" x14ac:dyDescent="0.25">
      <c r="A11135" t="s">
        <v>8</v>
      </c>
      <c r="B11135" t="s">
        <v>93</v>
      </c>
      <c r="C11135" t="s">
        <v>10</v>
      </c>
      <c r="D11135" t="s">
        <v>11</v>
      </c>
      <c r="E11135" t="s">
        <v>191</v>
      </c>
      <c r="F11135">
        <v>2015</v>
      </c>
      <c r="G11135">
        <v>1126</v>
      </c>
      <c r="H11135">
        <v>75</v>
      </c>
    </row>
    <row r="11136" spans="1:8" x14ac:dyDescent="0.25">
      <c r="A11136" t="s">
        <v>31</v>
      </c>
      <c r="B11136" t="s">
        <v>104</v>
      </c>
      <c r="C11136" t="s">
        <v>70</v>
      </c>
      <c r="D11136" t="s">
        <v>71</v>
      </c>
      <c r="E11136" t="s">
        <v>156</v>
      </c>
      <c r="F11136">
        <v>2015</v>
      </c>
      <c r="G11136">
        <v>504</v>
      </c>
      <c r="H11136">
        <v>19</v>
      </c>
    </row>
    <row r="11137" spans="1:8" x14ac:dyDescent="0.25">
      <c r="A11137" t="s">
        <v>31</v>
      </c>
      <c r="B11137" t="s">
        <v>108</v>
      </c>
      <c r="C11137" t="s">
        <v>33</v>
      </c>
      <c r="D11137" t="s">
        <v>59</v>
      </c>
      <c r="E11137" t="s">
        <v>130</v>
      </c>
      <c r="F11137">
        <v>2016</v>
      </c>
      <c r="G11137">
        <v>43</v>
      </c>
      <c r="H11137">
        <v>13</v>
      </c>
    </row>
    <row r="11138" spans="1:8" x14ac:dyDescent="0.25">
      <c r="A11138" t="s">
        <v>31</v>
      </c>
      <c r="B11138" t="s">
        <v>108</v>
      </c>
      <c r="C11138" t="s">
        <v>33</v>
      </c>
      <c r="D11138" t="s">
        <v>39</v>
      </c>
      <c r="E11138" t="s">
        <v>112</v>
      </c>
      <c r="F11138">
        <v>2016</v>
      </c>
      <c r="G11138">
        <v>68</v>
      </c>
      <c r="H11138">
        <v>22</v>
      </c>
    </row>
    <row r="11139" spans="1:8" x14ac:dyDescent="0.25">
      <c r="A11139" t="s">
        <v>21</v>
      </c>
      <c r="B11139" t="s">
        <v>210</v>
      </c>
      <c r="C11139" t="s">
        <v>23</v>
      </c>
      <c r="D11139" t="s">
        <v>24</v>
      </c>
      <c r="E11139" t="s">
        <v>290</v>
      </c>
      <c r="F11139">
        <v>2016</v>
      </c>
      <c r="G11139">
        <v>162</v>
      </c>
      <c r="H11139">
        <v>5</v>
      </c>
    </row>
    <row r="11140" spans="1:8" x14ac:dyDescent="0.25">
      <c r="A11140" t="s">
        <v>41</v>
      </c>
      <c r="B11140" t="s">
        <v>61</v>
      </c>
      <c r="C11140" t="s">
        <v>33</v>
      </c>
      <c r="D11140" t="s">
        <v>39</v>
      </c>
      <c r="E11140" t="s">
        <v>150</v>
      </c>
      <c r="F11140">
        <v>2017</v>
      </c>
      <c r="G11140">
        <v>126</v>
      </c>
      <c r="H11140">
        <v>79</v>
      </c>
    </row>
    <row r="11141" spans="1:8" x14ac:dyDescent="0.25">
      <c r="A11141" t="s">
        <v>31</v>
      </c>
      <c r="B11141" t="s">
        <v>119</v>
      </c>
      <c r="C11141" t="s">
        <v>70</v>
      </c>
      <c r="D11141" t="s">
        <v>71</v>
      </c>
      <c r="E11141" t="s">
        <v>135</v>
      </c>
      <c r="F11141">
        <v>2017</v>
      </c>
      <c r="G11141">
        <v>2627</v>
      </c>
      <c r="H11141">
        <v>191</v>
      </c>
    </row>
    <row r="11142" spans="1:8" x14ac:dyDescent="0.25">
      <c r="A11142" t="s">
        <v>21</v>
      </c>
      <c r="B11142" t="s">
        <v>36</v>
      </c>
      <c r="C11142" t="s">
        <v>10</v>
      </c>
      <c r="D11142" t="s">
        <v>96</v>
      </c>
      <c r="E11142" t="s">
        <v>97</v>
      </c>
      <c r="F11142">
        <v>2018</v>
      </c>
      <c r="G11142">
        <v>9827</v>
      </c>
      <c r="H11142">
        <v>98</v>
      </c>
    </row>
    <row r="11143" spans="1:8" x14ac:dyDescent="0.25">
      <c r="A11143" t="s">
        <v>31</v>
      </c>
      <c r="B11143" t="s">
        <v>173</v>
      </c>
      <c r="C11143" t="s">
        <v>70</v>
      </c>
      <c r="D11143" t="s">
        <v>71</v>
      </c>
      <c r="E11143" t="s">
        <v>246</v>
      </c>
      <c r="F11143">
        <v>2018</v>
      </c>
      <c r="G11143">
        <v>1191</v>
      </c>
      <c r="H11143">
        <v>179</v>
      </c>
    </row>
    <row r="11144" spans="1:8" x14ac:dyDescent="0.25">
      <c r="A11144" t="s">
        <v>31</v>
      </c>
      <c r="B11144" t="s">
        <v>58</v>
      </c>
      <c r="C11144" t="s">
        <v>33</v>
      </c>
      <c r="D11144" t="s">
        <v>184</v>
      </c>
      <c r="E11144" t="s">
        <v>288</v>
      </c>
      <c r="F11144">
        <v>2018</v>
      </c>
      <c r="G11144">
        <v>927</v>
      </c>
      <c r="H11144">
        <v>243</v>
      </c>
    </row>
    <row r="11145" spans="1:8" x14ac:dyDescent="0.25">
      <c r="A11145" t="s">
        <v>31</v>
      </c>
      <c r="B11145" t="s">
        <v>119</v>
      </c>
      <c r="C11145" t="s">
        <v>70</v>
      </c>
      <c r="D11145" t="s">
        <v>71</v>
      </c>
      <c r="E11145" t="s">
        <v>135</v>
      </c>
      <c r="F11145">
        <v>2019</v>
      </c>
      <c r="G11145">
        <v>484</v>
      </c>
      <c r="H11145">
        <v>39</v>
      </c>
    </row>
    <row r="11146" spans="1:8" x14ac:dyDescent="0.25">
      <c r="A11146" t="s">
        <v>21</v>
      </c>
      <c r="B11146" t="s">
        <v>36</v>
      </c>
      <c r="C11146" t="s">
        <v>10</v>
      </c>
      <c r="D11146" t="s">
        <v>96</v>
      </c>
      <c r="E11146" t="s">
        <v>97</v>
      </c>
      <c r="F11146">
        <v>2020</v>
      </c>
      <c r="G11146">
        <v>2934</v>
      </c>
      <c r="H11146">
        <v>14</v>
      </c>
    </row>
    <row r="11147" spans="1:8" x14ac:dyDescent="0.25">
      <c r="A11147" t="s">
        <v>21</v>
      </c>
      <c r="B11147" t="s">
        <v>194</v>
      </c>
      <c r="C11147" t="s">
        <v>10</v>
      </c>
      <c r="D11147" t="s">
        <v>11</v>
      </c>
      <c r="E11147" t="s">
        <v>90</v>
      </c>
      <c r="F11147">
        <v>2020</v>
      </c>
      <c r="G11147">
        <v>299</v>
      </c>
      <c r="H11147">
        <v>8</v>
      </c>
    </row>
    <row r="11148" spans="1:8" x14ac:dyDescent="0.25">
      <c r="A11148" t="s">
        <v>8</v>
      </c>
      <c r="B11148" t="s">
        <v>36</v>
      </c>
      <c r="C11148" t="s">
        <v>10</v>
      </c>
      <c r="D11148" t="s">
        <v>11</v>
      </c>
      <c r="E11148" t="s">
        <v>343</v>
      </c>
      <c r="F11148">
        <v>2014</v>
      </c>
      <c r="G11148">
        <v>114</v>
      </c>
      <c r="H11148">
        <v>7</v>
      </c>
    </row>
    <row r="11149" spans="1:8" x14ac:dyDescent="0.25">
      <c r="A11149" t="s">
        <v>41</v>
      </c>
      <c r="B11149" t="s">
        <v>104</v>
      </c>
      <c r="C11149" t="s">
        <v>70</v>
      </c>
      <c r="D11149" t="s">
        <v>71</v>
      </c>
      <c r="E11149" t="s">
        <v>506</v>
      </c>
      <c r="F11149">
        <v>2019</v>
      </c>
      <c r="G11149">
        <v>37</v>
      </c>
      <c r="H11149">
        <v>7</v>
      </c>
    </row>
    <row r="11150" spans="1:8" x14ac:dyDescent="0.25">
      <c r="A11150" t="s">
        <v>21</v>
      </c>
      <c r="B11150" t="s">
        <v>36</v>
      </c>
      <c r="C11150" t="s">
        <v>10</v>
      </c>
      <c r="D11150" t="s">
        <v>11</v>
      </c>
      <c r="E11150" t="s">
        <v>279</v>
      </c>
      <c r="F11150">
        <v>2019</v>
      </c>
      <c r="G11150">
        <v>1248</v>
      </c>
      <c r="H11150">
        <v>46</v>
      </c>
    </row>
    <row r="11151" spans="1:8" x14ac:dyDescent="0.25">
      <c r="A11151" t="s">
        <v>8</v>
      </c>
      <c r="B11151" t="s">
        <v>308</v>
      </c>
      <c r="C11151" t="s">
        <v>23</v>
      </c>
      <c r="D11151" t="s">
        <v>24</v>
      </c>
      <c r="E11151" t="s">
        <v>219</v>
      </c>
      <c r="F11151">
        <v>2013</v>
      </c>
      <c r="G11151">
        <v>75</v>
      </c>
    </row>
    <row r="11152" spans="1:8" x14ac:dyDescent="0.25">
      <c r="A11152" t="s">
        <v>31</v>
      </c>
      <c r="B11152" t="s">
        <v>9</v>
      </c>
      <c r="C11152" t="s">
        <v>33</v>
      </c>
      <c r="D11152" t="s">
        <v>39</v>
      </c>
      <c r="E11152" t="s">
        <v>40</v>
      </c>
      <c r="F11152">
        <v>2019</v>
      </c>
      <c r="G11152">
        <v>145</v>
      </c>
      <c r="H11152">
        <v>17</v>
      </c>
    </row>
    <row r="11153" spans="1:8" x14ac:dyDescent="0.25">
      <c r="A11153" t="s">
        <v>74</v>
      </c>
      <c r="B11153" t="s">
        <v>413</v>
      </c>
      <c r="C11153" t="s">
        <v>70</v>
      </c>
      <c r="D11153" t="s">
        <v>102</v>
      </c>
      <c r="E11153" t="s">
        <v>103</v>
      </c>
      <c r="F11153">
        <v>2014</v>
      </c>
      <c r="G11153">
        <v>94</v>
      </c>
      <c r="H11153">
        <v>3</v>
      </c>
    </row>
    <row r="11154" spans="1:8" x14ac:dyDescent="0.25">
      <c r="A11154" t="s">
        <v>21</v>
      </c>
      <c r="B11154" t="s">
        <v>235</v>
      </c>
      <c r="C11154" t="s">
        <v>10</v>
      </c>
      <c r="D11154" t="s">
        <v>96</v>
      </c>
      <c r="E11154" t="s">
        <v>132</v>
      </c>
      <c r="F11154">
        <v>2019</v>
      </c>
      <c r="G11154">
        <v>340</v>
      </c>
      <c r="H11154">
        <v>26</v>
      </c>
    </row>
    <row r="11155" spans="1:8" x14ac:dyDescent="0.25">
      <c r="A11155" t="s">
        <v>8</v>
      </c>
      <c r="B11155" t="s">
        <v>295</v>
      </c>
      <c r="C11155" t="s">
        <v>10</v>
      </c>
      <c r="D11155" t="s">
        <v>96</v>
      </c>
      <c r="E11155" t="s">
        <v>132</v>
      </c>
      <c r="F11155">
        <v>2013</v>
      </c>
      <c r="G11155">
        <v>215</v>
      </c>
      <c r="H11155">
        <v>2</v>
      </c>
    </row>
    <row r="11156" spans="1:8" x14ac:dyDescent="0.25">
      <c r="A11156" t="s">
        <v>81</v>
      </c>
      <c r="B11156" t="s">
        <v>280</v>
      </c>
      <c r="C11156" t="s">
        <v>76</v>
      </c>
      <c r="D11156" t="s">
        <v>83</v>
      </c>
      <c r="E11156" t="s">
        <v>317</v>
      </c>
      <c r="F11156">
        <v>2018</v>
      </c>
      <c r="G11156">
        <v>183</v>
      </c>
      <c r="H11156">
        <v>64</v>
      </c>
    </row>
    <row r="11157" spans="1:8" x14ac:dyDescent="0.25">
      <c r="A11157" t="s">
        <v>106</v>
      </c>
      <c r="B11157" t="s">
        <v>151</v>
      </c>
      <c r="C11157" t="s">
        <v>33</v>
      </c>
      <c r="D11157" t="s">
        <v>184</v>
      </c>
      <c r="E11157" t="s">
        <v>187</v>
      </c>
      <c r="F11157">
        <v>2018</v>
      </c>
      <c r="G11157">
        <v>81</v>
      </c>
      <c r="H11157">
        <v>21</v>
      </c>
    </row>
    <row r="11158" spans="1:8" x14ac:dyDescent="0.25">
      <c r="A11158" t="s">
        <v>41</v>
      </c>
      <c r="B11158" t="s">
        <v>79</v>
      </c>
      <c r="C11158" t="s">
        <v>33</v>
      </c>
      <c r="D11158" t="s">
        <v>39</v>
      </c>
      <c r="E11158" t="s">
        <v>263</v>
      </c>
      <c r="F11158">
        <v>2017</v>
      </c>
      <c r="G11158">
        <v>72</v>
      </c>
      <c r="H11158">
        <v>26</v>
      </c>
    </row>
    <row r="11159" spans="1:8" x14ac:dyDescent="0.25">
      <c r="A11159" t="s">
        <v>31</v>
      </c>
      <c r="B11159" t="s">
        <v>58</v>
      </c>
      <c r="C11159" t="s">
        <v>33</v>
      </c>
      <c r="D11159" t="s">
        <v>62</v>
      </c>
      <c r="E11159" t="s">
        <v>217</v>
      </c>
      <c r="F11159">
        <v>2015</v>
      </c>
      <c r="G11159">
        <v>42</v>
      </c>
      <c r="H11159">
        <v>11</v>
      </c>
    </row>
    <row r="11160" spans="1:8" x14ac:dyDescent="0.25">
      <c r="A11160" t="s">
        <v>21</v>
      </c>
      <c r="B11160" t="s">
        <v>308</v>
      </c>
      <c r="C11160" t="s">
        <v>23</v>
      </c>
      <c r="D11160" t="s">
        <v>24</v>
      </c>
      <c r="E11160" t="s">
        <v>347</v>
      </c>
      <c r="F11160">
        <v>2016</v>
      </c>
      <c r="G11160">
        <v>10</v>
      </c>
    </row>
    <row r="11161" spans="1:8" x14ac:dyDescent="0.25">
      <c r="A11161" t="s">
        <v>31</v>
      </c>
      <c r="B11161" t="s">
        <v>108</v>
      </c>
      <c r="C11161" t="s">
        <v>33</v>
      </c>
      <c r="D11161" t="s">
        <v>39</v>
      </c>
      <c r="E11161" t="s">
        <v>40</v>
      </c>
      <c r="F11161">
        <v>2016</v>
      </c>
      <c r="G11161">
        <v>245</v>
      </c>
      <c r="H11161">
        <v>120</v>
      </c>
    </row>
    <row r="11162" spans="1:8" x14ac:dyDescent="0.25">
      <c r="A11162" t="s">
        <v>16</v>
      </c>
      <c r="B11162" t="s">
        <v>122</v>
      </c>
      <c r="C11162" t="s">
        <v>18</v>
      </c>
      <c r="D11162" t="s">
        <v>257</v>
      </c>
      <c r="E11162" t="s">
        <v>257</v>
      </c>
      <c r="F11162">
        <v>2017</v>
      </c>
      <c r="G11162">
        <v>181</v>
      </c>
      <c r="H11162">
        <v>39</v>
      </c>
    </row>
    <row r="11163" spans="1:8" x14ac:dyDescent="0.25">
      <c r="A11163" t="s">
        <v>8</v>
      </c>
      <c r="B11163" t="s">
        <v>111</v>
      </c>
      <c r="C11163" t="s">
        <v>10</v>
      </c>
      <c r="D11163" t="s">
        <v>11</v>
      </c>
      <c r="E11163" t="s">
        <v>68</v>
      </c>
      <c r="F11163">
        <v>2016</v>
      </c>
      <c r="G11163">
        <v>88</v>
      </c>
      <c r="H11163">
        <v>6</v>
      </c>
    </row>
    <row r="11164" spans="1:8" x14ac:dyDescent="0.25">
      <c r="A11164" t="s">
        <v>21</v>
      </c>
      <c r="B11164" t="s">
        <v>142</v>
      </c>
      <c r="C11164" t="s">
        <v>23</v>
      </c>
      <c r="D11164" t="s">
        <v>24</v>
      </c>
      <c r="E11164" t="s">
        <v>326</v>
      </c>
      <c r="F11164">
        <v>2018</v>
      </c>
      <c r="G11164">
        <v>73</v>
      </c>
      <c r="H11164">
        <v>3</v>
      </c>
    </row>
    <row r="11165" spans="1:8" x14ac:dyDescent="0.25">
      <c r="A11165" t="s">
        <v>8</v>
      </c>
      <c r="B11165" t="s">
        <v>295</v>
      </c>
      <c r="C11165" t="s">
        <v>10</v>
      </c>
      <c r="D11165" t="s">
        <v>11</v>
      </c>
      <c r="E11165" t="s">
        <v>12</v>
      </c>
      <c r="F11165">
        <v>2013</v>
      </c>
      <c r="G11165">
        <v>21</v>
      </c>
    </row>
    <row r="11166" spans="1:8" x14ac:dyDescent="0.25">
      <c r="A11166" t="s">
        <v>31</v>
      </c>
      <c r="B11166" t="s">
        <v>58</v>
      </c>
      <c r="C11166" t="s">
        <v>33</v>
      </c>
      <c r="D11166" t="s">
        <v>34</v>
      </c>
      <c r="E11166" t="s">
        <v>80</v>
      </c>
      <c r="F11166">
        <v>2019</v>
      </c>
      <c r="G11166">
        <v>6</v>
      </c>
    </row>
    <row r="11167" spans="1:8" x14ac:dyDescent="0.25">
      <c r="A11167" t="s">
        <v>31</v>
      </c>
      <c r="B11167" t="s">
        <v>256</v>
      </c>
      <c r="C11167" t="s">
        <v>33</v>
      </c>
      <c r="D11167" t="s">
        <v>39</v>
      </c>
      <c r="E11167" t="s">
        <v>302</v>
      </c>
      <c r="F11167">
        <v>2017</v>
      </c>
      <c r="G11167">
        <v>18</v>
      </c>
      <c r="H11167">
        <v>17</v>
      </c>
    </row>
    <row r="11168" spans="1:8" x14ac:dyDescent="0.25">
      <c r="A11168" t="s">
        <v>129</v>
      </c>
      <c r="B11168" t="s">
        <v>61</v>
      </c>
      <c r="C11168" t="s">
        <v>33</v>
      </c>
      <c r="D11168" t="s">
        <v>39</v>
      </c>
      <c r="E11168" t="s">
        <v>51</v>
      </c>
      <c r="F11168">
        <v>2014</v>
      </c>
      <c r="G11168">
        <v>9</v>
      </c>
      <c r="H11168">
        <v>6</v>
      </c>
    </row>
    <row r="11169" spans="1:8" x14ac:dyDescent="0.25">
      <c r="A11169" t="s">
        <v>129</v>
      </c>
      <c r="B11169" t="s">
        <v>104</v>
      </c>
      <c r="C11169" t="s">
        <v>33</v>
      </c>
      <c r="D11169" t="s">
        <v>39</v>
      </c>
      <c r="E11169" t="s">
        <v>302</v>
      </c>
      <c r="F11169">
        <v>2016</v>
      </c>
      <c r="G11169">
        <v>4</v>
      </c>
      <c r="H11169">
        <v>1</v>
      </c>
    </row>
    <row r="11170" spans="1:8" x14ac:dyDescent="0.25">
      <c r="A11170" t="s">
        <v>41</v>
      </c>
      <c r="B11170" t="s">
        <v>38</v>
      </c>
      <c r="C11170" t="s">
        <v>33</v>
      </c>
      <c r="D11170" t="s">
        <v>62</v>
      </c>
      <c r="E11170" t="s">
        <v>200</v>
      </c>
      <c r="F11170">
        <v>2014</v>
      </c>
      <c r="G11170">
        <v>10</v>
      </c>
      <c r="H11170">
        <v>1</v>
      </c>
    </row>
    <row r="11171" spans="1:8" x14ac:dyDescent="0.25">
      <c r="A11171" t="s">
        <v>21</v>
      </c>
      <c r="B11171" t="s">
        <v>85</v>
      </c>
      <c r="C11171" t="s">
        <v>10</v>
      </c>
      <c r="D11171" t="s">
        <v>11</v>
      </c>
      <c r="E11171" t="s">
        <v>12</v>
      </c>
      <c r="F11171">
        <v>2017</v>
      </c>
      <c r="G11171">
        <v>17</v>
      </c>
      <c r="H11171">
        <v>7</v>
      </c>
    </row>
    <row r="11172" spans="1:8" x14ac:dyDescent="0.25">
      <c r="A11172" t="s">
        <v>121</v>
      </c>
      <c r="B11172" t="s">
        <v>88</v>
      </c>
      <c r="C11172" t="s">
        <v>70</v>
      </c>
      <c r="D11172" t="s">
        <v>102</v>
      </c>
      <c r="E11172" t="s">
        <v>303</v>
      </c>
      <c r="F11172">
        <v>2019</v>
      </c>
      <c r="G11172">
        <v>15</v>
      </c>
      <c r="H11172">
        <v>4</v>
      </c>
    </row>
    <row r="11173" spans="1:8" x14ac:dyDescent="0.25">
      <c r="A11173" t="s">
        <v>41</v>
      </c>
      <c r="B11173" t="s">
        <v>108</v>
      </c>
      <c r="C11173" t="s">
        <v>33</v>
      </c>
      <c r="D11173" t="s">
        <v>62</v>
      </c>
      <c r="E11173" t="s">
        <v>99</v>
      </c>
      <c r="F11173">
        <v>2016</v>
      </c>
      <c r="G11173">
        <v>2</v>
      </c>
      <c r="H11173">
        <v>7</v>
      </c>
    </row>
    <row r="11174" spans="1:8" x14ac:dyDescent="0.25">
      <c r="A11174" t="s">
        <v>31</v>
      </c>
      <c r="B11174" t="s">
        <v>69</v>
      </c>
      <c r="C11174" t="s">
        <v>70</v>
      </c>
      <c r="D11174" t="s">
        <v>71</v>
      </c>
      <c r="E11174" t="s">
        <v>246</v>
      </c>
      <c r="F11174">
        <v>2019</v>
      </c>
      <c r="G11174">
        <v>2446</v>
      </c>
      <c r="H11174">
        <v>949</v>
      </c>
    </row>
    <row r="11175" spans="1:8" x14ac:dyDescent="0.25">
      <c r="A11175" t="s">
        <v>8</v>
      </c>
      <c r="B11175" t="s">
        <v>145</v>
      </c>
      <c r="C11175" t="s">
        <v>10</v>
      </c>
      <c r="D11175" t="s">
        <v>29</v>
      </c>
      <c r="E11175" t="s">
        <v>94</v>
      </c>
      <c r="F11175">
        <v>2013</v>
      </c>
      <c r="G11175">
        <v>1241</v>
      </c>
      <c r="H11175">
        <v>118</v>
      </c>
    </row>
    <row r="11176" spans="1:8" x14ac:dyDescent="0.25">
      <c r="A11176" t="s">
        <v>8</v>
      </c>
      <c r="B11176" t="s">
        <v>36</v>
      </c>
      <c r="C11176" t="s">
        <v>10</v>
      </c>
      <c r="D11176" t="s">
        <v>29</v>
      </c>
      <c r="E11176" t="s">
        <v>193</v>
      </c>
      <c r="F11176">
        <v>2013</v>
      </c>
      <c r="G11176">
        <v>1396</v>
      </c>
      <c r="H11176">
        <v>28</v>
      </c>
    </row>
    <row r="11177" spans="1:8" x14ac:dyDescent="0.25">
      <c r="A11177" t="s">
        <v>8</v>
      </c>
      <c r="B11177" t="s">
        <v>67</v>
      </c>
      <c r="C11177" t="s">
        <v>10</v>
      </c>
      <c r="D11177" t="s">
        <v>11</v>
      </c>
      <c r="E11177" t="s">
        <v>279</v>
      </c>
      <c r="F11177">
        <v>2013</v>
      </c>
      <c r="G11177">
        <v>747</v>
      </c>
      <c r="H11177">
        <v>8</v>
      </c>
    </row>
    <row r="11178" spans="1:8" x14ac:dyDescent="0.25">
      <c r="A11178" t="s">
        <v>8</v>
      </c>
      <c r="B11178" t="s">
        <v>362</v>
      </c>
      <c r="C11178" t="s">
        <v>10</v>
      </c>
      <c r="D11178" t="s">
        <v>11</v>
      </c>
      <c r="E11178" t="s">
        <v>305</v>
      </c>
      <c r="F11178">
        <v>2014</v>
      </c>
      <c r="G11178">
        <v>196</v>
      </c>
      <c r="H11178">
        <v>10</v>
      </c>
    </row>
    <row r="11179" spans="1:8" x14ac:dyDescent="0.25">
      <c r="A11179" t="s">
        <v>8</v>
      </c>
      <c r="B11179" t="s">
        <v>55</v>
      </c>
      <c r="C11179" t="s">
        <v>10</v>
      </c>
      <c r="D11179" t="s">
        <v>11</v>
      </c>
      <c r="E11179" t="s">
        <v>223</v>
      </c>
      <c r="F11179">
        <v>2016</v>
      </c>
      <c r="G11179">
        <v>21</v>
      </c>
      <c r="H11179">
        <v>2</v>
      </c>
    </row>
    <row r="11180" spans="1:8" x14ac:dyDescent="0.25">
      <c r="A11180" t="s">
        <v>41</v>
      </c>
      <c r="B11180" t="s">
        <v>55</v>
      </c>
      <c r="C11180" t="s">
        <v>33</v>
      </c>
      <c r="D11180" t="s">
        <v>184</v>
      </c>
      <c r="E11180" t="s">
        <v>185</v>
      </c>
      <c r="F11180">
        <v>2016</v>
      </c>
      <c r="G11180">
        <v>464</v>
      </c>
      <c r="H11180">
        <v>80</v>
      </c>
    </row>
    <row r="11181" spans="1:8" x14ac:dyDescent="0.25">
      <c r="A11181" t="s">
        <v>31</v>
      </c>
      <c r="B11181" t="s">
        <v>9</v>
      </c>
      <c r="C11181" t="s">
        <v>33</v>
      </c>
      <c r="D11181" t="s">
        <v>34</v>
      </c>
      <c r="E11181" t="s">
        <v>35</v>
      </c>
      <c r="F11181">
        <v>2016</v>
      </c>
      <c r="G11181">
        <v>556</v>
      </c>
      <c r="H11181">
        <v>30</v>
      </c>
    </row>
    <row r="11182" spans="1:8" x14ac:dyDescent="0.25">
      <c r="A11182" t="s">
        <v>138</v>
      </c>
      <c r="B11182" t="s">
        <v>280</v>
      </c>
      <c r="C11182" t="s">
        <v>76</v>
      </c>
      <c r="D11182" t="s">
        <v>140</v>
      </c>
      <c r="E11182" t="s">
        <v>209</v>
      </c>
      <c r="F11182">
        <v>2017</v>
      </c>
      <c r="G11182">
        <v>5334</v>
      </c>
      <c r="H11182">
        <v>1428</v>
      </c>
    </row>
    <row r="11183" spans="1:8" x14ac:dyDescent="0.25">
      <c r="A11183" t="s">
        <v>41</v>
      </c>
      <c r="B11183" t="s">
        <v>88</v>
      </c>
      <c r="C11183" t="s">
        <v>23</v>
      </c>
      <c r="D11183" t="s">
        <v>43</v>
      </c>
      <c r="E11183" t="s">
        <v>100</v>
      </c>
      <c r="F11183">
        <v>2014</v>
      </c>
      <c r="G11183">
        <v>238</v>
      </c>
      <c r="H11183">
        <v>71</v>
      </c>
    </row>
    <row r="11184" spans="1:8" x14ac:dyDescent="0.25">
      <c r="A11184" t="s">
        <v>74</v>
      </c>
      <c r="B11184" t="s">
        <v>173</v>
      </c>
      <c r="C11184" t="s">
        <v>18</v>
      </c>
      <c r="D11184" t="s">
        <v>333</v>
      </c>
      <c r="E11184" t="s">
        <v>397</v>
      </c>
      <c r="F11184">
        <v>2014</v>
      </c>
      <c r="G11184">
        <v>471</v>
      </c>
      <c r="H11184">
        <v>10</v>
      </c>
    </row>
    <row r="11185" spans="1:8" x14ac:dyDescent="0.25">
      <c r="A11185" t="s">
        <v>31</v>
      </c>
      <c r="B11185" t="s">
        <v>55</v>
      </c>
      <c r="C11185" t="s">
        <v>33</v>
      </c>
      <c r="D11185" t="s">
        <v>184</v>
      </c>
      <c r="E11185" t="s">
        <v>187</v>
      </c>
      <c r="F11185">
        <v>2016</v>
      </c>
      <c r="G11185">
        <v>858</v>
      </c>
      <c r="H11185">
        <v>123</v>
      </c>
    </row>
    <row r="11186" spans="1:8" x14ac:dyDescent="0.25">
      <c r="A11186" t="s">
        <v>31</v>
      </c>
      <c r="B11186" t="s">
        <v>125</v>
      </c>
      <c r="C11186" t="s">
        <v>33</v>
      </c>
      <c r="D11186" t="s">
        <v>59</v>
      </c>
      <c r="E11186" t="s">
        <v>206</v>
      </c>
      <c r="F11186">
        <v>2016</v>
      </c>
      <c r="G11186">
        <v>112</v>
      </c>
      <c r="H11186">
        <v>8</v>
      </c>
    </row>
    <row r="11187" spans="1:8" x14ac:dyDescent="0.25">
      <c r="A11187" t="s">
        <v>31</v>
      </c>
      <c r="B11187" t="s">
        <v>49</v>
      </c>
      <c r="C11187" t="s">
        <v>33</v>
      </c>
      <c r="D11187" t="s">
        <v>39</v>
      </c>
      <c r="E11187" t="s">
        <v>204</v>
      </c>
      <c r="F11187">
        <v>2017</v>
      </c>
      <c r="G11187">
        <v>994</v>
      </c>
      <c r="H11187">
        <v>189</v>
      </c>
    </row>
    <row r="11188" spans="1:8" x14ac:dyDescent="0.25">
      <c r="A11188" t="s">
        <v>21</v>
      </c>
      <c r="B11188" t="s">
        <v>88</v>
      </c>
      <c r="C11188" t="s">
        <v>10</v>
      </c>
      <c r="D11188" t="s">
        <v>96</v>
      </c>
      <c r="E11188" t="s">
        <v>294</v>
      </c>
      <c r="F11188">
        <v>2017</v>
      </c>
      <c r="G11188">
        <v>113</v>
      </c>
      <c r="H11188">
        <v>6</v>
      </c>
    </row>
    <row r="11189" spans="1:8" x14ac:dyDescent="0.25">
      <c r="A11189" t="s">
        <v>16</v>
      </c>
      <c r="B11189" t="s">
        <v>275</v>
      </c>
      <c r="C11189" t="s">
        <v>18</v>
      </c>
      <c r="D11189" t="s">
        <v>19</v>
      </c>
      <c r="E11189" t="s">
        <v>221</v>
      </c>
      <c r="F11189">
        <v>2018</v>
      </c>
      <c r="G11189">
        <v>621</v>
      </c>
      <c r="H11189">
        <v>90</v>
      </c>
    </row>
    <row r="11190" spans="1:8" x14ac:dyDescent="0.25">
      <c r="A11190" t="s">
        <v>31</v>
      </c>
      <c r="B11190" t="s">
        <v>158</v>
      </c>
      <c r="C11190" t="s">
        <v>70</v>
      </c>
      <c r="D11190" t="s">
        <v>71</v>
      </c>
      <c r="E11190" t="s">
        <v>246</v>
      </c>
      <c r="F11190">
        <v>2019</v>
      </c>
      <c r="G11190">
        <v>1133</v>
      </c>
      <c r="H11190">
        <v>305</v>
      </c>
    </row>
    <row r="11191" spans="1:8" x14ac:dyDescent="0.25">
      <c r="A11191" t="s">
        <v>31</v>
      </c>
      <c r="B11191" t="s">
        <v>49</v>
      </c>
      <c r="C11191" t="s">
        <v>33</v>
      </c>
      <c r="D11191" t="s">
        <v>184</v>
      </c>
      <c r="E11191" t="s">
        <v>185</v>
      </c>
      <c r="F11191">
        <v>2013</v>
      </c>
      <c r="G11191">
        <v>61</v>
      </c>
      <c r="H11191">
        <v>16</v>
      </c>
    </row>
    <row r="11192" spans="1:8" x14ac:dyDescent="0.25">
      <c r="A11192" t="s">
        <v>41</v>
      </c>
      <c r="B11192" t="s">
        <v>108</v>
      </c>
      <c r="C11192" t="s">
        <v>33</v>
      </c>
      <c r="D11192" t="s">
        <v>39</v>
      </c>
      <c r="E11192" t="s">
        <v>51</v>
      </c>
      <c r="F11192">
        <v>2016</v>
      </c>
      <c r="G11192">
        <v>214</v>
      </c>
      <c r="H11192">
        <v>93</v>
      </c>
    </row>
    <row r="11193" spans="1:8" x14ac:dyDescent="0.25">
      <c r="A11193" t="s">
        <v>41</v>
      </c>
      <c r="B11193" t="s">
        <v>49</v>
      </c>
      <c r="C11193" t="s">
        <v>33</v>
      </c>
      <c r="D11193" t="s">
        <v>184</v>
      </c>
      <c r="E11193" t="s">
        <v>185</v>
      </c>
      <c r="F11193">
        <v>2017</v>
      </c>
      <c r="G11193">
        <v>52</v>
      </c>
      <c r="H11193">
        <v>6</v>
      </c>
    </row>
    <row r="11194" spans="1:8" x14ac:dyDescent="0.25">
      <c r="A11194" t="s">
        <v>21</v>
      </c>
      <c r="B11194" t="s">
        <v>362</v>
      </c>
      <c r="C11194" t="s">
        <v>10</v>
      </c>
      <c r="D11194" t="s">
        <v>11</v>
      </c>
      <c r="E11194" t="s">
        <v>86</v>
      </c>
      <c r="F11194">
        <v>2016</v>
      </c>
      <c r="G11194">
        <v>319</v>
      </c>
      <c r="H11194">
        <v>6</v>
      </c>
    </row>
    <row r="11195" spans="1:8" x14ac:dyDescent="0.25">
      <c r="A11195" t="s">
        <v>41</v>
      </c>
      <c r="B11195" t="s">
        <v>320</v>
      </c>
      <c r="C11195" t="s">
        <v>23</v>
      </c>
      <c r="D11195" t="s">
        <v>43</v>
      </c>
      <c r="E11195" t="s">
        <v>100</v>
      </c>
      <c r="F11195">
        <v>2014</v>
      </c>
      <c r="G11195">
        <v>765</v>
      </c>
      <c r="H11195">
        <v>247</v>
      </c>
    </row>
    <row r="11196" spans="1:8" x14ac:dyDescent="0.25">
      <c r="A11196" t="s">
        <v>138</v>
      </c>
      <c r="B11196" t="s">
        <v>139</v>
      </c>
      <c r="C11196" t="s">
        <v>76</v>
      </c>
      <c r="D11196" t="s">
        <v>140</v>
      </c>
      <c r="E11196" t="s">
        <v>141</v>
      </c>
      <c r="F11196">
        <v>2017</v>
      </c>
      <c r="G11196">
        <v>115</v>
      </c>
      <c r="H11196">
        <v>62</v>
      </c>
    </row>
    <row r="11197" spans="1:8" x14ac:dyDescent="0.25">
      <c r="A11197" t="s">
        <v>31</v>
      </c>
      <c r="B11197" t="s">
        <v>9</v>
      </c>
      <c r="C11197" t="s">
        <v>33</v>
      </c>
      <c r="D11197" t="s">
        <v>39</v>
      </c>
      <c r="E11197" t="s">
        <v>40</v>
      </c>
      <c r="F11197">
        <v>2014</v>
      </c>
      <c r="G11197">
        <v>154</v>
      </c>
      <c r="H11197">
        <v>48</v>
      </c>
    </row>
    <row r="11198" spans="1:8" x14ac:dyDescent="0.25">
      <c r="A11198" t="s">
        <v>121</v>
      </c>
      <c r="B11198" t="s">
        <v>420</v>
      </c>
      <c r="C11198" t="s">
        <v>18</v>
      </c>
      <c r="D11198" t="s">
        <v>123</v>
      </c>
      <c r="E11198" t="s">
        <v>253</v>
      </c>
      <c r="F11198">
        <v>2017</v>
      </c>
      <c r="G11198">
        <v>96</v>
      </c>
      <c r="H11198">
        <v>27</v>
      </c>
    </row>
    <row r="11199" spans="1:8" x14ac:dyDescent="0.25">
      <c r="A11199" t="s">
        <v>41</v>
      </c>
      <c r="B11199" t="s">
        <v>119</v>
      </c>
      <c r="C11199" t="s">
        <v>70</v>
      </c>
      <c r="D11199" t="s">
        <v>71</v>
      </c>
      <c r="E11199" t="s">
        <v>361</v>
      </c>
      <c r="F11199">
        <v>2017</v>
      </c>
      <c r="G11199">
        <v>5</v>
      </c>
      <c r="H11199">
        <v>2</v>
      </c>
    </row>
    <row r="11200" spans="1:8" x14ac:dyDescent="0.25">
      <c r="A11200" t="s">
        <v>31</v>
      </c>
      <c r="B11200" t="s">
        <v>54</v>
      </c>
      <c r="C11200" t="s">
        <v>33</v>
      </c>
      <c r="D11200" t="s">
        <v>62</v>
      </c>
      <c r="E11200" t="s">
        <v>200</v>
      </c>
      <c r="F11200">
        <v>2019</v>
      </c>
      <c r="G11200">
        <v>60</v>
      </c>
      <c r="H11200">
        <v>20</v>
      </c>
    </row>
    <row r="11201" spans="1:8" x14ac:dyDescent="0.25">
      <c r="A11201" t="s">
        <v>31</v>
      </c>
      <c r="B11201" t="s">
        <v>49</v>
      </c>
      <c r="C11201" t="s">
        <v>33</v>
      </c>
      <c r="D11201" t="s">
        <v>59</v>
      </c>
      <c r="E11201" t="s">
        <v>115</v>
      </c>
      <c r="F11201">
        <v>2018</v>
      </c>
      <c r="G11201">
        <v>77</v>
      </c>
      <c r="H11201">
        <v>17</v>
      </c>
    </row>
    <row r="11202" spans="1:8" x14ac:dyDescent="0.25">
      <c r="A11202" t="s">
        <v>31</v>
      </c>
      <c r="B11202" t="s">
        <v>49</v>
      </c>
      <c r="C11202" t="s">
        <v>33</v>
      </c>
      <c r="D11202" t="s">
        <v>59</v>
      </c>
      <c r="E11202" t="s">
        <v>402</v>
      </c>
      <c r="F11202">
        <v>2015</v>
      </c>
      <c r="G11202">
        <v>105</v>
      </c>
      <c r="H11202">
        <v>15</v>
      </c>
    </row>
    <row r="11203" spans="1:8" x14ac:dyDescent="0.25">
      <c r="A11203" t="s">
        <v>31</v>
      </c>
      <c r="B11203" t="s">
        <v>55</v>
      </c>
      <c r="C11203" t="s">
        <v>33</v>
      </c>
      <c r="D11203" t="s">
        <v>62</v>
      </c>
      <c r="E11203" t="s">
        <v>166</v>
      </c>
      <c r="F11203">
        <v>2016</v>
      </c>
      <c r="G11203">
        <v>217</v>
      </c>
      <c r="H11203">
        <v>32</v>
      </c>
    </row>
    <row r="11204" spans="1:8" x14ac:dyDescent="0.25">
      <c r="A11204" t="s">
        <v>31</v>
      </c>
      <c r="B11204" t="s">
        <v>149</v>
      </c>
      <c r="C11204" t="s">
        <v>33</v>
      </c>
      <c r="D11204" t="s">
        <v>59</v>
      </c>
      <c r="E11204" t="s">
        <v>225</v>
      </c>
      <c r="F11204">
        <v>2015</v>
      </c>
      <c r="G11204">
        <v>80</v>
      </c>
      <c r="H11204">
        <v>2</v>
      </c>
    </row>
    <row r="11205" spans="1:8" x14ac:dyDescent="0.25">
      <c r="A11205" t="s">
        <v>41</v>
      </c>
      <c r="B11205" t="s">
        <v>38</v>
      </c>
      <c r="C11205" t="s">
        <v>33</v>
      </c>
      <c r="D11205" t="s">
        <v>39</v>
      </c>
      <c r="E11205" t="s">
        <v>204</v>
      </c>
      <c r="F11205">
        <v>2018</v>
      </c>
      <c r="G11205">
        <v>53</v>
      </c>
      <c r="H11205">
        <v>10</v>
      </c>
    </row>
    <row r="11206" spans="1:8" x14ac:dyDescent="0.25">
      <c r="A11206" t="s">
        <v>21</v>
      </c>
      <c r="B11206" t="s">
        <v>45</v>
      </c>
      <c r="C11206" t="s">
        <v>10</v>
      </c>
      <c r="D11206" t="s">
        <v>11</v>
      </c>
      <c r="E11206" t="s">
        <v>250</v>
      </c>
      <c r="F11206">
        <v>2016</v>
      </c>
      <c r="G11206">
        <v>254</v>
      </c>
      <c r="H11206">
        <v>1</v>
      </c>
    </row>
    <row r="11207" spans="1:8" x14ac:dyDescent="0.25">
      <c r="A11207" t="s">
        <v>31</v>
      </c>
      <c r="B11207" t="s">
        <v>104</v>
      </c>
      <c r="C11207" t="s">
        <v>70</v>
      </c>
      <c r="D11207" t="s">
        <v>71</v>
      </c>
      <c r="E11207" t="s">
        <v>506</v>
      </c>
      <c r="F11207">
        <v>2018</v>
      </c>
      <c r="G11207">
        <v>73</v>
      </c>
      <c r="H11207">
        <v>24</v>
      </c>
    </row>
    <row r="11208" spans="1:8" x14ac:dyDescent="0.25">
      <c r="A11208" t="s">
        <v>31</v>
      </c>
      <c r="B11208" t="s">
        <v>149</v>
      </c>
      <c r="C11208" t="s">
        <v>33</v>
      </c>
      <c r="D11208" t="s">
        <v>59</v>
      </c>
      <c r="E11208" t="s">
        <v>399</v>
      </c>
      <c r="F11208">
        <v>2019</v>
      </c>
      <c r="G11208">
        <v>49</v>
      </c>
      <c r="H11208">
        <v>2</v>
      </c>
    </row>
    <row r="11209" spans="1:8" x14ac:dyDescent="0.25">
      <c r="A11209" t="s">
        <v>8</v>
      </c>
      <c r="B11209" t="s">
        <v>194</v>
      </c>
      <c r="C11209" t="s">
        <v>10</v>
      </c>
      <c r="D11209" t="s">
        <v>11</v>
      </c>
      <c r="E11209" t="s">
        <v>232</v>
      </c>
      <c r="F11209">
        <v>2015</v>
      </c>
      <c r="G11209">
        <v>64</v>
      </c>
      <c r="H11209">
        <v>1</v>
      </c>
    </row>
    <row r="11210" spans="1:8" x14ac:dyDescent="0.25">
      <c r="A11210" t="s">
        <v>31</v>
      </c>
      <c r="B11210" t="s">
        <v>38</v>
      </c>
      <c r="C11210" t="s">
        <v>33</v>
      </c>
      <c r="D11210" t="s">
        <v>39</v>
      </c>
      <c r="E11210" t="s">
        <v>120</v>
      </c>
      <c r="F11210">
        <v>2015</v>
      </c>
      <c r="G11210">
        <v>75</v>
      </c>
      <c r="H11210">
        <v>39</v>
      </c>
    </row>
    <row r="11211" spans="1:8" x14ac:dyDescent="0.25">
      <c r="A11211" t="s">
        <v>31</v>
      </c>
      <c r="B11211" t="s">
        <v>149</v>
      </c>
      <c r="C11211" t="s">
        <v>33</v>
      </c>
      <c r="D11211" t="s">
        <v>59</v>
      </c>
      <c r="E11211" t="s">
        <v>152</v>
      </c>
      <c r="F11211">
        <v>2017</v>
      </c>
      <c r="G11211">
        <v>33</v>
      </c>
      <c r="H11211">
        <v>1</v>
      </c>
    </row>
    <row r="11212" spans="1:8" x14ac:dyDescent="0.25">
      <c r="A11212" t="s">
        <v>21</v>
      </c>
      <c r="B11212" t="s">
        <v>429</v>
      </c>
      <c r="C11212" t="s">
        <v>23</v>
      </c>
      <c r="D11212" t="s">
        <v>24</v>
      </c>
      <c r="E11212" t="s">
        <v>348</v>
      </c>
      <c r="F11212">
        <v>2019</v>
      </c>
      <c r="G11212">
        <v>66</v>
      </c>
      <c r="H11212">
        <v>9</v>
      </c>
    </row>
    <row r="11213" spans="1:8" x14ac:dyDescent="0.25">
      <c r="A11213" t="s">
        <v>41</v>
      </c>
      <c r="B11213" t="s">
        <v>104</v>
      </c>
      <c r="C11213" t="s">
        <v>33</v>
      </c>
      <c r="D11213" t="s">
        <v>39</v>
      </c>
      <c r="E11213" t="s">
        <v>207</v>
      </c>
      <c r="F11213">
        <v>2017</v>
      </c>
      <c r="G11213">
        <v>55</v>
      </c>
      <c r="H11213">
        <v>7</v>
      </c>
    </row>
    <row r="11214" spans="1:8" x14ac:dyDescent="0.25">
      <c r="A11214" t="s">
        <v>21</v>
      </c>
      <c r="B11214" t="s">
        <v>569</v>
      </c>
      <c r="C11214" t="s">
        <v>23</v>
      </c>
      <c r="D11214" t="s">
        <v>24</v>
      </c>
      <c r="E11214" t="s">
        <v>25</v>
      </c>
      <c r="F11214">
        <v>2017</v>
      </c>
      <c r="G11214">
        <v>14</v>
      </c>
      <c r="H11214">
        <v>3</v>
      </c>
    </row>
    <row r="11215" spans="1:8" x14ac:dyDescent="0.25">
      <c r="A11215" t="s">
        <v>31</v>
      </c>
      <c r="B11215" t="s">
        <v>28</v>
      </c>
      <c r="C11215" t="s">
        <v>23</v>
      </c>
      <c r="D11215" t="s">
        <v>43</v>
      </c>
      <c r="E11215" t="s">
        <v>100</v>
      </c>
      <c r="F11215">
        <v>2016</v>
      </c>
      <c r="G11215">
        <v>5</v>
      </c>
      <c r="H11215">
        <v>1</v>
      </c>
    </row>
    <row r="11216" spans="1:8" x14ac:dyDescent="0.25">
      <c r="A11216" t="s">
        <v>21</v>
      </c>
      <c r="B11216" t="s">
        <v>344</v>
      </c>
      <c r="C11216" t="s">
        <v>23</v>
      </c>
      <c r="D11216" t="s">
        <v>24</v>
      </c>
      <c r="E11216" t="s">
        <v>281</v>
      </c>
      <c r="F11216">
        <v>2017</v>
      </c>
      <c r="G11216">
        <v>8</v>
      </c>
    </row>
    <row r="11217" spans="1:8" x14ac:dyDescent="0.25">
      <c r="A11217" t="s">
        <v>8</v>
      </c>
      <c r="B11217" t="s">
        <v>391</v>
      </c>
      <c r="C11217" t="s">
        <v>10</v>
      </c>
      <c r="D11217" t="s">
        <v>11</v>
      </c>
      <c r="E11217" t="s">
        <v>195</v>
      </c>
      <c r="F11217">
        <v>2013</v>
      </c>
      <c r="G11217">
        <v>33</v>
      </c>
    </row>
    <row r="11218" spans="1:8" x14ac:dyDescent="0.25">
      <c r="A11218" t="s">
        <v>121</v>
      </c>
      <c r="B11218" t="s">
        <v>277</v>
      </c>
      <c r="C11218" t="s">
        <v>70</v>
      </c>
      <c r="D11218" t="s">
        <v>102</v>
      </c>
      <c r="E11218" t="s">
        <v>303</v>
      </c>
      <c r="F11218">
        <v>2014</v>
      </c>
      <c r="G11218">
        <v>17</v>
      </c>
      <c r="H11218">
        <v>3</v>
      </c>
    </row>
    <row r="11219" spans="1:8" x14ac:dyDescent="0.25">
      <c r="A11219" t="s">
        <v>31</v>
      </c>
      <c r="B11219" t="s">
        <v>183</v>
      </c>
      <c r="C11219" t="s">
        <v>33</v>
      </c>
      <c r="D11219" t="s">
        <v>184</v>
      </c>
      <c r="E11219" t="s">
        <v>187</v>
      </c>
      <c r="F11219">
        <v>2013</v>
      </c>
      <c r="G11219">
        <v>817</v>
      </c>
      <c r="H11219">
        <v>436</v>
      </c>
    </row>
    <row r="11220" spans="1:8" x14ac:dyDescent="0.25">
      <c r="A11220" t="s">
        <v>31</v>
      </c>
      <c r="B11220" t="s">
        <v>158</v>
      </c>
      <c r="C11220" t="s">
        <v>70</v>
      </c>
      <c r="D11220" t="s">
        <v>71</v>
      </c>
      <c r="E11220" t="s">
        <v>365</v>
      </c>
      <c r="F11220">
        <v>2013</v>
      </c>
      <c r="G11220">
        <v>226</v>
      </c>
      <c r="H11220">
        <v>23</v>
      </c>
    </row>
    <row r="11221" spans="1:8" x14ac:dyDescent="0.25">
      <c r="A11221" t="s">
        <v>41</v>
      </c>
      <c r="B11221" t="s">
        <v>114</v>
      </c>
      <c r="C11221" t="s">
        <v>33</v>
      </c>
      <c r="D11221" t="s">
        <v>39</v>
      </c>
      <c r="E11221" t="s">
        <v>204</v>
      </c>
      <c r="F11221">
        <v>2014</v>
      </c>
      <c r="G11221">
        <v>157</v>
      </c>
      <c r="H11221">
        <v>73</v>
      </c>
    </row>
    <row r="11222" spans="1:8" x14ac:dyDescent="0.25">
      <c r="A11222" t="s">
        <v>31</v>
      </c>
      <c r="B11222" t="s">
        <v>396</v>
      </c>
      <c r="C11222" t="s">
        <v>70</v>
      </c>
      <c r="D11222" t="s">
        <v>71</v>
      </c>
      <c r="E11222" t="s">
        <v>135</v>
      </c>
      <c r="F11222">
        <v>2014</v>
      </c>
      <c r="G11222">
        <v>1343</v>
      </c>
      <c r="H11222">
        <v>643</v>
      </c>
    </row>
    <row r="11223" spans="1:8" x14ac:dyDescent="0.25">
      <c r="A11223" t="s">
        <v>41</v>
      </c>
      <c r="B11223" t="s">
        <v>88</v>
      </c>
      <c r="C11223" t="s">
        <v>23</v>
      </c>
      <c r="D11223" t="s">
        <v>43</v>
      </c>
      <c r="E11223" t="s">
        <v>89</v>
      </c>
      <c r="F11223">
        <v>2016</v>
      </c>
      <c r="G11223">
        <v>2</v>
      </c>
    </row>
    <row r="11224" spans="1:8" x14ac:dyDescent="0.25">
      <c r="A11224" t="s">
        <v>31</v>
      </c>
      <c r="B11224" t="s">
        <v>104</v>
      </c>
      <c r="C11224" t="s">
        <v>33</v>
      </c>
      <c r="D11224" t="s">
        <v>59</v>
      </c>
      <c r="E11224" t="s">
        <v>115</v>
      </c>
      <c r="F11224">
        <v>2016</v>
      </c>
      <c r="G11224">
        <v>456</v>
      </c>
      <c r="H11224">
        <v>45</v>
      </c>
    </row>
    <row r="11225" spans="1:8" x14ac:dyDescent="0.25">
      <c r="A11225" t="s">
        <v>31</v>
      </c>
      <c r="B11225" t="s">
        <v>104</v>
      </c>
      <c r="C11225" t="s">
        <v>70</v>
      </c>
      <c r="D11225" t="s">
        <v>71</v>
      </c>
      <c r="E11225" t="s">
        <v>246</v>
      </c>
      <c r="F11225">
        <v>2016</v>
      </c>
      <c r="G11225">
        <v>3270</v>
      </c>
      <c r="H11225">
        <v>390</v>
      </c>
    </row>
    <row r="11226" spans="1:8" x14ac:dyDescent="0.25">
      <c r="A11226" t="s">
        <v>8</v>
      </c>
      <c r="B11226" t="s">
        <v>67</v>
      </c>
      <c r="C11226" t="s">
        <v>10</v>
      </c>
      <c r="D11226" t="s">
        <v>11</v>
      </c>
      <c r="E11226" t="s">
        <v>53</v>
      </c>
      <c r="F11226">
        <v>2015</v>
      </c>
      <c r="G11226">
        <v>346</v>
      </c>
      <c r="H11226">
        <v>18</v>
      </c>
    </row>
    <row r="11227" spans="1:8" x14ac:dyDescent="0.25">
      <c r="A11227" t="s">
        <v>8</v>
      </c>
      <c r="B11227" t="s">
        <v>362</v>
      </c>
      <c r="C11227" t="s">
        <v>10</v>
      </c>
      <c r="D11227" t="s">
        <v>11</v>
      </c>
      <c r="E11227" t="s">
        <v>86</v>
      </c>
      <c r="F11227">
        <v>2015</v>
      </c>
      <c r="G11227">
        <v>506</v>
      </c>
      <c r="H11227">
        <v>12</v>
      </c>
    </row>
    <row r="11228" spans="1:8" x14ac:dyDescent="0.25">
      <c r="A11228" t="s">
        <v>21</v>
      </c>
      <c r="B11228" t="s">
        <v>292</v>
      </c>
      <c r="C11228" t="s">
        <v>10</v>
      </c>
      <c r="D11228" t="s">
        <v>29</v>
      </c>
      <c r="E11228" t="s">
        <v>193</v>
      </c>
      <c r="F11228">
        <v>2017</v>
      </c>
      <c r="G11228">
        <v>1732</v>
      </c>
      <c r="H11228">
        <v>77</v>
      </c>
    </row>
    <row r="11229" spans="1:8" x14ac:dyDescent="0.25">
      <c r="A11229" t="s">
        <v>41</v>
      </c>
      <c r="B11229" t="s">
        <v>104</v>
      </c>
      <c r="C11229" t="s">
        <v>70</v>
      </c>
      <c r="D11229" t="s">
        <v>71</v>
      </c>
      <c r="E11229" t="s">
        <v>246</v>
      </c>
      <c r="F11229">
        <v>2017</v>
      </c>
      <c r="G11229">
        <v>1423</v>
      </c>
      <c r="H11229">
        <v>302</v>
      </c>
    </row>
    <row r="11230" spans="1:8" x14ac:dyDescent="0.25">
      <c r="A11230" t="s">
        <v>21</v>
      </c>
      <c r="B11230" t="s">
        <v>98</v>
      </c>
      <c r="C11230" t="s">
        <v>23</v>
      </c>
      <c r="D11230" t="s">
        <v>24</v>
      </c>
      <c r="E11230" t="s">
        <v>215</v>
      </c>
      <c r="F11230">
        <v>2018</v>
      </c>
      <c r="G11230">
        <v>629</v>
      </c>
      <c r="H11230">
        <v>10</v>
      </c>
    </row>
    <row r="11231" spans="1:8" x14ac:dyDescent="0.25">
      <c r="A11231" t="s">
        <v>31</v>
      </c>
      <c r="B11231" t="s">
        <v>49</v>
      </c>
      <c r="C11231" t="s">
        <v>33</v>
      </c>
      <c r="D11231" t="s">
        <v>34</v>
      </c>
      <c r="E11231" t="s">
        <v>35</v>
      </c>
      <c r="F11231">
        <v>2018</v>
      </c>
      <c r="G11231">
        <v>622</v>
      </c>
      <c r="H11231">
        <v>59</v>
      </c>
    </row>
    <row r="11232" spans="1:8" x14ac:dyDescent="0.25">
      <c r="A11232" t="s">
        <v>21</v>
      </c>
      <c r="B11232" t="s">
        <v>28</v>
      </c>
      <c r="C11232" t="s">
        <v>23</v>
      </c>
      <c r="D11232" t="s">
        <v>24</v>
      </c>
      <c r="E11232" t="s">
        <v>281</v>
      </c>
      <c r="F11232">
        <v>2018</v>
      </c>
      <c r="G11232">
        <v>523</v>
      </c>
      <c r="H11232">
        <v>18</v>
      </c>
    </row>
    <row r="11233" spans="1:8" x14ac:dyDescent="0.25">
      <c r="A11233" t="s">
        <v>307</v>
      </c>
      <c r="B11233" t="s">
        <v>244</v>
      </c>
      <c r="C11233" t="s">
        <v>23</v>
      </c>
      <c r="D11233" t="s">
        <v>43</v>
      </c>
      <c r="E11233" t="s">
        <v>56</v>
      </c>
      <c r="F11233">
        <v>2018</v>
      </c>
      <c r="G11233">
        <v>251</v>
      </c>
      <c r="H11233">
        <v>52</v>
      </c>
    </row>
    <row r="11234" spans="1:8" x14ac:dyDescent="0.25">
      <c r="A11234" t="s">
        <v>21</v>
      </c>
      <c r="B11234" t="s">
        <v>194</v>
      </c>
      <c r="C11234" t="s">
        <v>10</v>
      </c>
      <c r="D11234" t="s">
        <v>11</v>
      </c>
      <c r="E11234" t="s">
        <v>223</v>
      </c>
      <c r="F11234">
        <v>2018</v>
      </c>
      <c r="G11234">
        <v>478</v>
      </c>
      <c r="H11234">
        <v>16</v>
      </c>
    </row>
    <row r="11235" spans="1:8" x14ac:dyDescent="0.25">
      <c r="A11235" t="s">
        <v>21</v>
      </c>
      <c r="B11235" t="s">
        <v>98</v>
      </c>
      <c r="C11235" t="s">
        <v>10</v>
      </c>
      <c r="D11235" t="s">
        <v>11</v>
      </c>
      <c r="E11235" t="s">
        <v>248</v>
      </c>
      <c r="F11235">
        <v>2020</v>
      </c>
      <c r="G11235">
        <v>5156</v>
      </c>
      <c r="H11235">
        <v>154</v>
      </c>
    </row>
    <row r="11236" spans="1:8" x14ac:dyDescent="0.25">
      <c r="A11236" t="s">
        <v>31</v>
      </c>
      <c r="B11236" t="s">
        <v>38</v>
      </c>
      <c r="C11236" t="s">
        <v>33</v>
      </c>
      <c r="D11236" t="s">
        <v>59</v>
      </c>
      <c r="E11236" t="s">
        <v>64</v>
      </c>
      <c r="F11236">
        <v>2018</v>
      </c>
      <c r="G11236">
        <v>92</v>
      </c>
      <c r="H11236">
        <v>30</v>
      </c>
    </row>
    <row r="11237" spans="1:8" x14ac:dyDescent="0.25">
      <c r="A11237" t="s">
        <v>31</v>
      </c>
      <c r="B11237" t="s">
        <v>55</v>
      </c>
      <c r="C11237" t="s">
        <v>33</v>
      </c>
      <c r="D11237" t="s">
        <v>34</v>
      </c>
      <c r="E11237" t="s">
        <v>144</v>
      </c>
      <c r="F11237">
        <v>2013</v>
      </c>
      <c r="G11237">
        <v>166</v>
      </c>
      <c r="H11237">
        <v>18</v>
      </c>
    </row>
    <row r="11238" spans="1:8" x14ac:dyDescent="0.25">
      <c r="A11238" t="s">
        <v>106</v>
      </c>
      <c r="B11238" t="s">
        <v>256</v>
      </c>
      <c r="C11238" t="s">
        <v>33</v>
      </c>
      <c r="D11238" t="s">
        <v>39</v>
      </c>
      <c r="E11238" t="s">
        <v>336</v>
      </c>
      <c r="F11238">
        <v>2019</v>
      </c>
      <c r="G11238">
        <v>54</v>
      </c>
      <c r="H11238">
        <v>32</v>
      </c>
    </row>
    <row r="11239" spans="1:8" x14ac:dyDescent="0.25">
      <c r="A11239" t="s">
        <v>41</v>
      </c>
      <c r="B11239" t="s">
        <v>119</v>
      </c>
      <c r="C11239" t="s">
        <v>23</v>
      </c>
      <c r="D11239" t="s">
        <v>43</v>
      </c>
      <c r="E11239" t="s">
        <v>100</v>
      </c>
      <c r="F11239">
        <v>2014</v>
      </c>
      <c r="G11239">
        <v>104</v>
      </c>
      <c r="H11239">
        <v>21</v>
      </c>
    </row>
    <row r="11240" spans="1:8" x14ac:dyDescent="0.25">
      <c r="A11240" t="s">
        <v>41</v>
      </c>
      <c r="B11240" t="s">
        <v>9</v>
      </c>
      <c r="C11240" t="s">
        <v>33</v>
      </c>
      <c r="D11240" t="s">
        <v>184</v>
      </c>
      <c r="E11240" t="s">
        <v>304</v>
      </c>
      <c r="F11240">
        <v>2016</v>
      </c>
      <c r="G11240">
        <v>19</v>
      </c>
      <c r="H11240">
        <v>5</v>
      </c>
    </row>
    <row r="11241" spans="1:8" x14ac:dyDescent="0.25">
      <c r="A11241" t="s">
        <v>31</v>
      </c>
      <c r="B11241" t="s">
        <v>61</v>
      </c>
      <c r="C11241" t="s">
        <v>33</v>
      </c>
      <c r="D11241" t="s">
        <v>34</v>
      </c>
      <c r="E11241" t="s">
        <v>35</v>
      </c>
      <c r="F11241">
        <v>2019</v>
      </c>
      <c r="G11241">
        <v>102</v>
      </c>
      <c r="H11241">
        <v>22</v>
      </c>
    </row>
    <row r="11242" spans="1:8" x14ac:dyDescent="0.25">
      <c r="A11242" t="s">
        <v>8</v>
      </c>
      <c r="B11242" t="s">
        <v>85</v>
      </c>
      <c r="C11242" t="s">
        <v>10</v>
      </c>
      <c r="D11242" t="s">
        <v>29</v>
      </c>
      <c r="E11242" t="s">
        <v>193</v>
      </c>
      <c r="F11242">
        <v>2014</v>
      </c>
      <c r="G11242">
        <v>1</v>
      </c>
    </row>
    <row r="11243" spans="1:8" x14ac:dyDescent="0.25">
      <c r="A11243" t="s">
        <v>41</v>
      </c>
      <c r="B11243" t="s">
        <v>168</v>
      </c>
      <c r="C11243" t="s">
        <v>33</v>
      </c>
      <c r="D11243" t="s">
        <v>184</v>
      </c>
      <c r="E11243" t="s">
        <v>288</v>
      </c>
      <c r="F11243">
        <v>2015</v>
      </c>
      <c r="G11243">
        <v>25</v>
      </c>
      <c r="H11243">
        <v>7</v>
      </c>
    </row>
    <row r="11244" spans="1:8" x14ac:dyDescent="0.25">
      <c r="A11244" t="s">
        <v>21</v>
      </c>
      <c r="B11244" t="s">
        <v>210</v>
      </c>
      <c r="C11244" t="s">
        <v>23</v>
      </c>
      <c r="D11244" t="s">
        <v>24</v>
      </c>
      <c r="E11244" t="s">
        <v>281</v>
      </c>
      <c r="F11244">
        <v>2016</v>
      </c>
      <c r="G11244">
        <v>239</v>
      </c>
      <c r="H11244">
        <v>6</v>
      </c>
    </row>
    <row r="11245" spans="1:8" x14ac:dyDescent="0.25">
      <c r="A11245" t="s">
        <v>214</v>
      </c>
      <c r="B11245" t="s">
        <v>17</v>
      </c>
      <c r="C11245" t="s">
        <v>76</v>
      </c>
      <c r="D11245" t="s">
        <v>83</v>
      </c>
      <c r="E11245" t="s">
        <v>319</v>
      </c>
      <c r="F11245">
        <v>2018</v>
      </c>
      <c r="G11245">
        <v>337</v>
      </c>
      <c r="H11245">
        <v>24</v>
      </c>
    </row>
    <row r="11246" spans="1:8" x14ac:dyDescent="0.25">
      <c r="A11246" t="s">
        <v>8</v>
      </c>
      <c r="B11246" t="s">
        <v>93</v>
      </c>
      <c r="C11246" t="s">
        <v>10</v>
      </c>
      <c r="D11246" t="s">
        <v>11</v>
      </c>
      <c r="E11246" t="s">
        <v>53</v>
      </c>
      <c r="F11246">
        <v>2015</v>
      </c>
      <c r="G11246">
        <v>156</v>
      </c>
      <c r="H11246">
        <v>8</v>
      </c>
    </row>
    <row r="11247" spans="1:8" x14ac:dyDescent="0.25">
      <c r="A11247" t="s">
        <v>21</v>
      </c>
      <c r="B11247" t="s">
        <v>308</v>
      </c>
      <c r="C11247" t="s">
        <v>23</v>
      </c>
      <c r="D11247" t="s">
        <v>24</v>
      </c>
      <c r="E11247" t="s">
        <v>347</v>
      </c>
      <c r="F11247">
        <v>2017</v>
      </c>
      <c r="G11247">
        <v>13</v>
      </c>
      <c r="H11247">
        <v>1</v>
      </c>
    </row>
    <row r="11248" spans="1:8" x14ac:dyDescent="0.25">
      <c r="A11248" t="s">
        <v>21</v>
      </c>
      <c r="B11248" t="s">
        <v>58</v>
      </c>
      <c r="C11248" t="s">
        <v>10</v>
      </c>
      <c r="D11248" t="s">
        <v>11</v>
      </c>
      <c r="E11248" t="s">
        <v>249</v>
      </c>
      <c r="F11248">
        <v>2020</v>
      </c>
      <c r="G11248">
        <v>169</v>
      </c>
      <c r="H11248">
        <v>1</v>
      </c>
    </row>
    <row r="11249" spans="1:8" x14ac:dyDescent="0.25">
      <c r="A11249" t="s">
        <v>41</v>
      </c>
      <c r="B11249" t="s">
        <v>151</v>
      </c>
      <c r="C11249" t="s">
        <v>33</v>
      </c>
      <c r="D11249" t="s">
        <v>184</v>
      </c>
      <c r="E11249" t="s">
        <v>185</v>
      </c>
      <c r="F11249">
        <v>2018</v>
      </c>
      <c r="G11249">
        <v>79</v>
      </c>
      <c r="H11249">
        <v>14</v>
      </c>
    </row>
    <row r="11250" spans="1:8" x14ac:dyDescent="0.25">
      <c r="A11250" t="s">
        <v>307</v>
      </c>
      <c r="B11250" t="s">
        <v>125</v>
      </c>
      <c r="C11250" t="s">
        <v>23</v>
      </c>
      <c r="D11250" t="s">
        <v>43</v>
      </c>
      <c r="E11250" t="s">
        <v>44</v>
      </c>
      <c r="F11250">
        <v>2018</v>
      </c>
      <c r="G11250">
        <v>43</v>
      </c>
      <c r="H11250">
        <v>12</v>
      </c>
    </row>
    <row r="11251" spans="1:8" x14ac:dyDescent="0.25">
      <c r="A11251" t="s">
        <v>31</v>
      </c>
      <c r="B11251" t="s">
        <v>58</v>
      </c>
      <c r="C11251" t="s">
        <v>33</v>
      </c>
      <c r="D11251" t="s">
        <v>39</v>
      </c>
      <c r="E11251" t="s">
        <v>150</v>
      </c>
      <c r="F11251">
        <v>2019</v>
      </c>
      <c r="G11251">
        <v>127</v>
      </c>
      <c r="H11251">
        <v>67</v>
      </c>
    </row>
    <row r="11252" spans="1:8" x14ac:dyDescent="0.25">
      <c r="A11252" t="s">
        <v>31</v>
      </c>
      <c r="B11252" t="s">
        <v>49</v>
      </c>
      <c r="C11252" t="s">
        <v>33</v>
      </c>
      <c r="D11252" t="s">
        <v>62</v>
      </c>
      <c r="E11252" t="s">
        <v>217</v>
      </c>
      <c r="F11252">
        <v>2018</v>
      </c>
      <c r="G11252">
        <v>115</v>
      </c>
      <c r="H11252">
        <v>23</v>
      </c>
    </row>
    <row r="11253" spans="1:8" x14ac:dyDescent="0.25">
      <c r="A11253" t="s">
        <v>41</v>
      </c>
      <c r="B11253" t="s">
        <v>104</v>
      </c>
      <c r="C11253" t="s">
        <v>23</v>
      </c>
      <c r="D11253" t="s">
        <v>43</v>
      </c>
      <c r="E11253" t="s">
        <v>100</v>
      </c>
      <c r="F11253">
        <v>2014</v>
      </c>
      <c r="G11253">
        <v>22</v>
      </c>
      <c r="H11253">
        <v>8</v>
      </c>
    </row>
    <row r="11254" spans="1:8" x14ac:dyDescent="0.25">
      <c r="A11254" t="s">
        <v>138</v>
      </c>
      <c r="B11254" t="s">
        <v>280</v>
      </c>
      <c r="C11254" t="s">
        <v>76</v>
      </c>
      <c r="D11254" t="s">
        <v>140</v>
      </c>
      <c r="E11254" t="s">
        <v>140</v>
      </c>
      <c r="F11254">
        <v>2018</v>
      </c>
      <c r="G11254">
        <v>79</v>
      </c>
      <c r="H11254">
        <v>18</v>
      </c>
    </row>
    <row r="11255" spans="1:8" x14ac:dyDescent="0.25">
      <c r="A11255" t="s">
        <v>31</v>
      </c>
      <c r="B11255" t="s">
        <v>285</v>
      </c>
      <c r="C11255" t="s">
        <v>33</v>
      </c>
      <c r="D11255" t="s">
        <v>39</v>
      </c>
      <c r="E11255" t="s">
        <v>379</v>
      </c>
      <c r="F11255">
        <v>2015</v>
      </c>
      <c r="G11255">
        <v>25</v>
      </c>
      <c r="H11255">
        <v>6</v>
      </c>
    </row>
    <row r="11256" spans="1:8" x14ac:dyDescent="0.25">
      <c r="A11256" t="s">
        <v>31</v>
      </c>
      <c r="B11256" t="s">
        <v>61</v>
      </c>
      <c r="C11256" t="s">
        <v>33</v>
      </c>
      <c r="D11256" t="s">
        <v>62</v>
      </c>
      <c r="E11256" t="s">
        <v>63</v>
      </c>
      <c r="F11256">
        <v>2015</v>
      </c>
      <c r="G11256">
        <v>148</v>
      </c>
      <c r="H11256">
        <v>26</v>
      </c>
    </row>
    <row r="11257" spans="1:8" x14ac:dyDescent="0.25">
      <c r="A11257" t="s">
        <v>8</v>
      </c>
      <c r="B11257" t="s">
        <v>235</v>
      </c>
      <c r="C11257" t="s">
        <v>10</v>
      </c>
      <c r="D11257" t="s">
        <v>96</v>
      </c>
      <c r="E11257" t="s">
        <v>154</v>
      </c>
      <c r="F11257">
        <v>2015</v>
      </c>
      <c r="G11257">
        <v>206</v>
      </c>
      <c r="H11257">
        <v>4</v>
      </c>
    </row>
    <row r="11258" spans="1:8" x14ac:dyDescent="0.25">
      <c r="A11258" t="s">
        <v>16</v>
      </c>
      <c r="B11258" t="s">
        <v>122</v>
      </c>
      <c r="C11258" t="s">
        <v>18</v>
      </c>
      <c r="D11258" t="s">
        <v>257</v>
      </c>
      <c r="E11258" t="s">
        <v>300</v>
      </c>
      <c r="F11258">
        <v>2018</v>
      </c>
      <c r="G11258">
        <v>90</v>
      </c>
      <c r="H11258">
        <v>18</v>
      </c>
    </row>
    <row r="11259" spans="1:8" x14ac:dyDescent="0.25">
      <c r="A11259" t="s">
        <v>307</v>
      </c>
      <c r="B11259" t="s">
        <v>26</v>
      </c>
      <c r="C11259" t="s">
        <v>23</v>
      </c>
      <c r="D11259" t="s">
        <v>43</v>
      </c>
      <c r="E11259" t="s">
        <v>186</v>
      </c>
      <c r="F11259">
        <v>2019</v>
      </c>
      <c r="G11259">
        <v>53</v>
      </c>
      <c r="H11259">
        <v>22</v>
      </c>
    </row>
    <row r="11260" spans="1:8" x14ac:dyDescent="0.25">
      <c r="A11260" t="s">
        <v>41</v>
      </c>
      <c r="B11260" t="s">
        <v>256</v>
      </c>
      <c r="C11260" t="s">
        <v>33</v>
      </c>
      <c r="D11260" t="s">
        <v>39</v>
      </c>
      <c r="E11260" t="s">
        <v>331</v>
      </c>
      <c r="F11260">
        <v>2019</v>
      </c>
      <c r="G11260">
        <v>67</v>
      </c>
      <c r="H11260">
        <v>76</v>
      </c>
    </row>
    <row r="11261" spans="1:8" x14ac:dyDescent="0.25">
      <c r="A11261" t="s">
        <v>41</v>
      </c>
      <c r="B11261" t="s">
        <v>119</v>
      </c>
      <c r="C11261" t="s">
        <v>33</v>
      </c>
      <c r="D11261" t="s">
        <v>39</v>
      </c>
      <c r="E11261" t="s">
        <v>107</v>
      </c>
      <c r="F11261">
        <v>2019</v>
      </c>
      <c r="G11261">
        <v>21</v>
      </c>
      <c r="H11261">
        <v>11</v>
      </c>
    </row>
    <row r="11262" spans="1:8" x14ac:dyDescent="0.25">
      <c r="A11262" t="s">
        <v>41</v>
      </c>
      <c r="B11262" t="s">
        <v>104</v>
      </c>
      <c r="C11262" t="s">
        <v>33</v>
      </c>
      <c r="D11262" t="s">
        <v>39</v>
      </c>
      <c r="E11262" t="s">
        <v>327</v>
      </c>
      <c r="F11262">
        <v>2019</v>
      </c>
      <c r="G11262">
        <v>38</v>
      </c>
      <c r="H11262">
        <v>33</v>
      </c>
    </row>
    <row r="11263" spans="1:8" x14ac:dyDescent="0.25">
      <c r="A11263" t="s">
        <v>8</v>
      </c>
      <c r="B11263" t="s">
        <v>111</v>
      </c>
      <c r="C11263" t="s">
        <v>10</v>
      </c>
      <c r="D11263" t="s">
        <v>11</v>
      </c>
      <c r="E11263" t="s">
        <v>195</v>
      </c>
      <c r="F11263">
        <v>2013</v>
      </c>
      <c r="G11263">
        <v>17</v>
      </c>
    </row>
    <row r="11264" spans="1:8" x14ac:dyDescent="0.25">
      <c r="A11264" t="s">
        <v>113</v>
      </c>
      <c r="B11264" t="s">
        <v>105</v>
      </c>
      <c r="C11264" t="s">
        <v>23</v>
      </c>
      <c r="D11264" t="s">
        <v>43</v>
      </c>
      <c r="E11264" t="s">
        <v>56</v>
      </c>
      <c r="F11264">
        <v>2014</v>
      </c>
      <c r="G11264">
        <v>3</v>
      </c>
      <c r="H11264">
        <v>2</v>
      </c>
    </row>
    <row r="11265" spans="1:8" x14ac:dyDescent="0.25">
      <c r="A11265" t="s">
        <v>113</v>
      </c>
      <c r="B11265" t="s">
        <v>55</v>
      </c>
      <c r="C11265" t="s">
        <v>33</v>
      </c>
      <c r="D11265" t="s">
        <v>184</v>
      </c>
      <c r="E11265" t="s">
        <v>288</v>
      </c>
      <c r="F11265">
        <v>2015</v>
      </c>
      <c r="G11265">
        <v>2</v>
      </c>
    </row>
    <row r="11266" spans="1:8" x14ac:dyDescent="0.25">
      <c r="A11266" t="s">
        <v>81</v>
      </c>
      <c r="B11266" t="s">
        <v>471</v>
      </c>
      <c r="C11266" t="s">
        <v>76</v>
      </c>
      <c r="D11266" t="s">
        <v>83</v>
      </c>
      <c r="E11266" t="s">
        <v>317</v>
      </c>
      <c r="F11266">
        <v>2014</v>
      </c>
      <c r="G11266">
        <v>21</v>
      </c>
      <c r="H11266">
        <v>16</v>
      </c>
    </row>
    <row r="11267" spans="1:8" x14ac:dyDescent="0.25">
      <c r="A11267" t="s">
        <v>31</v>
      </c>
      <c r="B11267" t="s">
        <v>173</v>
      </c>
      <c r="C11267" t="s">
        <v>70</v>
      </c>
      <c r="D11267" t="s">
        <v>71</v>
      </c>
      <c r="E11267" t="s">
        <v>241</v>
      </c>
      <c r="F11267">
        <v>2017</v>
      </c>
      <c r="G11267">
        <v>5</v>
      </c>
      <c r="H11267">
        <v>1</v>
      </c>
    </row>
    <row r="11268" spans="1:8" x14ac:dyDescent="0.25">
      <c r="A11268" t="s">
        <v>121</v>
      </c>
      <c r="B11268" t="s">
        <v>82</v>
      </c>
      <c r="C11268" t="s">
        <v>76</v>
      </c>
      <c r="D11268" t="s">
        <v>77</v>
      </c>
      <c r="E11268" t="s">
        <v>261</v>
      </c>
      <c r="F11268">
        <v>2013</v>
      </c>
      <c r="G11268">
        <v>9</v>
      </c>
      <c r="H11268">
        <v>1</v>
      </c>
    </row>
    <row r="11269" spans="1:8" x14ac:dyDescent="0.25">
      <c r="A11269" t="s">
        <v>8</v>
      </c>
      <c r="B11269" t="s">
        <v>54</v>
      </c>
      <c r="C11269" t="s">
        <v>10</v>
      </c>
      <c r="D11269" t="s">
        <v>11</v>
      </c>
      <c r="E11269" t="s">
        <v>228</v>
      </c>
      <c r="F11269">
        <v>2014</v>
      </c>
      <c r="G11269">
        <v>3</v>
      </c>
    </row>
    <row r="11270" spans="1:8" x14ac:dyDescent="0.25">
      <c r="A11270" t="s">
        <v>41</v>
      </c>
      <c r="B11270" t="s">
        <v>108</v>
      </c>
      <c r="C11270" t="s">
        <v>33</v>
      </c>
      <c r="D11270" t="s">
        <v>39</v>
      </c>
      <c r="E11270" t="s">
        <v>213</v>
      </c>
      <c r="F11270">
        <v>2019</v>
      </c>
      <c r="G11270">
        <v>3</v>
      </c>
      <c r="H11270">
        <v>4</v>
      </c>
    </row>
    <row r="11271" spans="1:8" x14ac:dyDescent="0.25">
      <c r="A11271" t="s">
        <v>21</v>
      </c>
      <c r="B11271" t="s">
        <v>534</v>
      </c>
      <c r="C11271" t="s">
        <v>10</v>
      </c>
      <c r="D11271" t="s">
        <v>96</v>
      </c>
      <c r="E11271" t="s">
        <v>226</v>
      </c>
      <c r="F11271">
        <v>2020</v>
      </c>
      <c r="G11271">
        <v>13</v>
      </c>
    </row>
    <row r="11272" spans="1:8" x14ac:dyDescent="0.25">
      <c r="A11272" t="s">
        <v>41</v>
      </c>
      <c r="B11272" t="s">
        <v>104</v>
      </c>
      <c r="C11272" t="s">
        <v>33</v>
      </c>
      <c r="D11272" t="s">
        <v>39</v>
      </c>
      <c r="E11272" t="s">
        <v>120</v>
      </c>
      <c r="F11272">
        <v>2014</v>
      </c>
      <c r="G11272">
        <v>3</v>
      </c>
      <c r="H11272">
        <v>2</v>
      </c>
    </row>
    <row r="11273" spans="1:8" x14ac:dyDescent="0.25">
      <c r="A11273" t="s">
        <v>31</v>
      </c>
      <c r="B11273" t="s">
        <v>49</v>
      </c>
      <c r="C11273" t="s">
        <v>33</v>
      </c>
      <c r="D11273" t="s">
        <v>34</v>
      </c>
      <c r="E11273" t="s">
        <v>411</v>
      </c>
      <c r="F11273">
        <v>2018</v>
      </c>
      <c r="G11273">
        <v>16</v>
      </c>
      <c r="H11273">
        <v>3</v>
      </c>
    </row>
    <row r="11274" spans="1:8" x14ac:dyDescent="0.25">
      <c r="A11274" t="s">
        <v>74</v>
      </c>
      <c r="B11274" t="s">
        <v>230</v>
      </c>
      <c r="C11274" t="s">
        <v>70</v>
      </c>
      <c r="D11274" t="s">
        <v>264</v>
      </c>
      <c r="E11274" t="s">
        <v>265</v>
      </c>
      <c r="F11274">
        <v>2016</v>
      </c>
      <c r="G11274">
        <v>13</v>
      </c>
    </row>
    <row r="11275" spans="1:8" x14ac:dyDescent="0.25">
      <c r="A11275" t="s">
        <v>41</v>
      </c>
      <c r="B11275" t="s">
        <v>158</v>
      </c>
      <c r="C11275" t="s">
        <v>70</v>
      </c>
      <c r="D11275" t="s">
        <v>71</v>
      </c>
      <c r="E11275" t="s">
        <v>72</v>
      </c>
      <c r="F11275">
        <v>2015</v>
      </c>
      <c r="G11275">
        <v>26</v>
      </c>
      <c r="H11275">
        <v>6</v>
      </c>
    </row>
    <row r="11276" spans="1:8" x14ac:dyDescent="0.25">
      <c r="A11276" t="s">
        <v>41</v>
      </c>
      <c r="B11276" t="s">
        <v>38</v>
      </c>
      <c r="C11276" t="s">
        <v>33</v>
      </c>
      <c r="D11276" t="s">
        <v>39</v>
      </c>
      <c r="E11276" t="s">
        <v>51</v>
      </c>
      <c r="F11276">
        <v>2015</v>
      </c>
      <c r="G11276">
        <v>226</v>
      </c>
      <c r="H11276">
        <v>68</v>
      </c>
    </row>
    <row r="11277" spans="1:8" x14ac:dyDescent="0.25">
      <c r="A11277" t="s">
        <v>31</v>
      </c>
      <c r="B11277" t="s">
        <v>26</v>
      </c>
      <c r="C11277" t="s">
        <v>70</v>
      </c>
      <c r="D11277" t="s">
        <v>71</v>
      </c>
      <c r="E11277" t="s">
        <v>135</v>
      </c>
      <c r="F11277">
        <v>2014</v>
      </c>
      <c r="G11277">
        <v>2845</v>
      </c>
      <c r="H11277">
        <v>428</v>
      </c>
    </row>
    <row r="11278" spans="1:8" x14ac:dyDescent="0.25">
      <c r="A11278" t="s">
        <v>8</v>
      </c>
      <c r="B11278" t="s">
        <v>502</v>
      </c>
      <c r="C11278" t="s">
        <v>23</v>
      </c>
      <c r="D11278" t="s">
        <v>24</v>
      </c>
      <c r="E11278" t="s">
        <v>146</v>
      </c>
      <c r="F11278">
        <v>2014</v>
      </c>
      <c r="G11278">
        <v>1081</v>
      </c>
      <c r="H11278">
        <v>20</v>
      </c>
    </row>
    <row r="11279" spans="1:8" x14ac:dyDescent="0.25">
      <c r="A11279" t="s">
        <v>8</v>
      </c>
      <c r="B11279" t="s">
        <v>9</v>
      </c>
      <c r="C11279" t="s">
        <v>10</v>
      </c>
      <c r="D11279" t="s">
        <v>14</v>
      </c>
      <c r="E11279" t="s">
        <v>276</v>
      </c>
      <c r="F11279">
        <v>2014</v>
      </c>
      <c r="G11279">
        <v>5972</v>
      </c>
      <c r="H11279">
        <v>1101</v>
      </c>
    </row>
    <row r="11280" spans="1:8" x14ac:dyDescent="0.25">
      <c r="A11280" t="s">
        <v>8</v>
      </c>
      <c r="B11280" t="s">
        <v>93</v>
      </c>
      <c r="C11280" t="s">
        <v>10</v>
      </c>
      <c r="D11280" t="s">
        <v>29</v>
      </c>
      <c r="E11280" t="s">
        <v>193</v>
      </c>
      <c r="F11280">
        <v>2014</v>
      </c>
      <c r="G11280">
        <v>1964</v>
      </c>
      <c r="H11280">
        <v>51</v>
      </c>
    </row>
    <row r="11281" spans="1:8" x14ac:dyDescent="0.25">
      <c r="A11281" t="s">
        <v>8</v>
      </c>
      <c r="B11281" t="s">
        <v>295</v>
      </c>
      <c r="C11281" t="s">
        <v>10</v>
      </c>
      <c r="D11281" t="s">
        <v>11</v>
      </c>
      <c r="E11281" t="s">
        <v>343</v>
      </c>
      <c r="F11281">
        <v>2015</v>
      </c>
      <c r="G11281">
        <v>566</v>
      </c>
      <c r="H11281">
        <v>34</v>
      </c>
    </row>
    <row r="11282" spans="1:8" x14ac:dyDescent="0.25">
      <c r="A11282" t="s">
        <v>31</v>
      </c>
      <c r="B11282" t="s">
        <v>61</v>
      </c>
      <c r="C11282" t="s">
        <v>33</v>
      </c>
      <c r="D11282" t="s">
        <v>39</v>
      </c>
      <c r="E11282" t="s">
        <v>150</v>
      </c>
      <c r="F11282">
        <v>2017</v>
      </c>
      <c r="G11282">
        <v>403</v>
      </c>
      <c r="H11282">
        <v>186</v>
      </c>
    </row>
    <row r="11283" spans="1:8" x14ac:dyDescent="0.25">
      <c r="A11283" t="s">
        <v>31</v>
      </c>
      <c r="B11283" t="s">
        <v>55</v>
      </c>
      <c r="C11283" t="s">
        <v>33</v>
      </c>
      <c r="D11283" t="s">
        <v>39</v>
      </c>
      <c r="E11283" t="s">
        <v>40</v>
      </c>
      <c r="F11283">
        <v>2017</v>
      </c>
      <c r="G11283">
        <v>535</v>
      </c>
      <c r="H11283">
        <v>76</v>
      </c>
    </row>
    <row r="11284" spans="1:8" x14ac:dyDescent="0.25">
      <c r="A11284" t="s">
        <v>31</v>
      </c>
      <c r="B11284" t="s">
        <v>9</v>
      </c>
      <c r="C11284" t="s">
        <v>33</v>
      </c>
      <c r="D11284" t="s">
        <v>39</v>
      </c>
      <c r="E11284" t="s">
        <v>40</v>
      </c>
      <c r="F11284">
        <v>2017</v>
      </c>
      <c r="G11284">
        <v>164</v>
      </c>
      <c r="H11284">
        <v>41</v>
      </c>
    </row>
    <row r="11285" spans="1:8" x14ac:dyDescent="0.25">
      <c r="A11285" t="s">
        <v>31</v>
      </c>
      <c r="B11285" t="s">
        <v>79</v>
      </c>
      <c r="C11285" t="s">
        <v>33</v>
      </c>
      <c r="D11285" t="s">
        <v>34</v>
      </c>
      <c r="E11285" t="s">
        <v>144</v>
      </c>
      <c r="F11285">
        <v>2017</v>
      </c>
      <c r="G11285">
        <v>263</v>
      </c>
      <c r="H11285">
        <v>109</v>
      </c>
    </row>
    <row r="11286" spans="1:8" x14ac:dyDescent="0.25">
      <c r="A11286" t="s">
        <v>21</v>
      </c>
      <c r="B11286" t="s">
        <v>28</v>
      </c>
      <c r="C11286" t="s">
        <v>23</v>
      </c>
      <c r="D11286" t="s">
        <v>24</v>
      </c>
      <c r="E11286" t="s">
        <v>394</v>
      </c>
      <c r="F11286">
        <v>2018</v>
      </c>
      <c r="G11286">
        <v>333</v>
      </c>
      <c r="H11286">
        <v>38</v>
      </c>
    </row>
    <row r="11287" spans="1:8" x14ac:dyDescent="0.25">
      <c r="A11287" t="s">
        <v>74</v>
      </c>
      <c r="B11287" t="s">
        <v>82</v>
      </c>
      <c r="C11287" t="s">
        <v>76</v>
      </c>
      <c r="D11287" t="s">
        <v>77</v>
      </c>
      <c r="E11287" t="s">
        <v>261</v>
      </c>
      <c r="F11287">
        <v>2018</v>
      </c>
      <c r="G11287">
        <v>659</v>
      </c>
      <c r="H11287">
        <v>29</v>
      </c>
    </row>
    <row r="11288" spans="1:8" x14ac:dyDescent="0.25">
      <c r="A11288" t="s">
        <v>21</v>
      </c>
      <c r="B11288" t="s">
        <v>403</v>
      </c>
      <c r="C11288" t="s">
        <v>10</v>
      </c>
      <c r="D11288" t="s">
        <v>11</v>
      </c>
      <c r="E11288" t="s">
        <v>216</v>
      </c>
      <c r="F11288">
        <v>2019</v>
      </c>
      <c r="G11288">
        <v>1098</v>
      </c>
      <c r="H11288">
        <v>11</v>
      </c>
    </row>
    <row r="11289" spans="1:8" x14ac:dyDescent="0.25">
      <c r="A11289" t="s">
        <v>21</v>
      </c>
      <c r="B11289" t="s">
        <v>212</v>
      </c>
      <c r="C11289" t="s">
        <v>10</v>
      </c>
      <c r="D11289" t="s">
        <v>11</v>
      </c>
      <c r="E11289" t="s">
        <v>195</v>
      </c>
      <c r="F11289">
        <v>2019</v>
      </c>
      <c r="G11289">
        <v>310</v>
      </c>
      <c r="H11289">
        <v>5</v>
      </c>
    </row>
    <row r="11290" spans="1:8" x14ac:dyDescent="0.25">
      <c r="A11290" t="s">
        <v>21</v>
      </c>
      <c r="B11290" t="s">
        <v>164</v>
      </c>
      <c r="C11290" t="s">
        <v>10</v>
      </c>
      <c r="D11290" t="s">
        <v>11</v>
      </c>
      <c r="E11290" t="s">
        <v>46</v>
      </c>
      <c r="F11290">
        <v>2020</v>
      </c>
      <c r="G11290">
        <v>1247</v>
      </c>
      <c r="H11290">
        <v>141</v>
      </c>
    </row>
    <row r="11291" spans="1:8" x14ac:dyDescent="0.25">
      <c r="A11291" t="s">
        <v>21</v>
      </c>
      <c r="B11291" t="s">
        <v>164</v>
      </c>
      <c r="C11291" t="s">
        <v>10</v>
      </c>
      <c r="D11291" t="s">
        <v>11</v>
      </c>
      <c r="E11291" t="s">
        <v>191</v>
      </c>
      <c r="F11291">
        <v>2020</v>
      </c>
      <c r="G11291">
        <v>630</v>
      </c>
      <c r="H11291">
        <v>7</v>
      </c>
    </row>
    <row r="11292" spans="1:8" x14ac:dyDescent="0.25">
      <c r="A11292" t="s">
        <v>41</v>
      </c>
      <c r="B11292" t="s">
        <v>98</v>
      </c>
      <c r="C11292" t="s">
        <v>33</v>
      </c>
      <c r="D11292" t="s">
        <v>184</v>
      </c>
      <c r="E11292" t="s">
        <v>185</v>
      </c>
      <c r="F11292">
        <v>2017</v>
      </c>
      <c r="G11292">
        <v>4</v>
      </c>
      <c r="H11292">
        <v>1</v>
      </c>
    </row>
    <row r="11293" spans="1:8" x14ac:dyDescent="0.25">
      <c r="A11293" t="s">
        <v>8</v>
      </c>
      <c r="B11293" t="s">
        <v>67</v>
      </c>
      <c r="C11293" t="s">
        <v>10</v>
      </c>
      <c r="D11293" t="s">
        <v>96</v>
      </c>
      <c r="E11293" t="s">
        <v>154</v>
      </c>
      <c r="F11293">
        <v>2013</v>
      </c>
      <c r="G11293">
        <v>122</v>
      </c>
      <c r="H11293">
        <v>4</v>
      </c>
    </row>
    <row r="11294" spans="1:8" x14ac:dyDescent="0.25">
      <c r="A11294" t="s">
        <v>41</v>
      </c>
      <c r="B11294" t="s">
        <v>49</v>
      </c>
      <c r="C11294" t="s">
        <v>33</v>
      </c>
      <c r="D11294" t="s">
        <v>62</v>
      </c>
      <c r="E11294" t="s">
        <v>217</v>
      </c>
      <c r="F11294">
        <v>2014</v>
      </c>
      <c r="G11294">
        <v>15</v>
      </c>
      <c r="H11294">
        <v>3</v>
      </c>
    </row>
    <row r="11295" spans="1:8" x14ac:dyDescent="0.25">
      <c r="A11295" t="s">
        <v>138</v>
      </c>
      <c r="B11295" t="s">
        <v>208</v>
      </c>
      <c r="C11295" t="s">
        <v>76</v>
      </c>
      <c r="D11295" t="s">
        <v>189</v>
      </c>
      <c r="E11295" t="s">
        <v>341</v>
      </c>
      <c r="F11295">
        <v>2015</v>
      </c>
      <c r="G11295">
        <v>437</v>
      </c>
      <c r="H11295">
        <v>55</v>
      </c>
    </row>
    <row r="11296" spans="1:8" x14ac:dyDescent="0.25">
      <c r="A11296" t="s">
        <v>31</v>
      </c>
      <c r="B11296" t="s">
        <v>125</v>
      </c>
      <c r="C11296" t="s">
        <v>33</v>
      </c>
      <c r="D11296" t="s">
        <v>59</v>
      </c>
      <c r="E11296" t="s">
        <v>399</v>
      </c>
      <c r="F11296">
        <v>2018</v>
      </c>
      <c r="G11296">
        <v>162</v>
      </c>
      <c r="H11296">
        <v>8</v>
      </c>
    </row>
    <row r="11297" spans="1:8" x14ac:dyDescent="0.25">
      <c r="A11297" t="s">
        <v>21</v>
      </c>
      <c r="B11297" t="s">
        <v>67</v>
      </c>
      <c r="C11297" t="s">
        <v>10</v>
      </c>
      <c r="D11297" t="s">
        <v>11</v>
      </c>
      <c r="E11297" t="s">
        <v>46</v>
      </c>
      <c r="F11297">
        <v>2018</v>
      </c>
      <c r="G11297">
        <v>854</v>
      </c>
      <c r="H11297">
        <v>42</v>
      </c>
    </row>
    <row r="11298" spans="1:8" x14ac:dyDescent="0.25">
      <c r="A11298" t="s">
        <v>21</v>
      </c>
      <c r="B11298" t="s">
        <v>111</v>
      </c>
      <c r="C11298" t="s">
        <v>10</v>
      </c>
      <c r="D11298" t="s">
        <v>11</v>
      </c>
      <c r="E11298" t="s">
        <v>329</v>
      </c>
      <c r="F11298">
        <v>2020</v>
      </c>
      <c r="G11298">
        <v>47</v>
      </c>
      <c r="H11298">
        <v>1</v>
      </c>
    </row>
    <row r="11299" spans="1:8" x14ac:dyDescent="0.25">
      <c r="A11299" t="s">
        <v>31</v>
      </c>
      <c r="B11299" t="s">
        <v>330</v>
      </c>
      <c r="C11299" t="s">
        <v>33</v>
      </c>
      <c r="D11299" t="s">
        <v>59</v>
      </c>
      <c r="E11299" t="s">
        <v>269</v>
      </c>
      <c r="F11299">
        <v>2014</v>
      </c>
      <c r="G11299">
        <v>72</v>
      </c>
      <c r="H11299">
        <v>12</v>
      </c>
    </row>
    <row r="11300" spans="1:8" x14ac:dyDescent="0.25">
      <c r="A11300" t="s">
        <v>41</v>
      </c>
      <c r="B11300" t="s">
        <v>55</v>
      </c>
      <c r="C11300" t="s">
        <v>33</v>
      </c>
      <c r="D11300" t="s">
        <v>62</v>
      </c>
      <c r="E11300" t="s">
        <v>63</v>
      </c>
      <c r="F11300">
        <v>2016</v>
      </c>
      <c r="G11300">
        <v>72</v>
      </c>
      <c r="H11300">
        <v>22</v>
      </c>
    </row>
    <row r="11301" spans="1:8" x14ac:dyDescent="0.25">
      <c r="A11301" t="s">
        <v>21</v>
      </c>
      <c r="B11301" t="s">
        <v>93</v>
      </c>
      <c r="C11301" t="s">
        <v>23</v>
      </c>
      <c r="D11301" t="s">
        <v>24</v>
      </c>
      <c r="E11301" t="s">
        <v>339</v>
      </c>
      <c r="F11301">
        <v>2017</v>
      </c>
      <c r="G11301">
        <v>617</v>
      </c>
      <c r="H11301">
        <v>2</v>
      </c>
    </row>
    <row r="11302" spans="1:8" x14ac:dyDescent="0.25">
      <c r="A11302" t="s">
        <v>21</v>
      </c>
      <c r="B11302" t="s">
        <v>235</v>
      </c>
      <c r="C11302" t="s">
        <v>10</v>
      </c>
      <c r="D11302" t="s">
        <v>96</v>
      </c>
      <c r="E11302" t="s">
        <v>243</v>
      </c>
      <c r="F11302">
        <v>2016</v>
      </c>
      <c r="G11302">
        <v>748</v>
      </c>
      <c r="H11302">
        <v>10</v>
      </c>
    </row>
    <row r="11303" spans="1:8" x14ac:dyDescent="0.25">
      <c r="A11303" t="s">
        <v>41</v>
      </c>
      <c r="B11303" t="s">
        <v>114</v>
      </c>
      <c r="C11303" t="s">
        <v>33</v>
      </c>
      <c r="D11303" t="s">
        <v>39</v>
      </c>
      <c r="E11303" t="s">
        <v>207</v>
      </c>
      <c r="F11303">
        <v>2014</v>
      </c>
      <c r="G11303">
        <v>97</v>
      </c>
      <c r="H11303">
        <v>67</v>
      </c>
    </row>
    <row r="11304" spans="1:8" x14ac:dyDescent="0.25">
      <c r="A11304" t="s">
        <v>31</v>
      </c>
      <c r="B11304" t="s">
        <v>38</v>
      </c>
      <c r="C11304" t="s">
        <v>33</v>
      </c>
      <c r="D11304" t="s">
        <v>59</v>
      </c>
      <c r="E11304" t="s">
        <v>128</v>
      </c>
      <c r="F11304">
        <v>2018</v>
      </c>
      <c r="G11304">
        <v>217</v>
      </c>
      <c r="H11304">
        <v>34</v>
      </c>
    </row>
    <row r="11305" spans="1:8" x14ac:dyDescent="0.25">
      <c r="A11305" t="s">
        <v>41</v>
      </c>
      <c r="B11305" t="s">
        <v>149</v>
      </c>
      <c r="C11305" t="s">
        <v>70</v>
      </c>
      <c r="D11305" t="s">
        <v>71</v>
      </c>
      <c r="E11305" t="s">
        <v>246</v>
      </c>
      <c r="F11305">
        <v>2019</v>
      </c>
      <c r="G11305">
        <v>12</v>
      </c>
      <c r="H11305">
        <v>3</v>
      </c>
    </row>
    <row r="11306" spans="1:8" x14ac:dyDescent="0.25">
      <c r="A11306" t="s">
        <v>31</v>
      </c>
      <c r="B11306" t="s">
        <v>306</v>
      </c>
      <c r="C11306" t="s">
        <v>23</v>
      </c>
      <c r="D11306" t="s">
        <v>43</v>
      </c>
      <c r="E11306" t="s">
        <v>56</v>
      </c>
      <c r="F11306">
        <v>2018</v>
      </c>
      <c r="G11306">
        <v>1</v>
      </c>
    </row>
    <row r="11307" spans="1:8" x14ac:dyDescent="0.25">
      <c r="A11307" t="s">
        <v>31</v>
      </c>
      <c r="B11307" t="s">
        <v>151</v>
      </c>
      <c r="C11307" t="s">
        <v>33</v>
      </c>
      <c r="D11307" t="s">
        <v>184</v>
      </c>
      <c r="E11307" t="s">
        <v>187</v>
      </c>
      <c r="F11307">
        <v>2019</v>
      </c>
      <c r="G11307">
        <v>582</v>
      </c>
      <c r="H11307">
        <v>95</v>
      </c>
    </row>
    <row r="11308" spans="1:8" x14ac:dyDescent="0.25">
      <c r="A11308" t="s">
        <v>41</v>
      </c>
      <c r="B11308" t="s">
        <v>28</v>
      </c>
      <c r="C11308" t="s">
        <v>33</v>
      </c>
      <c r="D11308" t="s">
        <v>39</v>
      </c>
      <c r="E11308" t="s">
        <v>87</v>
      </c>
      <c r="F11308">
        <v>2018</v>
      </c>
      <c r="G11308">
        <v>62</v>
      </c>
      <c r="H11308">
        <v>7</v>
      </c>
    </row>
    <row r="11309" spans="1:8" x14ac:dyDescent="0.25">
      <c r="A11309" t="s">
        <v>121</v>
      </c>
      <c r="B11309" t="s">
        <v>332</v>
      </c>
      <c r="C11309" t="s">
        <v>18</v>
      </c>
      <c r="D11309" t="s">
        <v>425</v>
      </c>
      <c r="E11309" t="s">
        <v>426</v>
      </c>
      <c r="F11309">
        <v>2017</v>
      </c>
      <c r="G11309">
        <v>3</v>
      </c>
    </row>
    <row r="11310" spans="1:8" x14ac:dyDescent="0.25">
      <c r="A11310" t="s">
        <v>31</v>
      </c>
      <c r="B11310" t="s">
        <v>330</v>
      </c>
      <c r="C11310" t="s">
        <v>33</v>
      </c>
      <c r="D11310" t="s">
        <v>59</v>
      </c>
      <c r="E11310" t="s">
        <v>148</v>
      </c>
      <c r="F11310">
        <v>2018</v>
      </c>
      <c r="G11310">
        <v>34</v>
      </c>
      <c r="H11310">
        <v>2</v>
      </c>
    </row>
    <row r="11311" spans="1:8" x14ac:dyDescent="0.25">
      <c r="A11311" t="s">
        <v>31</v>
      </c>
      <c r="B11311" t="s">
        <v>177</v>
      </c>
      <c r="C11311" t="s">
        <v>23</v>
      </c>
      <c r="D11311" t="s">
        <v>43</v>
      </c>
      <c r="E11311" t="s">
        <v>186</v>
      </c>
      <c r="F11311">
        <v>2017</v>
      </c>
      <c r="G11311">
        <v>8</v>
      </c>
    </row>
    <row r="11312" spans="1:8" x14ac:dyDescent="0.25">
      <c r="A11312" t="s">
        <v>31</v>
      </c>
      <c r="B11312" t="s">
        <v>168</v>
      </c>
      <c r="C11312" t="s">
        <v>33</v>
      </c>
      <c r="D11312" t="s">
        <v>59</v>
      </c>
      <c r="E11312" t="s">
        <v>148</v>
      </c>
      <c r="F11312">
        <v>2014</v>
      </c>
      <c r="G11312">
        <v>11</v>
      </c>
      <c r="H11312">
        <v>1</v>
      </c>
    </row>
    <row r="11313" spans="1:8" x14ac:dyDescent="0.25">
      <c r="A11313" t="s">
        <v>41</v>
      </c>
      <c r="B11313" t="s">
        <v>256</v>
      </c>
      <c r="C11313" t="s">
        <v>33</v>
      </c>
      <c r="D11313" t="s">
        <v>39</v>
      </c>
      <c r="E11313" t="s">
        <v>213</v>
      </c>
      <c r="F11313">
        <v>2015</v>
      </c>
      <c r="G11313">
        <v>16</v>
      </c>
      <c r="H11313">
        <v>15</v>
      </c>
    </row>
    <row r="11314" spans="1:8" x14ac:dyDescent="0.25">
      <c r="A11314" t="s">
        <v>307</v>
      </c>
      <c r="B11314" t="s">
        <v>26</v>
      </c>
      <c r="C11314" t="s">
        <v>23</v>
      </c>
      <c r="D11314" t="s">
        <v>43</v>
      </c>
      <c r="E11314" t="s">
        <v>258</v>
      </c>
      <c r="F11314">
        <v>2018</v>
      </c>
      <c r="G11314">
        <v>15</v>
      </c>
      <c r="H11314">
        <v>6</v>
      </c>
    </row>
    <row r="11315" spans="1:8" x14ac:dyDescent="0.25">
      <c r="A11315" t="s">
        <v>129</v>
      </c>
      <c r="B11315" t="s">
        <v>173</v>
      </c>
      <c r="C11315" t="s">
        <v>70</v>
      </c>
      <c r="D11315" t="s">
        <v>71</v>
      </c>
      <c r="E11315" t="s">
        <v>254</v>
      </c>
      <c r="F11315">
        <v>2014</v>
      </c>
      <c r="G11315">
        <v>4</v>
      </c>
      <c r="H11315">
        <v>1</v>
      </c>
    </row>
    <row r="11316" spans="1:8" x14ac:dyDescent="0.25">
      <c r="A11316" t="s">
        <v>129</v>
      </c>
      <c r="B11316" t="s">
        <v>108</v>
      </c>
      <c r="C11316" t="s">
        <v>33</v>
      </c>
      <c r="D11316" t="s">
        <v>59</v>
      </c>
      <c r="E11316" t="s">
        <v>229</v>
      </c>
      <c r="F11316">
        <v>2015</v>
      </c>
      <c r="G11316">
        <v>1</v>
      </c>
    </row>
    <row r="11317" spans="1:8" x14ac:dyDescent="0.25">
      <c r="A11317" t="s">
        <v>129</v>
      </c>
      <c r="B11317" t="s">
        <v>119</v>
      </c>
      <c r="C11317" t="s">
        <v>33</v>
      </c>
      <c r="D11317" t="s">
        <v>59</v>
      </c>
      <c r="E11317" t="s">
        <v>128</v>
      </c>
      <c r="F11317">
        <v>2016</v>
      </c>
      <c r="G11317">
        <v>2</v>
      </c>
    </row>
    <row r="11318" spans="1:8" x14ac:dyDescent="0.25">
      <c r="A11318" t="s">
        <v>129</v>
      </c>
      <c r="B11318" t="s">
        <v>79</v>
      </c>
      <c r="C11318" t="s">
        <v>33</v>
      </c>
      <c r="D11318" t="s">
        <v>59</v>
      </c>
      <c r="E11318" t="s">
        <v>115</v>
      </c>
      <c r="F11318">
        <v>2017</v>
      </c>
      <c r="G11318">
        <v>1</v>
      </c>
    </row>
    <row r="11319" spans="1:8" x14ac:dyDescent="0.25">
      <c r="A11319" t="s">
        <v>129</v>
      </c>
      <c r="B11319" t="s">
        <v>262</v>
      </c>
      <c r="C11319" t="s">
        <v>33</v>
      </c>
      <c r="D11319" t="s">
        <v>39</v>
      </c>
      <c r="E11319" t="s">
        <v>336</v>
      </c>
      <c r="F11319">
        <v>2017</v>
      </c>
      <c r="G11319">
        <v>2</v>
      </c>
    </row>
    <row r="11320" spans="1:8" x14ac:dyDescent="0.25">
      <c r="A11320" t="s">
        <v>21</v>
      </c>
      <c r="B11320" t="s">
        <v>432</v>
      </c>
      <c r="C11320" t="s">
        <v>10</v>
      </c>
      <c r="D11320" t="s">
        <v>96</v>
      </c>
      <c r="E11320" t="s">
        <v>294</v>
      </c>
      <c r="F11320">
        <v>2019</v>
      </c>
      <c r="G11320">
        <v>2</v>
      </c>
    </row>
    <row r="11321" spans="1:8" x14ac:dyDescent="0.25">
      <c r="A11321" t="s">
        <v>41</v>
      </c>
      <c r="B11321" t="s">
        <v>373</v>
      </c>
      <c r="C11321" t="s">
        <v>23</v>
      </c>
      <c r="D11321" t="s">
        <v>43</v>
      </c>
      <c r="E11321" t="s">
        <v>44</v>
      </c>
      <c r="F11321">
        <v>2018</v>
      </c>
      <c r="G11321">
        <v>2</v>
      </c>
      <c r="H11321">
        <v>1</v>
      </c>
    </row>
    <row r="11322" spans="1:8" x14ac:dyDescent="0.25">
      <c r="A11322" t="s">
        <v>41</v>
      </c>
      <c r="B11322" t="s">
        <v>9</v>
      </c>
      <c r="C11322" t="s">
        <v>33</v>
      </c>
      <c r="D11322" t="s">
        <v>62</v>
      </c>
      <c r="E11322" t="s">
        <v>217</v>
      </c>
      <c r="F11322">
        <v>2014</v>
      </c>
      <c r="G11322">
        <v>8</v>
      </c>
      <c r="H11322">
        <v>1</v>
      </c>
    </row>
    <row r="11323" spans="1:8" x14ac:dyDescent="0.25">
      <c r="A11323" t="s">
        <v>106</v>
      </c>
      <c r="B11323" t="s">
        <v>108</v>
      </c>
      <c r="C11323" t="s">
        <v>33</v>
      </c>
      <c r="D11323" t="s">
        <v>34</v>
      </c>
      <c r="E11323" t="s">
        <v>408</v>
      </c>
      <c r="F11323">
        <v>2017</v>
      </c>
      <c r="G11323">
        <v>6</v>
      </c>
      <c r="H11323">
        <v>1</v>
      </c>
    </row>
    <row r="11324" spans="1:8" x14ac:dyDescent="0.25">
      <c r="A11324" t="s">
        <v>117</v>
      </c>
      <c r="B11324" t="s">
        <v>108</v>
      </c>
      <c r="C11324" t="s">
        <v>33</v>
      </c>
      <c r="D11324" t="s">
        <v>34</v>
      </c>
      <c r="E11324" t="s">
        <v>80</v>
      </c>
      <c r="F11324">
        <v>2017</v>
      </c>
      <c r="G11324">
        <v>19</v>
      </c>
      <c r="H11324">
        <v>10</v>
      </c>
    </row>
    <row r="11325" spans="1:8" x14ac:dyDescent="0.25">
      <c r="A11325" t="s">
        <v>21</v>
      </c>
      <c r="B11325" t="s">
        <v>9</v>
      </c>
      <c r="C11325" t="s">
        <v>33</v>
      </c>
      <c r="D11325" t="s">
        <v>34</v>
      </c>
      <c r="E11325" t="s">
        <v>395</v>
      </c>
      <c r="F11325">
        <v>2018</v>
      </c>
      <c r="G11325">
        <v>5</v>
      </c>
    </row>
    <row r="11326" spans="1:8" x14ac:dyDescent="0.25">
      <c r="A11326" t="s">
        <v>21</v>
      </c>
      <c r="B11326" t="s">
        <v>85</v>
      </c>
      <c r="C11326" t="s">
        <v>10</v>
      </c>
      <c r="D11326" t="s">
        <v>11</v>
      </c>
      <c r="E11326" t="s">
        <v>279</v>
      </c>
      <c r="F11326">
        <v>2018</v>
      </c>
      <c r="G11326">
        <v>7</v>
      </c>
    </row>
    <row r="11327" spans="1:8" x14ac:dyDescent="0.25">
      <c r="A11327" t="s">
        <v>31</v>
      </c>
      <c r="B11327" t="s">
        <v>108</v>
      </c>
      <c r="C11327" t="s">
        <v>33</v>
      </c>
      <c r="D11327" t="s">
        <v>59</v>
      </c>
      <c r="E11327" t="s">
        <v>109</v>
      </c>
      <c r="F11327">
        <v>2016</v>
      </c>
      <c r="G11327">
        <v>18</v>
      </c>
    </row>
    <row r="11328" spans="1:8" x14ac:dyDescent="0.25">
      <c r="A11328" t="s">
        <v>21</v>
      </c>
      <c r="B11328" t="s">
        <v>98</v>
      </c>
      <c r="C11328" t="s">
        <v>23</v>
      </c>
      <c r="D11328" t="s">
        <v>24</v>
      </c>
      <c r="E11328" t="s">
        <v>347</v>
      </c>
      <c r="F11328">
        <v>2019</v>
      </c>
      <c r="G11328">
        <v>29</v>
      </c>
    </row>
    <row r="11329" spans="1:8" x14ac:dyDescent="0.25">
      <c r="A11329" t="s">
        <v>31</v>
      </c>
      <c r="B11329" t="s">
        <v>36</v>
      </c>
      <c r="C11329" t="s">
        <v>70</v>
      </c>
      <c r="D11329" t="s">
        <v>71</v>
      </c>
      <c r="E11329" t="s">
        <v>254</v>
      </c>
      <c r="F11329">
        <v>2013</v>
      </c>
      <c r="G11329">
        <v>89</v>
      </c>
      <c r="H11329">
        <v>34</v>
      </c>
    </row>
    <row r="11330" spans="1:8" x14ac:dyDescent="0.25">
      <c r="A11330" t="s">
        <v>8</v>
      </c>
      <c r="B11330" t="s">
        <v>67</v>
      </c>
      <c r="C11330" t="s">
        <v>10</v>
      </c>
      <c r="D11330" t="s">
        <v>11</v>
      </c>
      <c r="E11330" t="s">
        <v>68</v>
      </c>
      <c r="F11330">
        <v>2014</v>
      </c>
      <c r="G11330">
        <v>3958</v>
      </c>
      <c r="H11330">
        <v>191</v>
      </c>
    </row>
    <row r="11331" spans="1:8" x14ac:dyDescent="0.25">
      <c r="A11331" t="s">
        <v>8</v>
      </c>
      <c r="B11331" t="s">
        <v>98</v>
      </c>
      <c r="C11331" t="s">
        <v>10</v>
      </c>
      <c r="D11331" t="s">
        <v>11</v>
      </c>
      <c r="E11331" t="s">
        <v>191</v>
      </c>
      <c r="F11331">
        <v>2015</v>
      </c>
      <c r="G11331">
        <v>1094</v>
      </c>
      <c r="H11331">
        <v>33</v>
      </c>
    </row>
    <row r="11332" spans="1:8" x14ac:dyDescent="0.25">
      <c r="A11332" t="s">
        <v>31</v>
      </c>
      <c r="B11332" t="s">
        <v>36</v>
      </c>
      <c r="C11332" t="s">
        <v>70</v>
      </c>
      <c r="D11332" t="s">
        <v>71</v>
      </c>
      <c r="E11332" t="s">
        <v>135</v>
      </c>
      <c r="F11332">
        <v>2016</v>
      </c>
      <c r="G11332">
        <v>304</v>
      </c>
      <c r="H11332">
        <v>46</v>
      </c>
    </row>
    <row r="11333" spans="1:8" x14ac:dyDescent="0.25">
      <c r="A11333" t="s">
        <v>31</v>
      </c>
      <c r="B11333" t="s">
        <v>104</v>
      </c>
      <c r="C11333" t="s">
        <v>70</v>
      </c>
      <c r="D11333" t="s">
        <v>71</v>
      </c>
      <c r="E11333" t="s">
        <v>155</v>
      </c>
      <c r="F11333">
        <v>2016</v>
      </c>
      <c r="G11333">
        <v>106</v>
      </c>
      <c r="H11333">
        <v>1</v>
      </c>
    </row>
    <row r="11334" spans="1:8" x14ac:dyDescent="0.25">
      <c r="A11334" t="s">
        <v>81</v>
      </c>
      <c r="B11334" t="s">
        <v>220</v>
      </c>
      <c r="C11334" t="s">
        <v>76</v>
      </c>
      <c r="D11334" t="s">
        <v>83</v>
      </c>
      <c r="E11334" t="s">
        <v>317</v>
      </c>
      <c r="F11334">
        <v>2014</v>
      </c>
      <c r="G11334">
        <v>296</v>
      </c>
      <c r="H11334">
        <v>210</v>
      </c>
    </row>
    <row r="11335" spans="1:8" x14ac:dyDescent="0.25">
      <c r="A11335" t="s">
        <v>8</v>
      </c>
      <c r="B11335" t="s">
        <v>93</v>
      </c>
      <c r="C11335" t="s">
        <v>23</v>
      </c>
      <c r="D11335" t="s">
        <v>24</v>
      </c>
      <c r="E11335" t="s">
        <v>143</v>
      </c>
      <c r="F11335">
        <v>2015</v>
      </c>
      <c r="G11335">
        <v>1086</v>
      </c>
      <c r="H11335">
        <v>25</v>
      </c>
    </row>
    <row r="11336" spans="1:8" x14ac:dyDescent="0.25">
      <c r="A11336" t="s">
        <v>31</v>
      </c>
      <c r="B11336" t="s">
        <v>9</v>
      </c>
      <c r="C11336" t="s">
        <v>33</v>
      </c>
      <c r="D11336" t="s">
        <v>34</v>
      </c>
      <c r="E11336" t="s">
        <v>35</v>
      </c>
      <c r="F11336">
        <v>2015</v>
      </c>
      <c r="G11336">
        <v>319</v>
      </c>
      <c r="H11336">
        <v>14</v>
      </c>
    </row>
    <row r="11337" spans="1:8" x14ac:dyDescent="0.25">
      <c r="A11337" t="s">
        <v>21</v>
      </c>
      <c r="B11337" t="s">
        <v>36</v>
      </c>
      <c r="C11337" t="s">
        <v>10</v>
      </c>
      <c r="D11337" t="s">
        <v>11</v>
      </c>
      <c r="E11337" t="s">
        <v>90</v>
      </c>
      <c r="F11337">
        <v>2016</v>
      </c>
      <c r="G11337">
        <v>132</v>
      </c>
      <c r="H11337">
        <v>2</v>
      </c>
    </row>
    <row r="11338" spans="1:8" x14ac:dyDescent="0.25">
      <c r="A11338" t="s">
        <v>21</v>
      </c>
      <c r="B11338" t="s">
        <v>93</v>
      </c>
      <c r="C11338" t="s">
        <v>10</v>
      </c>
      <c r="D11338" t="s">
        <v>11</v>
      </c>
      <c r="E11338" t="s">
        <v>223</v>
      </c>
      <c r="F11338">
        <v>2016</v>
      </c>
      <c r="G11338">
        <v>925</v>
      </c>
      <c r="H11338">
        <v>8</v>
      </c>
    </row>
    <row r="11339" spans="1:8" x14ac:dyDescent="0.25">
      <c r="A11339" t="s">
        <v>21</v>
      </c>
      <c r="B11339" t="s">
        <v>28</v>
      </c>
      <c r="C11339" t="s">
        <v>10</v>
      </c>
      <c r="D11339" t="s">
        <v>11</v>
      </c>
      <c r="E11339" t="s">
        <v>48</v>
      </c>
      <c r="F11339">
        <v>2016</v>
      </c>
      <c r="G11339">
        <v>529</v>
      </c>
      <c r="H11339">
        <v>51</v>
      </c>
    </row>
    <row r="11340" spans="1:8" x14ac:dyDescent="0.25">
      <c r="A11340" t="s">
        <v>74</v>
      </c>
      <c r="B11340" t="s">
        <v>122</v>
      </c>
      <c r="C11340" t="s">
        <v>18</v>
      </c>
      <c r="D11340" t="s">
        <v>136</v>
      </c>
      <c r="E11340" t="s">
        <v>291</v>
      </c>
      <c r="F11340">
        <v>2016</v>
      </c>
      <c r="G11340">
        <v>46</v>
      </c>
      <c r="H11340">
        <v>2</v>
      </c>
    </row>
    <row r="11341" spans="1:8" x14ac:dyDescent="0.25">
      <c r="A11341" t="s">
        <v>31</v>
      </c>
      <c r="B11341" t="s">
        <v>104</v>
      </c>
      <c r="C11341" t="s">
        <v>33</v>
      </c>
      <c r="D11341" t="s">
        <v>59</v>
      </c>
      <c r="E11341" t="s">
        <v>229</v>
      </c>
      <c r="F11341">
        <v>2017</v>
      </c>
      <c r="G11341">
        <v>1170</v>
      </c>
      <c r="H11341">
        <v>210</v>
      </c>
    </row>
    <row r="11342" spans="1:8" x14ac:dyDescent="0.25">
      <c r="A11342" t="s">
        <v>31</v>
      </c>
      <c r="B11342" t="s">
        <v>119</v>
      </c>
      <c r="C11342" t="s">
        <v>70</v>
      </c>
      <c r="D11342" t="s">
        <v>71</v>
      </c>
      <c r="E11342" t="s">
        <v>188</v>
      </c>
      <c r="F11342">
        <v>2019</v>
      </c>
      <c r="G11342">
        <v>1899</v>
      </c>
      <c r="H11342">
        <v>524</v>
      </c>
    </row>
    <row r="11343" spans="1:8" x14ac:dyDescent="0.25">
      <c r="A11343" t="s">
        <v>31</v>
      </c>
      <c r="B11343" t="s">
        <v>55</v>
      </c>
      <c r="C11343" t="s">
        <v>33</v>
      </c>
      <c r="D11343" t="s">
        <v>34</v>
      </c>
      <c r="E11343" t="s">
        <v>144</v>
      </c>
      <c r="F11343">
        <v>2019</v>
      </c>
      <c r="G11343">
        <v>1121</v>
      </c>
      <c r="H11343">
        <v>274</v>
      </c>
    </row>
    <row r="11344" spans="1:8" x14ac:dyDescent="0.25">
      <c r="A11344" t="s">
        <v>21</v>
      </c>
      <c r="B11344" t="s">
        <v>111</v>
      </c>
      <c r="C11344" t="s">
        <v>10</v>
      </c>
      <c r="D11344" t="s">
        <v>11</v>
      </c>
      <c r="E11344" t="s">
        <v>251</v>
      </c>
      <c r="F11344">
        <v>2020</v>
      </c>
      <c r="G11344">
        <v>1506</v>
      </c>
      <c r="H11344">
        <v>32</v>
      </c>
    </row>
    <row r="11345" spans="1:8" x14ac:dyDescent="0.25">
      <c r="A11345" t="s">
        <v>41</v>
      </c>
      <c r="B11345" t="s">
        <v>88</v>
      </c>
      <c r="C11345" t="s">
        <v>23</v>
      </c>
      <c r="D11345" t="s">
        <v>43</v>
      </c>
      <c r="E11345" t="s">
        <v>100</v>
      </c>
      <c r="F11345">
        <v>2017</v>
      </c>
      <c r="G11345">
        <v>192</v>
      </c>
      <c r="H11345">
        <v>35</v>
      </c>
    </row>
    <row r="11346" spans="1:8" x14ac:dyDescent="0.25">
      <c r="A11346" t="s">
        <v>41</v>
      </c>
      <c r="B11346" t="s">
        <v>55</v>
      </c>
      <c r="C11346" t="s">
        <v>33</v>
      </c>
      <c r="D11346" t="s">
        <v>62</v>
      </c>
      <c r="E11346" t="s">
        <v>63</v>
      </c>
      <c r="F11346">
        <v>2018</v>
      </c>
      <c r="G11346">
        <v>62</v>
      </c>
      <c r="H11346">
        <v>7</v>
      </c>
    </row>
    <row r="11347" spans="1:8" x14ac:dyDescent="0.25">
      <c r="A11347" t="s">
        <v>8</v>
      </c>
      <c r="B11347" t="s">
        <v>49</v>
      </c>
      <c r="C11347" t="s">
        <v>10</v>
      </c>
      <c r="D11347" t="s">
        <v>14</v>
      </c>
      <c r="E11347" t="s">
        <v>276</v>
      </c>
      <c r="F11347">
        <v>2013</v>
      </c>
      <c r="G11347">
        <v>300</v>
      </c>
      <c r="H11347">
        <v>26</v>
      </c>
    </row>
    <row r="11348" spans="1:8" x14ac:dyDescent="0.25">
      <c r="A11348" t="s">
        <v>31</v>
      </c>
      <c r="B11348" t="s">
        <v>183</v>
      </c>
      <c r="C11348" t="s">
        <v>33</v>
      </c>
      <c r="D11348" t="s">
        <v>184</v>
      </c>
      <c r="E11348" t="s">
        <v>288</v>
      </c>
      <c r="F11348">
        <v>2014</v>
      </c>
      <c r="G11348">
        <v>162</v>
      </c>
      <c r="H11348">
        <v>95</v>
      </c>
    </row>
    <row r="11349" spans="1:8" x14ac:dyDescent="0.25">
      <c r="A11349" t="s">
        <v>21</v>
      </c>
      <c r="B11349" t="s">
        <v>342</v>
      </c>
      <c r="C11349" t="s">
        <v>23</v>
      </c>
      <c r="D11349" t="s">
        <v>24</v>
      </c>
      <c r="E11349" t="s">
        <v>394</v>
      </c>
      <c r="F11349">
        <v>2017</v>
      </c>
      <c r="G11349">
        <v>228</v>
      </c>
      <c r="H11349">
        <v>3</v>
      </c>
    </row>
    <row r="11350" spans="1:8" x14ac:dyDescent="0.25">
      <c r="A11350" t="s">
        <v>21</v>
      </c>
      <c r="B11350" t="s">
        <v>125</v>
      </c>
      <c r="C11350" t="s">
        <v>10</v>
      </c>
      <c r="D11350" t="s">
        <v>11</v>
      </c>
      <c r="E11350" t="s">
        <v>249</v>
      </c>
      <c r="F11350">
        <v>2018</v>
      </c>
      <c r="G11350">
        <v>705</v>
      </c>
      <c r="H11350">
        <v>61</v>
      </c>
    </row>
    <row r="11351" spans="1:8" x14ac:dyDescent="0.25">
      <c r="A11351" t="s">
        <v>41</v>
      </c>
      <c r="B11351" t="s">
        <v>119</v>
      </c>
      <c r="C11351" t="s">
        <v>70</v>
      </c>
      <c r="D11351" t="s">
        <v>71</v>
      </c>
      <c r="E11351" t="s">
        <v>188</v>
      </c>
      <c r="F11351">
        <v>2014</v>
      </c>
      <c r="G11351">
        <v>246</v>
      </c>
      <c r="H11351">
        <v>76</v>
      </c>
    </row>
    <row r="11352" spans="1:8" x14ac:dyDescent="0.25">
      <c r="A11352" t="s">
        <v>21</v>
      </c>
      <c r="B11352" t="s">
        <v>111</v>
      </c>
      <c r="C11352" t="s">
        <v>10</v>
      </c>
      <c r="D11352" t="s">
        <v>11</v>
      </c>
      <c r="E11352" t="s">
        <v>329</v>
      </c>
      <c r="F11352">
        <v>2019</v>
      </c>
      <c r="G11352">
        <v>58</v>
      </c>
      <c r="H11352">
        <v>4</v>
      </c>
    </row>
    <row r="11353" spans="1:8" x14ac:dyDescent="0.25">
      <c r="A11353" t="s">
        <v>21</v>
      </c>
      <c r="B11353" t="s">
        <v>196</v>
      </c>
      <c r="C11353" t="s">
        <v>10</v>
      </c>
      <c r="D11353" t="s">
        <v>29</v>
      </c>
      <c r="E11353" t="s">
        <v>30</v>
      </c>
      <c r="F11353">
        <v>2018</v>
      </c>
      <c r="G11353">
        <v>277</v>
      </c>
      <c r="H11353">
        <v>89</v>
      </c>
    </row>
    <row r="11354" spans="1:8" x14ac:dyDescent="0.25">
      <c r="A11354" t="s">
        <v>21</v>
      </c>
      <c r="B11354" t="s">
        <v>58</v>
      </c>
      <c r="C11354" t="s">
        <v>10</v>
      </c>
      <c r="D11354" t="s">
        <v>11</v>
      </c>
      <c r="E11354" t="s">
        <v>251</v>
      </c>
      <c r="F11354">
        <v>2019</v>
      </c>
      <c r="G11354">
        <v>275</v>
      </c>
      <c r="H11354">
        <v>5</v>
      </c>
    </row>
    <row r="11355" spans="1:8" x14ac:dyDescent="0.25">
      <c r="A11355" t="s">
        <v>21</v>
      </c>
      <c r="B11355" t="s">
        <v>362</v>
      </c>
      <c r="C11355" t="s">
        <v>10</v>
      </c>
      <c r="D11355" t="s">
        <v>11</v>
      </c>
      <c r="E11355" t="s">
        <v>191</v>
      </c>
      <c r="F11355">
        <v>2018</v>
      </c>
      <c r="G11355">
        <v>270</v>
      </c>
      <c r="H11355">
        <v>4</v>
      </c>
    </row>
    <row r="11356" spans="1:8" x14ac:dyDescent="0.25">
      <c r="A11356" t="s">
        <v>8</v>
      </c>
      <c r="B11356" t="s">
        <v>28</v>
      </c>
      <c r="C11356" t="s">
        <v>10</v>
      </c>
      <c r="D11356" t="s">
        <v>29</v>
      </c>
      <c r="E11356" t="s">
        <v>325</v>
      </c>
      <c r="F11356">
        <v>2015</v>
      </c>
      <c r="G11356">
        <v>205</v>
      </c>
      <c r="H11356">
        <v>39</v>
      </c>
    </row>
    <row r="11357" spans="1:8" x14ac:dyDescent="0.25">
      <c r="A11357" t="s">
        <v>31</v>
      </c>
      <c r="B11357" t="s">
        <v>79</v>
      </c>
      <c r="C11357" t="s">
        <v>33</v>
      </c>
      <c r="D11357" t="s">
        <v>39</v>
      </c>
      <c r="E11357" t="s">
        <v>51</v>
      </c>
      <c r="F11357">
        <v>2014</v>
      </c>
      <c r="G11357">
        <v>249</v>
      </c>
      <c r="H11357">
        <v>93</v>
      </c>
    </row>
    <row r="11358" spans="1:8" x14ac:dyDescent="0.25">
      <c r="A11358" t="s">
        <v>31</v>
      </c>
      <c r="B11358" t="s">
        <v>168</v>
      </c>
      <c r="C11358" t="s">
        <v>33</v>
      </c>
      <c r="D11358" t="s">
        <v>59</v>
      </c>
      <c r="E11358" t="s">
        <v>152</v>
      </c>
      <c r="F11358">
        <v>2015</v>
      </c>
      <c r="G11358">
        <v>42</v>
      </c>
      <c r="H11358">
        <v>5</v>
      </c>
    </row>
    <row r="11359" spans="1:8" x14ac:dyDescent="0.25">
      <c r="A11359" t="s">
        <v>8</v>
      </c>
      <c r="B11359" t="s">
        <v>13</v>
      </c>
      <c r="C11359" t="s">
        <v>10</v>
      </c>
      <c r="D11359" t="s">
        <v>11</v>
      </c>
      <c r="E11359" t="s">
        <v>46</v>
      </c>
      <c r="F11359">
        <v>2014</v>
      </c>
      <c r="G11359">
        <v>33</v>
      </c>
    </row>
    <row r="11360" spans="1:8" x14ac:dyDescent="0.25">
      <c r="A11360" t="s">
        <v>31</v>
      </c>
      <c r="B11360" t="s">
        <v>61</v>
      </c>
      <c r="C11360" t="s">
        <v>33</v>
      </c>
      <c r="D11360" t="s">
        <v>59</v>
      </c>
      <c r="E11360" t="s">
        <v>314</v>
      </c>
      <c r="F11360">
        <v>2017</v>
      </c>
      <c r="G11360">
        <v>10</v>
      </c>
    </row>
    <row r="11361" spans="1:8" x14ac:dyDescent="0.25">
      <c r="A11361" t="s">
        <v>8</v>
      </c>
      <c r="B11361" t="s">
        <v>36</v>
      </c>
      <c r="C11361" t="s">
        <v>10</v>
      </c>
      <c r="D11361" t="s">
        <v>96</v>
      </c>
      <c r="E11361" t="s">
        <v>296</v>
      </c>
      <c r="F11361">
        <v>2016</v>
      </c>
      <c r="G11361">
        <v>30</v>
      </c>
    </row>
    <row r="11362" spans="1:8" x14ac:dyDescent="0.25">
      <c r="A11362" t="s">
        <v>41</v>
      </c>
      <c r="B11362" t="s">
        <v>32</v>
      </c>
      <c r="C11362" t="s">
        <v>33</v>
      </c>
      <c r="D11362" t="s">
        <v>39</v>
      </c>
      <c r="E11362" t="s">
        <v>204</v>
      </c>
      <c r="F11362">
        <v>2015</v>
      </c>
      <c r="G11362">
        <v>82</v>
      </c>
      <c r="H11362">
        <v>34</v>
      </c>
    </row>
    <row r="11363" spans="1:8" x14ac:dyDescent="0.25">
      <c r="A11363" t="s">
        <v>31</v>
      </c>
      <c r="B11363" t="s">
        <v>173</v>
      </c>
      <c r="C11363" t="s">
        <v>70</v>
      </c>
      <c r="D11363" t="s">
        <v>71</v>
      </c>
      <c r="E11363" t="s">
        <v>358</v>
      </c>
      <c r="F11363">
        <v>2015</v>
      </c>
      <c r="G11363">
        <v>21</v>
      </c>
      <c r="H11363">
        <v>2</v>
      </c>
    </row>
    <row r="11364" spans="1:8" x14ac:dyDescent="0.25">
      <c r="A11364" t="s">
        <v>8</v>
      </c>
      <c r="B11364" t="s">
        <v>210</v>
      </c>
      <c r="C11364" t="s">
        <v>23</v>
      </c>
      <c r="D11364" t="s">
        <v>24</v>
      </c>
      <c r="E11364" t="s">
        <v>219</v>
      </c>
      <c r="F11364">
        <v>2016</v>
      </c>
      <c r="G11364">
        <v>38</v>
      </c>
      <c r="H11364">
        <v>9</v>
      </c>
    </row>
    <row r="11365" spans="1:8" x14ac:dyDescent="0.25">
      <c r="A11365" t="s">
        <v>31</v>
      </c>
      <c r="B11365" t="s">
        <v>98</v>
      </c>
      <c r="C11365" t="s">
        <v>33</v>
      </c>
      <c r="D11365" t="s">
        <v>59</v>
      </c>
      <c r="E11365" t="s">
        <v>229</v>
      </c>
      <c r="F11365">
        <v>2016</v>
      </c>
      <c r="G11365">
        <v>104</v>
      </c>
      <c r="H11365">
        <v>187</v>
      </c>
    </row>
    <row r="11366" spans="1:8" x14ac:dyDescent="0.25">
      <c r="A11366" t="s">
        <v>8</v>
      </c>
      <c r="B11366" t="s">
        <v>111</v>
      </c>
      <c r="C11366" t="s">
        <v>10</v>
      </c>
      <c r="D11366" t="s">
        <v>11</v>
      </c>
      <c r="E11366" t="s">
        <v>53</v>
      </c>
      <c r="F11366">
        <v>2014</v>
      </c>
      <c r="G11366">
        <v>115</v>
      </c>
      <c r="H11366">
        <v>1</v>
      </c>
    </row>
    <row r="11367" spans="1:8" x14ac:dyDescent="0.25">
      <c r="A11367" t="s">
        <v>31</v>
      </c>
      <c r="B11367" t="s">
        <v>9</v>
      </c>
      <c r="C11367" t="s">
        <v>33</v>
      </c>
      <c r="D11367" t="s">
        <v>184</v>
      </c>
      <c r="E11367" t="s">
        <v>218</v>
      </c>
      <c r="F11367">
        <v>2014</v>
      </c>
      <c r="G11367">
        <v>7</v>
      </c>
      <c r="H11367">
        <v>4</v>
      </c>
    </row>
    <row r="11368" spans="1:8" x14ac:dyDescent="0.25">
      <c r="A11368" t="s">
        <v>31</v>
      </c>
      <c r="B11368" t="s">
        <v>168</v>
      </c>
      <c r="C11368" t="s">
        <v>33</v>
      </c>
      <c r="D11368" t="s">
        <v>184</v>
      </c>
      <c r="E11368" t="s">
        <v>187</v>
      </c>
      <c r="F11368">
        <v>2017</v>
      </c>
      <c r="G11368">
        <v>60</v>
      </c>
      <c r="H11368">
        <v>5</v>
      </c>
    </row>
    <row r="11369" spans="1:8" x14ac:dyDescent="0.25">
      <c r="A11369" t="s">
        <v>121</v>
      </c>
      <c r="B11369" t="s">
        <v>119</v>
      </c>
      <c r="C11369" t="s">
        <v>18</v>
      </c>
      <c r="D11369" t="s">
        <v>136</v>
      </c>
      <c r="E11369" t="s">
        <v>291</v>
      </c>
      <c r="F11369">
        <v>2019</v>
      </c>
      <c r="G11369">
        <v>11</v>
      </c>
    </row>
    <row r="11370" spans="1:8" x14ac:dyDescent="0.25">
      <c r="A11370" t="s">
        <v>121</v>
      </c>
      <c r="B11370" t="s">
        <v>239</v>
      </c>
      <c r="C11370" t="s">
        <v>18</v>
      </c>
      <c r="D11370" t="s">
        <v>136</v>
      </c>
      <c r="E11370" t="s">
        <v>291</v>
      </c>
      <c r="F11370">
        <v>2015</v>
      </c>
      <c r="G11370">
        <v>4</v>
      </c>
    </row>
    <row r="11371" spans="1:8" x14ac:dyDescent="0.25">
      <c r="A11371" t="s">
        <v>21</v>
      </c>
      <c r="B11371" t="s">
        <v>197</v>
      </c>
      <c r="C11371" t="s">
        <v>10</v>
      </c>
      <c r="D11371" t="s">
        <v>29</v>
      </c>
      <c r="E11371" t="s">
        <v>193</v>
      </c>
      <c r="F11371">
        <v>2020</v>
      </c>
      <c r="G11371">
        <v>71</v>
      </c>
    </row>
    <row r="11372" spans="1:8" x14ac:dyDescent="0.25">
      <c r="A11372" t="s">
        <v>31</v>
      </c>
      <c r="B11372" t="s">
        <v>205</v>
      </c>
      <c r="C11372" t="s">
        <v>33</v>
      </c>
      <c r="D11372" t="s">
        <v>59</v>
      </c>
      <c r="E11372" t="s">
        <v>130</v>
      </c>
      <c r="F11372">
        <v>2019</v>
      </c>
      <c r="G11372">
        <v>7</v>
      </c>
      <c r="H11372">
        <v>2</v>
      </c>
    </row>
    <row r="11373" spans="1:8" x14ac:dyDescent="0.25">
      <c r="A11373" t="s">
        <v>21</v>
      </c>
      <c r="B11373" t="s">
        <v>292</v>
      </c>
      <c r="C11373" t="s">
        <v>23</v>
      </c>
      <c r="D11373" t="s">
        <v>24</v>
      </c>
      <c r="E11373" t="s">
        <v>143</v>
      </c>
      <c r="F11373">
        <v>2019</v>
      </c>
      <c r="G11373">
        <v>52</v>
      </c>
      <c r="H11373">
        <v>5</v>
      </c>
    </row>
    <row r="11374" spans="1:8" x14ac:dyDescent="0.25">
      <c r="A11374" t="s">
        <v>121</v>
      </c>
      <c r="B11374" t="s">
        <v>420</v>
      </c>
      <c r="C11374" t="s">
        <v>18</v>
      </c>
      <c r="D11374" t="s">
        <v>123</v>
      </c>
      <c r="E11374" t="s">
        <v>576</v>
      </c>
      <c r="F11374">
        <v>2017</v>
      </c>
      <c r="G11374">
        <v>3</v>
      </c>
    </row>
    <row r="11375" spans="1:8" x14ac:dyDescent="0.25">
      <c r="A11375" t="s">
        <v>31</v>
      </c>
      <c r="B11375" t="s">
        <v>272</v>
      </c>
      <c r="C11375" t="s">
        <v>33</v>
      </c>
      <c r="D11375" t="s">
        <v>34</v>
      </c>
      <c r="E11375" t="s">
        <v>408</v>
      </c>
      <c r="F11375">
        <v>2013</v>
      </c>
      <c r="G11375">
        <v>32</v>
      </c>
      <c r="H11375">
        <v>1</v>
      </c>
    </row>
    <row r="11376" spans="1:8" x14ac:dyDescent="0.25">
      <c r="A11376" t="s">
        <v>121</v>
      </c>
      <c r="B11376" t="s">
        <v>173</v>
      </c>
      <c r="C11376" t="s">
        <v>70</v>
      </c>
      <c r="D11376" t="s">
        <v>264</v>
      </c>
      <c r="E11376" t="s">
        <v>265</v>
      </c>
      <c r="F11376">
        <v>2018</v>
      </c>
      <c r="G11376">
        <v>31</v>
      </c>
      <c r="H11376">
        <v>2</v>
      </c>
    </row>
    <row r="11377" spans="1:8" x14ac:dyDescent="0.25">
      <c r="A11377" t="s">
        <v>41</v>
      </c>
      <c r="B11377" t="s">
        <v>38</v>
      </c>
      <c r="C11377" t="s">
        <v>33</v>
      </c>
      <c r="D11377" t="s">
        <v>62</v>
      </c>
      <c r="E11377" t="s">
        <v>166</v>
      </c>
      <c r="F11377">
        <v>2019</v>
      </c>
      <c r="G11377">
        <v>25</v>
      </c>
      <c r="H11377">
        <v>9</v>
      </c>
    </row>
    <row r="11378" spans="1:8" x14ac:dyDescent="0.25">
      <c r="A11378" t="s">
        <v>21</v>
      </c>
      <c r="B11378" t="s">
        <v>125</v>
      </c>
      <c r="C11378" t="s">
        <v>23</v>
      </c>
      <c r="D11378" t="s">
        <v>24</v>
      </c>
      <c r="E11378" t="s">
        <v>192</v>
      </c>
      <c r="F11378">
        <v>2019</v>
      </c>
      <c r="G11378">
        <v>9</v>
      </c>
    </row>
    <row r="11379" spans="1:8" x14ac:dyDescent="0.25">
      <c r="A11379" t="s">
        <v>41</v>
      </c>
      <c r="B11379" t="s">
        <v>49</v>
      </c>
      <c r="C11379" t="s">
        <v>33</v>
      </c>
      <c r="D11379" t="s">
        <v>62</v>
      </c>
      <c r="E11379" t="s">
        <v>99</v>
      </c>
      <c r="F11379">
        <v>2016</v>
      </c>
      <c r="G11379">
        <v>35</v>
      </c>
      <c r="H11379">
        <v>7</v>
      </c>
    </row>
    <row r="11380" spans="1:8" x14ac:dyDescent="0.25">
      <c r="A11380" t="s">
        <v>129</v>
      </c>
      <c r="B11380" t="s">
        <v>55</v>
      </c>
      <c r="C11380" t="s">
        <v>33</v>
      </c>
      <c r="D11380" t="s">
        <v>184</v>
      </c>
      <c r="E11380" t="s">
        <v>187</v>
      </c>
      <c r="F11380">
        <v>2014</v>
      </c>
      <c r="G11380">
        <v>5</v>
      </c>
    </row>
    <row r="11381" spans="1:8" x14ac:dyDescent="0.25">
      <c r="A11381" t="s">
        <v>21</v>
      </c>
      <c r="B11381" t="s">
        <v>54</v>
      </c>
      <c r="C11381" t="s">
        <v>10</v>
      </c>
      <c r="D11381" t="s">
        <v>29</v>
      </c>
      <c r="E11381" t="s">
        <v>383</v>
      </c>
      <c r="F11381">
        <v>2020</v>
      </c>
      <c r="G11381">
        <v>14</v>
      </c>
      <c r="H11381">
        <v>2</v>
      </c>
    </row>
    <row r="11382" spans="1:8" x14ac:dyDescent="0.25">
      <c r="A11382" t="s">
        <v>31</v>
      </c>
      <c r="B11382" t="s">
        <v>9</v>
      </c>
      <c r="C11382" t="s">
        <v>33</v>
      </c>
      <c r="D11382" t="s">
        <v>62</v>
      </c>
      <c r="E11382" t="s">
        <v>200</v>
      </c>
      <c r="F11382">
        <v>2013</v>
      </c>
      <c r="G11382">
        <v>54</v>
      </c>
      <c r="H11382">
        <v>14</v>
      </c>
    </row>
    <row r="11383" spans="1:8" x14ac:dyDescent="0.25">
      <c r="A11383" t="s">
        <v>31</v>
      </c>
      <c r="B11383" t="s">
        <v>125</v>
      </c>
      <c r="C11383" t="s">
        <v>33</v>
      </c>
      <c r="D11383" t="s">
        <v>59</v>
      </c>
      <c r="E11383" t="s">
        <v>148</v>
      </c>
      <c r="F11383">
        <v>2018</v>
      </c>
      <c r="G11383">
        <v>63</v>
      </c>
      <c r="H11383">
        <v>22</v>
      </c>
    </row>
    <row r="11384" spans="1:8" x14ac:dyDescent="0.25">
      <c r="A11384" t="s">
        <v>41</v>
      </c>
      <c r="B11384" t="s">
        <v>36</v>
      </c>
      <c r="C11384" t="s">
        <v>70</v>
      </c>
      <c r="D11384" t="s">
        <v>71</v>
      </c>
      <c r="E11384" t="s">
        <v>254</v>
      </c>
      <c r="F11384">
        <v>2014</v>
      </c>
      <c r="G11384">
        <v>82</v>
      </c>
      <c r="H11384">
        <v>33</v>
      </c>
    </row>
    <row r="11385" spans="1:8" x14ac:dyDescent="0.25">
      <c r="A11385" t="s">
        <v>74</v>
      </c>
      <c r="B11385" t="s">
        <v>88</v>
      </c>
      <c r="C11385" t="s">
        <v>70</v>
      </c>
      <c r="D11385" t="s">
        <v>264</v>
      </c>
      <c r="E11385" t="s">
        <v>389</v>
      </c>
      <c r="F11385">
        <v>2013</v>
      </c>
      <c r="G11385">
        <v>3</v>
      </c>
    </row>
    <row r="11386" spans="1:8" x14ac:dyDescent="0.25">
      <c r="A11386" t="s">
        <v>31</v>
      </c>
      <c r="B11386" t="s">
        <v>49</v>
      </c>
      <c r="C11386" t="s">
        <v>33</v>
      </c>
      <c r="D11386" t="s">
        <v>59</v>
      </c>
      <c r="E11386" t="s">
        <v>115</v>
      </c>
      <c r="F11386">
        <v>2019</v>
      </c>
      <c r="G11386">
        <v>21</v>
      </c>
      <c r="H11386">
        <v>7</v>
      </c>
    </row>
    <row r="11387" spans="1:8" x14ac:dyDescent="0.25">
      <c r="A11387" t="s">
        <v>31</v>
      </c>
      <c r="B11387" t="s">
        <v>55</v>
      </c>
      <c r="C11387" t="s">
        <v>33</v>
      </c>
      <c r="D11387" t="s">
        <v>184</v>
      </c>
      <c r="E11387" t="s">
        <v>288</v>
      </c>
      <c r="F11387">
        <v>2013</v>
      </c>
      <c r="G11387">
        <v>1663</v>
      </c>
      <c r="H11387">
        <v>316</v>
      </c>
    </row>
    <row r="11388" spans="1:8" x14ac:dyDescent="0.25">
      <c r="A11388" t="s">
        <v>74</v>
      </c>
      <c r="B11388" t="s">
        <v>354</v>
      </c>
      <c r="C11388" t="s">
        <v>18</v>
      </c>
      <c r="D11388" t="s">
        <v>333</v>
      </c>
      <c r="E11388" t="s">
        <v>549</v>
      </c>
      <c r="F11388">
        <v>2013</v>
      </c>
      <c r="G11388">
        <v>185</v>
      </c>
      <c r="H11388">
        <v>1</v>
      </c>
    </row>
    <row r="11389" spans="1:8" x14ac:dyDescent="0.25">
      <c r="A11389" t="s">
        <v>8</v>
      </c>
      <c r="B11389" t="s">
        <v>295</v>
      </c>
      <c r="C11389" t="s">
        <v>10</v>
      </c>
      <c r="D11389" t="s">
        <v>11</v>
      </c>
      <c r="E11389" t="s">
        <v>343</v>
      </c>
      <c r="F11389">
        <v>2013</v>
      </c>
      <c r="G11389">
        <v>207</v>
      </c>
      <c r="H11389">
        <v>7</v>
      </c>
    </row>
    <row r="11390" spans="1:8" x14ac:dyDescent="0.25">
      <c r="A11390" t="s">
        <v>31</v>
      </c>
      <c r="B11390" t="s">
        <v>104</v>
      </c>
      <c r="C11390" t="s">
        <v>33</v>
      </c>
      <c r="D11390" t="s">
        <v>59</v>
      </c>
      <c r="E11390" t="s">
        <v>73</v>
      </c>
      <c r="F11390">
        <v>2014</v>
      </c>
      <c r="G11390">
        <v>236</v>
      </c>
      <c r="H11390">
        <v>33</v>
      </c>
    </row>
    <row r="11391" spans="1:8" x14ac:dyDescent="0.25">
      <c r="A11391" t="s">
        <v>8</v>
      </c>
      <c r="B11391" t="s">
        <v>22</v>
      </c>
      <c r="C11391" t="s">
        <v>23</v>
      </c>
      <c r="D11391" t="s">
        <v>24</v>
      </c>
      <c r="E11391" t="s">
        <v>339</v>
      </c>
      <c r="F11391">
        <v>2015</v>
      </c>
      <c r="G11391">
        <v>452</v>
      </c>
      <c r="H11391">
        <v>22</v>
      </c>
    </row>
    <row r="11392" spans="1:8" x14ac:dyDescent="0.25">
      <c r="A11392" t="s">
        <v>16</v>
      </c>
      <c r="B11392" t="s">
        <v>122</v>
      </c>
      <c r="C11392" t="s">
        <v>18</v>
      </c>
      <c r="D11392" t="s">
        <v>19</v>
      </c>
      <c r="E11392" t="s">
        <v>221</v>
      </c>
      <c r="F11392">
        <v>2015</v>
      </c>
      <c r="G11392">
        <v>7078</v>
      </c>
      <c r="H11392">
        <v>1662</v>
      </c>
    </row>
    <row r="11393" spans="1:8" x14ac:dyDescent="0.25">
      <c r="A11393" t="s">
        <v>8</v>
      </c>
      <c r="B11393" t="s">
        <v>111</v>
      </c>
      <c r="C11393" t="s">
        <v>10</v>
      </c>
      <c r="D11393" t="s">
        <v>11</v>
      </c>
      <c r="E11393" t="s">
        <v>12</v>
      </c>
      <c r="F11393">
        <v>2015</v>
      </c>
      <c r="G11393">
        <v>1255</v>
      </c>
      <c r="H11393">
        <v>48</v>
      </c>
    </row>
    <row r="11394" spans="1:8" x14ac:dyDescent="0.25">
      <c r="A11394" t="s">
        <v>31</v>
      </c>
      <c r="B11394" t="s">
        <v>256</v>
      </c>
      <c r="C11394" t="s">
        <v>33</v>
      </c>
      <c r="D11394" t="s">
        <v>39</v>
      </c>
      <c r="E11394" t="s">
        <v>150</v>
      </c>
      <c r="F11394">
        <v>2015</v>
      </c>
      <c r="G11394">
        <v>15</v>
      </c>
      <c r="H11394">
        <v>7</v>
      </c>
    </row>
    <row r="11395" spans="1:8" x14ac:dyDescent="0.25">
      <c r="A11395" t="s">
        <v>121</v>
      </c>
      <c r="B11395" t="s">
        <v>173</v>
      </c>
      <c r="C11395" t="s">
        <v>18</v>
      </c>
      <c r="D11395" t="s">
        <v>333</v>
      </c>
      <c r="E11395" t="s">
        <v>397</v>
      </c>
      <c r="F11395">
        <v>2015</v>
      </c>
      <c r="G11395">
        <v>809</v>
      </c>
      <c r="H11395">
        <v>80</v>
      </c>
    </row>
    <row r="11396" spans="1:8" x14ac:dyDescent="0.25">
      <c r="A11396" t="s">
        <v>31</v>
      </c>
      <c r="B11396" t="s">
        <v>38</v>
      </c>
      <c r="C11396" t="s">
        <v>33</v>
      </c>
      <c r="D11396" t="s">
        <v>59</v>
      </c>
      <c r="E11396" t="s">
        <v>130</v>
      </c>
      <c r="F11396">
        <v>2016</v>
      </c>
      <c r="G11396">
        <v>297</v>
      </c>
      <c r="H11396">
        <v>36</v>
      </c>
    </row>
    <row r="11397" spans="1:8" x14ac:dyDescent="0.25">
      <c r="A11397" t="s">
        <v>21</v>
      </c>
      <c r="B11397" t="s">
        <v>55</v>
      </c>
      <c r="C11397" t="s">
        <v>10</v>
      </c>
      <c r="D11397" t="s">
        <v>11</v>
      </c>
      <c r="E11397" t="s">
        <v>203</v>
      </c>
      <c r="F11397">
        <v>2016</v>
      </c>
      <c r="G11397">
        <v>265</v>
      </c>
      <c r="H11397">
        <v>6</v>
      </c>
    </row>
    <row r="11398" spans="1:8" x14ac:dyDescent="0.25">
      <c r="A11398" t="s">
        <v>21</v>
      </c>
      <c r="B11398" t="s">
        <v>22</v>
      </c>
      <c r="C11398" t="s">
        <v>23</v>
      </c>
      <c r="D11398" t="s">
        <v>24</v>
      </c>
      <c r="E11398" t="s">
        <v>25</v>
      </c>
      <c r="F11398">
        <v>2017</v>
      </c>
      <c r="G11398">
        <v>542</v>
      </c>
      <c r="H11398">
        <v>33</v>
      </c>
    </row>
    <row r="11399" spans="1:8" x14ac:dyDescent="0.25">
      <c r="A11399" t="s">
        <v>121</v>
      </c>
      <c r="B11399" t="s">
        <v>104</v>
      </c>
      <c r="C11399" t="s">
        <v>70</v>
      </c>
      <c r="D11399" t="s">
        <v>264</v>
      </c>
      <c r="E11399" t="s">
        <v>372</v>
      </c>
      <c r="F11399">
        <v>2014</v>
      </c>
      <c r="G11399">
        <v>12</v>
      </c>
    </row>
    <row r="11400" spans="1:8" x14ac:dyDescent="0.25">
      <c r="A11400" t="s">
        <v>41</v>
      </c>
      <c r="B11400" t="s">
        <v>104</v>
      </c>
      <c r="C11400" t="s">
        <v>70</v>
      </c>
      <c r="D11400" t="s">
        <v>71</v>
      </c>
      <c r="E11400" t="s">
        <v>72</v>
      </c>
      <c r="F11400">
        <v>2015</v>
      </c>
      <c r="G11400">
        <v>1075</v>
      </c>
      <c r="H11400">
        <v>223</v>
      </c>
    </row>
    <row r="11401" spans="1:8" x14ac:dyDescent="0.25">
      <c r="A11401" t="s">
        <v>31</v>
      </c>
      <c r="B11401" t="s">
        <v>98</v>
      </c>
      <c r="C11401" t="s">
        <v>33</v>
      </c>
      <c r="D11401" t="s">
        <v>62</v>
      </c>
      <c r="E11401" t="s">
        <v>99</v>
      </c>
      <c r="F11401">
        <v>2017</v>
      </c>
      <c r="G11401">
        <v>362</v>
      </c>
      <c r="H11401">
        <v>224</v>
      </c>
    </row>
    <row r="11402" spans="1:8" x14ac:dyDescent="0.25">
      <c r="A11402" t="s">
        <v>21</v>
      </c>
      <c r="B11402" t="s">
        <v>67</v>
      </c>
      <c r="C11402" t="s">
        <v>10</v>
      </c>
      <c r="D11402" t="s">
        <v>96</v>
      </c>
      <c r="E11402" t="s">
        <v>243</v>
      </c>
      <c r="F11402">
        <v>2017</v>
      </c>
      <c r="G11402">
        <v>3867</v>
      </c>
      <c r="H11402">
        <v>202</v>
      </c>
    </row>
    <row r="11403" spans="1:8" x14ac:dyDescent="0.25">
      <c r="A11403" t="s">
        <v>21</v>
      </c>
      <c r="B11403" t="s">
        <v>28</v>
      </c>
      <c r="C11403" t="s">
        <v>10</v>
      </c>
      <c r="D11403" t="s">
        <v>11</v>
      </c>
      <c r="E11403" t="s">
        <v>157</v>
      </c>
      <c r="F11403">
        <v>2017</v>
      </c>
      <c r="G11403">
        <v>869</v>
      </c>
      <c r="H11403">
        <v>77</v>
      </c>
    </row>
    <row r="11404" spans="1:8" x14ac:dyDescent="0.25">
      <c r="A11404" t="s">
        <v>138</v>
      </c>
      <c r="B11404" t="s">
        <v>208</v>
      </c>
      <c r="C11404" t="s">
        <v>76</v>
      </c>
      <c r="D11404" t="s">
        <v>140</v>
      </c>
      <c r="E11404" t="s">
        <v>209</v>
      </c>
      <c r="F11404">
        <v>2018</v>
      </c>
      <c r="G11404">
        <v>296</v>
      </c>
      <c r="H11404">
        <v>93</v>
      </c>
    </row>
    <row r="11405" spans="1:8" x14ac:dyDescent="0.25">
      <c r="A11405" t="s">
        <v>41</v>
      </c>
      <c r="B11405" t="s">
        <v>55</v>
      </c>
      <c r="C11405" t="s">
        <v>33</v>
      </c>
      <c r="D11405" t="s">
        <v>62</v>
      </c>
      <c r="E11405" t="s">
        <v>200</v>
      </c>
      <c r="F11405">
        <v>2019</v>
      </c>
      <c r="G11405">
        <v>77</v>
      </c>
      <c r="H11405">
        <v>19</v>
      </c>
    </row>
    <row r="11406" spans="1:8" x14ac:dyDescent="0.25">
      <c r="A11406" t="s">
        <v>21</v>
      </c>
      <c r="B11406" t="s">
        <v>285</v>
      </c>
      <c r="C11406" t="s">
        <v>23</v>
      </c>
      <c r="D11406" t="s">
        <v>24</v>
      </c>
      <c r="E11406" t="s">
        <v>143</v>
      </c>
      <c r="F11406">
        <v>2019</v>
      </c>
      <c r="G11406">
        <v>409</v>
      </c>
      <c r="H11406">
        <v>19</v>
      </c>
    </row>
    <row r="11407" spans="1:8" x14ac:dyDescent="0.25">
      <c r="A11407" t="s">
        <v>214</v>
      </c>
      <c r="B11407" t="s">
        <v>17</v>
      </c>
      <c r="C11407" t="s">
        <v>76</v>
      </c>
      <c r="D11407" t="s">
        <v>140</v>
      </c>
      <c r="E11407" t="s">
        <v>141</v>
      </c>
      <c r="F11407">
        <v>2019</v>
      </c>
      <c r="G11407">
        <v>2553</v>
      </c>
      <c r="H11407">
        <v>167</v>
      </c>
    </row>
    <row r="11408" spans="1:8" x14ac:dyDescent="0.25">
      <c r="A11408" t="s">
        <v>31</v>
      </c>
      <c r="B11408" t="s">
        <v>104</v>
      </c>
      <c r="C11408" t="s">
        <v>33</v>
      </c>
      <c r="D11408" t="s">
        <v>59</v>
      </c>
      <c r="E11408" t="s">
        <v>130</v>
      </c>
      <c r="F11408">
        <v>2019</v>
      </c>
      <c r="G11408">
        <v>138</v>
      </c>
      <c r="H11408">
        <v>9</v>
      </c>
    </row>
    <row r="11409" spans="1:8" x14ac:dyDescent="0.25">
      <c r="A11409" t="s">
        <v>31</v>
      </c>
      <c r="B11409" t="s">
        <v>119</v>
      </c>
      <c r="C11409" t="s">
        <v>33</v>
      </c>
      <c r="D11409" t="s">
        <v>39</v>
      </c>
      <c r="E11409" t="s">
        <v>112</v>
      </c>
      <c r="F11409">
        <v>2019</v>
      </c>
      <c r="G11409">
        <v>121</v>
      </c>
      <c r="H11409">
        <v>57</v>
      </c>
    </row>
    <row r="11410" spans="1:8" x14ac:dyDescent="0.25">
      <c r="A11410" t="s">
        <v>21</v>
      </c>
      <c r="B11410" t="s">
        <v>362</v>
      </c>
      <c r="C11410" t="s">
        <v>10</v>
      </c>
      <c r="D11410" t="s">
        <v>11</v>
      </c>
      <c r="E11410" t="s">
        <v>86</v>
      </c>
      <c r="F11410">
        <v>2019</v>
      </c>
      <c r="G11410">
        <v>214</v>
      </c>
      <c r="H11410">
        <v>10</v>
      </c>
    </row>
    <row r="11411" spans="1:8" x14ac:dyDescent="0.25">
      <c r="A11411" t="s">
        <v>41</v>
      </c>
      <c r="B11411" t="s">
        <v>114</v>
      </c>
      <c r="C11411" t="s">
        <v>33</v>
      </c>
      <c r="D11411" t="s">
        <v>39</v>
      </c>
      <c r="E11411" t="s">
        <v>237</v>
      </c>
      <c r="F11411">
        <v>2017</v>
      </c>
      <c r="G11411">
        <v>40</v>
      </c>
      <c r="H11411">
        <v>31</v>
      </c>
    </row>
    <row r="11412" spans="1:8" x14ac:dyDescent="0.25">
      <c r="A11412" t="s">
        <v>41</v>
      </c>
      <c r="B11412" t="s">
        <v>9</v>
      </c>
      <c r="C11412" t="s">
        <v>33</v>
      </c>
      <c r="D11412" t="s">
        <v>62</v>
      </c>
      <c r="E11412" t="s">
        <v>166</v>
      </c>
      <c r="F11412">
        <v>2017</v>
      </c>
      <c r="G11412">
        <v>44</v>
      </c>
      <c r="H11412">
        <v>5</v>
      </c>
    </row>
    <row r="11413" spans="1:8" x14ac:dyDescent="0.25">
      <c r="A11413" t="s">
        <v>21</v>
      </c>
      <c r="B11413" t="s">
        <v>164</v>
      </c>
      <c r="C11413" t="s">
        <v>10</v>
      </c>
      <c r="D11413" t="s">
        <v>11</v>
      </c>
      <c r="E11413" t="s">
        <v>223</v>
      </c>
      <c r="F11413">
        <v>2019</v>
      </c>
      <c r="G11413">
        <v>665</v>
      </c>
      <c r="H11413">
        <v>2</v>
      </c>
    </row>
    <row r="11414" spans="1:8" x14ac:dyDescent="0.25">
      <c r="A11414" t="s">
        <v>21</v>
      </c>
      <c r="B11414" t="s">
        <v>93</v>
      </c>
      <c r="C11414" t="s">
        <v>10</v>
      </c>
      <c r="D11414" t="s">
        <v>11</v>
      </c>
      <c r="E11414" t="s">
        <v>53</v>
      </c>
      <c r="F11414">
        <v>2019</v>
      </c>
      <c r="G11414">
        <v>442</v>
      </c>
      <c r="H11414">
        <v>51</v>
      </c>
    </row>
    <row r="11415" spans="1:8" x14ac:dyDescent="0.25">
      <c r="A11415" t="s">
        <v>21</v>
      </c>
      <c r="B11415" t="s">
        <v>131</v>
      </c>
      <c r="C11415" t="s">
        <v>10</v>
      </c>
      <c r="D11415" t="s">
        <v>96</v>
      </c>
      <c r="E11415" t="s">
        <v>97</v>
      </c>
      <c r="F11415">
        <v>2020</v>
      </c>
      <c r="G11415">
        <v>762</v>
      </c>
      <c r="H11415">
        <v>11</v>
      </c>
    </row>
    <row r="11416" spans="1:8" x14ac:dyDescent="0.25">
      <c r="A11416" t="s">
        <v>8</v>
      </c>
      <c r="B11416" t="s">
        <v>567</v>
      </c>
      <c r="C11416" t="s">
        <v>23</v>
      </c>
      <c r="D11416" t="s">
        <v>24</v>
      </c>
      <c r="E11416" t="s">
        <v>219</v>
      </c>
      <c r="F11416">
        <v>2013</v>
      </c>
      <c r="G11416">
        <v>35</v>
      </c>
    </row>
    <row r="11417" spans="1:8" x14ac:dyDescent="0.25">
      <c r="A11417" t="s">
        <v>21</v>
      </c>
      <c r="B11417" t="s">
        <v>295</v>
      </c>
      <c r="C11417" t="s">
        <v>10</v>
      </c>
      <c r="D11417" t="s">
        <v>96</v>
      </c>
      <c r="E11417" t="s">
        <v>294</v>
      </c>
      <c r="F11417">
        <v>2019</v>
      </c>
      <c r="G11417">
        <v>104</v>
      </c>
      <c r="H11417">
        <v>5</v>
      </c>
    </row>
    <row r="11418" spans="1:8" x14ac:dyDescent="0.25">
      <c r="A11418" t="s">
        <v>31</v>
      </c>
      <c r="B11418" t="s">
        <v>320</v>
      </c>
      <c r="C11418" t="s">
        <v>23</v>
      </c>
      <c r="D11418" t="s">
        <v>233</v>
      </c>
      <c r="E11418" t="s">
        <v>581</v>
      </c>
      <c r="F11418">
        <v>2014</v>
      </c>
      <c r="G11418">
        <v>3</v>
      </c>
      <c r="H11418">
        <v>1</v>
      </c>
    </row>
    <row r="11419" spans="1:8" x14ac:dyDescent="0.25">
      <c r="A11419" t="s">
        <v>455</v>
      </c>
      <c r="B11419" t="s">
        <v>168</v>
      </c>
      <c r="C11419" t="s">
        <v>33</v>
      </c>
      <c r="D11419" t="s">
        <v>34</v>
      </c>
      <c r="E11419" t="s">
        <v>144</v>
      </c>
      <c r="F11419">
        <v>2017</v>
      </c>
      <c r="G11419">
        <v>1</v>
      </c>
    </row>
    <row r="11420" spans="1:8" x14ac:dyDescent="0.25">
      <c r="A11420" t="s">
        <v>31</v>
      </c>
      <c r="B11420" t="s">
        <v>256</v>
      </c>
      <c r="C11420" t="s">
        <v>33</v>
      </c>
      <c r="D11420" t="s">
        <v>39</v>
      </c>
      <c r="E11420" t="s">
        <v>204</v>
      </c>
      <c r="F11420">
        <v>2018</v>
      </c>
      <c r="G11420">
        <v>317</v>
      </c>
      <c r="H11420">
        <v>65</v>
      </c>
    </row>
    <row r="11421" spans="1:8" x14ac:dyDescent="0.25">
      <c r="A11421" t="s">
        <v>31</v>
      </c>
      <c r="B11421" t="s">
        <v>9</v>
      </c>
      <c r="C11421" t="s">
        <v>33</v>
      </c>
      <c r="D11421" t="s">
        <v>34</v>
      </c>
      <c r="E11421" t="s">
        <v>322</v>
      </c>
      <c r="F11421">
        <v>2018</v>
      </c>
      <c r="G11421">
        <v>83</v>
      </c>
      <c r="H11421">
        <v>17</v>
      </c>
    </row>
    <row r="11422" spans="1:8" x14ac:dyDescent="0.25">
      <c r="A11422" t="s">
        <v>21</v>
      </c>
      <c r="B11422" t="s">
        <v>45</v>
      </c>
      <c r="C11422" t="s">
        <v>10</v>
      </c>
      <c r="D11422" t="s">
        <v>11</v>
      </c>
      <c r="E11422" t="s">
        <v>90</v>
      </c>
      <c r="F11422">
        <v>2020</v>
      </c>
      <c r="G11422">
        <v>164</v>
      </c>
      <c r="H11422">
        <v>9</v>
      </c>
    </row>
    <row r="11423" spans="1:8" x14ac:dyDescent="0.25">
      <c r="A11423" t="s">
        <v>21</v>
      </c>
      <c r="B11423" t="s">
        <v>434</v>
      </c>
      <c r="C11423" t="s">
        <v>10</v>
      </c>
      <c r="D11423" t="s">
        <v>29</v>
      </c>
      <c r="E11423" t="s">
        <v>193</v>
      </c>
      <c r="F11423">
        <v>2018</v>
      </c>
      <c r="G11423">
        <v>10</v>
      </c>
    </row>
    <row r="11424" spans="1:8" x14ac:dyDescent="0.25">
      <c r="A11424" t="s">
        <v>74</v>
      </c>
      <c r="B11424" t="s">
        <v>354</v>
      </c>
      <c r="C11424" t="s">
        <v>18</v>
      </c>
      <c r="D11424" t="s">
        <v>333</v>
      </c>
      <c r="E11424" t="s">
        <v>549</v>
      </c>
      <c r="F11424">
        <v>2015</v>
      </c>
      <c r="G11424">
        <v>147</v>
      </c>
    </row>
    <row r="11425" spans="1:8" x14ac:dyDescent="0.25">
      <c r="A11425" t="s">
        <v>41</v>
      </c>
      <c r="B11425" t="s">
        <v>58</v>
      </c>
      <c r="C11425" t="s">
        <v>33</v>
      </c>
      <c r="D11425" t="s">
        <v>39</v>
      </c>
      <c r="E11425" t="s">
        <v>40</v>
      </c>
      <c r="F11425">
        <v>2018</v>
      </c>
      <c r="G11425">
        <v>114</v>
      </c>
      <c r="H11425">
        <v>27</v>
      </c>
    </row>
    <row r="11426" spans="1:8" x14ac:dyDescent="0.25">
      <c r="A11426" t="s">
        <v>121</v>
      </c>
      <c r="B11426" t="s">
        <v>354</v>
      </c>
      <c r="C11426" t="s">
        <v>18</v>
      </c>
      <c r="D11426" t="s">
        <v>333</v>
      </c>
      <c r="E11426" t="s">
        <v>565</v>
      </c>
      <c r="F11426">
        <v>2015</v>
      </c>
      <c r="G11426">
        <v>65</v>
      </c>
      <c r="H11426">
        <v>1</v>
      </c>
    </row>
    <row r="11427" spans="1:8" x14ac:dyDescent="0.25">
      <c r="A11427" t="s">
        <v>21</v>
      </c>
      <c r="B11427" t="s">
        <v>235</v>
      </c>
      <c r="C11427" t="s">
        <v>10</v>
      </c>
      <c r="D11427" t="s">
        <v>96</v>
      </c>
      <c r="E11427" t="s">
        <v>132</v>
      </c>
      <c r="F11427">
        <v>2017</v>
      </c>
      <c r="G11427">
        <v>323</v>
      </c>
      <c r="H11427">
        <v>9</v>
      </c>
    </row>
    <row r="11428" spans="1:8" x14ac:dyDescent="0.25">
      <c r="A11428" t="s">
        <v>31</v>
      </c>
      <c r="B11428" t="s">
        <v>38</v>
      </c>
      <c r="C11428" t="s">
        <v>33</v>
      </c>
      <c r="D11428" t="s">
        <v>62</v>
      </c>
      <c r="E11428" t="s">
        <v>99</v>
      </c>
      <c r="F11428">
        <v>2013</v>
      </c>
      <c r="G11428">
        <v>77</v>
      </c>
      <c r="H11428">
        <v>16</v>
      </c>
    </row>
    <row r="11429" spans="1:8" x14ac:dyDescent="0.25">
      <c r="A11429" t="s">
        <v>41</v>
      </c>
      <c r="B11429" t="s">
        <v>212</v>
      </c>
      <c r="C11429" t="s">
        <v>33</v>
      </c>
      <c r="D11429" t="s">
        <v>39</v>
      </c>
      <c r="E11429" t="s">
        <v>107</v>
      </c>
      <c r="F11429">
        <v>2019</v>
      </c>
      <c r="G11429">
        <v>41</v>
      </c>
      <c r="H11429">
        <v>14</v>
      </c>
    </row>
    <row r="11430" spans="1:8" x14ac:dyDescent="0.25">
      <c r="A11430" t="s">
        <v>31</v>
      </c>
      <c r="B11430" t="s">
        <v>125</v>
      </c>
      <c r="C11430" t="s">
        <v>33</v>
      </c>
      <c r="D11430" t="s">
        <v>62</v>
      </c>
      <c r="E11430" t="s">
        <v>321</v>
      </c>
      <c r="F11430">
        <v>2015</v>
      </c>
      <c r="G11430">
        <v>53</v>
      </c>
      <c r="H11430">
        <v>19</v>
      </c>
    </row>
    <row r="11431" spans="1:8" x14ac:dyDescent="0.25">
      <c r="A11431" t="s">
        <v>121</v>
      </c>
      <c r="B11431" t="s">
        <v>173</v>
      </c>
      <c r="C11431" t="s">
        <v>70</v>
      </c>
      <c r="D11431" t="s">
        <v>102</v>
      </c>
      <c r="E11431" t="s">
        <v>303</v>
      </c>
      <c r="F11431">
        <v>2016</v>
      </c>
      <c r="G11431">
        <v>29</v>
      </c>
      <c r="H11431">
        <v>3</v>
      </c>
    </row>
    <row r="11432" spans="1:8" x14ac:dyDescent="0.25">
      <c r="A11432" t="s">
        <v>31</v>
      </c>
      <c r="B11432" t="s">
        <v>61</v>
      </c>
      <c r="C11432" t="s">
        <v>33</v>
      </c>
      <c r="D11432" t="s">
        <v>39</v>
      </c>
      <c r="E11432" t="s">
        <v>213</v>
      </c>
      <c r="F11432">
        <v>2019</v>
      </c>
      <c r="G11432">
        <v>70</v>
      </c>
      <c r="H11432">
        <v>85</v>
      </c>
    </row>
    <row r="11433" spans="1:8" x14ac:dyDescent="0.25">
      <c r="A11433" t="s">
        <v>41</v>
      </c>
      <c r="B11433" t="s">
        <v>119</v>
      </c>
      <c r="C11433" t="s">
        <v>33</v>
      </c>
      <c r="D11433" t="s">
        <v>39</v>
      </c>
      <c r="E11433" t="s">
        <v>112</v>
      </c>
      <c r="F11433">
        <v>2014</v>
      </c>
      <c r="G11433">
        <v>19</v>
      </c>
      <c r="H11433">
        <v>8</v>
      </c>
    </row>
    <row r="11434" spans="1:8" x14ac:dyDescent="0.25">
      <c r="A11434" t="s">
        <v>21</v>
      </c>
      <c r="B11434" t="s">
        <v>432</v>
      </c>
      <c r="C11434" t="s">
        <v>10</v>
      </c>
      <c r="D11434" t="s">
        <v>96</v>
      </c>
      <c r="E11434" t="s">
        <v>132</v>
      </c>
      <c r="F11434">
        <v>2019</v>
      </c>
      <c r="G11434">
        <v>475</v>
      </c>
      <c r="H11434">
        <v>37</v>
      </c>
    </row>
    <row r="11435" spans="1:8" x14ac:dyDescent="0.25">
      <c r="A11435" t="s">
        <v>31</v>
      </c>
      <c r="B11435" t="s">
        <v>114</v>
      </c>
      <c r="C11435" t="s">
        <v>33</v>
      </c>
      <c r="D11435" t="s">
        <v>34</v>
      </c>
      <c r="E11435" t="s">
        <v>161</v>
      </c>
      <c r="F11435">
        <v>2016</v>
      </c>
      <c r="G11435">
        <v>9</v>
      </c>
      <c r="H11435">
        <v>2</v>
      </c>
    </row>
    <row r="11436" spans="1:8" x14ac:dyDescent="0.25">
      <c r="A11436" t="s">
        <v>307</v>
      </c>
      <c r="B11436" t="s">
        <v>26</v>
      </c>
      <c r="C11436" t="s">
        <v>23</v>
      </c>
      <c r="D11436" t="s">
        <v>43</v>
      </c>
      <c r="E11436" t="s">
        <v>44</v>
      </c>
      <c r="F11436">
        <v>2018</v>
      </c>
      <c r="G11436">
        <v>47</v>
      </c>
      <c r="H11436">
        <v>25</v>
      </c>
    </row>
    <row r="11437" spans="1:8" x14ac:dyDescent="0.25">
      <c r="A11437" t="s">
        <v>31</v>
      </c>
      <c r="B11437" t="s">
        <v>104</v>
      </c>
      <c r="C11437" t="s">
        <v>33</v>
      </c>
      <c r="D11437" t="s">
        <v>39</v>
      </c>
      <c r="E11437" t="s">
        <v>401</v>
      </c>
      <c r="F11437">
        <v>2014</v>
      </c>
      <c r="G11437">
        <v>18</v>
      </c>
      <c r="H11437">
        <v>4</v>
      </c>
    </row>
    <row r="11438" spans="1:8" x14ac:dyDescent="0.25">
      <c r="A11438" t="s">
        <v>31</v>
      </c>
      <c r="B11438" t="s">
        <v>108</v>
      </c>
      <c r="C11438" t="s">
        <v>33</v>
      </c>
      <c r="D11438" t="s">
        <v>59</v>
      </c>
      <c r="E11438" t="s">
        <v>130</v>
      </c>
      <c r="F11438">
        <v>2017</v>
      </c>
      <c r="G11438">
        <v>27</v>
      </c>
      <c r="H11438">
        <v>2</v>
      </c>
    </row>
    <row r="11439" spans="1:8" x14ac:dyDescent="0.25">
      <c r="A11439" t="s">
        <v>31</v>
      </c>
      <c r="B11439" t="s">
        <v>272</v>
      </c>
      <c r="C11439" t="s">
        <v>33</v>
      </c>
      <c r="D11439" t="s">
        <v>34</v>
      </c>
      <c r="E11439" t="s">
        <v>473</v>
      </c>
      <c r="F11439">
        <v>2019</v>
      </c>
      <c r="G11439">
        <v>21</v>
      </c>
      <c r="H11439">
        <v>8</v>
      </c>
    </row>
    <row r="11440" spans="1:8" x14ac:dyDescent="0.25">
      <c r="A11440" t="s">
        <v>21</v>
      </c>
      <c r="B11440" t="s">
        <v>54</v>
      </c>
      <c r="C11440" t="s">
        <v>33</v>
      </c>
      <c r="D11440" t="s">
        <v>34</v>
      </c>
      <c r="E11440" t="s">
        <v>395</v>
      </c>
      <c r="F11440">
        <v>2019</v>
      </c>
      <c r="G11440">
        <v>8</v>
      </c>
    </row>
    <row r="11441" spans="1:8" x14ac:dyDescent="0.25">
      <c r="A11441" t="s">
        <v>41</v>
      </c>
      <c r="B11441" t="s">
        <v>79</v>
      </c>
      <c r="C11441" t="s">
        <v>33</v>
      </c>
      <c r="D11441" t="s">
        <v>62</v>
      </c>
      <c r="E11441" t="s">
        <v>99</v>
      </c>
      <c r="F11441">
        <v>2015</v>
      </c>
      <c r="G11441">
        <v>27</v>
      </c>
      <c r="H11441">
        <v>15</v>
      </c>
    </row>
    <row r="11442" spans="1:8" x14ac:dyDescent="0.25">
      <c r="A11442" t="s">
        <v>129</v>
      </c>
      <c r="B11442" t="s">
        <v>272</v>
      </c>
      <c r="C11442" t="s">
        <v>33</v>
      </c>
      <c r="D11442" t="s">
        <v>59</v>
      </c>
      <c r="E11442" t="s">
        <v>311</v>
      </c>
      <c r="F11442">
        <v>2016</v>
      </c>
      <c r="G11442">
        <v>1</v>
      </c>
    </row>
    <row r="11443" spans="1:8" x14ac:dyDescent="0.25">
      <c r="A11443" t="s">
        <v>31</v>
      </c>
      <c r="B11443" t="s">
        <v>330</v>
      </c>
      <c r="C11443" t="s">
        <v>33</v>
      </c>
      <c r="D11443" t="s">
        <v>59</v>
      </c>
      <c r="E11443" t="s">
        <v>225</v>
      </c>
      <c r="F11443">
        <v>2017</v>
      </c>
      <c r="G11443">
        <v>3</v>
      </c>
      <c r="H11443">
        <v>4</v>
      </c>
    </row>
    <row r="11444" spans="1:8" x14ac:dyDescent="0.25">
      <c r="A11444" t="s">
        <v>113</v>
      </c>
      <c r="B11444" t="s">
        <v>49</v>
      </c>
      <c r="C11444" t="s">
        <v>33</v>
      </c>
      <c r="D11444" t="s">
        <v>184</v>
      </c>
      <c r="E11444" t="s">
        <v>271</v>
      </c>
      <c r="F11444">
        <v>2014</v>
      </c>
      <c r="G11444">
        <v>18</v>
      </c>
      <c r="H11444">
        <v>6</v>
      </c>
    </row>
    <row r="11445" spans="1:8" x14ac:dyDescent="0.25">
      <c r="A11445" t="s">
        <v>113</v>
      </c>
      <c r="B11445" t="s">
        <v>173</v>
      </c>
      <c r="C11445" t="s">
        <v>70</v>
      </c>
      <c r="D11445" t="s">
        <v>71</v>
      </c>
      <c r="E11445" t="s">
        <v>254</v>
      </c>
      <c r="F11445">
        <v>2014</v>
      </c>
      <c r="G11445">
        <v>5</v>
      </c>
      <c r="H11445">
        <v>2</v>
      </c>
    </row>
    <row r="11446" spans="1:8" x14ac:dyDescent="0.25">
      <c r="A11446" t="s">
        <v>8</v>
      </c>
      <c r="B11446" t="s">
        <v>93</v>
      </c>
      <c r="C11446" t="s">
        <v>10</v>
      </c>
      <c r="D11446" t="s">
        <v>11</v>
      </c>
      <c r="E11446" t="s">
        <v>157</v>
      </c>
      <c r="F11446">
        <v>2016</v>
      </c>
      <c r="G11446">
        <v>11</v>
      </c>
      <c r="H11446">
        <v>2</v>
      </c>
    </row>
    <row r="11447" spans="1:8" x14ac:dyDescent="0.25">
      <c r="A11447" t="s">
        <v>8</v>
      </c>
      <c r="B11447" t="s">
        <v>85</v>
      </c>
      <c r="C11447" t="s">
        <v>10</v>
      </c>
      <c r="D11447" t="s">
        <v>29</v>
      </c>
      <c r="E11447" t="s">
        <v>325</v>
      </c>
      <c r="F11447">
        <v>2013</v>
      </c>
      <c r="G11447">
        <v>33</v>
      </c>
      <c r="H11447">
        <v>1</v>
      </c>
    </row>
    <row r="11448" spans="1:8" x14ac:dyDescent="0.25">
      <c r="A11448" t="s">
        <v>121</v>
      </c>
      <c r="B11448" t="s">
        <v>119</v>
      </c>
      <c r="C11448" t="s">
        <v>70</v>
      </c>
      <c r="D11448" t="s">
        <v>102</v>
      </c>
      <c r="E11448" t="s">
        <v>303</v>
      </c>
      <c r="F11448">
        <v>2014</v>
      </c>
      <c r="G11448">
        <v>14</v>
      </c>
    </row>
    <row r="11449" spans="1:8" x14ac:dyDescent="0.25">
      <c r="A11449" t="s">
        <v>21</v>
      </c>
      <c r="B11449" t="s">
        <v>85</v>
      </c>
      <c r="C11449" t="s">
        <v>10</v>
      </c>
      <c r="D11449" t="s">
        <v>11</v>
      </c>
      <c r="E11449" t="s">
        <v>46</v>
      </c>
      <c r="F11449">
        <v>2017</v>
      </c>
      <c r="G11449">
        <v>7</v>
      </c>
    </row>
    <row r="11450" spans="1:8" x14ac:dyDescent="0.25">
      <c r="A11450" t="s">
        <v>31</v>
      </c>
      <c r="B11450" t="s">
        <v>28</v>
      </c>
      <c r="C11450" t="s">
        <v>70</v>
      </c>
      <c r="D11450" t="s">
        <v>71</v>
      </c>
      <c r="E11450" t="s">
        <v>135</v>
      </c>
      <c r="F11450">
        <v>2019</v>
      </c>
      <c r="G11450">
        <v>6</v>
      </c>
      <c r="H11450">
        <v>4</v>
      </c>
    </row>
    <row r="11451" spans="1:8" x14ac:dyDescent="0.25">
      <c r="A11451" t="s">
        <v>323</v>
      </c>
      <c r="B11451" t="s">
        <v>122</v>
      </c>
      <c r="C11451" t="s">
        <v>18</v>
      </c>
      <c r="D11451" t="s">
        <v>19</v>
      </c>
      <c r="E11451" t="s">
        <v>27</v>
      </c>
      <c r="F11451">
        <v>2018</v>
      </c>
      <c r="G11451">
        <v>75</v>
      </c>
      <c r="H11451">
        <v>18</v>
      </c>
    </row>
    <row r="11452" spans="1:8" x14ac:dyDescent="0.25">
      <c r="A11452" t="s">
        <v>8</v>
      </c>
      <c r="B11452" t="s">
        <v>292</v>
      </c>
      <c r="C11452" t="s">
        <v>10</v>
      </c>
      <c r="D11452" t="s">
        <v>14</v>
      </c>
      <c r="E11452" t="s">
        <v>276</v>
      </c>
      <c r="F11452">
        <v>2013</v>
      </c>
      <c r="G11452">
        <v>900</v>
      </c>
      <c r="H11452">
        <v>59</v>
      </c>
    </row>
    <row r="11453" spans="1:8" x14ac:dyDescent="0.25">
      <c r="A11453" t="s">
        <v>8</v>
      </c>
      <c r="B11453" t="s">
        <v>570</v>
      </c>
      <c r="C11453" t="s">
        <v>10</v>
      </c>
      <c r="D11453" t="s">
        <v>96</v>
      </c>
      <c r="E11453" t="s">
        <v>296</v>
      </c>
      <c r="F11453">
        <v>2014</v>
      </c>
      <c r="G11453">
        <v>1150</v>
      </c>
      <c r="H11453">
        <v>43</v>
      </c>
    </row>
    <row r="11454" spans="1:8" x14ac:dyDescent="0.25">
      <c r="A11454" t="s">
        <v>8</v>
      </c>
      <c r="B11454" t="s">
        <v>13</v>
      </c>
      <c r="C11454" t="s">
        <v>10</v>
      </c>
      <c r="D11454" t="s">
        <v>14</v>
      </c>
      <c r="E11454" t="s">
        <v>66</v>
      </c>
      <c r="F11454">
        <v>2015</v>
      </c>
      <c r="G11454">
        <v>1135</v>
      </c>
      <c r="H11454">
        <v>71</v>
      </c>
    </row>
    <row r="11455" spans="1:8" x14ac:dyDescent="0.25">
      <c r="A11455" t="s">
        <v>31</v>
      </c>
      <c r="B11455" t="s">
        <v>105</v>
      </c>
      <c r="C11455" t="s">
        <v>23</v>
      </c>
      <c r="D11455" t="s">
        <v>43</v>
      </c>
      <c r="E11455" t="s">
        <v>56</v>
      </c>
      <c r="F11455">
        <v>2015</v>
      </c>
      <c r="G11455">
        <v>659</v>
      </c>
      <c r="H11455">
        <v>88</v>
      </c>
    </row>
    <row r="11456" spans="1:8" x14ac:dyDescent="0.25">
      <c r="A11456" t="s">
        <v>16</v>
      </c>
      <c r="B11456" t="s">
        <v>371</v>
      </c>
      <c r="C11456" t="s">
        <v>18</v>
      </c>
      <c r="D11456" t="s">
        <v>257</v>
      </c>
      <c r="E11456" t="s">
        <v>257</v>
      </c>
      <c r="F11456">
        <v>2015</v>
      </c>
      <c r="G11456">
        <v>276</v>
      </c>
      <c r="H11456">
        <v>54</v>
      </c>
    </row>
    <row r="11457" spans="1:8" x14ac:dyDescent="0.25">
      <c r="A11457" t="s">
        <v>31</v>
      </c>
      <c r="B11457" t="s">
        <v>79</v>
      </c>
      <c r="C11457" t="s">
        <v>33</v>
      </c>
      <c r="D11457" t="s">
        <v>39</v>
      </c>
      <c r="E11457" t="s">
        <v>263</v>
      </c>
      <c r="F11457">
        <v>2015</v>
      </c>
      <c r="G11457">
        <v>225</v>
      </c>
      <c r="H11457">
        <v>56</v>
      </c>
    </row>
    <row r="11458" spans="1:8" x14ac:dyDescent="0.25">
      <c r="A11458" t="s">
        <v>31</v>
      </c>
      <c r="B11458" t="s">
        <v>104</v>
      </c>
      <c r="C11458" t="s">
        <v>70</v>
      </c>
      <c r="D11458" t="s">
        <v>71</v>
      </c>
      <c r="E11458" t="s">
        <v>159</v>
      </c>
      <c r="F11458">
        <v>2016</v>
      </c>
      <c r="G11458">
        <v>3417</v>
      </c>
      <c r="H11458">
        <v>97</v>
      </c>
    </row>
    <row r="11459" spans="1:8" x14ac:dyDescent="0.25">
      <c r="A11459" t="s">
        <v>31</v>
      </c>
      <c r="B11459" t="s">
        <v>104</v>
      </c>
      <c r="C11459" t="s">
        <v>70</v>
      </c>
      <c r="D11459" t="s">
        <v>71</v>
      </c>
      <c r="E11459" t="s">
        <v>188</v>
      </c>
      <c r="F11459">
        <v>2015</v>
      </c>
      <c r="G11459">
        <v>210</v>
      </c>
      <c r="H11459">
        <v>40</v>
      </c>
    </row>
    <row r="11460" spans="1:8" x14ac:dyDescent="0.25">
      <c r="A11460" t="s">
        <v>31</v>
      </c>
      <c r="B11460" t="s">
        <v>49</v>
      </c>
      <c r="C11460" t="s">
        <v>33</v>
      </c>
      <c r="D11460" t="s">
        <v>39</v>
      </c>
      <c r="E11460" t="s">
        <v>204</v>
      </c>
      <c r="F11460">
        <v>2016</v>
      </c>
      <c r="G11460">
        <v>327</v>
      </c>
      <c r="H11460">
        <v>56</v>
      </c>
    </row>
    <row r="11461" spans="1:8" x14ac:dyDescent="0.25">
      <c r="A11461" t="s">
        <v>21</v>
      </c>
      <c r="B11461" t="s">
        <v>55</v>
      </c>
      <c r="C11461" t="s">
        <v>10</v>
      </c>
      <c r="D11461" t="s">
        <v>11</v>
      </c>
      <c r="E11461" t="s">
        <v>86</v>
      </c>
      <c r="F11461">
        <v>2017</v>
      </c>
      <c r="G11461">
        <v>1167</v>
      </c>
      <c r="H11461">
        <v>8</v>
      </c>
    </row>
    <row r="11462" spans="1:8" x14ac:dyDescent="0.25">
      <c r="A11462" t="s">
        <v>21</v>
      </c>
      <c r="B11462" t="s">
        <v>153</v>
      </c>
      <c r="C11462" t="s">
        <v>10</v>
      </c>
      <c r="D11462" t="s">
        <v>11</v>
      </c>
      <c r="E11462" t="s">
        <v>191</v>
      </c>
      <c r="F11462">
        <v>2017</v>
      </c>
      <c r="G11462">
        <v>101</v>
      </c>
      <c r="H11462">
        <v>12</v>
      </c>
    </row>
    <row r="11463" spans="1:8" x14ac:dyDescent="0.25">
      <c r="A11463" t="s">
        <v>21</v>
      </c>
      <c r="B11463" t="s">
        <v>197</v>
      </c>
      <c r="C11463" t="s">
        <v>10</v>
      </c>
      <c r="D11463" t="s">
        <v>29</v>
      </c>
      <c r="E11463" t="s">
        <v>325</v>
      </c>
      <c r="F11463">
        <v>2017</v>
      </c>
      <c r="G11463">
        <v>388</v>
      </c>
      <c r="H11463">
        <v>15</v>
      </c>
    </row>
    <row r="11464" spans="1:8" x14ac:dyDescent="0.25">
      <c r="A11464" t="s">
        <v>138</v>
      </c>
      <c r="B11464" t="s">
        <v>280</v>
      </c>
      <c r="C11464" t="s">
        <v>76</v>
      </c>
      <c r="D11464" t="s">
        <v>140</v>
      </c>
      <c r="E11464" t="s">
        <v>209</v>
      </c>
      <c r="F11464">
        <v>2018</v>
      </c>
      <c r="G11464">
        <v>2564</v>
      </c>
      <c r="H11464">
        <v>690</v>
      </c>
    </row>
    <row r="11465" spans="1:8" x14ac:dyDescent="0.25">
      <c r="A11465" t="s">
        <v>21</v>
      </c>
      <c r="B11465" t="s">
        <v>93</v>
      </c>
      <c r="C11465" t="s">
        <v>10</v>
      </c>
      <c r="D11465" t="s">
        <v>11</v>
      </c>
      <c r="E11465" t="s">
        <v>191</v>
      </c>
      <c r="F11465">
        <v>2018</v>
      </c>
      <c r="G11465">
        <v>1040</v>
      </c>
      <c r="H11465">
        <v>84</v>
      </c>
    </row>
    <row r="11466" spans="1:8" x14ac:dyDescent="0.25">
      <c r="A11466" t="s">
        <v>31</v>
      </c>
      <c r="B11466" t="s">
        <v>9</v>
      </c>
      <c r="C11466" t="s">
        <v>33</v>
      </c>
      <c r="D11466" t="s">
        <v>59</v>
      </c>
      <c r="E11466" t="s">
        <v>60</v>
      </c>
      <c r="F11466">
        <v>2018</v>
      </c>
      <c r="G11466">
        <v>294</v>
      </c>
      <c r="H11466">
        <v>48</v>
      </c>
    </row>
    <row r="11467" spans="1:8" x14ac:dyDescent="0.25">
      <c r="A11467" t="s">
        <v>21</v>
      </c>
      <c r="B11467" t="s">
        <v>111</v>
      </c>
      <c r="C11467" t="s">
        <v>10</v>
      </c>
      <c r="D11467" t="s">
        <v>11</v>
      </c>
      <c r="E11467" t="s">
        <v>249</v>
      </c>
      <c r="F11467">
        <v>2020</v>
      </c>
      <c r="G11467">
        <v>4373</v>
      </c>
      <c r="H11467">
        <v>144</v>
      </c>
    </row>
    <row r="11468" spans="1:8" x14ac:dyDescent="0.25">
      <c r="A11468" t="s">
        <v>31</v>
      </c>
      <c r="B11468" t="s">
        <v>55</v>
      </c>
      <c r="C11468" t="s">
        <v>33</v>
      </c>
      <c r="D11468" t="s">
        <v>59</v>
      </c>
      <c r="E11468" t="s">
        <v>375</v>
      </c>
      <c r="F11468">
        <v>2014</v>
      </c>
      <c r="G11468">
        <v>205</v>
      </c>
      <c r="H11468">
        <v>38</v>
      </c>
    </row>
    <row r="11469" spans="1:8" x14ac:dyDescent="0.25">
      <c r="A11469" t="s">
        <v>41</v>
      </c>
      <c r="B11469" t="s">
        <v>262</v>
      </c>
      <c r="C11469" t="s">
        <v>33</v>
      </c>
      <c r="D11469" t="s">
        <v>39</v>
      </c>
      <c r="E11469" t="s">
        <v>175</v>
      </c>
      <c r="F11469">
        <v>2018</v>
      </c>
      <c r="G11469">
        <v>128</v>
      </c>
      <c r="H11469">
        <v>53</v>
      </c>
    </row>
    <row r="11470" spans="1:8" x14ac:dyDescent="0.25">
      <c r="A11470" t="s">
        <v>106</v>
      </c>
      <c r="B11470" t="s">
        <v>151</v>
      </c>
      <c r="C11470" t="s">
        <v>33</v>
      </c>
      <c r="D11470" t="s">
        <v>184</v>
      </c>
      <c r="E11470" t="s">
        <v>185</v>
      </c>
      <c r="F11470">
        <v>2017</v>
      </c>
      <c r="G11470">
        <v>56</v>
      </c>
      <c r="H11470">
        <v>9</v>
      </c>
    </row>
    <row r="11471" spans="1:8" x14ac:dyDescent="0.25">
      <c r="A11471" t="s">
        <v>8</v>
      </c>
      <c r="B11471" t="s">
        <v>49</v>
      </c>
      <c r="C11471" t="s">
        <v>10</v>
      </c>
      <c r="D11471" t="s">
        <v>14</v>
      </c>
      <c r="E11471" t="s">
        <v>276</v>
      </c>
      <c r="F11471">
        <v>2014</v>
      </c>
      <c r="G11471">
        <v>653</v>
      </c>
      <c r="H11471">
        <v>69</v>
      </c>
    </row>
    <row r="11472" spans="1:8" x14ac:dyDescent="0.25">
      <c r="A11472" t="s">
        <v>31</v>
      </c>
      <c r="B11472" t="s">
        <v>125</v>
      </c>
      <c r="C11472" t="s">
        <v>33</v>
      </c>
      <c r="D11472" t="s">
        <v>184</v>
      </c>
      <c r="E11472" t="s">
        <v>187</v>
      </c>
      <c r="F11472">
        <v>2016</v>
      </c>
      <c r="G11472">
        <v>310</v>
      </c>
      <c r="H11472">
        <v>67</v>
      </c>
    </row>
    <row r="11473" spans="1:8" x14ac:dyDescent="0.25">
      <c r="A11473" t="s">
        <v>31</v>
      </c>
      <c r="B11473" t="s">
        <v>79</v>
      </c>
      <c r="C11473" t="s">
        <v>33</v>
      </c>
      <c r="D11473" t="s">
        <v>34</v>
      </c>
      <c r="E11473" t="s">
        <v>80</v>
      </c>
      <c r="F11473">
        <v>2017</v>
      </c>
      <c r="G11473">
        <v>50</v>
      </c>
      <c r="H11473">
        <v>21</v>
      </c>
    </row>
    <row r="11474" spans="1:8" x14ac:dyDescent="0.25">
      <c r="A11474" t="s">
        <v>31</v>
      </c>
      <c r="B11474" t="s">
        <v>38</v>
      </c>
      <c r="C11474" t="s">
        <v>33</v>
      </c>
      <c r="D11474" t="s">
        <v>39</v>
      </c>
      <c r="E11474" t="s">
        <v>120</v>
      </c>
      <c r="F11474">
        <v>2017</v>
      </c>
      <c r="G11474">
        <v>157</v>
      </c>
      <c r="H11474">
        <v>36</v>
      </c>
    </row>
    <row r="11475" spans="1:8" x14ac:dyDescent="0.25">
      <c r="A11475" t="s">
        <v>31</v>
      </c>
      <c r="B11475" t="s">
        <v>256</v>
      </c>
      <c r="C11475" t="s">
        <v>33</v>
      </c>
      <c r="D11475" t="s">
        <v>39</v>
      </c>
      <c r="E11475" t="s">
        <v>331</v>
      </c>
      <c r="F11475">
        <v>2019</v>
      </c>
      <c r="G11475">
        <v>57</v>
      </c>
      <c r="H11475">
        <v>68</v>
      </c>
    </row>
    <row r="11476" spans="1:8" x14ac:dyDescent="0.25">
      <c r="A11476" t="s">
        <v>31</v>
      </c>
      <c r="B11476" t="s">
        <v>49</v>
      </c>
      <c r="C11476" t="s">
        <v>33</v>
      </c>
      <c r="D11476" t="s">
        <v>34</v>
      </c>
      <c r="E11476" t="s">
        <v>35</v>
      </c>
      <c r="F11476">
        <v>2013</v>
      </c>
      <c r="G11476">
        <v>19</v>
      </c>
      <c r="H11476">
        <v>5</v>
      </c>
    </row>
    <row r="11477" spans="1:8" x14ac:dyDescent="0.25">
      <c r="A11477" t="s">
        <v>8</v>
      </c>
      <c r="B11477" t="s">
        <v>36</v>
      </c>
      <c r="C11477" t="s">
        <v>10</v>
      </c>
      <c r="D11477" t="s">
        <v>96</v>
      </c>
      <c r="E11477" t="s">
        <v>324</v>
      </c>
      <c r="F11477">
        <v>2016</v>
      </c>
      <c r="G11477">
        <v>88</v>
      </c>
      <c r="H11477">
        <v>2</v>
      </c>
    </row>
    <row r="11478" spans="1:8" x14ac:dyDescent="0.25">
      <c r="A11478" t="s">
        <v>41</v>
      </c>
      <c r="B11478" t="s">
        <v>125</v>
      </c>
      <c r="C11478" t="s">
        <v>33</v>
      </c>
      <c r="D11478" t="s">
        <v>62</v>
      </c>
      <c r="E11478" t="s">
        <v>217</v>
      </c>
      <c r="F11478">
        <v>2019</v>
      </c>
      <c r="G11478">
        <v>23</v>
      </c>
      <c r="H11478">
        <v>12</v>
      </c>
    </row>
    <row r="11479" spans="1:8" x14ac:dyDescent="0.25">
      <c r="A11479" t="s">
        <v>8</v>
      </c>
      <c r="B11479" t="s">
        <v>95</v>
      </c>
      <c r="C11479" t="s">
        <v>10</v>
      </c>
      <c r="D11479" t="s">
        <v>96</v>
      </c>
      <c r="E11479" t="s">
        <v>97</v>
      </c>
      <c r="F11479">
        <v>2015</v>
      </c>
      <c r="G11479">
        <v>472</v>
      </c>
      <c r="H11479">
        <v>70</v>
      </c>
    </row>
    <row r="11480" spans="1:8" x14ac:dyDescent="0.25">
      <c r="A11480" t="s">
        <v>31</v>
      </c>
      <c r="B11480" t="s">
        <v>417</v>
      </c>
      <c r="C11480" t="s">
        <v>33</v>
      </c>
      <c r="D11480" t="s">
        <v>184</v>
      </c>
      <c r="E11480" t="s">
        <v>185</v>
      </c>
      <c r="F11480">
        <v>2019</v>
      </c>
      <c r="G11480">
        <v>45</v>
      </c>
      <c r="H11480">
        <v>8</v>
      </c>
    </row>
    <row r="11481" spans="1:8" x14ac:dyDescent="0.25">
      <c r="A11481" t="s">
        <v>31</v>
      </c>
      <c r="B11481" t="s">
        <v>49</v>
      </c>
      <c r="C11481" t="s">
        <v>33</v>
      </c>
      <c r="D11481" t="s">
        <v>34</v>
      </c>
      <c r="E11481" t="s">
        <v>411</v>
      </c>
      <c r="F11481">
        <v>2014</v>
      </c>
      <c r="G11481">
        <v>4</v>
      </c>
    </row>
    <row r="11482" spans="1:8" x14ac:dyDescent="0.25">
      <c r="A11482" t="s">
        <v>31</v>
      </c>
      <c r="B11482" t="s">
        <v>119</v>
      </c>
      <c r="C11482" t="s">
        <v>70</v>
      </c>
      <c r="D11482" t="s">
        <v>71</v>
      </c>
      <c r="E11482" t="s">
        <v>188</v>
      </c>
      <c r="F11482">
        <v>2014</v>
      </c>
      <c r="G11482">
        <v>108</v>
      </c>
      <c r="H11482">
        <v>23</v>
      </c>
    </row>
    <row r="11483" spans="1:8" x14ac:dyDescent="0.25">
      <c r="A11483" t="s">
        <v>307</v>
      </c>
      <c r="B11483" t="s">
        <v>158</v>
      </c>
      <c r="C11483" t="s">
        <v>23</v>
      </c>
      <c r="D11483" t="s">
        <v>233</v>
      </c>
      <c r="E11483" t="s">
        <v>234</v>
      </c>
      <c r="F11483">
        <v>2018</v>
      </c>
      <c r="G11483">
        <v>5</v>
      </c>
    </row>
    <row r="11484" spans="1:8" x14ac:dyDescent="0.25">
      <c r="A11484" t="s">
        <v>21</v>
      </c>
      <c r="B11484" t="s">
        <v>292</v>
      </c>
      <c r="C11484" t="s">
        <v>10</v>
      </c>
      <c r="D11484" t="s">
        <v>96</v>
      </c>
      <c r="E11484" t="s">
        <v>110</v>
      </c>
      <c r="F11484">
        <v>2020</v>
      </c>
      <c r="G11484">
        <v>68</v>
      </c>
      <c r="H11484">
        <v>3</v>
      </c>
    </row>
    <row r="11485" spans="1:8" x14ac:dyDescent="0.25">
      <c r="A11485" t="s">
        <v>31</v>
      </c>
      <c r="B11485" t="s">
        <v>330</v>
      </c>
      <c r="C11485" t="s">
        <v>33</v>
      </c>
      <c r="D11485" t="s">
        <v>59</v>
      </c>
      <c r="E11485" t="s">
        <v>225</v>
      </c>
      <c r="F11485">
        <v>2013</v>
      </c>
      <c r="G11485">
        <v>10</v>
      </c>
      <c r="H11485">
        <v>1</v>
      </c>
    </row>
    <row r="11486" spans="1:8" x14ac:dyDescent="0.25">
      <c r="A11486" t="s">
        <v>31</v>
      </c>
      <c r="B11486" t="s">
        <v>38</v>
      </c>
      <c r="C11486" t="s">
        <v>33</v>
      </c>
      <c r="D11486" t="s">
        <v>39</v>
      </c>
      <c r="E11486" t="s">
        <v>112</v>
      </c>
      <c r="F11486">
        <v>2015</v>
      </c>
      <c r="G11486">
        <v>360</v>
      </c>
      <c r="H11486">
        <v>135</v>
      </c>
    </row>
    <row r="11487" spans="1:8" x14ac:dyDescent="0.25">
      <c r="A11487" t="s">
        <v>8</v>
      </c>
      <c r="B11487" t="s">
        <v>153</v>
      </c>
      <c r="C11487" t="s">
        <v>23</v>
      </c>
      <c r="D11487" t="s">
        <v>24</v>
      </c>
      <c r="E11487" t="s">
        <v>162</v>
      </c>
      <c r="F11487">
        <v>2016</v>
      </c>
      <c r="G11487">
        <v>99</v>
      </c>
      <c r="H11487">
        <v>4</v>
      </c>
    </row>
    <row r="11488" spans="1:8" x14ac:dyDescent="0.25">
      <c r="A11488" t="s">
        <v>41</v>
      </c>
      <c r="B11488" t="s">
        <v>55</v>
      </c>
      <c r="C11488" t="s">
        <v>33</v>
      </c>
      <c r="D11488" t="s">
        <v>39</v>
      </c>
      <c r="E11488" t="s">
        <v>40</v>
      </c>
      <c r="F11488">
        <v>2016</v>
      </c>
      <c r="G11488">
        <v>92</v>
      </c>
      <c r="H11488">
        <v>19</v>
      </c>
    </row>
    <row r="11489" spans="1:8" x14ac:dyDescent="0.25">
      <c r="A11489" t="s">
        <v>31</v>
      </c>
      <c r="B11489" t="s">
        <v>9</v>
      </c>
      <c r="C11489" t="s">
        <v>33</v>
      </c>
      <c r="D11489" t="s">
        <v>39</v>
      </c>
      <c r="E11489" t="s">
        <v>107</v>
      </c>
      <c r="F11489">
        <v>2015</v>
      </c>
      <c r="G11489">
        <v>54</v>
      </c>
      <c r="H11489">
        <v>11</v>
      </c>
    </row>
    <row r="11490" spans="1:8" x14ac:dyDescent="0.25">
      <c r="A11490" t="s">
        <v>31</v>
      </c>
      <c r="B11490" t="s">
        <v>32</v>
      </c>
      <c r="C11490" t="s">
        <v>33</v>
      </c>
      <c r="D11490" t="s">
        <v>184</v>
      </c>
      <c r="E11490" t="s">
        <v>288</v>
      </c>
      <c r="F11490">
        <v>2018</v>
      </c>
      <c r="G11490">
        <v>121</v>
      </c>
      <c r="H11490">
        <v>25</v>
      </c>
    </row>
    <row r="11491" spans="1:8" x14ac:dyDescent="0.25">
      <c r="A11491" t="s">
        <v>21</v>
      </c>
      <c r="B11491" t="s">
        <v>443</v>
      </c>
      <c r="C11491" t="s">
        <v>10</v>
      </c>
      <c r="D11491" t="s">
        <v>11</v>
      </c>
      <c r="E11491" t="s">
        <v>222</v>
      </c>
      <c r="F11491">
        <v>2019</v>
      </c>
      <c r="G11491">
        <v>74</v>
      </c>
    </row>
    <row r="11492" spans="1:8" x14ac:dyDescent="0.25">
      <c r="A11492" t="s">
        <v>41</v>
      </c>
      <c r="B11492" t="s">
        <v>151</v>
      </c>
      <c r="C11492" t="s">
        <v>33</v>
      </c>
      <c r="D11492" t="s">
        <v>39</v>
      </c>
      <c r="E11492" t="s">
        <v>87</v>
      </c>
      <c r="F11492">
        <v>2019</v>
      </c>
      <c r="G11492">
        <v>34</v>
      </c>
      <c r="H11492">
        <v>4</v>
      </c>
    </row>
    <row r="11493" spans="1:8" x14ac:dyDescent="0.25">
      <c r="A11493" t="s">
        <v>8</v>
      </c>
      <c r="B11493" t="s">
        <v>142</v>
      </c>
      <c r="C11493" t="s">
        <v>23</v>
      </c>
      <c r="D11493" t="s">
        <v>24</v>
      </c>
      <c r="E11493" t="s">
        <v>143</v>
      </c>
      <c r="F11493">
        <v>2016</v>
      </c>
      <c r="G11493">
        <v>37</v>
      </c>
      <c r="H11493">
        <v>10</v>
      </c>
    </row>
    <row r="11494" spans="1:8" x14ac:dyDescent="0.25">
      <c r="A11494" t="s">
        <v>41</v>
      </c>
      <c r="B11494" t="s">
        <v>108</v>
      </c>
      <c r="C11494" t="s">
        <v>33</v>
      </c>
      <c r="D11494" t="s">
        <v>39</v>
      </c>
      <c r="E11494" t="s">
        <v>207</v>
      </c>
      <c r="F11494">
        <v>2018</v>
      </c>
      <c r="G11494">
        <v>20</v>
      </c>
    </row>
    <row r="11495" spans="1:8" x14ac:dyDescent="0.25">
      <c r="A11495" t="s">
        <v>41</v>
      </c>
      <c r="B11495" t="s">
        <v>108</v>
      </c>
      <c r="C11495" t="s">
        <v>33</v>
      </c>
      <c r="D11495" t="s">
        <v>39</v>
      </c>
      <c r="E11495" t="s">
        <v>107</v>
      </c>
      <c r="F11495">
        <v>2015</v>
      </c>
      <c r="G11495">
        <v>37</v>
      </c>
      <c r="H11495">
        <v>26</v>
      </c>
    </row>
    <row r="11496" spans="1:8" x14ac:dyDescent="0.25">
      <c r="A11496" t="s">
        <v>31</v>
      </c>
      <c r="B11496" t="s">
        <v>9</v>
      </c>
      <c r="C11496" t="s">
        <v>33</v>
      </c>
      <c r="D11496" t="s">
        <v>34</v>
      </c>
      <c r="E11496" t="s">
        <v>407</v>
      </c>
      <c r="F11496">
        <v>2017</v>
      </c>
      <c r="G11496">
        <v>9</v>
      </c>
    </row>
    <row r="11497" spans="1:8" x14ac:dyDescent="0.25">
      <c r="A11497" t="s">
        <v>31</v>
      </c>
      <c r="B11497" t="s">
        <v>168</v>
      </c>
      <c r="C11497" t="s">
        <v>33</v>
      </c>
      <c r="D11497" t="s">
        <v>34</v>
      </c>
      <c r="E11497" t="s">
        <v>80</v>
      </c>
      <c r="F11497">
        <v>2019</v>
      </c>
      <c r="G11497">
        <v>29</v>
      </c>
      <c r="H11497">
        <v>11</v>
      </c>
    </row>
    <row r="11498" spans="1:8" x14ac:dyDescent="0.25">
      <c r="A11498" t="s">
        <v>21</v>
      </c>
      <c r="B11498" t="s">
        <v>183</v>
      </c>
      <c r="C11498" t="s">
        <v>23</v>
      </c>
      <c r="D11498" t="s">
        <v>24</v>
      </c>
      <c r="E11498" t="s">
        <v>281</v>
      </c>
      <c r="F11498">
        <v>2016</v>
      </c>
      <c r="G11498">
        <v>32</v>
      </c>
      <c r="H11498">
        <v>4</v>
      </c>
    </row>
    <row r="11499" spans="1:8" x14ac:dyDescent="0.25">
      <c r="A11499" t="s">
        <v>21</v>
      </c>
      <c r="B11499" t="s">
        <v>45</v>
      </c>
      <c r="C11499" t="s">
        <v>10</v>
      </c>
      <c r="D11499" t="s">
        <v>11</v>
      </c>
      <c r="E11499" t="s">
        <v>46</v>
      </c>
      <c r="F11499">
        <v>2020</v>
      </c>
      <c r="G11499">
        <v>12</v>
      </c>
    </row>
    <row r="11500" spans="1:8" x14ac:dyDescent="0.25">
      <c r="A11500" t="s">
        <v>129</v>
      </c>
      <c r="B11500" t="s">
        <v>9</v>
      </c>
      <c r="C11500" t="s">
        <v>33</v>
      </c>
      <c r="D11500" t="s">
        <v>34</v>
      </c>
      <c r="E11500" t="s">
        <v>270</v>
      </c>
      <c r="F11500">
        <v>2015</v>
      </c>
      <c r="G11500">
        <v>1</v>
      </c>
    </row>
    <row r="11501" spans="1:8" x14ac:dyDescent="0.25">
      <c r="A11501" t="s">
        <v>121</v>
      </c>
      <c r="B11501" t="s">
        <v>354</v>
      </c>
      <c r="C11501" t="s">
        <v>18</v>
      </c>
      <c r="D11501" t="s">
        <v>333</v>
      </c>
      <c r="E11501" t="s">
        <v>355</v>
      </c>
      <c r="F11501">
        <v>2016</v>
      </c>
      <c r="G11501">
        <v>33</v>
      </c>
      <c r="H11501">
        <v>1</v>
      </c>
    </row>
    <row r="11502" spans="1:8" x14ac:dyDescent="0.25">
      <c r="A11502" t="s">
        <v>8</v>
      </c>
      <c r="B11502" t="s">
        <v>344</v>
      </c>
      <c r="C11502" t="s">
        <v>10</v>
      </c>
      <c r="D11502" t="s">
        <v>29</v>
      </c>
      <c r="E11502" t="s">
        <v>30</v>
      </c>
      <c r="F11502">
        <v>2014</v>
      </c>
      <c r="G11502">
        <v>21</v>
      </c>
      <c r="H11502">
        <v>4</v>
      </c>
    </row>
    <row r="11503" spans="1:8" x14ac:dyDescent="0.25">
      <c r="A11503" t="s">
        <v>31</v>
      </c>
      <c r="B11503" t="s">
        <v>384</v>
      </c>
      <c r="C11503" t="s">
        <v>23</v>
      </c>
      <c r="D11503" t="s">
        <v>43</v>
      </c>
      <c r="E11503" t="s">
        <v>100</v>
      </c>
      <c r="F11503">
        <v>2017</v>
      </c>
      <c r="G11503">
        <v>54</v>
      </c>
      <c r="H11503">
        <v>10</v>
      </c>
    </row>
    <row r="11504" spans="1:8" x14ac:dyDescent="0.25">
      <c r="A11504" t="s">
        <v>31</v>
      </c>
      <c r="B11504" t="s">
        <v>55</v>
      </c>
      <c r="C11504" t="s">
        <v>33</v>
      </c>
      <c r="D11504" t="s">
        <v>184</v>
      </c>
      <c r="E11504" t="s">
        <v>187</v>
      </c>
      <c r="F11504">
        <v>2013</v>
      </c>
      <c r="G11504">
        <v>1273</v>
      </c>
      <c r="H11504">
        <v>178</v>
      </c>
    </row>
    <row r="11505" spans="1:8" x14ac:dyDescent="0.25">
      <c r="A11505" t="s">
        <v>8</v>
      </c>
      <c r="B11505" t="s">
        <v>67</v>
      </c>
      <c r="C11505" t="s">
        <v>10</v>
      </c>
      <c r="D11505" t="s">
        <v>11</v>
      </c>
      <c r="E11505" t="s">
        <v>222</v>
      </c>
      <c r="F11505">
        <v>2014</v>
      </c>
      <c r="G11505">
        <v>909</v>
      </c>
      <c r="H11505">
        <v>46</v>
      </c>
    </row>
    <row r="11506" spans="1:8" x14ac:dyDescent="0.25">
      <c r="A11506" t="s">
        <v>31</v>
      </c>
      <c r="B11506" t="s">
        <v>38</v>
      </c>
      <c r="C11506" t="s">
        <v>33</v>
      </c>
      <c r="D11506" t="s">
        <v>59</v>
      </c>
      <c r="E11506" t="s">
        <v>313</v>
      </c>
      <c r="F11506">
        <v>2015</v>
      </c>
      <c r="G11506">
        <v>52</v>
      </c>
      <c r="H11506">
        <v>6</v>
      </c>
    </row>
    <row r="11507" spans="1:8" x14ac:dyDescent="0.25">
      <c r="A11507" t="s">
        <v>8</v>
      </c>
      <c r="B11507" t="s">
        <v>247</v>
      </c>
      <c r="C11507" t="s">
        <v>10</v>
      </c>
      <c r="D11507" t="s">
        <v>11</v>
      </c>
      <c r="E11507" t="s">
        <v>274</v>
      </c>
      <c r="F11507">
        <v>2015</v>
      </c>
      <c r="G11507">
        <v>6575</v>
      </c>
      <c r="H11507">
        <v>662</v>
      </c>
    </row>
    <row r="11508" spans="1:8" x14ac:dyDescent="0.25">
      <c r="A11508" t="s">
        <v>138</v>
      </c>
      <c r="B11508" t="s">
        <v>82</v>
      </c>
      <c r="C11508" t="s">
        <v>76</v>
      </c>
      <c r="D11508" t="s">
        <v>140</v>
      </c>
      <c r="E11508" t="s">
        <v>209</v>
      </c>
      <c r="F11508">
        <v>2015</v>
      </c>
      <c r="G11508">
        <v>791</v>
      </c>
      <c r="H11508">
        <v>756</v>
      </c>
    </row>
    <row r="11509" spans="1:8" x14ac:dyDescent="0.25">
      <c r="A11509" t="s">
        <v>8</v>
      </c>
      <c r="B11509" t="s">
        <v>210</v>
      </c>
      <c r="C11509" t="s">
        <v>10</v>
      </c>
      <c r="D11509" t="s">
        <v>11</v>
      </c>
      <c r="E11509" t="s">
        <v>157</v>
      </c>
      <c r="F11509">
        <v>2015</v>
      </c>
      <c r="G11509">
        <v>931</v>
      </c>
      <c r="H11509">
        <v>99</v>
      </c>
    </row>
    <row r="11510" spans="1:8" x14ac:dyDescent="0.25">
      <c r="A11510" t="s">
        <v>31</v>
      </c>
      <c r="B11510" t="s">
        <v>104</v>
      </c>
      <c r="C11510" t="s">
        <v>70</v>
      </c>
      <c r="D11510" t="s">
        <v>71</v>
      </c>
      <c r="E11510" t="s">
        <v>135</v>
      </c>
      <c r="F11510">
        <v>2016</v>
      </c>
      <c r="G11510">
        <v>3039</v>
      </c>
      <c r="H11510">
        <v>451</v>
      </c>
    </row>
    <row r="11511" spans="1:8" x14ac:dyDescent="0.25">
      <c r="A11511" t="s">
        <v>21</v>
      </c>
      <c r="B11511" t="s">
        <v>247</v>
      </c>
      <c r="C11511" t="s">
        <v>10</v>
      </c>
      <c r="D11511" t="s">
        <v>11</v>
      </c>
      <c r="E11511" t="s">
        <v>274</v>
      </c>
      <c r="F11511">
        <v>2016</v>
      </c>
      <c r="G11511">
        <v>5941</v>
      </c>
      <c r="H11511">
        <v>353</v>
      </c>
    </row>
    <row r="11512" spans="1:8" x14ac:dyDescent="0.25">
      <c r="A11512" t="s">
        <v>21</v>
      </c>
      <c r="B11512" t="s">
        <v>22</v>
      </c>
      <c r="C11512" t="s">
        <v>23</v>
      </c>
      <c r="D11512" t="s">
        <v>24</v>
      </c>
      <c r="E11512" t="s">
        <v>290</v>
      </c>
      <c r="F11512">
        <v>2017</v>
      </c>
      <c r="G11512">
        <v>1358</v>
      </c>
      <c r="H11512">
        <v>48</v>
      </c>
    </row>
    <row r="11513" spans="1:8" x14ac:dyDescent="0.25">
      <c r="A11513" t="s">
        <v>21</v>
      </c>
      <c r="B11513" t="s">
        <v>111</v>
      </c>
      <c r="C11513" t="s">
        <v>10</v>
      </c>
      <c r="D11513" t="s">
        <v>11</v>
      </c>
      <c r="E11513" t="s">
        <v>191</v>
      </c>
      <c r="F11513">
        <v>2017</v>
      </c>
      <c r="G11513">
        <v>3240</v>
      </c>
      <c r="H11513">
        <v>129</v>
      </c>
    </row>
    <row r="11514" spans="1:8" x14ac:dyDescent="0.25">
      <c r="A11514" t="s">
        <v>31</v>
      </c>
      <c r="B11514" t="s">
        <v>119</v>
      </c>
      <c r="C11514" t="s">
        <v>70</v>
      </c>
      <c r="D11514" t="s">
        <v>71</v>
      </c>
      <c r="E11514" t="s">
        <v>254</v>
      </c>
      <c r="F11514">
        <v>2013</v>
      </c>
      <c r="G11514">
        <v>872</v>
      </c>
      <c r="H11514">
        <v>147</v>
      </c>
    </row>
    <row r="11515" spans="1:8" x14ac:dyDescent="0.25">
      <c r="A11515" t="s">
        <v>8</v>
      </c>
      <c r="B11515" t="s">
        <v>93</v>
      </c>
      <c r="C11515" t="s">
        <v>10</v>
      </c>
      <c r="D11515" t="s">
        <v>11</v>
      </c>
      <c r="E11515" t="s">
        <v>232</v>
      </c>
      <c r="F11515">
        <v>2015</v>
      </c>
      <c r="G11515">
        <v>1631</v>
      </c>
      <c r="H11515">
        <v>113</v>
      </c>
    </row>
    <row r="11516" spans="1:8" x14ac:dyDescent="0.25">
      <c r="A11516" t="s">
        <v>21</v>
      </c>
      <c r="B11516" t="s">
        <v>67</v>
      </c>
      <c r="C11516" t="s">
        <v>10</v>
      </c>
      <c r="D11516" t="s">
        <v>11</v>
      </c>
      <c r="E11516" t="s">
        <v>191</v>
      </c>
      <c r="F11516">
        <v>2017</v>
      </c>
      <c r="G11516">
        <v>903</v>
      </c>
      <c r="H11516">
        <v>85</v>
      </c>
    </row>
    <row r="11517" spans="1:8" x14ac:dyDescent="0.25">
      <c r="A11517" t="s">
        <v>21</v>
      </c>
      <c r="B11517" t="s">
        <v>36</v>
      </c>
      <c r="C11517" t="s">
        <v>10</v>
      </c>
      <c r="D11517" t="s">
        <v>11</v>
      </c>
      <c r="E11517" t="s">
        <v>203</v>
      </c>
      <c r="F11517">
        <v>2017</v>
      </c>
      <c r="G11517">
        <v>265</v>
      </c>
      <c r="H11517">
        <v>5</v>
      </c>
    </row>
    <row r="11518" spans="1:8" x14ac:dyDescent="0.25">
      <c r="A11518" t="s">
        <v>21</v>
      </c>
      <c r="B11518" t="s">
        <v>67</v>
      </c>
      <c r="C11518" t="s">
        <v>10</v>
      </c>
      <c r="D11518" t="s">
        <v>11</v>
      </c>
      <c r="E11518" t="s">
        <v>222</v>
      </c>
      <c r="F11518">
        <v>2018</v>
      </c>
      <c r="G11518">
        <v>1595</v>
      </c>
      <c r="H11518">
        <v>44</v>
      </c>
    </row>
    <row r="11519" spans="1:8" x14ac:dyDescent="0.25">
      <c r="A11519" t="s">
        <v>41</v>
      </c>
      <c r="B11519" t="s">
        <v>145</v>
      </c>
      <c r="C11519" t="s">
        <v>23</v>
      </c>
      <c r="D11519" t="s">
        <v>43</v>
      </c>
      <c r="E11519" t="s">
        <v>56</v>
      </c>
      <c r="F11519">
        <v>2018</v>
      </c>
      <c r="G11519">
        <v>75</v>
      </c>
      <c r="H11519">
        <v>22</v>
      </c>
    </row>
    <row r="11520" spans="1:8" x14ac:dyDescent="0.25">
      <c r="A11520" t="s">
        <v>21</v>
      </c>
      <c r="B11520" t="s">
        <v>54</v>
      </c>
      <c r="C11520" t="s">
        <v>10</v>
      </c>
      <c r="D11520" t="s">
        <v>29</v>
      </c>
      <c r="E11520" t="s">
        <v>193</v>
      </c>
      <c r="F11520">
        <v>2018</v>
      </c>
      <c r="G11520">
        <v>1860</v>
      </c>
      <c r="H11520">
        <v>44</v>
      </c>
    </row>
    <row r="11521" spans="1:8" x14ac:dyDescent="0.25">
      <c r="A11521" t="s">
        <v>31</v>
      </c>
      <c r="B11521" t="s">
        <v>79</v>
      </c>
      <c r="C11521" t="s">
        <v>33</v>
      </c>
      <c r="D11521" t="s">
        <v>39</v>
      </c>
      <c r="E11521" t="s">
        <v>213</v>
      </c>
      <c r="F11521">
        <v>2018</v>
      </c>
      <c r="G11521">
        <v>345</v>
      </c>
      <c r="H11521">
        <v>127</v>
      </c>
    </row>
    <row r="11522" spans="1:8" x14ac:dyDescent="0.25">
      <c r="A11522" t="s">
        <v>21</v>
      </c>
      <c r="B11522" t="s">
        <v>28</v>
      </c>
      <c r="C11522" t="s">
        <v>23</v>
      </c>
      <c r="D11522" t="s">
        <v>24</v>
      </c>
      <c r="E11522" t="s">
        <v>146</v>
      </c>
      <c r="F11522">
        <v>2019</v>
      </c>
      <c r="G11522">
        <v>972</v>
      </c>
      <c r="H11522">
        <v>60</v>
      </c>
    </row>
    <row r="11523" spans="1:8" x14ac:dyDescent="0.25">
      <c r="A11523" t="s">
        <v>21</v>
      </c>
      <c r="B11523" t="s">
        <v>95</v>
      </c>
      <c r="C11523" t="s">
        <v>10</v>
      </c>
      <c r="D11523" t="s">
        <v>96</v>
      </c>
      <c r="E11523" t="s">
        <v>97</v>
      </c>
      <c r="F11523">
        <v>2020</v>
      </c>
      <c r="G11523">
        <v>629</v>
      </c>
      <c r="H11523">
        <v>9</v>
      </c>
    </row>
    <row r="11524" spans="1:8" x14ac:dyDescent="0.25">
      <c r="A11524" t="s">
        <v>21</v>
      </c>
      <c r="B11524" t="s">
        <v>28</v>
      </c>
      <c r="C11524" t="s">
        <v>23</v>
      </c>
      <c r="D11524" t="s">
        <v>24</v>
      </c>
      <c r="E11524" t="s">
        <v>162</v>
      </c>
      <c r="F11524">
        <v>2019</v>
      </c>
      <c r="G11524">
        <v>506</v>
      </c>
      <c r="H11524">
        <v>14</v>
      </c>
    </row>
    <row r="11525" spans="1:8" x14ac:dyDescent="0.25">
      <c r="A11525" t="s">
        <v>74</v>
      </c>
      <c r="B11525" t="s">
        <v>104</v>
      </c>
      <c r="C11525" t="s">
        <v>70</v>
      </c>
      <c r="D11525" t="s">
        <v>264</v>
      </c>
      <c r="E11525" t="s">
        <v>372</v>
      </c>
      <c r="F11525">
        <v>2014</v>
      </c>
      <c r="G11525">
        <v>218</v>
      </c>
      <c r="H11525">
        <v>3</v>
      </c>
    </row>
    <row r="11526" spans="1:8" x14ac:dyDescent="0.25">
      <c r="A11526" t="s">
        <v>31</v>
      </c>
      <c r="B11526" t="s">
        <v>320</v>
      </c>
      <c r="C11526" t="s">
        <v>23</v>
      </c>
      <c r="D11526" t="s">
        <v>43</v>
      </c>
      <c r="E11526" t="s">
        <v>44</v>
      </c>
      <c r="F11526">
        <v>2016</v>
      </c>
      <c r="G11526">
        <v>75</v>
      </c>
      <c r="H11526">
        <v>14</v>
      </c>
    </row>
    <row r="11527" spans="1:8" x14ac:dyDescent="0.25">
      <c r="A11527" t="s">
        <v>31</v>
      </c>
      <c r="B11527" t="s">
        <v>49</v>
      </c>
      <c r="C11527" t="s">
        <v>33</v>
      </c>
      <c r="D11527" t="s">
        <v>34</v>
      </c>
      <c r="E11527" t="s">
        <v>35</v>
      </c>
      <c r="F11527">
        <v>2017</v>
      </c>
      <c r="G11527">
        <v>459</v>
      </c>
      <c r="H11527">
        <v>46</v>
      </c>
    </row>
    <row r="11528" spans="1:8" x14ac:dyDescent="0.25">
      <c r="A11528" t="s">
        <v>21</v>
      </c>
      <c r="B11528" t="s">
        <v>362</v>
      </c>
      <c r="C11528" t="s">
        <v>10</v>
      </c>
      <c r="D11528" t="s">
        <v>11</v>
      </c>
      <c r="E11528" t="s">
        <v>305</v>
      </c>
      <c r="F11528">
        <v>2017</v>
      </c>
      <c r="G11528">
        <v>176</v>
      </c>
      <c r="H11528">
        <v>5</v>
      </c>
    </row>
    <row r="11529" spans="1:8" x14ac:dyDescent="0.25">
      <c r="A11529" t="s">
        <v>21</v>
      </c>
      <c r="B11529" t="s">
        <v>67</v>
      </c>
      <c r="C11529" t="s">
        <v>23</v>
      </c>
      <c r="D11529" t="s">
        <v>24</v>
      </c>
      <c r="E11529" t="s">
        <v>146</v>
      </c>
      <c r="F11529">
        <v>2019</v>
      </c>
      <c r="G11529">
        <v>120</v>
      </c>
      <c r="H11529">
        <v>3</v>
      </c>
    </row>
    <row r="11530" spans="1:8" x14ac:dyDescent="0.25">
      <c r="A11530" t="s">
        <v>8</v>
      </c>
      <c r="B11530" t="s">
        <v>22</v>
      </c>
      <c r="C11530" t="s">
        <v>23</v>
      </c>
      <c r="D11530" t="s">
        <v>24</v>
      </c>
      <c r="E11530" t="s">
        <v>146</v>
      </c>
      <c r="F11530">
        <v>2013</v>
      </c>
      <c r="G11530">
        <v>211</v>
      </c>
      <c r="H11530">
        <v>3</v>
      </c>
    </row>
    <row r="11531" spans="1:8" x14ac:dyDescent="0.25">
      <c r="A11531" t="s">
        <v>41</v>
      </c>
      <c r="B11531" t="s">
        <v>28</v>
      </c>
      <c r="C11531" t="s">
        <v>33</v>
      </c>
      <c r="D11531" t="s">
        <v>39</v>
      </c>
      <c r="E11531" t="s">
        <v>112</v>
      </c>
      <c r="F11531">
        <v>2015</v>
      </c>
      <c r="G11531">
        <v>88</v>
      </c>
      <c r="H11531">
        <v>37</v>
      </c>
    </row>
    <row r="11532" spans="1:8" x14ac:dyDescent="0.25">
      <c r="A11532" t="s">
        <v>31</v>
      </c>
      <c r="B11532" t="s">
        <v>54</v>
      </c>
      <c r="C11532" t="s">
        <v>33</v>
      </c>
      <c r="D11532" t="s">
        <v>62</v>
      </c>
      <c r="E11532" t="s">
        <v>200</v>
      </c>
      <c r="F11532">
        <v>2015</v>
      </c>
      <c r="G11532">
        <v>167</v>
      </c>
      <c r="H11532">
        <v>34</v>
      </c>
    </row>
    <row r="11533" spans="1:8" x14ac:dyDescent="0.25">
      <c r="A11533" t="s">
        <v>21</v>
      </c>
      <c r="B11533" t="s">
        <v>119</v>
      </c>
      <c r="C11533" t="s">
        <v>33</v>
      </c>
      <c r="D11533" t="s">
        <v>34</v>
      </c>
      <c r="E11533" t="s">
        <v>202</v>
      </c>
      <c r="F11533">
        <v>2017</v>
      </c>
      <c r="G11533">
        <v>7</v>
      </c>
    </row>
    <row r="11534" spans="1:8" x14ac:dyDescent="0.25">
      <c r="A11534" t="s">
        <v>81</v>
      </c>
      <c r="B11534" t="s">
        <v>122</v>
      </c>
      <c r="C11534" t="s">
        <v>76</v>
      </c>
      <c r="D11534" t="s">
        <v>83</v>
      </c>
      <c r="E11534" t="s">
        <v>84</v>
      </c>
      <c r="F11534">
        <v>2015</v>
      </c>
      <c r="G11534">
        <v>34</v>
      </c>
      <c r="H11534">
        <v>8</v>
      </c>
    </row>
    <row r="11535" spans="1:8" x14ac:dyDescent="0.25">
      <c r="A11535" t="s">
        <v>21</v>
      </c>
      <c r="B11535" t="s">
        <v>131</v>
      </c>
      <c r="C11535" t="s">
        <v>10</v>
      </c>
      <c r="D11535" t="s">
        <v>96</v>
      </c>
      <c r="E11535" t="s">
        <v>226</v>
      </c>
      <c r="F11535">
        <v>2016</v>
      </c>
      <c r="G11535">
        <v>68</v>
      </c>
      <c r="H11535">
        <v>2</v>
      </c>
    </row>
    <row r="11536" spans="1:8" x14ac:dyDescent="0.25">
      <c r="A11536" t="s">
        <v>41</v>
      </c>
      <c r="B11536" t="s">
        <v>205</v>
      </c>
      <c r="C11536" t="s">
        <v>23</v>
      </c>
      <c r="D11536" t="s">
        <v>43</v>
      </c>
      <c r="E11536" t="s">
        <v>100</v>
      </c>
      <c r="F11536">
        <v>2014</v>
      </c>
      <c r="G11536">
        <v>21</v>
      </c>
      <c r="H11536">
        <v>2</v>
      </c>
    </row>
    <row r="11537" spans="1:8" x14ac:dyDescent="0.25">
      <c r="A11537" t="s">
        <v>138</v>
      </c>
      <c r="B11537" t="s">
        <v>88</v>
      </c>
      <c r="C11537" t="s">
        <v>76</v>
      </c>
      <c r="D11537" t="s">
        <v>189</v>
      </c>
      <c r="E11537" t="s">
        <v>341</v>
      </c>
      <c r="F11537">
        <v>2017</v>
      </c>
      <c r="G11537">
        <v>111</v>
      </c>
      <c r="H11537">
        <v>23</v>
      </c>
    </row>
    <row r="11538" spans="1:8" x14ac:dyDescent="0.25">
      <c r="A11538" t="s">
        <v>106</v>
      </c>
      <c r="B11538" t="s">
        <v>151</v>
      </c>
      <c r="C11538" t="s">
        <v>33</v>
      </c>
      <c r="D11538" t="s">
        <v>59</v>
      </c>
      <c r="E11538" t="s">
        <v>130</v>
      </c>
      <c r="F11538">
        <v>2017</v>
      </c>
      <c r="G11538">
        <v>66</v>
      </c>
      <c r="H11538">
        <v>7</v>
      </c>
    </row>
    <row r="11539" spans="1:8" x14ac:dyDescent="0.25">
      <c r="A11539" t="s">
        <v>41</v>
      </c>
      <c r="B11539" t="s">
        <v>119</v>
      </c>
      <c r="C11539" t="s">
        <v>23</v>
      </c>
      <c r="D11539" t="s">
        <v>43</v>
      </c>
      <c r="E11539" t="s">
        <v>186</v>
      </c>
      <c r="F11539">
        <v>2015</v>
      </c>
      <c r="G11539">
        <v>11</v>
      </c>
      <c r="H11539">
        <v>5</v>
      </c>
    </row>
    <row r="11540" spans="1:8" x14ac:dyDescent="0.25">
      <c r="A11540" t="s">
        <v>31</v>
      </c>
      <c r="B11540" t="s">
        <v>205</v>
      </c>
      <c r="C11540" t="s">
        <v>33</v>
      </c>
      <c r="D11540" t="s">
        <v>59</v>
      </c>
      <c r="E11540" t="s">
        <v>64</v>
      </c>
      <c r="F11540">
        <v>2017</v>
      </c>
      <c r="G11540">
        <v>73</v>
      </c>
      <c r="H11540">
        <v>2</v>
      </c>
    </row>
    <row r="11541" spans="1:8" x14ac:dyDescent="0.25">
      <c r="A11541" t="s">
        <v>31</v>
      </c>
      <c r="B11541" t="s">
        <v>28</v>
      </c>
      <c r="C11541" t="s">
        <v>33</v>
      </c>
      <c r="D11541" t="s">
        <v>59</v>
      </c>
      <c r="E11541" t="s">
        <v>130</v>
      </c>
      <c r="F11541">
        <v>2017</v>
      </c>
      <c r="G11541">
        <v>319</v>
      </c>
      <c r="H11541">
        <v>22</v>
      </c>
    </row>
    <row r="11542" spans="1:8" x14ac:dyDescent="0.25">
      <c r="A11542" t="s">
        <v>31</v>
      </c>
      <c r="B11542" t="s">
        <v>125</v>
      </c>
      <c r="C11542" t="s">
        <v>33</v>
      </c>
      <c r="D11542" t="s">
        <v>39</v>
      </c>
      <c r="E11542" t="s">
        <v>87</v>
      </c>
      <c r="F11542">
        <v>2015</v>
      </c>
      <c r="G11542">
        <v>237</v>
      </c>
      <c r="H11542">
        <v>65</v>
      </c>
    </row>
    <row r="11543" spans="1:8" x14ac:dyDescent="0.25">
      <c r="A11543" t="s">
        <v>8</v>
      </c>
      <c r="B11543" t="s">
        <v>67</v>
      </c>
      <c r="C11543" t="s">
        <v>10</v>
      </c>
      <c r="D11543" t="s">
        <v>11</v>
      </c>
      <c r="E11543" t="s">
        <v>53</v>
      </c>
      <c r="F11543">
        <v>2013</v>
      </c>
      <c r="G11543">
        <v>144</v>
      </c>
      <c r="H11543">
        <v>3</v>
      </c>
    </row>
    <row r="11544" spans="1:8" x14ac:dyDescent="0.25">
      <c r="A11544" t="s">
        <v>21</v>
      </c>
      <c r="B11544" t="s">
        <v>65</v>
      </c>
      <c r="C11544" t="s">
        <v>10</v>
      </c>
      <c r="D11544" t="s">
        <v>14</v>
      </c>
      <c r="E11544" t="s">
        <v>66</v>
      </c>
      <c r="F11544">
        <v>2017</v>
      </c>
      <c r="G11544">
        <v>84</v>
      </c>
      <c r="H11544">
        <v>8</v>
      </c>
    </row>
    <row r="11545" spans="1:8" x14ac:dyDescent="0.25">
      <c r="A11545" t="s">
        <v>41</v>
      </c>
      <c r="B11545" t="s">
        <v>61</v>
      </c>
      <c r="C11545" t="s">
        <v>33</v>
      </c>
      <c r="D11545" t="s">
        <v>39</v>
      </c>
      <c r="E11545" t="s">
        <v>213</v>
      </c>
      <c r="F11545">
        <v>2019</v>
      </c>
      <c r="G11545">
        <v>36</v>
      </c>
      <c r="H11545">
        <v>53</v>
      </c>
    </row>
    <row r="11546" spans="1:8" x14ac:dyDescent="0.25">
      <c r="A11546" t="s">
        <v>21</v>
      </c>
      <c r="B11546" t="s">
        <v>55</v>
      </c>
      <c r="C11546" t="s">
        <v>10</v>
      </c>
      <c r="D11546" t="s">
        <v>11</v>
      </c>
      <c r="E11546" t="s">
        <v>165</v>
      </c>
      <c r="F11546">
        <v>2018</v>
      </c>
      <c r="G11546">
        <v>46</v>
      </c>
      <c r="H11546">
        <v>4</v>
      </c>
    </row>
    <row r="11547" spans="1:8" x14ac:dyDescent="0.25">
      <c r="A11547" t="s">
        <v>307</v>
      </c>
      <c r="B11547" t="s">
        <v>9</v>
      </c>
      <c r="C11547" t="s">
        <v>23</v>
      </c>
      <c r="D11547" t="s">
        <v>43</v>
      </c>
      <c r="E11547" t="s">
        <v>56</v>
      </c>
      <c r="F11547">
        <v>2019</v>
      </c>
      <c r="G11547">
        <v>13</v>
      </c>
      <c r="H11547">
        <v>3</v>
      </c>
    </row>
    <row r="11548" spans="1:8" x14ac:dyDescent="0.25">
      <c r="A11548" t="s">
        <v>8</v>
      </c>
      <c r="B11548" t="s">
        <v>28</v>
      </c>
      <c r="C11548" t="s">
        <v>10</v>
      </c>
      <c r="D11548" t="s">
        <v>11</v>
      </c>
      <c r="E11548" t="s">
        <v>46</v>
      </c>
      <c r="F11548">
        <v>2013</v>
      </c>
      <c r="G11548">
        <v>123</v>
      </c>
      <c r="H11548">
        <v>3</v>
      </c>
    </row>
    <row r="11549" spans="1:8" x14ac:dyDescent="0.25">
      <c r="A11549" t="s">
        <v>113</v>
      </c>
      <c r="B11549" t="s">
        <v>54</v>
      </c>
      <c r="C11549" t="s">
        <v>33</v>
      </c>
      <c r="D11549" t="s">
        <v>39</v>
      </c>
      <c r="E11549" t="s">
        <v>112</v>
      </c>
      <c r="F11549">
        <v>2013</v>
      </c>
      <c r="G11549">
        <v>1</v>
      </c>
    </row>
    <row r="11550" spans="1:8" x14ac:dyDescent="0.25">
      <c r="A11550" t="s">
        <v>8</v>
      </c>
      <c r="B11550" t="s">
        <v>98</v>
      </c>
      <c r="C11550" t="s">
        <v>23</v>
      </c>
      <c r="D11550" t="s">
        <v>24</v>
      </c>
      <c r="E11550" t="s">
        <v>281</v>
      </c>
      <c r="F11550">
        <v>2013</v>
      </c>
      <c r="G11550">
        <v>41</v>
      </c>
    </row>
    <row r="11551" spans="1:8" x14ac:dyDescent="0.25">
      <c r="A11551" t="s">
        <v>21</v>
      </c>
      <c r="B11551" t="s">
        <v>54</v>
      </c>
      <c r="C11551" t="s">
        <v>10</v>
      </c>
      <c r="D11551" t="s">
        <v>29</v>
      </c>
      <c r="E11551" t="s">
        <v>30</v>
      </c>
      <c r="F11551">
        <v>2020</v>
      </c>
      <c r="G11551">
        <v>62</v>
      </c>
      <c r="H11551">
        <v>12</v>
      </c>
    </row>
    <row r="11552" spans="1:8" x14ac:dyDescent="0.25">
      <c r="A11552" t="s">
        <v>31</v>
      </c>
      <c r="B11552" t="s">
        <v>9</v>
      </c>
      <c r="C11552" t="s">
        <v>33</v>
      </c>
      <c r="D11552" t="s">
        <v>62</v>
      </c>
      <c r="E11552" t="s">
        <v>217</v>
      </c>
      <c r="F11552">
        <v>2016</v>
      </c>
      <c r="G11552">
        <v>6</v>
      </c>
    </row>
    <row r="11553" spans="1:8" x14ac:dyDescent="0.25">
      <c r="A11553" t="s">
        <v>8</v>
      </c>
      <c r="B11553" t="s">
        <v>54</v>
      </c>
      <c r="C11553" t="s">
        <v>10</v>
      </c>
      <c r="D11553" t="s">
        <v>444</v>
      </c>
      <c r="E11553" t="s">
        <v>475</v>
      </c>
      <c r="F11553">
        <v>2013</v>
      </c>
      <c r="G11553">
        <v>32</v>
      </c>
    </row>
    <row r="11554" spans="1:8" x14ac:dyDescent="0.25">
      <c r="A11554" t="s">
        <v>31</v>
      </c>
      <c r="B11554" t="s">
        <v>125</v>
      </c>
      <c r="C11554" t="s">
        <v>33</v>
      </c>
      <c r="D11554" t="s">
        <v>59</v>
      </c>
      <c r="E11554" t="s">
        <v>116</v>
      </c>
      <c r="F11554">
        <v>2015</v>
      </c>
      <c r="G11554">
        <v>84</v>
      </c>
      <c r="H11554">
        <v>15</v>
      </c>
    </row>
    <row r="11555" spans="1:8" x14ac:dyDescent="0.25">
      <c r="A11555" t="s">
        <v>31</v>
      </c>
      <c r="B11555" t="s">
        <v>330</v>
      </c>
      <c r="C11555" t="s">
        <v>33</v>
      </c>
      <c r="D11555" t="s">
        <v>59</v>
      </c>
      <c r="E11555" t="s">
        <v>350</v>
      </c>
      <c r="F11555">
        <v>2016</v>
      </c>
      <c r="G11555">
        <v>7</v>
      </c>
    </row>
    <row r="11556" spans="1:8" x14ac:dyDescent="0.25">
      <c r="A11556" t="s">
        <v>41</v>
      </c>
      <c r="B11556" t="s">
        <v>9</v>
      </c>
      <c r="C11556" t="s">
        <v>33</v>
      </c>
      <c r="D11556" t="s">
        <v>184</v>
      </c>
      <c r="E11556" t="s">
        <v>187</v>
      </c>
      <c r="F11556">
        <v>2014</v>
      </c>
      <c r="G11556">
        <v>2</v>
      </c>
      <c r="H11556">
        <v>1</v>
      </c>
    </row>
    <row r="11557" spans="1:8" x14ac:dyDescent="0.25">
      <c r="A11557" t="s">
        <v>21</v>
      </c>
      <c r="B11557" t="s">
        <v>344</v>
      </c>
      <c r="C11557" t="s">
        <v>10</v>
      </c>
      <c r="D11557" t="s">
        <v>29</v>
      </c>
      <c r="E11557" t="s">
        <v>94</v>
      </c>
      <c r="F11557">
        <v>2017</v>
      </c>
      <c r="G11557">
        <v>34</v>
      </c>
      <c r="H11557">
        <v>2</v>
      </c>
    </row>
    <row r="11558" spans="1:8" x14ac:dyDescent="0.25">
      <c r="A11558" t="s">
        <v>138</v>
      </c>
      <c r="B11558" t="s">
        <v>119</v>
      </c>
      <c r="C11558" t="s">
        <v>76</v>
      </c>
      <c r="D11558" t="s">
        <v>140</v>
      </c>
      <c r="E11558" t="s">
        <v>209</v>
      </c>
      <c r="F11558">
        <v>2013</v>
      </c>
      <c r="G11558">
        <v>531</v>
      </c>
      <c r="H11558">
        <v>136</v>
      </c>
    </row>
    <row r="11559" spans="1:8" x14ac:dyDescent="0.25">
      <c r="A11559" t="s">
        <v>8</v>
      </c>
      <c r="B11559" t="s">
        <v>194</v>
      </c>
      <c r="C11559" t="s">
        <v>10</v>
      </c>
      <c r="D11559" t="s">
        <v>11</v>
      </c>
      <c r="E11559" t="s">
        <v>343</v>
      </c>
      <c r="F11559">
        <v>2014</v>
      </c>
      <c r="G11559">
        <v>851</v>
      </c>
      <c r="H11559">
        <v>34</v>
      </c>
    </row>
    <row r="11560" spans="1:8" x14ac:dyDescent="0.25">
      <c r="A11560" t="s">
        <v>41</v>
      </c>
      <c r="B11560" t="s">
        <v>32</v>
      </c>
      <c r="C11560" t="s">
        <v>33</v>
      </c>
      <c r="D11560" t="s">
        <v>184</v>
      </c>
      <c r="E11560" t="s">
        <v>187</v>
      </c>
      <c r="F11560">
        <v>2015</v>
      </c>
      <c r="G11560">
        <v>132</v>
      </c>
      <c r="H11560">
        <v>20</v>
      </c>
    </row>
    <row r="11561" spans="1:8" x14ac:dyDescent="0.25">
      <c r="A11561" t="s">
        <v>31</v>
      </c>
      <c r="B11561" t="s">
        <v>9</v>
      </c>
      <c r="C11561" t="s">
        <v>33</v>
      </c>
      <c r="D11561" t="s">
        <v>39</v>
      </c>
      <c r="E11561" t="s">
        <v>87</v>
      </c>
      <c r="F11561">
        <v>2016</v>
      </c>
      <c r="G11561">
        <v>607</v>
      </c>
      <c r="H11561">
        <v>128</v>
      </c>
    </row>
    <row r="11562" spans="1:8" x14ac:dyDescent="0.25">
      <c r="A11562" t="s">
        <v>8</v>
      </c>
      <c r="B11562" t="s">
        <v>93</v>
      </c>
      <c r="C11562" t="s">
        <v>23</v>
      </c>
      <c r="D11562" t="s">
        <v>24</v>
      </c>
      <c r="E11562" t="s">
        <v>146</v>
      </c>
      <c r="F11562">
        <v>2013</v>
      </c>
      <c r="G11562">
        <v>413</v>
      </c>
      <c r="H11562">
        <v>16</v>
      </c>
    </row>
    <row r="11563" spans="1:8" x14ac:dyDescent="0.25">
      <c r="A11563" t="s">
        <v>31</v>
      </c>
      <c r="B11563" t="s">
        <v>55</v>
      </c>
      <c r="C11563" t="s">
        <v>33</v>
      </c>
      <c r="D11563" t="s">
        <v>62</v>
      </c>
      <c r="E11563" t="s">
        <v>166</v>
      </c>
      <c r="F11563">
        <v>2014</v>
      </c>
      <c r="G11563">
        <v>168</v>
      </c>
      <c r="H11563">
        <v>21</v>
      </c>
    </row>
    <row r="11564" spans="1:8" x14ac:dyDescent="0.25">
      <c r="A11564" t="s">
        <v>31</v>
      </c>
      <c r="B11564" t="s">
        <v>104</v>
      </c>
      <c r="C11564" t="s">
        <v>33</v>
      </c>
      <c r="D11564" t="s">
        <v>39</v>
      </c>
      <c r="E11564" t="s">
        <v>51</v>
      </c>
      <c r="F11564">
        <v>2015</v>
      </c>
      <c r="G11564">
        <v>873</v>
      </c>
      <c r="H11564">
        <v>204</v>
      </c>
    </row>
    <row r="11565" spans="1:8" x14ac:dyDescent="0.25">
      <c r="A11565" t="s">
        <v>21</v>
      </c>
      <c r="B11565" t="s">
        <v>98</v>
      </c>
      <c r="C11565" t="s">
        <v>10</v>
      </c>
      <c r="D11565" t="s">
        <v>11</v>
      </c>
      <c r="E11565" t="s">
        <v>165</v>
      </c>
      <c r="F11565">
        <v>2017</v>
      </c>
      <c r="G11565">
        <v>1292</v>
      </c>
      <c r="H11565">
        <v>96</v>
      </c>
    </row>
    <row r="11566" spans="1:8" x14ac:dyDescent="0.25">
      <c r="A11566" t="s">
        <v>41</v>
      </c>
      <c r="B11566" t="s">
        <v>55</v>
      </c>
      <c r="C11566" t="s">
        <v>23</v>
      </c>
      <c r="D11566" t="s">
        <v>43</v>
      </c>
      <c r="E11566" t="s">
        <v>56</v>
      </c>
      <c r="F11566">
        <v>2017</v>
      </c>
      <c r="G11566">
        <v>588</v>
      </c>
      <c r="H11566">
        <v>100</v>
      </c>
    </row>
    <row r="11567" spans="1:8" x14ac:dyDescent="0.25">
      <c r="A11567" t="s">
        <v>138</v>
      </c>
      <c r="B11567" t="s">
        <v>173</v>
      </c>
      <c r="C11567" t="s">
        <v>76</v>
      </c>
      <c r="D11567" t="s">
        <v>140</v>
      </c>
      <c r="E11567" t="s">
        <v>141</v>
      </c>
      <c r="F11567">
        <v>2017</v>
      </c>
      <c r="G11567">
        <v>342</v>
      </c>
      <c r="H11567">
        <v>96</v>
      </c>
    </row>
    <row r="11568" spans="1:8" x14ac:dyDescent="0.25">
      <c r="A11568" t="s">
        <v>214</v>
      </c>
      <c r="B11568" t="s">
        <v>593</v>
      </c>
      <c r="C11568" t="s">
        <v>76</v>
      </c>
      <c r="D11568" t="s">
        <v>140</v>
      </c>
      <c r="E11568" t="s">
        <v>209</v>
      </c>
      <c r="F11568">
        <v>2018</v>
      </c>
      <c r="G11568">
        <v>2549</v>
      </c>
      <c r="H11568">
        <v>568</v>
      </c>
    </row>
    <row r="11569" spans="1:8" x14ac:dyDescent="0.25">
      <c r="A11569" t="s">
        <v>31</v>
      </c>
      <c r="B11569" t="s">
        <v>38</v>
      </c>
      <c r="C11569" t="s">
        <v>33</v>
      </c>
      <c r="D11569" t="s">
        <v>59</v>
      </c>
      <c r="E11569" t="s">
        <v>73</v>
      </c>
      <c r="F11569">
        <v>2014</v>
      </c>
      <c r="G11569">
        <v>202</v>
      </c>
      <c r="H11569">
        <v>23</v>
      </c>
    </row>
    <row r="11570" spans="1:8" x14ac:dyDescent="0.25">
      <c r="A11570" t="s">
        <v>31</v>
      </c>
      <c r="B11570" t="s">
        <v>61</v>
      </c>
      <c r="C11570" t="s">
        <v>33</v>
      </c>
      <c r="D11570" t="s">
        <v>39</v>
      </c>
      <c r="E11570" t="s">
        <v>120</v>
      </c>
      <c r="F11570">
        <v>2019</v>
      </c>
      <c r="G11570">
        <v>246</v>
      </c>
      <c r="H11570">
        <v>116</v>
      </c>
    </row>
    <row r="11571" spans="1:8" x14ac:dyDescent="0.25">
      <c r="A11571" t="s">
        <v>31</v>
      </c>
      <c r="B11571" t="s">
        <v>55</v>
      </c>
      <c r="C11571" t="s">
        <v>33</v>
      </c>
      <c r="D11571" t="s">
        <v>39</v>
      </c>
      <c r="E11571" t="s">
        <v>112</v>
      </c>
      <c r="F11571">
        <v>2019</v>
      </c>
      <c r="G11571">
        <v>394</v>
      </c>
      <c r="H11571">
        <v>116</v>
      </c>
    </row>
    <row r="11572" spans="1:8" x14ac:dyDescent="0.25">
      <c r="A11572" t="s">
        <v>31</v>
      </c>
      <c r="B11572" t="s">
        <v>61</v>
      </c>
      <c r="C11572" t="s">
        <v>33</v>
      </c>
      <c r="D11572" t="s">
        <v>34</v>
      </c>
      <c r="E11572" t="s">
        <v>144</v>
      </c>
      <c r="F11572">
        <v>2019</v>
      </c>
      <c r="G11572">
        <v>416</v>
      </c>
      <c r="H11572">
        <v>220</v>
      </c>
    </row>
    <row r="11573" spans="1:8" x14ac:dyDescent="0.25">
      <c r="A11573" t="s">
        <v>8</v>
      </c>
      <c r="B11573" t="s">
        <v>153</v>
      </c>
      <c r="C11573" t="s">
        <v>10</v>
      </c>
      <c r="D11573" t="s">
        <v>14</v>
      </c>
      <c r="E11573" t="s">
        <v>472</v>
      </c>
      <c r="F11573">
        <v>2014</v>
      </c>
      <c r="G11573">
        <v>67</v>
      </c>
      <c r="H11573">
        <v>1</v>
      </c>
    </row>
    <row r="11574" spans="1:8" x14ac:dyDescent="0.25">
      <c r="A11574" t="s">
        <v>31</v>
      </c>
      <c r="B11574" t="s">
        <v>61</v>
      </c>
      <c r="C11574" t="s">
        <v>33</v>
      </c>
      <c r="D11574" t="s">
        <v>39</v>
      </c>
      <c r="E11574" t="s">
        <v>112</v>
      </c>
      <c r="F11574">
        <v>2018</v>
      </c>
      <c r="G11574">
        <v>253</v>
      </c>
      <c r="H11574">
        <v>165</v>
      </c>
    </row>
    <row r="11575" spans="1:8" x14ac:dyDescent="0.25">
      <c r="A11575" t="s">
        <v>138</v>
      </c>
      <c r="B11575" t="s">
        <v>275</v>
      </c>
      <c r="C11575" t="s">
        <v>76</v>
      </c>
      <c r="D11575" t="s">
        <v>140</v>
      </c>
      <c r="E11575" t="s">
        <v>141</v>
      </c>
      <c r="F11575">
        <v>2018</v>
      </c>
      <c r="G11575">
        <v>3</v>
      </c>
      <c r="H11575">
        <v>4</v>
      </c>
    </row>
    <row r="11576" spans="1:8" x14ac:dyDescent="0.25">
      <c r="A11576" t="s">
        <v>21</v>
      </c>
      <c r="B11576" t="s">
        <v>210</v>
      </c>
      <c r="C11576" t="s">
        <v>10</v>
      </c>
      <c r="D11576" t="s">
        <v>11</v>
      </c>
      <c r="E11576" t="s">
        <v>216</v>
      </c>
      <c r="F11576">
        <v>2019</v>
      </c>
      <c r="G11576">
        <v>4</v>
      </c>
    </row>
    <row r="11577" spans="1:8" x14ac:dyDescent="0.25">
      <c r="A11577" t="s">
        <v>31</v>
      </c>
      <c r="B11577" t="s">
        <v>509</v>
      </c>
      <c r="C11577" t="s">
        <v>23</v>
      </c>
      <c r="D11577" t="s">
        <v>43</v>
      </c>
      <c r="E11577" t="s">
        <v>100</v>
      </c>
      <c r="F11577">
        <v>2019</v>
      </c>
      <c r="G11577">
        <v>93</v>
      </c>
      <c r="H11577">
        <v>11</v>
      </c>
    </row>
    <row r="11578" spans="1:8" x14ac:dyDescent="0.25">
      <c r="A11578" t="s">
        <v>41</v>
      </c>
      <c r="B11578" t="s">
        <v>151</v>
      </c>
      <c r="C11578" t="s">
        <v>33</v>
      </c>
      <c r="D11578" t="s">
        <v>184</v>
      </c>
      <c r="E11578" t="s">
        <v>185</v>
      </c>
      <c r="F11578">
        <v>2017</v>
      </c>
      <c r="G11578">
        <v>69</v>
      </c>
      <c r="H11578">
        <v>12</v>
      </c>
    </row>
    <row r="11579" spans="1:8" x14ac:dyDescent="0.25">
      <c r="A11579" t="s">
        <v>41</v>
      </c>
      <c r="B11579" t="s">
        <v>108</v>
      </c>
      <c r="C11579" t="s">
        <v>33</v>
      </c>
      <c r="D11579" t="s">
        <v>39</v>
      </c>
      <c r="E11579" t="s">
        <v>51</v>
      </c>
      <c r="F11579">
        <v>2015</v>
      </c>
      <c r="G11579">
        <v>201</v>
      </c>
      <c r="H11579">
        <v>77</v>
      </c>
    </row>
    <row r="11580" spans="1:8" x14ac:dyDescent="0.25">
      <c r="A11580" t="s">
        <v>31</v>
      </c>
      <c r="B11580" t="s">
        <v>108</v>
      </c>
      <c r="C11580" t="s">
        <v>33</v>
      </c>
      <c r="D11580" t="s">
        <v>34</v>
      </c>
      <c r="E11580" t="s">
        <v>322</v>
      </c>
      <c r="F11580">
        <v>2016</v>
      </c>
      <c r="G11580">
        <v>28</v>
      </c>
      <c r="H11580">
        <v>9</v>
      </c>
    </row>
    <row r="11581" spans="1:8" x14ac:dyDescent="0.25">
      <c r="A11581" t="s">
        <v>21</v>
      </c>
      <c r="B11581" t="s">
        <v>433</v>
      </c>
      <c r="C11581" t="s">
        <v>10</v>
      </c>
      <c r="D11581" t="s">
        <v>11</v>
      </c>
      <c r="E11581" t="s">
        <v>195</v>
      </c>
      <c r="F11581">
        <v>2019</v>
      </c>
      <c r="G11581">
        <v>7</v>
      </c>
    </row>
    <row r="11582" spans="1:8" x14ac:dyDescent="0.25">
      <c r="A11582" t="s">
        <v>31</v>
      </c>
      <c r="B11582" t="s">
        <v>79</v>
      </c>
      <c r="C11582" t="s">
        <v>33</v>
      </c>
      <c r="D11582" t="s">
        <v>62</v>
      </c>
      <c r="E11582" t="s">
        <v>166</v>
      </c>
      <c r="F11582">
        <v>2018</v>
      </c>
      <c r="G11582">
        <v>101</v>
      </c>
      <c r="H11582">
        <v>25</v>
      </c>
    </row>
    <row r="11583" spans="1:8" x14ac:dyDescent="0.25">
      <c r="A11583" t="s">
        <v>307</v>
      </c>
      <c r="B11583" t="s">
        <v>22</v>
      </c>
      <c r="C11583" t="s">
        <v>23</v>
      </c>
      <c r="D11583" t="s">
        <v>43</v>
      </c>
      <c r="E11583" t="s">
        <v>186</v>
      </c>
      <c r="F11583">
        <v>2019</v>
      </c>
      <c r="G11583">
        <v>7</v>
      </c>
      <c r="H11583">
        <v>7</v>
      </c>
    </row>
    <row r="11584" spans="1:8" x14ac:dyDescent="0.25">
      <c r="A11584" t="s">
        <v>74</v>
      </c>
      <c r="B11584" t="s">
        <v>36</v>
      </c>
      <c r="C11584" t="s">
        <v>70</v>
      </c>
      <c r="D11584" t="s">
        <v>71</v>
      </c>
      <c r="E11584" t="s">
        <v>156</v>
      </c>
      <c r="F11584">
        <v>2013</v>
      </c>
      <c r="G11584">
        <v>11</v>
      </c>
    </row>
    <row r="11585" spans="1:8" x14ac:dyDescent="0.25">
      <c r="A11585" t="s">
        <v>31</v>
      </c>
      <c r="B11585" t="s">
        <v>272</v>
      </c>
      <c r="C11585" t="s">
        <v>33</v>
      </c>
      <c r="D11585" t="s">
        <v>59</v>
      </c>
      <c r="E11585" t="s">
        <v>118</v>
      </c>
      <c r="F11585">
        <v>2017</v>
      </c>
      <c r="G11585">
        <v>64</v>
      </c>
      <c r="H11585">
        <v>12</v>
      </c>
    </row>
    <row r="11586" spans="1:8" x14ac:dyDescent="0.25">
      <c r="A11586" t="s">
        <v>31</v>
      </c>
      <c r="B11586" t="s">
        <v>119</v>
      </c>
      <c r="C11586" t="s">
        <v>33</v>
      </c>
      <c r="D11586" t="s">
        <v>39</v>
      </c>
      <c r="E11586" t="s">
        <v>120</v>
      </c>
      <c r="F11586">
        <v>2018</v>
      </c>
      <c r="G11586">
        <v>44</v>
      </c>
      <c r="H11586">
        <v>38</v>
      </c>
    </row>
    <row r="11587" spans="1:8" x14ac:dyDescent="0.25">
      <c r="A11587" t="s">
        <v>129</v>
      </c>
      <c r="B11587" t="s">
        <v>108</v>
      </c>
      <c r="C11587" t="s">
        <v>33</v>
      </c>
      <c r="D11587" t="s">
        <v>184</v>
      </c>
      <c r="E11587" t="s">
        <v>271</v>
      </c>
      <c r="F11587">
        <v>2016</v>
      </c>
      <c r="G11587">
        <v>2</v>
      </c>
    </row>
    <row r="11588" spans="1:8" x14ac:dyDescent="0.25">
      <c r="A11588" t="s">
        <v>129</v>
      </c>
      <c r="B11588" t="s">
        <v>61</v>
      </c>
      <c r="C11588" t="s">
        <v>33</v>
      </c>
      <c r="D11588" t="s">
        <v>62</v>
      </c>
      <c r="E11588" t="s">
        <v>63</v>
      </c>
      <c r="F11588">
        <v>2016</v>
      </c>
      <c r="G11588">
        <v>4</v>
      </c>
      <c r="H11588">
        <v>5</v>
      </c>
    </row>
    <row r="11589" spans="1:8" x14ac:dyDescent="0.25">
      <c r="A11589" t="s">
        <v>113</v>
      </c>
      <c r="B11589" t="s">
        <v>104</v>
      </c>
      <c r="C11589" t="s">
        <v>33</v>
      </c>
      <c r="D11589" t="s">
        <v>39</v>
      </c>
      <c r="E11589" t="s">
        <v>51</v>
      </c>
      <c r="F11589">
        <v>2015</v>
      </c>
      <c r="G11589">
        <v>6</v>
      </c>
      <c r="H11589">
        <v>3</v>
      </c>
    </row>
    <row r="11590" spans="1:8" x14ac:dyDescent="0.25">
      <c r="A11590" t="s">
        <v>41</v>
      </c>
      <c r="B11590" t="s">
        <v>9</v>
      </c>
      <c r="C11590" t="s">
        <v>33</v>
      </c>
      <c r="D11590" t="s">
        <v>39</v>
      </c>
      <c r="E11590" t="s">
        <v>237</v>
      </c>
      <c r="F11590">
        <v>2018</v>
      </c>
      <c r="G11590">
        <v>16</v>
      </c>
      <c r="H11590">
        <v>9</v>
      </c>
    </row>
    <row r="11591" spans="1:8" x14ac:dyDescent="0.25">
      <c r="A11591" t="s">
        <v>31</v>
      </c>
      <c r="B11591" t="s">
        <v>108</v>
      </c>
      <c r="C11591" t="s">
        <v>33</v>
      </c>
      <c r="D11591" t="s">
        <v>34</v>
      </c>
      <c r="E11591" t="s">
        <v>167</v>
      </c>
      <c r="F11591">
        <v>2017</v>
      </c>
      <c r="G11591">
        <v>7</v>
      </c>
      <c r="H11591">
        <v>1</v>
      </c>
    </row>
    <row r="11592" spans="1:8" x14ac:dyDescent="0.25">
      <c r="A11592" t="s">
        <v>41</v>
      </c>
      <c r="B11592" t="s">
        <v>119</v>
      </c>
      <c r="C11592" t="s">
        <v>70</v>
      </c>
      <c r="D11592" t="s">
        <v>71</v>
      </c>
      <c r="E11592" t="s">
        <v>337</v>
      </c>
      <c r="F11592">
        <v>2014</v>
      </c>
      <c r="G11592">
        <v>34</v>
      </c>
      <c r="H11592">
        <v>19</v>
      </c>
    </row>
    <row r="11593" spans="1:8" x14ac:dyDescent="0.25">
      <c r="A11593" t="s">
        <v>41</v>
      </c>
      <c r="B11593" t="s">
        <v>58</v>
      </c>
      <c r="C11593" t="s">
        <v>33</v>
      </c>
      <c r="D11593" t="s">
        <v>184</v>
      </c>
      <c r="E11593" t="s">
        <v>185</v>
      </c>
      <c r="F11593">
        <v>2014</v>
      </c>
      <c r="G11593">
        <v>60</v>
      </c>
      <c r="H11593">
        <v>23</v>
      </c>
    </row>
    <row r="11594" spans="1:8" x14ac:dyDescent="0.25">
      <c r="A11594" t="s">
        <v>41</v>
      </c>
      <c r="B11594" t="s">
        <v>54</v>
      </c>
      <c r="C11594" t="s">
        <v>33</v>
      </c>
      <c r="D11594" t="s">
        <v>62</v>
      </c>
      <c r="E11594" t="s">
        <v>99</v>
      </c>
      <c r="F11594">
        <v>2015</v>
      </c>
      <c r="G11594">
        <v>27</v>
      </c>
      <c r="H11594">
        <v>5</v>
      </c>
    </row>
    <row r="11595" spans="1:8" x14ac:dyDescent="0.25">
      <c r="A11595" t="s">
        <v>31</v>
      </c>
      <c r="B11595" t="s">
        <v>49</v>
      </c>
      <c r="C11595" t="s">
        <v>33</v>
      </c>
      <c r="D11595" t="s">
        <v>34</v>
      </c>
      <c r="E11595" t="s">
        <v>167</v>
      </c>
      <c r="F11595">
        <v>2017</v>
      </c>
      <c r="G11595">
        <v>29</v>
      </c>
      <c r="H11595">
        <v>5</v>
      </c>
    </row>
    <row r="11596" spans="1:8" x14ac:dyDescent="0.25">
      <c r="A11596" t="s">
        <v>31</v>
      </c>
      <c r="B11596" t="s">
        <v>119</v>
      </c>
      <c r="C11596" t="s">
        <v>33</v>
      </c>
      <c r="D11596" t="s">
        <v>39</v>
      </c>
      <c r="E11596" t="s">
        <v>112</v>
      </c>
      <c r="F11596">
        <v>2014</v>
      </c>
      <c r="G11596">
        <v>13</v>
      </c>
      <c r="H11596">
        <v>8</v>
      </c>
    </row>
    <row r="11597" spans="1:8" x14ac:dyDescent="0.25">
      <c r="A11597" t="s">
        <v>21</v>
      </c>
      <c r="B11597" t="s">
        <v>85</v>
      </c>
      <c r="C11597" t="s">
        <v>10</v>
      </c>
      <c r="D11597" t="s">
        <v>11</v>
      </c>
      <c r="E11597" t="s">
        <v>267</v>
      </c>
      <c r="F11597">
        <v>2020</v>
      </c>
      <c r="G11597">
        <v>18</v>
      </c>
      <c r="H11597">
        <v>2</v>
      </c>
    </row>
    <row r="11598" spans="1:8" x14ac:dyDescent="0.25">
      <c r="A11598" t="s">
        <v>106</v>
      </c>
      <c r="B11598" t="s">
        <v>98</v>
      </c>
      <c r="C11598" t="s">
        <v>33</v>
      </c>
      <c r="D11598" t="s">
        <v>62</v>
      </c>
      <c r="E11598" t="s">
        <v>99</v>
      </c>
      <c r="F11598">
        <v>2019</v>
      </c>
      <c r="G11598">
        <v>44</v>
      </c>
      <c r="H11598">
        <v>20</v>
      </c>
    </row>
    <row r="11599" spans="1:8" x14ac:dyDescent="0.25">
      <c r="A11599" t="s">
        <v>31</v>
      </c>
      <c r="B11599" t="s">
        <v>272</v>
      </c>
      <c r="C11599" t="s">
        <v>33</v>
      </c>
      <c r="D11599" t="s">
        <v>34</v>
      </c>
      <c r="E11599" t="s">
        <v>408</v>
      </c>
      <c r="F11599">
        <v>2018</v>
      </c>
      <c r="G11599">
        <v>14</v>
      </c>
    </row>
    <row r="11600" spans="1:8" x14ac:dyDescent="0.25">
      <c r="A11600" t="s">
        <v>8</v>
      </c>
      <c r="B11600" t="s">
        <v>13</v>
      </c>
      <c r="C11600" t="s">
        <v>10</v>
      </c>
      <c r="D11600" t="s">
        <v>11</v>
      </c>
      <c r="E11600" t="s">
        <v>46</v>
      </c>
      <c r="F11600">
        <v>2013</v>
      </c>
      <c r="G11600">
        <v>11</v>
      </c>
    </row>
    <row r="11601" spans="1:8" x14ac:dyDescent="0.25">
      <c r="A11601" t="s">
        <v>8</v>
      </c>
      <c r="B11601" t="s">
        <v>93</v>
      </c>
      <c r="C11601" t="s">
        <v>10</v>
      </c>
      <c r="D11601" t="s">
        <v>29</v>
      </c>
      <c r="E11601" t="s">
        <v>94</v>
      </c>
      <c r="F11601">
        <v>2015</v>
      </c>
      <c r="G11601">
        <v>10</v>
      </c>
      <c r="H11601">
        <v>1</v>
      </c>
    </row>
    <row r="11602" spans="1:8" x14ac:dyDescent="0.25">
      <c r="A11602" t="s">
        <v>74</v>
      </c>
      <c r="B11602" t="s">
        <v>104</v>
      </c>
      <c r="C11602" t="s">
        <v>70</v>
      </c>
      <c r="D11602" t="s">
        <v>264</v>
      </c>
      <c r="E11602" t="s">
        <v>416</v>
      </c>
      <c r="F11602">
        <v>2019</v>
      </c>
      <c r="G11602">
        <v>91</v>
      </c>
      <c r="H11602">
        <v>1</v>
      </c>
    </row>
    <row r="11603" spans="1:8" x14ac:dyDescent="0.25">
      <c r="A11603" t="s">
        <v>41</v>
      </c>
      <c r="B11603" t="s">
        <v>42</v>
      </c>
      <c r="C11603" t="s">
        <v>23</v>
      </c>
      <c r="D11603" t="s">
        <v>43</v>
      </c>
      <c r="E11603" t="s">
        <v>100</v>
      </c>
      <c r="F11603">
        <v>2017</v>
      </c>
      <c r="G11603">
        <v>62</v>
      </c>
      <c r="H11603">
        <v>9</v>
      </c>
    </row>
    <row r="11604" spans="1:8" x14ac:dyDescent="0.25">
      <c r="A11604" t="s">
        <v>31</v>
      </c>
      <c r="B11604" t="s">
        <v>55</v>
      </c>
      <c r="C11604" t="s">
        <v>33</v>
      </c>
      <c r="D11604" t="s">
        <v>62</v>
      </c>
      <c r="E11604" t="s">
        <v>166</v>
      </c>
      <c r="F11604">
        <v>2013</v>
      </c>
      <c r="G11604">
        <v>178</v>
      </c>
      <c r="H11604">
        <v>39</v>
      </c>
    </row>
    <row r="11605" spans="1:8" x14ac:dyDescent="0.25">
      <c r="A11605" t="s">
        <v>8</v>
      </c>
      <c r="B11605" t="s">
        <v>502</v>
      </c>
      <c r="C11605" t="s">
        <v>23</v>
      </c>
      <c r="D11605" t="s">
        <v>24</v>
      </c>
      <c r="E11605" t="s">
        <v>146</v>
      </c>
      <c r="F11605">
        <v>2013</v>
      </c>
      <c r="G11605">
        <v>734</v>
      </c>
      <c r="H11605">
        <v>14</v>
      </c>
    </row>
    <row r="11606" spans="1:8" x14ac:dyDescent="0.25">
      <c r="A11606" t="s">
        <v>8</v>
      </c>
      <c r="B11606" t="s">
        <v>93</v>
      </c>
      <c r="C11606" t="s">
        <v>10</v>
      </c>
      <c r="D11606" t="s">
        <v>96</v>
      </c>
      <c r="E11606" t="s">
        <v>97</v>
      </c>
      <c r="F11606">
        <v>2013</v>
      </c>
      <c r="G11606">
        <v>1109</v>
      </c>
      <c r="H11606">
        <v>102</v>
      </c>
    </row>
    <row r="11607" spans="1:8" x14ac:dyDescent="0.25">
      <c r="A11607" t="s">
        <v>138</v>
      </c>
      <c r="B11607" t="s">
        <v>17</v>
      </c>
      <c r="C11607" t="s">
        <v>76</v>
      </c>
      <c r="D11607" t="s">
        <v>140</v>
      </c>
      <c r="E11607" t="s">
        <v>141</v>
      </c>
      <c r="F11607">
        <v>2014</v>
      </c>
      <c r="G11607">
        <v>134</v>
      </c>
      <c r="H11607">
        <v>60</v>
      </c>
    </row>
    <row r="11608" spans="1:8" x14ac:dyDescent="0.25">
      <c r="A11608" t="s">
        <v>8</v>
      </c>
      <c r="B11608" t="s">
        <v>210</v>
      </c>
      <c r="C11608" t="s">
        <v>10</v>
      </c>
      <c r="D11608" t="s">
        <v>11</v>
      </c>
      <c r="E11608" t="s">
        <v>223</v>
      </c>
      <c r="F11608">
        <v>2015</v>
      </c>
      <c r="G11608">
        <v>134</v>
      </c>
      <c r="H11608">
        <v>21</v>
      </c>
    </row>
    <row r="11609" spans="1:8" x14ac:dyDescent="0.25">
      <c r="A11609" t="s">
        <v>41</v>
      </c>
      <c r="B11609" t="s">
        <v>177</v>
      </c>
      <c r="C11609" t="s">
        <v>23</v>
      </c>
      <c r="D11609" t="s">
        <v>43</v>
      </c>
      <c r="E11609" t="s">
        <v>56</v>
      </c>
      <c r="F11609">
        <v>2016</v>
      </c>
      <c r="G11609">
        <v>123</v>
      </c>
      <c r="H11609">
        <v>21</v>
      </c>
    </row>
    <row r="11610" spans="1:8" x14ac:dyDescent="0.25">
      <c r="A11610" t="s">
        <v>31</v>
      </c>
      <c r="B11610" t="s">
        <v>9</v>
      </c>
      <c r="C11610" t="s">
        <v>33</v>
      </c>
      <c r="D11610" t="s">
        <v>39</v>
      </c>
      <c r="E11610" t="s">
        <v>112</v>
      </c>
      <c r="F11610">
        <v>2016</v>
      </c>
      <c r="G11610">
        <v>218</v>
      </c>
      <c r="H11610">
        <v>67</v>
      </c>
    </row>
    <row r="11611" spans="1:8" x14ac:dyDescent="0.25">
      <c r="A11611" t="s">
        <v>41</v>
      </c>
      <c r="B11611" t="s">
        <v>125</v>
      </c>
      <c r="C11611" t="s">
        <v>33</v>
      </c>
      <c r="D11611" t="s">
        <v>39</v>
      </c>
      <c r="E11611" t="s">
        <v>51</v>
      </c>
      <c r="F11611">
        <v>2016</v>
      </c>
      <c r="G11611">
        <v>157</v>
      </c>
      <c r="H11611">
        <v>127</v>
      </c>
    </row>
    <row r="11612" spans="1:8" x14ac:dyDescent="0.25">
      <c r="A11612" t="s">
        <v>41</v>
      </c>
      <c r="B11612" t="s">
        <v>22</v>
      </c>
      <c r="C11612" t="s">
        <v>23</v>
      </c>
      <c r="D11612" t="s">
        <v>43</v>
      </c>
      <c r="E11612" t="s">
        <v>44</v>
      </c>
      <c r="F11612">
        <v>2017</v>
      </c>
      <c r="G11612">
        <v>18</v>
      </c>
      <c r="H11612">
        <v>2</v>
      </c>
    </row>
    <row r="11613" spans="1:8" x14ac:dyDescent="0.25">
      <c r="A11613" t="s">
        <v>31</v>
      </c>
      <c r="B11613" t="s">
        <v>119</v>
      </c>
      <c r="C11613" t="s">
        <v>33</v>
      </c>
      <c r="D11613" t="s">
        <v>39</v>
      </c>
      <c r="E11613" t="s">
        <v>51</v>
      </c>
      <c r="F11613">
        <v>2014</v>
      </c>
      <c r="G11613">
        <v>501</v>
      </c>
      <c r="H11613">
        <v>159</v>
      </c>
    </row>
    <row r="11614" spans="1:8" x14ac:dyDescent="0.25">
      <c r="A11614" t="s">
        <v>31</v>
      </c>
      <c r="B11614" t="s">
        <v>38</v>
      </c>
      <c r="C11614" t="s">
        <v>33</v>
      </c>
      <c r="D11614" t="s">
        <v>39</v>
      </c>
      <c r="E11614" t="s">
        <v>150</v>
      </c>
      <c r="F11614">
        <v>2014</v>
      </c>
      <c r="G11614">
        <v>108</v>
      </c>
      <c r="H11614">
        <v>47</v>
      </c>
    </row>
    <row r="11615" spans="1:8" x14ac:dyDescent="0.25">
      <c r="A11615" t="s">
        <v>8</v>
      </c>
      <c r="B11615" t="s">
        <v>210</v>
      </c>
      <c r="C11615" t="s">
        <v>23</v>
      </c>
      <c r="D11615" t="s">
        <v>24</v>
      </c>
      <c r="E11615" t="s">
        <v>219</v>
      </c>
      <c r="F11615">
        <v>2014</v>
      </c>
      <c r="G11615">
        <v>612</v>
      </c>
      <c r="H11615">
        <v>87</v>
      </c>
    </row>
    <row r="11616" spans="1:8" x14ac:dyDescent="0.25">
      <c r="A11616" t="s">
        <v>8</v>
      </c>
      <c r="B11616" t="s">
        <v>13</v>
      </c>
      <c r="C11616" t="s">
        <v>10</v>
      </c>
      <c r="D11616" t="s">
        <v>14</v>
      </c>
      <c r="E11616" t="s">
        <v>276</v>
      </c>
      <c r="F11616">
        <v>2015</v>
      </c>
      <c r="G11616">
        <v>1651</v>
      </c>
      <c r="H11616">
        <v>234</v>
      </c>
    </row>
    <row r="11617" spans="1:8" x14ac:dyDescent="0.25">
      <c r="A11617" t="s">
        <v>74</v>
      </c>
      <c r="B11617" t="s">
        <v>111</v>
      </c>
      <c r="C11617" t="s">
        <v>76</v>
      </c>
      <c r="D11617" t="s">
        <v>77</v>
      </c>
      <c r="E11617" t="s">
        <v>176</v>
      </c>
      <c r="F11617">
        <v>2015</v>
      </c>
      <c r="G11617">
        <v>148</v>
      </c>
      <c r="H11617">
        <v>17</v>
      </c>
    </row>
    <row r="11618" spans="1:8" x14ac:dyDescent="0.25">
      <c r="A11618" t="s">
        <v>21</v>
      </c>
      <c r="B11618" t="s">
        <v>108</v>
      </c>
      <c r="C11618" t="s">
        <v>10</v>
      </c>
      <c r="D11618" t="s">
        <v>29</v>
      </c>
      <c r="E11618" t="s">
        <v>193</v>
      </c>
      <c r="F11618">
        <v>2016</v>
      </c>
      <c r="G11618">
        <v>2258</v>
      </c>
      <c r="H11618">
        <v>37</v>
      </c>
    </row>
    <row r="11619" spans="1:8" x14ac:dyDescent="0.25">
      <c r="A11619" t="s">
        <v>21</v>
      </c>
      <c r="B11619" t="s">
        <v>98</v>
      </c>
      <c r="C11619" t="s">
        <v>10</v>
      </c>
      <c r="D11619" t="s">
        <v>11</v>
      </c>
      <c r="E11619" t="s">
        <v>46</v>
      </c>
      <c r="F11619">
        <v>2016</v>
      </c>
      <c r="G11619">
        <v>245</v>
      </c>
      <c r="H11619">
        <v>36</v>
      </c>
    </row>
    <row r="11620" spans="1:8" x14ac:dyDescent="0.25">
      <c r="A11620" t="s">
        <v>31</v>
      </c>
      <c r="B11620" t="s">
        <v>55</v>
      </c>
      <c r="C11620" t="s">
        <v>33</v>
      </c>
      <c r="D11620" t="s">
        <v>184</v>
      </c>
      <c r="E11620" t="s">
        <v>271</v>
      </c>
      <c r="F11620">
        <v>2016</v>
      </c>
      <c r="G11620">
        <v>28</v>
      </c>
      <c r="H11620">
        <v>5</v>
      </c>
    </row>
    <row r="11621" spans="1:8" x14ac:dyDescent="0.25">
      <c r="A11621" t="s">
        <v>31</v>
      </c>
      <c r="B11621" t="s">
        <v>272</v>
      </c>
      <c r="C11621" t="s">
        <v>33</v>
      </c>
      <c r="D11621" t="s">
        <v>34</v>
      </c>
      <c r="E11621" t="s">
        <v>144</v>
      </c>
      <c r="F11621">
        <v>2017</v>
      </c>
      <c r="G11621">
        <v>593</v>
      </c>
      <c r="H11621">
        <v>105</v>
      </c>
    </row>
    <row r="11622" spans="1:8" x14ac:dyDescent="0.25">
      <c r="A11622" t="s">
        <v>21</v>
      </c>
      <c r="B11622" t="s">
        <v>111</v>
      </c>
      <c r="C11622" t="s">
        <v>10</v>
      </c>
      <c r="D11622" t="s">
        <v>11</v>
      </c>
      <c r="E11622" t="s">
        <v>251</v>
      </c>
      <c r="F11622">
        <v>2018</v>
      </c>
      <c r="G11622">
        <v>992</v>
      </c>
      <c r="H11622">
        <v>21</v>
      </c>
    </row>
    <row r="11623" spans="1:8" x14ac:dyDescent="0.25">
      <c r="A11623" t="s">
        <v>121</v>
      </c>
      <c r="B11623" t="s">
        <v>173</v>
      </c>
      <c r="C11623" t="s">
        <v>70</v>
      </c>
      <c r="D11623" t="s">
        <v>264</v>
      </c>
      <c r="E11623" t="s">
        <v>389</v>
      </c>
      <c r="F11623">
        <v>2018</v>
      </c>
      <c r="G11623">
        <v>177</v>
      </c>
      <c r="H11623">
        <v>26</v>
      </c>
    </row>
    <row r="11624" spans="1:8" x14ac:dyDescent="0.25">
      <c r="A11624" t="s">
        <v>31</v>
      </c>
      <c r="B11624" t="s">
        <v>9</v>
      </c>
      <c r="C11624" t="s">
        <v>33</v>
      </c>
      <c r="D11624" t="s">
        <v>34</v>
      </c>
      <c r="E11624" t="s">
        <v>270</v>
      </c>
      <c r="F11624">
        <v>2019</v>
      </c>
      <c r="G11624">
        <v>246</v>
      </c>
      <c r="H11624">
        <v>39</v>
      </c>
    </row>
    <row r="11625" spans="1:8" x14ac:dyDescent="0.25">
      <c r="A11625" t="s">
        <v>21</v>
      </c>
      <c r="B11625" t="s">
        <v>194</v>
      </c>
      <c r="C11625" t="s">
        <v>10</v>
      </c>
      <c r="D11625" t="s">
        <v>11</v>
      </c>
      <c r="E11625" t="s">
        <v>68</v>
      </c>
      <c r="F11625">
        <v>2020</v>
      </c>
      <c r="G11625">
        <v>1722</v>
      </c>
      <c r="H11625">
        <v>36</v>
      </c>
    </row>
    <row r="11626" spans="1:8" x14ac:dyDescent="0.25">
      <c r="A11626" t="s">
        <v>31</v>
      </c>
      <c r="B11626" t="s">
        <v>262</v>
      </c>
      <c r="C11626" t="s">
        <v>33</v>
      </c>
      <c r="D11626" t="s">
        <v>39</v>
      </c>
      <c r="E11626" t="s">
        <v>175</v>
      </c>
      <c r="F11626">
        <v>2014</v>
      </c>
      <c r="G11626">
        <v>58</v>
      </c>
      <c r="H11626">
        <v>25</v>
      </c>
    </row>
    <row r="11627" spans="1:8" x14ac:dyDescent="0.25">
      <c r="A11627" t="s">
        <v>41</v>
      </c>
      <c r="B11627" t="s">
        <v>9</v>
      </c>
      <c r="C11627" t="s">
        <v>33</v>
      </c>
      <c r="D11627" t="s">
        <v>39</v>
      </c>
      <c r="E11627" t="s">
        <v>204</v>
      </c>
      <c r="F11627">
        <v>2014</v>
      </c>
      <c r="G11627">
        <v>531</v>
      </c>
      <c r="H11627">
        <v>117</v>
      </c>
    </row>
    <row r="11628" spans="1:8" x14ac:dyDescent="0.25">
      <c r="A11628" t="s">
        <v>8</v>
      </c>
      <c r="B11628" t="s">
        <v>98</v>
      </c>
      <c r="C11628" t="s">
        <v>10</v>
      </c>
      <c r="D11628" t="s">
        <v>11</v>
      </c>
      <c r="E11628" t="s">
        <v>248</v>
      </c>
      <c r="F11628">
        <v>2014</v>
      </c>
      <c r="G11628">
        <v>1514</v>
      </c>
      <c r="H11628">
        <v>79</v>
      </c>
    </row>
    <row r="11629" spans="1:8" x14ac:dyDescent="0.25">
      <c r="A11629" t="s">
        <v>8</v>
      </c>
      <c r="B11629" t="s">
        <v>308</v>
      </c>
      <c r="C11629" t="s">
        <v>23</v>
      </c>
      <c r="D11629" t="s">
        <v>24</v>
      </c>
      <c r="E11629" t="s">
        <v>339</v>
      </c>
      <c r="F11629">
        <v>2015</v>
      </c>
      <c r="G11629">
        <v>148</v>
      </c>
      <c r="H11629">
        <v>3</v>
      </c>
    </row>
    <row r="11630" spans="1:8" x14ac:dyDescent="0.25">
      <c r="A11630" t="s">
        <v>353</v>
      </c>
      <c r="B11630" t="s">
        <v>55</v>
      </c>
      <c r="C11630" t="s">
        <v>33</v>
      </c>
      <c r="D11630" t="s">
        <v>184</v>
      </c>
      <c r="E11630" t="s">
        <v>288</v>
      </c>
      <c r="F11630">
        <v>2016</v>
      </c>
      <c r="G11630">
        <v>71</v>
      </c>
      <c r="H11630">
        <v>14</v>
      </c>
    </row>
    <row r="11631" spans="1:8" x14ac:dyDescent="0.25">
      <c r="A11631" t="s">
        <v>106</v>
      </c>
      <c r="B11631" t="s">
        <v>58</v>
      </c>
      <c r="C11631" t="s">
        <v>33</v>
      </c>
      <c r="D11631" t="s">
        <v>39</v>
      </c>
      <c r="E11631" t="s">
        <v>175</v>
      </c>
      <c r="F11631">
        <v>2018</v>
      </c>
      <c r="G11631">
        <v>71</v>
      </c>
      <c r="H11631">
        <v>18</v>
      </c>
    </row>
    <row r="11632" spans="1:8" x14ac:dyDescent="0.25">
      <c r="A11632" t="s">
        <v>16</v>
      </c>
      <c r="B11632" t="s">
        <v>239</v>
      </c>
      <c r="C11632" t="s">
        <v>18</v>
      </c>
      <c r="D11632" t="s">
        <v>19</v>
      </c>
      <c r="E11632" t="s">
        <v>221</v>
      </c>
      <c r="F11632">
        <v>2013</v>
      </c>
      <c r="G11632">
        <v>837</v>
      </c>
      <c r="H11632">
        <v>298</v>
      </c>
    </row>
    <row r="11633" spans="1:8" x14ac:dyDescent="0.25">
      <c r="A11633" t="s">
        <v>31</v>
      </c>
      <c r="B11633" t="s">
        <v>108</v>
      </c>
      <c r="C11633" t="s">
        <v>33</v>
      </c>
      <c r="D11633" t="s">
        <v>34</v>
      </c>
      <c r="E11633" t="s">
        <v>80</v>
      </c>
      <c r="F11633">
        <v>2016</v>
      </c>
      <c r="G11633">
        <v>167</v>
      </c>
      <c r="H11633">
        <v>56</v>
      </c>
    </row>
    <row r="11634" spans="1:8" x14ac:dyDescent="0.25">
      <c r="A11634" t="s">
        <v>21</v>
      </c>
      <c r="B11634" t="s">
        <v>36</v>
      </c>
      <c r="C11634" t="s">
        <v>10</v>
      </c>
      <c r="D11634" t="s">
        <v>96</v>
      </c>
      <c r="E11634" t="s">
        <v>296</v>
      </c>
      <c r="F11634">
        <v>2018</v>
      </c>
      <c r="G11634">
        <v>1857</v>
      </c>
      <c r="H11634">
        <v>47</v>
      </c>
    </row>
    <row r="11635" spans="1:8" x14ac:dyDescent="0.25">
      <c r="A11635" t="s">
        <v>106</v>
      </c>
      <c r="B11635" t="s">
        <v>256</v>
      </c>
      <c r="C11635" t="s">
        <v>33</v>
      </c>
      <c r="D11635" t="s">
        <v>39</v>
      </c>
      <c r="E11635" t="s">
        <v>204</v>
      </c>
      <c r="F11635">
        <v>2019</v>
      </c>
      <c r="G11635">
        <v>16</v>
      </c>
      <c r="H11635">
        <v>10</v>
      </c>
    </row>
    <row r="11636" spans="1:8" x14ac:dyDescent="0.25">
      <c r="A11636" t="s">
        <v>307</v>
      </c>
      <c r="B11636" t="s">
        <v>125</v>
      </c>
      <c r="C11636" t="s">
        <v>23</v>
      </c>
      <c r="D11636" t="s">
        <v>43</v>
      </c>
      <c r="E11636" t="s">
        <v>186</v>
      </c>
      <c r="F11636">
        <v>2019</v>
      </c>
      <c r="G11636">
        <v>222</v>
      </c>
      <c r="H11636">
        <v>76</v>
      </c>
    </row>
    <row r="11637" spans="1:8" x14ac:dyDescent="0.25">
      <c r="A11637" t="s">
        <v>41</v>
      </c>
      <c r="B11637" t="s">
        <v>61</v>
      </c>
      <c r="C11637" t="s">
        <v>33</v>
      </c>
      <c r="D11637" t="s">
        <v>39</v>
      </c>
      <c r="E11637" t="s">
        <v>204</v>
      </c>
      <c r="F11637">
        <v>2016</v>
      </c>
      <c r="G11637">
        <v>137</v>
      </c>
      <c r="H11637">
        <v>55</v>
      </c>
    </row>
    <row r="11638" spans="1:8" x14ac:dyDescent="0.25">
      <c r="A11638" t="s">
        <v>8</v>
      </c>
      <c r="B11638" t="s">
        <v>36</v>
      </c>
      <c r="C11638" t="s">
        <v>10</v>
      </c>
      <c r="D11638" t="s">
        <v>11</v>
      </c>
      <c r="E11638" t="s">
        <v>46</v>
      </c>
      <c r="F11638">
        <v>2016</v>
      </c>
      <c r="G11638">
        <v>44</v>
      </c>
      <c r="H11638">
        <v>5</v>
      </c>
    </row>
    <row r="11639" spans="1:8" x14ac:dyDescent="0.25">
      <c r="A11639" t="s">
        <v>41</v>
      </c>
      <c r="B11639" t="s">
        <v>125</v>
      </c>
      <c r="C11639" t="s">
        <v>33</v>
      </c>
      <c r="D11639" t="s">
        <v>62</v>
      </c>
      <c r="E11639" t="s">
        <v>217</v>
      </c>
      <c r="F11639">
        <v>2015</v>
      </c>
      <c r="G11639">
        <v>15</v>
      </c>
      <c r="H11639">
        <v>9</v>
      </c>
    </row>
    <row r="11640" spans="1:8" x14ac:dyDescent="0.25">
      <c r="A11640" t="s">
        <v>41</v>
      </c>
      <c r="B11640" t="s">
        <v>88</v>
      </c>
      <c r="C11640" t="s">
        <v>70</v>
      </c>
      <c r="D11640" t="s">
        <v>71</v>
      </c>
      <c r="E11640" t="s">
        <v>188</v>
      </c>
      <c r="F11640">
        <v>2018</v>
      </c>
      <c r="G11640">
        <v>1</v>
      </c>
      <c r="H11640">
        <v>1</v>
      </c>
    </row>
    <row r="11641" spans="1:8" x14ac:dyDescent="0.25">
      <c r="A11641" t="s">
        <v>31</v>
      </c>
      <c r="B11641" t="s">
        <v>149</v>
      </c>
      <c r="C11641" t="s">
        <v>33</v>
      </c>
      <c r="D11641" t="s">
        <v>59</v>
      </c>
      <c r="E11641" t="s">
        <v>225</v>
      </c>
      <c r="F11641">
        <v>2016</v>
      </c>
      <c r="G11641">
        <v>50</v>
      </c>
      <c r="H11641">
        <v>4</v>
      </c>
    </row>
    <row r="11642" spans="1:8" x14ac:dyDescent="0.25">
      <c r="A11642" t="s">
        <v>31</v>
      </c>
      <c r="B11642" t="s">
        <v>125</v>
      </c>
      <c r="C11642" t="s">
        <v>33</v>
      </c>
      <c r="D11642" t="s">
        <v>59</v>
      </c>
      <c r="E11642" t="s">
        <v>152</v>
      </c>
      <c r="F11642">
        <v>2017</v>
      </c>
      <c r="G11642">
        <v>124</v>
      </c>
      <c r="H11642">
        <v>5</v>
      </c>
    </row>
    <row r="11643" spans="1:8" x14ac:dyDescent="0.25">
      <c r="A11643" t="s">
        <v>74</v>
      </c>
      <c r="B11643" t="s">
        <v>173</v>
      </c>
      <c r="C11643" t="s">
        <v>76</v>
      </c>
      <c r="D11643" t="s">
        <v>77</v>
      </c>
      <c r="E11643" t="s">
        <v>176</v>
      </c>
      <c r="F11643">
        <v>2018</v>
      </c>
      <c r="G11643">
        <v>291</v>
      </c>
      <c r="H11643">
        <v>2</v>
      </c>
    </row>
    <row r="11644" spans="1:8" x14ac:dyDescent="0.25">
      <c r="A11644" t="s">
        <v>8</v>
      </c>
      <c r="B11644" t="s">
        <v>230</v>
      </c>
      <c r="C11644" t="s">
        <v>10</v>
      </c>
      <c r="D11644" t="s">
        <v>24</v>
      </c>
      <c r="E11644" t="s">
        <v>231</v>
      </c>
      <c r="F11644">
        <v>2013</v>
      </c>
      <c r="G11644">
        <v>77</v>
      </c>
      <c r="H11644">
        <v>3</v>
      </c>
    </row>
    <row r="11645" spans="1:8" x14ac:dyDescent="0.25">
      <c r="A11645" t="s">
        <v>8</v>
      </c>
      <c r="B11645" t="s">
        <v>235</v>
      </c>
      <c r="C11645" t="s">
        <v>10</v>
      </c>
      <c r="D11645" t="s">
        <v>96</v>
      </c>
      <c r="E11645" t="s">
        <v>154</v>
      </c>
      <c r="F11645">
        <v>2016</v>
      </c>
      <c r="G11645">
        <v>6</v>
      </c>
    </row>
    <row r="11646" spans="1:8" x14ac:dyDescent="0.25">
      <c r="A11646" t="s">
        <v>31</v>
      </c>
      <c r="B11646" t="s">
        <v>79</v>
      </c>
      <c r="C11646" t="s">
        <v>33</v>
      </c>
      <c r="D11646" t="s">
        <v>62</v>
      </c>
      <c r="E11646" t="s">
        <v>200</v>
      </c>
      <c r="F11646">
        <v>2017</v>
      </c>
      <c r="G11646">
        <v>23</v>
      </c>
      <c r="H11646">
        <v>8</v>
      </c>
    </row>
    <row r="11647" spans="1:8" x14ac:dyDescent="0.25">
      <c r="A11647" t="s">
        <v>31</v>
      </c>
      <c r="B11647" t="s">
        <v>36</v>
      </c>
      <c r="C11647" t="s">
        <v>70</v>
      </c>
      <c r="D11647" t="s">
        <v>71</v>
      </c>
      <c r="E11647" t="s">
        <v>188</v>
      </c>
      <c r="F11647">
        <v>2013</v>
      </c>
      <c r="G11647">
        <v>12</v>
      </c>
      <c r="H11647">
        <v>3</v>
      </c>
    </row>
    <row r="11648" spans="1:8" x14ac:dyDescent="0.25">
      <c r="A11648" t="s">
        <v>41</v>
      </c>
      <c r="B11648" t="s">
        <v>417</v>
      </c>
      <c r="C11648" t="s">
        <v>33</v>
      </c>
      <c r="D11648" t="s">
        <v>184</v>
      </c>
      <c r="E11648" t="s">
        <v>185</v>
      </c>
      <c r="F11648">
        <v>2017</v>
      </c>
      <c r="G11648">
        <v>49</v>
      </c>
      <c r="H11648">
        <v>11</v>
      </c>
    </row>
    <row r="11649" spans="1:8" x14ac:dyDescent="0.25">
      <c r="A11649" t="s">
        <v>307</v>
      </c>
      <c r="B11649" t="s">
        <v>105</v>
      </c>
      <c r="C11649" t="s">
        <v>23</v>
      </c>
      <c r="D11649" t="s">
        <v>43</v>
      </c>
      <c r="E11649" t="s">
        <v>186</v>
      </c>
      <c r="F11649">
        <v>2019</v>
      </c>
      <c r="G11649">
        <v>56</v>
      </c>
      <c r="H11649">
        <v>18</v>
      </c>
    </row>
    <row r="11650" spans="1:8" x14ac:dyDescent="0.25">
      <c r="A11650" t="s">
        <v>21</v>
      </c>
      <c r="B11650" t="s">
        <v>534</v>
      </c>
      <c r="C11650" t="s">
        <v>10</v>
      </c>
      <c r="D11650" t="s">
        <v>96</v>
      </c>
      <c r="E11650" t="s">
        <v>226</v>
      </c>
      <c r="F11650">
        <v>2018</v>
      </c>
      <c r="G11650">
        <v>19</v>
      </c>
      <c r="H11650">
        <v>2</v>
      </c>
    </row>
    <row r="11651" spans="1:8" x14ac:dyDescent="0.25">
      <c r="A11651" t="s">
        <v>31</v>
      </c>
      <c r="B11651" t="s">
        <v>49</v>
      </c>
      <c r="C11651" t="s">
        <v>33</v>
      </c>
      <c r="D11651" t="s">
        <v>34</v>
      </c>
      <c r="E11651" t="s">
        <v>407</v>
      </c>
      <c r="F11651">
        <v>2015</v>
      </c>
      <c r="G11651">
        <v>11</v>
      </c>
      <c r="H11651">
        <v>3</v>
      </c>
    </row>
    <row r="11652" spans="1:8" x14ac:dyDescent="0.25">
      <c r="A11652" t="s">
        <v>41</v>
      </c>
      <c r="B11652" t="s">
        <v>54</v>
      </c>
      <c r="C11652" t="s">
        <v>33</v>
      </c>
      <c r="D11652" t="s">
        <v>39</v>
      </c>
      <c r="E11652" t="s">
        <v>175</v>
      </c>
      <c r="F11652">
        <v>2014</v>
      </c>
      <c r="G11652">
        <v>8</v>
      </c>
      <c r="H11652">
        <v>1</v>
      </c>
    </row>
    <row r="11653" spans="1:8" x14ac:dyDescent="0.25">
      <c r="A11653" t="s">
        <v>41</v>
      </c>
      <c r="B11653" t="s">
        <v>58</v>
      </c>
      <c r="C11653" t="s">
        <v>33</v>
      </c>
      <c r="D11653" t="s">
        <v>39</v>
      </c>
      <c r="E11653" t="s">
        <v>207</v>
      </c>
      <c r="F11653">
        <v>2017</v>
      </c>
      <c r="G11653">
        <v>20</v>
      </c>
      <c r="H11653">
        <v>5</v>
      </c>
    </row>
    <row r="11654" spans="1:8" x14ac:dyDescent="0.25">
      <c r="A11654" t="s">
        <v>41</v>
      </c>
      <c r="B11654" t="s">
        <v>134</v>
      </c>
      <c r="C11654" t="s">
        <v>70</v>
      </c>
      <c r="D11654" t="s">
        <v>71</v>
      </c>
      <c r="E11654" t="s">
        <v>135</v>
      </c>
      <c r="F11654">
        <v>2018</v>
      </c>
      <c r="G11654">
        <v>49</v>
      </c>
      <c r="H11654">
        <v>1</v>
      </c>
    </row>
    <row r="11655" spans="1:8" x14ac:dyDescent="0.25">
      <c r="A11655" t="s">
        <v>138</v>
      </c>
      <c r="B11655" t="s">
        <v>287</v>
      </c>
      <c r="C11655" t="s">
        <v>76</v>
      </c>
      <c r="D11655" t="s">
        <v>140</v>
      </c>
      <c r="E11655" t="s">
        <v>141</v>
      </c>
      <c r="F11655">
        <v>2013</v>
      </c>
      <c r="G11655">
        <v>1</v>
      </c>
    </row>
    <row r="11656" spans="1:8" x14ac:dyDescent="0.25">
      <c r="A11656" t="s">
        <v>106</v>
      </c>
      <c r="B11656" t="s">
        <v>98</v>
      </c>
      <c r="C11656" t="s">
        <v>33</v>
      </c>
      <c r="D11656" t="s">
        <v>62</v>
      </c>
      <c r="E11656" t="s">
        <v>200</v>
      </c>
      <c r="F11656">
        <v>2019</v>
      </c>
      <c r="G11656">
        <v>25</v>
      </c>
      <c r="H11656">
        <v>10</v>
      </c>
    </row>
    <row r="11657" spans="1:8" x14ac:dyDescent="0.25">
      <c r="A11657" t="s">
        <v>8</v>
      </c>
      <c r="B11657" t="s">
        <v>168</v>
      </c>
      <c r="C11657" t="s">
        <v>33</v>
      </c>
      <c r="D11657" t="s">
        <v>34</v>
      </c>
      <c r="E11657" t="s">
        <v>395</v>
      </c>
      <c r="F11657">
        <v>2013</v>
      </c>
      <c r="G11657">
        <v>1</v>
      </c>
      <c r="H11657">
        <v>3</v>
      </c>
    </row>
    <row r="11658" spans="1:8" x14ac:dyDescent="0.25">
      <c r="A11658" t="s">
        <v>138</v>
      </c>
      <c r="B11658" t="s">
        <v>423</v>
      </c>
      <c r="C11658" t="s">
        <v>76</v>
      </c>
      <c r="D11658" t="s">
        <v>140</v>
      </c>
      <c r="E11658" t="s">
        <v>140</v>
      </c>
      <c r="F11658">
        <v>2014</v>
      </c>
      <c r="G11658">
        <v>33</v>
      </c>
      <c r="H11658">
        <v>17</v>
      </c>
    </row>
    <row r="11659" spans="1:8" x14ac:dyDescent="0.25">
      <c r="A11659" t="s">
        <v>31</v>
      </c>
      <c r="B11659" t="s">
        <v>272</v>
      </c>
      <c r="C11659" t="s">
        <v>33</v>
      </c>
      <c r="D11659" t="s">
        <v>59</v>
      </c>
      <c r="E11659" t="s">
        <v>118</v>
      </c>
      <c r="F11659">
        <v>2016</v>
      </c>
      <c r="G11659">
        <v>51</v>
      </c>
      <c r="H11659">
        <v>15</v>
      </c>
    </row>
    <row r="11660" spans="1:8" x14ac:dyDescent="0.25">
      <c r="A11660" t="s">
        <v>455</v>
      </c>
      <c r="B11660" t="s">
        <v>55</v>
      </c>
      <c r="C11660" t="s">
        <v>33</v>
      </c>
      <c r="D11660" t="s">
        <v>34</v>
      </c>
      <c r="E11660" t="s">
        <v>144</v>
      </c>
      <c r="F11660">
        <v>2017</v>
      </c>
      <c r="G11660">
        <v>15</v>
      </c>
    </row>
    <row r="11661" spans="1:8" x14ac:dyDescent="0.25">
      <c r="A11661" t="s">
        <v>31</v>
      </c>
      <c r="B11661" t="s">
        <v>79</v>
      </c>
      <c r="C11661" t="s">
        <v>33</v>
      </c>
      <c r="D11661" t="s">
        <v>59</v>
      </c>
      <c r="E11661" t="s">
        <v>402</v>
      </c>
      <c r="F11661">
        <v>2019</v>
      </c>
      <c r="G11661">
        <v>20</v>
      </c>
      <c r="H11661">
        <v>3</v>
      </c>
    </row>
    <row r="11662" spans="1:8" x14ac:dyDescent="0.25">
      <c r="A11662" t="s">
        <v>81</v>
      </c>
      <c r="B11662" t="s">
        <v>275</v>
      </c>
      <c r="C11662" t="s">
        <v>76</v>
      </c>
      <c r="D11662" t="s">
        <v>83</v>
      </c>
      <c r="E11662" t="s">
        <v>317</v>
      </c>
      <c r="F11662">
        <v>2019</v>
      </c>
      <c r="G11662">
        <v>7</v>
      </c>
    </row>
    <row r="11663" spans="1:8" x14ac:dyDescent="0.25">
      <c r="A11663" t="s">
        <v>21</v>
      </c>
      <c r="B11663" t="s">
        <v>22</v>
      </c>
      <c r="C11663" t="s">
        <v>23</v>
      </c>
      <c r="D11663" t="s">
        <v>24</v>
      </c>
      <c r="E11663" t="s">
        <v>290</v>
      </c>
      <c r="F11663">
        <v>2019</v>
      </c>
      <c r="G11663">
        <v>670</v>
      </c>
      <c r="H11663">
        <v>55</v>
      </c>
    </row>
    <row r="11664" spans="1:8" x14ac:dyDescent="0.25">
      <c r="A11664" t="s">
        <v>81</v>
      </c>
      <c r="B11664" t="s">
        <v>220</v>
      </c>
      <c r="C11664" t="s">
        <v>76</v>
      </c>
      <c r="D11664" t="s">
        <v>83</v>
      </c>
      <c r="E11664" t="s">
        <v>317</v>
      </c>
      <c r="F11664">
        <v>2013</v>
      </c>
      <c r="G11664">
        <v>691</v>
      </c>
      <c r="H11664">
        <v>507</v>
      </c>
    </row>
    <row r="11665" spans="1:8" x14ac:dyDescent="0.25">
      <c r="A11665" t="s">
        <v>8</v>
      </c>
      <c r="B11665" t="s">
        <v>49</v>
      </c>
      <c r="C11665" t="s">
        <v>10</v>
      </c>
      <c r="D11665" t="s">
        <v>14</v>
      </c>
      <c r="E11665" t="s">
        <v>37</v>
      </c>
      <c r="F11665">
        <v>2014</v>
      </c>
      <c r="G11665">
        <v>815</v>
      </c>
      <c r="H11665">
        <v>100</v>
      </c>
    </row>
    <row r="11666" spans="1:8" x14ac:dyDescent="0.25">
      <c r="A11666" t="s">
        <v>74</v>
      </c>
      <c r="B11666" t="s">
        <v>119</v>
      </c>
      <c r="C11666" t="s">
        <v>70</v>
      </c>
      <c r="D11666" t="s">
        <v>102</v>
      </c>
      <c r="E11666" t="s">
        <v>180</v>
      </c>
      <c r="F11666">
        <v>2014</v>
      </c>
      <c r="G11666">
        <v>259</v>
      </c>
      <c r="H11666">
        <v>3</v>
      </c>
    </row>
    <row r="11667" spans="1:8" x14ac:dyDescent="0.25">
      <c r="A11667" t="s">
        <v>41</v>
      </c>
      <c r="B11667" t="s">
        <v>88</v>
      </c>
      <c r="C11667" t="s">
        <v>23</v>
      </c>
      <c r="D11667" t="s">
        <v>43</v>
      </c>
      <c r="E11667" t="s">
        <v>56</v>
      </c>
      <c r="F11667">
        <v>2014</v>
      </c>
      <c r="G11667">
        <v>197</v>
      </c>
      <c r="H11667">
        <v>39</v>
      </c>
    </row>
    <row r="11668" spans="1:8" x14ac:dyDescent="0.25">
      <c r="A11668" t="s">
        <v>31</v>
      </c>
      <c r="B11668" t="s">
        <v>108</v>
      </c>
      <c r="C11668" t="s">
        <v>33</v>
      </c>
      <c r="D11668" t="s">
        <v>34</v>
      </c>
      <c r="E11668" t="s">
        <v>80</v>
      </c>
      <c r="F11668">
        <v>2015</v>
      </c>
      <c r="G11668">
        <v>84</v>
      </c>
      <c r="H11668">
        <v>26</v>
      </c>
    </row>
    <row r="11669" spans="1:8" x14ac:dyDescent="0.25">
      <c r="A11669" t="s">
        <v>8</v>
      </c>
      <c r="B11669" t="s">
        <v>9</v>
      </c>
      <c r="C11669" t="s">
        <v>10</v>
      </c>
      <c r="D11669" t="s">
        <v>29</v>
      </c>
      <c r="E11669" t="s">
        <v>193</v>
      </c>
      <c r="F11669">
        <v>2016</v>
      </c>
      <c r="G11669">
        <v>152</v>
      </c>
      <c r="H11669">
        <v>8</v>
      </c>
    </row>
    <row r="11670" spans="1:8" x14ac:dyDescent="0.25">
      <c r="A11670" t="s">
        <v>41</v>
      </c>
      <c r="B11670" t="s">
        <v>145</v>
      </c>
      <c r="C11670" t="s">
        <v>23</v>
      </c>
      <c r="D11670" t="s">
        <v>43</v>
      </c>
      <c r="E11670" t="s">
        <v>56</v>
      </c>
      <c r="F11670">
        <v>2016</v>
      </c>
      <c r="G11670">
        <v>47</v>
      </c>
      <c r="H11670">
        <v>10</v>
      </c>
    </row>
    <row r="11671" spans="1:8" x14ac:dyDescent="0.25">
      <c r="A11671" t="s">
        <v>31</v>
      </c>
      <c r="B11671" t="s">
        <v>61</v>
      </c>
      <c r="C11671" t="s">
        <v>33</v>
      </c>
      <c r="D11671" t="s">
        <v>39</v>
      </c>
      <c r="E11671" t="s">
        <v>51</v>
      </c>
      <c r="F11671">
        <v>2017</v>
      </c>
      <c r="G11671">
        <v>513</v>
      </c>
      <c r="H11671">
        <v>252</v>
      </c>
    </row>
    <row r="11672" spans="1:8" x14ac:dyDescent="0.25">
      <c r="A11672" t="s">
        <v>8</v>
      </c>
      <c r="B11672" t="s">
        <v>362</v>
      </c>
      <c r="C11672" t="s">
        <v>10</v>
      </c>
      <c r="D11672" t="s">
        <v>14</v>
      </c>
      <c r="E11672" t="s">
        <v>37</v>
      </c>
      <c r="F11672">
        <v>2013</v>
      </c>
      <c r="G11672">
        <v>1450</v>
      </c>
      <c r="H11672">
        <v>136</v>
      </c>
    </row>
    <row r="11673" spans="1:8" x14ac:dyDescent="0.25">
      <c r="A11673" t="s">
        <v>138</v>
      </c>
      <c r="B11673" t="s">
        <v>104</v>
      </c>
      <c r="C11673" t="s">
        <v>76</v>
      </c>
      <c r="D11673" t="s">
        <v>140</v>
      </c>
      <c r="E11673" t="s">
        <v>209</v>
      </c>
      <c r="F11673">
        <v>2015</v>
      </c>
      <c r="G11673">
        <v>296</v>
      </c>
      <c r="H11673">
        <v>49</v>
      </c>
    </row>
    <row r="11674" spans="1:8" x14ac:dyDescent="0.25">
      <c r="A11674" t="s">
        <v>41</v>
      </c>
      <c r="B11674" t="s">
        <v>125</v>
      </c>
      <c r="C11674" t="s">
        <v>33</v>
      </c>
      <c r="D11674" t="s">
        <v>39</v>
      </c>
      <c r="E11674" t="s">
        <v>213</v>
      </c>
      <c r="F11674">
        <v>2015</v>
      </c>
      <c r="G11674">
        <v>78</v>
      </c>
      <c r="H11674">
        <v>68</v>
      </c>
    </row>
    <row r="11675" spans="1:8" x14ac:dyDescent="0.25">
      <c r="A11675" t="s">
        <v>21</v>
      </c>
      <c r="B11675" t="s">
        <v>67</v>
      </c>
      <c r="C11675" t="s">
        <v>10</v>
      </c>
      <c r="D11675" t="s">
        <v>29</v>
      </c>
      <c r="E11675" t="s">
        <v>94</v>
      </c>
      <c r="F11675">
        <v>2016</v>
      </c>
      <c r="G11675">
        <v>674</v>
      </c>
      <c r="H11675">
        <v>30</v>
      </c>
    </row>
    <row r="11676" spans="1:8" x14ac:dyDescent="0.25">
      <c r="A11676" t="s">
        <v>106</v>
      </c>
      <c r="B11676" t="s">
        <v>61</v>
      </c>
      <c r="C11676" t="s">
        <v>33</v>
      </c>
      <c r="D11676" t="s">
        <v>39</v>
      </c>
      <c r="E11676" t="s">
        <v>120</v>
      </c>
      <c r="F11676">
        <v>2017</v>
      </c>
      <c r="G11676">
        <v>92</v>
      </c>
      <c r="H11676">
        <v>74</v>
      </c>
    </row>
    <row r="11677" spans="1:8" x14ac:dyDescent="0.25">
      <c r="A11677" t="s">
        <v>31</v>
      </c>
      <c r="B11677" t="s">
        <v>69</v>
      </c>
      <c r="C11677" t="s">
        <v>70</v>
      </c>
      <c r="D11677" t="s">
        <v>71</v>
      </c>
      <c r="E11677" t="s">
        <v>159</v>
      </c>
      <c r="F11677">
        <v>2017</v>
      </c>
      <c r="G11677">
        <v>280</v>
      </c>
      <c r="H11677">
        <v>12</v>
      </c>
    </row>
    <row r="11678" spans="1:8" x14ac:dyDescent="0.25">
      <c r="A11678" t="s">
        <v>21</v>
      </c>
      <c r="B11678" t="s">
        <v>145</v>
      </c>
      <c r="C11678" t="s">
        <v>23</v>
      </c>
      <c r="D11678" t="s">
        <v>24</v>
      </c>
      <c r="E11678" t="s">
        <v>143</v>
      </c>
      <c r="F11678">
        <v>2018</v>
      </c>
      <c r="G11678">
        <v>5559</v>
      </c>
      <c r="H11678">
        <v>295</v>
      </c>
    </row>
    <row r="11679" spans="1:8" x14ac:dyDescent="0.25">
      <c r="A11679" t="s">
        <v>21</v>
      </c>
      <c r="B11679" t="s">
        <v>28</v>
      </c>
      <c r="C11679" t="s">
        <v>23</v>
      </c>
      <c r="D11679" t="s">
        <v>24</v>
      </c>
      <c r="E11679" t="s">
        <v>326</v>
      </c>
      <c r="F11679">
        <v>2018</v>
      </c>
      <c r="G11679">
        <v>297</v>
      </c>
      <c r="H11679">
        <v>9</v>
      </c>
    </row>
    <row r="11680" spans="1:8" x14ac:dyDescent="0.25">
      <c r="A11680" t="s">
        <v>41</v>
      </c>
      <c r="B11680" t="s">
        <v>61</v>
      </c>
      <c r="C11680" t="s">
        <v>33</v>
      </c>
      <c r="D11680" t="s">
        <v>39</v>
      </c>
      <c r="E11680" t="s">
        <v>331</v>
      </c>
      <c r="F11680">
        <v>2018</v>
      </c>
      <c r="G11680">
        <v>269</v>
      </c>
      <c r="H11680">
        <v>131</v>
      </c>
    </row>
    <row r="11681" spans="1:8" x14ac:dyDescent="0.25">
      <c r="A11681" t="s">
        <v>8</v>
      </c>
      <c r="B11681" t="s">
        <v>295</v>
      </c>
      <c r="C11681" t="s">
        <v>10</v>
      </c>
      <c r="D11681" t="s">
        <v>11</v>
      </c>
      <c r="E11681" t="s">
        <v>46</v>
      </c>
      <c r="F11681">
        <v>2014</v>
      </c>
      <c r="G11681">
        <v>239</v>
      </c>
      <c r="H11681">
        <v>6</v>
      </c>
    </row>
    <row r="11682" spans="1:8" x14ac:dyDescent="0.25">
      <c r="A11682" t="s">
        <v>31</v>
      </c>
      <c r="B11682" t="s">
        <v>168</v>
      </c>
      <c r="C11682" t="s">
        <v>33</v>
      </c>
      <c r="D11682" t="s">
        <v>34</v>
      </c>
      <c r="E11682" t="s">
        <v>470</v>
      </c>
      <c r="F11682">
        <v>2019</v>
      </c>
      <c r="G11682">
        <v>3</v>
      </c>
    </row>
    <row r="11683" spans="1:8" x14ac:dyDescent="0.25">
      <c r="A11683" t="s">
        <v>21</v>
      </c>
      <c r="B11683" t="s">
        <v>9</v>
      </c>
      <c r="C11683" t="s">
        <v>10</v>
      </c>
      <c r="D11683" t="s">
        <v>11</v>
      </c>
      <c r="E11683" t="s">
        <v>86</v>
      </c>
      <c r="F11683">
        <v>2020</v>
      </c>
      <c r="G11683">
        <v>825</v>
      </c>
      <c r="H11683">
        <v>20</v>
      </c>
    </row>
    <row r="11684" spans="1:8" x14ac:dyDescent="0.25">
      <c r="A11684" t="s">
        <v>31</v>
      </c>
      <c r="B11684" t="s">
        <v>104</v>
      </c>
      <c r="C11684" t="s">
        <v>70</v>
      </c>
      <c r="D11684" t="s">
        <v>71</v>
      </c>
      <c r="E11684" t="s">
        <v>358</v>
      </c>
      <c r="F11684">
        <v>2014</v>
      </c>
      <c r="G11684">
        <v>95</v>
      </c>
      <c r="H11684">
        <v>15</v>
      </c>
    </row>
    <row r="11685" spans="1:8" x14ac:dyDescent="0.25">
      <c r="A11685" t="s">
        <v>81</v>
      </c>
      <c r="B11685" t="s">
        <v>139</v>
      </c>
      <c r="C11685" t="s">
        <v>76</v>
      </c>
      <c r="D11685" t="s">
        <v>83</v>
      </c>
      <c r="E11685" t="s">
        <v>317</v>
      </c>
      <c r="F11685">
        <v>2014</v>
      </c>
      <c r="G11685">
        <v>86</v>
      </c>
      <c r="H11685">
        <v>70</v>
      </c>
    </row>
    <row r="11686" spans="1:8" x14ac:dyDescent="0.25">
      <c r="A11686" t="s">
        <v>41</v>
      </c>
      <c r="B11686" t="s">
        <v>173</v>
      </c>
      <c r="C11686" t="s">
        <v>70</v>
      </c>
      <c r="D11686" t="s">
        <v>71</v>
      </c>
      <c r="E11686" t="s">
        <v>358</v>
      </c>
      <c r="F11686">
        <v>2015</v>
      </c>
      <c r="G11686">
        <v>28</v>
      </c>
      <c r="H11686">
        <v>2</v>
      </c>
    </row>
    <row r="11687" spans="1:8" x14ac:dyDescent="0.25">
      <c r="A11687" t="s">
        <v>8</v>
      </c>
      <c r="B11687" t="s">
        <v>131</v>
      </c>
      <c r="C11687" t="s">
        <v>10</v>
      </c>
      <c r="D11687" t="s">
        <v>96</v>
      </c>
      <c r="E11687" t="s">
        <v>110</v>
      </c>
      <c r="F11687">
        <v>2016</v>
      </c>
      <c r="G11687">
        <v>54</v>
      </c>
    </row>
    <row r="11688" spans="1:8" x14ac:dyDescent="0.25">
      <c r="A11688" t="s">
        <v>31</v>
      </c>
      <c r="B11688" t="s">
        <v>49</v>
      </c>
      <c r="C11688" t="s">
        <v>33</v>
      </c>
      <c r="D11688" t="s">
        <v>59</v>
      </c>
      <c r="E11688" t="s">
        <v>109</v>
      </c>
      <c r="F11688">
        <v>2017</v>
      </c>
      <c r="G11688">
        <v>26</v>
      </c>
      <c r="H11688">
        <v>2</v>
      </c>
    </row>
    <row r="11689" spans="1:8" x14ac:dyDescent="0.25">
      <c r="A11689" t="s">
        <v>31</v>
      </c>
      <c r="B11689" t="s">
        <v>205</v>
      </c>
      <c r="C11689" t="s">
        <v>33</v>
      </c>
      <c r="D11689" t="s">
        <v>59</v>
      </c>
      <c r="E11689" t="s">
        <v>206</v>
      </c>
      <c r="F11689">
        <v>2016</v>
      </c>
      <c r="G11689">
        <v>47</v>
      </c>
      <c r="H11689">
        <v>8</v>
      </c>
    </row>
    <row r="11690" spans="1:8" x14ac:dyDescent="0.25">
      <c r="A11690" t="s">
        <v>41</v>
      </c>
      <c r="B11690" t="s">
        <v>79</v>
      </c>
      <c r="C11690" t="s">
        <v>33</v>
      </c>
      <c r="D11690" t="s">
        <v>62</v>
      </c>
      <c r="E11690" t="s">
        <v>99</v>
      </c>
      <c r="F11690">
        <v>2016</v>
      </c>
      <c r="G11690">
        <v>35</v>
      </c>
      <c r="H11690">
        <v>21</v>
      </c>
    </row>
    <row r="11691" spans="1:8" x14ac:dyDescent="0.25">
      <c r="A11691" t="s">
        <v>31</v>
      </c>
      <c r="B11691" t="s">
        <v>108</v>
      </c>
      <c r="C11691" t="s">
        <v>33</v>
      </c>
      <c r="D11691" t="s">
        <v>62</v>
      </c>
      <c r="E11691" t="s">
        <v>321</v>
      </c>
      <c r="F11691">
        <v>2017</v>
      </c>
      <c r="G11691">
        <v>20</v>
      </c>
      <c r="H11691">
        <v>5</v>
      </c>
    </row>
    <row r="11692" spans="1:8" x14ac:dyDescent="0.25">
      <c r="A11692" t="s">
        <v>31</v>
      </c>
      <c r="B11692" t="s">
        <v>151</v>
      </c>
      <c r="C11692" t="s">
        <v>33</v>
      </c>
      <c r="D11692" t="s">
        <v>59</v>
      </c>
      <c r="E11692" t="s">
        <v>73</v>
      </c>
      <c r="F11692">
        <v>2016</v>
      </c>
      <c r="G11692">
        <v>115</v>
      </c>
      <c r="H11692">
        <v>25</v>
      </c>
    </row>
    <row r="11693" spans="1:8" x14ac:dyDescent="0.25">
      <c r="A11693" t="s">
        <v>41</v>
      </c>
      <c r="B11693" t="s">
        <v>104</v>
      </c>
      <c r="C11693" t="s">
        <v>33</v>
      </c>
      <c r="D11693" t="s">
        <v>39</v>
      </c>
      <c r="E11693" t="s">
        <v>40</v>
      </c>
      <c r="F11693">
        <v>2017</v>
      </c>
      <c r="G11693">
        <v>88</v>
      </c>
      <c r="H11693">
        <v>51</v>
      </c>
    </row>
    <row r="11694" spans="1:8" x14ac:dyDescent="0.25">
      <c r="A11694" t="s">
        <v>21</v>
      </c>
      <c r="B11694" t="s">
        <v>67</v>
      </c>
      <c r="C11694" t="s">
        <v>23</v>
      </c>
      <c r="D11694" t="s">
        <v>24</v>
      </c>
      <c r="E11694" t="s">
        <v>57</v>
      </c>
      <c r="F11694">
        <v>2016</v>
      </c>
      <c r="G11694">
        <v>1</v>
      </c>
    </row>
    <row r="11695" spans="1:8" x14ac:dyDescent="0.25">
      <c r="A11695" t="s">
        <v>21</v>
      </c>
      <c r="B11695" t="s">
        <v>93</v>
      </c>
      <c r="C11695" t="s">
        <v>10</v>
      </c>
      <c r="D11695" t="s">
        <v>96</v>
      </c>
      <c r="E11695" t="s">
        <v>243</v>
      </c>
      <c r="F11695">
        <v>2017</v>
      </c>
      <c r="G11695">
        <v>260</v>
      </c>
      <c r="H11695">
        <v>14</v>
      </c>
    </row>
    <row r="11696" spans="1:8" x14ac:dyDescent="0.25">
      <c r="A11696" t="s">
        <v>106</v>
      </c>
      <c r="B11696" t="s">
        <v>58</v>
      </c>
      <c r="C11696" t="s">
        <v>33</v>
      </c>
      <c r="D11696" t="s">
        <v>39</v>
      </c>
      <c r="E11696" t="s">
        <v>120</v>
      </c>
      <c r="F11696">
        <v>2017</v>
      </c>
      <c r="G11696">
        <v>6</v>
      </c>
    </row>
    <row r="11697" spans="1:8" x14ac:dyDescent="0.25">
      <c r="A11697" t="s">
        <v>31</v>
      </c>
      <c r="B11697" t="s">
        <v>28</v>
      </c>
      <c r="C11697" t="s">
        <v>33</v>
      </c>
      <c r="D11697" t="s">
        <v>39</v>
      </c>
      <c r="E11697" t="s">
        <v>51</v>
      </c>
      <c r="F11697">
        <v>2016</v>
      </c>
      <c r="G11697">
        <v>137</v>
      </c>
      <c r="H11697">
        <v>75</v>
      </c>
    </row>
    <row r="11698" spans="1:8" x14ac:dyDescent="0.25">
      <c r="A11698" t="s">
        <v>138</v>
      </c>
      <c r="B11698" t="s">
        <v>139</v>
      </c>
      <c r="C11698" t="s">
        <v>76</v>
      </c>
      <c r="D11698" t="s">
        <v>189</v>
      </c>
      <c r="E11698" t="s">
        <v>341</v>
      </c>
      <c r="F11698">
        <v>2018</v>
      </c>
      <c r="G11698">
        <v>168</v>
      </c>
      <c r="H11698">
        <v>11</v>
      </c>
    </row>
    <row r="11699" spans="1:8" x14ac:dyDescent="0.25">
      <c r="A11699" t="s">
        <v>31</v>
      </c>
      <c r="B11699" t="s">
        <v>61</v>
      </c>
      <c r="C11699" t="s">
        <v>33</v>
      </c>
      <c r="D11699" t="s">
        <v>59</v>
      </c>
      <c r="E11699" t="s">
        <v>126</v>
      </c>
      <c r="F11699">
        <v>2017</v>
      </c>
      <c r="G11699">
        <v>24</v>
      </c>
    </row>
    <row r="11700" spans="1:8" x14ac:dyDescent="0.25">
      <c r="A11700" t="s">
        <v>21</v>
      </c>
      <c r="B11700" t="s">
        <v>88</v>
      </c>
      <c r="C11700" t="s">
        <v>10</v>
      </c>
      <c r="D11700" t="s">
        <v>11</v>
      </c>
      <c r="E11700" t="s">
        <v>249</v>
      </c>
      <c r="F11700">
        <v>2020</v>
      </c>
      <c r="G11700">
        <v>128</v>
      </c>
      <c r="H11700">
        <v>1</v>
      </c>
    </row>
    <row r="11701" spans="1:8" x14ac:dyDescent="0.25">
      <c r="A11701" t="s">
        <v>31</v>
      </c>
      <c r="B11701" t="s">
        <v>49</v>
      </c>
      <c r="C11701" t="s">
        <v>33</v>
      </c>
      <c r="D11701" t="s">
        <v>59</v>
      </c>
      <c r="E11701" t="s">
        <v>109</v>
      </c>
      <c r="F11701">
        <v>2014</v>
      </c>
      <c r="G11701">
        <v>8</v>
      </c>
    </row>
    <row r="11702" spans="1:8" x14ac:dyDescent="0.25">
      <c r="A11702" t="s">
        <v>8</v>
      </c>
      <c r="B11702" t="s">
        <v>13</v>
      </c>
      <c r="C11702" t="s">
        <v>10</v>
      </c>
      <c r="D11702" t="s">
        <v>11</v>
      </c>
      <c r="E11702" t="s">
        <v>249</v>
      </c>
      <c r="F11702">
        <v>2015</v>
      </c>
      <c r="G11702">
        <v>80</v>
      </c>
      <c r="H11702">
        <v>1</v>
      </c>
    </row>
    <row r="11703" spans="1:8" x14ac:dyDescent="0.25">
      <c r="A11703" t="s">
        <v>41</v>
      </c>
      <c r="B11703" t="s">
        <v>119</v>
      </c>
      <c r="C11703" t="s">
        <v>23</v>
      </c>
      <c r="D11703" t="s">
        <v>43</v>
      </c>
      <c r="E11703" t="s">
        <v>44</v>
      </c>
      <c r="F11703">
        <v>2015</v>
      </c>
      <c r="G11703">
        <v>17</v>
      </c>
      <c r="H11703">
        <v>5</v>
      </c>
    </row>
    <row r="11704" spans="1:8" x14ac:dyDescent="0.25">
      <c r="A11704" t="s">
        <v>21</v>
      </c>
      <c r="B11704" t="s">
        <v>85</v>
      </c>
      <c r="C11704" t="s">
        <v>10</v>
      </c>
      <c r="D11704" t="s">
        <v>11</v>
      </c>
      <c r="E11704" t="s">
        <v>422</v>
      </c>
      <c r="F11704">
        <v>2020</v>
      </c>
      <c r="G11704">
        <v>124</v>
      </c>
      <c r="H11704">
        <v>4</v>
      </c>
    </row>
    <row r="11705" spans="1:8" x14ac:dyDescent="0.25">
      <c r="A11705" t="s">
        <v>31</v>
      </c>
      <c r="B11705" t="s">
        <v>168</v>
      </c>
      <c r="C11705" t="s">
        <v>33</v>
      </c>
      <c r="D11705" t="s">
        <v>34</v>
      </c>
      <c r="E11705" t="s">
        <v>245</v>
      </c>
      <c r="F11705">
        <v>2015</v>
      </c>
      <c r="G11705">
        <v>14</v>
      </c>
      <c r="H11705">
        <v>4</v>
      </c>
    </row>
    <row r="11706" spans="1:8" x14ac:dyDescent="0.25">
      <c r="A11706" t="s">
        <v>31</v>
      </c>
      <c r="B11706" t="s">
        <v>54</v>
      </c>
      <c r="C11706" t="s">
        <v>33</v>
      </c>
      <c r="D11706" t="s">
        <v>34</v>
      </c>
      <c r="E11706" t="s">
        <v>147</v>
      </c>
      <c r="F11706">
        <v>2019</v>
      </c>
      <c r="G11706">
        <v>51</v>
      </c>
      <c r="H11706">
        <v>10</v>
      </c>
    </row>
    <row r="11707" spans="1:8" x14ac:dyDescent="0.25">
      <c r="A11707" t="s">
        <v>41</v>
      </c>
      <c r="B11707" t="s">
        <v>58</v>
      </c>
      <c r="C11707" t="s">
        <v>33</v>
      </c>
      <c r="D11707" t="s">
        <v>39</v>
      </c>
      <c r="E11707" t="s">
        <v>120</v>
      </c>
      <c r="F11707">
        <v>2016</v>
      </c>
      <c r="G11707">
        <v>9</v>
      </c>
      <c r="H11707">
        <v>3</v>
      </c>
    </row>
    <row r="11708" spans="1:8" x14ac:dyDescent="0.25">
      <c r="A11708" t="s">
        <v>31</v>
      </c>
      <c r="B11708" t="s">
        <v>119</v>
      </c>
      <c r="C11708" t="s">
        <v>33</v>
      </c>
      <c r="D11708" t="s">
        <v>39</v>
      </c>
      <c r="E11708" t="s">
        <v>40</v>
      </c>
      <c r="F11708">
        <v>2017</v>
      </c>
      <c r="G11708">
        <v>15</v>
      </c>
      <c r="H11708">
        <v>4</v>
      </c>
    </row>
    <row r="11709" spans="1:8" x14ac:dyDescent="0.25">
      <c r="A11709" t="s">
        <v>31</v>
      </c>
      <c r="B11709" t="s">
        <v>108</v>
      </c>
      <c r="C11709" t="s">
        <v>33</v>
      </c>
      <c r="D11709" t="s">
        <v>34</v>
      </c>
      <c r="E11709" t="s">
        <v>161</v>
      </c>
      <c r="F11709">
        <v>2017</v>
      </c>
      <c r="G11709">
        <v>20</v>
      </c>
      <c r="H11709">
        <v>1</v>
      </c>
    </row>
    <row r="11710" spans="1:8" x14ac:dyDescent="0.25">
      <c r="A11710" t="s">
        <v>31</v>
      </c>
      <c r="B11710" t="s">
        <v>149</v>
      </c>
      <c r="C11710" t="s">
        <v>33</v>
      </c>
      <c r="D11710" t="s">
        <v>59</v>
      </c>
      <c r="E11710" t="s">
        <v>148</v>
      </c>
      <c r="F11710">
        <v>2015</v>
      </c>
      <c r="G11710">
        <v>29</v>
      </c>
      <c r="H11710">
        <v>2</v>
      </c>
    </row>
    <row r="11711" spans="1:8" x14ac:dyDescent="0.25">
      <c r="A11711" t="s">
        <v>16</v>
      </c>
      <c r="B11711" t="s">
        <v>9</v>
      </c>
      <c r="C11711" t="s">
        <v>33</v>
      </c>
      <c r="D11711" t="s">
        <v>34</v>
      </c>
      <c r="E11711" t="s">
        <v>315</v>
      </c>
      <c r="F11711">
        <v>2013</v>
      </c>
      <c r="G11711">
        <v>11</v>
      </c>
      <c r="H11711">
        <v>7</v>
      </c>
    </row>
    <row r="11712" spans="1:8" x14ac:dyDescent="0.25">
      <c r="A11712" t="s">
        <v>31</v>
      </c>
      <c r="B11712" t="s">
        <v>272</v>
      </c>
      <c r="C11712" t="s">
        <v>33</v>
      </c>
      <c r="D11712" t="s">
        <v>34</v>
      </c>
      <c r="E11712" t="s">
        <v>161</v>
      </c>
      <c r="F11712">
        <v>2018</v>
      </c>
      <c r="G11712">
        <v>80</v>
      </c>
      <c r="H11712">
        <v>8</v>
      </c>
    </row>
    <row r="11713" spans="1:8" x14ac:dyDescent="0.25">
      <c r="A11713" t="s">
        <v>41</v>
      </c>
      <c r="B11713" t="s">
        <v>49</v>
      </c>
      <c r="C11713" t="s">
        <v>33</v>
      </c>
      <c r="D11713" t="s">
        <v>39</v>
      </c>
      <c r="E11713" t="s">
        <v>107</v>
      </c>
      <c r="F11713">
        <v>2019</v>
      </c>
      <c r="G11713">
        <v>20</v>
      </c>
      <c r="H11713">
        <v>6</v>
      </c>
    </row>
    <row r="11714" spans="1:8" x14ac:dyDescent="0.25">
      <c r="A11714" t="s">
        <v>21</v>
      </c>
      <c r="B11714" t="s">
        <v>433</v>
      </c>
      <c r="C11714" t="s">
        <v>10</v>
      </c>
      <c r="D11714" t="s">
        <v>11</v>
      </c>
      <c r="E11714" t="s">
        <v>86</v>
      </c>
      <c r="F11714">
        <v>2016</v>
      </c>
      <c r="G11714">
        <v>11</v>
      </c>
    </row>
    <row r="11715" spans="1:8" x14ac:dyDescent="0.25">
      <c r="A11715" t="s">
        <v>31</v>
      </c>
      <c r="B11715" t="s">
        <v>49</v>
      </c>
      <c r="C11715" t="s">
        <v>33</v>
      </c>
      <c r="D11715" t="s">
        <v>34</v>
      </c>
      <c r="E11715" t="s">
        <v>322</v>
      </c>
      <c r="F11715">
        <v>2017</v>
      </c>
      <c r="G11715">
        <v>11</v>
      </c>
      <c r="H11715">
        <v>2</v>
      </c>
    </row>
    <row r="11716" spans="1:8" x14ac:dyDescent="0.25">
      <c r="A11716" t="s">
        <v>8</v>
      </c>
      <c r="B11716" t="s">
        <v>67</v>
      </c>
      <c r="C11716" t="s">
        <v>10</v>
      </c>
      <c r="D11716" t="s">
        <v>14</v>
      </c>
      <c r="E11716" t="s">
        <v>276</v>
      </c>
      <c r="F11716">
        <v>2016</v>
      </c>
      <c r="G11716">
        <v>3</v>
      </c>
      <c r="H11716">
        <v>2</v>
      </c>
    </row>
    <row r="11717" spans="1:8" x14ac:dyDescent="0.25">
      <c r="A11717" t="s">
        <v>138</v>
      </c>
      <c r="B11717" t="s">
        <v>17</v>
      </c>
      <c r="C11717" t="s">
        <v>76</v>
      </c>
      <c r="D11717" t="s">
        <v>140</v>
      </c>
      <c r="E11717" t="s">
        <v>140</v>
      </c>
      <c r="F11717">
        <v>2013</v>
      </c>
      <c r="G11717">
        <v>1499</v>
      </c>
      <c r="H11717">
        <v>310</v>
      </c>
    </row>
    <row r="11718" spans="1:8" x14ac:dyDescent="0.25">
      <c r="A11718" t="s">
        <v>81</v>
      </c>
      <c r="B11718" t="s">
        <v>119</v>
      </c>
      <c r="C11718" t="s">
        <v>76</v>
      </c>
      <c r="D11718" t="s">
        <v>83</v>
      </c>
      <c r="E11718" t="s">
        <v>84</v>
      </c>
      <c r="F11718">
        <v>2013</v>
      </c>
      <c r="G11718">
        <v>64</v>
      </c>
      <c r="H11718">
        <v>22</v>
      </c>
    </row>
    <row r="11719" spans="1:8" x14ac:dyDescent="0.25">
      <c r="A11719" t="s">
        <v>8</v>
      </c>
      <c r="B11719" t="s">
        <v>36</v>
      </c>
      <c r="C11719" t="s">
        <v>10</v>
      </c>
      <c r="D11719" t="s">
        <v>11</v>
      </c>
      <c r="E11719" t="s">
        <v>232</v>
      </c>
      <c r="F11719">
        <v>2014</v>
      </c>
      <c r="G11719">
        <v>189</v>
      </c>
      <c r="H11719">
        <v>4</v>
      </c>
    </row>
    <row r="11720" spans="1:8" x14ac:dyDescent="0.25">
      <c r="A11720" t="s">
        <v>8</v>
      </c>
      <c r="B11720" t="s">
        <v>295</v>
      </c>
      <c r="C11720" t="s">
        <v>10</v>
      </c>
      <c r="D11720" t="s">
        <v>96</v>
      </c>
      <c r="E11720" t="s">
        <v>296</v>
      </c>
      <c r="F11720">
        <v>2015</v>
      </c>
      <c r="G11720">
        <v>2920</v>
      </c>
      <c r="H11720">
        <v>132</v>
      </c>
    </row>
    <row r="11721" spans="1:8" x14ac:dyDescent="0.25">
      <c r="A11721" t="s">
        <v>8</v>
      </c>
      <c r="B11721" t="s">
        <v>45</v>
      </c>
      <c r="C11721" t="s">
        <v>10</v>
      </c>
      <c r="D11721" t="s">
        <v>11</v>
      </c>
      <c r="E11721" t="s">
        <v>191</v>
      </c>
      <c r="F11721">
        <v>2015</v>
      </c>
      <c r="G11721">
        <v>1129</v>
      </c>
      <c r="H11721">
        <v>73</v>
      </c>
    </row>
    <row r="11722" spans="1:8" x14ac:dyDescent="0.25">
      <c r="A11722" t="s">
        <v>138</v>
      </c>
      <c r="B11722" t="s">
        <v>104</v>
      </c>
      <c r="C11722" t="s">
        <v>76</v>
      </c>
      <c r="D11722" t="s">
        <v>140</v>
      </c>
      <c r="E11722" t="s">
        <v>140</v>
      </c>
      <c r="F11722">
        <v>2013</v>
      </c>
      <c r="G11722">
        <v>596</v>
      </c>
      <c r="H11722">
        <v>164</v>
      </c>
    </row>
    <row r="11723" spans="1:8" x14ac:dyDescent="0.25">
      <c r="A11723" t="s">
        <v>8</v>
      </c>
      <c r="B11723" t="s">
        <v>362</v>
      </c>
      <c r="C11723" t="s">
        <v>10</v>
      </c>
      <c r="D11723" t="s">
        <v>14</v>
      </c>
      <c r="E11723" t="s">
        <v>37</v>
      </c>
      <c r="F11723">
        <v>2014</v>
      </c>
      <c r="G11723">
        <v>1562</v>
      </c>
      <c r="H11723">
        <v>233</v>
      </c>
    </row>
    <row r="11724" spans="1:8" x14ac:dyDescent="0.25">
      <c r="A11724" t="s">
        <v>21</v>
      </c>
      <c r="B11724" t="s">
        <v>210</v>
      </c>
      <c r="C11724" t="s">
        <v>23</v>
      </c>
      <c r="D11724" t="s">
        <v>24</v>
      </c>
      <c r="E11724" t="s">
        <v>143</v>
      </c>
      <c r="F11724">
        <v>2017</v>
      </c>
      <c r="G11724">
        <v>513</v>
      </c>
      <c r="H11724">
        <v>48</v>
      </c>
    </row>
    <row r="11725" spans="1:8" x14ac:dyDescent="0.25">
      <c r="A11725" t="s">
        <v>21</v>
      </c>
      <c r="B11725" t="s">
        <v>85</v>
      </c>
      <c r="C11725" t="s">
        <v>10</v>
      </c>
      <c r="D11725" t="s">
        <v>11</v>
      </c>
      <c r="E11725" t="s">
        <v>86</v>
      </c>
      <c r="F11725">
        <v>2017</v>
      </c>
      <c r="G11725">
        <v>26</v>
      </c>
      <c r="H11725">
        <v>2</v>
      </c>
    </row>
    <row r="11726" spans="1:8" x14ac:dyDescent="0.25">
      <c r="A11726" t="s">
        <v>41</v>
      </c>
      <c r="B11726" t="s">
        <v>125</v>
      </c>
      <c r="C11726" t="s">
        <v>33</v>
      </c>
      <c r="D11726" t="s">
        <v>184</v>
      </c>
      <c r="E11726" t="s">
        <v>288</v>
      </c>
      <c r="F11726">
        <v>2018</v>
      </c>
      <c r="G11726">
        <v>367</v>
      </c>
      <c r="H11726">
        <v>98</v>
      </c>
    </row>
    <row r="11727" spans="1:8" x14ac:dyDescent="0.25">
      <c r="A11727" t="s">
        <v>214</v>
      </c>
      <c r="B11727" t="s">
        <v>119</v>
      </c>
      <c r="C11727" t="s">
        <v>76</v>
      </c>
      <c r="D11727" t="s">
        <v>140</v>
      </c>
      <c r="E11727" t="s">
        <v>209</v>
      </c>
      <c r="F11727">
        <v>2018</v>
      </c>
      <c r="G11727">
        <v>1055</v>
      </c>
      <c r="H11727">
        <v>450</v>
      </c>
    </row>
    <row r="11728" spans="1:8" x14ac:dyDescent="0.25">
      <c r="A11728" t="s">
        <v>8</v>
      </c>
      <c r="B11728" t="s">
        <v>9</v>
      </c>
      <c r="C11728" t="s">
        <v>10</v>
      </c>
      <c r="D11728" t="s">
        <v>11</v>
      </c>
      <c r="E11728" t="s">
        <v>86</v>
      </c>
      <c r="F11728">
        <v>2014</v>
      </c>
      <c r="G11728">
        <v>593</v>
      </c>
      <c r="H11728">
        <v>18</v>
      </c>
    </row>
    <row r="11729" spans="1:8" x14ac:dyDescent="0.25">
      <c r="A11729" t="s">
        <v>21</v>
      </c>
      <c r="B11729" t="s">
        <v>98</v>
      </c>
      <c r="C11729" t="s">
        <v>23</v>
      </c>
      <c r="D11729" t="s">
        <v>24</v>
      </c>
      <c r="E11729" t="s">
        <v>282</v>
      </c>
      <c r="F11729">
        <v>2018</v>
      </c>
      <c r="G11729">
        <v>79</v>
      </c>
      <c r="H11729">
        <v>12</v>
      </c>
    </row>
    <row r="11730" spans="1:8" x14ac:dyDescent="0.25">
      <c r="A11730" t="s">
        <v>21</v>
      </c>
      <c r="B11730" t="s">
        <v>9</v>
      </c>
      <c r="C11730" t="s">
        <v>10</v>
      </c>
      <c r="D11730" t="s">
        <v>11</v>
      </c>
      <c r="E11730" t="s">
        <v>343</v>
      </c>
      <c r="F11730">
        <v>2020</v>
      </c>
      <c r="G11730">
        <v>1345</v>
      </c>
      <c r="H11730">
        <v>68</v>
      </c>
    </row>
    <row r="11731" spans="1:8" x14ac:dyDescent="0.25">
      <c r="A11731" t="s">
        <v>8</v>
      </c>
      <c r="B11731" t="s">
        <v>111</v>
      </c>
      <c r="C11731" t="s">
        <v>10</v>
      </c>
      <c r="D11731" t="s">
        <v>11</v>
      </c>
      <c r="E11731" t="s">
        <v>195</v>
      </c>
      <c r="F11731">
        <v>2014</v>
      </c>
      <c r="G11731">
        <v>54</v>
      </c>
    </row>
    <row r="11732" spans="1:8" x14ac:dyDescent="0.25">
      <c r="A11732" t="s">
        <v>31</v>
      </c>
      <c r="B11732" t="s">
        <v>9</v>
      </c>
      <c r="C11732" t="s">
        <v>33</v>
      </c>
      <c r="D11732" t="s">
        <v>59</v>
      </c>
      <c r="E11732" t="s">
        <v>269</v>
      </c>
      <c r="F11732">
        <v>2015</v>
      </c>
      <c r="G11732">
        <v>16</v>
      </c>
      <c r="H11732">
        <v>1</v>
      </c>
    </row>
    <row r="11733" spans="1:8" x14ac:dyDescent="0.25">
      <c r="A11733" t="s">
        <v>121</v>
      </c>
      <c r="B11733" t="s">
        <v>277</v>
      </c>
      <c r="C11733" t="s">
        <v>70</v>
      </c>
      <c r="D11733" t="s">
        <v>102</v>
      </c>
      <c r="E11733" t="s">
        <v>103</v>
      </c>
      <c r="F11733">
        <v>2015</v>
      </c>
      <c r="G11733">
        <v>267</v>
      </c>
      <c r="H11733">
        <v>19</v>
      </c>
    </row>
    <row r="11734" spans="1:8" x14ac:dyDescent="0.25">
      <c r="A11734" t="s">
        <v>21</v>
      </c>
      <c r="B11734" t="s">
        <v>153</v>
      </c>
      <c r="C11734" t="s">
        <v>10</v>
      </c>
      <c r="D11734" t="s">
        <v>11</v>
      </c>
      <c r="E11734" t="s">
        <v>223</v>
      </c>
      <c r="F11734">
        <v>2016</v>
      </c>
      <c r="G11734">
        <v>313</v>
      </c>
      <c r="H11734">
        <v>24</v>
      </c>
    </row>
    <row r="11735" spans="1:8" x14ac:dyDescent="0.25">
      <c r="A11735" t="s">
        <v>106</v>
      </c>
      <c r="B11735" t="s">
        <v>58</v>
      </c>
      <c r="C11735" t="s">
        <v>33</v>
      </c>
      <c r="D11735" t="s">
        <v>39</v>
      </c>
      <c r="E11735" t="s">
        <v>150</v>
      </c>
      <c r="F11735">
        <v>2018</v>
      </c>
      <c r="G11735">
        <v>24</v>
      </c>
      <c r="H11735">
        <v>10</v>
      </c>
    </row>
    <row r="11736" spans="1:8" x14ac:dyDescent="0.25">
      <c r="A11736" t="s">
        <v>74</v>
      </c>
      <c r="B11736" t="s">
        <v>239</v>
      </c>
      <c r="C11736" t="s">
        <v>18</v>
      </c>
      <c r="D11736" t="s">
        <v>136</v>
      </c>
      <c r="E11736" t="s">
        <v>240</v>
      </c>
      <c r="F11736">
        <v>2019</v>
      </c>
      <c r="G11736">
        <v>231</v>
      </c>
      <c r="H11736">
        <v>4</v>
      </c>
    </row>
    <row r="11737" spans="1:8" x14ac:dyDescent="0.25">
      <c r="A11737" t="s">
        <v>31</v>
      </c>
      <c r="B11737" t="s">
        <v>256</v>
      </c>
      <c r="C11737" t="s">
        <v>33</v>
      </c>
      <c r="D11737" t="s">
        <v>62</v>
      </c>
      <c r="E11737" t="s">
        <v>99</v>
      </c>
      <c r="F11737">
        <v>2018</v>
      </c>
      <c r="G11737">
        <v>95</v>
      </c>
      <c r="H11737">
        <v>27</v>
      </c>
    </row>
    <row r="11738" spans="1:8" x14ac:dyDescent="0.25">
      <c r="A11738" t="s">
        <v>307</v>
      </c>
      <c r="B11738" t="s">
        <v>509</v>
      </c>
      <c r="C11738" t="s">
        <v>23</v>
      </c>
      <c r="D11738" t="s">
        <v>43</v>
      </c>
      <c r="E11738" t="s">
        <v>56</v>
      </c>
      <c r="F11738">
        <v>2018</v>
      </c>
      <c r="G11738">
        <v>73</v>
      </c>
      <c r="H11738">
        <v>16</v>
      </c>
    </row>
    <row r="11739" spans="1:8" x14ac:dyDescent="0.25">
      <c r="A11739" t="s">
        <v>8</v>
      </c>
      <c r="B11739" t="s">
        <v>391</v>
      </c>
      <c r="C11739" t="s">
        <v>10</v>
      </c>
      <c r="D11739" t="s">
        <v>11</v>
      </c>
      <c r="E11739" t="s">
        <v>222</v>
      </c>
      <c r="F11739">
        <v>2014</v>
      </c>
      <c r="G11739">
        <v>66</v>
      </c>
      <c r="H11739">
        <v>4</v>
      </c>
    </row>
    <row r="11740" spans="1:8" x14ac:dyDescent="0.25">
      <c r="A11740" t="s">
        <v>41</v>
      </c>
      <c r="B11740" t="s">
        <v>58</v>
      </c>
      <c r="C11740" t="s">
        <v>33</v>
      </c>
      <c r="D11740" t="s">
        <v>39</v>
      </c>
      <c r="E11740" t="s">
        <v>207</v>
      </c>
      <c r="F11740">
        <v>2018</v>
      </c>
      <c r="G11740">
        <v>158</v>
      </c>
      <c r="H11740">
        <v>26</v>
      </c>
    </row>
    <row r="11741" spans="1:8" x14ac:dyDescent="0.25">
      <c r="A11741" t="s">
        <v>41</v>
      </c>
      <c r="B11741" t="s">
        <v>119</v>
      </c>
      <c r="C11741" t="s">
        <v>70</v>
      </c>
      <c r="D11741" t="s">
        <v>71</v>
      </c>
      <c r="E11741" t="s">
        <v>365</v>
      </c>
      <c r="F11741">
        <v>2014</v>
      </c>
      <c r="G11741">
        <v>96</v>
      </c>
      <c r="H11741">
        <v>4</v>
      </c>
    </row>
    <row r="11742" spans="1:8" x14ac:dyDescent="0.25">
      <c r="A11742" t="s">
        <v>31</v>
      </c>
      <c r="B11742" t="s">
        <v>262</v>
      </c>
      <c r="C11742" t="s">
        <v>33</v>
      </c>
      <c r="D11742" t="s">
        <v>39</v>
      </c>
      <c r="E11742" t="s">
        <v>263</v>
      </c>
      <c r="F11742">
        <v>2016</v>
      </c>
      <c r="G11742">
        <v>58</v>
      </c>
      <c r="H11742">
        <v>23</v>
      </c>
    </row>
    <row r="11743" spans="1:8" x14ac:dyDescent="0.25">
      <c r="A11743" t="s">
        <v>31</v>
      </c>
      <c r="B11743" t="s">
        <v>49</v>
      </c>
      <c r="C11743" t="s">
        <v>33</v>
      </c>
      <c r="D11743" t="s">
        <v>59</v>
      </c>
      <c r="E11743" t="s">
        <v>115</v>
      </c>
      <c r="F11743">
        <v>2014</v>
      </c>
      <c r="G11743">
        <v>160</v>
      </c>
      <c r="H11743">
        <v>35</v>
      </c>
    </row>
    <row r="11744" spans="1:8" x14ac:dyDescent="0.25">
      <c r="A11744" t="s">
        <v>138</v>
      </c>
      <c r="B11744" t="s">
        <v>119</v>
      </c>
      <c r="C11744" t="s">
        <v>76</v>
      </c>
      <c r="D11744" t="s">
        <v>189</v>
      </c>
      <c r="E11744" t="s">
        <v>341</v>
      </c>
      <c r="F11744">
        <v>2015</v>
      </c>
      <c r="G11744">
        <v>17</v>
      </c>
    </row>
    <row r="11745" spans="1:8" x14ac:dyDescent="0.25">
      <c r="A11745" t="s">
        <v>21</v>
      </c>
      <c r="B11745" t="s">
        <v>125</v>
      </c>
      <c r="C11745" t="s">
        <v>10</v>
      </c>
      <c r="D11745" t="s">
        <v>11</v>
      </c>
      <c r="E11745" t="s">
        <v>223</v>
      </c>
      <c r="F11745">
        <v>2017</v>
      </c>
      <c r="G11745">
        <v>139</v>
      </c>
      <c r="H11745">
        <v>9</v>
      </c>
    </row>
    <row r="11746" spans="1:8" x14ac:dyDescent="0.25">
      <c r="A11746" t="s">
        <v>41</v>
      </c>
      <c r="B11746" t="s">
        <v>125</v>
      </c>
      <c r="C11746" t="s">
        <v>33</v>
      </c>
      <c r="D11746" t="s">
        <v>62</v>
      </c>
      <c r="E11746" t="s">
        <v>321</v>
      </c>
      <c r="F11746">
        <v>2017</v>
      </c>
      <c r="G11746">
        <v>79</v>
      </c>
      <c r="H11746">
        <v>16</v>
      </c>
    </row>
    <row r="11747" spans="1:8" x14ac:dyDescent="0.25">
      <c r="A11747" t="s">
        <v>31</v>
      </c>
      <c r="B11747" t="s">
        <v>272</v>
      </c>
      <c r="C11747" t="s">
        <v>33</v>
      </c>
      <c r="D11747" t="s">
        <v>59</v>
      </c>
      <c r="E11747" t="s">
        <v>118</v>
      </c>
      <c r="F11747">
        <v>2013</v>
      </c>
      <c r="G11747">
        <v>28</v>
      </c>
      <c r="H11747">
        <v>6</v>
      </c>
    </row>
    <row r="11748" spans="1:8" x14ac:dyDescent="0.25">
      <c r="A11748" t="s">
        <v>41</v>
      </c>
      <c r="B11748" t="s">
        <v>320</v>
      </c>
      <c r="C11748" t="s">
        <v>23</v>
      </c>
      <c r="D11748" t="s">
        <v>43</v>
      </c>
      <c r="E11748" t="s">
        <v>258</v>
      </c>
      <c r="F11748">
        <v>2017</v>
      </c>
      <c r="G11748">
        <v>29</v>
      </c>
      <c r="H11748">
        <v>4</v>
      </c>
    </row>
    <row r="11749" spans="1:8" x14ac:dyDescent="0.25">
      <c r="A11749" t="s">
        <v>31</v>
      </c>
      <c r="B11749" t="s">
        <v>396</v>
      </c>
      <c r="C11749" t="s">
        <v>70</v>
      </c>
      <c r="D11749" t="s">
        <v>71</v>
      </c>
      <c r="E11749" t="s">
        <v>246</v>
      </c>
      <c r="F11749">
        <v>2014</v>
      </c>
      <c r="G11749">
        <v>67</v>
      </c>
      <c r="H11749">
        <v>7</v>
      </c>
    </row>
    <row r="11750" spans="1:8" x14ac:dyDescent="0.25">
      <c r="A11750" t="s">
        <v>31</v>
      </c>
      <c r="B11750" t="s">
        <v>125</v>
      </c>
      <c r="C11750" t="s">
        <v>33</v>
      </c>
      <c r="D11750" t="s">
        <v>62</v>
      </c>
      <c r="E11750" t="s">
        <v>217</v>
      </c>
      <c r="F11750">
        <v>2014</v>
      </c>
      <c r="G11750">
        <v>18</v>
      </c>
      <c r="H11750">
        <v>4</v>
      </c>
    </row>
    <row r="11751" spans="1:8" x14ac:dyDescent="0.25">
      <c r="A11751" t="s">
        <v>31</v>
      </c>
      <c r="B11751" t="s">
        <v>125</v>
      </c>
      <c r="C11751" t="s">
        <v>23</v>
      </c>
      <c r="D11751" t="s">
        <v>43</v>
      </c>
      <c r="E11751" t="s">
        <v>56</v>
      </c>
      <c r="F11751">
        <v>2018</v>
      </c>
      <c r="G11751">
        <v>180</v>
      </c>
      <c r="H11751">
        <v>15</v>
      </c>
    </row>
    <row r="11752" spans="1:8" x14ac:dyDescent="0.25">
      <c r="A11752" t="s">
        <v>31</v>
      </c>
      <c r="B11752" t="s">
        <v>32</v>
      </c>
      <c r="C11752" t="s">
        <v>33</v>
      </c>
      <c r="D11752" t="s">
        <v>184</v>
      </c>
      <c r="E11752" t="s">
        <v>185</v>
      </c>
      <c r="F11752">
        <v>2019</v>
      </c>
      <c r="G11752">
        <v>37</v>
      </c>
      <c r="H11752">
        <v>12</v>
      </c>
    </row>
    <row r="11753" spans="1:8" x14ac:dyDescent="0.25">
      <c r="A11753" t="s">
        <v>41</v>
      </c>
      <c r="B11753" t="s">
        <v>104</v>
      </c>
      <c r="C11753" t="s">
        <v>33</v>
      </c>
      <c r="D11753" t="s">
        <v>39</v>
      </c>
      <c r="E11753" t="s">
        <v>379</v>
      </c>
      <c r="F11753">
        <v>2019</v>
      </c>
      <c r="G11753">
        <v>8</v>
      </c>
    </row>
    <row r="11754" spans="1:8" x14ac:dyDescent="0.25">
      <c r="A11754" t="s">
        <v>31</v>
      </c>
      <c r="B11754" t="s">
        <v>168</v>
      </c>
      <c r="C11754" t="s">
        <v>33</v>
      </c>
      <c r="D11754" t="s">
        <v>59</v>
      </c>
      <c r="E11754" t="s">
        <v>130</v>
      </c>
      <c r="F11754">
        <v>2014</v>
      </c>
      <c r="G11754">
        <v>2</v>
      </c>
    </row>
    <row r="11755" spans="1:8" x14ac:dyDescent="0.25">
      <c r="A11755" t="s">
        <v>31</v>
      </c>
      <c r="B11755" t="s">
        <v>108</v>
      </c>
      <c r="C11755" t="s">
        <v>33</v>
      </c>
      <c r="D11755" t="s">
        <v>39</v>
      </c>
      <c r="E11755" t="s">
        <v>40</v>
      </c>
      <c r="F11755">
        <v>2018</v>
      </c>
      <c r="G11755">
        <v>59</v>
      </c>
      <c r="H11755">
        <v>18</v>
      </c>
    </row>
    <row r="11756" spans="1:8" x14ac:dyDescent="0.25">
      <c r="A11756" t="s">
        <v>31</v>
      </c>
      <c r="B11756" t="s">
        <v>82</v>
      </c>
      <c r="C11756" t="s">
        <v>70</v>
      </c>
      <c r="D11756" t="s">
        <v>71</v>
      </c>
      <c r="E11756" t="s">
        <v>72</v>
      </c>
      <c r="F11756">
        <v>2018</v>
      </c>
      <c r="G11756">
        <v>70</v>
      </c>
      <c r="H11756">
        <v>53</v>
      </c>
    </row>
    <row r="11757" spans="1:8" x14ac:dyDescent="0.25">
      <c r="A11757" t="s">
        <v>41</v>
      </c>
      <c r="B11757" t="s">
        <v>125</v>
      </c>
      <c r="C11757" t="s">
        <v>33</v>
      </c>
      <c r="D11757" t="s">
        <v>39</v>
      </c>
      <c r="E11757" t="s">
        <v>327</v>
      </c>
      <c r="F11757">
        <v>2018</v>
      </c>
      <c r="G11757">
        <v>31</v>
      </c>
      <c r="H11757">
        <v>28</v>
      </c>
    </row>
    <row r="11758" spans="1:8" x14ac:dyDescent="0.25">
      <c r="A11758" t="s">
        <v>8</v>
      </c>
      <c r="B11758" t="s">
        <v>93</v>
      </c>
      <c r="C11758" t="s">
        <v>23</v>
      </c>
      <c r="D11758" t="s">
        <v>24</v>
      </c>
      <c r="E11758" t="s">
        <v>215</v>
      </c>
      <c r="F11758">
        <v>2016</v>
      </c>
      <c r="G11758">
        <v>34</v>
      </c>
      <c r="H11758">
        <v>3</v>
      </c>
    </row>
    <row r="11759" spans="1:8" x14ac:dyDescent="0.25">
      <c r="A11759" t="s">
        <v>31</v>
      </c>
      <c r="B11759" t="s">
        <v>79</v>
      </c>
      <c r="C11759" t="s">
        <v>33</v>
      </c>
      <c r="D11759" t="s">
        <v>34</v>
      </c>
      <c r="E11759" t="s">
        <v>407</v>
      </c>
      <c r="F11759">
        <v>2016</v>
      </c>
      <c r="G11759">
        <v>11</v>
      </c>
      <c r="H11759">
        <v>2</v>
      </c>
    </row>
    <row r="11760" spans="1:8" x14ac:dyDescent="0.25">
      <c r="A11760" t="s">
        <v>31</v>
      </c>
      <c r="B11760" t="s">
        <v>125</v>
      </c>
      <c r="C11760" t="s">
        <v>33</v>
      </c>
      <c r="D11760" t="s">
        <v>39</v>
      </c>
      <c r="E11760" t="s">
        <v>327</v>
      </c>
      <c r="F11760">
        <v>2018</v>
      </c>
      <c r="G11760">
        <v>34</v>
      </c>
      <c r="H11760">
        <v>23</v>
      </c>
    </row>
    <row r="11761" spans="1:8" x14ac:dyDescent="0.25">
      <c r="A11761" t="s">
        <v>31</v>
      </c>
      <c r="B11761" t="s">
        <v>125</v>
      </c>
      <c r="C11761" t="s">
        <v>33</v>
      </c>
      <c r="D11761" t="s">
        <v>59</v>
      </c>
      <c r="E11761" t="s">
        <v>311</v>
      </c>
      <c r="F11761">
        <v>2019</v>
      </c>
      <c r="G11761">
        <v>29</v>
      </c>
      <c r="H11761">
        <v>51</v>
      </c>
    </row>
    <row r="11762" spans="1:8" x14ac:dyDescent="0.25">
      <c r="A11762" t="s">
        <v>113</v>
      </c>
      <c r="B11762" t="s">
        <v>49</v>
      </c>
      <c r="C11762" t="s">
        <v>33</v>
      </c>
      <c r="D11762" t="s">
        <v>34</v>
      </c>
      <c r="E11762" t="s">
        <v>315</v>
      </c>
      <c r="F11762">
        <v>2014</v>
      </c>
      <c r="G11762">
        <v>58</v>
      </c>
      <c r="H11762">
        <v>19</v>
      </c>
    </row>
    <row r="11763" spans="1:8" x14ac:dyDescent="0.25">
      <c r="A11763" t="s">
        <v>113</v>
      </c>
      <c r="B11763" t="s">
        <v>55</v>
      </c>
      <c r="C11763" t="s">
        <v>33</v>
      </c>
      <c r="D11763" t="s">
        <v>34</v>
      </c>
      <c r="E11763" t="s">
        <v>144</v>
      </c>
      <c r="F11763">
        <v>2014</v>
      </c>
      <c r="G11763">
        <v>1</v>
      </c>
    </row>
    <row r="11764" spans="1:8" x14ac:dyDescent="0.25">
      <c r="A11764" t="s">
        <v>121</v>
      </c>
      <c r="B11764" t="s">
        <v>301</v>
      </c>
      <c r="C11764" t="s">
        <v>76</v>
      </c>
      <c r="D11764" t="s">
        <v>77</v>
      </c>
      <c r="E11764" t="s">
        <v>176</v>
      </c>
      <c r="F11764">
        <v>2014</v>
      </c>
      <c r="G11764">
        <v>8</v>
      </c>
      <c r="H11764">
        <v>2</v>
      </c>
    </row>
    <row r="11765" spans="1:8" x14ac:dyDescent="0.25">
      <c r="A11765" t="s">
        <v>31</v>
      </c>
      <c r="B11765" t="s">
        <v>262</v>
      </c>
      <c r="C11765" t="s">
        <v>33</v>
      </c>
      <c r="D11765" t="s">
        <v>39</v>
      </c>
      <c r="E11765" t="s">
        <v>336</v>
      </c>
      <c r="F11765">
        <v>2019</v>
      </c>
      <c r="G11765">
        <v>9</v>
      </c>
      <c r="H11765">
        <v>9</v>
      </c>
    </row>
    <row r="11766" spans="1:8" x14ac:dyDescent="0.25">
      <c r="A11766" t="s">
        <v>31</v>
      </c>
      <c r="B11766" t="s">
        <v>69</v>
      </c>
      <c r="C11766" t="s">
        <v>70</v>
      </c>
      <c r="D11766" t="s">
        <v>71</v>
      </c>
      <c r="E11766" t="s">
        <v>337</v>
      </c>
      <c r="F11766">
        <v>2016</v>
      </c>
      <c r="G11766">
        <v>9</v>
      </c>
      <c r="H11766">
        <v>1</v>
      </c>
    </row>
    <row r="11767" spans="1:8" x14ac:dyDescent="0.25">
      <c r="A11767" t="s">
        <v>138</v>
      </c>
      <c r="B11767" t="s">
        <v>500</v>
      </c>
      <c r="C11767" t="s">
        <v>76</v>
      </c>
      <c r="D11767" t="s">
        <v>140</v>
      </c>
      <c r="E11767" t="s">
        <v>209</v>
      </c>
      <c r="F11767">
        <v>2019</v>
      </c>
      <c r="G11767">
        <v>4</v>
      </c>
    </row>
    <row r="11768" spans="1:8" x14ac:dyDescent="0.25">
      <c r="A11768" t="s">
        <v>21</v>
      </c>
      <c r="B11768" t="s">
        <v>210</v>
      </c>
      <c r="C11768" t="s">
        <v>10</v>
      </c>
      <c r="D11768" t="s">
        <v>11</v>
      </c>
      <c r="E11768" t="s">
        <v>46</v>
      </c>
      <c r="F11768">
        <v>2019</v>
      </c>
      <c r="G11768">
        <v>8</v>
      </c>
    </row>
    <row r="11769" spans="1:8" x14ac:dyDescent="0.25">
      <c r="A11769" t="s">
        <v>21</v>
      </c>
      <c r="B11769" t="s">
        <v>210</v>
      </c>
      <c r="C11769" t="s">
        <v>10</v>
      </c>
      <c r="D11769" t="s">
        <v>11</v>
      </c>
      <c r="E11769" t="s">
        <v>195</v>
      </c>
      <c r="F11769">
        <v>2017</v>
      </c>
      <c r="G11769">
        <v>2</v>
      </c>
    </row>
    <row r="11770" spans="1:8" x14ac:dyDescent="0.25">
      <c r="A11770" t="s">
        <v>41</v>
      </c>
      <c r="B11770" t="s">
        <v>61</v>
      </c>
      <c r="C11770" t="s">
        <v>33</v>
      </c>
      <c r="D11770" t="s">
        <v>39</v>
      </c>
      <c r="E11770" t="s">
        <v>379</v>
      </c>
      <c r="F11770">
        <v>2014</v>
      </c>
      <c r="G11770">
        <v>8</v>
      </c>
    </row>
    <row r="11771" spans="1:8" x14ac:dyDescent="0.25">
      <c r="A11771" t="s">
        <v>129</v>
      </c>
      <c r="B11771" t="s">
        <v>119</v>
      </c>
      <c r="C11771" t="s">
        <v>70</v>
      </c>
      <c r="D11771" t="s">
        <v>71</v>
      </c>
      <c r="E11771" t="s">
        <v>246</v>
      </c>
      <c r="F11771">
        <v>2014</v>
      </c>
      <c r="G11771">
        <v>5</v>
      </c>
      <c r="H11771">
        <v>2</v>
      </c>
    </row>
    <row r="11772" spans="1:8" x14ac:dyDescent="0.25">
      <c r="A11772" t="s">
        <v>113</v>
      </c>
      <c r="B11772" t="s">
        <v>55</v>
      </c>
      <c r="C11772" t="s">
        <v>33</v>
      </c>
      <c r="D11772" t="s">
        <v>184</v>
      </c>
      <c r="E11772" t="s">
        <v>218</v>
      </c>
      <c r="F11772">
        <v>2015</v>
      </c>
      <c r="G11772">
        <v>1</v>
      </c>
    </row>
    <row r="11773" spans="1:8" x14ac:dyDescent="0.25">
      <c r="A11773" t="s">
        <v>8</v>
      </c>
      <c r="B11773" t="s">
        <v>451</v>
      </c>
      <c r="C11773" t="s">
        <v>10</v>
      </c>
      <c r="D11773" t="s">
        <v>14</v>
      </c>
      <c r="E11773" t="s">
        <v>37</v>
      </c>
      <c r="F11773">
        <v>2016</v>
      </c>
      <c r="G11773">
        <v>9</v>
      </c>
      <c r="H11773">
        <v>9</v>
      </c>
    </row>
    <row r="11774" spans="1:8" x14ac:dyDescent="0.25">
      <c r="A11774" t="s">
        <v>121</v>
      </c>
      <c r="B11774" t="s">
        <v>104</v>
      </c>
      <c r="C11774" t="s">
        <v>70</v>
      </c>
      <c r="D11774" t="s">
        <v>264</v>
      </c>
      <c r="E11774" t="s">
        <v>372</v>
      </c>
      <c r="F11774">
        <v>2016</v>
      </c>
      <c r="G11774">
        <v>3</v>
      </c>
    </row>
    <row r="11775" spans="1:8" x14ac:dyDescent="0.25">
      <c r="A11775" t="s">
        <v>41</v>
      </c>
      <c r="B11775" t="s">
        <v>173</v>
      </c>
      <c r="C11775" t="s">
        <v>70</v>
      </c>
      <c r="D11775" t="s">
        <v>71</v>
      </c>
      <c r="E11775" t="s">
        <v>241</v>
      </c>
      <c r="F11775">
        <v>2018</v>
      </c>
      <c r="G11775">
        <v>7</v>
      </c>
    </row>
    <row r="11776" spans="1:8" x14ac:dyDescent="0.25">
      <c r="A11776" t="s">
        <v>31</v>
      </c>
      <c r="B11776" t="s">
        <v>104</v>
      </c>
      <c r="C11776" t="s">
        <v>33</v>
      </c>
      <c r="D11776" t="s">
        <v>39</v>
      </c>
      <c r="E11776" t="s">
        <v>401</v>
      </c>
      <c r="F11776">
        <v>2013</v>
      </c>
      <c r="G11776">
        <v>2</v>
      </c>
    </row>
    <row r="11777" spans="1:8" x14ac:dyDescent="0.25">
      <c r="A11777" t="s">
        <v>31</v>
      </c>
      <c r="B11777" t="s">
        <v>199</v>
      </c>
      <c r="C11777" t="s">
        <v>23</v>
      </c>
      <c r="D11777" t="s">
        <v>43</v>
      </c>
      <c r="E11777" t="s">
        <v>100</v>
      </c>
      <c r="F11777">
        <v>2018</v>
      </c>
      <c r="G11777">
        <v>4</v>
      </c>
      <c r="H11777">
        <v>1</v>
      </c>
    </row>
    <row r="11778" spans="1:8" x14ac:dyDescent="0.25">
      <c r="A11778" t="s">
        <v>113</v>
      </c>
      <c r="B11778" t="s">
        <v>9</v>
      </c>
      <c r="C11778" t="s">
        <v>33</v>
      </c>
      <c r="D11778" t="s">
        <v>62</v>
      </c>
      <c r="E11778" t="s">
        <v>166</v>
      </c>
      <c r="F11778">
        <v>2015</v>
      </c>
      <c r="G11778">
        <v>4</v>
      </c>
    </row>
    <row r="11779" spans="1:8" x14ac:dyDescent="0.25">
      <c r="A11779" t="s">
        <v>8</v>
      </c>
      <c r="B11779" t="s">
        <v>362</v>
      </c>
      <c r="C11779" t="s">
        <v>10</v>
      </c>
      <c r="D11779" t="s">
        <v>11</v>
      </c>
      <c r="E11779" t="s">
        <v>90</v>
      </c>
      <c r="F11779">
        <v>2014</v>
      </c>
      <c r="G11779">
        <v>12</v>
      </c>
    </row>
    <row r="11780" spans="1:8" x14ac:dyDescent="0.25">
      <c r="A11780" t="s">
        <v>41</v>
      </c>
      <c r="B11780" t="s">
        <v>36</v>
      </c>
      <c r="C11780" t="s">
        <v>70</v>
      </c>
      <c r="D11780" t="s">
        <v>71</v>
      </c>
      <c r="E11780" t="s">
        <v>358</v>
      </c>
      <c r="F11780">
        <v>2014</v>
      </c>
      <c r="G11780">
        <v>6</v>
      </c>
    </row>
    <row r="11781" spans="1:8" x14ac:dyDescent="0.25">
      <c r="A11781" t="s">
        <v>8</v>
      </c>
      <c r="B11781" t="s">
        <v>230</v>
      </c>
      <c r="C11781" t="s">
        <v>23</v>
      </c>
      <c r="D11781" t="s">
        <v>24</v>
      </c>
      <c r="E11781" t="s">
        <v>339</v>
      </c>
      <c r="F11781">
        <v>2015</v>
      </c>
      <c r="G11781">
        <v>3</v>
      </c>
    </row>
    <row r="11782" spans="1:8" x14ac:dyDescent="0.25">
      <c r="A11782" t="s">
        <v>121</v>
      </c>
      <c r="B11782" t="s">
        <v>36</v>
      </c>
      <c r="C11782" t="s">
        <v>70</v>
      </c>
      <c r="D11782" t="s">
        <v>264</v>
      </c>
      <c r="E11782" t="s">
        <v>389</v>
      </c>
      <c r="F11782">
        <v>2013</v>
      </c>
      <c r="G11782">
        <v>14</v>
      </c>
      <c r="H11782">
        <v>1</v>
      </c>
    </row>
    <row r="11783" spans="1:8" x14ac:dyDescent="0.25">
      <c r="A11783" t="s">
        <v>121</v>
      </c>
      <c r="B11783" t="s">
        <v>119</v>
      </c>
      <c r="C11783" t="s">
        <v>18</v>
      </c>
      <c r="D11783" t="s">
        <v>123</v>
      </c>
      <c r="E11783" t="s">
        <v>163</v>
      </c>
      <c r="F11783">
        <v>2013</v>
      </c>
      <c r="G11783">
        <v>5</v>
      </c>
      <c r="H11783">
        <v>1</v>
      </c>
    </row>
    <row r="11784" spans="1:8" x14ac:dyDescent="0.25">
      <c r="A11784" t="s">
        <v>31</v>
      </c>
      <c r="B11784" t="s">
        <v>158</v>
      </c>
      <c r="C11784" t="s">
        <v>70</v>
      </c>
      <c r="D11784" t="s">
        <v>71</v>
      </c>
      <c r="E11784" t="s">
        <v>238</v>
      </c>
      <c r="F11784">
        <v>2016</v>
      </c>
      <c r="G11784">
        <v>1</v>
      </c>
    </row>
    <row r="11785" spans="1:8" x14ac:dyDescent="0.25">
      <c r="A11785" t="s">
        <v>31</v>
      </c>
      <c r="B11785" t="s">
        <v>330</v>
      </c>
      <c r="C11785" t="s">
        <v>33</v>
      </c>
      <c r="D11785" t="s">
        <v>59</v>
      </c>
      <c r="E11785" t="s">
        <v>206</v>
      </c>
      <c r="F11785">
        <v>2014</v>
      </c>
      <c r="G11785">
        <v>8</v>
      </c>
    </row>
    <row r="11786" spans="1:8" x14ac:dyDescent="0.25">
      <c r="A11786" t="s">
        <v>31</v>
      </c>
      <c r="B11786" t="s">
        <v>125</v>
      </c>
      <c r="C11786" t="s">
        <v>33</v>
      </c>
      <c r="D11786" t="s">
        <v>59</v>
      </c>
      <c r="E11786" t="s">
        <v>503</v>
      </c>
      <c r="F11786">
        <v>2016</v>
      </c>
      <c r="G11786">
        <v>4</v>
      </c>
      <c r="H11786">
        <v>1</v>
      </c>
    </row>
    <row r="11787" spans="1:8" x14ac:dyDescent="0.25">
      <c r="A11787" t="s">
        <v>129</v>
      </c>
      <c r="B11787" t="s">
        <v>119</v>
      </c>
      <c r="C11787" t="s">
        <v>33</v>
      </c>
      <c r="D11787" t="s">
        <v>39</v>
      </c>
      <c r="E11787" t="s">
        <v>51</v>
      </c>
      <c r="F11787">
        <v>2016</v>
      </c>
      <c r="G11787">
        <v>15</v>
      </c>
      <c r="H11787">
        <v>1</v>
      </c>
    </row>
    <row r="11788" spans="1:8" x14ac:dyDescent="0.25">
      <c r="A11788" t="s">
        <v>81</v>
      </c>
      <c r="B11788" t="s">
        <v>122</v>
      </c>
      <c r="C11788" t="s">
        <v>18</v>
      </c>
      <c r="D11788" t="s">
        <v>19</v>
      </c>
      <c r="E11788" t="s">
        <v>27</v>
      </c>
      <c r="F11788">
        <v>2015</v>
      </c>
      <c r="G11788">
        <v>20</v>
      </c>
      <c r="H11788">
        <v>9</v>
      </c>
    </row>
    <row r="11789" spans="1:8" x14ac:dyDescent="0.25">
      <c r="A11789" t="s">
        <v>31</v>
      </c>
      <c r="B11789" t="s">
        <v>345</v>
      </c>
      <c r="C11789" t="s">
        <v>23</v>
      </c>
      <c r="D11789" t="s">
        <v>43</v>
      </c>
      <c r="E11789" t="s">
        <v>258</v>
      </c>
      <c r="F11789">
        <v>2018</v>
      </c>
      <c r="G11789">
        <v>10</v>
      </c>
      <c r="H11789">
        <v>3</v>
      </c>
    </row>
    <row r="11790" spans="1:8" x14ac:dyDescent="0.25">
      <c r="A11790" t="s">
        <v>31</v>
      </c>
      <c r="B11790" t="s">
        <v>125</v>
      </c>
      <c r="C11790" t="s">
        <v>33</v>
      </c>
      <c r="D11790" t="s">
        <v>59</v>
      </c>
      <c r="E11790" t="s">
        <v>312</v>
      </c>
      <c r="F11790">
        <v>2016</v>
      </c>
      <c r="G11790">
        <v>37</v>
      </c>
      <c r="H11790">
        <v>2</v>
      </c>
    </row>
    <row r="11791" spans="1:8" x14ac:dyDescent="0.25">
      <c r="A11791" t="s">
        <v>41</v>
      </c>
      <c r="B11791" t="s">
        <v>119</v>
      </c>
      <c r="C11791" t="s">
        <v>70</v>
      </c>
      <c r="D11791" t="s">
        <v>71</v>
      </c>
      <c r="E11791" t="s">
        <v>238</v>
      </c>
      <c r="F11791">
        <v>2015</v>
      </c>
      <c r="G11791">
        <v>2</v>
      </c>
    </row>
    <row r="11792" spans="1:8" x14ac:dyDescent="0.25">
      <c r="A11792" t="s">
        <v>41</v>
      </c>
      <c r="B11792" t="s">
        <v>255</v>
      </c>
      <c r="C11792" t="s">
        <v>23</v>
      </c>
      <c r="D11792" t="s">
        <v>43</v>
      </c>
      <c r="E11792" t="s">
        <v>186</v>
      </c>
      <c r="F11792">
        <v>2016</v>
      </c>
      <c r="G11792">
        <v>34</v>
      </c>
      <c r="H11792">
        <v>5</v>
      </c>
    </row>
    <row r="11793" spans="1:8" x14ac:dyDescent="0.25">
      <c r="A11793" t="s">
        <v>81</v>
      </c>
      <c r="B11793" t="s">
        <v>26</v>
      </c>
      <c r="C11793" t="s">
        <v>76</v>
      </c>
      <c r="D11793" t="s">
        <v>83</v>
      </c>
      <c r="E11793" t="s">
        <v>84</v>
      </c>
      <c r="F11793">
        <v>2015</v>
      </c>
      <c r="G11793">
        <v>26</v>
      </c>
      <c r="H11793">
        <v>15</v>
      </c>
    </row>
    <row r="11794" spans="1:8" x14ac:dyDescent="0.25">
      <c r="A11794" t="s">
        <v>106</v>
      </c>
      <c r="B11794" t="s">
        <v>256</v>
      </c>
      <c r="C11794" t="s">
        <v>33</v>
      </c>
      <c r="D11794" t="s">
        <v>39</v>
      </c>
      <c r="E11794" t="s">
        <v>207</v>
      </c>
      <c r="F11794">
        <v>2019</v>
      </c>
      <c r="G11794">
        <v>17</v>
      </c>
      <c r="H11794">
        <v>21</v>
      </c>
    </row>
    <row r="11795" spans="1:8" x14ac:dyDescent="0.25">
      <c r="A11795" t="s">
        <v>31</v>
      </c>
      <c r="B11795" t="s">
        <v>32</v>
      </c>
      <c r="C11795" t="s">
        <v>33</v>
      </c>
      <c r="D11795" t="s">
        <v>39</v>
      </c>
      <c r="E11795" t="s">
        <v>112</v>
      </c>
      <c r="F11795">
        <v>2013</v>
      </c>
      <c r="G11795">
        <v>7</v>
      </c>
      <c r="H11795">
        <v>7</v>
      </c>
    </row>
    <row r="11796" spans="1:8" x14ac:dyDescent="0.25">
      <c r="A11796" t="s">
        <v>129</v>
      </c>
      <c r="B11796" t="s">
        <v>104</v>
      </c>
      <c r="C11796" t="s">
        <v>33</v>
      </c>
      <c r="D11796" t="s">
        <v>39</v>
      </c>
      <c r="E11796" t="s">
        <v>213</v>
      </c>
      <c r="F11796">
        <v>2016</v>
      </c>
      <c r="G11796">
        <v>10</v>
      </c>
      <c r="H11796">
        <v>4</v>
      </c>
    </row>
    <row r="11797" spans="1:8" x14ac:dyDescent="0.25">
      <c r="A11797" t="s">
        <v>21</v>
      </c>
      <c r="B11797" t="s">
        <v>308</v>
      </c>
      <c r="C11797" t="s">
        <v>23</v>
      </c>
      <c r="D11797" t="s">
        <v>24</v>
      </c>
      <c r="E11797" t="s">
        <v>404</v>
      </c>
      <c r="F11797">
        <v>2019</v>
      </c>
      <c r="G11797">
        <v>1</v>
      </c>
    </row>
    <row r="11798" spans="1:8" x14ac:dyDescent="0.25">
      <c r="A11798" t="s">
        <v>31</v>
      </c>
      <c r="B11798" t="s">
        <v>256</v>
      </c>
      <c r="C11798" t="s">
        <v>33</v>
      </c>
      <c r="D11798" t="s">
        <v>62</v>
      </c>
      <c r="E11798" t="s">
        <v>99</v>
      </c>
      <c r="F11798">
        <v>2015</v>
      </c>
      <c r="G11798">
        <v>1</v>
      </c>
      <c r="H11798">
        <v>1</v>
      </c>
    </row>
    <row r="11799" spans="1:8" x14ac:dyDescent="0.25">
      <c r="A11799" t="s">
        <v>8</v>
      </c>
      <c r="B11799" t="s">
        <v>95</v>
      </c>
      <c r="C11799" t="s">
        <v>10</v>
      </c>
      <c r="D11799" t="s">
        <v>96</v>
      </c>
      <c r="E11799" t="s">
        <v>243</v>
      </c>
      <c r="F11799">
        <v>2015</v>
      </c>
      <c r="G11799">
        <v>1</v>
      </c>
      <c r="H11799">
        <v>1</v>
      </c>
    </row>
    <row r="11800" spans="1:8" x14ac:dyDescent="0.25">
      <c r="A11800" t="s">
        <v>31</v>
      </c>
      <c r="B11800" t="s">
        <v>104</v>
      </c>
      <c r="C11800" t="s">
        <v>33</v>
      </c>
      <c r="D11800" t="s">
        <v>59</v>
      </c>
      <c r="E11800" t="s">
        <v>402</v>
      </c>
      <c r="F11800">
        <v>2013</v>
      </c>
      <c r="G11800">
        <v>5</v>
      </c>
      <c r="H11800">
        <v>3</v>
      </c>
    </row>
    <row r="11801" spans="1:8" x14ac:dyDescent="0.25">
      <c r="A11801" t="s">
        <v>31</v>
      </c>
      <c r="B11801" t="s">
        <v>330</v>
      </c>
      <c r="C11801" t="s">
        <v>33</v>
      </c>
      <c r="D11801" t="s">
        <v>59</v>
      </c>
      <c r="E11801" t="s">
        <v>64</v>
      </c>
      <c r="F11801">
        <v>2014</v>
      </c>
      <c r="G11801">
        <v>34</v>
      </c>
      <c r="H11801">
        <v>9</v>
      </c>
    </row>
    <row r="11802" spans="1:8" x14ac:dyDescent="0.25">
      <c r="A11802" t="s">
        <v>31</v>
      </c>
      <c r="B11802" t="s">
        <v>114</v>
      </c>
      <c r="C11802" t="s">
        <v>33</v>
      </c>
      <c r="D11802" t="s">
        <v>39</v>
      </c>
      <c r="E11802" t="s">
        <v>107</v>
      </c>
      <c r="F11802">
        <v>2019</v>
      </c>
      <c r="G11802">
        <v>16</v>
      </c>
      <c r="H11802">
        <v>16</v>
      </c>
    </row>
    <row r="11803" spans="1:8" x14ac:dyDescent="0.25">
      <c r="A11803" t="s">
        <v>113</v>
      </c>
      <c r="B11803" t="s">
        <v>119</v>
      </c>
      <c r="C11803" t="s">
        <v>70</v>
      </c>
      <c r="D11803" t="s">
        <v>71</v>
      </c>
      <c r="E11803" t="s">
        <v>361</v>
      </c>
      <c r="F11803">
        <v>2014</v>
      </c>
      <c r="G11803">
        <v>5</v>
      </c>
      <c r="H11803">
        <v>1</v>
      </c>
    </row>
    <row r="11804" spans="1:8" x14ac:dyDescent="0.25">
      <c r="A11804" t="s">
        <v>8</v>
      </c>
      <c r="B11804" t="s">
        <v>22</v>
      </c>
      <c r="C11804" t="s">
        <v>23</v>
      </c>
      <c r="D11804" t="s">
        <v>24</v>
      </c>
      <c r="E11804" t="s">
        <v>25</v>
      </c>
      <c r="F11804">
        <v>2017</v>
      </c>
      <c r="G11804">
        <v>2</v>
      </c>
      <c r="H11804">
        <v>3</v>
      </c>
    </row>
    <row r="11805" spans="1:8" x14ac:dyDescent="0.25">
      <c r="A11805" t="s">
        <v>31</v>
      </c>
      <c r="B11805" t="s">
        <v>168</v>
      </c>
      <c r="C11805" t="s">
        <v>33</v>
      </c>
      <c r="D11805" t="s">
        <v>184</v>
      </c>
      <c r="E11805" t="s">
        <v>271</v>
      </c>
      <c r="F11805">
        <v>2017</v>
      </c>
      <c r="G11805">
        <v>3</v>
      </c>
    </row>
    <row r="11806" spans="1:8" x14ac:dyDescent="0.25">
      <c r="A11806" t="s">
        <v>121</v>
      </c>
      <c r="B11806" t="s">
        <v>69</v>
      </c>
      <c r="C11806" t="s">
        <v>70</v>
      </c>
      <c r="D11806" t="s">
        <v>264</v>
      </c>
      <c r="E11806" t="s">
        <v>265</v>
      </c>
      <c r="F11806">
        <v>2017</v>
      </c>
      <c r="G11806">
        <v>22</v>
      </c>
      <c r="H11806">
        <v>3</v>
      </c>
    </row>
    <row r="11807" spans="1:8" x14ac:dyDescent="0.25">
      <c r="A11807" t="s">
        <v>129</v>
      </c>
      <c r="B11807" t="s">
        <v>79</v>
      </c>
      <c r="C11807" t="s">
        <v>33</v>
      </c>
      <c r="D11807" t="s">
        <v>59</v>
      </c>
      <c r="E11807" t="s">
        <v>116</v>
      </c>
      <c r="F11807">
        <v>2016</v>
      </c>
      <c r="G11807">
        <v>1</v>
      </c>
    </row>
    <row r="11808" spans="1:8" x14ac:dyDescent="0.25">
      <c r="A11808" t="s">
        <v>8</v>
      </c>
      <c r="B11808" t="s">
        <v>391</v>
      </c>
      <c r="C11808" t="s">
        <v>10</v>
      </c>
      <c r="D11808" t="s">
        <v>11</v>
      </c>
      <c r="E11808" t="s">
        <v>53</v>
      </c>
      <c r="F11808">
        <v>2014</v>
      </c>
      <c r="G11808">
        <v>2</v>
      </c>
    </row>
    <row r="11809" spans="1:8" x14ac:dyDescent="0.25">
      <c r="A11809" t="s">
        <v>21</v>
      </c>
      <c r="B11809" t="s">
        <v>308</v>
      </c>
      <c r="C11809" t="s">
        <v>23</v>
      </c>
      <c r="D11809" t="s">
        <v>24</v>
      </c>
      <c r="E11809" t="s">
        <v>347</v>
      </c>
      <c r="F11809">
        <v>2018</v>
      </c>
      <c r="G11809">
        <v>18</v>
      </c>
    </row>
    <row r="11810" spans="1:8" x14ac:dyDescent="0.25">
      <c r="A11810" t="s">
        <v>106</v>
      </c>
      <c r="B11810" t="s">
        <v>119</v>
      </c>
      <c r="C11810" t="s">
        <v>33</v>
      </c>
      <c r="D11810" t="s">
        <v>59</v>
      </c>
      <c r="E11810" t="s">
        <v>73</v>
      </c>
      <c r="F11810">
        <v>2019</v>
      </c>
      <c r="G11810">
        <v>4</v>
      </c>
      <c r="H11810">
        <v>2</v>
      </c>
    </row>
    <row r="11811" spans="1:8" x14ac:dyDescent="0.25">
      <c r="A11811" t="s">
        <v>21</v>
      </c>
      <c r="B11811" t="s">
        <v>108</v>
      </c>
      <c r="C11811" t="s">
        <v>33</v>
      </c>
      <c r="D11811" t="s">
        <v>34</v>
      </c>
      <c r="E11811" t="s">
        <v>202</v>
      </c>
      <c r="F11811">
        <v>2016</v>
      </c>
      <c r="G11811">
        <v>15</v>
      </c>
    </row>
    <row r="11812" spans="1:8" x14ac:dyDescent="0.25">
      <c r="A11812" t="s">
        <v>21</v>
      </c>
      <c r="B11812" t="s">
        <v>272</v>
      </c>
      <c r="C11812" t="s">
        <v>33</v>
      </c>
      <c r="D11812" t="s">
        <v>34</v>
      </c>
      <c r="E11812" t="s">
        <v>202</v>
      </c>
      <c r="F11812">
        <v>2016</v>
      </c>
      <c r="G11812">
        <v>6</v>
      </c>
    </row>
    <row r="11813" spans="1:8" x14ac:dyDescent="0.25">
      <c r="A11813" t="s">
        <v>129</v>
      </c>
      <c r="B11813" t="s">
        <v>38</v>
      </c>
      <c r="C11813" t="s">
        <v>33</v>
      </c>
      <c r="D11813" t="s">
        <v>59</v>
      </c>
      <c r="E11813" t="s">
        <v>73</v>
      </c>
      <c r="F11813">
        <v>2015</v>
      </c>
      <c r="G11813">
        <v>4</v>
      </c>
      <c r="H11813">
        <v>4</v>
      </c>
    </row>
    <row r="11814" spans="1:8" x14ac:dyDescent="0.25">
      <c r="A11814" t="s">
        <v>8</v>
      </c>
      <c r="B11814" t="s">
        <v>111</v>
      </c>
      <c r="C11814" t="s">
        <v>10</v>
      </c>
      <c r="D11814" t="s">
        <v>11</v>
      </c>
      <c r="E11814" t="s">
        <v>90</v>
      </c>
      <c r="F11814">
        <v>2013</v>
      </c>
      <c r="G11814">
        <v>42</v>
      </c>
    </row>
    <row r="11815" spans="1:8" x14ac:dyDescent="0.25">
      <c r="A11815" t="s">
        <v>41</v>
      </c>
      <c r="B11815" t="s">
        <v>119</v>
      </c>
      <c r="C11815" t="s">
        <v>33</v>
      </c>
      <c r="D11815" t="s">
        <v>39</v>
      </c>
      <c r="E11815" t="s">
        <v>87</v>
      </c>
      <c r="F11815">
        <v>2015</v>
      </c>
      <c r="G11815">
        <v>6</v>
      </c>
    </row>
    <row r="11816" spans="1:8" x14ac:dyDescent="0.25">
      <c r="A11816" t="s">
        <v>31</v>
      </c>
      <c r="B11816" t="s">
        <v>262</v>
      </c>
      <c r="C11816" t="s">
        <v>33</v>
      </c>
      <c r="D11816" t="s">
        <v>39</v>
      </c>
      <c r="E11816" t="s">
        <v>169</v>
      </c>
      <c r="F11816">
        <v>2017</v>
      </c>
      <c r="G11816">
        <v>6</v>
      </c>
      <c r="H11816">
        <v>7</v>
      </c>
    </row>
    <row r="11817" spans="1:8" x14ac:dyDescent="0.25">
      <c r="A11817" t="s">
        <v>21</v>
      </c>
      <c r="B11817" t="s">
        <v>125</v>
      </c>
      <c r="C11817" t="s">
        <v>33</v>
      </c>
      <c r="D11817" t="s">
        <v>34</v>
      </c>
      <c r="E11817" t="s">
        <v>202</v>
      </c>
      <c r="F11817">
        <v>2018</v>
      </c>
      <c r="G11817">
        <v>2</v>
      </c>
    </row>
    <row r="11818" spans="1:8" x14ac:dyDescent="0.25">
      <c r="A11818" t="s">
        <v>31</v>
      </c>
      <c r="B11818" t="s">
        <v>54</v>
      </c>
      <c r="C11818" t="s">
        <v>33</v>
      </c>
      <c r="D11818" t="s">
        <v>34</v>
      </c>
      <c r="E11818" t="s">
        <v>411</v>
      </c>
      <c r="F11818">
        <v>2019</v>
      </c>
      <c r="G11818">
        <v>4</v>
      </c>
    </row>
    <row r="11819" spans="1:8" x14ac:dyDescent="0.25">
      <c r="A11819" t="s">
        <v>8</v>
      </c>
      <c r="B11819" t="s">
        <v>13</v>
      </c>
      <c r="C11819" t="s">
        <v>10</v>
      </c>
      <c r="D11819" t="s">
        <v>14</v>
      </c>
      <c r="E11819" t="s">
        <v>37</v>
      </c>
      <c r="F11819">
        <v>2017</v>
      </c>
      <c r="G11819">
        <v>6</v>
      </c>
      <c r="H11819">
        <v>8</v>
      </c>
    </row>
    <row r="11820" spans="1:8" x14ac:dyDescent="0.25">
      <c r="A11820" t="s">
        <v>31</v>
      </c>
      <c r="B11820" t="s">
        <v>330</v>
      </c>
      <c r="C11820" t="s">
        <v>33</v>
      </c>
      <c r="D11820" t="s">
        <v>59</v>
      </c>
      <c r="E11820" t="s">
        <v>64</v>
      </c>
      <c r="F11820">
        <v>2016</v>
      </c>
      <c r="G11820">
        <v>1</v>
      </c>
    </row>
    <row r="11821" spans="1:8" x14ac:dyDescent="0.25">
      <c r="A11821" t="s">
        <v>129</v>
      </c>
      <c r="B11821" t="s">
        <v>9</v>
      </c>
      <c r="C11821" t="s">
        <v>33</v>
      </c>
      <c r="D11821" t="s">
        <v>39</v>
      </c>
      <c r="E11821" t="s">
        <v>204</v>
      </c>
      <c r="F11821">
        <v>2016</v>
      </c>
      <c r="G11821">
        <v>7</v>
      </c>
    </row>
    <row r="11822" spans="1:8" x14ac:dyDescent="0.25">
      <c r="A11822" t="s">
        <v>113</v>
      </c>
      <c r="B11822" t="s">
        <v>104</v>
      </c>
      <c r="C11822" t="s">
        <v>70</v>
      </c>
      <c r="D11822" t="s">
        <v>71</v>
      </c>
      <c r="E11822" t="s">
        <v>246</v>
      </c>
      <c r="F11822">
        <v>2015</v>
      </c>
      <c r="G11822">
        <v>16</v>
      </c>
      <c r="H11822">
        <v>2</v>
      </c>
    </row>
    <row r="11823" spans="1:8" x14ac:dyDescent="0.25">
      <c r="A11823" t="s">
        <v>31</v>
      </c>
      <c r="B11823" t="s">
        <v>168</v>
      </c>
      <c r="C11823" t="s">
        <v>33</v>
      </c>
      <c r="D11823" t="s">
        <v>34</v>
      </c>
      <c r="E11823" t="s">
        <v>318</v>
      </c>
      <c r="F11823">
        <v>2016</v>
      </c>
      <c r="G11823">
        <v>1</v>
      </c>
      <c r="H11823">
        <v>1</v>
      </c>
    </row>
    <row r="11824" spans="1:8" x14ac:dyDescent="0.25">
      <c r="A11824" t="s">
        <v>8</v>
      </c>
      <c r="B11824" t="s">
        <v>104</v>
      </c>
      <c r="C11824" t="s">
        <v>33</v>
      </c>
      <c r="D11824" t="s">
        <v>34</v>
      </c>
      <c r="E11824" t="s">
        <v>395</v>
      </c>
      <c r="F11824">
        <v>2013</v>
      </c>
      <c r="G11824">
        <v>5</v>
      </c>
    </row>
    <row r="11825" spans="1:8" x14ac:dyDescent="0.25">
      <c r="A11825" t="s">
        <v>74</v>
      </c>
      <c r="B11825" t="s">
        <v>134</v>
      </c>
      <c r="C11825" t="s">
        <v>70</v>
      </c>
      <c r="D11825" t="s">
        <v>264</v>
      </c>
      <c r="E11825" t="s">
        <v>265</v>
      </c>
      <c r="F11825">
        <v>2019</v>
      </c>
      <c r="G11825">
        <v>6</v>
      </c>
    </row>
    <row r="11826" spans="1:8" x14ac:dyDescent="0.25">
      <c r="A11826" t="s">
        <v>31</v>
      </c>
      <c r="B11826" t="s">
        <v>119</v>
      </c>
      <c r="C11826" t="s">
        <v>70</v>
      </c>
      <c r="D11826" t="s">
        <v>71</v>
      </c>
      <c r="E11826" t="s">
        <v>337</v>
      </c>
      <c r="F11826">
        <v>2015</v>
      </c>
      <c r="G11826">
        <v>25</v>
      </c>
      <c r="H11826">
        <v>15</v>
      </c>
    </row>
    <row r="11827" spans="1:8" x14ac:dyDescent="0.25">
      <c r="A11827" t="s">
        <v>8</v>
      </c>
      <c r="B11827" t="s">
        <v>93</v>
      </c>
      <c r="C11827" t="s">
        <v>23</v>
      </c>
      <c r="D11827" t="s">
        <v>24</v>
      </c>
      <c r="E11827" t="s">
        <v>497</v>
      </c>
      <c r="F11827">
        <v>2016</v>
      </c>
      <c r="G11827">
        <v>2</v>
      </c>
    </row>
    <row r="11828" spans="1:8" x14ac:dyDescent="0.25">
      <c r="A11828" t="s">
        <v>129</v>
      </c>
      <c r="B11828" t="s">
        <v>9</v>
      </c>
      <c r="C11828" t="s">
        <v>33</v>
      </c>
      <c r="D11828" t="s">
        <v>184</v>
      </c>
      <c r="E11828" t="s">
        <v>271</v>
      </c>
      <c r="F11828">
        <v>2015</v>
      </c>
      <c r="G11828">
        <v>3</v>
      </c>
      <c r="H11828">
        <v>2</v>
      </c>
    </row>
    <row r="11829" spans="1:8" x14ac:dyDescent="0.25">
      <c r="A11829" t="s">
        <v>16</v>
      </c>
      <c r="B11829" t="s">
        <v>17</v>
      </c>
      <c r="C11829" t="s">
        <v>18</v>
      </c>
      <c r="D11829" t="s">
        <v>19</v>
      </c>
      <c r="E11829" t="s">
        <v>20</v>
      </c>
      <c r="F11829">
        <v>2019</v>
      </c>
      <c r="G11829">
        <v>10</v>
      </c>
    </row>
    <row r="11830" spans="1:8" x14ac:dyDescent="0.25">
      <c r="A11830" t="s">
        <v>8</v>
      </c>
      <c r="B11830" t="s">
        <v>235</v>
      </c>
      <c r="C11830" t="s">
        <v>10</v>
      </c>
      <c r="D11830" t="s">
        <v>96</v>
      </c>
      <c r="E11830" t="s">
        <v>226</v>
      </c>
      <c r="F11830">
        <v>2013</v>
      </c>
      <c r="G11830">
        <v>9</v>
      </c>
      <c r="H11830">
        <v>1</v>
      </c>
    </row>
    <row r="11831" spans="1:8" x14ac:dyDescent="0.25">
      <c r="A11831" t="s">
        <v>8</v>
      </c>
      <c r="B11831" t="s">
        <v>443</v>
      </c>
      <c r="C11831" t="s">
        <v>10</v>
      </c>
      <c r="D11831" t="s">
        <v>11</v>
      </c>
      <c r="E11831" t="s">
        <v>222</v>
      </c>
      <c r="F11831">
        <v>2015</v>
      </c>
      <c r="G11831">
        <v>5</v>
      </c>
    </row>
    <row r="11832" spans="1:8" x14ac:dyDescent="0.25">
      <c r="A11832" t="s">
        <v>31</v>
      </c>
      <c r="B11832" t="s">
        <v>9</v>
      </c>
      <c r="C11832" t="s">
        <v>33</v>
      </c>
      <c r="D11832" t="s">
        <v>34</v>
      </c>
      <c r="E11832" t="s">
        <v>457</v>
      </c>
      <c r="F11832">
        <v>2015</v>
      </c>
      <c r="G11832">
        <v>5</v>
      </c>
    </row>
    <row r="11833" spans="1:8" x14ac:dyDescent="0.25">
      <c r="A11833" t="s">
        <v>113</v>
      </c>
      <c r="B11833" t="s">
        <v>173</v>
      </c>
      <c r="C11833" t="s">
        <v>70</v>
      </c>
      <c r="D11833" t="s">
        <v>71</v>
      </c>
      <c r="E11833" t="s">
        <v>135</v>
      </c>
      <c r="F11833">
        <v>2014</v>
      </c>
      <c r="G11833">
        <v>5</v>
      </c>
    </row>
    <row r="11834" spans="1:8" x14ac:dyDescent="0.25">
      <c r="A11834" t="s">
        <v>21</v>
      </c>
      <c r="B11834" t="s">
        <v>194</v>
      </c>
      <c r="C11834" t="s">
        <v>10</v>
      </c>
      <c r="D11834" t="s">
        <v>11</v>
      </c>
      <c r="E11834" t="s">
        <v>216</v>
      </c>
      <c r="F11834">
        <v>2020</v>
      </c>
      <c r="G11834">
        <v>2</v>
      </c>
    </row>
    <row r="11835" spans="1:8" x14ac:dyDescent="0.25">
      <c r="A11835" t="s">
        <v>31</v>
      </c>
      <c r="B11835" t="s">
        <v>205</v>
      </c>
      <c r="C11835" t="s">
        <v>33</v>
      </c>
      <c r="D11835" t="s">
        <v>59</v>
      </c>
      <c r="E11835" t="s">
        <v>313</v>
      </c>
      <c r="F11835">
        <v>2019</v>
      </c>
      <c r="G11835">
        <v>2</v>
      </c>
    </row>
    <row r="11836" spans="1:8" x14ac:dyDescent="0.25">
      <c r="A11836" t="s">
        <v>21</v>
      </c>
      <c r="B11836" t="s">
        <v>428</v>
      </c>
      <c r="C11836" t="s">
        <v>10</v>
      </c>
      <c r="D11836" t="s">
        <v>14</v>
      </c>
      <c r="E11836" t="s">
        <v>66</v>
      </c>
      <c r="F11836">
        <v>2019</v>
      </c>
      <c r="G11836">
        <v>22</v>
      </c>
      <c r="H11836">
        <v>2</v>
      </c>
    </row>
    <row r="11837" spans="1:8" x14ac:dyDescent="0.25">
      <c r="A11837" t="s">
        <v>214</v>
      </c>
      <c r="B11837" t="s">
        <v>280</v>
      </c>
      <c r="C11837" t="s">
        <v>76</v>
      </c>
      <c r="D11837" t="s">
        <v>140</v>
      </c>
      <c r="E11837" t="s">
        <v>140</v>
      </c>
      <c r="F11837">
        <v>2018</v>
      </c>
      <c r="G11837">
        <v>22</v>
      </c>
    </row>
    <row r="11838" spans="1:8" x14ac:dyDescent="0.25">
      <c r="A11838" t="s">
        <v>41</v>
      </c>
      <c r="B11838" t="s">
        <v>345</v>
      </c>
      <c r="C11838" t="s">
        <v>23</v>
      </c>
      <c r="D11838" t="s">
        <v>43</v>
      </c>
      <c r="E11838" t="s">
        <v>100</v>
      </c>
      <c r="F11838">
        <v>2018</v>
      </c>
      <c r="G11838">
        <v>39</v>
      </c>
      <c r="H11838">
        <v>9</v>
      </c>
    </row>
    <row r="11839" spans="1:8" x14ac:dyDescent="0.25">
      <c r="A11839" t="s">
        <v>21</v>
      </c>
      <c r="B11839" t="s">
        <v>210</v>
      </c>
      <c r="C11839" t="s">
        <v>10</v>
      </c>
      <c r="D11839" t="s">
        <v>11</v>
      </c>
      <c r="E11839" t="s">
        <v>223</v>
      </c>
      <c r="F11839">
        <v>2020</v>
      </c>
      <c r="G11839">
        <v>8</v>
      </c>
    </row>
    <row r="11840" spans="1:8" x14ac:dyDescent="0.25">
      <c r="A11840" t="s">
        <v>31</v>
      </c>
      <c r="B11840" t="s">
        <v>49</v>
      </c>
      <c r="C11840" t="s">
        <v>33</v>
      </c>
      <c r="D11840" t="s">
        <v>34</v>
      </c>
      <c r="E11840" t="s">
        <v>457</v>
      </c>
      <c r="F11840">
        <v>2015</v>
      </c>
      <c r="G11840">
        <v>4</v>
      </c>
    </row>
    <row r="11841" spans="1:8" x14ac:dyDescent="0.25">
      <c r="A11841" t="s">
        <v>31</v>
      </c>
      <c r="B11841" t="s">
        <v>205</v>
      </c>
      <c r="C11841" t="s">
        <v>23</v>
      </c>
      <c r="D11841" t="s">
        <v>43</v>
      </c>
      <c r="E11841" t="s">
        <v>44</v>
      </c>
      <c r="F11841">
        <v>2014</v>
      </c>
      <c r="G11841">
        <v>6</v>
      </c>
      <c r="H11841">
        <v>7</v>
      </c>
    </row>
    <row r="11842" spans="1:8" x14ac:dyDescent="0.25">
      <c r="A11842" t="s">
        <v>41</v>
      </c>
      <c r="B11842" t="s">
        <v>49</v>
      </c>
      <c r="C11842" t="s">
        <v>33</v>
      </c>
      <c r="D11842" t="s">
        <v>39</v>
      </c>
      <c r="E11842" t="s">
        <v>435</v>
      </c>
      <c r="F11842">
        <v>2014</v>
      </c>
      <c r="G11842">
        <v>4</v>
      </c>
      <c r="H11842">
        <v>5</v>
      </c>
    </row>
    <row r="11843" spans="1:8" x14ac:dyDescent="0.25">
      <c r="A11843" t="s">
        <v>21</v>
      </c>
      <c r="B11843" t="s">
        <v>227</v>
      </c>
      <c r="C11843" t="s">
        <v>10</v>
      </c>
      <c r="D11843" t="s">
        <v>96</v>
      </c>
      <c r="E11843" t="s">
        <v>97</v>
      </c>
      <c r="F11843">
        <v>2017</v>
      </c>
      <c r="G11843">
        <v>6</v>
      </c>
    </row>
    <row r="11844" spans="1:8" x14ac:dyDescent="0.25">
      <c r="A11844" t="s">
        <v>41</v>
      </c>
      <c r="B11844" t="s">
        <v>108</v>
      </c>
      <c r="C11844" t="s">
        <v>33</v>
      </c>
      <c r="D11844" t="s">
        <v>184</v>
      </c>
      <c r="E11844" t="s">
        <v>271</v>
      </c>
      <c r="F11844">
        <v>2015</v>
      </c>
      <c r="G11844">
        <v>9</v>
      </c>
    </row>
    <row r="11845" spans="1:8" x14ac:dyDescent="0.25">
      <c r="A11845" t="s">
        <v>31</v>
      </c>
      <c r="B11845" t="s">
        <v>79</v>
      </c>
      <c r="C11845" t="s">
        <v>33</v>
      </c>
      <c r="D11845" t="s">
        <v>59</v>
      </c>
      <c r="E11845" t="s">
        <v>116</v>
      </c>
      <c r="F11845">
        <v>2019</v>
      </c>
      <c r="G11845">
        <v>4</v>
      </c>
      <c r="H11845">
        <v>1</v>
      </c>
    </row>
    <row r="11846" spans="1:8" x14ac:dyDescent="0.25">
      <c r="A11846" t="s">
        <v>21</v>
      </c>
      <c r="B11846" t="s">
        <v>608</v>
      </c>
      <c r="C11846" t="s">
        <v>10</v>
      </c>
      <c r="D11846" t="s">
        <v>29</v>
      </c>
      <c r="E11846" t="s">
        <v>193</v>
      </c>
      <c r="F11846">
        <v>2020</v>
      </c>
      <c r="G11846">
        <v>15</v>
      </c>
    </row>
    <row r="11847" spans="1:8" x14ac:dyDescent="0.25">
      <c r="A11847" t="s">
        <v>21</v>
      </c>
      <c r="B11847" t="s">
        <v>308</v>
      </c>
      <c r="C11847" t="s">
        <v>23</v>
      </c>
      <c r="D11847" t="s">
        <v>24</v>
      </c>
      <c r="E11847" t="s">
        <v>339</v>
      </c>
      <c r="F11847">
        <v>2019</v>
      </c>
      <c r="G11847">
        <v>13</v>
      </c>
      <c r="H11847">
        <v>2</v>
      </c>
    </row>
    <row r="11848" spans="1:8" x14ac:dyDescent="0.25">
      <c r="A11848" t="s">
        <v>41</v>
      </c>
      <c r="B11848" t="s">
        <v>61</v>
      </c>
      <c r="C11848" t="s">
        <v>33</v>
      </c>
      <c r="D11848" t="s">
        <v>39</v>
      </c>
      <c r="E11848" t="s">
        <v>331</v>
      </c>
      <c r="F11848">
        <v>2015</v>
      </c>
      <c r="G11848">
        <v>10</v>
      </c>
      <c r="H11848">
        <v>8</v>
      </c>
    </row>
    <row r="11849" spans="1:8" x14ac:dyDescent="0.25">
      <c r="A11849" t="s">
        <v>41</v>
      </c>
      <c r="B11849" t="s">
        <v>158</v>
      </c>
      <c r="C11849" t="s">
        <v>70</v>
      </c>
      <c r="D11849" t="s">
        <v>71</v>
      </c>
      <c r="E11849" t="s">
        <v>337</v>
      </c>
      <c r="F11849">
        <v>2016</v>
      </c>
      <c r="G11849">
        <v>4</v>
      </c>
      <c r="H11849">
        <v>1</v>
      </c>
    </row>
    <row r="11850" spans="1:8" x14ac:dyDescent="0.25">
      <c r="A11850" t="s">
        <v>74</v>
      </c>
      <c r="B11850" t="s">
        <v>173</v>
      </c>
      <c r="C11850" t="s">
        <v>18</v>
      </c>
      <c r="D11850" t="s">
        <v>333</v>
      </c>
      <c r="E11850" t="s">
        <v>397</v>
      </c>
      <c r="F11850">
        <v>2016</v>
      </c>
      <c r="G11850">
        <v>6</v>
      </c>
      <c r="H11850">
        <v>1</v>
      </c>
    </row>
    <row r="11851" spans="1:8" x14ac:dyDescent="0.25">
      <c r="A11851" t="s">
        <v>41</v>
      </c>
      <c r="B11851" t="s">
        <v>168</v>
      </c>
      <c r="C11851" t="s">
        <v>33</v>
      </c>
      <c r="D11851" t="s">
        <v>184</v>
      </c>
      <c r="E11851" t="s">
        <v>187</v>
      </c>
      <c r="F11851">
        <v>2019</v>
      </c>
      <c r="G11851">
        <v>14</v>
      </c>
    </row>
    <row r="11852" spans="1:8" x14ac:dyDescent="0.25">
      <c r="A11852" t="s">
        <v>129</v>
      </c>
      <c r="B11852" t="s">
        <v>104</v>
      </c>
      <c r="C11852" t="s">
        <v>70</v>
      </c>
      <c r="D11852" t="s">
        <v>71</v>
      </c>
      <c r="E11852" t="s">
        <v>361</v>
      </c>
      <c r="F11852">
        <v>2014</v>
      </c>
      <c r="G11852">
        <v>1</v>
      </c>
    </row>
    <row r="11853" spans="1:8" x14ac:dyDescent="0.25">
      <c r="A11853" t="s">
        <v>129</v>
      </c>
      <c r="B11853" t="s">
        <v>114</v>
      </c>
      <c r="C11853" t="s">
        <v>33</v>
      </c>
      <c r="D11853" t="s">
        <v>59</v>
      </c>
      <c r="E11853" t="s">
        <v>115</v>
      </c>
      <c r="F11853">
        <v>2014</v>
      </c>
      <c r="G11853">
        <v>2</v>
      </c>
    </row>
    <row r="11854" spans="1:8" x14ac:dyDescent="0.25">
      <c r="A11854" t="s">
        <v>113</v>
      </c>
      <c r="B11854" t="s">
        <v>108</v>
      </c>
      <c r="C11854" t="s">
        <v>33</v>
      </c>
      <c r="D11854" t="s">
        <v>39</v>
      </c>
      <c r="E11854" t="s">
        <v>378</v>
      </c>
      <c r="F11854">
        <v>2015</v>
      </c>
      <c r="G11854">
        <v>1</v>
      </c>
    </row>
    <row r="11855" spans="1:8" x14ac:dyDescent="0.25">
      <c r="A11855" t="s">
        <v>31</v>
      </c>
      <c r="B11855" t="s">
        <v>330</v>
      </c>
      <c r="C11855" t="s">
        <v>33</v>
      </c>
      <c r="D11855" t="s">
        <v>59</v>
      </c>
      <c r="E11855" t="s">
        <v>328</v>
      </c>
      <c r="F11855">
        <v>2016</v>
      </c>
      <c r="G11855">
        <v>8</v>
      </c>
    </row>
    <row r="11856" spans="1:8" x14ac:dyDescent="0.25">
      <c r="A11856" t="s">
        <v>41</v>
      </c>
      <c r="B11856" t="s">
        <v>134</v>
      </c>
      <c r="C11856" t="s">
        <v>70</v>
      </c>
      <c r="D11856" t="s">
        <v>71</v>
      </c>
      <c r="E11856" t="s">
        <v>188</v>
      </c>
      <c r="F11856">
        <v>2019</v>
      </c>
      <c r="G11856">
        <v>23</v>
      </c>
      <c r="H11856">
        <v>11</v>
      </c>
    </row>
    <row r="11857" spans="1:8" x14ac:dyDescent="0.25">
      <c r="A11857" t="s">
        <v>21</v>
      </c>
      <c r="B11857" t="s">
        <v>442</v>
      </c>
      <c r="C11857" t="s">
        <v>10</v>
      </c>
      <c r="D11857" t="s">
        <v>11</v>
      </c>
      <c r="E11857" t="s">
        <v>157</v>
      </c>
      <c r="F11857">
        <v>2020</v>
      </c>
      <c r="G11857">
        <v>2</v>
      </c>
    </row>
    <row r="11858" spans="1:8" x14ac:dyDescent="0.25">
      <c r="A11858" t="s">
        <v>41</v>
      </c>
      <c r="B11858" t="s">
        <v>262</v>
      </c>
      <c r="C11858" t="s">
        <v>33</v>
      </c>
      <c r="D11858" t="s">
        <v>39</v>
      </c>
      <c r="E11858" t="s">
        <v>169</v>
      </c>
      <c r="F11858">
        <v>2016</v>
      </c>
      <c r="G11858">
        <v>7</v>
      </c>
      <c r="H11858">
        <v>7</v>
      </c>
    </row>
    <row r="11859" spans="1:8" x14ac:dyDescent="0.25">
      <c r="A11859" t="s">
        <v>129</v>
      </c>
      <c r="B11859" t="s">
        <v>55</v>
      </c>
      <c r="C11859" t="s">
        <v>33</v>
      </c>
      <c r="D11859" t="s">
        <v>62</v>
      </c>
      <c r="E11859" t="s">
        <v>166</v>
      </c>
      <c r="F11859">
        <v>2015</v>
      </c>
      <c r="G11859">
        <v>4</v>
      </c>
      <c r="H11859">
        <v>1</v>
      </c>
    </row>
    <row r="11860" spans="1:8" x14ac:dyDescent="0.25">
      <c r="A11860" t="s">
        <v>8</v>
      </c>
      <c r="B11860" t="s">
        <v>54</v>
      </c>
      <c r="C11860" t="s">
        <v>10</v>
      </c>
      <c r="D11860" t="s">
        <v>14</v>
      </c>
      <c r="E11860" t="s">
        <v>452</v>
      </c>
      <c r="F11860">
        <v>2014</v>
      </c>
      <c r="G11860">
        <v>3</v>
      </c>
    </row>
    <row r="11861" spans="1:8" x14ac:dyDescent="0.25">
      <c r="A11861" t="s">
        <v>31</v>
      </c>
      <c r="B11861" t="s">
        <v>9</v>
      </c>
      <c r="C11861" t="s">
        <v>33</v>
      </c>
      <c r="D11861" t="s">
        <v>34</v>
      </c>
      <c r="E11861" t="s">
        <v>407</v>
      </c>
      <c r="F11861">
        <v>2013</v>
      </c>
      <c r="G11861">
        <v>3</v>
      </c>
    </row>
    <row r="11862" spans="1:8" x14ac:dyDescent="0.25">
      <c r="A11862" t="s">
        <v>31</v>
      </c>
      <c r="B11862" t="s">
        <v>199</v>
      </c>
      <c r="C11862" t="s">
        <v>33</v>
      </c>
      <c r="D11862" t="s">
        <v>59</v>
      </c>
      <c r="E11862" t="s">
        <v>148</v>
      </c>
      <c r="F11862">
        <v>2016</v>
      </c>
      <c r="G11862">
        <v>8</v>
      </c>
    </row>
    <row r="11863" spans="1:8" x14ac:dyDescent="0.25">
      <c r="A11863" t="s">
        <v>31</v>
      </c>
      <c r="B11863" t="s">
        <v>49</v>
      </c>
      <c r="C11863" t="s">
        <v>33</v>
      </c>
      <c r="D11863" t="s">
        <v>59</v>
      </c>
      <c r="E11863" t="s">
        <v>375</v>
      </c>
      <c r="F11863">
        <v>2016</v>
      </c>
      <c r="G11863">
        <v>14</v>
      </c>
      <c r="H11863">
        <v>6</v>
      </c>
    </row>
    <row r="11864" spans="1:8" x14ac:dyDescent="0.25">
      <c r="A11864" t="s">
        <v>106</v>
      </c>
      <c r="B11864" t="s">
        <v>272</v>
      </c>
      <c r="C11864" t="s">
        <v>33</v>
      </c>
      <c r="D11864" t="s">
        <v>34</v>
      </c>
      <c r="E11864" t="s">
        <v>270</v>
      </c>
      <c r="F11864">
        <v>2017</v>
      </c>
      <c r="G11864">
        <v>11</v>
      </c>
      <c r="H11864">
        <v>1</v>
      </c>
    </row>
    <row r="11865" spans="1:8" x14ac:dyDescent="0.25">
      <c r="A11865" t="s">
        <v>41</v>
      </c>
      <c r="B11865" t="s">
        <v>58</v>
      </c>
      <c r="C11865" t="s">
        <v>33</v>
      </c>
      <c r="D11865" t="s">
        <v>39</v>
      </c>
      <c r="E11865" t="s">
        <v>51</v>
      </c>
      <c r="F11865">
        <v>2018</v>
      </c>
      <c r="G11865">
        <v>17</v>
      </c>
      <c r="H11865">
        <v>2</v>
      </c>
    </row>
    <row r="11866" spans="1:8" x14ac:dyDescent="0.25">
      <c r="A11866" t="s">
        <v>41</v>
      </c>
      <c r="B11866" t="s">
        <v>49</v>
      </c>
      <c r="C11866" t="s">
        <v>33</v>
      </c>
      <c r="D11866" t="s">
        <v>39</v>
      </c>
      <c r="E11866" t="s">
        <v>107</v>
      </c>
      <c r="F11866">
        <v>2014</v>
      </c>
      <c r="G11866">
        <v>8</v>
      </c>
      <c r="H11866">
        <v>1</v>
      </c>
    </row>
    <row r="11867" spans="1:8" x14ac:dyDescent="0.25">
      <c r="A11867" t="s">
        <v>81</v>
      </c>
      <c r="B11867" t="s">
        <v>275</v>
      </c>
      <c r="C11867" t="s">
        <v>76</v>
      </c>
      <c r="D11867" t="s">
        <v>83</v>
      </c>
      <c r="E11867" t="s">
        <v>84</v>
      </c>
      <c r="F11867">
        <v>2014</v>
      </c>
      <c r="G11867">
        <v>17</v>
      </c>
      <c r="H11867">
        <v>9</v>
      </c>
    </row>
    <row r="11868" spans="1:8" x14ac:dyDescent="0.25">
      <c r="A11868" t="s">
        <v>8</v>
      </c>
      <c r="B11868" t="s">
        <v>36</v>
      </c>
      <c r="C11868" t="s">
        <v>10</v>
      </c>
      <c r="D11868" t="s">
        <v>11</v>
      </c>
      <c r="E11868" t="s">
        <v>228</v>
      </c>
      <c r="F11868">
        <v>2013</v>
      </c>
      <c r="G11868">
        <v>29</v>
      </c>
      <c r="H11868">
        <v>5</v>
      </c>
    </row>
    <row r="11869" spans="1:8" x14ac:dyDescent="0.25">
      <c r="A11869" t="s">
        <v>31</v>
      </c>
      <c r="B11869" t="s">
        <v>9</v>
      </c>
      <c r="C11869" t="s">
        <v>33</v>
      </c>
      <c r="D11869" t="s">
        <v>34</v>
      </c>
      <c r="E11869" t="s">
        <v>479</v>
      </c>
      <c r="F11869">
        <v>2013</v>
      </c>
      <c r="G11869">
        <v>4</v>
      </c>
    </row>
    <row r="11870" spans="1:8" x14ac:dyDescent="0.25">
      <c r="A11870" t="s">
        <v>41</v>
      </c>
      <c r="B11870" t="s">
        <v>54</v>
      </c>
      <c r="C11870" t="s">
        <v>33</v>
      </c>
      <c r="D11870" t="s">
        <v>39</v>
      </c>
      <c r="E11870" t="s">
        <v>169</v>
      </c>
      <c r="F11870">
        <v>2018</v>
      </c>
      <c r="G11870">
        <v>4</v>
      </c>
    </row>
    <row r="11871" spans="1:8" x14ac:dyDescent="0.25">
      <c r="A11871" t="s">
        <v>41</v>
      </c>
      <c r="B11871" t="s">
        <v>9</v>
      </c>
      <c r="C11871" t="s">
        <v>33</v>
      </c>
      <c r="D11871" t="s">
        <v>62</v>
      </c>
      <c r="E11871" t="s">
        <v>200</v>
      </c>
      <c r="F11871">
        <v>2019</v>
      </c>
      <c r="G11871">
        <v>8</v>
      </c>
    </row>
    <row r="11872" spans="1:8" x14ac:dyDescent="0.25">
      <c r="A11872" t="s">
        <v>8</v>
      </c>
      <c r="B11872" t="s">
        <v>95</v>
      </c>
      <c r="C11872" t="s">
        <v>10</v>
      </c>
      <c r="D11872" t="s">
        <v>96</v>
      </c>
      <c r="E11872" t="s">
        <v>154</v>
      </c>
      <c r="F11872">
        <v>2016</v>
      </c>
      <c r="G11872">
        <v>20</v>
      </c>
      <c r="H11872">
        <v>2</v>
      </c>
    </row>
    <row r="11873" spans="1:8" x14ac:dyDescent="0.25">
      <c r="A11873" t="s">
        <v>121</v>
      </c>
      <c r="B11873" t="s">
        <v>88</v>
      </c>
      <c r="C11873" t="s">
        <v>70</v>
      </c>
      <c r="D11873" t="s">
        <v>264</v>
      </c>
      <c r="E11873" t="s">
        <v>464</v>
      </c>
      <c r="F11873">
        <v>2015</v>
      </c>
      <c r="G11873">
        <v>1</v>
      </c>
    </row>
    <row r="11874" spans="1:8" x14ac:dyDescent="0.25">
      <c r="A11874" t="s">
        <v>129</v>
      </c>
      <c r="B11874" t="s">
        <v>119</v>
      </c>
      <c r="C11874" t="s">
        <v>70</v>
      </c>
      <c r="D11874" t="s">
        <v>71</v>
      </c>
      <c r="E11874" t="s">
        <v>188</v>
      </c>
      <c r="F11874">
        <v>2015</v>
      </c>
      <c r="G11874">
        <v>2</v>
      </c>
    </row>
    <row r="11875" spans="1:8" x14ac:dyDescent="0.25">
      <c r="A11875" t="s">
        <v>113</v>
      </c>
      <c r="B11875" t="s">
        <v>134</v>
      </c>
      <c r="C11875" t="s">
        <v>70</v>
      </c>
      <c r="D11875" t="s">
        <v>71</v>
      </c>
      <c r="E11875" t="s">
        <v>241</v>
      </c>
      <c r="F11875">
        <v>2015</v>
      </c>
      <c r="G11875">
        <v>2</v>
      </c>
    </row>
    <row r="11876" spans="1:8" x14ac:dyDescent="0.25">
      <c r="A11876" t="s">
        <v>31</v>
      </c>
      <c r="B11876" t="s">
        <v>38</v>
      </c>
      <c r="C11876" t="s">
        <v>33</v>
      </c>
      <c r="D11876" t="s">
        <v>34</v>
      </c>
      <c r="E11876" t="s">
        <v>144</v>
      </c>
      <c r="F11876">
        <v>2014</v>
      </c>
      <c r="G11876">
        <v>18</v>
      </c>
      <c r="H11876">
        <v>1</v>
      </c>
    </row>
    <row r="11877" spans="1:8" x14ac:dyDescent="0.25">
      <c r="A11877" t="s">
        <v>21</v>
      </c>
      <c r="B11877" t="s">
        <v>183</v>
      </c>
      <c r="C11877" t="s">
        <v>23</v>
      </c>
      <c r="D11877" t="s">
        <v>24</v>
      </c>
      <c r="E11877" t="s">
        <v>215</v>
      </c>
      <c r="F11877">
        <v>2016</v>
      </c>
      <c r="G11877">
        <v>4</v>
      </c>
    </row>
    <row r="11878" spans="1:8" x14ac:dyDescent="0.25">
      <c r="A11878" t="s">
        <v>129</v>
      </c>
      <c r="B11878" t="s">
        <v>49</v>
      </c>
      <c r="C11878" t="s">
        <v>33</v>
      </c>
      <c r="D11878" t="s">
        <v>62</v>
      </c>
      <c r="E11878" t="s">
        <v>99</v>
      </c>
      <c r="F11878">
        <v>2014</v>
      </c>
      <c r="G11878">
        <v>2</v>
      </c>
      <c r="H11878">
        <v>2</v>
      </c>
    </row>
    <row r="11879" spans="1:8" x14ac:dyDescent="0.25">
      <c r="A11879" t="s">
        <v>129</v>
      </c>
      <c r="B11879" t="s">
        <v>49</v>
      </c>
      <c r="C11879" t="s">
        <v>33</v>
      </c>
      <c r="D11879" t="s">
        <v>59</v>
      </c>
      <c r="E11879" t="s">
        <v>286</v>
      </c>
      <c r="F11879">
        <v>2015</v>
      </c>
      <c r="G11879">
        <v>1</v>
      </c>
    </row>
    <row r="11880" spans="1:8" x14ac:dyDescent="0.25">
      <c r="A11880" t="s">
        <v>41</v>
      </c>
      <c r="B11880" t="s">
        <v>255</v>
      </c>
      <c r="C11880" t="s">
        <v>23</v>
      </c>
      <c r="D11880" t="s">
        <v>43</v>
      </c>
      <c r="E11880" t="s">
        <v>258</v>
      </c>
      <c r="F11880">
        <v>2018</v>
      </c>
      <c r="G11880">
        <v>1</v>
      </c>
    </row>
    <row r="11881" spans="1:8" x14ac:dyDescent="0.25">
      <c r="A11881" t="s">
        <v>129</v>
      </c>
      <c r="B11881" t="s">
        <v>9</v>
      </c>
      <c r="C11881" t="s">
        <v>33</v>
      </c>
      <c r="D11881" t="s">
        <v>62</v>
      </c>
      <c r="E11881" t="s">
        <v>63</v>
      </c>
      <c r="F11881">
        <v>2015</v>
      </c>
      <c r="G11881">
        <v>1</v>
      </c>
    </row>
    <row r="11882" spans="1:8" x14ac:dyDescent="0.25">
      <c r="A11882" t="s">
        <v>31</v>
      </c>
      <c r="B11882" t="s">
        <v>79</v>
      </c>
      <c r="C11882" t="s">
        <v>33</v>
      </c>
      <c r="D11882" t="s">
        <v>59</v>
      </c>
      <c r="E11882" t="s">
        <v>335</v>
      </c>
      <c r="F11882">
        <v>2017</v>
      </c>
      <c r="G11882">
        <v>3</v>
      </c>
    </row>
    <row r="11883" spans="1:8" x14ac:dyDescent="0.25">
      <c r="A11883" t="s">
        <v>113</v>
      </c>
      <c r="B11883" t="s">
        <v>119</v>
      </c>
      <c r="C11883" t="s">
        <v>23</v>
      </c>
      <c r="D11883" t="s">
        <v>43</v>
      </c>
      <c r="E11883" t="s">
        <v>100</v>
      </c>
      <c r="F11883">
        <v>2014</v>
      </c>
      <c r="G11883">
        <v>4</v>
      </c>
      <c r="H11883">
        <v>6</v>
      </c>
    </row>
    <row r="11884" spans="1:8" x14ac:dyDescent="0.25">
      <c r="A11884" t="s">
        <v>41</v>
      </c>
      <c r="B11884" t="s">
        <v>125</v>
      </c>
      <c r="C11884" t="s">
        <v>33</v>
      </c>
      <c r="D11884" t="s">
        <v>39</v>
      </c>
      <c r="E11884" t="s">
        <v>40</v>
      </c>
      <c r="F11884">
        <v>2018</v>
      </c>
      <c r="G11884">
        <v>10</v>
      </c>
      <c r="H11884">
        <v>10</v>
      </c>
    </row>
    <row r="11885" spans="1:8" x14ac:dyDescent="0.25">
      <c r="A11885" t="s">
        <v>21</v>
      </c>
      <c r="B11885" t="s">
        <v>384</v>
      </c>
      <c r="C11885" t="s">
        <v>23</v>
      </c>
      <c r="D11885" t="s">
        <v>24</v>
      </c>
      <c r="E11885" t="s">
        <v>143</v>
      </c>
      <c r="F11885">
        <v>2019</v>
      </c>
      <c r="G11885">
        <v>2</v>
      </c>
    </row>
    <row r="11886" spans="1:8" x14ac:dyDescent="0.25">
      <c r="A11886" t="s">
        <v>41</v>
      </c>
      <c r="B11886" t="s">
        <v>9</v>
      </c>
      <c r="C11886" t="s">
        <v>33</v>
      </c>
      <c r="D11886" t="s">
        <v>184</v>
      </c>
      <c r="E11886" t="s">
        <v>185</v>
      </c>
      <c r="F11886">
        <v>2017</v>
      </c>
      <c r="G11886">
        <v>4</v>
      </c>
    </row>
    <row r="11887" spans="1:8" x14ac:dyDescent="0.25">
      <c r="A11887" t="s">
        <v>41</v>
      </c>
      <c r="B11887" t="s">
        <v>22</v>
      </c>
      <c r="C11887" t="s">
        <v>23</v>
      </c>
      <c r="D11887" t="s">
        <v>43</v>
      </c>
      <c r="E11887" t="s">
        <v>44</v>
      </c>
      <c r="F11887">
        <v>2015</v>
      </c>
      <c r="G11887">
        <v>7</v>
      </c>
    </row>
    <row r="11888" spans="1:8" x14ac:dyDescent="0.25">
      <c r="A11888" t="s">
        <v>8</v>
      </c>
      <c r="B11888" t="s">
        <v>344</v>
      </c>
      <c r="C11888" t="s">
        <v>10</v>
      </c>
      <c r="D11888" t="s">
        <v>24</v>
      </c>
      <c r="E11888" t="s">
        <v>57</v>
      </c>
      <c r="F11888">
        <v>2013</v>
      </c>
      <c r="G11888">
        <v>3</v>
      </c>
    </row>
    <row r="11889" spans="1:8" x14ac:dyDescent="0.25">
      <c r="A11889" t="s">
        <v>31</v>
      </c>
      <c r="B11889" t="s">
        <v>55</v>
      </c>
      <c r="C11889" t="s">
        <v>33</v>
      </c>
      <c r="D11889" t="s">
        <v>59</v>
      </c>
      <c r="E11889" t="s">
        <v>269</v>
      </c>
      <c r="F11889">
        <v>2017</v>
      </c>
      <c r="G11889">
        <v>8</v>
      </c>
    </row>
    <row r="11890" spans="1:8" x14ac:dyDescent="0.25">
      <c r="A11890" t="s">
        <v>31</v>
      </c>
      <c r="B11890" t="s">
        <v>561</v>
      </c>
      <c r="C11890" t="s">
        <v>33</v>
      </c>
      <c r="D11890" t="s">
        <v>34</v>
      </c>
      <c r="E11890" t="s">
        <v>562</v>
      </c>
      <c r="F11890">
        <v>2018</v>
      </c>
      <c r="G11890">
        <v>5</v>
      </c>
    </row>
    <row r="11891" spans="1:8" x14ac:dyDescent="0.25">
      <c r="A11891" t="s">
        <v>31</v>
      </c>
      <c r="B11891" t="s">
        <v>54</v>
      </c>
      <c r="C11891" t="s">
        <v>33</v>
      </c>
      <c r="D11891" t="s">
        <v>34</v>
      </c>
      <c r="E11891" t="s">
        <v>167</v>
      </c>
      <c r="F11891">
        <v>2015</v>
      </c>
      <c r="G11891">
        <v>5</v>
      </c>
    </row>
    <row r="11892" spans="1:8" x14ac:dyDescent="0.25">
      <c r="A11892" t="s">
        <v>138</v>
      </c>
      <c r="B11892" t="s">
        <v>423</v>
      </c>
      <c r="C11892" t="s">
        <v>76</v>
      </c>
      <c r="D11892" t="s">
        <v>140</v>
      </c>
      <c r="E11892" t="s">
        <v>141</v>
      </c>
      <c r="F11892">
        <v>2017</v>
      </c>
      <c r="G11892">
        <v>2</v>
      </c>
    </row>
    <row r="11893" spans="1:8" x14ac:dyDescent="0.25">
      <c r="A11893" t="s">
        <v>31</v>
      </c>
      <c r="B11893" t="s">
        <v>330</v>
      </c>
      <c r="C11893" t="s">
        <v>33</v>
      </c>
      <c r="D11893" t="s">
        <v>59</v>
      </c>
      <c r="E11893" t="s">
        <v>64</v>
      </c>
      <c r="F11893">
        <v>2018</v>
      </c>
      <c r="G11893">
        <v>12</v>
      </c>
    </row>
    <row r="11894" spans="1:8" x14ac:dyDescent="0.25">
      <c r="A11894" t="s">
        <v>455</v>
      </c>
      <c r="B11894" t="s">
        <v>79</v>
      </c>
      <c r="C11894" t="s">
        <v>33</v>
      </c>
      <c r="D11894" t="s">
        <v>34</v>
      </c>
      <c r="E11894" t="s">
        <v>161</v>
      </c>
      <c r="F11894">
        <v>2017</v>
      </c>
      <c r="G11894">
        <v>5</v>
      </c>
    </row>
    <row r="11895" spans="1:8" x14ac:dyDescent="0.25">
      <c r="A11895" t="s">
        <v>129</v>
      </c>
      <c r="B11895" t="s">
        <v>119</v>
      </c>
      <c r="C11895" t="s">
        <v>70</v>
      </c>
      <c r="D11895" t="s">
        <v>71</v>
      </c>
      <c r="E11895" t="s">
        <v>188</v>
      </c>
      <c r="F11895">
        <v>2014</v>
      </c>
      <c r="G11895">
        <v>1</v>
      </c>
    </row>
    <row r="11896" spans="1:8" x14ac:dyDescent="0.25">
      <c r="A11896" t="s">
        <v>31</v>
      </c>
      <c r="B11896" t="s">
        <v>88</v>
      </c>
      <c r="C11896" t="s">
        <v>70</v>
      </c>
      <c r="D11896" t="s">
        <v>71</v>
      </c>
      <c r="E11896" t="s">
        <v>135</v>
      </c>
      <c r="F11896">
        <v>2015</v>
      </c>
      <c r="G11896">
        <v>2</v>
      </c>
    </row>
    <row r="11897" spans="1:8" x14ac:dyDescent="0.25">
      <c r="A11897" t="s">
        <v>16</v>
      </c>
      <c r="B11897" t="s">
        <v>173</v>
      </c>
      <c r="C11897" t="s">
        <v>18</v>
      </c>
      <c r="D11897" t="s">
        <v>257</v>
      </c>
      <c r="E11897" t="s">
        <v>257</v>
      </c>
      <c r="F11897">
        <v>2014</v>
      </c>
      <c r="G11897">
        <v>1</v>
      </c>
    </row>
    <row r="11898" spans="1:8" x14ac:dyDescent="0.25">
      <c r="A11898" t="s">
        <v>21</v>
      </c>
      <c r="B11898" t="s">
        <v>183</v>
      </c>
      <c r="C11898" t="s">
        <v>23</v>
      </c>
      <c r="D11898" t="s">
        <v>24</v>
      </c>
      <c r="E11898" t="s">
        <v>339</v>
      </c>
      <c r="F11898">
        <v>2019</v>
      </c>
      <c r="G11898">
        <v>6</v>
      </c>
      <c r="H11898">
        <v>2</v>
      </c>
    </row>
    <row r="11899" spans="1:8" x14ac:dyDescent="0.25">
      <c r="A11899" t="s">
        <v>31</v>
      </c>
      <c r="B11899" t="s">
        <v>168</v>
      </c>
      <c r="C11899" t="s">
        <v>33</v>
      </c>
      <c r="D11899" t="s">
        <v>34</v>
      </c>
      <c r="E11899" t="s">
        <v>470</v>
      </c>
      <c r="F11899">
        <v>2014</v>
      </c>
      <c r="G11899">
        <v>1</v>
      </c>
    </row>
    <row r="11900" spans="1:8" x14ac:dyDescent="0.25">
      <c r="A11900" t="s">
        <v>129</v>
      </c>
      <c r="B11900" t="s">
        <v>79</v>
      </c>
      <c r="C11900" t="s">
        <v>33</v>
      </c>
      <c r="D11900" t="s">
        <v>39</v>
      </c>
      <c r="E11900" t="s">
        <v>150</v>
      </c>
      <c r="F11900">
        <v>2016</v>
      </c>
      <c r="G11900">
        <v>5</v>
      </c>
      <c r="H11900">
        <v>3</v>
      </c>
    </row>
    <row r="11901" spans="1:8" x14ac:dyDescent="0.25">
      <c r="A11901" t="s">
        <v>21</v>
      </c>
      <c r="B11901" t="s">
        <v>58</v>
      </c>
      <c r="C11901" t="s">
        <v>33</v>
      </c>
      <c r="D11901" t="s">
        <v>34</v>
      </c>
      <c r="E11901" t="s">
        <v>202</v>
      </c>
      <c r="F11901">
        <v>2017</v>
      </c>
      <c r="G11901">
        <v>1</v>
      </c>
    </row>
    <row r="11902" spans="1:8" x14ac:dyDescent="0.25">
      <c r="A11902" t="s">
        <v>31</v>
      </c>
      <c r="B11902" t="s">
        <v>561</v>
      </c>
      <c r="C11902" t="s">
        <v>33</v>
      </c>
      <c r="D11902" t="s">
        <v>34</v>
      </c>
      <c r="E11902" t="s">
        <v>479</v>
      </c>
      <c r="F11902">
        <v>2019</v>
      </c>
      <c r="G11902">
        <v>1</v>
      </c>
    </row>
    <row r="11903" spans="1:8" x14ac:dyDescent="0.25">
      <c r="A11903" t="s">
        <v>121</v>
      </c>
      <c r="B11903" t="s">
        <v>521</v>
      </c>
      <c r="C11903" t="s">
        <v>70</v>
      </c>
      <c r="D11903" t="s">
        <v>264</v>
      </c>
      <c r="E11903" t="s">
        <v>372</v>
      </c>
      <c r="F11903">
        <v>2014</v>
      </c>
      <c r="G11903">
        <v>1</v>
      </c>
    </row>
    <row r="11904" spans="1:8" x14ac:dyDescent="0.25">
      <c r="A11904" t="s">
        <v>31</v>
      </c>
      <c r="B11904" t="s">
        <v>256</v>
      </c>
      <c r="C11904" t="s">
        <v>33</v>
      </c>
      <c r="D11904" t="s">
        <v>34</v>
      </c>
      <c r="E11904" t="s">
        <v>161</v>
      </c>
      <c r="F11904">
        <v>2019</v>
      </c>
      <c r="G11904">
        <v>4</v>
      </c>
      <c r="H11904">
        <v>1</v>
      </c>
    </row>
    <row r="11905" spans="1:8" x14ac:dyDescent="0.25">
      <c r="A11905" t="s">
        <v>31</v>
      </c>
      <c r="B11905" t="s">
        <v>32</v>
      </c>
      <c r="C11905" t="s">
        <v>33</v>
      </c>
      <c r="D11905" t="s">
        <v>39</v>
      </c>
      <c r="E11905" t="s">
        <v>51</v>
      </c>
      <c r="F11905">
        <v>2017</v>
      </c>
      <c r="G11905">
        <v>4</v>
      </c>
      <c r="H11905">
        <v>4</v>
      </c>
    </row>
    <row r="11906" spans="1:8" x14ac:dyDescent="0.25">
      <c r="A11906" t="s">
        <v>121</v>
      </c>
      <c r="B11906" t="s">
        <v>88</v>
      </c>
      <c r="C11906" t="s">
        <v>70</v>
      </c>
      <c r="D11906" t="s">
        <v>102</v>
      </c>
      <c r="E11906" t="s">
        <v>103</v>
      </c>
      <c r="F11906">
        <v>2017</v>
      </c>
      <c r="G11906">
        <v>2</v>
      </c>
    </row>
    <row r="11907" spans="1:8" x14ac:dyDescent="0.25">
      <c r="A11907" t="s">
        <v>129</v>
      </c>
      <c r="B11907" t="s">
        <v>108</v>
      </c>
      <c r="C11907" t="s">
        <v>33</v>
      </c>
      <c r="D11907" t="s">
        <v>184</v>
      </c>
      <c r="E11907" t="s">
        <v>288</v>
      </c>
      <c r="F11907">
        <v>2017</v>
      </c>
      <c r="G11907">
        <v>1</v>
      </c>
      <c r="H11907">
        <v>1</v>
      </c>
    </row>
    <row r="11908" spans="1:8" x14ac:dyDescent="0.25">
      <c r="A11908" t="s">
        <v>113</v>
      </c>
      <c r="B11908" t="s">
        <v>55</v>
      </c>
      <c r="C11908" t="s">
        <v>33</v>
      </c>
      <c r="D11908" t="s">
        <v>62</v>
      </c>
      <c r="E11908" t="s">
        <v>321</v>
      </c>
      <c r="F11908">
        <v>2015</v>
      </c>
      <c r="G11908">
        <v>2</v>
      </c>
    </row>
    <row r="11909" spans="1:8" x14ac:dyDescent="0.25">
      <c r="A11909" t="s">
        <v>31</v>
      </c>
      <c r="B11909" t="s">
        <v>320</v>
      </c>
      <c r="C11909" t="s">
        <v>23</v>
      </c>
      <c r="D11909" t="s">
        <v>233</v>
      </c>
      <c r="E11909" t="s">
        <v>519</v>
      </c>
      <c r="F11909">
        <v>2016</v>
      </c>
      <c r="G11909">
        <v>1</v>
      </c>
    </row>
    <row r="11910" spans="1:8" x14ac:dyDescent="0.25">
      <c r="A11910" t="s">
        <v>31</v>
      </c>
      <c r="B11910" t="s">
        <v>88</v>
      </c>
      <c r="C11910" t="s">
        <v>23</v>
      </c>
      <c r="D11910" t="s">
        <v>43</v>
      </c>
      <c r="E11910" t="s">
        <v>56</v>
      </c>
      <c r="F11910">
        <v>2019</v>
      </c>
      <c r="G11910">
        <v>2</v>
      </c>
    </row>
    <row r="11911" spans="1:8" x14ac:dyDescent="0.25">
      <c r="A11911" t="s">
        <v>8</v>
      </c>
      <c r="B11911" t="s">
        <v>98</v>
      </c>
      <c r="C11911" t="s">
        <v>10</v>
      </c>
      <c r="D11911" t="s">
        <v>11</v>
      </c>
      <c r="E11911" t="s">
        <v>53</v>
      </c>
      <c r="F11911">
        <v>2016</v>
      </c>
      <c r="G11911">
        <v>2</v>
      </c>
    </row>
    <row r="11912" spans="1:8" x14ac:dyDescent="0.25">
      <c r="A11912" t="s">
        <v>21</v>
      </c>
      <c r="B11912" t="s">
        <v>210</v>
      </c>
      <c r="C11912" t="s">
        <v>10</v>
      </c>
      <c r="D11912" t="s">
        <v>11</v>
      </c>
      <c r="E11912" t="s">
        <v>68</v>
      </c>
      <c r="F11912">
        <v>2019</v>
      </c>
      <c r="G11912">
        <v>4</v>
      </c>
    </row>
    <row r="11913" spans="1:8" x14ac:dyDescent="0.25">
      <c r="A11913" t="s">
        <v>31</v>
      </c>
      <c r="B11913" t="s">
        <v>114</v>
      </c>
      <c r="C11913" t="s">
        <v>33</v>
      </c>
      <c r="D11913" t="s">
        <v>34</v>
      </c>
      <c r="E11913" t="s">
        <v>127</v>
      </c>
      <c r="F11913">
        <v>2017</v>
      </c>
      <c r="G11913">
        <v>2</v>
      </c>
    </row>
    <row r="11914" spans="1:8" x14ac:dyDescent="0.25">
      <c r="A11914" t="s">
        <v>8</v>
      </c>
      <c r="B11914" t="s">
        <v>85</v>
      </c>
      <c r="C11914" t="s">
        <v>10</v>
      </c>
      <c r="D11914" t="s">
        <v>11</v>
      </c>
      <c r="E11914" t="s">
        <v>68</v>
      </c>
      <c r="F11914">
        <v>2013</v>
      </c>
      <c r="G11914">
        <v>4</v>
      </c>
    </row>
    <row r="11915" spans="1:8" x14ac:dyDescent="0.25">
      <c r="A11915" t="s">
        <v>113</v>
      </c>
      <c r="B11915" t="s">
        <v>9</v>
      </c>
      <c r="C11915" t="s">
        <v>33</v>
      </c>
      <c r="D11915" t="s">
        <v>34</v>
      </c>
      <c r="E11915" t="s">
        <v>144</v>
      </c>
      <c r="F11915">
        <v>2015</v>
      </c>
      <c r="G11915">
        <v>2</v>
      </c>
    </row>
    <row r="11916" spans="1:8" x14ac:dyDescent="0.25">
      <c r="A11916" t="s">
        <v>129</v>
      </c>
      <c r="B11916" t="s">
        <v>108</v>
      </c>
      <c r="C11916" t="s">
        <v>33</v>
      </c>
      <c r="D11916" t="s">
        <v>39</v>
      </c>
      <c r="E11916" t="s">
        <v>213</v>
      </c>
      <c r="F11916">
        <v>2016</v>
      </c>
      <c r="G11916">
        <v>6</v>
      </c>
      <c r="H11916">
        <v>3</v>
      </c>
    </row>
    <row r="11917" spans="1:8" x14ac:dyDescent="0.25">
      <c r="A11917" t="s">
        <v>31</v>
      </c>
      <c r="B11917" t="s">
        <v>61</v>
      </c>
      <c r="C11917" t="s">
        <v>33</v>
      </c>
      <c r="D11917" t="s">
        <v>59</v>
      </c>
      <c r="E11917" t="s">
        <v>126</v>
      </c>
      <c r="F11917">
        <v>2019</v>
      </c>
      <c r="G11917">
        <v>15</v>
      </c>
    </row>
    <row r="11918" spans="1:8" x14ac:dyDescent="0.25">
      <c r="A11918" t="s">
        <v>121</v>
      </c>
      <c r="B11918" t="s">
        <v>88</v>
      </c>
      <c r="C11918" t="s">
        <v>70</v>
      </c>
      <c r="D11918" t="s">
        <v>102</v>
      </c>
      <c r="E11918" t="s">
        <v>103</v>
      </c>
      <c r="F11918">
        <v>2015</v>
      </c>
      <c r="G11918">
        <v>9</v>
      </c>
    </row>
    <row r="11919" spans="1:8" x14ac:dyDescent="0.25">
      <c r="A11919" t="s">
        <v>113</v>
      </c>
      <c r="B11919" t="s">
        <v>244</v>
      </c>
      <c r="C11919" t="s">
        <v>33</v>
      </c>
      <c r="D11919" t="s">
        <v>59</v>
      </c>
      <c r="E11919" t="s">
        <v>402</v>
      </c>
      <c r="F11919">
        <v>2015</v>
      </c>
      <c r="G11919">
        <v>1</v>
      </c>
    </row>
    <row r="11920" spans="1:8" x14ac:dyDescent="0.25">
      <c r="A11920" t="s">
        <v>31</v>
      </c>
      <c r="B11920" t="s">
        <v>54</v>
      </c>
      <c r="C11920" t="s">
        <v>33</v>
      </c>
      <c r="D11920" t="s">
        <v>59</v>
      </c>
      <c r="E11920" t="s">
        <v>313</v>
      </c>
      <c r="F11920">
        <v>2013</v>
      </c>
      <c r="G11920">
        <v>5</v>
      </c>
      <c r="H11920">
        <v>3</v>
      </c>
    </row>
    <row r="11921" spans="1:8" x14ac:dyDescent="0.25">
      <c r="A11921" t="s">
        <v>31</v>
      </c>
      <c r="B11921" t="s">
        <v>32</v>
      </c>
      <c r="C11921" t="s">
        <v>33</v>
      </c>
      <c r="D11921" t="s">
        <v>59</v>
      </c>
      <c r="E11921" t="s">
        <v>64</v>
      </c>
      <c r="F11921">
        <v>2017</v>
      </c>
      <c r="G11921">
        <v>7</v>
      </c>
    </row>
    <row r="11922" spans="1:8" x14ac:dyDescent="0.25">
      <c r="A11922" t="s">
        <v>41</v>
      </c>
      <c r="B11922" t="s">
        <v>38</v>
      </c>
      <c r="C11922" t="s">
        <v>33</v>
      </c>
      <c r="D11922" t="s">
        <v>39</v>
      </c>
      <c r="E11922" t="s">
        <v>169</v>
      </c>
      <c r="F11922">
        <v>2017</v>
      </c>
      <c r="G11922">
        <v>2</v>
      </c>
    </row>
    <row r="11923" spans="1:8" x14ac:dyDescent="0.25">
      <c r="A11923" t="s">
        <v>21</v>
      </c>
      <c r="B11923" t="s">
        <v>393</v>
      </c>
      <c r="C11923" t="s">
        <v>23</v>
      </c>
      <c r="D11923" t="s">
        <v>24</v>
      </c>
      <c r="E11923" t="s">
        <v>394</v>
      </c>
      <c r="F11923">
        <v>2017</v>
      </c>
      <c r="G11923">
        <v>3</v>
      </c>
    </row>
    <row r="11924" spans="1:8" x14ac:dyDescent="0.25">
      <c r="A11924" t="s">
        <v>31</v>
      </c>
      <c r="B11924" t="s">
        <v>49</v>
      </c>
      <c r="C11924" t="s">
        <v>33</v>
      </c>
      <c r="D11924" t="s">
        <v>59</v>
      </c>
      <c r="E11924" t="s">
        <v>206</v>
      </c>
      <c r="F11924">
        <v>2013</v>
      </c>
      <c r="G11924">
        <v>1</v>
      </c>
    </row>
    <row r="11925" spans="1:8" x14ac:dyDescent="0.25">
      <c r="A11925" t="s">
        <v>31</v>
      </c>
      <c r="B11925" t="s">
        <v>125</v>
      </c>
      <c r="C11925" t="s">
        <v>33</v>
      </c>
      <c r="D11925" t="s">
        <v>62</v>
      </c>
      <c r="E11925" t="s">
        <v>99</v>
      </c>
      <c r="F11925">
        <v>2017</v>
      </c>
      <c r="G11925">
        <v>6</v>
      </c>
      <c r="H11925">
        <v>5</v>
      </c>
    </row>
    <row r="11926" spans="1:8" x14ac:dyDescent="0.25">
      <c r="A11926" t="s">
        <v>31</v>
      </c>
      <c r="B11926" t="s">
        <v>177</v>
      </c>
      <c r="C11926" t="s">
        <v>23</v>
      </c>
      <c r="D11926" t="s">
        <v>91</v>
      </c>
      <c r="E11926" t="s">
        <v>380</v>
      </c>
      <c r="F11926">
        <v>2013</v>
      </c>
      <c r="G11926">
        <v>1</v>
      </c>
    </row>
    <row r="11927" spans="1:8" x14ac:dyDescent="0.25">
      <c r="A11927" t="s">
        <v>121</v>
      </c>
      <c r="B11927" t="s">
        <v>119</v>
      </c>
      <c r="C11927" t="s">
        <v>18</v>
      </c>
      <c r="D11927" t="s">
        <v>136</v>
      </c>
      <c r="E11927" t="s">
        <v>240</v>
      </c>
      <c r="F11927">
        <v>2017</v>
      </c>
      <c r="G11927">
        <v>6</v>
      </c>
      <c r="H11927">
        <v>1</v>
      </c>
    </row>
    <row r="11928" spans="1:8" x14ac:dyDescent="0.25">
      <c r="A11928" t="s">
        <v>21</v>
      </c>
      <c r="B11928" t="s">
        <v>210</v>
      </c>
      <c r="C11928" t="s">
        <v>10</v>
      </c>
      <c r="D11928" t="s">
        <v>11</v>
      </c>
      <c r="E11928" t="s">
        <v>53</v>
      </c>
      <c r="F11928">
        <v>2018</v>
      </c>
      <c r="G11928">
        <v>3</v>
      </c>
    </row>
    <row r="11929" spans="1:8" x14ac:dyDescent="0.25">
      <c r="A11929" t="s">
        <v>31</v>
      </c>
      <c r="B11929" t="s">
        <v>9</v>
      </c>
      <c r="C11929" t="s">
        <v>33</v>
      </c>
      <c r="D11929" t="s">
        <v>59</v>
      </c>
      <c r="E11929" t="s">
        <v>415</v>
      </c>
      <c r="F11929">
        <v>2018</v>
      </c>
      <c r="G11929">
        <v>9</v>
      </c>
    </row>
    <row r="11930" spans="1:8" x14ac:dyDescent="0.25">
      <c r="A11930" t="s">
        <v>41</v>
      </c>
      <c r="B11930" t="s">
        <v>104</v>
      </c>
      <c r="C11930" t="s">
        <v>70</v>
      </c>
      <c r="D11930" t="s">
        <v>71</v>
      </c>
      <c r="E11930" t="s">
        <v>501</v>
      </c>
      <c r="F11930">
        <v>2018</v>
      </c>
      <c r="G11930">
        <v>7</v>
      </c>
    </row>
    <row r="11931" spans="1:8" x14ac:dyDescent="0.25">
      <c r="A11931" t="s">
        <v>41</v>
      </c>
      <c r="B11931" t="s">
        <v>108</v>
      </c>
      <c r="C11931" t="s">
        <v>33</v>
      </c>
      <c r="D11931" t="s">
        <v>62</v>
      </c>
      <c r="E11931" t="s">
        <v>166</v>
      </c>
      <c r="F11931">
        <v>2019</v>
      </c>
      <c r="G11931">
        <v>1</v>
      </c>
    </row>
    <row r="11932" spans="1:8" x14ac:dyDescent="0.25">
      <c r="A11932" t="s">
        <v>129</v>
      </c>
      <c r="B11932" t="s">
        <v>55</v>
      </c>
      <c r="C11932" t="s">
        <v>33</v>
      </c>
      <c r="D11932" t="s">
        <v>59</v>
      </c>
      <c r="E11932" t="s">
        <v>236</v>
      </c>
      <c r="F11932">
        <v>2015</v>
      </c>
      <c r="G11932">
        <v>1</v>
      </c>
    </row>
    <row r="11933" spans="1:8" x14ac:dyDescent="0.25">
      <c r="A11933" t="s">
        <v>31</v>
      </c>
      <c r="B11933" t="s">
        <v>61</v>
      </c>
      <c r="C11933" t="s">
        <v>33</v>
      </c>
      <c r="D11933" t="s">
        <v>34</v>
      </c>
      <c r="E11933" t="s">
        <v>411</v>
      </c>
      <c r="F11933">
        <v>2017</v>
      </c>
      <c r="G11933">
        <v>8</v>
      </c>
      <c r="H11933">
        <v>3</v>
      </c>
    </row>
    <row r="11934" spans="1:8" x14ac:dyDescent="0.25">
      <c r="A11934" t="s">
        <v>8</v>
      </c>
      <c r="B11934" t="s">
        <v>134</v>
      </c>
      <c r="C11934" t="s">
        <v>10</v>
      </c>
      <c r="D11934" t="s">
        <v>11</v>
      </c>
      <c r="E11934" t="s">
        <v>249</v>
      </c>
      <c r="F11934">
        <v>2015</v>
      </c>
      <c r="G11934">
        <v>7</v>
      </c>
    </row>
    <row r="11935" spans="1:8" x14ac:dyDescent="0.25">
      <c r="A11935" t="s">
        <v>8</v>
      </c>
      <c r="B11935" t="s">
        <v>467</v>
      </c>
      <c r="C11935" t="s">
        <v>10</v>
      </c>
      <c r="D11935" t="s">
        <v>11</v>
      </c>
      <c r="E11935" t="s">
        <v>447</v>
      </c>
      <c r="F11935">
        <v>2016</v>
      </c>
      <c r="G11935">
        <v>1</v>
      </c>
    </row>
    <row r="11936" spans="1:8" x14ac:dyDescent="0.25">
      <c r="A11936" t="s">
        <v>106</v>
      </c>
      <c r="B11936" t="s">
        <v>61</v>
      </c>
      <c r="C11936" t="s">
        <v>33</v>
      </c>
      <c r="D11936" t="s">
        <v>39</v>
      </c>
      <c r="E11936" t="s">
        <v>51</v>
      </c>
      <c r="F11936">
        <v>2017</v>
      </c>
      <c r="G11936">
        <v>17</v>
      </c>
      <c r="H11936">
        <v>11</v>
      </c>
    </row>
    <row r="11937" spans="1:8" x14ac:dyDescent="0.25">
      <c r="A11937" t="s">
        <v>8</v>
      </c>
      <c r="B11937" t="s">
        <v>125</v>
      </c>
      <c r="C11937" t="s">
        <v>10</v>
      </c>
      <c r="D11937" t="s">
        <v>29</v>
      </c>
      <c r="E11937" t="s">
        <v>193</v>
      </c>
      <c r="F11937">
        <v>2016</v>
      </c>
      <c r="G11937">
        <v>8</v>
      </c>
    </row>
    <row r="11938" spans="1:8" x14ac:dyDescent="0.25">
      <c r="A11938" t="s">
        <v>74</v>
      </c>
      <c r="B11938" t="s">
        <v>173</v>
      </c>
      <c r="C11938" t="s">
        <v>70</v>
      </c>
      <c r="D11938" t="s">
        <v>264</v>
      </c>
      <c r="E11938" t="s">
        <v>464</v>
      </c>
      <c r="F11938">
        <v>2015</v>
      </c>
      <c r="G11938">
        <v>14</v>
      </c>
    </row>
    <row r="11939" spans="1:8" x14ac:dyDescent="0.25">
      <c r="A11939" t="s">
        <v>31</v>
      </c>
      <c r="B11939" t="s">
        <v>36</v>
      </c>
      <c r="C11939" t="s">
        <v>70</v>
      </c>
      <c r="D11939" t="s">
        <v>71</v>
      </c>
      <c r="E11939" t="s">
        <v>340</v>
      </c>
      <c r="F11939">
        <v>2015</v>
      </c>
      <c r="G11939">
        <v>2</v>
      </c>
    </row>
    <row r="11940" spans="1:8" x14ac:dyDescent="0.25">
      <c r="A11940" t="s">
        <v>31</v>
      </c>
      <c r="B11940" t="s">
        <v>272</v>
      </c>
      <c r="C11940" t="s">
        <v>33</v>
      </c>
      <c r="D11940" t="s">
        <v>34</v>
      </c>
      <c r="E11940" t="s">
        <v>476</v>
      </c>
      <c r="F11940">
        <v>2013</v>
      </c>
      <c r="G11940">
        <v>1</v>
      </c>
    </row>
    <row r="11941" spans="1:8" x14ac:dyDescent="0.25">
      <c r="A11941" t="s">
        <v>214</v>
      </c>
      <c r="B11941" t="s">
        <v>82</v>
      </c>
      <c r="C11941" t="s">
        <v>76</v>
      </c>
      <c r="D11941" t="s">
        <v>83</v>
      </c>
      <c r="E11941" t="s">
        <v>84</v>
      </c>
      <c r="F11941">
        <v>2019</v>
      </c>
      <c r="G11941">
        <v>3</v>
      </c>
    </row>
    <row r="11942" spans="1:8" x14ac:dyDescent="0.25">
      <c r="A11942" t="s">
        <v>129</v>
      </c>
      <c r="B11942" t="s">
        <v>244</v>
      </c>
      <c r="C11942" t="s">
        <v>33</v>
      </c>
      <c r="D11942" t="s">
        <v>59</v>
      </c>
      <c r="E11942" t="s">
        <v>402</v>
      </c>
      <c r="F11942">
        <v>2015</v>
      </c>
      <c r="G11942">
        <v>6</v>
      </c>
      <c r="H11942">
        <v>1</v>
      </c>
    </row>
    <row r="11943" spans="1:8" x14ac:dyDescent="0.25">
      <c r="A11943" t="s">
        <v>74</v>
      </c>
      <c r="B11943" t="s">
        <v>239</v>
      </c>
      <c r="C11943" t="s">
        <v>18</v>
      </c>
      <c r="D11943" t="s">
        <v>136</v>
      </c>
      <c r="E11943" t="s">
        <v>291</v>
      </c>
      <c r="F11943">
        <v>2013</v>
      </c>
      <c r="G11943">
        <v>6</v>
      </c>
    </row>
    <row r="11944" spans="1:8" x14ac:dyDescent="0.25">
      <c r="A11944" t="s">
        <v>31</v>
      </c>
      <c r="B11944" t="s">
        <v>55</v>
      </c>
      <c r="C11944" t="s">
        <v>33</v>
      </c>
      <c r="D11944" t="s">
        <v>34</v>
      </c>
      <c r="E11944" t="s">
        <v>411</v>
      </c>
      <c r="F11944">
        <v>2013</v>
      </c>
      <c r="G11944">
        <v>4</v>
      </c>
      <c r="H11944">
        <v>2</v>
      </c>
    </row>
    <row r="11945" spans="1:8" x14ac:dyDescent="0.25">
      <c r="A11945" t="s">
        <v>31</v>
      </c>
      <c r="B11945" t="s">
        <v>168</v>
      </c>
      <c r="C11945" t="s">
        <v>33</v>
      </c>
      <c r="D11945" t="s">
        <v>59</v>
      </c>
      <c r="E11945" t="s">
        <v>130</v>
      </c>
      <c r="F11945">
        <v>2016</v>
      </c>
      <c r="G11945">
        <v>3</v>
      </c>
    </row>
    <row r="11946" spans="1:8" x14ac:dyDescent="0.25">
      <c r="A11946" t="s">
        <v>181</v>
      </c>
      <c r="B11946" t="s">
        <v>145</v>
      </c>
      <c r="C11946" t="s">
        <v>10</v>
      </c>
      <c r="D11946" t="s">
        <v>14</v>
      </c>
      <c r="E11946" t="s">
        <v>37</v>
      </c>
      <c r="F11946">
        <v>2013</v>
      </c>
      <c r="G11946">
        <v>2</v>
      </c>
      <c r="H11946">
        <v>5</v>
      </c>
    </row>
    <row r="11947" spans="1:8" x14ac:dyDescent="0.25">
      <c r="A11947" t="s">
        <v>16</v>
      </c>
      <c r="B11947" t="s">
        <v>119</v>
      </c>
      <c r="C11947" t="s">
        <v>70</v>
      </c>
      <c r="D11947" t="s">
        <v>71</v>
      </c>
      <c r="E11947" t="s">
        <v>246</v>
      </c>
      <c r="F11947">
        <v>2013</v>
      </c>
      <c r="G11947">
        <v>3</v>
      </c>
    </row>
    <row r="11948" spans="1:8" x14ac:dyDescent="0.25">
      <c r="A11948" t="s">
        <v>31</v>
      </c>
      <c r="B11948" t="s">
        <v>119</v>
      </c>
      <c r="C11948" t="s">
        <v>70</v>
      </c>
      <c r="D11948" t="s">
        <v>71</v>
      </c>
      <c r="E11948" t="s">
        <v>337</v>
      </c>
      <c r="F11948">
        <v>2014</v>
      </c>
      <c r="G11948">
        <v>8</v>
      </c>
      <c r="H11948">
        <v>15</v>
      </c>
    </row>
    <row r="11949" spans="1:8" x14ac:dyDescent="0.25">
      <c r="A11949" t="s">
        <v>41</v>
      </c>
      <c r="B11949" t="s">
        <v>32</v>
      </c>
      <c r="C11949" t="s">
        <v>33</v>
      </c>
      <c r="D11949" t="s">
        <v>184</v>
      </c>
      <c r="E11949" t="s">
        <v>218</v>
      </c>
      <c r="F11949">
        <v>2015</v>
      </c>
      <c r="G11949">
        <v>8</v>
      </c>
      <c r="H11949">
        <v>1</v>
      </c>
    </row>
    <row r="11950" spans="1:8" x14ac:dyDescent="0.25">
      <c r="A11950" t="s">
        <v>31</v>
      </c>
      <c r="B11950" t="s">
        <v>49</v>
      </c>
      <c r="C11950" t="s">
        <v>33</v>
      </c>
      <c r="D11950" t="s">
        <v>59</v>
      </c>
      <c r="E11950" t="s">
        <v>375</v>
      </c>
      <c r="F11950">
        <v>2013</v>
      </c>
      <c r="G11950">
        <v>4</v>
      </c>
      <c r="H11950">
        <v>3</v>
      </c>
    </row>
    <row r="11951" spans="1:8" x14ac:dyDescent="0.25">
      <c r="A11951" t="s">
        <v>129</v>
      </c>
      <c r="B11951" t="s">
        <v>199</v>
      </c>
      <c r="C11951" t="s">
        <v>33</v>
      </c>
      <c r="D11951" t="s">
        <v>39</v>
      </c>
      <c r="E11951" t="s">
        <v>51</v>
      </c>
      <c r="F11951">
        <v>2016</v>
      </c>
      <c r="G11951">
        <v>2</v>
      </c>
    </row>
    <row r="11952" spans="1:8" x14ac:dyDescent="0.25">
      <c r="A11952" t="s">
        <v>113</v>
      </c>
      <c r="B11952" t="s">
        <v>38</v>
      </c>
      <c r="C11952" t="s">
        <v>33</v>
      </c>
      <c r="D11952" t="s">
        <v>59</v>
      </c>
      <c r="E11952" t="s">
        <v>64</v>
      </c>
      <c r="F11952">
        <v>2013</v>
      </c>
      <c r="G11952">
        <v>1</v>
      </c>
    </row>
    <row r="11953" spans="1:8" x14ac:dyDescent="0.25">
      <c r="A11953" t="s">
        <v>121</v>
      </c>
      <c r="B11953" t="s">
        <v>521</v>
      </c>
      <c r="C11953" t="s">
        <v>70</v>
      </c>
      <c r="D11953" t="s">
        <v>264</v>
      </c>
      <c r="E11953" t="s">
        <v>453</v>
      </c>
      <c r="F11953">
        <v>2019</v>
      </c>
      <c r="G11953">
        <v>2</v>
      </c>
    </row>
    <row r="11954" spans="1:8" x14ac:dyDescent="0.25">
      <c r="A11954" t="s">
        <v>129</v>
      </c>
      <c r="B11954" t="s">
        <v>256</v>
      </c>
      <c r="C11954" t="s">
        <v>33</v>
      </c>
      <c r="D11954" t="s">
        <v>39</v>
      </c>
      <c r="E11954" t="s">
        <v>336</v>
      </c>
      <c r="F11954">
        <v>2016</v>
      </c>
      <c r="G11954">
        <v>4</v>
      </c>
    </row>
    <row r="11955" spans="1:8" x14ac:dyDescent="0.25">
      <c r="A11955" t="s">
        <v>31</v>
      </c>
      <c r="B11955" t="s">
        <v>330</v>
      </c>
      <c r="C11955" t="s">
        <v>33</v>
      </c>
      <c r="D11955" t="s">
        <v>34</v>
      </c>
      <c r="E11955" t="s">
        <v>469</v>
      </c>
      <c r="F11955">
        <v>2016</v>
      </c>
      <c r="G11955">
        <v>4</v>
      </c>
    </row>
    <row r="11956" spans="1:8" x14ac:dyDescent="0.25">
      <c r="A11956" t="s">
        <v>8</v>
      </c>
      <c r="B11956" t="s">
        <v>247</v>
      </c>
      <c r="C11956" t="s">
        <v>10</v>
      </c>
      <c r="D11956" t="s">
        <v>11</v>
      </c>
      <c r="E11956" t="s">
        <v>228</v>
      </c>
      <c r="F11956">
        <v>2016</v>
      </c>
      <c r="G11956">
        <v>1</v>
      </c>
      <c r="H11956">
        <v>1</v>
      </c>
    </row>
    <row r="11957" spans="1:8" x14ac:dyDescent="0.25">
      <c r="A11957" t="s">
        <v>41</v>
      </c>
      <c r="B11957" t="s">
        <v>36</v>
      </c>
      <c r="C11957" t="s">
        <v>70</v>
      </c>
      <c r="D11957" t="s">
        <v>71</v>
      </c>
      <c r="E11957" t="s">
        <v>241</v>
      </c>
      <c r="F11957">
        <v>2016</v>
      </c>
      <c r="G11957">
        <v>4</v>
      </c>
    </row>
    <row r="11958" spans="1:8" x14ac:dyDescent="0.25">
      <c r="A11958" t="s">
        <v>31</v>
      </c>
      <c r="B11958" t="s">
        <v>320</v>
      </c>
      <c r="C11958" t="s">
        <v>23</v>
      </c>
      <c r="D11958" t="s">
        <v>91</v>
      </c>
      <c r="E11958" t="s">
        <v>380</v>
      </c>
      <c r="F11958">
        <v>2015</v>
      </c>
      <c r="G11958">
        <v>3</v>
      </c>
      <c r="H11958">
        <v>1</v>
      </c>
    </row>
    <row r="11959" spans="1:8" x14ac:dyDescent="0.25">
      <c r="A11959" t="s">
        <v>121</v>
      </c>
      <c r="B11959" t="s">
        <v>119</v>
      </c>
      <c r="C11959" t="s">
        <v>70</v>
      </c>
      <c r="D11959" t="s">
        <v>264</v>
      </c>
      <c r="E11959" t="s">
        <v>372</v>
      </c>
      <c r="F11959">
        <v>2019</v>
      </c>
      <c r="G11959">
        <v>6</v>
      </c>
    </row>
    <row r="11960" spans="1:8" x14ac:dyDescent="0.25">
      <c r="A11960" t="s">
        <v>21</v>
      </c>
      <c r="B11960" t="s">
        <v>266</v>
      </c>
      <c r="C11960" t="s">
        <v>23</v>
      </c>
      <c r="D11960" t="s">
        <v>24</v>
      </c>
      <c r="E11960" t="s">
        <v>404</v>
      </c>
      <c r="F11960">
        <v>2019</v>
      </c>
      <c r="G11960">
        <v>6</v>
      </c>
    </row>
    <row r="11961" spans="1:8" x14ac:dyDescent="0.25">
      <c r="A11961" t="s">
        <v>41</v>
      </c>
      <c r="B11961" t="s">
        <v>49</v>
      </c>
      <c r="C11961" t="s">
        <v>33</v>
      </c>
      <c r="D11961" t="s">
        <v>62</v>
      </c>
      <c r="E11961" t="s">
        <v>217</v>
      </c>
      <c r="F11961">
        <v>2015</v>
      </c>
      <c r="G11961">
        <v>10</v>
      </c>
      <c r="H11961">
        <v>1</v>
      </c>
    </row>
    <row r="11962" spans="1:8" x14ac:dyDescent="0.25">
      <c r="A11962" t="s">
        <v>21</v>
      </c>
      <c r="B11962" t="s">
        <v>194</v>
      </c>
      <c r="C11962" t="s">
        <v>10</v>
      </c>
      <c r="D11962" t="s">
        <v>11</v>
      </c>
      <c r="E11962" t="s">
        <v>279</v>
      </c>
      <c r="F11962">
        <v>2016</v>
      </c>
      <c r="G11962">
        <v>4</v>
      </c>
      <c r="H11962">
        <v>1</v>
      </c>
    </row>
    <row r="11963" spans="1:8" x14ac:dyDescent="0.25">
      <c r="A11963" t="s">
        <v>31</v>
      </c>
      <c r="B11963" t="s">
        <v>79</v>
      </c>
      <c r="C11963" t="s">
        <v>33</v>
      </c>
      <c r="D11963" t="s">
        <v>59</v>
      </c>
      <c r="E11963" t="s">
        <v>116</v>
      </c>
      <c r="F11963">
        <v>2018</v>
      </c>
      <c r="G11963">
        <v>2</v>
      </c>
    </row>
    <row r="11964" spans="1:8" x14ac:dyDescent="0.25">
      <c r="A11964" t="s">
        <v>121</v>
      </c>
      <c r="B11964" t="s">
        <v>173</v>
      </c>
      <c r="C11964" t="s">
        <v>33</v>
      </c>
      <c r="D11964" t="s">
        <v>34</v>
      </c>
      <c r="E11964" t="s">
        <v>315</v>
      </c>
      <c r="F11964">
        <v>2013</v>
      </c>
      <c r="G11964">
        <v>1</v>
      </c>
    </row>
    <row r="11965" spans="1:8" x14ac:dyDescent="0.25">
      <c r="A11965" t="s">
        <v>31</v>
      </c>
      <c r="B11965" t="s">
        <v>88</v>
      </c>
      <c r="C11965" t="s">
        <v>70</v>
      </c>
      <c r="D11965" t="s">
        <v>71</v>
      </c>
      <c r="E11965" t="s">
        <v>170</v>
      </c>
      <c r="F11965">
        <v>2013</v>
      </c>
      <c r="G11965">
        <v>2</v>
      </c>
    </row>
    <row r="11966" spans="1:8" x14ac:dyDescent="0.25">
      <c r="A11966" t="s">
        <v>31</v>
      </c>
      <c r="B11966" t="s">
        <v>54</v>
      </c>
      <c r="C11966" t="s">
        <v>33</v>
      </c>
      <c r="D11966" t="s">
        <v>59</v>
      </c>
      <c r="E11966" t="s">
        <v>128</v>
      </c>
      <c r="F11966">
        <v>2016</v>
      </c>
      <c r="G11966">
        <v>1</v>
      </c>
    </row>
    <row r="11967" spans="1:8" x14ac:dyDescent="0.25">
      <c r="A11967" t="s">
        <v>214</v>
      </c>
      <c r="B11967" t="s">
        <v>607</v>
      </c>
      <c r="C11967" t="s">
        <v>76</v>
      </c>
      <c r="D11967" t="s">
        <v>140</v>
      </c>
      <c r="E11967" t="s">
        <v>141</v>
      </c>
      <c r="F11967">
        <v>2018</v>
      </c>
      <c r="G11967">
        <v>3</v>
      </c>
      <c r="H11967">
        <v>1</v>
      </c>
    </row>
    <row r="11968" spans="1:8" x14ac:dyDescent="0.25">
      <c r="A11968" t="s">
        <v>41</v>
      </c>
      <c r="B11968" t="s">
        <v>38</v>
      </c>
      <c r="C11968" t="s">
        <v>33</v>
      </c>
      <c r="D11968" t="s">
        <v>39</v>
      </c>
      <c r="E11968" t="s">
        <v>175</v>
      </c>
      <c r="F11968">
        <v>2016</v>
      </c>
      <c r="G11968">
        <v>8</v>
      </c>
      <c r="H11968">
        <v>1</v>
      </c>
    </row>
    <row r="11969" spans="1:8" x14ac:dyDescent="0.25">
      <c r="A11969" t="s">
        <v>41</v>
      </c>
      <c r="B11969" t="s">
        <v>125</v>
      </c>
      <c r="C11969" t="s">
        <v>33</v>
      </c>
      <c r="D11969" t="s">
        <v>39</v>
      </c>
      <c r="E11969" t="s">
        <v>204</v>
      </c>
      <c r="F11969">
        <v>2017</v>
      </c>
      <c r="G11969">
        <v>1</v>
      </c>
    </row>
    <row r="11970" spans="1:8" x14ac:dyDescent="0.25">
      <c r="A11970" t="s">
        <v>106</v>
      </c>
      <c r="B11970" t="s">
        <v>151</v>
      </c>
      <c r="C11970" t="s">
        <v>33</v>
      </c>
      <c r="D11970" t="s">
        <v>34</v>
      </c>
      <c r="E11970" t="s">
        <v>35</v>
      </c>
      <c r="F11970">
        <v>2017</v>
      </c>
      <c r="G11970">
        <v>12</v>
      </c>
      <c r="H11970">
        <v>3</v>
      </c>
    </row>
    <row r="11971" spans="1:8" x14ac:dyDescent="0.25">
      <c r="A11971" t="s">
        <v>31</v>
      </c>
      <c r="B11971" t="s">
        <v>38</v>
      </c>
      <c r="C11971" t="s">
        <v>33</v>
      </c>
      <c r="D11971" t="s">
        <v>34</v>
      </c>
      <c r="E11971" t="s">
        <v>245</v>
      </c>
      <c r="F11971">
        <v>2013</v>
      </c>
      <c r="G11971">
        <v>10</v>
      </c>
      <c r="H11971">
        <v>5</v>
      </c>
    </row>
    <row r="11972" spans="1:8" x14ac:dyDescent="0.25">
      <c r="A11972" t="s">
        <v>31</v>
      </c>
      <c r="B11972" t="s">
        <v>55</v>
      </c>
      <c r="C11972" t="s">
        <v>33</v>
      </c>
      <c r="D11972" t="s">
        <v>59</v>
      </c>
      <c r="E11972" t="s">
        <v>269</v>
      </c>
      <c r="F11972">
        <v>2016</v>
      </c>
      <c r="G11972">
        <v>5</v>
      </c>
    </row>
    <row r="11973" spans="1:8" x14ac:dyDescent="0.25">
      <c r="A11973" t="s">
        <v>31</v>
      </c>
      <c r="B11973" t="s">
        <v>79</v>
      </c>
      <c r="C11973" t="s">
        <v>33</v>
      </c>
      <c r="D11973" t="s">
        <v>59</v>
      </c>
      <c r="E11973" t="s">
        <v>225</v>
      </c>
      <c r="F11973">
        <v>2017</v>
      </c>
      <c r="G11973">
        <v>7</v>
      </c>
    </row>
    <row r="11974" spans="1:8" x14ac:dyDescent="0.25">
      <c r="A11974" t="s">
        <v>16</v>
      </c>
      <c r="B11974" t="s">
        <v>119</v>
      </c>
      <c r="C11974" t="s">
        <v>18</v>
      </c>
      <c r="D11974" t="s">
        <v>19</v>
      </c>
      <c r="E11974" t="s">
        <v>27</v>
      </c>
      <c r="F11974">
        <v>2013</v>
      </c>
      <c r="G11974">
        <v>3</v>
      </c>
      <c r="H11974">
        <v>2</v>
      </c>
    </row>
    <row r="11975" spans="1:8" x14ac:dyDescent="0.25">
      <c r="A11975" t="s">
        <v>129</v>
      </c>
      <c r="B11975" t="s">
        <v>79</v>
      </c>
      <c r="C11975" t="s">
        <v>33</v>
      </c>
      <c r="D11975" t="s">
        <v>39</v>
      </c>
      <c r="E11975" t="s">
        <v>112</v>
      </c>
      <c r="F11975">
        <v>2014</v>
      </c>
      <c r="G11975">
        <v>8</v>
      </c>
      <c r="H11975">
        <v>5</v>
      </c>
    </row>
    <row r="11976" spans="1:8" x14ac:dyDescent="0.25">
      <c r="A11976" t="s">
        <v>41</v>
      </c>
      <c r="B11976" t="s">
        <v>262</v>
      </c>
      <c r="C11976" t="s">
        <v>33</v>
      </c>
      <c r="D11976" t="s">
        <v>62</v>
      </c>
      <c r="E11976" t="s">
        <v>200</v>
      </c>
      <c r="F11976">
        <v>2016</v>
      </c>
      <c r="G11976">
        <v>5</v>
      </c>
      <c r="H11976">
        <v>1</v>
      </c>
    </row>
    <row r="11977" spans="1:8" x14ac:dyDescent="0.25">
      <c r="A11977" t="s">
        <v>31</v>
      </c>
      <c r="B11977" t="s">
        <v>119</v>
      </c>
      <c r="C11977" t="s">
        <v>33</v>
      </c>
      <c r="D11977" t="s">
        <v>59</v>
      </c>
      <c r="E11977" t="s">
        <v>269</v>
      </c>
      <c r="F11977">
        <v>2016</v>
      </c>
      <c r="G11977">
        <v>1</v>
      </c>
    </row>
    <row r="11978" spans="1:8" x14ac:dyDescent="0.25">
      <c r="A11978" t="s">
        <v>31</v>
      </c>
      <c r="B11978" t="s">
        <v>28</v>
      </c>
      <c r="C11978" t="s">
        <v>33</v>
      </c>
      <c r="D11978" t="s">
        <v>184</v>
      </c>
      <c r="E11978" t="s">
        <v>187</v>
      </c>
      <c r="F11978">
        <v>2017</v>
      </c>
      <c r="G11978">
        <v>3</v>
      </c>
      <c r="H11978">
        <v>2</v>
      </c>
    </row>
    <row r="11979" spans="1:8" x14ac:dyDescent="0.25">
      <c r="A11979" t="s">
        <v>113</v>
      </c>
      <c r="B11979" t="s">
        <v>104</v>
      </c>
      <c r="C11979" t="s">
        <v>23</v>
      </c>
      <c r="D11979" t="s">
        <v>43</v>
      </c>
      <c r="E11979" t="s">
        <v>56</v>
      </c>
      <c r="F11979">
        <v>2014</v>
      </c>
      <c r="G11979">
        <v>2</v>
      </c>
      <c r="H11979">
        <v>2</v>
      </c>
    </row>
    <row r="11980" spans="1:8" x14ac:dyDescent="0.25">
      <c r="A11980" t="s">
        <v>129</v>
      </c>
      <c r="B11980" t="s">
        <v>108</v>
      </c>
      <c r="C11980" t="s">
        <v>33</v>
      </c>
      <c r="D11980" t="s">
        <v>39</v>
      </c>
      <c r="E11980" t="s">
        <v>175</v>
      </c>
      <c r="F11980">
        <v>2015</v>
      </c>
      <c r="G11980">
        <v>1</v>
      </c>
    </row>
    <row r="11981" spans="1:8" x14ac:dyDescent="0.25">
      <c r="A11981" t="s">
        <v>121</v>
      </c>
      <c r="B11981" t="s">
        <v>122</v>
      </c>
      <c r="C11981" t="s">
        <v>18</v>
      </c>
      <c r="D11981" t="s">
        <v>123</v>
      </c>
      <c r="E11981" t="s">
        <v>576</v>
      </c>
      <c r="F11981">
        <v>2019</v>
      </c>
      <c r="G11981">
        <v>10</v>
      </c>
      <c r="H11981">
        <v>4</v>
      </c>
    </row>
    <row r="11982" spans="1:8" x14ac:dyDescent="0.25">
      <c r="A11982" t="s">
        <v>41</v>
      </c>
      <c r="B11982" t="s">
        <v>134</v>
      </c>
      <c r="C11982" t="s">
        <v>70</v>
      </c>
      <c r="D11982" t="s">
        <v>71</v>
      </c>
      <c r="E11982" t="s">
        <v>241</v>
      </c>
      <c r="F11982">
        <v>2015</v>
      </c>
      <c r="G11982">
        <v>1</v>
      </c>
    </row>
    <row r="11983" spans="1:8" x14ac:dyDescent="0.25">
      <c r="A11983" t="s">
        <v>121</v>
      </c>
      <c r="B11983" t="s">
        <v>252</v>
      </c>
      <c r="C11983" t="s">
        <v>70</v>
      </c>
      <c r="D11983" t="s">
        <v>102</v>
      </c>
      <c r="E11983" t="s">
        <v>303</v>
      </c>
      <c r="F11983">
        <v>2016</v>
      </c>
      <c r="G11983">
        <v>4</v>
      </c>
    </row>
    <row r="11984" spans="1:8" x14ac:dyDescent="0.25">
      <c r="A11984" t="s">
        <v>31</v>
      </c>
      <c r="B11984" t="s">
        <v>54</v>
      </c>
      <c r="C11984" t="s">
        <v>33</v>
      </c>
      <c r="D11984" t="s">
        <v>59</v>
      </c>
      <c r="E11984" t="s">
        <v>269</v>
      </c>
      <c r="F11984">
        <v>2015</v>
      </c>
      <c r="G11984">
        <v>1</v>
      </c>
    </row>
    <row r="11985" spans="1:8" x14ac:dyDescent="0.25">
      <c r="A11985" t="s">
        <v>129</v>
      </c>
      <c r="B11985" t="s">
        <v>104</v>
      </c>
      <c r="C11985" t="s">
        <v>33</v>
      </c>
      <c r="D11985" t="s">
        <v>39</v>
      </c>
      <c r="E11985" t="s">
        <v>107</v>
      </c>
      <c r="F11985">
        <v>2016</v>
      </c>
      <c r="G11985">
        <v>2</v>
      </c>
    </row>
    <row r="11986" spans="1:8" x14ac:dyDescent="0.25">
      <c r="A11986" t="s">
        <v>129</v>
      </c>
      <c r="B11986" t="s">
        <v>119</v>
      </c>
      <c r="C11986" t="s">
        <v>33</v>
      </c>
      <c r="D11986" t="s">
        <v>59</v>
      </c>
      <c r="E11986" t="s">
        <v>313</v>
      </c>
      <c r="F11986">
        <v>2016</v>
      </c>
      <c r="G11986">
        <v>2</v>
      </c>
    </row>
    <row r="11987" spans="1:8" x14ac:dyDescent="0.25">
      <c r="A11987" t="s">
        <v>21</v>
      </c>
      <c r="B11987" t="s">
        <v>429</v>
      </c>
      <c r="C11987" t="s">
        <v>23</v>
      </c>
      <c r="D11987" t="s">
        <v>24</v>
      </c>
      <c r="E11987" t="s">
        <v>282</v>
      </c>
      <c r="F11987">
        <v>2019</v>
      </c>
      <c r="G11987">
        <v>6</v>
      </c>
    </row>
    <row r="11988" spans="1:8" x14ac:dyDescent="0.25">
      <c r="A11988" t="s">
        <v>41</v>
      </c>
      <c r="B11988" t="s">
        <v>55</v>
      </c>
      <c r="C11988" t="s">
        <v>33</v>
      </c>
      <c r="D11988" t="s">
        <v>184</v>
      </c>
      <c r="E11988" t="s">
        <v>271</v>
      </c>
      <c r="F11988">
        <v>2019</v>
      </c>
      <c r="G11988">
        <v>4</v>
      </c>
    </row>
    <row r="11989" spans="1:8" x14ac:dyDescent="0.25">
      <c r="A11989" t="s">
        <v>31</v>
      </c>
      <c r="B11989" t="s">
        <v>272</v>
      </c>
      <c r="C11989" t="s">
        <v>33</v>
      </c>
      <c r="D11989" t="s">
        <v>34</v>
      </c>
      <c r="E11989" t="s">
        <v>590</v>
      </c>
      <c r="F11989">
        <v>2018</v>
      </c>
      <c r="G11989">
        <v>3</v>
      </c>
      <c r="H11989">
        <v>1</v>
      </c>
    </row>
    <row r="11990" spans="1:8" x14ac:dyDescent="0.25">
      <c r="A11990" t="s">
        <v>41</v>
      </c>
      <c r="B11990" t="s">
        <v>55</v>
      </c>
      <c r="C11990" t="s">
        <v>33</v>
      </c>
      <c r="D11990" t="s">
        <v>39</v>
      </c>
      <c r="E11990" t="s">
        <v>169</v>
      </c>
      <c r="F11990">
        <v>2016</v>
      </c>
      <c r="G11990">
        <v>13</v>
      </c>
    </row>
    <row r="11991" spans="1:8" x14ac:dyDescent="0.25">
      <c r="A11991" t="s">
        <v>74</v>
      </c>
      <c r="B11991" t="s">
        <v>111</v>
      </c>
      <c r="C11991" t="s">
        <v>76</v>
      </c>
      <c r="D11991" t="s">
        <v>171</v>
      </c>
      <c r="E11991" t="s">
        <v>174</v>
      </c>
      <c r="F11991">
        <v>2013</v>
      </c>
      <c r="G11991">
        <v>2</v>
      </c>
    </row>
    <row r="11992" spans="1:8" x14ac:dyDescent="0.25">
      <c r="A11992" t="s">
        <v>21</v>
      </c>
      <c r="B11992" t="s">
        <v>210</v>
      </c>
      <c r="C11992" t="s">
        <v>10</v>
      </c>
      <c r="D11992" t="s">
        <v>11</v>
      </c>
      <c r="E11992" t="s">
        <v>46</v>
      </c>
      <c r="F11992">
        <v>2020</v>
      </c>
      <c r="G11992">
        <v>3</v>
      </c>
    </row>
    <row r="11993" spans="1:8" x14ac:dyDescent="0.25">
      <c r="A11993" t="s">
        <v>31</v>
      </c>
      <c r="B11993" t="s">
        <v>320</v>
      </c>
      <c r="C11993" t="s">
        <v>23</v>
      </c>
      <c r="D11993" t="s">
        <v>43</v>
      </c>
      <c r="E11993" t="s">
        <v>508</v>
      </c>
      <c r="F11993">
        <v>2015</v>
      </c>
      <c r="G11993">
        <v>1</v>
      </c>
    </row>
    <row r="11994" spans="1:8" x14ac:dyDescent="0.25">
      <c r="A11994" t="s">
        <v>106</v>
      </c>
      <c r="B11994" t="s">
        <v>149</v>
      </c>
      <c r="C11994" t="s">
        <v>33</v>
      </c>
      <c r="D11994" t="s">
        <v>59</v>
      </c>
      <c r="E11994" t="s">
        <v>152</v>
      </c>
      <c r="F11994">
        <v>2018</v>
      </c>
      <c r="G11994">
        <v>4</v>
      </c>
    </row>
    <row r="11995" spans="1:8" x14ac:dyDescent="0.25">
      <c r="A11995" t="s">
        <v>31</v>
      </c>
      <c r="B11995" t="s">
        <v>9</v>
      </c>
      <c r="C11995" t="s">
        <v>33</v>
      </c>
      <c r="D11995" t="s">
        <v>34</v>
      </c>
      <c r="E11995" t="s">
        <v>167</v>
      </c>
      <c r="F11995">
        <v>2015</v>
      </c>
      <c r="G11995">
        <v>3</v>
      </c>
    </row>
    <row r="11996" spans="1:8" x14ac:dyDescent="0.25">
      <c r="A11996" t="s">
        <v>8</v>
      </c>
      <c r="B11996" t="s">
        <v>108</v>
      </c>
      <c r="C11996" t="s">
        <v>10</v>
      </c>
      <c r="D11996" t="s">
        <v>29</v>
      </c>
      <c r="E11996" t="s">
        <v>94</v>
      </c>
      <c r="F11996">
        <v>2016</v>
      </c>
      <c r="G11996">
        <v>1</v>
      </c>
    </row>
    <row r="11997" spans="1:8" x14ac:dyDescent="0.25">
      <c r="A11997" t="s">
        <v>113</v>
      </c>
      <c r="B11997" t="s">
        <v>9</v>
      </c>
      <c r="C11997" t="s">
        <v>33</v>
      </c>
      <c r="D11997" t="s">
        <v>59</v>
      </c>
      <c r="E11997" t="s">
        <v>60</v>
      </c>
      <c r="F11997">
        <v>2014</v>
      </c>
      <c r="G11997">
        <v>2</v>
      </c>
      <c r="H11997">
        <v>5</v>
      </c>
    </row>
    <row r="11998" spans="1:8" x14ac:dyDescent="0.25">
      <c r="A11998" t="s">
        <v>113</v>
      </c>
      <c r="B11998" t="s">
        <v>104</v>
      </c>
      <c r="C11998" t="s">
        <v>70</v>
      </c>
      <c r="D11998" t="s">
        <v>71</v>
      </c>
      <c r="E11998" t="s">
        <v>361</v>
      </c>
      <c r="F11998">
        <v>2014</v>
      </c>
      <c r="G11998">
        <v>1</v>
      </c>
    </row>
    <row r="11999" spans="1:8" x14ac:dyDescent="0.25">
      <c r="A11999" t="s">
        <v>31</v>
      </c>
      <c r="B11999" t="s">
        <v>262</v>
      </c>
      <c r="C11999" t="s">
        <v>33</v>
      </c>
      <c r="D11999" t="s">
        <v>62</v>
      </c>
      <c r="E11999" t="s">
        <v>200</v>
      </c>
      <c r="F11999">
        <v>2019</v>
      </c>
      <c r="G11999">
        <v>2</v>
      </c>
    </row>
    <row r="12000" spans="1:8" x14ac:dyDescent="0.25">
      <c r="A12000" t="s">
        <v>41</v>
      </c>
      <c r="B12000" t="s">
        <v>158</v>
      </c>
      <c r="C12000" t="s">
        <v>70</v>
      </c>
      <c r="D12000" t="s">
        <v>71</v>
      </c>
      <c r="E12000" t="s">
        <v>589</v>
      </c>
      <c r="F12000">
        <v>2015</v>
      </c>
      <c r="G12000">
        <v>3</v>
      </c>
    </row>
    <row r="12001" spans="1:8" x14ac:dyDescent="0.25">
      <c r="A12001" t="s">
        <v>21</v>
      </c>
      <c r="B12001" t="s">
        <v>210</v>
      </c>
      <c r="C12001" t="s">
        <v>10</v>
      </c>
      <c r="D12001" t="s">
        <v>11</v>
      </c>
      <c r="E12001" t="s">
        <v>222</v>
      </c>
      <c r="F12001">
        <v>2018</v>
      </c>
      <c r="G12001">
        <v>2</v>
      </c>
    </row>
    <row r="12002" spans="1:8" x14ac:dyDescent="0.25">
      <c r="A12002" t="s">
        <v>41</v>
      </c>
      <c r="B12002" t="s">
        <v>125</v>
      </c>
      <c r="C12002" t="s">
        <v>33</v>
      </c>
      <c r="D12002" t="s">
        <v>39</v>
      </c>
      <c r="E12002" t="s">
        <v>327</v>
      </c>
      <c r="F12002">
        <v>2019</v>
      </c>
      <c r="G12002">
        <v>5</v>
      </c>
      <c r="H12002">
        <v>4</v>
      </c>
    </row>
    <row r="12003" spans="1:8" x14ac:dyDescent="0.25">
      <c r="A12003" t="s">
        <v>41</v>
      </c>
      <c r="B12003" t="s">
        <v>58</v>
      </c>
      <c r="C12003" t="s">
        <v>33</v>
      </c>
      <c r="D12003" t="s">
        <v>62</v>
      </c>
      <c r="E12003" t="s">
        <v>166</v>
      </c>
      <c r="F12003">
        <v>2015</v>
      </c>
      <c r="G12003">
        <v>4</v>
      </c>
      <c r="H12003">
        <v>1</v>
      </c>
    </row>
    <row r="12004" spans="1:8" x14ac:dyDescent="0.25">
      <c r="A12004" t="s">
        <v>8</v>
      </c>
      <c r="B12004" t="s">
        <v>55</v>
      </c>
      <c r="C12004" t="s">
        <v>10</v>
      </c>
      <c r="D12004" t="s">
        <v>11</v>
      </c>
      <c r="E12004" t="s">
        <v>343</v>
      </c>
      <c r="F12004">
        <v>2016</v>
      </c>
      <c r="G12004">
        <v>6</v>
      </c>
    </row>
    <row r="12005" spans="1:8" x14ac:dyDescent="0.25">
      <c r="A12005" t="s">
        <v>16</v>
      </c>
      <c r="B12005" t="s">
        <v>173</v>
      </c>
      <c r="C12005" t="s">
        <v>70</v>
      </c>
      <c r="D12005" t="s">
        <v>71</v>
      </c>
      <c r="E12005" t="s">
        <v>238</v>
      </c>
      <c r="F12005">
        <v>2013</v>
      </c>
      <c r="G12005">
        <v>1</v>
      </c>
    </row>
    <row r="12006" spans="1:8" x14ac:dyDescent="0.25">
      <c r="A12006" t="s">
        <v>31</v>
      </c>
      <c r="B12006" t="s">
        <v>54</v>
      </c>
      <c r="C12006" t="s">
        <v>33</v>
      </c>
      <c r="D12006" t="s">
        <v>59</v>
      </c>
      <c r="E12006" t="s">
        <v>109</v>
      </c>
      <c r="F12006">
        <v>2013</v>
      </c>
      <c r="G12006">
        <v>6</v>
      </c>
      <c r="H12006">
        <v>2</v>
      </c>
    </row>
    <row r="12007" spans="1:8" x14ac:dyDescent="0.25">
      <c r="A12007" t="s">
        <v>31</v>
      </c>
      <c r="B12007" t="s">
        <v>49</v>
      </c>
      <c r="C12007" t="s">
        <v>33</v>
      </c>
      <c r="D12007" t="s">
        <v>59</v>
      </c>
      <c r="E12007" t="s">
        <v>269</v>
      </c>
      <c r="F12007">
        <v>2013</v>
      </c>
      <c r="G12007">
        <v>2</v>
      </c>
    </row>
    <row r="12008" spans="1:8" x14ac:dyDescent="0.25">
      <c r="A12008" t="s">
        <v>74</v>
      </c>
      <c r="B12008" t="s">
        <v>104</v>
      </c>
      <c r="C12008" t="s">
        <v>18</v>
      </c>
      <c r="D12008" t="s">
        <v>136</v>
      </c>
      <c r="E12008" t="s">
        <v>291</v>
      </c>
      <c r="F12008">
        <v>2013</v>
      </c>
      <c r="G12008">
        <v>1</v>
      </c>
    </row>
    <row r="12009" spans="1:8" x14ac:dyDescent="0.25">
      <c r="A12009" t="s">
        <v>21</v>
      </c>
      <c r="B12009" t="s">
        <v>108</v>
      </c>
      <c r="C12009" t="s">
        <v>10</v>
      </c>
      <c r="D12009" t="s">
        <v>29</v>
      </c>
      <c r="E12009" t="s">
        <v>30</v>
      </c>
      <c r="F12009">
        <v>2020</v>
      </c>
      <c r="G12009">
        <v>3</v>
      </c>
    </row>
    <row r="12010" spans="1:8" x14ac:dyDescent="0.25">
      <c r="A12010" t="s">
        <v>31</v>
      </c>
      <c r="B12010" t="s">
        <v>79</v>
      </c>
      <c r="C12010" t="s">
        <v>33</v>
      </c>
      <c r="D12010" t="s">
        <v>59</v>
      </c>
      <c r="E12010" t="s">
        <v>375</v>
      </c>
      <c r="F12010">
        <v>2015</v>
      </c>
      <c r="G12010">
        <v>3</v>
      </c>
      <c r="H12010">
        <v>3</v>
      </c>
    </row>
    <row r="12011" spans="1:8" x14ac:dyDescent="0.25">
      <c r="A12011" t="s">
        <v>31</v>
      </c>
      <c r="B12011" t="s">
        <v>54</v>
      </c>
      <c r="C12011" t="s">
        <v>33</v>
      </c>
      <c r="D12011" t="s">
        <v>34</v>
      </c>
      <c r="E12011" t="s">
        <v>469</v>
      </c>
      <c r="F12011">
        <v>2014</v>
      </c>
      <c r="G12011">
        <v>2</v>
      </c>
    </row>
    <row r="12012" spans="1:8" x14ac:dyDescent="0.25">
      <c r="A12012" t="s">
        <v>129</v>
      </c>
      <c r="B12012" t="s">
        <v>114</v>
      </c>
      <c r="C12012" t="s">
        <v>33</v>
      </c>
      <c r="D12012" t="s">
        <v>34</v>
      </c>
      <c r="E12012" t="s">
        <v>144</v>
      </c>
      <c r="F12012">
        <v>2015</v>
      </c>
      <c r="G12012">
        <v>1</v>
      </c>
    </row>
    <row r="12013" spans="1:8" x14ac:dyDescent="0.25">
      <c r="A12013" t="s">
        <v>113</v>
      </c>
      <c r="B12013" t="s">
        <v>9</v>
      </c>
      <c r="C12013" t="s">
        <v>33</v>
      </c>
      <c r="D12013" t="s">
        <v>59</v>
      </c>
      <c r="E12013" t="s">
        <v>64</v>
      </c>
      <c r="F12013">
        <v>2015</v>
      </c>
      <c r="G12013">
        <v>2</v>
      </c>
      <c r="H12013">
        <v>1</v>
      </c>
    </row>
    <row r="12014" spans="1:8" x14ac:dyDescent="0.25">
      <c r="A12014" t="s">
        <v>16</v>
      </c>
      <c r="B12014" t="s">
        <v>32</v>
      </c>
      <c r="C12014" t="s">
        <v>33</v>
      </c>
      <c r="D12014" t="s">
        <v>34</v>
      </c>
      <c r="E12014" t="s">
        <v>80</v>
      </c>
      <c r="F12014">
        <v>2013</v>
      </c>
      <c r="G12014">
        <v>1</v>
      </c>
    </row>
    <row r="12015" spans="1:8" x14ac:dyDescent="0.25">
      <c r="A12015" t="s">
        <v>8</v>
      </c>
      <c r="B12015" t="s">
        <v>145</v>
      </c>
      <c r="C12015" t="s">
        <v>10</v>
      </c>
      <c r="D12015" t="s">
        <v>29</v>
      </c>
      <c r="E12015" t="s">
        <v>94</v>
      </c>
      <c r="F12015">
        <v>2018</v>
      </c>
      <c r="G12015">
        <v>1</v>
      </c>
      <c r="H12015">
        <v>1</v>
      </c>
    </row>
    <row r="12016" spans="1:8" x14ac:dyDescent="0.25">
      <c r="A12016" t="s">
        <v>113</v>
      </c>
      <c r="B12016" t="s">
        <v>173</v>
      </c>
      <c r="C12016" t="s">
        <v>70</v>
      </c>
      <c r="D12016" t="s">
        <v>71</v>
      </c>
      <c r="E12016" t="s">
        <v>224</v>
      </c>
      <c r="F12016">
        <v>2014</v>
      </c>
      <c r="G12016">
        <v>4</v>
      </c>
    </row>
    <row r="12017" spans="1:8" x14ac:dyDescent="0.25">
      <c r="A12017" t="s">
        <v>113</v>
      </c>
      <c r="B12017" t="s">
        <v>61</v>
      </c>
      <c r="C12017" t="s">
        <v>33</v>
      </c>
      <c r="D12017" t="s">
        <v>39</v>
      </c>
      <c r="E12017" t="s">
        <v>107</v>
      </c>
      <c r="F12017">
        <v>2015</v>
      </c>
      <c r="G12017">
        <v>1</v>
      </c>
      <c r="H12017">
        <v>2</v>
      </c>
    </row>
    <row r="12018" spans="1:8" x14ac:dyDescent="0.25">
      <c r="A12018" t="s">
        <v>121</v>
      </c>
      <c r="B12018" t="s">
        <v>104</v>
      </c>
      <c r="C12018" t="s">
        <v>70</v>
      </c>
      <c r="D12018" t="s">
        <v>264</v>
      </c>
      <c r="E12018" t="s">
        <v>265</v>
      </c>
      <c r="F12018">
        <v>2014</v>
      </c>
      <c r="G12018">
        <v>7</v>
      </c>
      <c r="H12018">
        <v>2</v>
      </c>
    </row>
    <row r="12019" spans="1:8" x14ac:dyDescent="0.25">
      <c r="A12019" t="s">
        <v>31</v>
      </c>
      <c r="B12019" t="s">
        <v>54</v>
      </c>
      <c r="C12019" t="s">
        <v>33</v>
      </c>
      <c r="D12019" t="s">
        <v>34</v>
      </c>
      <c r="E12019" t="s">
        <v>469</v>
      </c>
      <c r="F12019">
        <v>2016</v>
      </c>
      <c r="G12019">
        <v>3</v>
      </c>
    </row>
    <row r="12020" spans="1:8" x14ac:dyDescent="0.25">
      <c r="A12020" t="s">
        <v>31</v>
      </c>
      <c r="B12020" t="s">
        <v>168</v>
      </c>
      <c r="C12020" t="s">
        <v>33</v>
      </c>
      <c r="D12020" t="s">
        <v>59</v>
      </c>
      <c r="E12020" t="s">
        <v>225</v>
      </c>
      <c r="F12020">
        <v>2019</v>
      </c>
      <c r="G12020">
        <v>1</v>
      </c>
    </row>
    <row r="12021" spans="1:8" x14ac:dyDescent="0.25">
      <c r="A12021" t="s">
        <v>113</v>
      </c>
      <c r="B12021" t="s">
        <v>108</v>
      </c>
      <c r="C12021" t="s">
        <v>33</v>
      </c>
      <c r="D12021" t="s">
        <v>34</v>
      </c>
      <c r="E12021" t="s">
        <v>35</v>
      </c>
      <c r="F12021">
        <v>2015</v>
      </c>
      <c r="G12021">
        <v>1</v>
      </c>
    </row>
    <row r="12022" spans="1:8" x14ac:dyDescent="0.25">
      <c r="A12022" t="s">
        <v>8</v>
      </c>
      <c r="B12022" t="s">
        <v>111</v>
      </c>
      <c r="C12022" t="s">
        <v>10</v>
      </c>
      <c r="D12022" t="s">
        <v>11</v>
      </c>
      <c r="E12022" t="s">
        <v>249</v>
      </c>
      <c r="F12022">
        <v>2017</v>
      </c>
      <c r="G12022">
        <v>1</v>
      </c>
      <c r="H12022">
        <v>1</v>
      </c>
    </row>
    <row r="12023" spans="1:8" x14ac:dyDescent="0.25">
      <c r="A12023" t="s">
        <v>31</v>
      </c>
      <c r="B12023" t="s">
        <v>49</v>
      </c>
      <c r="C12023" t="s">
        <v>33</v>
      </c>
      <c r="D12023" t="s">
        <v>59</v>
      </c>
      <c r="E12023" t="s">
        <v>286</v>
      </c>
      <c r="F12023">
        <v>2019</v>
      </c>
      <c r="G12023">
        <v>2</v>
      </c>
    </row>
    <row r="12024" spans="1:8" x14ac:dyDescent="0.25">
      <c r="A12024" t="s">
        <v>16</v>
      </c>
      <c r="B12024" t="s">
        <v>104</v>
      </c>
      <c r="C12024" t="s">
        <v>23</v>
      </c>
      <c r="D12024" t="s">
        <v>43</v>
      </c>
      <c r="E12024" t="s">
        <v>44</v>
      </c>
      <c r="F12024">
        <v>2013</v>
      </c>
      <c r="G12024">
        <v>1</v>
      </c>
    </row>
    <row r="12025" spans="1:8" x14ac:dyDescent="0.25">
      <c r="A12025" t="s">
        <v>31</v>
      </c>
      <c r="B12025" t="s">
        <v>205</v>
      </c>
      <c r="C12025" t="s">
        <v>23</v>
      </c>
      <c r="D12025" t="s">
        <v>43</v>
      </c>
      <c r="E12025" t="s">
        <v>44</v>
      </c>
      <c r="F12025">
        <v>2015</v>
      </c>
      <c r="G12025">
        <v>2</v>
      </c>
    </row>
    <row r="12026" spans="1:8" x14ac:dyDescent="0.25">
      <c r="A12026" t="s">
        <v>129</v>
      </c>
      <c r="B12026" t="s">
        <v>61</v>
      </c>
      <c r="C12026" t="s">
        <v>33</v>
      </c>
      <c r="D12026" t="s">
        <v>39</v>
      </c>
      <c r="E12026" t="s">
        <v>204</v>
      </c>
      <c r="F12026">
        <v>2015</v>
      </c>
      <c r="G12026">
        <v>3</v>
      </c>
      <c r="H12026">
        <v>1</v>
      </c>
    </row>
    <row r="12027" spans="1:8" x14ac:dyDescent="0.25">
      <c r="A12027" t="s">
        <v>113</v>
      </c>
      <c r="B12027" t="s">
        <v>256</v>
      </c>
      <c r="C12027" t="s">
        <v>33</v>
      </c>
      <c r="D12027" t="s">
        <v>39</v>
      </c>
      <c r="E12027" t="s">
        <v>175</v>
      </c>
      <c r="F12027">
        <v>2014</v>
      </c>
      <c r="G12027">
        <v>3</v>
      </c>
    </row>
    <row r="12028" spans="1:8" x14ac:dyDescent="0.25">
      <c r="A12028" t="s">
        <v>31</v>
      </c>
      <c r="B12028" t="s">
        <v>9</v>
      </c>
      <c r="C12028" t="s">
        <v>33</v>
      </c>
      <c r="D12028" t="s">
        <v>59</v>
      </c>
      <c r="E12028" t="s">
        <v>375</v>
      </c>
      <c r="F12028">
        <v>2018</v>
      </c>
      <c r="G12028">
        <v>1</v>
      </c>
      <c r="H12028">
        <v>1</v>
      </c>
    </row>
    <row r="12029" spans="1:8" x14ac:dyDescent="0.25">
      <c r="A12029" t="s">
        <v>41</v>
      </c>
      <c r="B12029" t="s">
        <v>158</v>
      </c>
      <c r="C12029" t="s">
        <v>70</v>
      </c>
      <c r="D12029" t="s">
        <v>71</v>
      </c>
      <c r="E12029" t="s">
        <v>589</v>
      </c>
      <c r="F12029">
        <v>2014</v>
      </c>
      <c r="G12029">
        <v>4</v>
      </c>
      <c r="H12029">
        <v>1</v>
      </c>
    </row>
    <row r="12030" spans="1:8" x14ac:dyDescent="0.25">
      <c r="A12030" t="s">
        <v>74</v>
      </c>
      <c r="B12030" t="s">
        <v>616</v>
      </c>
      <c r="C12030" t="s">
        <v>76</v>
      </c>
      <c r="D12030" t="s">
        <v>77</v>
      </c>
      <c r="E12030" t="s">
        <v>261</v>
      </c>
      <c r="F12030">
        <v>2015</v>
      </c>
      <c r="G12030">
        <v>2</v>
      </c>
    </row>
    <row r="12031" spans="1:8" x14ac:dyDescent="0.25">
      <c r="A12031" t="s">
        <v>16</v>
      </c>
      <c r="B12031" t="s">
        <v>119</v>
      </c>
      <c r="C12031" t="s">
        <v>33</v>
      </c>
      <c r="D12031" t="s">
        <v>34</v>
      </c>
      <c r="E12031" t="s">
        <v>315</v>
      </c>
      <c r="F12031">
        <v>2013</v>
      </c>
      <c r="G12031">
        <v>1</v>
      </c>
      <c r="H12031">
        <v>3</v>
      </c>
    </row>
    <row r="12032" spans="1:8" x14ac:dyDescent="0.25">
      <c r="A12032" t="s">
        <v>129</v>
      </c>
      <c r="B12032" t="s">
        <v>58</v>
      </c>
      <c r="C12032" t="s">
        <v>33</v>
      </c>
      <c r="D12032" t="s">
        <v>59</v>
      </c>
      <c r="E12032" t="s">
        <v>148</v>
      </c>
      <c r="F12032">
        <v>2014</v>
      </c>
      <c r="G12032">
        <v>2</v>
      </c>
      <c r="H12032">
        <v>1</v>
      </c>
    </row>
    <row r="12033" spans="1:8" x14ac:dyDescent="0.25">
      <c r="A12033" t="s">
        <v>113</v>
      </c>
      <c r="B12033" t="s">
        <v>440</v>
      </c>
      <c r="C12033" t="s">
        <v>33</v>
      </c>
      <c r="D12033" t="s">
        <v>39</v>
      </c>
      <c r="E12033" t="s">
        <v>263</v>
      </c>
      <c r="F12033">
        <v>2013</v>
      </c>
      <c r="G12033">
        <v>1</v>
      </c>
    </row>
    <row r="12034" spans="1:8" x14ac:dyDescent="0.25">
      <c r="A12034" t="s">
        <v>8</v>
      </c>
      <c r="B12034" t="s">
        <v>67</v>
      </c>
      <c r="C12034" t="s">
        <v>10</v>
      </c>
      <c r="D12034" t="s">
        <v>11</v>
      </c>
      <c r="E12034" t="s">
        <v>133</v>
      </c>
      <c r="F12034">
        <v>2016</v>
      </c>
      <c r="G12034">
        <v>4</v>
      </c>
    </row>
    <row r="12035" spans="1:8" x14ac:dyDescent="0.25">
      <c r="A12035" t="s">
        <v>455</v>
      </c>
      <c r="B12035" t="s">
        <v>9</v>
      </c>
      <c r="C12035" t="s">
        <v>33</v>
      </c>
      <c r="D12035" t="s">
        <v>34</v>
      </c>
      <c r="E12035" t="s">
        <v>270</v>
      </c>
      <c r="F12035">
        <v>2017</v>
      </c>
      <c r="G12035">
        <v>1</v>
      </c>
    </row>
    <row r="12036" spans="1:8" x14ac:dyDescent="0.25">
      <c r="A12036" t="s">
        <v>129</v>
      </c>
      <c r="B12036" t="s">
        <v>79</v>
      </c>
      <c r="C12036" t="s">
        <v>33</v>
      </c>
      <c r="D12036" t="s">
        <v>39</v>
      </c>
      <c r="E12036" t="s">
        <v>150</v>
      </c>
      <c r="F12036">
        <v>2017</v>
      </c>
      <c r="G12036">
        <v>2</v>
      </c>
      <c r="H12036">
        <v>1</v>
      </c>
    </row>
    <row r="12037" spans="1:8" x14ac:dyDescent="0.25">
      <c r="A12037" t="s">
        <v>31</v>
      </c>
      <c r="B12037" t="s">
        <v>9</v>
      </c>
      <c r="C12037" t="s">
        <v>33</v>
      </c>
      <c r="D12037" t="s">
        <v>59</v>
      </c>
      <c r="E12037" t="s">
        <v>314</v>
      </c>
      <c r="F12037">
        <v>2015</v>
      </c>
      <c r="G12037">
        <v>4</v>
      </c>
    </row>
    <row r="12038" spans="1:8" x14ac:dyDescent="0.25">
      <c r="A12038" t="s">
        <v>31</v>
      </c>
      <c r="B12038" t="s">
        <v>26</v>
      </c>
      <c r="C12038" t="s">
        <v>70</v>
      </c>
      <c r="D12038" t="s">
        <v>71</v>
      </c>
      <c r="E12038" t="s">
        <v>188</v>
      </c>
      <c r="F12038">
        <v>2014</v>
      </c>
      <c r="G12038">
        <v>1</v>
      </c>
    </row>
    <row r="12039" spans="1:8" x14ac:dyDescent="0.25">
      <c r="A12039" t="s">
        <v>31</v>
      </c>
      <c r="B12039" t="s">
        <v>272</v>
      </c>
      <c r="C12039" t="s">
        <v>33</v>
      </c>
      <c r="D12039" t="s">
        <v>34</v>
      </c>
      <c r="E12039" t="s">
        <v>407</v>
      </c>
      <c r="F12039">
        <v>2013</v>
      </c>
      <c r="G12039">
        <v>1</v>
      </c>
    </row>
    <row r="12040" spans="1:8" x14ac:dyDescent="0.25">
      <c r="A12040" t="s">
        <v>113</v>
      </c>
      <c r="B12040" t="s">
        <v>38</v>
      </c>
      <c r="C12040" t="s">
        <v>33</v>
      </c>
      <c r="D12040" t="s">
        <v>62</v>
      </c>
      <c r="E12040" t="s">
        <v>166</v>
      </c>
      <c r="F12040">
        <v>2016</v>
      </c>
      <c r="G12040">
        <v>1</v>
      </c>
      <c r="H12040">
        <v>2</v>
      </c>
    </row>
    <row r="12041" spans="1:8" x14ac:dyDescent="0.25">
      <c r="A12041" t="s">
        <v>74</v>
      </c>
      <c r="B12041" t="s">
        <v>485</v>
      </c>
      <c r="C12041" t="s">
        <v>70</v>
      </c>
      <c r="D12041" t="s">
        <v>264</v>
      </c>
      <c r="E12041" t="s">
        <v>464</v>
      </c>
      <c r="F12041">
        <v>2013</v>
      </c>
      <c r="G12041">
        <v>1</v>
      </c>
    </row>
    <row r="12042" spans="1:8" x14ac:dyDescent="0.25">
      <c r="A12042" t="s">
        <v>41</v>
      </c>
      <c r="B12042" t="s">
        <v>119</v>
      </c>
      <c r="C12042" t="s">
        <v>23</v>
      </c>
      <c r="D12042" t="s">
        <v>43</v>
      </c>
      <c r="E12042" t="s">
        <v>56</v>
      </c>
      <c r="F12042">
        <v>2016</v>
      </c>
      <c r="G12042">
        <v>1</v>
      </c>
    </row>
    <row r="12043" spans="1:8" x14ac:dyDescent="0.25">
      <c r="A12043" t="s">
        <v>21</v>
      </c>
      <c r="B12043" t="s">
        <v>433</v>
      </c>
      <c r="C12043" t="s">
        <v>10</v>
      </c>
      <c r="D12043" t="s">
        <v>11</v>
      </c>
      <c r="E12043" t="s">
        <v>53</v>
      </c>
      <c r="F12043">
        <v>2019</v>
      </c>
      <c r="G12043">
        <v>1</v>
      </c>
    </row>
    <row r="12044" spans="1:8" x14ac:dyDescent="0.25">
      <c r="A12044" t="s">
        <v>8</v>
      </c>
      <c r="B12044" t="s">
        <v>98</v>
      </c>
      <c r="C12044" t="s">
        <v>23</v>
      </c>
      <c r="D12044" t="s">
        <v>24</v>
      </c>
      <c r="E12044" t="s">
        <v>146</v>
      </c>
      <c r="F12044">
        <v>2016</v>
      </c>
      <c r="G12044">
        <v>1</v>
      </c>
    </row>
    <row r="12045" spans="1:8" x14ac:dyDescent="0.25">
      <c r="A12045" t="s">
        <v>8</v>
      </c>
      <c r="B12045" t="s">
        <v>54</v>
      </c>
      <c r="C12045" t="s">
        <v>10</v>
      </c>
      <c r="D12045" t="s">
        <v>11</v>
      </c>
      <c r="E12045" t="s">
        <v>228</v>
      </c>
      <c r="F12045">
        <v>2013</v>
      </c>
      <c r="G12045">
        <v>1</v>
      </c>
      <c r="H12045">
        <v>1</v>
      </c>
    </row>
    <row r="12046" spans="1:8" x14ac:dyDescent="0.25">
      <c r="A12046" t="s">
        <v>31</v>
      </c>
      <c r="B12046" t="s">
        <v>320</v>
      </c>
      <c r="C12046" t="s">
        <v>23</v>
      </c>
      <c r="D12046" t="s">
        <v>43</v>
      </c>
      <c r="E12046" t="s">
        <v>405</v>
      </c>
      <c r="F12046">
        <v>2013</v>
      </c>
      <c r="G12046">
        <v>2</v>
      </c>
    </row>
    <row r="12047" spans="1:8" x14ac:dyDescent="0.25">
      <c r="A12047" t="s">
        <v>121</v>
      </c>
      <c r="B12047" t="s">
        <v>354</v>
      </c>
      <c r="C12047" t="s">
        <v>18</v>
      </c>
      <c r="D12047" t="s">
        <v>333</v>
      </c>
      <c r="E12047" t="s">
        <v>355</v>
      </c>
      <c r="F12047">
        <v>2019</v>
      </c>
      <c r="G12047">
        <v>2</v>
      </c>
    </row>
    <row r="12048" spans="1:8" x14ac:dyDescent="0.25">
      <c r="A12048" t="s">
        <v>129</v>
      </c>
      <c r="B12048" t="s">
        <v>55</v>
      </c>
      <c r="C12048" t="s">
        <v>33</v>
      </c>
      <c r="D12048" t="s">
        <v>34</v>
      </c>
      <c r="E12048" t="s">
        <v>80</v>
      </c>
      <c r="F12048">
        <v>2016</v>
      </c>
      <c r="G12048">
        <v>1</v>
      </c>
    </row>
    <row r="12049" spans="1:8" x14ac:dyDescent="0.25">
      <c r="A12049" t="s">
        <v>31</v>
      </c>
      <c r="B12049" t="s">
        <v>554</v>
      </c>
      <c r="C12049" t="s">
        <v>33</v>
      </c>
      <c r="D12049" t="s">
        <v>34</v>
      </c>
      <c r="E12049" t="s">
        <v>617</v>
      </c>
      <c r="F12049">
        <v>2019</v>
      </c>
      <c r="G12049">
        <v>1</v>
      </c>
    </row>
    <row r="12050" spans="1:8" x14ac:dyDescent="0.25">
      <c r="A12050" t="s">
        <v>31</v>
      </c>
      <c r="B12050" t="s">
        <v>119</v>
      </c>
      <c r="C12050" t="s">
        <v>23</v>
      </c>
      <c r="D12050" t="s">
        <v>91</v>
      </c>
      <c r="E12050" t="s">
        <v>356</v>
      </c>
      <c r="F12050">
        <v>2013</v>
      </c>
      <c r="G12050">
        <v>2</v>
      </c>
    </row>
    <row r="12051" spans="1:8" x14ac:dyDescent="0.25">
      <c r="A12051" t="s">
        <v>113</v>
      </c>
      <c r="B12051" t="s">
        <v>119</v>
      </c>
      <c r="C12051" t="s">
        <v>33</v>
      </c>
      <c r="D12051" t="s">
        <v>59</v>
      </c>
      <c r="E12051" t="s">
        <v>115</v>
      </c>
      <c r="F12051">
        <v>2014</v>
      </c>
      <c r="G12051">
        <v>1</v>
      </c>
    </row>
    <row r="12052" spans="1:8" x14ac:dyDescent="0.25">
      <c r="A12052" t="s">
        <v>31</v>
      </c>
      <c r="B12052" t="s">
        <v>38</v>
      </c>
      <c r="C12052" t="s">
        <v>33</v>
      </c>
      <c r="D12052" t="s">
        <v>39</v>
      </c>
      <c r="E12052" t="s">
        <v>435</v>
      </c>
      <c r="F12052">
        <v>2016</v>
      </c>
      <c r="G12052">
        <v>4</v>
      </c>
    </row>
    <row r="12053" spans="1:8" x14ac:dyDescent="0.25">
      <c r="A12053" t="s">
        <v>8</v>
      </c>
      <c r="B12053" t="s">
        <v>9</v>
      </c>
      <c r="C12053" t="s">
        <v>10</v>
      </c>
      <c r="D12053" t="s">
        <v>366</v>
      </c>
      <c r="E12053" t="s">
        <v>430</v>
      </c>
      <c r="F12053">
        <v>2013</v>
      </c>
      <c r="G12053">
        <v>1</v>
      </c>
    </row>
    <row r="12054" spans="1:8" x14ac:dyDescent="0.25">
      <c r="A12054" t="s">
        <v>106</v>
      </c>
      <c r="B12054" t="s">
        <v>114</v>
      </c>
      <c r="C12054" t="s">
        <v>33</v>
      </c>
      <c r="D12054" t="s">
        <v>39</v>
      </c>
      <c r="E12054" t="s">
        <v>51</v>
      </c>
      <c r="F12054">
        <v>2017</v>
      </c>
      <c r="G12054">
        <v>1</v>
      </c>
    </row>
    <row r="12055" spans="1:8" x14ac:dyDescent="0.25">
      <c r="A12055" t="s">
        <v>31</v>
      </c>
      <c r="B12055" t="s">
        <v>108</v>
      </c>
      <c r="C12055" t="s">
        <v>33</v>
      </c>
      <c r="D12055" t="s">
        <v>62</v>
      </c>
      <c r="E12055" t="s">
        <v>166</v>
      </c>
      <c r="F12055">
        <v>2018</v>
      </c>
      <c r="G12055">
        <v>4</v>
      </c>
      <c r="H12055">
        <v>3</v>
      </c>
    </row>
    <row r="12056" spans="1:8" x14ac:dyDescent="0.25">
      <c r="A12056" t="s">
        <v>31</v>
      </c>
      <c r="B12056" t="s">
        <v>145</v>
      </c>
      <c r="C12056" t="s">
        <v>23</v>
      </c>
      <c r="D12056" t="s">
        <v>43</v>
      </c>
      <c r="E12056" t="s">
        <v>186</v>
      </c>
      <c r="F12056">
        <v>2018</v>
      </c>
      <c r="G12056">
        <v>1</v>
      </c>
    </row>
    <row r="12057" spans="1:8" x14ac:dyDescent="0.25">
      <c r="A12057" t="s">
        <v>8</v>
      </c>
      <c r="B12057" t="s">
        <v>433</v>
      </c>
      <c r="C12057" t="s">
        <v>10</v>
      </c>
      <c r="D12057" t="s">
        <v>11</v>
      </c>
      <c r="E12057" t="s">
        <v>343</v>
      </c>
      <c r="F12057">
        <v>2015</v>
      </c>
      <c r="G12057">
        <v>3</v>
      </c>
      <c r="H12057">
        <v>1</v>
      </c>
    </row>
    <row r="12058" spans="1:8" x14ac:dyDescent="0.25">
      <c r="A12058" t="s">
        <v>106</v>
      </c>
      <c r="B12058" t="s">
        <v>9</v>
      </c>
      <c r="C12058" t="s">
        <v>33</v>
      </c>
      <c r="D12058" t="s">
        <v>39</v>
      </c>
      <c r="E12058" t="s">
        <v>112</v>
      </c>
      <c r="F12058">
        <v>2019</v>
      </c>
      <c r="G12058">
        <v>1</v>
      </c>
      <c r="H12058">
        <v>1</v>
      </c>
    </row>
    <row r="12059" spans="1:8" x14ac:dyDescent="0.25">
      <c r="A12059" t="s">
        <v>8</v>
      </c>
      <c r="B12059" t="s">
        <v>210</v>
      </c>
      <c r="C12059" t="s">
        <v>10</v>
      </c>
      <c r="D12059" t="s">
        <v>11</v>
      </c>
      <c r="E12059" t="s">
        <v>222</v>
      </c>
      <c r="F12059">
        <v>2015</v>
      </c>
      <c r="G12059">
        <v>3</v>
      </c>
    </row>
    <row r="12060" spans="1:8" x14ac:dyDescent="0.25">
      <c r="A12060" t="s">
        <v>31</v>
      </c>
      <c r="B12060" t="s">
        <v>61</v>
      </c>
      <c r="C12060" t="s">
        <v>33</v>
      </c>
      <c r="D12060" t="s">
        <v>59</v>
      </c>
      <c r="E12060" t="s">
        <v>314</v>
      </c>
      <c r="F12060">
        <v>2014</v>
      </c>
      <c r="G12060">
        <v>3</v>
      </c>
    </row>
    <row r="12061" spans="1:8" x14ac:dyDescent="0.25">
      <c r="A12061" t="s">
        <v>129</v>
      </c>
      <c r="B12061" t="s">
        <v>108</v>
      </c>
      <c r="C12061" t="s">
        <v>33</v>
      </c>
      <c r="D12061" t="s">
        <v>39</v>
      </c>
      <c r="E12061" t="s">
        <v>204</v>
      </c>
      <c r="F12061">
        <v>2017</v>
      </c>
      <c r="G12061">
        <v>3</v>
      </c>
      <c r="H12061">
        <v>2</v>
      </c>
    </row>
    <row r="12062" spans="1:8" x14ac:dyDescent="0.25">
      <c r="A12062" t="s">
        <v>113</v>
      </c>
      <c r="B12062" t="s">
        <v>272</v>
      </c>
      <c r="C12062" t="s">
        <v>33</v>
      </c>
      <c r="D12062" t="s">
        <v>34</v>
      </c>
      <c r="E12062" t="s">
        <v>315</v>
      </c>
      <c r="F12062">
        <v>2013</v>
      </c>
      <c r="G12062">
        <v>1</v>
      </c>
    </row>
    <row r="12063" spans="1:8" x14ac:dyDescent="0.25">
      <c r="A12063" t="s">
        <v>129</v>
      </c>
      <c r="B12063" t="s">
        <v>330</v>
      </c>
      <c r="C12063" t="s">
        <v>33</v>
      </c>
      <c r="D12063" t="s">
        <v>59</v>
      </c>
      <c r="E12063" t="s">
        <v>529</v>
      </c>
      <c r="F12063">
        <v>2015</v>
      </c>
      <c r="G12063">
        <v>1</v>
      </c>
    </row>
    <row r="12064" spans="1:8" x14ac:dyDescent="0.25">
      <c r="A12064" t="s">
        <v>74</v>
      </c>
      <c r="B12064" t="s">
        <v>104</v>
      </c>
      <c r="C12064" t="s">
        <v>70</v>
      </c>
      <c r="D12064" t="s">
        <v>297</v>
      </c>
      <c r="E12064" t="s">
        <v>298</v>
      </c>
      <c r="F12064">
        <v>2014</v>
      </c>
      <c r="G12064">
        <v>1</v>
      </c>
    </row>
    <row r="12065" spans="1:8" x14ac:dyDescent="0.25">
      <c r="A12065" t="s">
        <v>113</v>
      </c>
      <c r="B12065" t="s">
        <v>119</v>
      </c>
      <c r="C12065" t="s">
        <v>70</v>
      </c>
      <c r="D12065" t="s">
        <v>71</v>
      </c>
      <c r="E12065" t="s">
        <v>72</v>
      </c>
      <c r="F12065">
        <v>2014</v>
      </c>
      <c r="G12065">
        <v>1</v>
      </c>
    </row>
    <row r="12066" spans="1:8" x14ac:dyDescent="0.25">
      <c r="B12066" t="s">
        <v>119</v>
      </c>
      <c r="C12066" t="s">
        <v>33</v>
      </c>
      <c r="D12066" t="s">
        <v>39</v>
      </c>
      <c r="E12066" t="s">
        <v>51</v>
      </c>
      <c r="F12066">
        <v>2018</v>
      </c>
      <c r="G12066">
        <v>1</v>
      </c>
      <c r="H12066">
        <v>4</v>
      </c>
    </row>
    <row r="12067" spans="1:8" x14ac:dyDescent="0.25">
      <c r="A12067" t="s">
        <v>31</v>
      </c>
      <c r="B12067" t="s">
        <v>320</v>
      </c>
      <c r="C12067" t="s">
        <v>23</v>
      </c>
      <c r="D12067" t="s">
        <v>233</v>
      </c>
      <c r="E12067" t="s">
        <v>519</v>
      </c>
      <c r="F12067">
        <v>2013</v>
      </c>
      <c r="G12067">
        <v>1</v>
      </c>
      <c r="H12067">
        <v>2</v>
      </c>
    </row>
    <row r="12068" spans="1:8" x14ac:dyDescent="0.25">
      <c r="A12068" t="s">
        <v>455</v>
      </c>
      <c r="B12068" t="s">
        <v>79</v>
      </c>
      <c r="C12068" t="s">
        <v>33</v>
      </c>
      <c r="D12068" t="s">
        <v>59</v>
      </c>
      <c r="E12068" t="s">
        <v>350</v>
      </c>
      <c r="F12068">
        <v>2017</v>
      </c>
      <c r="G12068">
        <v>1</v>
      </c>
    </row>
    <row r="12069" spans="1:8" x14ac:dyDescent="0.25">
      <c r="A12069" t="s">
        <v>129</v>
      </c>
      <c r="B12069" t="s">
        <v>272</v>
      </c>
      <c r="C12069" t="s">
        <v>33</v>
      </c>
      <c r="D12069" t="s">
        <v>34</v>
      </c>
      <c r="E12069" t="s">
        <v>35</v>
      </c>
      <c r="F12069">
        <v>2014</v>
      </c>
      <c r="G12069">
        <v>1</v>
      </c>
    </row>
    <row r="12070" spans="1:8" x14ac:dyDescent="0.25">
      <c r="A12070" t="s">
        <v>21</v>
      </c>
      <c r="B12070" t="s">
        <v>49</v>
      </c>
      <c r="C12070" t="s">
        <v>33</v>
      </c>
      <c r="D12070" t="s">
        <v>34</v>
      </c>
      <c r="E12070" t="s">
        <v>395</v>
      </c>
      <c r="F12070">
        <v>2016</v>
      </c>
      <c r="G12070">
        <v>2</v>
      </c>
    </row>
    <row r="12071" spans="1:8" x14ac:dyDescent="0.25">
      <c r="A12071" t="s">
        <v>113</v>
      </c>
      <c r="B12071" t="s">
        <v>104</v>
      </c>
      <c r="C12071" t="s">
        <v>70</v>
      </c>
      <c r="D12071" t="s">
        <v>71</v>
      </c>
      <c r="E12071" t="s">
        <v>358</v>
      </c>
      <c r="F12071">
        <v>2014</v>
      </c>
      <c r="G12071">
        <v>1</v>
      </c>
    </row>
    <row r="12072" spans="1:8" x14ac:dyDescent="0.25">
      <c r="A12072" t="s">
        <v>113</v>
      </c>
      <c r="B12072" t="s">
        <v>332</v>
      </c>
      <c r="C12072" t="s">
        <v>18</v>
      </c>
      <c r="D12072" t="s">
        <v>19</v>
      </c>
      <c r="E12072" t="s">
        <v>27</v>
      </c>
      <c r="F12072">
        <v>2014</v>
      </c>
      <c r="G12072">
        <v>1</v>
      </c>
    </row>
    <row r="12073" spans="1:8" x14ac:dyDescent="0.25">
      <c r="A12073" t="s">
        <v>113</v>
      </c>
      <c r="B12073" t="s">
        <v>9</v>
      </c>
      <c r="C12073" t="s">
        <v>33</v>
      </c>
      <c r="D12073" t="s">
        <v>34</v>
      </c>
      <c r="E12073" t="s">
        <v>144</v>
      </c>
      <c r="F12073">
        <v>2014</v>
      </c>
      <c r="G12073">
        <v>2</v>
      </c>
      <c r="H12073">
        <v>1</v>
      </c>
    </row>
    <row r="12074" spans="1:8" x14ac:dyDescent="0.25">
      <c r="A12074" t="s">
        <v>41</v>
      </c>
      <c r="B12074" t="s">
        <v>158</v>
      </c>
      <c r="C12074" t="s">
        <v>70</v>
      </c>
      <c r="D12074" t="s">
        <v>71</v>
      </c>
      <c r="E12074" t="s">
        <v>170</v>
      </c>
      <c r="F12074">
        <v>2018</v>
      </c>
      <c r="G12074">
        <v>1</v>
      </c>
      <c r="H12074">
        <v>1</v>
      </c>
    </row>
    <row r="12075" spans="1:8" x14ac:dyDescent="0.25">
      <c r="A12075" t="s">
        <v>21</v>
      </c>
      <c r="B12075" t="s">
        <v>183</v>
      </c>
      <c r="C12075" t="s">
        <v>23</v>
      </c>
      <c r="D12075" t="s">
        <v>24</v>
      </c>
      <c r="E12075" t="s">
        <v>281</v>
      </c>
      <c r="F12075">
        <v>2018</v>
      </c>
      <c r="G12075">
        <v>2</v>
      </c>
    </row>
    <row r="12076" spans="1:8" x14ac:dyDescent="0.25">
      <c r="A12076" t="s">
        <v>129</v>
      </c>
      <c r="B12076" t="s">
        <v>104</v>
      </c>
      <c r="C12076" t="s">
        <v>70</v>
      </c>
      <c r="D12076" t="s">
        <v>71</v>
      </c>
      <c r="E12076" t="s">
        <v>337</v>
      </c>
      <c r="F12076">
        <v>2016</v>
      </c>
      <c r="G12076">
        <v>1</v>
      </c>
    </row>
    <row r="12077" spans="1:8" x14ac:dyDescent="0.25">
      <c r="A12077" t="s">
        <v>31</v>
      </c>
      <c r="B12077" t="s">
        <v>125</v>
      </c>
      <c r="C12077" t="s">
        <v>33</v>
      </c>
      <c r="D12077" t="s">
        <v>34</v>
      </c>
      <c r="E12077" t="s">
        <v>315</v>
      </c>
      <c r="F12077">
        <v>2013</v>
      </c>
      <c r="G12077">
        <v>1</v>
      </c>
    </row>
    <row r="12078" spans="1:8" x14ac:dyDescent="0.25">
      <c r="A12078" t="s">
        <v>129</v>
      </c>
      <c r="B12078" t="s">
        <v>272</v>
      </c>
      <c r="C12078" t="s">
        <v>33</v>
      </c>
      <c r="D12078" t="s">
        <v>34</v>
      </c>
      <c r="E12078" t="s">
        <v>161</v>
      </c>
      <c r="F12078">
        <v>2016</v>
      </c>
      <c r="G12078">
        <v>1</v>
      </c>
    </row>
    <row r="12079" spans="1:8" x14ac:dyDescent="0.25">
      <c r="A12079" t="s">
        <v>21</v>
      </c>
      <c r="B12079" t="s">
        <v>429</v>
      </c>
      <c r="C12079" t="s">
        <v>10</v>
      </c>
      <c r="D12079" t="s">
        <v>96</v>
      </c>
      <c r="E12079" t="s">
        <v>97</v>
      </c>
      <c r="F12079">
        <v>2018</v>
      </c>
      <c r="G12079">
        <v>1</v>
      </c>
    </row>
    <row r="12080" spans="1:8" x14ac:dyDescent="0.25">
      <c r="A12080" t="s">
        <v>121</v>
      </c>
      <c r="B12080" t="s">
        <v>332</v>
      </c>
      <c r="C12080" t="s">
        <v>18</v>
      </c>
      <c r="D12080" t="s">
        <v>425</v>
      </c>
      <c r="E12080" t="s">
        <v>426</v>
      </c>
      <c r="F12080">
        <v>2018</v>
      </c>
      <c r="G12080">
        <v>1</v>
      </c>
      <c r="H12080">
        <v>1</v>
      </c>
    </row>
    <row r="12081" spans="1:8" x14ac:dyDescent="0.25">
      <c r="A12081" t="s">
        <v>21</v>
      </c>
      <c r="B12081" t="s">
        <v>67</v>
      </c>
      <c r="C12081" t="s">
        <v>23</v>
      </c>
      <c r="D12081" t="s">
        <v>24</v>
      </c>
      <c r="E12081" t="s">
        <v>219</v>
      </c>
      <c r="F12081">
        <v>2017</v>
      </c>
      <c r="G12081">
        <v>2</v>
      </c>
    </row>
    <row r="12082" spans="1:8" x14ac:dyDescent="0.25">
      <c r="A12082" t="s">
        <v>113</v>
      </c>
      <c r="B12082" t="s">
        <v>9</v>
      </c>
      <c r="C12082" t="s">
        <v>33</v>
      </c>
      <c r="D12082" t="s">
        <v>62</v>
      </c>
      <c r="E12082" t="s">
        <v>63</v>
      </c>
      <c r="F12082">
        <v>2017</v>
      </c>
      <c r="G12082">
        <v>1</v>
      </c>
    </row>
    <row r="12083" spans="1:8" x14ac:dyDescent="0.25">
      <c r="A12083" t="s">
        <v>31</v>
      </c>
      <c r="B12083" t="s">
        <v>88</v>
      </c>
      <c r="C12083" t="s">
        <v>70</v>
      </c>
      <c r="D12083" t="s">
        <v>71</v>
      </c>
      <c r="E12083" t="s">
        <v>358</v>
      </c>
      <c r="F12083">
        <v>2017</v>
      </c>
      <c r="G12083">
        <v>2</v>
      </c>
    </row>
    <row r="12084" spans="1:8" x14ac:dyDescent="0.25">
      <c r="A12084" t="s">
        <v>74</v>
      </c>
      <c r="B12084" t="s">
        <v>88</v>
      </c>
      <c r="C12084" t="s">
        <v>70</v>
      </c>
      <c r="D12084" t="s">
        <v>102</v>
      </c>
      <c r="E12084" t="s">
        <v>180</v>
      </c>
      <c r="F12084">
        <v>2017</v>
      </c>
      <c r="G12084">
        <v>1</v>
      </c>
    </row>
    <row r="12085" spans="1:8" x14ac:dyDescent="0.25">
      <c r="A12085" t="s">
        <v>129</v>
      </c>
      <c r="B12085" t="s">
        <v>119</v>
      </c>
      <c r="C12085" t="s">
        <v>33</v>
      </c>
      <c r="D12085" t="s">
        <v>39</v>
      </c>
      <c r="E12085" t="s">
        <v>112</v>
      </c>
      <c r="F12085">
        <v>2016</v>
      </c>
      <c r="G12085">
        <v>1</v>
      </c>
    </row>
    <row r="12086" spans="1:8" x14ac:dyDescent="0.25">
      <c r="A12086" t="s">
        <v>113</v>
      </c>
      <c r="B12086" t="s">
        <v>79</v>
      </c>
      <c r="C12086" t="s">
        <v>33</v>
      </c>
      <c r="D12086" t="s">
        <v>39</v>
      </c>
      <c r="E12086" t="s">
        <v>87</v>
      </c>
      <c r="F12086">
        <v>2015</v>
      </c>
      <c r="G12086">
        <v>1</v>
      </c>
    </row>
    <row r="12087" spans="1:8" x14ac:dyDescent="0.25">
      <c r="A12087" t="s">
        <v>113</v>
      </c>
      <c r="B12087" t="s">
        <v>256</v>
      </c>
      <c r="C12087" t="s">
        <v>33</v>
      </c>
      <c r="D12087" t="s">
        <v>39</v>
      </c>
      <c r="E12087" t="s">
        <v>207</v>
      </c>
      <c r="F12087">
        <v>2015</v>
      </c>
      <c r="G12087">
        <v>2</v>
      </c>
    </row>
    <row r="12088" spans="1:8" x14ac:dyDescent="0.25">
      <c r="A12088" t="s">
        <v>41</v>
      </c>
      <c r="B12088" t="s">
        <v>108</v>
      </c>
      <c r="C12088" t="s">
        <v>33</v>
      </c>
      <c r="D12088" t="s">
        <v>184</v>
      </c>
      <c r="E12088" t="s">
        <v>185</v>
      </c>
      <c r="F12088">
        <v>2018</v>
      </c>
      <c r="G12088">
        <v>2</v>
      </c>
    </row>
    <row r="12089" spans="1:8" x14ac:dyDescent="0.25">
      <c r="A12089" t="s">
        <v>129</v>
      </c>
      <c r="B12089" t="s">
        <v>119</v>
      </c>
      <c r="C12089" t="s">
        <v>70</v>
      </c>
      <c r="D12089" t="s">
        <v>71</v>
      </c>
      <c r="E12089" t="s">
        <v>358</v>
      </c>
      <c r="F12089">
        <v>2017</v>
      </c>
      <c r="G12089">
        <v>1</v>
      </c>
    </row>
    <row r="12090" spans="1:8" x14ac:dyDescent="0.25">
      <c r="A12090" t="s">
        <v>31</v>
      </c>
      <c r="B12090" t="s">
        <v>9</v>
      </c>
      <c r="C12090" t="s">
        <v>33</v>
      </c>
      <c r="D12090" t="s">
        <v>34</v>
      </c>
      <c r="E12090" t="s">
        <v>411</v>
      </c>
      <c r="F12090">
        <v>2015</v>
      </c>
      <c r="G12090">
        <v>1</v>
      </c>
    </row>
    <row r="12091" spans="1:8" x14ac:dyDescent="0.25">
      <c r="A12091" t="s">
        <v>129</v>
      </c>
      <c r="B12091" t="s">
        <v>114</v>
      </c>
      <c r="C12091" t="s">
        <v>33</v>
      </c>
      <c r="D12091" t="s">
        <v>62</v>
      </c>
      <c r="E12091" t="s">
        <v>99</v>
      </c>
      <c r="F12091">
        <v>2017</v>
      </c>
      <c r="G12091">
        <v>1</v>
      </c>
      <c r="H12091">
        <v>1</v>
      </c>
    </row>
    <row r="12092" spans="1:8" x14ac:dyDescent="0.25">
      <c r="A12092" t="s">
        <v>31</v>
      </c>
      <c r="B12092" t="s">
        <v>79</v>
      </c>
      <c r="C12092" t="s">
        <v>33</v>
      </c>
      <c r="D12092" t="s">
        <v>59</v>
      </c>
      <c r="E12092" t="s">
        <v>229</v>
      </c>
      <c r="F12092">
        <v>2015</v>
      </c>
      <c r="G12092">
        <v>1</v>
      </c>
      <c r="H12092">
        <v>1</v>
      </c>
    </row>
    <row r="12093" spans="1:8" x14ac:dyDescent="0.25">
      <c r="A12093" t="s">
        <v>113</v>
      </c>
      <c r="B12093" t="s">
        <v>32</v>
      </c>
      <c r="C12093" t="s">
        <v>33</v>
      </c>
      <c r="D12093" t="s">
        <v>34</v>
      </c>
      <c r="E12093" t="s">
        <v>408</v>
      </c>
      <c r="F12093">
        <v>2014</v>
      </c>
      <c r="G12093">
        <v>1</v>
      </c>
    </row>
    <row r="12094" spans="1:8" x14ac:dyDescent="0.25">
      <c r="A12094" t="s">
        <v>138</v>
      </c>
      <c r="B12094" t="s">
        <v>359</v>
      </c>
      <c r="C12094" t="s">
        <v>76</v>
      </c>
      <c r="D12094" t="s">
        <v>140</v>
      </c>
      <c r="E12094" t="s">
        <v>209</v>
      </c>
      <c r="F12094">
        <v>2019</v>
      </c>
      <c r="G12094">
        <v>1</v>
      </c>
    </row>
    <row r="12095" spans="1:8" x14ac:dyDescent="0.25">
      <c r="A12095" t="s">
        <v>41</v>
      </c>
      <c r="B12095" t="s">
        <v>88</v>
      </c>
      <c r="C12095" t="s">
        <v>23</v>
      </c>
      <c r="D12095" t="s">
        <v>43</v>
      </c>
      <c r="E12095" t="s">
        <v>522</v>
      </c>
      <c r="F12095">
        <v>2014</v>
      </c>
      <c r="G12095">
        <v>4</v>
      </c>
      <c r="H12095">
        <v>1</v>
      </c>
    </row>
    <row r="12096" spans="1:8" x14ac:dyDescent="0.25">
      <c r="A12096" t="s">
        <v>129</v>
      </c>
      <c r="B12096" t="s">
        <v>442</v>
      </c>
      <c r="C12096" t="s">
        <v>18</v>
      </c>
      <c r="D12096" t="s">
        <v>257</v>
      </c>
      <c r="E12096" t="s">
        <v>257</v>
      </c>
      <c r="F12096">
        <v>2014</v>
      </c>
      <c r="G12096">
        <v>1</v>
      </c>
    </row>
    <row r="12097" spans="1:8" x14ac:dyDescent="0.25">
      <c r="A12097" t="s">
        <v>8</v>
      </c>
      <c r="B12097" t="s">
        <v>256</v>
      </c>
      <c r="C12097" t="s">
        <v>10</v>
      </c>
      <c r="D12097" t="s">
        <v>29</v>
      </c>
      <c r="E12097" t="s">
        <v>493</v>
      </c>
      <c r="F12097">
        <v>2015</v>
      </c>
      <c r="G12097">
        <v>1</v>
      </c>
    </row>
    <row r="12098" spans="1:8" x14ac:dyDescent="0.25">
      <c r="A12098" t="s">
        <v>129</v>
      </c>
      <c r="B12098" t="s">
        <v>79</v>
      </c>
      <c r="C12098" t="s">
        <v>33</v>
      </c>
      <c r="D12098" t="s">
        <v>59</v>
      </c>
      <c r="E12098" t="s">
        <v>335</v>
      </c>
      <c r="F12098">
        <v>2016</v>
      </c>
      <c r="G12098">
        <v>1</v>
      </c>
    </row>
    <row r="12099" spans="1:8" x14ac:dyDescent="0.25">
      <c r="A12099" t="s">
        <v>41</v>
      </c>
      <c r="B12099" t="s">
        <v>9</v>
      </c>
      <c r="C12099" t="s">
        <v>33</v>
      </c>
      <c r="D12099" t="s">
        <v>184</v>
      </c>
      <c r="E12099" t="s">
        <v>288</v>
      </c>
      <c r="F12099">
        <v>2015</v>
      </c>
      <c r="G12099">
        <v>2</v>
      </c>
    </row>
    <row r="12100" spans="1:8" x14ac:dyDescent="0.25">
      <c r="A12100" t="s">
        <v>129</v>
      </c>
      <c r="B12100" t="s">
        <v>55</v>
      </c>
      <c r="C12100" t="s">
        <v>33</v>
      </c>
      <c r="D12100" t="s">
        <v>34</v>
      </c>
      <c r="E12100" t="s">
        <v>80</v>
      </c>
      <c r="F12100">
        <v>2014</v>
      </c>
      <c r="G12100">
        <v>1</v>
      </c>
    </row>
    <row r="12101" spans="1:8" x14ac:dyDescent="0.25">
      <c r="A12101" t="s">
        <v>41</v>
      </c>
      <c r="B12101" t="s">
        <v>119</v>
      </c>
      <c r="C12101" t="s">
        <v>33</v>
      </c>
      <c r="D12101" t="s">
        <v>39</v>
      </c>
      <c r="E12101" t="s">
        <v>463</v>
      </c>
      <c r="F12101">
        <v>2017</v>
      </c>
      <c r="G12101">
        <v>1</v>
      </c>
      <c r="H12101">
        <v>1</v>
      </c>
    </row>
    <row r="12102" spans="1:8" x14ac:dyDescent="0.25">
      <c r="A12102" t="s">
        <v>129</v>
      </c>
      <c r="B12102" t="s">
        <v>199</v>
      </c>
      <c r="C12102" t="s">
        <v>33</v>
      </c>
      <c r="D12102" t="s">
        <v>39</v>
      </c>
      <c r="E12102" t="s">
        <v>87</v>
      </c>
      <c r="F12102">
        <v>2015</v>
      </c>
      <c r="G12102">
        <v>1</v>
      </c>
    </row>
    <row r="12103" spans="1:8" x14ac:dyDescent="0.25">
      <c r="A12103" t="s">
        <v>31</v>
      </c>
      <c r="B12103" t="s">
        <v>104</v>
      </c>
      <c r="C12103" t="s">
        <v>70</v>
      </c>
      <c r="D12103" t="s">
        <v>71</v>
      </c>
      <c r="E12103" t="s">
        <v>361</v>
      </c>
      <c r="F12103">
        <v>2016</v>
      </c>
      <c r="G12103">
        <v>1</v>
      </c>
    </row>
    <row r="12104" spans="1:8" x14ac:dyDescent="0.25">
      <c r="A12104" t="s">
        <v>307</v>
      </c>
      <c r="B12104" t="s">
        <v>345</v>
      </c>
      <c r="C12104" t="s">
        <v>23</v>
      </c>
      <c r="D12104" t="s">
        <v>43</v>
      </c>
      <c r="E12104" t="s">
        <v>258</v>
      </c>
      <c r="F12104">
        <v>2018</v>
      </c>
      <c r="G12104">
        <v>1</v>
      </c>
      <c r="H12104">
        <v>1</v>
      </c>
    </row>
    <row r="12105" spans="1:8" x14ac:dyDescent="0.25">
      <c r="A12105" t="s">
        <v>41</v>
      </c>
      <c r="B12105" t="s">
        <v>205</v>
      </c>
      <c r="C12105" t="s">
        <v>23</v>
      </c>
      <c r="D12105" t="s">
        <v>43</v>
      </c>
      <c r="E12105" t="s">
        <v>44</v>
      </c>
      <c r="F12105">
        <v>2016</v>
      </c>
      <c r="G12105">
        <v>2</v>
      </c>
      <c r="H12105">
        <v>1</v>
      </c>
    </row>
    <row r="12106" spans="1:8" x14ac:dyDescent="0.25">
      <c r="A12106" t="s">
        <v>31</v>
      </c>
      <c r="B12106" t="s">
        <v>272</v>
      </c>
      <c r="C12106" t="s">
        <v>33</v>
      </c>
      <c r="D12106" t="s">
        <v>59</v>
      </c>
      <c r="E12106" t="s">
        <v>311</v>
      </c>
      <c r="F12106">
        <v>2019</v>
      </c>
      <c r="G12106">
        <v>1</v>
      </c>
    </row>
    <row r="12107" spans="1:8" x14ac:dyDescent="0.25">
      <c r="A12107" t="s">
        <v>41</v>
      </c>
      <c r="B12107" t="s">
        <v>108</v>
      </c>
      <c r="C12107" t="s">
        <v>33</v>
      </c>
      <c r="D12107" t="s">
        <v>62</v>
      </c>
      <c r="E12107" t="s">
        <v>217</v>
      </c>
      <c r="F12107">
        <v>2018</v>
      </c>
      <c r="G12107">
        <v>2</v>
      </c>
    </row>
    <row r="12108" spans="1:8" x14ac:dyDescent="0.25">
      <c r="A12108" t="s">
        <v>31</v>
      </c>
      <c r="B12108" t="s">
        <v>272</v>
      </c>
      <c r="C12108" t="s">
        <v>33</v>
      </c>
      <c r="D12108" t="s">
        <v>34</v>
      </c>
      <c r="E12108" t="s">
        <v>167</v>
      </c>
      <c r="F12108">
        <v>2013</v>
      </c>
      <c r="G12108">
        <v>2</v>
      </c>
    </row>
    <row r="12109" spans="1:8" x14ac:dyDescent="0.25">
      <c r="A12109" t="s">
        <v>129</v>
      </c>
      <c r="B12109" t="s">
        <v>272</v>
      </c>
      <c r="C12109" t="s">
        <v>33</v>
      </c>
      <c r="D12109" t="s">
        <v>34</v>
      </c>
      <c r="E12109" t="s">
        <v>408</v>
      </c>
      <c r="F12109">
        <v>2016</v>
      </c>
      <c r="G12109">
        <v>1</v>
      </c>
    </row>
    <row r="12110" spans="1:8" x14ac:dyDescent="0.25">
      <c r="A12110" t="s">
        <v>129</v>
      </c>
      <c r="B12110" t="s">
        <v>256</v>
      </c>
      <c r="C12110" t="s">
        <v>33</v>
      </c>
      <c r="D12110" t="s">
        <v>39</v>
      </c>
      <c r="E12110" t="s">
        <v>112</v>
      </c>
      <c r="F12110">
        <v>2014</v>
      </c>
      <c r="G12110">
        <v>1</v>
      </c>
      <c r="H12110">
        <v>1</v>
      </c>
    </row>
    <row r="12111" spans="1:8" x14ac:dyDescent="0.25">
      <c r="A12111" t="s">
        <v>113</v>
      </c>
      <c r="B12111" t="s">
        <v>108</v>
      </c>
      <c r="C12111" t="s">
        <v>33</v>
      </c>
      <c r="D12111" t="s">
        <v>39</v>
      </c>
      <c r="E12111" t="s">
        <v>112</v>
      </c>
      <c r="F12111">
        <v>2014</v>
      </c>
      <c r="G12111">
        <v>1</v>
      </c>
    </row>
    <row r="12112" spans="1:8" x14ac:dyDescent="0.25">
      <c r="A12112" t="s">
        <v>41</v>
      </c>
      <c r="B12112" t="s">
        <v>54</v>
      </c>
      <c r="C12112" t="s">
        <v>33</v>
      </c>
      <c r="D12112" t="s">
        <v>39</v>
      </c>
      <c r="E12112" t="s">
        <v>107</v>
      </c>
      <c r="F12112">
        <v>2015</v>
      </c>
      <c r="G12112">
        <v>2</v>
      </c>
    </row>
    <row r="12113" spans="1:8" x14ac:dyDescent="0.25">
      <c r="A12113" t="s">
        <v>21</v>
      </c>
      <c r="B12113" t="s">
        <v>210</v>
      </c>
      <c r="C12113" t="s">
        <v>10</v>
      </c>
      <c r="D12113" t="s">
        <v>96</v>
      </c>
      <c r="E12113" t="s">
        <v>97</v>
      </c>
      <c r="F12113">
        <v>2020</v>
      </c>
      <c r="G12113">
        <v>1</v>
      </c>
    </row>
    <row r="12114" spans="1:8" x14ac:dyDescent="0.25">
      <c r="A12114" t="s">
        <v>31</v>
      </c>
      <c r="B12114" t="s">
        <v>485</v>
      </c>
      <c r="C12114" t="s">
        <v>33</v>
      </c>
      <c r="D12114" t="s">
        <v>59</v>
      </c>
      <c r="E12114" t="s">
        <v>64</v>
      </c>
      <c r="F12114">
        <v>2013</v>
      </c>
      <c r="G12114">
        <v>1</v>
      </c>
    </row>
    <row r="12115" spans="1:8" x14ac:dyDescent="0.25">
      <c r="A12115" t="s">
        <v>129</v>
      </c>
      <c r="B12115" t="s">
        <v>55</v>
      </c>
      <c r="C12115" t="s">
        <v>33</v>
      </c>
      <c r="D12115" t="s">
        <v>39</v>
      </c>
      <c r="E12115" t="s">
        <v>204</v>
      </c>
      <c r="F12115">
        <v>2017</v>
      </c>
      <c r="G12115">
        <v>1</v>
      </c>
    </row>
    <row r="12116" spans="1:8" x14ac:dyDescent="0.25">
      <c r="A12116" t="s">
        <v>113</v>
      </c>
      <c r="B12116" t="s">
        <v>9</v>
      </c>
      <c r="C12116" t="s">
        <v>33</v>
      </c>
      <c r="D12116" t="s">
        <v>62</v>
      </c>
      <c r="E12116" t="s">
        <v>166</v>
      </c>
      <c r="F12116">
        <v>2013</v>
      </c>
      <c r="G12116">
        <v>1</v>
      </c>
    </row>
    <row r="12117" spans="1:8" x14ac:dyDescent="0.25">
      <c r="A12117" t="s">
        <v>31</v>
      </c>
      <c r="B12117" t="s">
        <v>244</v>
      </c>
      <c r="C12117" t="s">
        <v>33</v>
      </c>
      <c r="D12117" t="s">
        <v>59</v>
      </c>
      <c r="E12117" t="s">
        <v>60</v>
      </c>
      <c r="F12117">
        <v>2018</v>
      </c>
      <c r="G12117">
        <v>1</v>
      </c>
    </row>
    <row r="12118" spans="1:8" x14ac:dyDescent="0.25">
      <c r="A12118" t="s">
        <v>31</v>
      </c>
      <c r="B12118" t="s">
        <v>396</v>
      </c>
      <c r="C12118" t="s">
        <v>70</v>
      </c>
      <c r="D12118" t="s">
        <v>71</v>
      </c>
      <c r="E12118" t="s">
        <v>159</v>
      </c>
      <c r="F12118">
        <v>2013</v>
      </c>
      <c r="G12118">
        <v>2</v>
      </c>
    </row>
    <row r="12119" spans="1:8" x14ac:dyDescent="0.25">
      <c r="A12119" t="s">
        <v>129</v>
      </c>
      <c r="B12119" t="s">
        <v>114</v>
      </c>
      <c r="C12119" t="s">
        <v>33</v>
      </c>
      <c r="D12119" t="s">
        <v>39</v>
      </c>
      <c r="E12119" t="s">
        <v>40</v>
      </c>
      <c r="F12119">
        <v>2017</v>
      </c>
      <c r="G12119">
        <v>1</v>
      </c>
      <c r="H12119">
        <v>1</v>
      </c>
    </row>
    <row r="12120" spans="1:8" x14ac:dyDescent="0.25">
      <c r="A12120" t="s">
        <v>129</v>
      </c>
      <c r="B12120" t="s">
        <v>9</v>
      </c>
      <c r="C12120" t="s">
        <v>33</v>
      </c>
      <c r="D12120" t="s">
        <v>34</v>
      </c>
      <c r="E12120" t="s">
        <v>479</v>
      </c>
      <c r="F12120">
        <v>2015</v>
      </c>
      <c r="G12120">
        <v>1</v>
      </c>
    </row>
    <row r="12121" spans="1:8" x14ac:dyDescent="0.25">
      <c r="A12121" t="s">
        <v>138</v>
      </c>
      <c r="B12121" t="s">
        <v>104</v>
      </c>
      <c r="C12121" t="s">
        <v>76</v>
      </c>
      <c r="D12121" t="s">
        <v>140</v>
      </c>
      <c r="E12121" t="s">
        <v>141</v>
      </c>
      <c r="F12121">
        <v>2013</v>
      </c>
      <c r="G12121">
        <v>1</v>
      </c>
    </row>
    <row r="12122" spans="1:8" x14ac:dyDescent="0.25">
      <c r="A12122" t="s">
        <v>113</v>
      </c>
      <c r="B12122" t="s">
        <v>38</v>
      </c>
      <c r="C12122" t="s">
        <v>33</v>
      </c>
      <c r="D12122" t="s">
        <v>39</v>
      </c>
      <c r="E12122" t="s">
        <v>378</v>
      </c>
      <c r="F12122">
        <v>2015</v>
      </c>
      <c r="G12122">
        <v>1</v>
      </c>
    </row>
    <row r="12123" spans="1:8" x14ac:dyDescent="0.25">
      <c r="A12123" t="s">
        <v>31</v>
      </c>
      <c r="B12123" t="s">
        <v>79</v>
      </c>
      <c r="C12123" t="s">
        <v>33</v>
      </c>
      <c r="D12123" t="s">
        <v>34</v>
      </c>
      <c r="E12123" t="s">
        <v>408</v>
      </c>
      <c r="F12123">
        <v>2014</v>
      </c>
      <c r="G12123">
        <v>1</v>
      </c>
    </row>
    <row r="12124" spans="1:8" x14ac:dyDescent="0.25">
      <c r="B12124" t="s">
        <v>173</v>
      </c>
      <c r="C12124" t="s">
        <v>70</v>
      </c>
      <c r="D12124" t="s">
        <v>71</v>
      </c>
      <c r="E12124" t="s">
        <v>188</v>
      </c>
      <c r="F12124">
        <v>2015</v>
      </c>
      <c r="G12124">
        <v>1</v>
      </c>
      <c r="H12124">
        <v>1</v>
      </c>
    </row>
    <row r="12125" spans="1:8" x14ac:dyDescent="0.25">
      <c r="A12125" t="s">
        <v>455</v>
      </c>
      <c r="B12125" t="s">
        <v>79</v>
      </c>
      <c r="C12125" t="s">
        <v>33</v>
      </c>
      <c r="D12125" t="s">
        <v>34</v>
      </c>
      <c r="E12125" t="s">
        <v>80</v>
      </c>
      <c r="F12125">
        <v>2017</v>
      </c>
      <c r="G12125">
        <v>1</v>
      </c>
      <c r="H12125">
        <v>4</v>
      </c>
    </row>
    <row r="12126" spans="1:8" x14ac:dyDescent="0.25">
      <c r="A12126" t="s">
        <v>129</v>
      </c>
      <c r="B12126" t="s">
        <v>79</v>
      </c>
      <c r="C12126" t="s">
        <v>33</v>
      </c>
      <c r="D12126" t="s">
        <v>59</v>
      </c>
      <c r="E12126" t="s">
        <v>64</v>
      </c>
      <c r="F12126">
        <v>2014</v>
      </c>
      <c r="G12126">
        <v>1</v>
      </c>
    </row>
    <row r="12127" spans="1:8" x14ac:dyDescent="0.25">
      <c r="A12127" t="s">
        <v>8</v>
      </c>
      <c r="B12127" t="s">
        <v>295</v>
      </c>
      <c r="C12127" t="s">
        <v>10</v>
      </c>
      <c r="D12127" t="s">
        <v>96</v>
      </c>
      <c r="E12127" t="s">
        <v>294</v>
      </c>
      <c r="F12127">
        <v>2016</v>
      </c>
      <c r="G12127">
        <v>1</v>
      </c>
    </row>
    <row r="12128" spans="1:8" x14ac:dyDescent="0.25">
      <c r="A12128" t="s">
        <v>21</v>
      </c>
      <c r="B12128" t="s">
        <v>183</v>
      </c>
      <c r="C12128" t="s">
        <v>23</v>
      </c>
      <c r="D12128" t="s">
        <v>24</v>
      </c>
      <c r="E12128" t="s">
        <v>192</v>
      </c>
      <c r="F12128">
        <v>2018</v>
      </c>
      <c r="G12128">
        <v>1</v>
      </c>
    </row>
    <row r="12129" spans="1:8" x14ac:dyDescent="0.25">
      <c r="A12129" t="s">
        <v>31</v>
      </c>
      <c r="B12129" t="s">
        <v>54</v>
      </c>
      <c r="C12129" t="s">
        <v>33</v>
      </c>
      <c r="D12129" t="s">
        <v>34</v>
      </c>
      <c r="E12129" t="s">
        <v>457</v>
      </c>
      <c r="F12129">
        <v>2014</v>
      </c>
      <c r="G12129">
        <v>1</v>
      </c>
    </row>
    <row r="12130" spans="1:8" x14ac:dyDescent="0.25">
      <c r="A12130" t="s">
        <v>113</v>
      </c>
      <c r="B12130" t="s">
        <v>49</v>
      </c>
      <c r="C12130" t="s">
        <v>33</v>
      </c>
      <c r="D12130" t="s">
        <v>59</v>
      </c>
      <c r="E12130" t="s">
        <v>118</v>
      </c>
      <c r="F12130">
        <v>2013</v>
      </c>
      <c r="G12130">
        <v>1</v>
      </c>
    </row>
    <row r="12131" spans="1:8" x14ac:dyDescent="0.25">
      <c r="A12131" t="s">
        <v>113</v>
      </c>
      <c r="B12131" t="s">
        <v>108</v>
      </c>
      <c r="C12131" t="s">
        <v>33</v>
      </c>
      <c r="D12131" t="s">
        <v>34</v>
      </c>
      <c r="E12131" t="s">
        <v>167</v>
      </c>
      <c r="F12131">
        <v>2015</v>
      </c>
      <c r="G12131">
        <v>1</v>
      </c>
    </row>
    <row r="12132" spans="1:8" x14ac:dyDescent="0.25">
      <c r="A12132" t="s">
        <v>129</v>
      </c>
      <c r="B12132" t="s">
        <v>275</v>
      </c>
      <c r="C12132" t="s">
        <v>18</v>
      </c>
      <c r="D12132" t="s">
        <v>257</v>
      </c>
      <c r="E12132" t="s">
        <v>257</v>
      </c>
      <c r="F12132">
        <v>2014</v>
      </c>
      <c r="G12132">
        <v>1</v>
      </c>
      <c r="H12132">
        <v>1</v>
      </c>
    </row>
    <row r="12133" spans="1:8" x14ac:dyDescent="0.25">
      <c r="A12133" t="s">
        <v>31</v>
      </c>
      <c r="B12133" t="s">
        <v>61</v>
      </c>
      <c r="C12133" t="s">
        <v>33</v>
      </c>
      <c r="D12133" t="s">
        <v>34</v>
      </c>
      <c r="E12133" t="s">
        <v>80</v>
      </c>
      <c r="F12133">
        <v>2016</v>
      </c>
      <c r="G12133">
        <v>1</v>
      </c>
    </row>
    <row r="12134" spans="1:8" x14ac:dyDescent="0.25">
      <c r="A12134" t="s">
        <v>16</v>
      </c>
      <c r="B12134" t="s">
        <v>262</v>
      </c>
      <c r="C12134" t="s">
        <v>33</v>
      </c>
      <c r="D12134" t="s">
        <v>39</v>
      </c>
      <c r="E12134" t="s">
        <v>150</v>
      </c>
      <c r="F12134">
        <v>2013</v>
      </c>
      <c r="G12134">
        <v>1</v>
      </c>
      <c r="H12134">
        <v>2</v>
      </c>
    </row>
    <row r="12135" spans="1:8" x14ac:dyDescent="0.25">
      <c r="A12135" t="s">
        <v>113</v>
      </c>
      <c r="B12135" t="s">
        <v>262</v>
      </c>
      <c r="C12135" t="s">
        <v>33</v>
      </c>
      <c r="D12135" t="s">
        <v>39</v>
      </c>
      <c r="E12135" t="s">
        <v>169</v>
      </c>
      <c r="F12135">
        <v>2015</v>
      </c>
      <c r="G12135">
        <v>1</v>
      </c>
    </row>
    <row r="12136" spans="1:8" x14ac:dyDescent="0.25">
      <c r="A12136" t="s">
        <v>31</v>
      </c>
      <c r="B12136" t="s">
        <v>104</v>
      </c>
      <c r="C12136" t="s">
        <v>33</v>
      </c>
      <c r="D12136" t="s">
        <v>59</v>
      </c>
      <c r="E12136" t="s">
        <v>402</v>
      </c>
      <c r="F12136">
        <v>2016</v>
      </c>
      <c r="G12136">
        <v>1</v>
      </c>
    </row>
    <row r="12137" spans="1:8" x14ac:dyDescent="0.25">
      <c r="A12137" t="s">
        <v>129</v>
      </c>
      <c r="B12137" t="s">
        <v>108</v>
      </c>
      <c r="C12137" t="s">
        <v>33</v>
      </c>
      <c r="D12137" t="s">
        <v>59</v>
      </c>
      <c r="E12137" t="s">
        <v>148</v>
      </c>
      <c r="F12137">
        <v>2016</v>
      </c>
      <c r="G12137">
        <v>1</v>
      </c>
    </row>
    <row r="12138" spans="1:8" x14ac:dyDescent="0.25">
      <c r="A12138" t="s">
        <v>41</v>
      </c>
      <c r="B12138" t="s">
        <v>88</v>
      </c>
      <c r="C12138" t="s">
        <v>70</v>
      </c>
      <c r="D12138" t="s">
        <v>71</v>
      </c>
      <c r="E12138" t="s">
        <v>358</v>
      </c>
      <c r="F12138">
        <v>2015</v>
      </c>
      <c r="G12138">
        <v>1</v>
      </c>
    </row>
    <row r="12139" spans="1:8" x14ac:dyDescent="0.25">
      <c r="A12139" t="s">
        <v>31</v>
      </c>
      <c r="B12139" t="s">
        <v>32</v>
      </c>
      <c r="C12139" t="s">
        <v>33</v>
      </c>
      <c r="D12139" t="s">
        <v>39</v>
      </c>
      <c r="E12139" t="s">
        <v>112</v>
      </c>
      <c r="F12139">
        <v>2016</v>
      </c>
      <c r="G12139">
        <v>1</v>
      </c>
    </row>
    <row r="12140" spans="1:8" x14ac:dyDescent="0.25">
      <c r="A12140" t="s">
        <v>31</v>
      </c>
      <c r="B12140" t="s">
        <v>55</v>
      </c>
      <c r="C12140" t="s">
        <v>33</v>
      </c>
      <c r="D12140" t="s">
        <v>184</v>
      </c>
      <c r="E12140" t="s">
        <v>288</v>
      </c>
      <c r="F12140">
        <v>2015</v>
      </c>
      <c r="G12140">
        <v>1597</v>
      </c>
      <c r="H12140">
        <v>237</v>
      </c>
    </row>
    <row r="12141" spans="1:8" x14ac:dyDescent="0.25">
      <c r="A12141" t="s">
        <v>41</v>
      </c>
      <c r="B12141" t="s">
        <v>262</v>
      </c>
      <c r="C12141" t="s">
        <v>33</v>
      </c>
      <c r="D12141" t="s">
        <v>39</v>
      </c>
      <c r="E12141" t="s">
        <v>175</v>
      </c>
      <c r="F12141">
        <v>2015</v>
      </c>
      <c r="G12141">
        <v>219</v>
      </c>
      <c r="H12141">
        <v>122</v>
      </c>
    </row>
    <row r="12142" spans="1:8" x14ac:dyDescent="0.25">
      <c r="A12142" t="s">
        <v>8</v>
      </c>
      <c r="B12142" t="s">
        <v>93</v>
      </c>
      <c r="C12142" t="s">
        <v>10</v>
      </c>
      <c r="D12142" t="s">
        <v>11</v>
      </c>
      <c r="E12142" t="s">
        <v>216</v>
      </c>
      <c r="F12142">
        <v>2015</v>
      </c>
      <c r="G12142">
        <v>1221</v>
      </c>
      <c r="H12142">
        <v>72</v>
      </c>
    </row>
    <row r="12143" spans="1:8" x14ac:dyDescent="0.25">
      <c r="A12143" t="s">
        <v>31</v>
      </c>
      <c r="B12143" t="s">
        <v>417</v>
      </c>
      <c r="C12143" t="s">
        <v>33</v>
      </c>
      <c r="D12143" t="s">
        <v>184</v>
      </c>
      <c r="E12143" t="s">
        <v>185</v>
      </c>
      <c r="F12143">
        <v>2016</v>
      </c>
      <c r="G12143">
        <v>386</v>
      </c>
      <c r="H12143">
        <v>83</v>
      </c>
    </row>
    <row r="12144" spans="1:8" x14ac:dyDescent="0.25">
      <c r="A12144" t="s">
        <v>21</v>
      </c>
      <c r="B12144" t="s">
        <v>194</v>
      </c>
      <c r="C12144" t="s">
        <v>10</v>
      </c>
      <c r="D12144" t="s">
        <v>11</v>
      </c>
      <c r="E12144" t="s">
        <v>195</v>
      </c>
      <c r="F12144">
        <v>2017</v>
      </c>
      <c r="G12144">
        <v>682</v>
      </c>
      <c r="H12144">
        <v>5</v>
      </c>
    </row>
    <row r="12145" spans="1:8" x14ac:dyDescent="0.25">
      <c r="A12145" t="s">
        <v>31</v>
      </c>
      <c r="B12145" t="s">
        <v>104</v>
      </c>
      <c r="C12145" t="s">
        <v>33</v>
      </c>
      <c r="D12145" t="s">
        <v>39</v>
      </c>
      <c r="E12145" t="s">
        <v>40</v>
      </c>
      <c r="F12145">
        <v>2014</v>
      </c>
      <c r="G12145">
        <v>32</v>
      </c>
      <c r="H12145">
        <v>5</v>
      </c>
    </row>
    <row r="12146" spans="1:8" x14ac:dyDescent="0.25">
      <c r="A12146" t="s">
        <v>31</v>
      </c>
      <c r="B12146" t="s">
        <v>22</v>
      </c>
      <c r="C12146" t="s">
        <v>23</v>
      </c>
      <c r="D12146" t="s">
        <v>43</v>
      </c>
      <c r="E12146" t="s">
        <v>56</v>
      </c>
      <c r="F12146">
        <v>2014</v>
      </c>
      <c r="G12146">
        <v>123</v>
      </c>
      <c r="H12146">
        <v>18</v>
      </c>
    </row>
    <row r="12147" spans="1:8" x14ac:dyDescent="0.25">
      <c r="A12147" t="s">
        <v>81</v>
      </c>
      <c r="B12147" t="s">
        <v>122</v>
      </c>
      <c r="C12147" t="s">
        <v>76</v>
      </c>
      <c r="D12147" t="s">
        <v>83</v>
      </c>
      <c r="E12147" t="s">
        <v>317</v>
      </c>
      <c r="F12147">
        <v>2014</v>
      </c>
      <c r="G12147">
        <v>312</v>
      </c>
      <c r="H12147">
        <v>196</v>
      </c>
    </row>
    <row r="12148" spans="1:8" x14ac:dyDescent="0.25">
      <c r="A12148" t="s">
        <v>31</v>
      </c>
      <c r="B12148" t="s">
        <v>55</v>
      </c>
      <c r="C12148" t="s">
        <v>33</v>
      </c>
      <c r="D12148" t="s">
        <v>39</v>
      </c>
      <c r="E12148" t="s">
        <v>204</v>
      </c>
      <c r="F12148">
        <v>2014</v>
      </c>
      <c r="G12148">
        <v>354</v>
      </c>
      <c r="H12148">
        <v>68</v>
      </c>
    </row>
    <row r="12149" spans="1:8" x14ac:dyDescent="0.25">
      <c r="A12149" t="s">
        <v>31</v>
      </c>
      <c r="B12149" t="s">
        <v>173</v>
      </c>
      <c r="C12149" t="s">
        <v>70</v>
      </c>
      <c r="D12149" t="s">
        <v>71</v>
      </c>
      <c r="E12149" t="s">
        <v>135</v>
      </c>
      <c r="F12149">
        <v>2015</v>
      </c>
      <c r="G12149">
        <v>731</v>
      </c>
      <c r="H12149">
        <v>65</v>
      </c>
    </row>
    <row r="12150" spans="1:8" x14ac:dyDescent="0.25">
      <c r="A12150" t="s">
        <v>81</v>
      </c>
      <c r="B12150" t="s">
        <v>17</v>
      </c>
      <c r="C12150" t="s">
        <v>76</v>
      </c>
      <c r="D12150" t="s">
        <v>83</v>
      </c>
      <c r="E12150" t="s">
        <v>319</v>
      </c>
      <c r="F12150">
        <v>2015</v>
      </c>
      <c r="G12150">
        <v>952</v>
      </c>
      <c r="H12150">
        <v>254</v>
      </c>
    </row>
    <row r="12151" spans="1:8" x14ac:dyDescent="0.25">
      <c r="A12151" t="s">
        <v>31</v>
      </c>
      <c r="B12151" t="s">
        <v>183</v>
      </c>
      <c r="C12151" t="s">
        <v>33</v>
      </c>
      <c r="D12151" t="s">
        <v>184</v>
      </c>
      <c r="E12151" t="s">
        <v>271</v>
      </c>
      <c r="F12151">
        <v>2016</v>
      </c>
      <c r="G12151">
        <v>42</v>
      </c>
      <c r="H12151">
        <v>5</v>
      </c>
    </row>
    <row r="12152" spans="1:8" x14ac:dyDescent="0.25">
      <c r="A12152" t="s">
        <v>21</v>
      </c>
      <c r="B12152" t="s">
        <v>52</v>
      </c>
      <c r="C12152" t="s">
        <v>10</v>
      </c>
      <c r="D12152" t="s">
        <v>11</v>
      </c>
      <c r="E12152" t="s">
        <v>343</v>
      </c>
      <c r="F12152">
        <v>2016</v>
      </c>
      <c r="G12152">
        <v>66</v>
      </c>
    </row>
    <row r="12153" spans="1:8" x14ac:dyDescent="0.25">
      <c r="A12153" t="s">
        <v>41</v>
      </c>
      <c r="B12153" t="s">
        <v>38</v>
      </c>
      <c r="C12153" t="s">
        <v>33</v>
      </c>
      <c r="D12153" t="s">
        <v>39</v>
      </c>
      <c r="E12153" t="s">
        <v>87</v>
      </c>
      <c r="F12153">
        <v>2017</v>
      </c>
      <c r="G12153">
        <v>191</v>
      </c>
      <c r="H12153">
        <v>36</v>
      </c>
    </row>
    <row r="12154" spans="1:8" x14ac:dyDescent="0.25">
      <c r="A12154" t="s">
        <v>31</v>
      </c>
      <c r="B12154" t="s">
        <v>149</v>
      </c>
      <c r="C12154" t="s">
        <v>33</v>
      </c>
      <c r="D12154" t="s">
        <v>59</v>
      </c>
      <c r="E12154" t="s">
        <v>402</v>
      </c>
      <c r="F12154">
        <v>2018</v>
      </c>
      <c r="G12154">
        <v>62</v>
      </c>
      <c r="H12154">
        <v>9</v>
      </c>
    </row>
    <row r="12155" spans="1:8" x14ac:dyDescent="0.25">
      <c r="A12155" t="s">
        <v>21</v>
      </c>
      <c r="B12155" t="s">
        <v>36</v>
      </c>
      <c r="C12155" t="s">
        <v>10</v>
      </c>
      <c r="D12155" t="s">
        <v>11</v>
      </c>
      <c r="E12155" t="s">
        <v>46</v>
      </c>
      <c r="F12155">
        <v>2018</v>
      </c>
      <c r="G12155">
        <v>1418</v>
      </c>
      <c r="H12155">
        <v>48</v>
      </c>
    </row>
    <row r="12156" spans="1:8" x14ac:dyDescent="0.25">
      <c r="A12156" t="s">
        <v>31</v>
      </c>
      <c r="B12156" t="s">
        <v>38</v>
      </c>
      <c r="C12156" t="s">
        <v>33</v>
      </c>
      <c r="D12156" t="s">
        <v>39</v>
      </c>
      <c r="E12156" t="s">
        <v>263</v>
      </c>
      <c r="F12156">
        <v>2018</v>
      </c>
      <c r="G12156">
        <v>217</v>
      </c>
      <c r="H12156">
        <v>31</v>
      </c>
    </row>
    <row r="12157" spans="1:8" x14ac:dyDescent="0.25">
      <c r="A12157" t="s">
        <v>21</v>
      </c>
      <c r="B12157" t="s">
        <v>36</v>
      </c>
      <c r="C12157" t="s">
        <v>10</v>
      </c>
      <c r="D12157" t="s">
        <v>96</v>
      </c>
      <c r="E12157" t="s">
        <v>97</v>
      </c>
      <c r="F12157">
        <v>2019</v>
      </c>
      <c r="G12157">
        <v>8910</v>
      </c>
      <c r="H12157">
        <v>66</v>
      </c>
    </row>
    <row r="12158" spans="1:8" x14ac:dyDescent="0.25">
      <c r="A12158" t="s">
        <v>21</v>
      </c>
      <c r="B12158" t="s">
        <v>36</v>
      </c>
      <c r="C12158" t="s">
        <v>10</v>
      </c>
      <c r="D12158" t="s">
        <v>96</v>
      </c>
      <c r="E12158" t="s">
        <v>243</v>
      </c>
      <c r="F12158">
        <v>2019</v>
      </c>
      <c r="G12158">
        <v>6312</v>
      </c>
      <c r="H12158">
        <v>153</v>
      </c>
    </row>
    <row r="12159" spans="1:8" x14ac:dyDescent="0.25">
      <c r="A12159" t="s">
        <v>21</v>
      </c>
      <c r="B12159" t="s">
        <v>145</v>
      </c>
      <c r="C12159" t="s">
        <v>23</v>
      </c>
      <c r="D12159" t="s">
        <v>24</v>
      </c>
      <c r="E12159" t="s">
        <v>143</v>
      </c>
      <c r="F12159">
        <v>2019</v>
      </c>
      <c r="G12159">
        <v>6074</v>
      </c>
      <c r="H12159">
        <v>421</v>
      </c>
    </row>
    <row r="12160" spans="1:8" x14ac:dyDescent="0.25">
      <c r="A12160" t="s">
        <v>21</v>
      </c>
      <c r="B12160" t="s">
        <v>67</v>
      </c>
      <c r="C12160" t="s">
        <v>10</v>
      </c>
      <c r="D12160" t="s">
        <v>11</v>
      </c>
      <c r="E12160" t="s">
        <v>86</v>
      </c>
      <c r="F12160">
        <v>2019</v>
      </c>
      <c r="G12160">
        <v>4068</v>
      </c>
      <c r="H12160">
        <v>357</v>
      </c>
    </row>
    <row r="12161" spans="1:8" x14ac:dyDescent="0.25">
      <c r="A12161" t="s">
        <v>21</v>
      </c>
      <c r="B12161" t="s">
        <v>362</v>
      </c>
      <c r="C12161" t="s">
        <v>10</v>
      </c>
      <c r="D12161" t="s">
        <v>11</v>
      </c>
      <c r="E12161" t="s">
        <v>216</v>
      </c>
      <c r="F12161">
        <v>2020</v>
      </c>
      <c r="G12161">
        <v>307</v>
      </c>
      <c r="H12161">
        <v>11</v>
      </c>
    </row>
    <row r="12162" spans="1:8" x14ac:dyDescent="0.25">
      <c r="A12162" t="s">
        <v>21</v>
      </c>
      <c r="B12162" t="s">
        <v>58</v>
      </c>
      <c r="C12162" t="s">
        <v>10</v>
      </c>
      <c r="D12162" t="s">
        <v>11</v>
      </c>
      <c r="E12162" t="s">
        <v>251</v>
      </c>
      <c r="F12162">
        <v>2017</v>
      </c>
      <c r="G12162">
        <v>134</v>
      </c>
      <c r="H12162">
        <v>1</v>
      </c>
    </row>
    <row r="12163" spans="1:8" x14ac:dyDescent="0.25">
      <c r="A12163" t="s">
        <v>31</v>
      </c>
      <c r="B12163" t="s">
        <v>158</v>
      </c>
      <c r="C12163" t="s">
        <v>70</v>
      </c>
      <c r="D12163" t="s">
        <v>71</v>
      </c>
      <c r="E12163" t="s">
        <v>238</v>
      </c>
      <c r="F12163">
        <v>2013</v>
      </c>
      <c r="G12163">
        <v>115</v>
      </c>
      <c r="H12163">
        <v>20</v>
      </c>
    </row>
    <row r="12164" spans="1:8" x14ac:dyDescent="0.25">
      <c r="A12164" t="s">
        <v>8</v>
      </c>
      <c r="B12164" t="s">
        <v>93</v>
      </c>
      <c r="C12164" t="s">
        <v>23</v>
      </c>
      <c r="D12164" t="s">
        <v>24</v>
      </c>
      <c r="E12164" t="s">
        <v>339</v>
      </c>
      <c r="F12164">
        <v>2013</v>
      </c>
      <c r="G12164">
        <v>261</v>
      </c>
      <c r="H12164">
        <v>14</v>
      </c>
    </row>
    <row r="12165" spans="1:8" x14ac:dyDescent="0.25">
      <c r="A12165" t="s">
        <v>31</v>
      </c>
      <c r="B12165" t="s">
        <v>168</v>
      </c>
      <c r="C12165" t="s">
        <v>33</v>
      </c>
      <c r="D12165" t="s">
        <v>184</v>
      </c>
      <c r="E12165" t="s">
        <v>271</v>
      </c>
      <c r="F12165">
        <v>2014</v>
      </c>
      <c r="G12165">
        <v>164</v>
      </c>
      <c r="H12165">
        <v>37</v>
      </c>
    </row>
    <row r="12166" spans="1:8" x14ac:dyDescent="0.25">
      <c r="A12166" t="s">
        <v>31</v>
      </c>
      <c r="B12166" t="s">
        <v>201</v>
      </c>
      <c r="C12166" t="s">
        <v>23</v>
      </c>
      <c r="D12166" t="s">
        <v>43</v>
      </c>
      <c r="E12166" t="s">
        <v>56</v>
      </c>
      <c r="F12166">
        <v>2017</v>
      </c>
      <c r="G12166">
        <v>122</v>
      </c>
      <c r="H12166">
        <v>10</v>
      </c>
    </row>
    <row r="12167" spans="1:8" x14ac:dyDescent="0.25">
      <c r="A12167" t="s">
        <v>8</v>
      </c>
      <c r="B12167" t="s">
        <v>602</v>
      </c>
      <c r="C12167" t="s">
        <v>10</v>
      </c>
      <c r="D12167" t="s">
        <v>11</v>
      </c>
      <c r="E12167" t="s">
        <v>232</v>
      </c>
      <c r="F12167">
        <v>2014</v>
      </c>
      <c r="G12167">
        <v>71</v>
      </c>
      <c r="H12167">
        <v>4</v>
      </c>
    </row>
    <row r="12168" spans="1:8" x14ac:dyDescent="0.25">
      <c r="A12168" t="s">
        <v>41</v>
      </c>
      <c r="B12168" t="s">
        <v>104</v>
      </c>
      <c r="C12168" t="s">
        <v>70</v>
      </c>
      <c r="D12168" t="s">
        <v>71</v>
      </c>
      <c r="E12168" t="s">
        <v>238</v>
      </c>
      <c r="F12168">
        <v>2014</v>
      </c>
      <c r="G12168">
        <v>68</v>
      </c>
      <c r="H12168">
        <v>4</v>
      </c>
    </row>
    <row r="12169" spans="1:8" x14ac:dyDescent="0.25">
      <c r="A12169" t="s">
        <v>31</v>
      </c>
      <c r="B12169" t="s">
        <v>61</v>
      </c>
      <c r="C12169" t="s">
        <v>33</v>
      </c>
      <c r="D12169" t="s">
        <v>39</v>
      </c>
      <c r="E12169" t="s">
        <v>51</v>
      </c>
      <c r="F12169">
        <v>2019</v>
      </c>
      <c r="G12169">
        <v>243</v>
      </c>
      <c r="H12169">
        <v>119</v>
      </c>
    </row>
    <row r="12170" spans="1:8" x14ac:dyDescent="0.25">
      <c r="A12170" t="s">
        <v>8</v>
      </c>
      <c r="B12170" t="s">
        <v>295</v>
      </c>
      <c r="C12170" t="s">
        <v>10</v>
      </c>
      <c r="D12170" t="s">
        <v>14</v>
      </c>
      <c r="E12170" t="s">
        <v>276</v>
      </c>
      <c r="F12170">
        <v>2014</v>
      </c>
      <c r="G12170">
        <v>333</v>
      </c>
      <c r="H12170">
        <v>17</v>
      </c>
    </row>
    <row r="12171" spans="1:8" x14ac:dyDescent="0.25">
      <c r="A12171" t="s">
        <v>8</v>
      </c>
      <c r="B12171" t="s">
        <v>93</v>
      </c>
      <c r="C12171" t="s">
        <v>23</v>
      </c>
      <c r="D12171" t="s">
        <v>24</v>
      </c>
      <c r="E12171" t="s">
        <v>339</v>
      </c>
      <c r="F12171">
        <v>2015</v>
      </c>
      <c r="G12171">
        <v>195</v>
      </c>
      <c r="H12171">
        <v>22</v>
      </c>
    </row>
    <row r="12172" spans="1:8" x14ac:dyDescent="0.25">
      <c r="A12172" t="s">
        <v>31</v>
      </c>
      <c r="B12172" t="s">
        <v>98</v>
      </c>
      <c r="C12172" t="s">
        <v>33</v>
      </c>
      <c r="D12172" t="s">
        <v>59</v>
      </c>
      <c r="E12172" t="s">
        <v>128</v>
      </c>
      <c r="F12172">
        <v>2016</v>
      </c>
      <c r="G12172">
        <v>406</v>
      </c>
      <c r="H12172">
        <v>75</v>
      </c>
    </row>
    <row r="12173" spans="1:8" x14ac:dyDescent="0.25">
      <c r="A12173" t="s">
        <v>74</v>
      </c>
      <c r="B12173" t="s">
        <v>36</v>
      </c>
      <c r="C12173" t="s">
        <v>76</v>
      </c>
      <c r="D12173" t="s">
        <v>171</v>
      </c>
      <c r="E12173" t="s">
        <v>174</v>
      </c>
      <c r="F12173">
        <v>2016</v>
      </c>
      <c r="G12173">
        <v>206</v>
      </c>
      <c r="H12173">
        <v>5</v>
      </c>
    </row>
    <row r="12174" spans="1:8" x14ac:dyDescent="0.25">
      <c r="A12174" t="s">
        <v>31</v>
      </c>
      <c r="B12174" t="s">
        <v>151</v>
      </c>
      <c r="C12174" t="s">
        <v>33</v>
      </c>
      <c r="D12174" t="s">
        <v>59</v>
      </c>
      <c r="E12174" t="s">
        <v>73</v>
      </c>
      <c r="F12174">
        <v>2017</v>
      </c>
      <c r="G12174">
        <v>175</v>
      </c>
      <c r="H12174">
        <v>25</v>
      </c>
    </row>
    <row r="12175" spans="1:8" x14ac:dyDescent="0.25">
      <c r="A12175" t="s">
        <v>31</v>
      </c>
      <c r="B12175" t="s">
        <v>125</v>
      </c>
      <c r="C12175" t="s">
        <v>33</v>
      </c>
      <c r="D12175" t="s">
        <v>59</v>
      </c>
      <c r="E12175" t="s">
        <v>152</v>
      </c>
      <c r="F12175">
        <v>2018</v>
      </c>
      <c r="G12175">
        <v>55</v>
      </c>
    </row>
    <row r="12176" spans="1:8" x14ac:dyDescent="0.25">
      <c r="A12176" t="s">
        <v>41</v>
      </c>
      <c r="B12176" t="s">
        <v>9</v>
      </c>
      <c r="C12176" t="s">
        <v>33</v>
      </c>
      <c r="D12176" t="s">
        <v>62</v>
      </c>
      <c r="E12176" t="s">
        <v>63</v>
      </c>
      <c r="F12176">
        <v>2017</v>
      </c>
      <c r="G12176">
        <v>65</v>
      </c>
      <c r="H12176">
        <v>9</v>
      </c>
    </row>
    <row r="12177" spans="1:8" x14ac:dyDescent="0.25">
      <c r="A12177" t="s">
        <v>31</v>
      </c>
      <c r="B12177" t="s">
        <v>58</v>
      </c>
      <c r="C12177" t="s">
        <v>33</v>
      </c>
      <c r="D12177" t="s">
        <v>59</v>
      </c>
      <c r="E12177" t="s">
        <v>225</v>
      </c>
      <c r="F12177">
        <v>2018</v>
      </c>
      <c r="G12177">
        <v>152</v>
      </c>
      <c r="H12177">
        <v>12</v>
      </c>
    </row>
    <row r="12178" spans="1:8" x14ac:dyDescent="0.25">
      <c r="A12178" t="s">
        <v>31</v>
      </c>
      <c r="B12178" t="s">
        <v>330</v>
      </c>
      <c r="C12178" t="s">
        <v>33</v>
      </c>
      <c r="D12178" t="s">
        <v>59</v>
      </c>
      <c r="E12178" t="s">
        <v>109</v>
      </c>
      <c r="F12178">
        <v>2013</v>
      </c>
      <c r="G12178">
        <v>63</v>
      </c>
      <c r="H12178">
        <v>7</v>
      </c>
    </row>
    <row r="12179" spans="1:8" x14ac:dyDescent="0.25">
      <c r="A12179" t="s">
        <v>106</v>
      </c>
      <c r="B12179" t="s">
        <v>417</v>
      </c>
      <c r="C12179" t="s">
        <v>33</v>
      </c>
      <c r="D12179" t="s">
        <v>184</v>
      </c>
      <c r="E12179" t="s">
        <v>288</v>
      </c>
      <c r="F12179">
        <v>2018</v>
      </c>
      <c r="G12179">
        <v>41</v>
      </c>
      <c r="H12179">
        <v>27</v>
      </c>
    </row>
    <row r="12180" spans="1:8" x14ac:dyDescent="0.25">
      <c r="A12180" t="s">
        <v>41</v>
      </c>
      <c r="B12180" t="s">
        <v>173</v>
      </c>
      <c r="C12180" t="s">
        <v>70</v>
      </c>
      <c r="D12180" t="s">
        <v>71</v>
      </c>
      <c r="E12180" t="s">
        <v>224</v>
      </c>
      <c r="F12180">
        <v>2014</v>
      </c>
      <c r="G12180">
        <v>6</v>
      </c>
      <c r="H12180">
        <v>1</v>
      </c>
    </row>
    <row r="12181" spans="1:8" x14ac:dyDescent="0.25">
      <c r="A12181" t="s">
        <v>74</v>
      </c>
      <c r="B12181" t="s">
        <v>36</v>
      </c>
      <c r="C12181" t="s">
        <v>76</v>
      </c>
      <c r="D12181" t="s">
        <v>171</v>
      </c>
      <c r="E12181" t="s">
        <v>174</v>
      </c>
      <c r="F12181">
        <v>2018</v>
      </c>
      <c r="G12181">
        <v>59</v>
      </c>
      <c r="H12181">
        <v>1</v>
      </c>
    </row>
    <row r="12182" spans="1:8" x14ac:dyDescent="0.25">
      <c r="A12182" t="s">
        <v>106</v>
      </c>
      <c r="B12182" t="s">
        <v>55</v>
      </c>
      <c r="C12182" t="s">
        <v>33</v>
      </c>
      <c r="D12182" t="s">
        <v>184</v>
      </c>
      <c r="E12182" t="s">
        <v>304</v>
      </c>
      <c r="F12182">
        <v>2018</v>
      </c>
      <c r="G12182">
        <v>4</v>
      </c>
    </row>
    <row r="12183" spans="1:8" x14ac:dyDescent="0.25">
      <c r="A12183" t="s">
        <v>41</v>
      </c>
      <c r="B12183" t="s">
        <v>256</v>
      </c>
      <c r="C12183" t="s">
        <v>33</v>
      </c>
      <c r="D12183" t="s">
        <v>39</v>
      </c>
      <c r="E12183" t="s">
        <v>213</v>
      </c>
      <c r="F12183">
        <v>2019</v>
      </c>
      <c r="G12183">
        <v>72</v>
      </c>
      <c r="H12183">
        <v>80</v>
      </c>
    </row>
    <row r="12184" spans="1:8" x14ac:dyDescent="0.25">
      <c r="A12184" t="s">
        <v>31</v>
      </c>
      <c r="B12184" t="s">
        <v>256</v>
      </c>
      <c r="C12184" t="s">
        <v>33</v>
      </c>
      <c r="D12184" t="s">
        <v>39</v>
      </c>
      <c r="E12184" t="s">
        <v>207</v>
      </c>
      <c r="F12184">
        <v>2017</v>
      </c>
      <c r="G12184">
        <v>6</v>
      </c>
      <c r="H12184">
        <v>9</v>
      </c>
    </row>
    <row r="12185" spans="1:8" x14ac:dyDescent="0.25">
      <c r="A12185" t="s">
        <v>16</v>
      </c>
      <c r="B12185" t="s">
        <v>316</v>
      </c>
      <c r="C12185" t="s">
        <v>76</v>
      </c>
      <c r="D12185" t="s">
        <v>83</v>
      </c>
      <c r="E12185" t="s">
        <v>317</v>
      </c>
      <c r="F12185">
        <v>2013</v>
      </c>
      <c r="G12185">
        <v>30</v>
      </c>
      <c r="H12185">
        <v>28</v>
      </c>
    </row>
    <row r="12186" spans="1:8" x14ac:dyDescent="0.25">
      <c r="A12186" t="s">
        <v>31</v>
      </c>
      <c r="B12186" t="s">
        <v>108</v>
      </c>
      <c r="C12186" t="s">
        <v>33</v>
      </c>
      <c r="D12186" t="s">
        <v>59</v>
      </c>
      <c r="E12186" t="s">
        <v>152</v>
      </c>
      <c r="F12186">
        <v>2017</v>
      </c>
      <c r="G12186">
        <v>4</v>
      </c>
    </row>
    <row r="12187" spans="1:8" x14ac:dyDescent="0.25">
      <c r="A12187" t="s">
        <v>41</v>
      </c>
      <c r="B12187" t="s">
        <v>58</v>
      </c>
      <c r="C12187" t="s">
        <v>33</v>
      </c>
      <c r="D12187" t="s">
        <v>62</v>
      </c>
      <c r="E12187" t="s">
        <v>166</v>
      </c>
      <c r="F12187">
        <v>2018</v>
      </c>
      <c r="G12187">
        <v>46</v>
      </c>
      <c r="H12187">
        <v>4</v>
      </c>
    </row>
    <row r="12188" spans="1:8" x14ac:dyDescent="0.25">
      <c r="A12188" t="s">
        <v>31</v>
      </c>
      <c r="B12188" t="s">
        <v>256</v>
      </c>
      <c r="C12188" t="s">
        <v>33</v>
      </c>
      <c r="D12188" t="s">
        <v>39</v>
      </c>
      <c r="E12188" t="s">
        <v>51</v>
      </c>
      <c r="F12188">
        <v>2016</v>
      </c>
      <c r="G12188">
        <v>17</v>
      </c>
      <c r="H12188">
        <v>12</v>
      </c>
    </row>
    <row r="12189" spans="1:8" x14ac:dyDescent="0.25">
      <c r="A12189" t="s">
        <v>41</v>
      </c>
      <c r="B12189" t="s">
        <v>173</v>
      </c>
      <c r="C12189" t="s">
        <v>70</v>
      </c>
      <c r="D12189" t="s">
        <v>71</v>
      </c>
      <c r="E12189" t="s">
        <v>506</v>
      </c>
      <c r="F12189">
        <v>2018</v>
      </c>
      <c r="G12189">
        <v>44</v>
      </c>
      <c r="H12189">
        <v>15</v>
      </c>
    </row>
    <row r="12190" spans="1:8" x14ac:dyDescent="0.25">
      <c r="A12190" t="s">
        <v>74</v>
      </c>
      <c r="B12190" t="s">
        <v>88</v>
      </c>
      <c r="C12190" t="s">
        <v>70</v>
      </c>
      <c r="D12190" t="s">
        <v>102</v>
      </c>
      <c r="E12190" t="s">
        <v>180</v>
      </c>
      <c r="F12190">
        <v>2015</v>
      </c>
      <c r="G12190">
        <v>8</v>
      </c>
    </row>
    <row r="12191" spans="1:8" x14ac:dyDescent="0.25">
      <c r="A12191" t="s">
        <v>31</v>
      </c>
      <c r="B12191" t="s">
        <v>55</v>
      </c>
      <c r="C12191" t="s">
        <v>33</v>
      </c>
      <c r="D12191" t="s">
        <v>34</v>
      </c>
      <c r="E12191" t="s">
        <v>411</v>
      </c>
      <c r="F12191">
        <v>2018</v>
      </c>
      <c r="G12191">
        <v>8</v>
      </c>
    </row>
    <row r="12192" spans="1:8" x14ac:dyDescent="0.25">
      <c r="A12192" t="s">
        <v>31</v>
      </c>
      <c r="B12192" t="s">
        <v>58</v>
      </c>
      <c r="C12192" t="s">
        <v>33</v>
      </c>
      <c r="D12192" t="s">
        <v>34</v>
      </c>
      <c r="E12192" t="s">
        <v>484</v>
      </c>
      <c r="F12192">
        <v>2019</v>
      </c>
      <c r="G12192">
        <v>5</v>
      </c>
      <c r="H12192">
        <v>7</v>
      </c>
    </row>
    <row r="12193" spans="1:8" x14ac:dyDescent="0.25">
      <c r="A12193" t="s">
        <v>21</v>
      </c>
      <c r="B12193" t="s">
        <v>256</v>
      </c>
      <c r="C12193" t="s">
        <v>10</v>
      </c>
      <c r="D12193" t="s">
        <v>29</v>
      </c>
      <c r="E12193" t="s">
        <v>493</v>
      </c>
      <c r="F12193">
        <v>2017</v>
      </c>
      <c r="G12193">
        <v>8</v>
      </c>
      <c r="H12193">
        <v>1</v>
      </c>
    </row>
    <row r="12194" spans="1:8" x14ac:dyDescent="0.25">
      <c r="A12194" t="s">
        <v>21</v>
      </c>
      <c r="B12194" t="s">
        <v>55</v>
      </c>
      <c r="C12194" t="s">
        <v>10</v>
      </c>
      <c r="D12194" t="s">
        <v>11</v>
      </c>
      <c r="E12194" t="s">
        <v>86</v>
      </c>
      <c r="F12194">
        <v>2016</v>
      </c>
      <c r="G12194">
        <v>889</v>
      </c>
      <c r="H12194">
        <v>10</v>
      </c>
    </row>
    <row r="12195" spans="1:8" x14ac:dyDescent="0.25">
      <c r="A12195" t="s">
        <v>31</v>
      </c>
      <c r="B12195" t="s">
        <v>108</v>
      </c>
      <c r="C12195" t="s">
        <v>33</v>
      </c>
      <c r="D12195" t="s">
        <v>34</v>
      </c>
      <c r="E12195" t="s">
        <v>144</v>
      </c>
      <c r="F12195">
        <v>2016</v>
      </c>
      <c r="G12195">
        <v>271</v>
      </c>
      <c r="H12195">
        <v>69</v>
      </c>
    </row>
    <row r="12196" spans="1:8" x14ac:dyDescent="0.25">
      <c r="A12196" t="s">
        <v>31</v>
      </c>
      <c r="B12196" t="s">
        <v>38</v>
      </c>
      <c r="C12196" t="s">
        <v>33</v>
      </c>
      <c r="D12196" t="s">
        <v>39</v>
      </c>
      <c r="E12196" t="s">
        <v>112</v>
      </c>
      <c r="F12196">
        <v>2013</v>
      </c>
      <c r="G12196">
        <v>368</v>
      </c>
      <c r="H12196">
        <v>180</v>
      </c>
    </row>
    <row r="12197" spans="1:8" x14ac:dyDescent="0.25">
      <c r="A12197" t="s">
        <v>138</v>
      </c>
      <c r="B12197" t="s">
        <v>500</v>
      </c>
      <c r="C12197" t="s">
        <v>76</v>
      </c>
      <c r="D12197" t="s">
        <v>140</v>
      </c>
      <c r="E12197" t="s">
        <v>141</v>
      </c>
      <c r="F12197">
        <v>2017</v>
      </c>
      <c r="G12197">
        <v>2079</v>
      </c>
      <c r="H12197">
        <v>1023</v>
      </c>
    </row>
    <row r="12198" spans="1:8" x14ac:dyDescent="0.25">
      <c r="A12198" t="s">
        <v>21</v>
      </c>
      <c r="B12198" t="s">
        <v>362</v>
      </c>
      <c r="C12198" t="s">
        <v>10</v>
      </c>
      <c r="D12198" t="s">
        <v>11</v>
      </c>
      <c r="E12198" t="s">
        <v>250</v>
      </c>
      <c r="F12198">
        <v>2017</v>
      </c>
      <c r="G12198">
        <v>696</v>
      </c>
      <c r="H12198">
        <v>7</v>
      </c>
    </row>
    <row r="12199" spans="1:8" x14ac:dyDescent="0.25">
      <c r="A12199" t="s">
        <v>21</v>
      </c>
      <c r="B12199" t="s">
        <v>9</v>
      </c>
      <c r="C12199" t="s">
        <v>10</v>
      </c>
      <c r="D12199" t="s">
        <v>11</v>
      </c>
      <c r="E12199" t="s">
        <v>46</v>
      </c>
      <c r="F12199">
        <v>2019</v>
      </c>
      <c r="G12199">
        <v>1750</v>
      </c>
      <c r="H12199">
        <v>53</v>
      </c>
    </row>
    <row r="12200" spans="1:8" x14ac:dyDescent="0.25">
      <c r="A12200" t="s">
        <v>31</v>
      </c>
      <c r="B12200" t="s">
        <v>125</v>
      </c>
      <c r="C12200" t="s">
        <v>23</v>
      </c>
      <c r="D12200" t="s">
        <v>43</v>
      </c>
      <c r="E12200" t="s">
        <v>44</v>
      </c>
      <c r="F12200">
        <v>2019</v>
      </c>
      <c r="G12200">
        <v>309</v>
      </c>
      <c r="H12200">
        <v>64</v>
      </c>
    </row>
    <row r="12201" spans="1:8" x14ac:dyDescent="0.25">
      <c r="A12201" t="s">
        <v>31</v>
      </c>
      <c r="B12201" t="s">
        <v>61</v>
      </c>
      <c r="C12201" t="s">
        <v>33</v>
      </c>
      <c r="D12201" t="s">
        <v>39</v>
      </c>
      <c r="E12201" t="s">
        <v>112</v>
      </c>
      <c r="F12201">
        <v>2019</v>
      </c>
      <c r="G12201">
        <v>132</v>
      </c>
      <c r="H12201">
        <v>51</v>
      </c>
    </row>
    <row r="12202" spans="1:8" x14ac:dyDescent="0.25">
      <c r="A12202" t="s">
        <v>21</v>
      </c>
      <c r="B12202" t="s">
        <v>108</v>
      </c>
      <c r="C12202" t="s">
        <v>23</v>
      </c>
      <c r="D12202" t="s">
        <v>24</v>
      </c>
      <c r="E12202" t="s">
        <v>326</v>
      </c>
      <c r="F12202">
        <v>2019</v>
      </c>
      <c r="G12202">
        <v>320</v>
      </c>
      <c r="H12202">
        <v>11</v>
      </c>
    </row>
    <row r="12203" spans="1:8" x14ac:dyDescent="0.25">
      <c r="A12203" t="s">
        <v>21</v>
      </c>
      <c r="B12203" t="s">
        <v>36</v>
      </c>
      <c r="C12203" t="s">
        <v>10</v>
      </c>
      <c r="D12203" t="s">
        <v>11</v>
      </c>
      <c r="E12203" t="s">
        <v>46</v>
      </c>
      <c r="F12203">
        <v>2019</v>
      </c>
      <c r="G12203">
        <v>1396</v>
      </c>
      <c r="H12203">
        <v>46</v>
      </c>
    </row>
    <row r="12204" spans="1:8" x14ac:dyDescent="0.25">
      <c r="A12204" t="s">
        <v>21</v>
      </c>
      <c r="B12204" t="s">
        <v>9</v>
      </c>
      <c r="C12204" t="s">
        <v>10</v>
      </c>
      <c r="D12204" t="s">
        <v>11</v>
      </c>
      <c r="E12204" t="s">
        <v>232</v>
      </c>
      <c r="F12204">
        <v>2020</v>
      </c>
      <c r="G12204">
        <v>499</v>
      </c>
      <c r="H12204">
        <v>26</v>
      </c>
    </row>
    <row r="12205" spans="1:8" x14ac:dyDescent="0.25">
      <c r="A12205" t="s">
        <v>21</v>
      </c>
      <c r="B12205" t="s">
        <v>145</v>
      </c>
      <c r="C12205" t="s">
        <v>10</v>
      </c>
      <c r="D12205" t="s">
        <v>29</v>
      </c>
      <c r="E12205" t="s">
        <v>193</v>
      </c>
      <c r="F12205">
        <v>2020</v>
      </c>
      <c r="G12205">
        <v>1237</v>
      </c>
      <c r="H12205">
        <v>54</v>
      </c>
    </row>
    <row r="12206" spans="1:8" x14ac:dyDescent="0.25">
      <c r="A12206" t="s">
        <v>41</v>
      </c>
      <c r="B12206" t="s">
        <v>22</v>
      </c>
      <c r="C12206" t="s">
        <v>23</v>
      </c>
      <c r="D12206" t="s">
        <v>43</v>
      </c>
      <c r="E12206" t="s">
        <v>56</v>
      </c>
      <c r="F12206">
        <v>2016</v>
      </c>
      <c r="G12206">
        <v>76</v>
      </c>
      <c r="H12206">
        <v>15</v>
      </c>
    </row>
    <row r="12207" spans="1:8" x14ac:dyDescent="0.25">
      <c r="A12207" t="s">
        <v>41</v>
      </c>
      <c r="B12207" t="s">
        <v>55</v>
      </c>
      <c r="C12207" t="s">
        <v>33</v>
      </c>
      <c r="D12207" t="s">
        <v>39</v>
      </c>
      <c r="E12207" t="s">
        <v>87</v>
      </c>
      <c r="F12207">
        <v>2018</v>
      </c>
      <c r="G12207">
        <v>228</v>
      </c>
      <c r="H12207">
        <v>28</v>
      </c>
    </row>
    <row r="12208" spans="1:8" x14ac:dyDescent="0.25">
      <c r="A12208" t="s">
        <v>21</v>
      </c>
      <c r="B12208" t="s">
        <v>98</v>
      </c>
      <c r="C12208" t="s">
        <v>10</v>
      </c>
      <c r="D12208" t="s">
        <v>11</v>
      </c>
      <c r="E12208" t="s">
        <v>90</v>
      </c>
      <c r="F12208">
        <v>2019</v>
      </c>
      <c r="G12208">
        <v>573</v>
      </c>
      <c r="H12208">
        <v>69</v>
      </c>
    </row>
    <row r="12209" spans="1:8" x14ac:dyDescent="0.25">
      <c r="A12209" t="s">
        <v>8</v>
      </c>
      <c r="B12209" t="s">
        <v>98</v>
      </c>
      <c r="C12209" t="s">
        <v>10</v>
      </c>
      <c r="D12209" t="s">
        <v>11</v>
      </c>
      <c r="E12209" t="s">
        <v>46</v>
      </c>
      <c r="F12209">
        <v>2013</v>
      </c>
      <c r="G12209">
        <v>339</v>
      </c>
      <c r="H12209">
        <v>17</v>
      </c>
    </row>
    <row r="12210" spans="1:8" x14ac:dyDescent="0.25">
      <c r="A12210" t="s">
        <v>31</v>
      </c>
      <c r="B12210" t="s">
        <v>32</v>
      </c>
      <c r="C12210" t="s">
        <v>33</v>
      </c>
      <c r="D12210" t="s">
        <v>34</v>
      </c>
      <c r="E12210" t="s">
        <v>161</v>
      </c>
      <c r="F12210">
        <v>2015</v>
      </c>
      <c r="G12210">
        <v>18</v>
      </c>
      <c r="H12210">
        <v>5</v>
      </c>
    </row>
    <row r="12211" spans="1:8" x14ac:dyDescent="0.25">
      <c r="A12211" t="s">
        <v>31</v>
      </c>
      <c r="B12211" t="s">
        <v>262</v>
      </c>
      <c r="C12211" t="s">
        <v>33</v>
      </c>
      <c r="D12211" t="s">
        <v>39</v>
      </c>
      <c r="E12211" t="s">
        <v>336</v>
      </c>
      <c r="F12211">
        <v>2016</v>
      </c>
      <c r="G12211">
        <v>40</v>
      </c>
      <c r="H12211">
        <v>25</v>
      </c>
    </row>
    <row r="12212" spans="1:8" x14ac:dyDescent="0.25">
      <c r="A12212" t="s">
        <v>21</v>
      </c>
      <c r="B12212" t="s">
        <v>36</v>
      </c>
      <c r="C12212" t="s">
        <v>10</v>
      </c>
      <c r="D12212" t="s">
        <v>11</v>
      </c>
      <c r="E12212" t="s">
        <v>46</v>
      </c>
      <c r="F12212">
        <v>2017</v>
      </c>
      <c r="G12212">
        <v>1133</v>
      </c>
      <c r="H12212">
        <v>44</v>
      </c>
    </row>
    <row r="12213" spans="1:8" x14ac:dyDescent="0.25">
      <c r="A12213" t="s">
        <v>21</v>
      </c>
      <c r="B12213" t="s">
        <v>212</v>
      </c>
      <c r="C12213" t="s">
        <v>10</v>
      </c>
      <c r="D12213" t="s">
        <v>11</v>
      </c>
      <c r="E12213" t="s">
        <v>68</v>
      </c>
      <c r="F12213">
        <v>2020</v>
      </c>
      <c r="G12213">
        <v>267</v>
      </c>
      <c r="H12213">
        <v>12</v>
      </c>
    </row>
    <row r="12214" spans="1:8" x14ac:dyDescent="0.25">
      <c r="A12214" t="s">
        <v>8</v>
      </c>
      <c r="B12214" t="s">
        <v>67</v>
      </c>
      <c r="C12214" t="s">
        <v>10</v>
      </c>
      <c r="D12214" t="s">
        <v>11</v>
      </c>
      <c r="E12214" t="s">
        <v>133</v>
      </c>
      <c r="F12214">
        <v>2015</v>
      </c>
      <c r="G12214">
        <v>190</v>
      </c>
      <c r="H12214">
        <v>9</v>
      </c>
    </row>
    <row r="12215" spans="1:8" x14ac:dyDescent="0.25">
      <c r="A12215" t="s">
        <v>21</v>
      </c>
      <c r="B12215" t="s">
        <v>36</v>
      </c>
      <c r="C12215" t="s">
        <v>10</v>
      </c>
      <c r="D12215" t="s">
        <v>11</v>
      </c>
      <c r="E12215" t="s">
        <v>165</v>
      </c>
      <c r="F12215">
        <v>2016</v>
      </c>
      <c r="G12215">
        <v>280</v>
      </c>
      <c r="H12215">
        <v>21</v>
      </c>
    </row>
    <row r="12216" spans="1:8" x14ac:dyDescent="0.25">
      <c r="A12216" t="s">
        <v>31</v>
      </c>
      <c r="B12216" t="s">
        <v>125</v>
      </c>
      <c r="C12216" t="s">
        <v>33</v>
      </c>
      <c r="D12216" t="s">
        <v>34</v>
      </c>
      <c r="E12216" t="s">
        <v>144</v>
      </c>
      <c r="F12216">
        <v>2018</v>
      </c>
      <c r="G12216">
        <v>34</v>
      </c>
      <c r="H12216">
        <v>5</v>
      </c>
    </row>
    <row r="12217" spans="1:8" x14ac:dyDescent="0.25">
      <c r="A12217" t="s">
        <v>31</v>
      </c>
      <c r="B12217" t="s">
        <v>244</v>
      </c>
      <c r="C12217" t="s">
        <v>33</v>
      </c>
      <c r="D12217" t="s">
        <v>59</v>
      </c>
      <c r="E12217" t="s">
        <v>402</v>
      </c>
      <c r="F12217">
        <v>2016</v>
      </c>
      <c r="G12217">
        <v>28</v>
      </c>
      <c r="H12217">
        <v>44</v>
      </c>
    </row>
    <row r="12218" spans="1:8" x14ac:dyDescent="0.25">
      <c r="A12218" t="s">
        <v>31</v>
      </c>
      <c r="B12218" t="s">
        <v>104</v>
      </c>
      <c r="C12218" t="s">
        <v>33</v>
      </c>
      <c r="D12218" t="s">
        <v>59</v>
      </c>
      <c r="E12218" t="s">
        <v>73</v>
      </c>
      <c r="F12218">
        <v>2017</v>
      </c>
      <c r="G12218">
        <v>307</v>
      </c>
      <c r="H12218">
        <v>31</v>
      </c>
    </row>
    <row r="12219" spans="1:8" x14ac:dyDescent="0.25">
      <c r="A12219" t="s">
        <v>31</v>
      </c>
      <c r="B12219" t="s">
        <v>32</v>
      </c>
      <c r="C12219" t="s">
        <v>33</v>
      </c>
      <c r="D12219" t="s">
        <v>34</v>
      </c>
      <c r="E12219" t="s">
        <v>80</v>
      </c>
      <c r="F12219">
        <v>2016</v>
      </c>
      <c r="G12219">
        <v>26</v>
      </c>
      <c r="H12219">
        <v>13</v>
      </c>
    </row>
    <row r="12220" spans="1:8" x14ac:dyDescent="0.25">
      <c r="A12220" t="s">
        <v>41</v>
      </c>
      <c r="B12220" t="s">
        <v>61</v>
      </c>
      <c r="C12220" t="s">
        <v>33</v>
      </c>
      <c r="D12220" t="s">
        <v>62</v>
      </c>
      <c r="E12220" t="s">
        <v>99</v>
      </c>
      <c r="F12220">
        <v>2015</v>
      </c>
      <c r="G12220">
        <v>10</v>
      </c>
      <c r="H12220">
        <v>5</v>
      </c>
    </row>
    <row r="12221" spans="1:8" x14ac:dyDescent="0.25">
      <c r="A12221" t="s">
        <v>41</v>
      </c>
      <c r="B12221" t="s">
        <v>36</v>
      </c>
      <c r="C12221" t="s">
        <v>70</v>
      </c>
      <c r="D12221" t="s">
        <v>71</v>
      </c>
      <c r="E12221" t="s">
        <v>224</v>
      </c>
      <c r="F12221">
        <v>2014</v>
      </c>
      <c r="G12221">
        <v>23</v>
      </c>
      <c r="H12221">
        <v>5</v>
      </c>
    </row>
    <row r="12222" spans="1:8" x14ac:dyDescent="0.25">
      <c r="A12222" t="s">
        <v>41</v>
      </c>
      <c r="B12222" t="s">
        <v>104</v>
      </c>
      <c r="C12222" t="s">
        <v>33</v>
      </c>
      <c r="D12222" t="s">
        <v>39</v>
      </c>
      <c r="E12222" t="s">
        <v>207</v>
      </c>
      <c r="F12222">
        <v>2018</v>
      </c>
      <c r="G12222">
        <v>128</v>
      </c>
      <c r="H12222">
        <v>46</v>
      </c>
    </row>
    <row r="12223" spans="1:8" x14ac:dyDescent="0.25">
      <c r="A12223" t="s">
        <v>106</v>
      </c>
      <c r="B12223" t="s">
        <v>125</v>
      </c>
      <c r="C12223" t="s">
        <v>33</v>
      </c>
      <c r="D12223" t="s">
        <v>184</v>
      </c>
      <c r="E12223" t="s">
        <v>187</v>
      </c>
      <c r="F12223">
        <v>2017</v>
      </c>
      <c r="G12223">
        <v>42</v>
      </c>
      <c r="H12223">
        <v>7</v>
      </c>
    </row>
    <row r="12224" spans="1:8" x14ac:dyDescent="0.25">
      <c r="A12224" t="s">
        <v>138</v>
      </c>
      <c r="B12224" t="s">
        <v>104</v>
      </c>
      <c r="C12224" t="s">
        <v>76</v>
      </c>
      <c r="D12224" t="s">
        <v>140</v>
      </c>
      <c r="E12224" t="s">
        <v>209</v>
      </c>
      <c r="F12224">
        <v>2014</v>
      </c>
      <c r="G12224">
        <v>84</v>
      </c>
      <c r="H12224">
        <v>21</v>
      </c>
    </row>
    <row r="12225" spans="1:8" x14ac:dyDescent="0.25">
      <c r="A12225" t="s">
        <v>31</v>
      </c>
      <c r="B12225" t="s">
        <v>55</v>
      </c>
      <c r="C12225" t="s">
        <v>33</v>
      </c>
      <c r="D12225" t="s">
        <v>59</v>
      </c>
      <c r="E12225" t="s">
        <v>236</v>
      </c>
      <c r="F12225">
        <v>2015</v>
      </c>
      <c r="G12225">
        <v>16</v>
      </c>
      <c r="H12225">
        <v>1</v>
      </c>
    </row>
    <row r="12226" spans="1:8" x14ac:dyDescent="0.25">
      <c r="A12226" t="s">
        <v>31</v>
      </c>
      <c r="B12226" t="s">
        <v>55</v>
      </c>
      <c r="C12226" t="s">
        <v>33</v>
      </c>
      <c r="D12226" t="s">
        <v>62</v>
      </c>
      <c r="E12226" t="s">
        <v>200</v>
      </c>
      <c r="F12226">
        <v>2016</v>
      </c>
      <c r="G12226">
        <v>117</v>
      </c>
      <c r="H12226">
        <v>12</v>
      </c>
    </row>
    <row r="12227" spans="1:8" x14ac:dyDescent="0.25">
      <c r="A12227" t="s">
        <v>31</v>
      </c>
      <c r="B12227" t="s">
        <v>54</v>
      </c>
      <c r="C12227" t="s">
        <v>33</v>
      </c>
      <c r="D12227" t="s">
        <v>39</v>
      </c>
      <c r="E12227" t="s">
        <v>112</v>
      </c>
      <c r="F12227">
        <v>2019</v>
      </c>
      <c r="G12227">
        <v>26</v>
      </c>
      <c r="H12227">
        <v>13</v>
      </c>
    </row>
    <row r="12228" spans="1:8" x14ac:dyDescent="0.25">
      <c r="A12228" t="s">
        <v>41</v>
      </c>
      <c r="B12228" t="s">
        <v>36</v>
      </c>
      <c r="C12228" t="s">
        <v>70</v>
      </c>
      <c r="D12228" t="s">
        <v>71</v>
      </c>
      <c r="E12228" t="s">
        <v>246</v>
      </c>
      <c r="F12228">
        <v>2018</v>
      </c>
      <c r="G12228">
        <v>107</v>
      </c>
      <c r="H12228">
        <v>23</v>
      </c>
    </row>
    <row r="12229" spans="1:8" x14ac:dyDescent="0.25">
      <c r="A12229" t="s">
        <v>41</v>
      </c>
      <c r="B12229" t="s">
        <v>119</v>
      </c>
      <c r="C12229" t="s">
        <v>70</v>
      </c>
      <c r="D12229" t="s">
        <v>71</v>
      </c>
      <c r="E12229" t="s">
        <v>361</v>
      </c>
      <c r="F12229">
        <v>2015</v>
      </c>
      <c r="G12229">
        <v>19</v>
      </c>
      <c r="H12229">
        <v>5</v>
      </c>
    </row>
    <row r="12230" spans="1:8" x14ac:dyDescent="0.25">
      <c r="A12230" t="s">
        <v>21</v>
      </c>
      <c r="B12230" t="s">
        <v>427</v>
      </c>
      <c r="C12230" t="s">
        <v>10</v>
      </c>
      <c r="D12230" t="s">
        <v>96</v>
      </c>
      <c r="E12230" t="s">
        <v>154</v>
      </c>
      <c r="F12230">
        <v>2017</v>
      </c>
      <c r="G12230">
        <v>40</v>
      </c>
      <c r="H12230">
        <v>10</v>
      </c>
    </row>
    <row r="12231" spans="1:8" x14ac:dyDescent="0.25">
      <c r="A12231" t="s">
        <v>138</v>
      </c>
      <c r="B12231" t="s">
        <v>139</v>
      </c>
      <c r="C12231" t="s">
        <v>76</v>
      </c>
      <c r="D12231" t="s">
        <v>140</v>
      </c>
      <c r="E12231" t="s">
        <v>141</v>
      </c>
      <c r="F12231">
        <v>2015</v>
      </c>
      <c r="G12231">
        <v>23</v>
      </c>
      <c r="H12231">
        <v>19</v>
      </c>
    </row>
    <row r="12232" spans="1:8" x14ac:dyDescent="0.25">
      <c r="A12232" t="s">
        <v>121</v>
      </c>
      <c r="B12232" t="s">
        <v>173</v>
      </c>
      <c r="C12232" t="s">
        <v>76</v>
      </c>
      <c r="D12232" t="s">
        <v>77</v>
      </c>
      <c r="E12232" t="s">
        <v>176</v>
      </c>
      <c r="F12232">
        <v>2015</v>
      </c>
      <c r="G12232">
        <v>11</v>
      </c>
    </row>
    <row r="12233" spans="1:8" x14ac:dyDescent="0.25">
      <c r="A12233" t="s">
        <v>31</v>
      </c>
      <c r="B12233" t="s">
        <v>42</v>
      </c>
      <c r="C12233" t="s">
        <v>23</v>
      </c>
      <c r="D12233" t="s">
        <v>43</v>
      </c>
      <c r="E12233" t="s">
        <v>258</v>
      </c>
      <c r="F12233">
        <v>2017</v>
      </c>
      <c r="G12233">
        <v>3</v>
      </c>
      <c r="H12233">
        <v>1</v>
      </c>
    </row>
    <row r="12234" spans="1:8" x14ac:dyDescent="0.25">
      <c r="A12234" t="s">
        <v>129</v>
      </c>
      <c r="B12234" t="s">
        <v>119</v>
      </c>
      <c r="C12234" t="s">
        <v>70</v>
      </c>
      <c r="D12234" t="s">
        <v>71</v>
      </c>
      <c r="E12234" t="s">
        <v>241</v>
      </c>
      <c r="F12234">
        <v>2017</v>
      </c>
      <c r="G12234">
        <v>1</v>
      </c>
    </row>
    <row r="12235" spans="1:8" x14ac:dyDescent="0.25">
      <c r="A12235" t="s">
        <v>41</v>
      </c>
      <c r="B12235" t="s">
        <v>158</v>
      </c>
      <c r="C12235" t="s">
        <v>70</v>
      </c>
      <c r="D12235" t="s">
        <v>71</v>
      </c>
      <c r="E12235" t="s">
        <v>358</v>
      </c>
      <c r="F12235">
        <v>2015</v>
      </c>
      <c r="G12235">
        <v>24</v>
      </c>
      <c r="H12235">
        <v>6</v>
      </c>
    </row>
    <row r="12236" spans="1:8" x14ac:dyDescent="0.25">
      <c r="A12236" t="s">
        <v>31</v>
      </c>
      <c r="B12236" t="s">
        <v>9</v>
      </c>
      <c r="C12236" t="s">
        <v>33</v>
      </c>
      <c r="D12236" t="s">
        <v>59</v>
      </c>
      <c r="E12236" t="s">
        <v>402</v>
      </c>
      <c r="F12236">
        <v>2016</v>
      </c>
      <c r="G12236">
        <v>28</v>
      </c>
    </row>
    <row r="12237" spans="1:8" x14ac:dyDescent="0.25">
      <c r="A12237" t="s">
        <v>8</v>
      </c>
      <c r="B12237" t="s">
        <v>52</v>
      </c>
      <c r="C12237" t="s">
        <v>10</v>
      </c>
      <c r="D12237" t="s">
        <v>11</v>
      </c>
      <c r="E12237" t="s">
        <v>86</v>
      </c>
      <c r="F12237">
        <v>2016</v>
      </c>
      <c r="G12237">
        <v>5</v>
      </c>
    </row>
    <row r="12238" spans="1:8" x14ac:dyDescent="0.25">
      <c r="A12238" t="s">
        <v>121</v>
      </c>
      <c r="B12238" t="s">
        <v>301</v>
      </c>
      <c r="C12238" t="s">
        <v>76</v>
      </c>
      <c r="D12238" t="s">
        <v>77</v>
      </c>
      <c r="E12238" t="s">
        <v>176</v>
      </c>
      <c r="F12238">
        <v>2013</v>
      </c>
      <c r="G12238">
        <v>9</v>
      </c>
    </row>
    <row r="12239" spans="1:8" x14ac:dyDescent="0.25">
      <c r="A12239" t="s">
        <v>31</v>
      </c>
      <c r="B12239" t="s">
        <v>98</v>
      </c>
      <c r="C12239" t="s">
        <v>33</v>
      </c>
      <c r="D12239" t="s">
        <v>62</v>
      </c>
      <c r="E12239" t="s">
        <v>321</v>
      </c>
      <c r="F12239">
        <v>2017</v>
      </c>
      <c r="G12239">
        <v>38</v>
      </c>
      <c r="H12239">
        <v>11</v>
      </c>
    </row>
    <row r="12240" spans="1:8" x14ac:dyDescent="0.25">
      <c r="A12240" t="s">
        <v>41</v>
      </c>
      <c r="B12240" t="s">
        <v>119</v>
      </c>
      <c r="C12240" t="s">
        <v>70</v>
      </c>
      <c r="D12240" t="s">
        <v>71</v>
      </c>
      <c r="E12240" t="s">
        <v>155</v>
      </c>
      <c r="F12240">
        <v>2016</v>
      </c>
      <c r="G12240">
        <v>3</v>
      </c>
    </row>
    <row r="12241" spans="1:8" x14ac:dyDescent="0.25">
      <c r="A12241" t="s">
        <v>31</v>
      </c>
      <c r="B12241" t="s">
        <v>38</v>
      </c>
      <c r="C12241" t="s">
        <v>33</v>
      </c>
      <c r="D12241" t="s">
        <v>34</v>
      </c>
      <c r="E12241" t="s">
        <v>161</v>
      </c>
      <c r="F12241">
        <v>2016</v>
      </c>
      <c r="G12241">
        <v>2</v>
      </c>
    </row>
    <row r="12242" spans="1:8" x14ac:dyDescent="0.25">
      <c r="A12242" t="s">
        <v>31</v>
      </c>
      <c r="B12242" t="s">
        <v>255</v>
      </c>
      <c r="C12242" t="s">
        <v>23</v>
      </c>
      <c r="D12242" t="s">
        <v>43</v>
      </c>
      <c r="E12242" t="s">
        <v>100</v>
      </c>
      <c r="F12242">
        <v>2016</v>
      </c>
      <c r="G12242">
        <v>51</v>
      </c>
      <c r="H12242">
        <v>5</v>
      </c>
    </row>
    <row r="12243" spans="1:8" x14ac:dyDescent="0.25">
      <c r="A12243" t="s">
        <v>31</v>
      </c>
      <c r="B12243" t="s">
        <v>104</v>
      </c>
      <c r="C12243" t="s">
        <v>70</v>
      </c>
      <c r="D12243" t="s">
        <v>71</v>
      </c>
      <c r="E12243" t="s">
        <v>188</v>
      </c>
      <c r="F12243">
        <v>2019</v>
      </c>
      <c r="G12243">
        <v>1407</v>
      </c>
      <c r="H12243">
        <v>186</v>
      </c>
    </row>
    <row r="12244" spans="1:8" x14ac:dyDescent="0.25">
      <c r="A12244" t="s">
        <v>8</v>
      </c>
      <c r="B12244" t="s">
        <v>93</v>
      </c>
      <c r="C12244" t="s">
        <v>10</v>
      </c>
      <c r="D12244" t="s">
        <v>11</v>
      </c>
      <c r="E12244" t="s">
        <v>46</v>
      </c>
      <c r="F12244">
        <v>2013</v>
      </c>
      <c r="G12244">
        <v>392</v>
      </c>
      <c r="H12244">
        <v>14</v>
      </c>
    </row>
    <row r="12245" spans="1:8" x14ac:dyDescent="0.25">
      <c r="A12245" t="s">
        <v>74</v>
      </c>
      <c r="B12245" t="s">
        <v>252</v>
      </c>
      <c r="C12245" t="s">
        <v>18</v>
      </c>
      <c r="D12245" t="s">
        <v>123</v>
      </c>
      <c r="E12245" t="s">
        <v>253</v>
      </c>
      <c r="F12245">
        <v>2015</v>
      </c>
      <c r="G12245">
        <v>3575</v>
      </c>
      <c r="H12245">
        <v>317</v>
      </c>
    </row>
    <row r="12246" spans="1:8" x14ac:dyDescent="0.25">
      <c r="A12246" t="s">
        <v>31</v>
      </c>
      <c r="B12246" t="s">
        <v>55</v>
      </c>
      <c r="C12246" t="s">
        <v>33</v>
      </c>
      <c r="D12246" t="s">
        <v>59</v>
      </c>
      <c r="E12246" t="s">
        <v>60</v>
      </c>
      <c r="F12246">
        <v>2015</v>
      </c>
      <c r="G12246">
        <v>189</v>
      </c>
      <c r="H12246">
        <v>19</v>
      </c>
    </row>
    <row r="12247" spans="1:8" x14ac:dyDescent="0.25">
      <c r="A12247" t="s">
        <v>21</v>
      </c>
      <c r="B12247" t="s">
        <v>85</v>
      </c>
      <c r="C12247" t="s">
        <v>10</v>
      </c>
      <c r="D12247" t="s">
        <v>29</v>
      </c>
      <c r="E12247" t="s">
        <v>193</v>
      </c>
      <c r="F12247">
        <v>2017</v>
      </c>
      <c r="G12247">
        <v>989</v>
      </c>
      <c r="H12247">
        <v>12</v>
      </c>
    </row>
    <row r="12248" spans="1:8" x14ac:dyDescent="0.25">
      <c r="A12248" t="s">
        <v>8</v>
      </c>
      <c r="B12248" t="s">
        <v>295</v>
      </c>
      <c r="C12248" t="s">
        <v>10</v>
      </c>
      <c r="D12248" t="s">
        <v>96</v>
      </c>
      <c r="E12248" t="s">
        <v>324</v>
      </c>
      <c r="F12248">
        <v>2014</v>
      </c>
      <c r="G12248">
        <v>677</v>
      </c>
      <c r="H12248">
        <v>30</v>
      </c>
    </row>
    <row r="12249" spans="1:8" x14ac:dyDescent="0.25">
      <c r="A12249" t="s">
        <v>74</v>
      </c>
      <c r="B12249" t="s">
        <v>119</v>
      </c>
      <c r="C12249" t="s">
        <v>70</v>
      </c>
      <c r="D12249" t="s">
        <v>264</v>
      </c>
      <c r="E12249" t="s">
        <v>389</v>
      </c>
      <c r="F12249">
        <v>2014</v>
      </c>
      <c r="G12249">
        <v>169</v>
      </c>
      <c r="H12249">
        <v>11</v>
      </c>
    </row>
    <row r="12250" spans="1:8" x14ac:dyDescent="0.25">
      <c r="A12250" t="s">
        <v>41</v>
      </c>
      <c r="B12250" t="s">
        <v>55</v>
      </c>
      <c r="C12250" t="s">
        <v>33</v>
      </c>
      <c r="D12250" t="s">
        <v>62</v>
      </c>
      <c r="E12250" t="s">
        <v>166</v>
      </c>
      <c r="F12250">
        <v>2016</v>
      </c>
      <c r="G12250">
        <v>106</v>
      </c>
      <c r="H12250">
        <v>9</v>
      </c>
    </row>
    <row r="12251" spans="1:8" x14ac:dyDescent="0.25">
      <c r="A12251" t="s">
        <v>16</v>
      </c>
      <c r="B12251" t="s">
        <v>26</v>
      </c>
      <c r="C12251" t="s">
        <v>18</v>
      </c>
      <c r="D12251" t="s">
        <v>19</v>
      </c>
      <c r="E12251" t="s">
        <v>221</v>
      </c>
      <c r="F12251">
        <v>2016</v>
      </c>
      <c r="G12251">
        <v>593</v>
      </c>
      <c r="H12251">
        <v>205</v>
      </c>
    </row>
    <row r="12252" spans="1:8" x14ac:dyDescent="0.25">
      <c r="A12252" t="s">
        <v>21</v>
      </c>
      <c r="B12252" t="s">
        <v>67</v>
      </c>
      <c r="C12252" t="s">
        <v>10</v>
      </c>
      <c r="D12252" t="s">
        <v>11</v>
      </c>
      <c r="E12252" t="s">
        <v>68</v>
      </c>
      <c r="F12252">
        <v>2017</v>
      </c>
      <c r="G12252">
        <v>8642</v>
      </c>
      <c r="H12252">
        <v>784</v>
      </c>
    </row>
    <row r="12253" spans="1:8" x14ac:dyDescent="0.25">
      <c r="A12253" t="s">
        <v>31</v>
      </c>
      <c r="B12253" t="s">
        <v>98</v>
      </c>
      <c r="C12253" t="s">
        <v>33</v>
      </c>
      <c r="D12253" t="s">
        <v>39</v>
      </c>
      <c r="E12253" t="s">
        <v>51</v>
      </c>
      <c r="F12253">
        <v>2017</v>
      </c>
      <c r="G12253">
        <v>391</v>
      </c>
      <c r="H12253">
        <v>174</v>
      </c>
    </row>
    <row r="12254" spans="1:8" x14ac:dyDescent="0.25">
      <c r="A12254" t="s">
        <v>21</v>
      </c>
      <c r="B12254" t="s">
        <v>443</v>
      </c>
      <c r="C12254" t="s">
        <v>10</v>
      </c>
      <c r="D12254" t="s">
        <v>11</v>
      </c>
      <c r="E12254" t="s">
        <v>86</v>
      </c>
      <c r="F12254">
        <v>2018</v>
      </c>
      <c r="G12254">
        <v>570</v>
      </c>
      <c r="H12254">
        <v>27</v>
      </c>
    </row>
    <row r="12255" spans="1:8" x14ac:dyDescent="0.25">
      <c r="A12255" t="s">
        <v>21</v>
      </c>
      <c r="B12255" t="s">
        <v>108</v>
      </c>
      <c r="C12255" t="s">
        <v>23</v>
      </c>
      <c r="D12255" t="s">
        <v>24</v>
      </c>
      <c r="E12255" t="s">
        <v>326</v>
      </c>
      <c r="F12255">
        <v>2018</v>
      </c>
      <c r="G12255">
        <v>305</v>
      </c>
      <c r="H12255">
        <v>5</v>
      </c>
    </row>
    <row r="12256" spans="1:8" x14ac:dyDescent="0.25">
      <c r="A12256" t="s">
        <v>31</v>
      </c>
      <c r="B12256" t="s">
        <v>168</v>
      </c>
      <c r="C12256" t="s">
        <v>33</v>
      </c>
      <c r="D12256" t="s">
        <v>34</v>
      </c>
      <c r="E12256" t="s">
        <v>35</v>
      </c>
      <c r="F12256">
        <v>2018</v>
      </c>
      <c r="G12256">
        <v>386</v>
      </c>
      <c r="H12256">
        <v>30</v>
      </c>
    </row>
    <row r="12257" spans="1:8" x14ac:dyDescent="0.25">
      <c r="A12257" t="s">
        <v>214</v>
      </c>
      <c r="B12257" t="s">
        <v>593</v>
      </c>
      <c r="C12257" t="s">
        <v>76</v>
      </c>
      <c r="D12257" t="s">
        <v>140</v>
      </c>
      <c r="E12257" t="s">
        <v>209</v>
      </c>
      <c r="F12257">
        <v>2019</v>
      </c>
      <c r="G12257">
        <v>374</v>
      </c>
      <c r="H12257">
        <v>68</v>
      </c>
    </row>
    <row r="12258" spans="1:8" x14ac:dyDescent="0.25">
      <c r="A12258" t="s">
        <v>21</v>
      </c>
      <c r="B12258" t="s">
        <v>111</v>
      </c>
      <c r="C12258" t="s">
        <v>10</v>
      </c>
      <c r="D12258" t="s">
        <v>11</v>
      </c>
      <c r="E12258" t="s">
        <v>223</v>
      </c>
      <c r="F12258">
        <v>2019</v>
      </c>
      <c r="G12258">
        <v>892</v>
      </c>
      <c r="H12258">
        <v>13</v>
      </c>
    </row>
    <row r="12259" spans="1:8" x14ac:dyDescent="0.25">
      <c r="A12259" t="s">
        <v>21</v>
      </c>
      <c r="B12259" t="s">
        <v>349</v>
      </c>
      <c r="C12259" t="s">
        <v>10</v>
      </c>
      <c r="D12259" t="s">
        <v>11</v>
      </c>
      <c r="E12259" t="s">
        <v>86</v>
      </c>
      <c r="F12259">
        <v>2020</v>
      </c>
      <c r="G12259">
        <v>203</v>
      </c>
      <c r="H12259">
        <v>7</v>
      </c>
    </row>
    <row r="12260" spans="1:8" x14ac:dyDescent="0.25">
      <c r="A12260" t="s">
        <v>8</v>
      </c>
      <c r="B12260" t="s">
        <v>9</v>
      </c>
      <c r="C12260" t="s">
        <v>10</v>
      </c>
      <c r="D12260" t="s">
        <v>11</v>
      </c>
      <c r="E12260" t="s">
        <v>12</v>
      </c>
      <c r="F12260">
        <v>2013</v>
      </c>
      <c r="G12260">
        <v>236</v>
      </c>
      <c r="H12260">
        <v>8</v>
      </c>
    </row>
    <row r="12261" spans="1:8" x14ac:dyDescent="0.25">
      <c r="A12261" t="s">
        <v>41</v>
      </c>
      <c r="B12261" t="s">
        <v>28</v>
      </c>
      <c r="C12261" t="s">
        <v>33</v>
      </c>
      <c r="D12261" t="s">
        <v>39</v>
      </c>
      <c r="E12261" t="s">
        <v>112</v>
      </c>
      <c r="F12261">
        <v>2014</v>
      </c>
      <c r="G12261">
        <v>38</v>
      </c>
      <c r="H12261">
        <v>18</v>
      </c>
    </row>
    <row r="12262" spans="1:8" x14ac:dyDescent="0.25">
      <c r="A12262" t="s">
        <v>31</v>
      </c>
      <c r="B12262" t="s">
        <v>38</v>
      </c>
      <c r="C12262" t="s">
        <v>33</v>
      </c>
      <c r="D12262" t="s">
        <v>39</v>
      </c>
      <c r="E12262" t="s">
        <v>40</v>
      </c>
      <c r="F12262">
        <v>2014</v>
      </c>
      <c r="G12262">
        <v>163</v>
      </c>
      <c r="H12262">
        <v>57</v>
      </c>
    </row>
    <row r="12263" spans="1:8" x14ac:dyDescent="0.25">
      <c r="A12263" t="s">
        <v>31</v>
      </c>
      <c r="B12263" t="s">
        <v>38</v>
      </c>
      <c r="C12263" t="s">
        <v>33</v>
      </c>
      <c r="D12263" t="s">
        <v>39</v>
      </c>
      <c r="E12263" t="s">
        <v>204</v>
      </c>
      <c r="F12263">
        <v>2015</v>
      </c>
      <c r="G12263">
        <v>194</v>
      </c>
      <c r="H12263">
        <v>50</v>
      </c>
    </row>
    <row r="12264" spans="1:8" x14ac:dyDescent="0.25">
      <c r="A12264" t="s">
        <v>31</v>
      </c>
      <c r="B12264" t="s">
        <v>61</v>
      </c>
      <c r="C12264" t="s">
        <v>33</v>
      </c>
      <c r="D12264" t="s">
        <v>59</v>
      </c>
      <c r="E12264" t="s">
        <v>73</v>
      </c>
      <c r="F12264">
        <v>2017</v>
      </c>
      <c r="G12264">
        <v>192</v>
      </c>
      <c r="H12264">
        <v>36</v>
      </c>
    </row>
    <row r="12265" spans="1:8" x14ac:dyDescent="0.25">
      <c r="A12265" t="s">
        <v>31</v>
      </c>
      <c r="B12265" t="s">
        <v>108</v>
      </c>
      <c r="C12265" t="s">
        <v>33</v>
      </c>
      <c r="D12265" t="s">
        <v>59</v>
      </c>
      <c r="E12265" t="s">
        <v>116</v>
      </c>
      <c r="F12265">
        <v>2017</v>
      </c>
      <c r="G12265">
        <v>165</v>
      </c>
      <c r="H12265">
        <v>11</v>
      </c>
    </row>
    <row r="12266" spans="1:8" x14ac:dyDescent="0.25">
      <c r="A12266" t="s">
        <v>21</v>
      </c>
      <c r="B12266" t="s">
        <v>349</v>
      </c>
      <c r="C12266" t="s">
        <v>10</v>
      </c>
      <c r="D12266" t="s">
        <v>11</v>
      </c>
      <c r="E12266" t="s">
        <v>46</v>
      </c>
      <c r="F12266">
        <v>2018</v>
      </c>
      <c r="G12266">
        <v>255</v>
      </c>
      <c r="H12266">
        <v>21</v>
      </c>
    </row>
    <row r="12267" spans="1:8" x14ac:dyDescent="0.25">
      <c r="A12267" t="s">
        <v>8</v>
      </c>
      <c r="B12267" t="s">
        <v>36</v>
      </c>
      <c r="C12267" t="s">
        <v>10</v>
      </c>
      <c r="D12267" t="s">
        <v>11</v>
      </c>
      <c r="E12267" t="s">
        <v>86</v>
      </c>
      <c r="F12267">
        <v>2013</v>
      </c>
      <c r="G12267">
        <v>337</v>
      </c>
      <c r="H12267">
        <v>2</v>
      </c>
    </row>
    <row r="12268" spans="1:8" x14ac:dyDescent="0.25">
      <c r="A12268" t="s">
        <v>8</v>
      </c>
      <c r="B12268" t="s">
        <v>196</v>
      </c>
      <c r="C12268" t="s">
        <v>10</v>
      </c>
      <c r="D12268" t="s">
        <v>29</v>
      </c>
      <c r="E12268" t="s">
        <v>94</v>
      </c>
      <c r="F12268">
        <v>2016</v>
      </c>
      <c r="G12268">
        <v>95</v>
      </c>
      <c r="H12268">
        <v>7</v>
      </c>
    </row>
    <row r="12269" spans="1:8" x14ac:dyDescent="0.25">
      <c r="A12269" t="s">
        <v>31</v>
      </c>
      <c r="B12269" t="s">
        <v>88</v>
      </c>
      <c r="C12269" t="s">
        <v>23</v>
      </c>
      <c r="D12269" t="s">
        <v>43</v>
      </c>
      <c r="E12269" t="s">
        <v>56</v>
      </c>
      <c r="F12269">
        <v>2016</v>
      </c>
      <c r="G12269">
        <v>127</v>
      </c>
      <c r="H12269">
        <v>20</v>
      </c>
    </row>
    <row r="12270" spans="1:8" x14ac:dyDescent="0.25">
      <c r="A12270" t="s">
        <v>21</v>
      </c>
      <c r="B12270" t="s">
        <v>320</v>
      </c>
      <c r="C12270" t="s">
        <v>10</v>
      </c>
      <c r="D12270" t="s">
        <v>11</v>
      </c>
      <c r="E12270" t="s">
        <v>249</v>
      </c>
      <c r="F12270">
        <v>2017</v>
      </c>
      <c r="G12270">
        <v>71</v>
      </c>
      <c r="H12270">
        <v>1</v>
      </c>
    </row>
    <row r="12271" spans="1:8" x14ac:dyDescent="0.25">
      <c r="A12271" t="s">
        <v>106</v>
      </c>
      <c r="B12271" t="s">
        <v>49</v>
      </c>
      <c r="C12271" t="s">
        <v>33</v>
      </c>
      <c r="D12271" t="s">
        <v>34</v>
      </c>
      <c r="E12271" t="s">
        <v>144</v>
      </c>
      <c r="F12271">
        <v>2017</v>
      </c>
      <c r="G12271">
        <v>65</v>
      </c>
      <c r="H12271">
        <v>6</v>
      </c>
    </row>
    <row r="12272" spans="1:8" x14ac:dyDescent="0.25">
      <c r="A12272" t="s">
        <v>16</v>
      </c>
      <c r="B12272" t="s">
        <v>471</v>
      </c>
      <c r="C12272" t="s">
        <v>18</v>
      </c>
      <c r="D12272" t="s">
        <v>19</v>
      </c>
      <c r="E12272" t="s">
        <v>221</v>
      </c>
      <c r="F12272">
        <v>2018</v>
      </c>
      <c r="G12272">
        <v>170</v>
      </c>
      <c r="H12272">
        <v>42</v>
      </c>
    </row>
    <row r="12273" spans="1:8" x14ac:dyDescent="0.25">
      <c r="A12273" t="s">
        <v>74</v>
      </c>
      <c r="B12273" t="s">
        <v>301</v>
      </c>
      <c r="C12273" t="s">
        <v>76</v>
      </c>
      <c r="D12273" t="s">
        <v>77</v>
      </c>
      <c r="E12273" t="s">
        <v>176</v>
      </c>
      <c r="F12273">
        <v>2013</v>
      </c>
      <c r="G12273">
        <v>249</v>
      </c>
      <c r="H12273">
        <v>3</v>
      </c>
    </row>
    <row r="12274" spans="1:8" x14ac:dyDescent="0.25">
      <c r="A12274" t="s">
        <v>31</v>
      </c>
      <c r="B12274" t="s">
        <v>55</v>
      </c>
      <c r="C12274" t="s">
        <v>33</v>
      </c>
      <c r="D12274" t="s">
        <v>34</v>
      </c>
      <c r="E12274" t="s">
        <v>245</v>
      </c>
      <c r="F12274">
        <v>2015</v>
      </c>
      <c r="G12274">
        <v>301</v>
      </c>
      <c r="H12274">
        <v>47</v>
      </c>
    </row>
    <row r="12275" spans="1:8" x14ac:dyDescent="0.25">
      <c r="A12275" t="s">
        <v>31</v>
      </c>
      <c r="B12275" t="s">
        <v>134</v>
      </c>
      <c r="C12275" t="s">
        <v>70</v>
      </c>
      <c r="D12275" t="s">
        <v>71</v>
      </c>
      <c r="E12275" t="s">
        <v>72</v>
      </c>
      <c r="F12275">
        <v>2018</v>
      </c>
      <c r="G12275">
        <v>388</v>
      </c>
      <c r="H12275">
        <v>135</v>
      </c>
    </row>
    <row r="12276" spans="1:8" x14ac:dyDescent="0.25">
      <c r="A12276" t="s">
        <v>21</v>
      </c>
      <c r="B12276" t="s">
        <v>212</v>
      </c>
      <c r="C12276" t="s">
        <v>10</v>
      </c>
      <c r="D12276" t="s">
        <v>11</v>
      </c>
      <c r="E12276" t="s">
        <v>279</v>
      </c>
      <c r="F12276">
        <v>2020</v>
      </c>
      <c r="G12276">
        <v>146</v>
      </c>
      <c r="H12276">
        <v>5</v>
      </c>
    </row>
    <row r="12277" spans="1:8" x14ac:dyDescent="0.25">
      <c r="A12277" t="s">
        <v>31</v>
      </c>
      <c r="B12277" t="s">
        <v>49</v>
      </c>
      <c r="C12277" t="s">
        <v>33</v>
      </c>
      <c r="D12277" t="s">
        <v>39</v>
      </c>
      <c r="E12277" t="s">
        <v>40</v>
      </c>
      <c r="F12277">
        <v>2013</v>
      </c>
      <c r="G12277">
        <v>84</v>
      </c>
      <c r="H12277">
        <v>23</v>
      </c>
    </row>
    <row r="12278" spans="1:8" x14ac:dyDescent="0.25">
      <c r="A12278" t="s">
        <v>74</v>
      </c>
      <c r="B12278" t="s">
        <v>260</v>
      </c>
      <c r="C12278" t="s">
        <v>76</v>
      </c>
      <c r="D12278" t="s">
        <v>77</v>
      </c>
      <c r="E12278" t="s">
        <v>261</v>
      </c>
      <c r="F12278">
        <v>2019</v>
      </c>
      <c r="G12278">
        <v>187</v>
      </c>
      <c r="H12278">
        <v>5</v>
      </c>
    </row>
    <row r="12279" spans="1:8" x14ac:dyDescent="0.25">
      <c r="A12279" t="s">
        <v>8</v>
      </c>
      <c r="B12279" t="s">
        <v>235</v>
      </c>
      <c r="C12279" t="s">
        <v>10</v>
      </c>
      <c r="D12279" t="s">
        <v>96</v>
      </c>
      <c r="E12279" t="s">
        <v>97</v>
      </c>
      <c r="F12279">
        <v>2014</v>
      </c>
      <c r="G12279">
        <v>84</v>
      </c>
      <c r="H12279">
        <v>1</v>
      </c>
    </row>
    <row r="12280" spans="1:8" x14ac:dyDescent="0.25">
      <c r="A12280" t="s">
        <v>31</v>
      </c>
      <c r="B12280" t="s">
        <v>55</v>
      </c>
      <c r="C12280" t="s">
        <v>33</v>
      </c>
      <c r="D12280" t="s">
        <v>39</v>
      </c>
      <c r="E12280" t="s">
        <v>175</v>
      </c>
      <c r="F12280">
        <v>2016</v>
      </c>
      <c r="G12280">
        <v>206</v>
      </c>
      <c r="H12280">
        <v>54</v>
      </c>
    </row>
    <row r="12281" spans="1:8" x14ac:dyDescent="0.25">
      <c r="A12281" t="s">
        <v>31</v>
      </c>
      <c r="B12281" t="s">
        <v>330</v>
      </c>
      <c r="C12281" t="s">
        <v>33</v>
      </c>
      <c r="D12281" t="s">
        <v>59</v>
      </c>
      <c r="E12281" t="s">
        <v>126</v>
      </c>
      <c r="F12281">
        <v>2017</v>
      </c>
      <c r="G12281">
        <v>10</v>
      </c>
      <c r="H12281">
        <v>1</v>
      </c>
    </row>
    <row r="12282" spans="1:8" x14ac:dyDescent="0.25">
      <c r="A12282" t="s">
        <v>31</v>
      </c>
      <c r="B12282" t="s">
        <v>55</v>
      </c>
      <c r="C12282" t="s">
        <v>33</v>
      </c>
      <c r="D12282" t="s">
        <v>62</v>
      </c>
      <c r="E12282" t="s">
        <v>99</v>
      </c>
      <c r="F12282">
        <v>2017</v>
      </c>
      <c r="G12282">
        <v>197</v>
      </c>
      <c r="H12282">
        <v>33</v>
      </c>
    </row>
    <row r="12283" spans="1:8" x14ac:dyDescent="0.25">
      <c r="A12283" t="s">
        <v>31</v>
      </c>
      <c r="B12283" t="s">
        <v>125</v>
      </c>
      <c r="C12283" t="s">
        <v>33</v>
      </c>
      <c r="D12283" t="s">
        <v>34</v>
      </c>
      <c r="E12283" t="s">
        <v>35</v>
      </c>
      <c r="F12283">
        <v>2019</v>
      </c>
      <c r="G12283">
        <v>36</v>
      </c>
      <c r="H12283">
        <v>23</v>
      </c>
    </row>
    <row r="12284" spans="1:8" x14ac:dyDescent="0.25">
      <c r="A12284" t="s">
        <v>106</v>
      </c>
      <c r="B12284" t="s">
        <v>119</v>
      </c>
      <c r="C12284" t="s">
        <v>33</v>
      </c>
      <c r="D12284" t="s">
        <v>59</v>
      </c>
      <c r="E12284" t="s">
        <v>60</v>
      </c>
      <c r="F12284">
        <v>2018</v>
      </c>
      <c r="G12284">
        <v>83</v>
      </c>
      <c r="H12284">
        <v>6</v>
      </c>
    </row>
    <row r="12285" spans="1:8" x14ac:dyDescent="0.25">
      <c r="A12285" t="s">
        <v>41</v>
      </c>
      <c r="B12285" t="s">
        <v>49</v>
      </c>
      <c r="C12285" t="s">
        <v>33</v>
      </c>
      <c r="D12285" t="s">
        <v>62</v>
      </c>
      <c r="E12285" t="s">
        <v>99</v>
      </c>
      <c r="F12285">
        <v>2018</v>
      </c>
      <c r="G12285">
        <v>59</v>
      </c>
      <c r="H12285">
        <v>9</v>
      </c>
    </row>
    <row r="12286" spans="1:8" x14ac:dyDescent="0.25">
      <c r="A12286" t="s">
        <v>41</v>
      </c>
      <c r="B12286" t="s">
        <v>61</v>
      </c>
      <c r="C12286" t="s">
        <v>33</v>
      </c>
      <c r="D12286" t="s">
        <v>62</v>
      </c>
      <c r="E12286" t="s">
        <v>63</v>
      </c>
      <c r="F12286">
        <v>2019</v>
      </c>
      <c r="G12286">
        <v>48</v>
      </c>
      <c r="H12286">
        <v>20</v>
      </c>
    </row>
    <row r="12287" spans="1:8" x14ac:dyDescent="0.25">
      <c r="A12287" t="s">
        <v>31</v>
      </c>
      <c r="B12287" t="s">
        <v>38</v>
      </c>
      <c r="C12287" t="s">
        <v>33</v>
      </c>
      <c r="D12287" t="s">
        <v>39</v>
      </c>
      <c r="E12287" t="s">
        <v>175</v>
      </c>
      <c r="F12287">
        <v>2019</v>
      </c>
      <c r="G12287">
        <v>196</v>
      </c>
      <c r="H12287">
        <v>47</v>
      </c>
    </row>
    <row r="12288" spans="1:8" x14ac:dyDescent="0.25">
      <c r="A12288" t="s">
        <v>31</v>
      </c>
      <c r="B12288" t="s">
        <v>36</v>
      </c>
      <c r="C12288" t="s">
        <v>70</v>
      </c>
      <c r="D12288" t="s">
        <v>71</v>
      </c>
      <c r="E12288" t="s">
        <v>365</v>
      </c>
      <c r="F12288">
        <v>2014</v>
      </c>
      <c r="G12288">
        <v>107</v>
      </c>
      <c r="H12288">
        <v>5</v>
      </c>
    </row>
    <row r="12289" spans="1:8" x14ac:dyDescent="0.25">
      <c r="A12289" t="s">
        <v>31</v>
      </c>
      <c r="B12289" t="s">
        <v>466</v>
      </c>
      <c r="C12289" t="s">
        <v>23</v>
      </c>
      <c r="D12289" t="s">
        <v>43</v>
      </c>
      <c r="E12289" t="s">
        <v>100</v>
      </c>
      <c r="F12289">
        <v>2015</v>
      </c>
      <c r="G12289">
        <v>30</v>
      </c>
      <c r="H12289">
        <v>12</v>
      </c>
    </row>
    <row r="12290" spans="1:8" x14ac:dyDescent="0.25">
      <c r="A12290" t="s">
        <v>74</v>
      </c>
      <c r="B12290" t="s">
        <v>119</v>
      </c>
      <c r="C12290" t="s">
        <v>70</v>
      </c>
      <c r="D12290" t="s">
        <v>102</v>
      </c>
      <c r="E12290" t="s">
        <v>492</v>
      </c>
      <c r="F12290">
        <v>2013</v>
      </c>
      <c r="G12290">
        <v>14</v>
      </c>
    </row>
    <row r="12291" spans="1:8" x14ac:dyDescent="0.25">
      <c r="A12291" t="s">
        <v>106</v>
      </c>
      <c r="B12291" t="s">
        <v>58</v>
      </c>
      <c r="C12291" t="s">
        <v>33</v>
      </c>
      <c r="D12291" t="s">
        <v>34</v>
      </c>
      <c r="E12291" t="s">
        <v>167</v>
      </c>
      <c r="F12291">
        <v>2017</v>
      </c>
      <c r="G12291">
        <v>5</v>
      </c>
    </row>
    <row r="12292" spans="1:8" x14ac:dyDescent="0.25">
      <c r="A12292" t="s">
        <v>41</v>
      </c>
      <c r="B12292" t="s">
        <v>36</v>
      </c>
      <c r="C12292" t="s">
        <v>70</v>
      </c>
      <c r="D12292" t="s">
        <v>71</v>
      </c>
      <c r="E12292" t="s">
        <v>188</v>
      </c>
      <c r="F12292">
        <v>2017</v>
      </c>
      <c r="G12292">
        <v>29</v>
      </c>
      <c r="H12292">
        <v>23</v>
      </c>
    </row>
    <row r="12293" spans="1:8" x14ac:dyDescent="0.25">
      <c r="A12293" t="s">
        <v>41</v>
      </c>
      <c r="B12293" t="s">
        <v>410</v>
      </c>
      <c r="C12293" t="s">
        <v>33</v>
      </c>
      <c r="D12293" t="s">
        <v>39</v>
      </c>
      <c r="E12293" t="s">
        <v>204</v>
      </c>
      <c r="F12293">
        <v>2019</v>
      </c>
      <c r="G12293">
        <v>79</v>
      </c>
      <c r="H12293">
        <v>33</v>
      </c>
    </row>
    <row r="12294" spans="1:8" x14ac:dyDescent="0.25">
      <c r="A12294" t="s">
        <v>21</v>
      </c>
      <c r="B12294" t="s">
        <v>79</v>
      </c>
      <c r="C12294" t="s">
        <v>33</v>
      </c>
      <c r="D12294" t="s">
        <v>34</v>
      </c>
      <c r="E12294" t="s">
        <v>202</v>
      </c>
      <c r="F12294">
        <v>2019</v>
      </c>
      <c r="G12294">
        <v>41</v>
      </c>
    </row>
    <row r="12295" spans="1:8" x14ac:dyDescent="0.25">
      <c r="A12295" t="s">
        <v>8</v>
      </c>
      <c r="B12295" t="s">
        <v>391</v>
      </c>
      <c r="C12295" t="s">
        <v>10</v>
      </c>
      <c r="D12295" t="s">
        <v>11</v>
      </c>
      <c r="E12295" t="s">
        <v>86</v>
      </c>
      <c r="F12295">
        <v>2014</v>
      </c>
      <c r="G12295">
        <v>44</v>
      </c>
    </row>
    <row r="12296" spans="1:8" x14ac:dyDescent="0.25">
      <c r="A12296" t="s">
        <v>41</v>
      </c>
      <c r="B12296" t="s">
        <v>58</v>
      </c>
      <c r="C12296" t="s">
        <v>33</v>
      </c>
      <c r="D12296" t="s">
        <v>39</v>
      </c>
      <c r="E12296" t="s">
        <v>40</v>
      </c>
      <c r="F12296">
        <v>2015</v>
      </c>
      <c r="G12296">
        <v>8</v>
      </c>
      <c r="H12296">
        <v>4</v>
      </c>
    </row>
    <row r="12297" spans="1:8" x14ac:dyDescent="0.25">
      <c r="A12297" t="s">
        <v>41</v>
      </c>
      <c r="B12297" t="s">
        <v>82</v>
      </c>
      <c r="C12297" t="s">
        <v>70</v>
      </c>
      <c r="D12297" t="s">
        <v>71</v>
      </c>
      <c r="E12297" t="s">
        <v>246</v>
      </c>
      <c r="F12297">
        <v>2017</v>
      </c>
      <c r="G12297">
        <v>25</v>
      </c>
      <c r="H12297">
        <v>11</v>
      </c>
    </row>
    <row r="12298" spans="1:8" x14ac:dyDescent="0.25">
      <c r="A12298" t="s">
        <v>21</v>
      </c>
      <c r="B12298" t="s">
        <v>111</v>
      </c>
      <c r="C12298" t="s">
        <v>10</v>
      </c>
      <c r="D12298" t="s">
        <v>11</v>
      </c>
      <c r="E12298" t="s">
        <v>232</v>
      </c>
      <c r="F12298">
        <v>2017</v>
      </c>
      <c r="G12298">
        <v>108</v>
      </c>
      <c r="H12298">
        <v>6</v>
      </c>
    </row>
    <row r="12299" spans="1:8" x14ac:dyDescent="0.25">
      <c r="A12299" t="s">
        <v>41</v>
      </c>
      <c r="B12299" t="s">
        <v>58</v>
      </c>
      <c r="C12299" t="s">
        <v>33</v>
      </c>
      <c r="D12299" t="s">
        <v>39</v>
      </c>
      <c r="E12299" t="s">
        <v>112</v>
      </c>
      <c r="F12299">
        <v>2017</v>
      </c>
      <c r="G12299">
        <v>30</v>
      </c>
      <c r="H12299">
        <v>12</v>
      </c>
    </row>
    <row r="12300" spans="1:8" x14ac:dyDescent="0.25">
      <c r="A12300" t="s">
        <v>31</v>
      </c>
      <c r="B12300" t="s">
        <v>125</v>
      </c>
      <c r="C12300" t="s">
        <v>33</v>
      </c>
      <c r="D12300" t="s">
        <v>34</v>
      </c>
      <c r="E12300" t="s">
        <v>35</v>
      </c>
      <c r="F12300">
        <v>2016</v>
      </c>
      <c r="G12300">
        <v>36</v>
      </c>
      <c r="H12300">
        <v>12</v>
      </c>
    </row>
    <row r="12301" spans="1:8" x14ac:dyDescent="0.25">
      <c r="A12301" t="s">
        <v>41</v>
      </c>
      <c r="B12301" t="s">
        <v>9</v>
      </c>
      <c r="C12301" t="s">
        <v>33</v>
      </c>
      <c r="D12301" t="s">
        <v>184</v>
      </c>
      <c r="E12301" t="s">
        <v>304</v>
      </c>
      <c r="F12301">
        <v>2018</v>
      </c>
      <c r="G12301">
        <v>49</v>
      </c>
      <c r="H12301">
        <v>17</v>
      </c>
    </row>
    <row r="12302" spans="1:8" x14ac:dyDescent="0.25">
      <c r="A12302" t="s">
        <v>129</v>
      </c>
      <c r="B12302" t="s">
        <v>104</v>
      </c>
      <c r="C12302" t="s">
        <v>33</v>
      </c>
      <c r="D12302" t="s">
        <v>59</v>
      </c>
      <c r="E12302" t="s">
        <v>229</v>
      </c>
      <c r="F12302">
        <v>2017</v>
      </c>
      <c r="G12302">
        <v>3</v>
      </c>
    </row>
    <row r="12303" spans="1:8" x14ac:dyDescent="0.25">
      <c r="A12303" t="s">
        <v>138</v>
      </c>
      <c r="B12303" t="s">
        <v>104</v>
      </c>
      <c r="C12303" t="s">
        <v>76</v>
      </c>
      <c r="D12303" t="s">
        <v>140</v>
      </c>
      <c r="E12303" t="s">
        <v>140</v>
      </c>
      <c r="F12303">
        <v>2017</v>
      </c>
      <c r="G12303">
        <v>14</v>
      </c>
      <c r="H12303">
        <v>7</v>
      </c>
    </row>
    <row r="12304" spans="1:8" x14ac:dyDescent="0.25">
      <c r="A12304" t="s">
        <v>8</v>
      </c>
      <c r="B12304" t="s">
        <v>151</v>
      </c>
      <c r="C12304" t="s">
        <v>10</v>
      </c>
      <c r="D12304" t="s">
        <v>11</v>
      </c>
      <c r="E12304" t="s">
        <v>157</v>
      </c>
      <c r="F12304">
        <v>2013</v>
      </c>
      <c r="G12304">
        <v>39</v>
      </c>
      <c r="H12304">
        <v>2</v>
      </c>
    </row>
    <row r="12305" spans="1:8" x14ac:dyDescent="0.25">
      <c r="A12305" t="s">
        <v>21</v>
      </c>
      <c r="B12305" t="s">
        <v>145</v>
      </c>
      <c r="C12305" t="s">
        <v>10</v>
      </c>
      <c r="D12305" t="s">
        <v>11</v>
      </c>
      <c r="E12305" t="s">
        <v>12</v>
      </c>
      <c r="F12305">
        <v>2017</v>
      </c>
      <c r="G12305">
        <v>12</v>
      </c>
      <c r="H12305">
        <v>4</v>
      </c>
    </row>
    <row r="12306" spans="1:8" x14ac:dyDescent="0.25">
      <c r="A12306" t="s">
        <v>31</v>
      </c>
      <c r="B12306" t="s">
        <v>272</v>
      </c>
      <c r="C12306" t="s">
        <v>33</v>
      </c>
      <c r="D12306" t="s">
        <v>34</v>
      </c>
      <c r="E12306" t="s">
        <v>408</v>
      </c>
      <c r="F12306">
        <v>2016</v>
      </c>
      <c r="G12306">
        <v>33</v>
      </c>
      <c r="H12306">
        <v>2</v>
      </c>
    </row>
    <row r="12307" spans="1:8" x14ac:dyDescent="0.25">
      <c r="A12307" t="s">
        <v>41</v>
      </c>
      <c r="B12307" t="s">
        <v>98</v>
      </c>
      <c r="C12307" t="s">
        <v>33</v>
      </c>
      <c r="D12307" t="s">
        <v>62</v>
      </c>
      <c r="E12307" t="s">
        <v>321</v>
      </c>
      <c r="F12307">
        <v>2017</v>
      </c>
      <c r="G12307">
        <v>18</v>
      </c>
    </row>
    <row r="12308" spans="1:8" x14ac:dyDescent="0.25">
      <c r="A12308" t="s">
        <v>8</v>
      </c>
      <c r="B12308" t="s">
        <v>36</v>
      </c>
      <c r="C12308" t="s">
        <v>10</v>
      </c>
      <c r="D12308" t="s">
        <v>11</v>
      </c>
      <c r="E12308" t="s">
        <v>250</v>
      </c>
      <c r="F12308">
        <v>2015</v>
      </c>
      <c r="G12308">
        <v>274</v>
      </c>
      <c r="H12308">
        <v>3</v>
      </c>
    </row>
    <row r="12309" spans="1:8" x14ac:dyDescent="0.25">
      <c r="A12309" t="s">
        <v>41</v>
      </c>
      <c r="B12309" t="s">
        <v>79</v>
      </c>
      <c r="C12309" t="s">
        <v>33</v>
      </c>
      <c r="D12309" t="s">
        <v>39</v>
      </c>
      <c r="E12309" t="s">
        <v>204</v>
      </c>
      <c r="F12309">
        <v>2015</v>
      </c>
      <c r="G12309">
        <v>287</v>
      </c>
      <c r="H12309">
        <v>83</v>
      </c>
    </row>
    <row r="12310" spans="1:8" x14ac:dyDescent="0.25">
      <c r="A12310" t="s">
        <v>138</v>
      </c>
      <c r="B12310" t="s">
        <v>173</v>
      </c>
      <c r="C12310" t="s">
        <v>76</v>
      </c>
      <c r="D12310" t="s">
        <v>140</v>
      </c>
      <c r="E12310" t="s">
        <v>140</v>
      </c>
      <c r="F12310">
        <v>2013</v>
      </c>
      <c r="G12310">
        <v>1504</v>
      </c>
      <c r="H12310">
        <v>550</v>
      </c>
    </row>
    <row r="12311" spans="1:8" x14ac:dyDescent="0.25">
      <c r="A12311" t="s">
        <v>8</v>
      </c>
      <c r="B12311" t="s">
        <v>36</v>
      </c>
      <c r="C12311" t="s">
        <v>10</v>
      </c>
      <c r="D12311" t="s">
        <v>14</v>
      </c>
      <c r="E12311" t="s">
        <v>37</v>
      </c>
      <c r="F12311">
        <v>2014</v>
      </c>
      <c r="G12311">
        <v>1918</v>
      </c>
      <c r="H12311">
        <v>362</v>
      </c>
    </row>
    <row r="12312" spans="1:8" x14ac:dyDescent="0.25">
      <c r="A12312" t="s">
        <v>8</v>
      </c>
      <c r="B12312" t="s">
        <v>194</v>
      </c>
      <c r="C12312" t="s">
        <v>10</v>
      </c>
      <c r="D12312" t="s">
        <v>11</v>
      </c>
      <c r="E12312" t="s">
        <v>195</v>
      </c>
      <c r="F12312">
        <v>2014</v>
      </c>
      <c r="G12312">
        <v>737</v>
      </c>
      <c r="H12312">
        <v>3</v>
      </c>
    </row>
    <row r="12313" spans="1:8" x14ac:dyDescent="0.25">
      <c r="A12313" t="s">
        <v>117</v>
      </c>
      <c r="B12313" t="s">
        <v>9</v>
      </c>
      <c r="C12313" t="s">
        <v>33</v>
      </c>
      <c r="D12313" t="s">
        <v>34</v>
      </c>
      <c r="E12313" t="s">
        <v>144</v>
      </c>
      <c r="F12313">
        <v>2016</v>
      </c>
      <c r="G12313">
        <v>41</v>
      </c>
      <c r="H12313">
        <v>11</v>
      </c>
    </row>
    <row r="12314" spans="1:8" x14ac:dyDescent="0.25">
      <c r="A12314" t="s">
        <v>21</v>
      </c>
      <c r="B12314" t="s">
        <v>28</v>
      </c>
      <c r="C12314" t="s">
        <v>23</v>
      </c>
      <c r="D12314" t="s">
        <v>24</v>
      </c>
      <c r="E12314" t="s">
        <v>281</v>
      </c>
      <c r="F12314">
        <v>2017</v>
      </c>
      <c r="G12314">
        <v>767</v>
      </c>
      <c r="H12314">
        <v>5</v>
      </c>
    </row>
    <row r="12315" spans="1:8" x14ac:dyDescent="0.25">
      <c r="A12315" t="s">
        <v>31</v>
      </c>
      <c r="B12315" t="s">
        <v>49</v>
      </c>
      <c r="C12315" t="s">
        <v>33</v>
      </c>
      <c r="D12315" t="s">
        <v>34</v>
      </c>
      <c r="E12315" t="s">
        <v>270</v>
      </c>
      <c r="F12315">
        <v>2018</v>
      </c>
      <c r="G12315">
        <v>141</v>
      </c>
      <c r="H12315">
        <v>34</v>
      </c>
    </row>
    <row r="12316" spans="1:8" x14ac:dyDescent="0.25">
      <c r="A12316" t="s">
        <v>31</v>
      </c>
      <c r="B12316" t="s">
        <v>104</v>
      </c>
      <c r="C12316" t="s">
        <v>70</v>
      </c>
      <c r="D12316" t="s">
        <v>71</v>
      </c>
      <c r="E12316" t="s">
        <v>159</v>
      </c>
      <c r="F12316">
        <v>2019</v>
      </c>
      <c r="G12316">
        <v>3134</v>
      </c>
      <c r="H12316">
        <v>86</v>
      </c>
    </row>
    <row r="12317" spans="1:8" x14ac:dyDescent="0.25">
      <c r="A12317" t="s">
        <v>21</v>
      </c>
      <c r="B12317" t="s">
        <v>145</v>
      </c>
      <c r="C12317" t="s">
        <v>23</v>
      </c>
      <c r="D12317" t="s">
        <v>24</v>
      </c>
      <c r="E12317" t="s">
        <v>146</v>
      </c>
      <c r="F12317">
        <v>2019</v>
      </c>
      <c r="G12317">
        <v>1869</v>
      </c>
      <c r="H12317">
        <v>39</v>
      </c>
    </row>
    <row r="12318" spans="1:8" x14ac:dyDescent="0.25">
      <c r="A12318" t="s">
        <v>31</v>
      </c>
      <c r="B12318" t="s">
        <v>55</v>
      </c>
      <c r="C12318" t="s">
        <v>33</v>
      </c>
      <c r="D12318" t="s">
        <v>59</v>
      </c>
      <c r="E12318" t="s">
        <v>64</v>
      </c>
      <c r="F12318">
        <v>2018</v>
      </c>
      <c r="G12318">
        <v>292</v>
      </c>
      <c r="H12318">
        <v>26</v>
      </c>
    </row>
    <row r="12319" spans="1:8" x14ac:dyDescent="0.25">
      <c r="A12319" t="s">
        <v>31</v>
      </c>
      <c r="B12319" t="s">
        <v>79</v>
      </c>
      <c r="C12319" t="s">
        <v>33</v>
      </c>
      <c r="D12319" t="s">
        <v>59</v>
      </c>
      <c r="E12319" t="s">
        <v>130</v>
      </c>
      <c r="F12319">
        <v>2013</v>
      </c>
      <c r="G12319">
        <v>158</v>
      </c>
      <c r="H12319">
        <v>14</v>
      </c>
    </row>
    <row r="12320" spans="1:8" x14ac:dyDescent="0.25">
      <c r="A12320" t="s">
        <v>8</v>
      </c>
      <c r="B12320" t="s">
        <v>142</v>
      </c>
      <c r="C12320" t="s">
        <v>23</v>
      </c>
      <c r="D12320" t="s">
        <v>24</v>
      </c>
      <c r="E12320" t="s">
        <v>143</v>
      </c>
      <c r="F12320">
        <v>2013</v>
      </c>
      <c r="G12320">
        <v>323</v>
      </c>
      <c r="H12320">
        <v>26</v>
      </c>
    </row>
    <row r="12321" spans="1:8" x14ac:dyDescent="0.25">
      <c r="A12321" t="s">
        <v>121</v>
      </c>
      <c r="B12321" t="s">
        <v>354</v>
      </c>
      <c r="C12321" t="s">
        <v>18</v>
      </c>
      <c r="D12321" t="s">
        <v>333</v>
      </c>
      <c r="E12321" t="s">
        <v>565</v>
      </c>
      <c r="F12321">
        <v>2014</v>
      </c>
      <c r="G12321">
        <v>62</v>
      </c>
      <c r="H12321">
        <v>1</v>
      </c>
    </row>
    <row r="12322" spans="1:8" x14ac:dyDescent="0.25">
      <c r="A12322" t="s">
        <v>8</v>
      </c>
      <c r="B12322" t="s">
        <v>67</v>
      </c>
      <c r="C12322" t="s">
        <v>10</v>
      </c>
      <c r="D12322" t="s">
        <v>11</v>
      </c>
      <c r="E12322" t="s">
        <v>216</v>
      </c>
      <c r="F12322">
        <v>2015</v>
      </c>
      <c r="G12322">
        <v>299</v>
      </c>
      <c r="H12322">
        <v>42</v>
      </c>
    </row>
    <row r="12323" spans="1:8" x14ac:dyDescent="0.25">
      <c r="A12323" t="s">
        <v>21</v>
      </c>
      <c r="B12323" t="s">
        <v>544</v>
      </c>
      <c r="C12323" t="s">
        <v>23</v>
      </c>
      <c r="D12323" t="s">
        <v>24</v>
      </c>
      <c r="E12323" t="s">
        <v>460</v>
      </c>
      <c r="F12323">
        <v>2016</v>
      </c>
      <c r="G12323">
        <v>71</v>
      </c>
      <c r="H12323">
        <v>3</v>
      </c>
    </row>
    <row r="12324" spans="1:8" x14ac:dyDescent="0.25">
      <c r="A12324" t="s">
        <v>31</v>
      </c>
      <c r="B12324" t="s">
        <v>49</v>
      </c>
      <c r="C12324" t="s">
        <v>33</v>
      </c>
      <c r="D12324" t="s">
        <v>59</v>
      </c>
      <c r="E12324" t="s">
        <v>402</v>
      </c>
      <c r="F12324">
        <v>2018</v>
      </c>
      <c r="G12324">
        <v>166</v>
      </c>
      <c r="H12324">
        <v>17</v>
      </c>
    </row>
    <row r="12325" spans="1:8" x14ac:dyDescent="0.25">
      <c r="A12325" t="s">
        <v>31</v>
      </c>
      <c r="B12325" t="s">
        <v>79</v>
      </c>
      <c r="C12325" t="s">
        <v>33</v>
      </c>
      <c r="D12325" t="s">
        <v>39</v>
      </c>
      <c r="E12325" t="s">
        <v>150</v>
      </c>
      <c r="F12325">
        <v>2019</v>
      </c>
      <c r="G12325">
        <v>327</v>
      </c>
      <c r="H12325">
        <v>132</v>
      </c>
    </row>
    <row r="12326" spans="1:8" x14ac:dyDescent="0.25">
      <c r="A12326" t="s">
        <v>41</v>
      </c>
      <c r="B12326" t="s">
        <v>9</v>
      </c>
      <c r="C12326" t="s">
        <v>33</v>
      </c>
      <c r="D12326" t="s">
        <v>39</v>
      </c>
      <c r="E12326" t="s">
        <v>237</v>
      </c>
      <c r="F12326">
        <v>2019</v>
      </c>
      <c r="G12326">
        <v>7</v>
      </c>
      <c r="H12326">
        <v>3</v>
      </c>
    </row>
    <row r="12327" spans="1:8" x14ac:dyDescent="0.25">
      <c r="A12327" t="s">
        <v>21</v>
      </c>
      <c r="B12327" t="s">
        <v>183</v>
      </c>
      <c r="C12327" t="s">
        <v>10</v>
      </c>
      <c r="D12327" t="s">
        <v>11</v>
      </c>
      <c r="E12327" t="s">
        <v>251</v>
      </c>
      <c r="F12327">
        <v>2020</v>
      </c>
      <c r="G12327">
        <v>152</v>
      </c>
      <c r="H12327">
        <v>5</v>
      </c>
    </row>
    <row r="12328" spans="1:8" x14ac:dyDescent="0.25">
      <c r="A12328" t="s">
        <v>31</v>
      </c>
      <c r="B12328" t="s">
        <v>104</v>
      </c>
      <c r="C12328" t="s">
        <v>33</v>
      </c>
      <c r="D12328" t="s">
        <v>59</v>
      </c>
      <c r="E12328" t="s">
        <v>128</v>
      </c>
      <c r="F12328">
        <v>2013</v>
      </c>
      <c r="G12328">
        <v>190</v>
      </c>
      <c r="H12328">
        <v>13</v>
      </c>
    </row>
    <row r="12329" spans="1:8" x14ac:dyDescent="0.25">
      <c r="A12329" t="s">
        <v>31</v>
      </c>
      <c r="B12329" t="s">
        <v>104</v>
      </c>
      <c r="C12329" t="s">
        <v>70</v>
      </c>
      <c r="D12329" t="s">
        <v>71</v>
      </c>
      <c r="E12329" t="s">
        <v>361</v>
      </c>
      <c r="F12329">
        <v>2014</v>
      </c>
      <c r="G12329">
        <v>53</v>
      </c>
      <c r="H12329">
        <v>7</v>
      </c>
    </row>
    <row r="12330" spans="1:8" x14ac:dyDescent="0.25">
      <c r="A12330" t="s">
        <v>41</v>
      </c>
      <c r="B12330" t="s">
        <v>9</v>
      </c>
      <c r="C12330" t="s">
        <v>33</v>
      </c>
      <c r="D12330" t="s">
        <v>62</v>
      </c>
      <c r="E12330" t="s">
        <v>99</v>
      </c>
      <c r="F12330">
        <v>2014</v>
      </c>
      <c r="G12330">
        <v>64</v>
      </c>
      <c r="H12330">
        <v>11</v>
      </c>
    </row>
    <row r="12331" spans="1:8" x14ac:dyDescent="0.25">
      <c r="A12331" t="s">
        <v>31</v>
      </c>
      <c r="B12331" t="s">
        <v>79</v>
      </c>
      <c r="C12331" t="s">
        <v>33</v>
      </c>
      <c r="D12331" t="s">
        <v>59</v>
      </c>
      <c r="E12331" t="s">
        <v>350</v>
      </c>
      <c r="F12331">
        <v>2014</v>
      </c>
      <c r="G12331">
        <v>76</v>
      </c>
      <c r="H12331">
        <v>7</v>
      </c>
    </row>
    <row r="12332" spans="1:8" x14ac:dyDescent="0.25">
      <c r="A12332" t="s">
        <v>21</v>
      </c>
      <c r="B12332" t="s">
        <v>45</v>
      </c>
      <c r="C12332" t="s">
        <v>10</v>
      </c>
      <c r="D12332" t="s">
        <v>11</v>
      </c>
      <c r="E12332" t="s">
        <v>46</v>
      </c>
      <c r="F12332">
        <v>2018</v>
      </c>
      <c r="G12332">
        <v>380</v>
      </c>
      <c r="H12332">
        <v>20</v>
      </c>
    </row>
    <row r="12333" spans="1:8" x14ac:dyDescent="0.25">
      <c r="A12333" t="s">
        <v>31</v>
      </c>
      <c r="B12333" t="s">
        <v>119</v>
      </c>
      <c r="C12333" t="s">
        <v>33</v>
      </c>
      <c r="D12333" t="s">
        <v>39</v>
      </c>
      <c r="E12333" t="s">
        <v>51</v>
      </c>
      <c r="F12333">
        <v>2018</v>
      </c>
      <c r="G12333">
        <v>416</v>
      </c>
      <c r="H12333">
        <v>158</v>
      </c>
    </row>
    <row r="12334" spans="1:8" x14ac:dyDescent="0.25">
      <c r="A12334" t="s">
        <v>121</v>
      </c>
      <c r="B12334" t="s">
        <v>386</v>
      </c>
      <c r="C12334" t="s">
        <v>70</v>
      </c>
      <c r="D12334" t="s">
        <v>102</v>
      </c>
      <c r="E12334" t="s">
        <v>103</v>
      </c>
      <c r="F12334">
        <v>2019</v>
      </c>
      <c r="G12334">
        <v>8</v>
      </c>
    </row>
    <row r="12335" spans="1:8" x14ac:dyDescent="0.25">
      <c r="A12335" t="s">
        <v>8</v>
      </c>
      <c r="B12335" t="s">
        <v>362</v>
      </c>
      <c r="C12335" t="s">
        <v>10</v>
      </c>
      <c r="D12335" t="s">
        <v>14</v>
      </c>
      <c r="E12335" t="s">
        <v>276</v>
      </c>
      <c r="F12335">
        <v>2013</v>
      </c>
      <c r="G12335">
        <v>619</v>
      </c>
      <c r="H12335">
        <v>43</v>
      </c>
    </row>
    <row r="12336" spans="1:8" x14ac:dyDescent="0.25">
      <c r="A12336" t="s">
        <v>121</v>
      </c>
      <c r="B12336" t="s">
        <v>173</v>
      </c>
      <c r="C12336" t="s">
        <v>70</v>
      </c>
      <c r="D12336" t="s">
        <v>264</v>
      </c>
      <c r="E12336" t="s">
        <v>464</v>
      </c>
      <c r="F12336">
        <v>2013</v>
      </c>
      <c r="G12336">
        <v>73</v>
      </c>
      <c r="H12336">
        <v>1</v>
      </c>
    </row>
    <row r="12337" spans="1:8" x14ac:dyDescent="0.25">
      <c r="A12337" t="s">
        <v>41</v>
      </c>
      <c r="B12337" t="s">
        <v>108</v>
      </c>
      <c r="C12337" t="s">
        <v>33</v>
      </c>
      <c r="D12337" t="s">
        <v>62</v>
      </c>
      <c r="E12337" t="s">
        <v>166</v>
      </c>
      <c r="F12337">
        <v>2014</v>
      </c>
      <c r="G12337">
        <v>7</v>
      </c>
      <c r="H12337">
        <v>2</v>
      </c>
    </row>
    <row r="12338" spans="1:8" x14ac:dyDescent="0.25">
      <c r="A12338" t="s">
        <v>31</v>
      </c>
      <c r="B12338" t="s">
        <v>9</v>
      </c>
      <c r="C12338" t="s">
        <v>33</v>
      </c>
      <c r="D12338" t="s">
        <v>62</v>
      </c>
      <c r="E12338" t="s">
        <v>63</v>
      </c>
      <c r="F12338">
        <v>2019</v>
      </c>
      <c r="G12338">
        <v>115</v>
      </c>
      <c r="H12338">
        <v>13</v>
      </c>
    </row>
    <row r="12339" spans="1:8" x14ac:dyDescent="0.25">
      <c r="A12339" t="s">
        <v>8</v>
      </c>
      <c r="B12339" t="s">
        <v>125</v>
      </c>
      <c r="C12339" t="s">
        <v>10</v>
      </c>
      <c r="D12339" t="s">
        <v>11</v>
      </c>
      <c r="E12339" t="s">
        <v>211</v>
      </c>
      <c r="F12339">
        <v>2015</v>
      </c>
      <c r="G12339">
        <v>123</v>
      </c>
      <c r="H12339">
        <v>70</v>
      </c>
    </row>
    <row r="12340" spans="1:8" x14ac:dyDescent="0.25">
      <c r="A12340" t="s">
        <v>8</v>
      </c>
      <c r="B12340" t="s">
        <v>292</v>
      </c>
      <c r="C12340" t="s">
        <v>10</v>
      </c>
      <c r="D12340" t="s">
        <v>96</v>
      </c>
      <c r="E12340" t="s">
        <v>154</v>
      </c>
      <c r="F12340">
        <v>2014</v>
      </c>
      <c r="G12340">
        <v>226</v>
      </c>
      <c r="H12340">
        <v>12</v>
      </c>
    </row>
    <row r="12341" spans="1:8" x14ac:dyDescent="0.25">
      <c r="A12341" t="s">
        <v>31</v>
      </c>
      <c r="B12341" t="s">
        <v>330</v>
      </c>
      <c r="C12341" t="s">
        <v>33</v>
      </c>
      <c r="D12341" t="s">
        <v>34</v>
      </c>
      <c r="E12341" t="s">
        <v>127</v>
      </c>
      <c r="F12341">
        <v>2015</v>
      </c>
      <c r="G12341">
        <v>5</v>
      </c>
    </row>
    <row r="12342" spans="1:8" x14ac:dyDescent="0.25">
      <c r="A12342" t="s">
        <v>31</v>
      </c>
      <c r="B12342" t="s">
        <v>55</v>
      </c>
      <c r="C12342" t="s">
        <v>33</v>
      </c>
      <c r="D12342" t="s">
        <v>59</v>
      </c>
      <c r="E12342" t="s">
        <v>229</v>
      </c>
      <c r="F12342">
        <v>2013</v>
      </c>
      <c r="G12342">
        <v>72</v>
      </c>
      <c r="H12342">
        <v>7</v>
      </c>
    </row>
    <row r="12343" spans="1:8" x14ac:dyDescent="0.25">
      <c r="A12343" t="s">
        <v>41</v>
      </c>
      <c r="B12343" t="s">
        <v>417</v>
      </c>
      <c r="C12343" t="s">
        <v>33</v>
      </c>
      <c r="D12343" t="s">
        <v>184</v>
      </c>
      <c r="E12343" t="s">
        <v>288</v>
      </c>
      <c r="F12343">
        <v>2019</v>
      </c>
      <c r="G12343">
        <v>26</v>
      </c>
      <c r="H12343">
        <v>22</v>
      </c>
    </row>
    <row r="12344" spans="1:8" x14ac:dyDescent="0.25">
      <c r="A12344" t="s">
        <v>21</v>
      </c>
      <c r="B12344" t="s">
        <v>342</v>
      </c>
      <c r="C12344" t="s">
        <v>23</v>
      </c>
      <c r="D12344" t="s">
        <v>24</v>
      </c>
      <c r="E12344" t="s">
        <v>143</v>
      </c>
      <c r="F12344">
        <v>2019</v>
      </c>
      <c r="G12344">
        <v>266</v>
      </c>
      <c r="H12344">
        <v>24</v>
      </c>
    </row>
    <row r="12345" spans="1:8" x14ac:dyDescent="0.25">
      <c r="A12345" t="s">
        <v>21</v>
      </c>
      <c r="B12345" t="s">
        <v>486</v>
      </c>
      <c r="C12345" t="s">
        <v>10</v>
      </c>
      <c r="D12345" t="s">
        <v>11</v>
      </c>
      <c r="E12345" t="s">
        <v>191</v>
      </c>
      <c r="F12345">
        <v>2019</v>
      </c>
      <c r="G12345">
        <v>57</v>
      </c>
      <c r="H12345">
        <v>4</v>
      </c>
    </row>
    <row r="12346" spans="1:8" x14ac:dyDescent="0.25">
      <c r="A12346" t="s">
        <v>74</v>
      </c>
      <c r="B12346" t="s">
        <v>36</v>
      </c>
      <c r="C12346" t="s">
        <v>70</v>
      </c>
      <c r="D12346" t="s">
        <v>264</v>
      </c>
      <c r="E12346" t="s">
        <v>416</v>
      </c>
      <c r="F12346">
        <v>2017</v>
      </c>
      <c r="G12346">
        <v>74</v>
      </c>
      <c r="H12346">
        <v>2</v>
      </c>
    </row>
    <row r="12347" spans="1:8" x14ac:dyDescent="0.25">
      <c r="A12347" t="s">
        <v>31</v>
      </c>
      <c r="B12347" t="s">
        <v>38</v>
      </c>
      <c r="C12347" t="s">
        <v>33</v>
      </c>
      <c r="D12347" t="s">
        <v>59</v>
      </c>
      <c r="E12347" t="s">
        <v>148</v>
      </c>
      <c r="F12347">
        <v>2013</v>
      </c>
      <c r="G12347">
        <v>15</v>
      </c>
      <c r="H12347">
        <v>2</v>
      </c>
    </row>
    <row r="12348" spans="1:8" x14ac:dyDescent="0.25">
      <c r="A12348" t="s">
        <v>16</v>
      </c>
      <c r="B12348" t="s">
        <v>441</v>
      </c>
      <c r="C12348" t="s">
        <v>18</v>
      </c>
      <c r="D12348" t="s">
        <v>257</v>
      </c>
      <c r="E12348" t="s">
        <v>257</v>
      </c>
      <c r="F12348">
        <v>2014</v>
      </c>
      <c r="G12348">
        <v>54</v>
      </c>
      <c r="H12348">
        <v>7</v>
      </c>
    </row>
    <row r="12349" spans="1:8" x14ac:dyDescent="0.25">
      <c r="A12349" t="s">
        <v>41</v>
      </c>
      <c r="B12349" t="s">
        <v>125</v>
      </c>
      <c r="C12349" t="s">
        <v>23</v>
      </c>
      <c r="D12349" t="s">
        <v>43</v>
      </c>
      <c r="E12349" t="s">
        <v>186</v>
      </c>
      <c r="F12349">
        <v>2017</v>
      </c>
      <c r="G12349">
        <v>25</v>
      </c>
      <c r="H12349">
        <v>9</v>
      </c>
    </row>
    <row r="12350" spans="1:8" x14ac:dyDescent="0.25">
      <c r="A12350" t="s">
        <v>8</v>
      </c>
      <c r="B12350" t="s">
        <v>210</v>
      </c>
      <c r="C12350" t="s">
        <v>23</v>
      </c>
      <c r="D12350" t="s">
        <v>24</v>
      </c>
      <c r="E12350" t="s">
        <v>290</v>
      </c>
      <c r="F12350">
        <v>2015</v>
      </c>
      <c r="G12350">
        <v>152</v>
      </c>
      <c r="H12350">
        <v>11</v>
      </c>
    </row>
    <row r="12351" spans="1:8" x14ac:dyDescent="0.25">
      <c r="A12351" t="s">
        <v>41</v>
      </c>
      <c r="B12351" t="s">
        <v>119</v>
      </c>
      <c r="C12351" t="s">
        <v>70</v>
      </c>
      <c r="D12351" t="s">
        <v>71</v>
      </c>
      <c r="E12351" t="s">
        <v>337</v>
      </c>
      <c r="F12351">
        <v>2015</v>
      </c>
      <c r="G12351">
        <v>68</v>
      </c>
      <c r="H12351">
        <v>36</v>
      </c>
    </row>
    <row r="12352" spans="1:8" x14ac:dyDescent="0.25">
      <c r="A12352" t="s">
        <v>31</v>
      </c>
      <c r="B12352" t="s">
        <v>108</v>
      </c>
      <c r="C12352" t="s">
        <v>33</v>
      </c>
      <c r="D12352" t="s">
        <v>39</v>
      </c>
      <c r="E12352" t="s">
        <v>112</v>
      </c>
      <c r="F12352">
        <v>2019</v>
      </c>
      <c r="G12352">
        <v>61</v>
      </c>
      <c r="H12352">
        <v>37</v>
      </c>
    </row>
    <row r="12353" spans="1:8" x14ac:dyDescent="0.25">
      <c r="A12353" t="s">
        <v>121</v>
      </c>
      <c r="B12353" t="s">
        <v>173</v>
      </c>
      <c r="C12353" t="s">
        <v>70</v>
      </c>
      <c r="D12353" t="s">
        <v>264</v>
      </c>
      <c r="E12353" t="s">
        <v>265</v>
      </c>
      <c r="F12353">
        <v>2019</v>
      </c>
      <c r="G12353">
        <v>61</v>
      </c>
      <c r="H12353">
        <v>2</v>
      </c>
    </row>
    <row r="12354" spans="1:8" x14ac:dyDescent="0.25">
      <c r="A12354" t="s">
        <v>31</v>
      </c>
      <c r="B12354" t="s">
        <v>168</v>
      </c>
      <c r="C12354" t="s">
        <v>33</v>
      </c>
      <c r="D12354" t="s">
        <v>59</v>
      </c>
      <c r="E12354" t="s">
        <v>130</v>
      </c>
      <c r="F12354">
        <v>2015</v>
      </c>
      <c r="G12354">
        <v>3</v>
      </c>
    </row>
    <row r="12355" spans="1:8" x14ac:dyDescent="0.25">
      <c r="A12355" t="s">
        <v>21</v>
      </c>
      <c r="B12355" t="s">
        <v>247</v>
      </c>
      <c r="C12355" t="s">
        <v>10</v>
      </c>
      <c r="D12355" t="s">
        <v>11</v>
      </c>
      <c r="E12355" t="s">
        <v>165</v>
      </c>
      <c r="F12355">
        <v>2016</v>
      </c>
      <c r="G12355">
        <v>171</v>
      </c>
      <c r="H12355">
        <v>71</v>
      </c>
    </row>
    <row r="12356" spans="1:8" x14ac:dyDescent="0.25">
      <c r="A12356" t="s">
        <v>41</v>
      </c>
      <c r="B12356" t="s">
        <v>55</v>
      </c>
      <c r="C12356" t="s">
        <v>33</v>
      </c>
      <c r="D12356" t="s">
        <v>62</v>
      </c>
      <c r="E12356" t="s">
        <v>200</v>
      </c>
      <c r="F12356">
        <v>2018</v>
      </c>
      <c r="G12356">
        <v>123</v>
      </c>
      <c r="H12356">
        <v>20</v>
      </c>
    </row>
    <row r="12357" spans="1:8" x14ac:dyDescent="0.25">
      <c r="A12357" t="s">
        <v>307</v>
      </c>
      <c r="B12357" t="s">
        <v>145</v>
      </c>
      <c r="C12357" t="s">
        <v>23</v>
      </c>
      <c r="D12357" t="s">
        <v>43</v>
      </c>
      <c r="E12357" t="s">
        <v>186</v>
      </c>
      <c r="F12357">
        <v>2018</v>
      </c>
      <c r="G12357">
        <v>47</v>
      </c>
      <c r="H12357">
        <v>15</v>
      </c>
    </row>
    <row r="12358" spans="1:8" x14ac:dyDescent="0.25">
      <c r="A12358" t="s">
        <v>31</v>
      </c>
      <c r="B12358" t="s">
        <v>26</v>
      </c>
      <c r="C12358" t="s">
        <v>23</v>
      </c>
      <c r="D12358" t="s">
        <v>43</v>
      </c>
      <c r="E12358" t="s">
        <v>186</v>
      </c>
      <c r="F12358">
        <v>2018</v>
      </c>
      <c r="G12358">
        <v>32</v>
      </c>
      <c r="H12358">
        <v>6</v>
      </c>
    </row>
    <row r="12359" spans="1:8" x14ac:dyDescent="0.25">
      <c r="A12359" t="s">
        <v>31</v>
      </c>
      <c r="B12359" t="s">
        <v>54</v>
      </c>
      <c r="C12359" t="s">
        <v>33</v>
      </c>
      <c r="D12359" t="s">
        <v>34</v>
      </c>
      <c r="E12359" t="s">
        <v>80</v>
      </c>
      <c r="F12359">
        <v>2013</v>
      </c>
      <c r="G12359">
        <v>11</v>
      </c>
      <c r="H12359">
        <v>1</v>
      </c>
    </row>
    <row r="12360" spans="1:8" x14ac:dyDescent="0.25">
      <c r="A12360" t="s">
        <v>353</v>
      </c>
      <c r="B12360" t="s">
        <v>49</v>
      </c>
      <c r="C12360" t="s">
        <v>33</v>
      </c>
      <c r="D12360" t="s">
        <v>39</v>
      </c>
      <c r="E12360" t="s">
        <v>112</v>
      </c>
      <c r="F12360">
        <v>2017</v>
      </c>
      <c r="G12360">
        <v>76</v>
      </c>
      <c r="H12360">
        <v>23</v>
      </c>
    </row>
    <row r="12361" spans="1:8" x14ac:dyDescent="0.25">
      <c r="A12361" t="s">
        <v>41</v>
      </c>
      <c r="B12361" t="s">
        <v>88</v>
      </c>
      <c r="C12361" t="s">
        <v>70</v>
      </c>
      <c r="D12361" t="s">
        <v>71</v>
      </c>
      <c r="E12361" t="s">
        <v>188</v>
      </c>
      <c r="F12361">
        <v>2017</v>
      </c>
      <c r="G12361">
        <v>28</v>
      </c>
      <c r="H12361">
        <v>1</v>
      </c>
    </row>
    <row r="12362" spans="1:8" x14ac:dyDescent="0.25">
      <c r="A12362" t="s">
        <v>31</v>
      </c>
      <c r="B12362" t="s">
        <v>108</v>
      </c>
      <c r="C12362" t="s">
        <v>33</v>
      </c>
      <c r="D12362" t="s">
        <v>59</v>
      </c>
      <c r="E12362" t="s">
        <v>225</v>
      </c>
      <c r="F12362">
        <v>2015</v>
      </c>
      <c r="G12362">
        <v>143</v>
      </c>
      <c r="H12362">
        <v>7</v>
      </c>
    </row>
    <row r="12363" spans="1:8" x14ac:dyDescent="0.25">
      <c r="A12363" t="s">
        <v>8</v>
      </c>
      <c r="B12363" t="s">
        <v>446</v>
      </c>
      <c r="C12363" t="s">
        <v>10</v>
      </c>
      <c r="D12363" t="s">
        <v>11</v>
      </c>
      <c r="E12363" t="s">
        <v>447</v>
      </c>
      <c r="F12363">
        <v>2013</v>
      </c>
      <c r="G12363">
        <v>5</v>
      </c>
    </row>
    <row r="12364" spans="1:8" x14ac:dyDescent="0.25">
      <c r="A12364" t="s">
        <v>31</v>
      </c>
      <c r="B12364" t="s">
        <v>205</v>
      </c>
      <c r="C12364" t="s">
        <v>23</v>
      </c>
      <c r="D12364" t="s">
        <v>43</v>
      </c>
      <c r="E12364" t="s">
        <v>56</v>
      </c>
      <c r="F12364">
        <v>2015</v>
      </c>
      <c r="G12364">
        <v>23</v>
      </c>
      <c r="H12364">
        <v>1</v>
      </c>
    </row>
    <row r="12365" spans="1:8" x14ac:dyDescent="0.25">
      <c r="A12365" t="s">
        <v>8</v>
      </c>
      <c r="B12365" t="s">
        <v>210</v>
      </c>
      <c r="C12365" t="s">
        <v>10</v>
      </c>
      <c r="D12365" t="s">
        <v>11</v>
      </c>
      <c r="E12365" t="s">
        <v>223</v>
      </c>
      <c r="F12365">
        <v>2016</v>
      </c>
      <c r="G12365">
        <v>2</v>
      </c>
      <c r="H12365">
        <v>1</v>
      </c>
    </row>
    <row r="12366" spans="1:8" x14ac:dyDescent="0.25">
      <c r="A12366" t="s">
        <v>74</v>
      </c>
      <c r="B12366" t="s">
        <v>566</v>
      </c>
      <c r="C12366" t="s">
        <v>76</v>
      </c>
      <c r="D12366" t="s">
        <v>77</v>
      </c>
      <c r="E12366" t="s">
        <v>78</v>
      </c>
      <c r="F12366">
        <v>2016</v>
      </c>
      <c r="G12366">
        <v>20</v>
      </c>
      <c r="H12366">
        <v>1</v>
      </c>
    </row>
    <row r="12367" spans="1:8" x14ac:dyDescent="0.25">
      <c r="A12367" t="s">
        <v>113</v>
      </c>
      <c r="B12367" t="s">
        <v>108</v>
      </c>
      <c r="C12367" t="s">
        <v>33</v>
      </c>
      <c r="D12367" t="s">
        <v>34</v>
      </c>
      <c r="E12367" t="s">
        <v>245</v>
      </c>
      <c r="F12367">
        <v>2013</v>
      </c>
      <c r="G12367">
        <v>1</v>
      </c>
    </row>
    <row r="12368" spans="1:8" x14ac:dyDescent="0.25">
      <c r="A12368" t="s">
        <v>8</v>
      </c>
      <c r="B12368" t="s">
        <v>362</v>
      </c>
      <c r="C12368" t="s">
        <v>10</v>
      </c>
      <c r="D12368" t="s">
        <v>14</v>
      </c>
      <c r="E12368" t="s">
        <v>276</v>
      </c>
      <c r="F12368">
        <v>2014</v>
      </c>
      <c r="G12368">
        <v>1214</v>
      </c>
      <c r="H12368">
        <v>107</v>
      </c>
    </row>
    <row r="12369" spans="1:8" x14ac:dyDescent="0.25">
      <c r="A12369" t="s">
        <v>8</v>
      </c>
      <c r="B12369" t="s">
        <v>36</v>
      </c>
      <c r="C12369" t="s">
        <v>10</v>
      </c>
      <c r="D12369" t="s">
        <v>11</v>
      </c>
      <c r="E12369" t="s">
        <v>53</v>
      </c>
      <c r="F12369">
        <v>2015</v>
      </c>
      <c r="G12369">
        <v>1622</v>
      </c>
      <c r="H12369">
        <v>40</v>
      </c>
    </row>
    <row r="12370" spans="1:8" x14ac:dyDescent="0.25">
      <c r="A12370" t="s">
        <v>31</v>
      </c>
      <c r="B12370" t="s">
        <v>119</v>
      </c>
      <c r="C12370" t="s">
        <v>70</v>
      </c>
      <c r="D12370" t="s">
        <v>71</v>
      </c>
      <c r="E12370" t="s">
        <v>246</v>
      </c>
      <c r="F12370">
        <v>2016</v>
      </c>
      <c r="G12370">
        <v>3321</v>
      </c>
      <c r="H12370">
        <v>359</v>
      </c>
    </row>
    <row r="12371" spans="1:8" x14ac:dyDescent="0.25">
      <c r="A12371" t="s">
        <v>31</v>
      </c>
      <c r="B12371" t="s">
        <v>55</v>
      </c>
      <c r="C12371" t="s">
        <v>33</v>
      </c>
      <c r="D12371" t="s">
        <v>34</v>
      </c>
      <c r="E12371" t="s">
        <v>147</v>
      </c>
      <c r="F12371">
        <v>2016</v>
      </c>
      <c r="G12371">
        <v>209</v>
      </c>
      <c r="H12371">
        <v>25</v>
      </c>
    </row>
    <row r="12372" spans="1:8" x14ac:dyDescent="0.25">
      <c r="A12372" t="s">
        <v>21</v>
      </c>
      <c r="B12372" t="s">
        <v>145</v>
      </c>
      <c r="C12372" t="s">
        <v>23</v>
      </c>
      <c r="D12372" t="s">
        <v>24</v>
      </c>
      <c r="E12372" t="s">
        <v>143</v>
      </c>
      <c r="F12372">
        <v>2017</v>
      </c>
      <c r="G12372">
        <v>5268</v>
      </c>
      <c r="H12372">
        <v>339</v>
      </c>
    </row>
    <row r="12373" spans="1:8" x14ac:dyDescent="0.25">
      <c r="A12373" t="s">
        <v>31</v>
      </c>
      <c r="B12373" t="s">
        <v>55</v>
      </c>
      <c r="C12373" t="s">
        <v>33</v>
      </c>
      <c r="D12373" t="s">
        <v>34</v>
      </c>
      <c r="E12373" t="s">
        <v>144</v>
      </c>
      <c r="F12373">
        <v>2018</v>
      </c>
      <c r="G12373">
        <v>1584</v>
      </c>
      <c r="H12373">
        <v>442</v>
      </c>
    </row>
    <row r="12374" spans="1:8" x14ac:dyDescent="0.25">
      <c r="A12374" t="s">
        <v>21</v>
      </c>
      <c r="B12374" t="s">
        <v>93</v>
      </c>
      <c r="C12374" t="s">
        <v>23</v>
      </c>
      <c r="D12374" t="s">
        <v>24</v>
      </c>
      <c r="E12374" t="s">
        <v>143</v>
      </c>
      <c r="F12374">
        <v>2018</v>
      </c>
      <c r="G12374">
        <v>1851</v>
      </c>
      <c r="H12374">
        <v>89</v>
      </c>
    </row>
    <row r="12375" spans="1:8" x14ac:dyDescent="0.25">
      <c r="A12375" t="s">
        <v>31</v>
      </c>
      <c r="B12375" t="s">
        <v>119</v>
      </c>
      <c r="C12375" t="s">
        <v>70</v>
      </c>
      <c r="D12375" t="s">
        <v>71</v>
      </c>
      <c r="E12375" t="s">
        <v>337</v>
      </c>
      <c r="F12375">
        <v>2018</v>
      </c>
      <c r="G12375">
        <v>568</v>
      </c>
      <c r="H12375">
        <v>122</v>
      </c>
    </row>
    <row r="12376" spans="1:8" x14ac:dyDescent="0.25">
      <c r="A12376" t="s">
        <v>41</v>
      </c>
      <c r="B12376" t="s">
        <v>119</v>
      </c>
      <c r="C12376" t="s">
        <v>33</v>
      </c>
      <c r="D12376" t="s">
        <v>39</v>
      </c>
      <c r="E12376" t="s">
        <v>40</v>
      </c>
      <c r="F12376">
        <v>2019</v>
      </c>
      <c r="G12376">
        <v>57</v>
      </c>
      <c r="H12376">
        <v>31</v>
      </c>
    </row>
    <row r="12377" spans="1:8" x14ac:dyDescent="0.25">
      <c r="A12377" t="s">
        <v>41</v>
      </c>
      <c r="B12377" t="s">
        <v>9</v>
      </c>
      <c r="C12377" t="s">
        <v>33</v>
      </c>
      <c r="D12377" t="s">
        <v>39</v>
      </c>
      <c r="E12377" t="s">
        <v>150</v>
      </c>
      <c r="F12377">
        <v>2019</v>
      </c>
      <c r="G12377">
        <v>6</v>
      </c>
      <c r="H12377">
        <v>3</v>
      </c>
    </row>
    <row r="12378" spans="1:8" x14ac:dyDescent="0.25">
      <c r="A12378" t="s">
        <v>41</v>
      </c>
      <c r="B12378" t="s">
        <v>32</v>
      </c>
      <c r="C12378" t="s">
        <v>33</v>
      </c>
      <c r="D12378" t="s">
        <v>184</v>
      </c>
      <c r="E12378" t="s">
        <v>185</v>
      </c>
      <c r="F12378">
        <v>2014</v>
      </c>
      <c r="G12378">
        <v>60</v>
      </c>
      <c r="H12378">
        <v>6</v>
      </c>
    </row>
    <row r="12379" spans="1:8" x14ac:dyDescent="0.25">
      <c r="A12379" t="s">
        <v>31</v>
      </c>
      <c r="B12379" t="s">
        <v>272</v>
      </c>
      <c r="C12379" t="s">
        <v>33</v>
      </c>
      <c r="D12379" t="s">
        <v>34</v>
      </c>
      <c r="E12379" t="s">
        <v>458</v>
      </c>
      <c r="F12379">
        <v>2017</v>
      </c>
      <c r="G12379">
        <v>20</v>
      </c>
      <c r="H12379">
        <v>13</v>
      </c>
    </row>
    <row r="12380" spans="1:8" x14ac:dyDescent="0.25">
      <c r="A12380" t="s">
        <v>74</v>
      </c>
      <c r="B12380" t="s">
        <v>220</v>
      </c>
      <c r="C12380" t="s">
        <v>18</v>
      </c>
      <c r="D12380" t="s">
        <v>136</v>
      </c>
      <c r="E12380" t="s">
        <v>291</v>
      </c>
      <c r="F12380">
        <v>2019</v>
      </c>
      <c r="G12380">
        <v>182</v>
      </c>
      <c r="H12380">
        <v>1</v>
      </c>
    </row>
    <row r="12381" spans="1:8" x14ac:dyDescent="0.25">
      <c r="A12381" t="s">
        <v>74</v>
      </c>
      <c r="B12381" t="s">
        <v>173</v>
      </c>
      <c r="C12381" t="s">
        <v>76</v>
      </c>
      <c r="D12381" t="s">
        <v>171</v>
      </c>
      <c r="E12381" t="s">
        <v>174</v>
      </c>
      <c r="F12381">
        <v>2019</v>
      </c>
      <c r="G12381">
        <v>163</v>
      </c>
      <c r="H12381">
        <v>2</v>
      </c>
    </row>
    <row r="12382" spans="1:8" x14ac:dyDescent="0.25">
      <c r="A12382" t="s">
        <v>21</v>
      </c>
      <c r="B12382" t="s">
        <v>256</v>
      </c>
      <c r="C12382" t="s">
        <v>10</v>
      </c>
      <c r="D12382" t="s">
        <v>29</v>
      </c>
      <c r="E12382" t="s">
        <v>30</v>
      </c>
      <c r="F12382">
        <v>2020</v>
      </c>
      <c r="G12382">
        <v>897</v>
      </c>
      <c r="H12382">
        <v>264</v>
      </c>
    </row>
    <row r="12383" spans="1:8" x14ac:dyDescent="0.25">
      <c r="A12383" t="s">
        <v>8</v>
      </c>
      <c r="B12383" t="s">
        <v>256</v>
      </c>
      <c r="C12383" t="s">
        <v>10</v>
      </c>
      <c r="D12383" t="s">
        <v>29</v>
      </c>
      <c r="E12383" t="s">
        <v>94</v>
      </c>
      <c r="F12383">
        <v>2013</v>
      </c>
      <c r="G12383">
        <v>579</v>
      </c>
      <c r="H12383">
        <v>27</v>
      </c>
    </row>
    <row r="12384" spans="1:8" x14ac:dyDescent="0.25">
      <c r="A12384" t="s">
        <v>8</v>
      </c>
      <c r="B12384" t="s">
        <v>502</v>
      </c>
      <c r="C12384" t="s">
        <v>23</v>
      </c>
      <c r="D12384" t="s">
        <v>24</v>
      </c>
      <c r="E12384" t="s">
        <v>146</v>
      </c>
      <c r="F12384">
        <v>2015</v>
      </c>
      <c r="G12384">
        <v>1038</v>
      </c>
      <c r="H12384">
        <v>8</v>
      </c>
    </row>
    <row r="12385" spans="1:8" x14ac:dyDescent="0.25">
      <c r="A12385" t="s">
        <v>41</v>
      </c>
      <c r="B12385" t="s">
        <v>38</v>
      </c>
      <c r="C12385" t="s">
        <v>33</v>
      </c>
      <c r="D12385" t="s">
        <v>39</v>
      </c>
      <c r="E12385" t="s">
        <v>120</v>
      </c>
      <c r="F12385">
        <v>2015</v>
      </c>
      <c r="G12385">
        <v>42</v>
      </c>
      <c r="H12385">
        <v>29</v>
      </c>
    </row>
    <row r="12386" spans="1:8" x14ac:dyDescent="0.25">
      <c r="A12386" t="s">
        <v>41</v>
      </c>
      <c r="B12386" t="s">
        <v>151</v>
      </c>
      <c r="C12386" t="s">
        <v>33</v>
      </c>
      <c r="D12386" t="s">
        <v>184</v>
      </c>
      <c r="E12386" t="s">
        <v>185</v>
      </c>
      <c r="F12386">
        <v>2015</v>
      </c>
      <c r="G12386">
        <v>27</v>
      </c>
      <c r="H12386">
        <v>10</v>
      </c>
    </row>
    <row r="12387" spans="1:8" x14ac:dyDescent="0.25">
      <c r="A12387" t="s">
        <v>121</v>
      </c>
      <c r="B12387" t="s">
        <v>252</v>
      </c>
      <c r="C12387" t="s">
        <v>70</v>
      </c>
      <c r="D12387" t="s">
        <v>102</v>
      </c>
      <c r="E12387" t="s">
        <v>278</v>
      </c>
      <c r="F12387">
        <v>2016</v>
      </c>
      <c r="G12387">
        <v>221</v>
      </c>
      <c r="H12387">
        <v>14</v>
      </c>
    </row>
    <row r="12388" spans="1:8" x14ac:dyDescent="0.25">
      <c r="A12388" t="s">
        <v>21</v>
      </c>
      <c r="B12388" t="s">
        <v>295</v>
      </c>
      <c r="C12388" t="s">
        <v>10</v>
      </c>
      <c r="D12388" t="s">
        <v>11</v>
      </c>
      <c r="E12388" t="s">
        <v>222</v>
      </c>
      <c r="F12388">
        <v>2016</v>
      </c>
      <c r="G12388">
        <v>396</v>
      </c>
      <c r="H12388">
        <v>7</v>
      </c>
    </row>
    <row r="12389" spans="1:8" x14ac:dyDescent="0.25">
      <c r="A12389" t="s">
        <v>31</v>
      </c>
      <c r="B12389" t="s">
        <v>55</v>
      </c>
      <c r="C12389" t="s">
        <v>23</v>
      </c>
      <c r="D12389" t="s">
        <v>43</v>
      </c>
      <c r="E12389" t="s">
        <v>100</v>
      </c>
      <c r="F12389">
        <v>2018</v>
      </c>
      <c r="G12389">
        <v>522</v>
      </c>
      <c r="H12389">
        <v>71</v>
      </c>
    </row>
    <row r="12390" spans="1:8" x14ac:dyDescent="0.25">
      <c r="A12390" t="s">
        <v>8</v>
      </c>
      <c r="B12390" t="s">
        <v>93</v>
      </c>
      <c r="C12390" t="s">
        <v>10</v>
      </c>
      <c r="D12390" t="s">
        <v>11</v>
      </c>
      <c r="E12390" t="s">
        <v>249</v>
      </c>
      <c r="F12390">
        <v>2014</v>
      </c>
      <c r="G12390">
        <v>94</v>
      </c>
      <c r="H12390">
        <v>5</v>
      </c>
    </row>
    <row r="12391" spans="1:8" x14ac:dyDescent="0.25">
      <c r="A12391" t="s">
        <v>8</v>
      </c>
      <c r="B12391" t="s">
        <v>210</v>
      </c>
      <c r="C12391" t="s">
        <v>23</v>
      </c>
      <c r="D12391" t="s">
        <v>24</v>
      </c>
      <c r="E12391" t="s">
        <v>290</v>
      </c>
      <c r="F12391">
        <v>2014</v>
      </c>
      <c r="G12391">
        <v>164</v>
      </c>
      <c r="H12391">
        <v>2</v>
      </c>
    </row>
    <row r="12392" spans="1:8" x14ac:dyDescent="0.25">
      <c r="A12392" t="s">
        <v>8</v>
      </c>
      <c r="B12392" t="s">
        <v>67</v>
      </c>
      <c r="C12392" t="s">
        <v>23</v>
      </c>
      <c r="D12392" t="s">
        <v>24</v>
      </c>
      <c r="E12392" t="s">
        <v>162</v>
      </c>
      <c r="F12392">
        <v>2015</v>
      </c>
      <c r="G12392">
        <v>864</v>
      </c>
      <c r="H12392">
        <v>24</v>
      </c>
    </row>
    <row r="12393" spans="1:8" x14ac:dyDescent="0.25">
      <c r="A12393" t="s">
        <v>21</v>
      </c>
      <c r="B12393" t="s">
        <v>67</v>
      </c>
      <c r="C12393" t="s">
        <v>10</v>
      </c>
      <c r="D12393" t="s">
        <v>96</v>
      </c>
      <c r="E12393" t="s">
        <v>243</v>
      </c>
      <c r="F12393">
        <v>2020</v>
      </c>
      <c r="G12393">
        <v>1206</v>
      </c>
      <c r="H12393">
        <v>19</v>
      </c>
    </row>
    <row r="12394" spans="1:8" x14ac:dyDescent="0.25">
      <c r="A12394" t="s">
        <v>31</v>
      </c>
      <c r="B12394" t="s">
        <v>54</v>
      </c>
      <c r="C12394" t="s">
        <v>33</v>
      </c>
      <c r="D12394" t="s">
        <v>62</v>
      </c>
      <c r="E12394" t="s">
        <v>99</v>
      </c>
      <c r="F12394">
        <v>2013</v>
      </c>
      <c r="G12394">
        <v>3</v>
      </c>
      <c r="H12394">
        <v>2</v>
      </c>
    </row>
    <row r="12395" spans="1:8" x14ac:dyDescent="0.25">
      <c r="A12395" t="s">
        <v>21</v>
      </c>
      <c r="B12395" t="s">
        <v>194</v>
      </c>
      <c r="C12395" t="s">
        <v>10</v>
      </c>
      <c r="D12395" t="s">
        <v>11</v>
      </c>
      <c r="E12395" t="s">
        <v>133</v>
      </c>
      <c r="F12395">
        <v>2018</v>
      </c>
      <c r="G12395">
        <v>79</v>
      </c>
      <c r="H12395">
        <v>2</v>
      </c>
    </row>
    <row r="12396" spans="1:8" x14ac:dyDescent="0.25">
      <c r="A12396" t="s">
        <v>16</v>
      </c>
      <c r="B12396" t="s">
        <v>122</v>
      </c>
      <c r="C12396" t="s">
        <v>18</v>
      </c>
      <c r="D12396" t="s">
        <v>19</v>
      </c>
      <c r="E12396" t="s">
        <v>27</v>
      </c>
      <c r="F12396">
        <v>2016</v>
      </c>
      <c r="G12396">
        <v>30</v>
      </c>
      <c r="H12396">
        <v>11</v>
      </c>
    </row>
    <row r="12397" spans="1:8" x14ac:dyDescent="0.25">
      <c r="A12397" t="s">
        <v>21</v>
      </c>
      <c r="B12397" t="s">
        <v>13</v>
      </c>
      <c r="C12397" t="s">
        <v>10</v>
      </c>
      <c r="D12397" t="s">
        <v>11</v>
      </c>
      <c r="E12397" t="s">
        <v>249</v>
      </c>
      <c r="F12397">
        <v>2017</v>
      </c>
      <c r="G12397">
        <v>158</v>
      </c>
      <c r="H12397">
        <v>7</v>
      </c>
    </row>
    <row r="12398" spans="1:8" x14ac:dyDescent="0.25">
      <c r="A12398" t="s">
        <v>74</v>
      </c>
      <c r="B12398" t="s">
        <v>122</v>
      </c>
      <c r="C12398" t="s">
        <v>18</v>
      </c>
      <c r="D12398" t="s">
        <v>123</v>
      </c>
      <c r="E12398" t="s">
        <v>163</v>
      </c>
      <c r="F12398">
        <v>2014</v>
      </c>
      <c r="G12398">
        <v>90</v>
      </c>
      <c r="H12398">
        <v>3</v>
      </c>
    </row>
    <row r="12399" spans="1:8" x14ac:dyDescent="0.25">
      <c r="A12399" t="s">
        <v>31</v>
      </c>
      <c r="B12399" t="s">
        <v>125</v>
      </c>
      <c r="C12399" t="s">
        <v>33</v>
      </c>
      <c r="D12399" t="s">
        <v>59</v>
      </c>
      <c r="E12399" t="s">
        <v>229</v>
      </c>
      <c r="F12399">
        <v>2013</v>
      </c>
      <c r="G12399">
        <v>70</v>
      </c>
      <c r="H12399">
        <v>15</v>
      </c>
    </row>
    <row r="12400" spans="1:8" x14ac:dyDescent="0.25">
      <c r="A12400" t="s">
        <v>21</v>
      </c>
      <c r="B12400" t="s">
        <v>599</v>
      </c>
      <c r="C12400" t="s">
        <v>23</v>
      </c>
      <c r="D12400" t="s">
        <v>24</v>
      </c>
      <c r="E12400" t="s">
        <v>219</v>
      </c>
      <c r="F12400">
        <v>2019</v>
      </c>
      <c r="G12400">
        <v>50</v>
      </c>
      <c r="H12400">
        <v>1</v>
      </c>
    </row>
    <row r="12401" spans="1:8" x14ac:dyDescent="0.25">
      <c r="A12401" t="s">
        <v>214</v>
      </c>
      <c r="B12401" t="s">
        <v>173</v>
      </c>
      <c r="C12401" t="s">
        <v>76</v>
      </c>
      <c r="D12401" t="s">
        <v>140</v>
      </c>
      <c r="E12401" t="s">
        <v>209</v>
      </c>
      <c r="F12401">
        <v>2019</v>
      </c>
      <c r="G12401">
        <v>65</v>
      </c>
      <c r="H12401">
        <v>3</v>
      </c>
    </row>
    <row r="12402" spans="1:8" x14ac:dyDescent="0.25">
      <c r="A12402" t="s">
        <v>106</v>
      </c>
      <c r="B12402" t="s">
        <v>125</v>
      </c>
      <c r="C12402" t="s">
        <v>33</v>
      </c>
      <c r="D12402" t="s">
        <v>184</v>
      </c>
      <c r="E12402" t="s">
        <v>187</v>
      </c>
      <c r="F12402">
        <v>2019</v>
      </c>
      <c r="G12402">
        <v>27</v>
      </c>
      <c r="H12402">
        <v>8</v>
      </c>
    </row>
    <row r="12403" spans="1:8" x14ac:dyDescent="0.25">
      <c r="A12403" t="s">
        <v>31</v>
      </c>
      <c r="B12403" t="s">
        <v>38</v>
      </c>
      <c r="C12403" t="s">
        <v>33</v>
      </c>
      <c r="D12403" t="s">
        <v>59</v>
      </c>
      <c r="E12403" t="s">
        <v>73</v>
      </c>
      <c r="F12403">
        <v>2018</v>
      </c>
      <c r="G12403">
        <v>105</v>
      </c>
      <c r="H12403">
        <v>27</v>
      </c>
    </row>
    <row r="12404" spans="1:8" x14ac:dyDescent="0.25">
      <c r="A12404" t="s">
        <v>74</v>
      </c>
      <c r="B12404" t="s">
        <v>26</v>
      </c>
      <c r="C12404" t="s">
        <v>70</v>
      </c>
      <c r="D12404" t="s">
        <v>102</v>
      </c>
      <c r="E12404" t="s">
        <v>180</v>
      </c>
      <c r="F12404">
        <v>2013</v>
      </c>
      <c r="G12404">
        <v>27</v>
      </c>
    </row>
    <row r="12405" spans="1:8" x14ac:dyDescent="0.25">
      <c r="A12405" t="s">
        <v>81</v>
      </c>
      <c r="B12405" t="s">
        <v>230</v>
      </c>
      <c r="C12405" t="s">
        <v>76</v>
      </c>
      <c r="D12405" t="s">
        <v>83</v>
      </c>
      <c r="E12405" t="s">
        <v>317</v>
      </c>
      <c r="F12405">
        <v>2013</v>
      </c>
      <c r="G12405">
        <v>140</v>
      </c>
      <c r="H12405">
        <v>152</v>
      </c>
    </row>
    <row r="12406" spans="1:8" x14ac:dyDescent="0.25">
      <c r="A12406" t="s">
        <v>74</v>
      </c>
      <c r="B12406" t="s">
        <v>494</v>
      </c>
      <c r="C12406" t="s">
        <v>18</v>
      </c>
      <c r="D12406" t="s">
        <v>136</v>
      </c>
      <c r="E12406" t="s">
        <v>160</v>
      </c>
      <c r="F12406">
        <v>2016</v>
      </c>
      <c r="G12406">
        <v>73</v>
      </c>
    </row>
    <row r="12407" spans="1:8" x14ac:dyDescent="0.25">
      <c r="A12407" t="s">
        <v>31</v>
      </c>
      <c r="B12407" t="s">
        <v>49</v>
      </c>
      <c r="C12407" t="s">
        <v>33</v>
      </c>
      <c r="D12407" t="s">
        <v>34</v>
      </c>
      <c r="E12407" t="s">
        <v>245</v>
      </c>
      <c r="F12407">
        <v>2013</v>
      </c>
      <c r="G12407">
        <v>71</v>
      </c>
      <c r="H12407">
        <v>11</v>
      </c>
    </row>
    <row r="12408" spans="1:8" x14ac:dyDescent="0.25">
      <c r="A12408" t="s">
        <v>31</v>
      </c>
      <c r="B12408" t="s">
        <v>168</v>
      </c>
      <c r="C12408" t="s">
        <v>33</v>
      </c>
      <c r="D12408" t="s">
        <v>34</v>
      </c>
      <c r="E12408" t="s">
        <v>35</v>
      </c>
      <c r="F12408">
        <v>2014</v>
      </c>
      <c r="G12408">
        <v>47</v>
      </c>
      <c r="H12408">
        <v>2</v>
      </c>
    </row>
    <row r="12409" spans="1:8" x14ac:dyDescent="0.25">
      <c r="A12409" t="s">
        <v>31</v>
      </c>
      <c r="B12409" t="s">
        <v>26</v>
      </c>
      <c r="C12409" t="s">
        <v>23</v>
      </c>
      <c r="D12409" t="s">
        <v>43</v>
      </c>
      <c r="E12409" t="s">
        <v>508</v>
      </c>
      <c r="F12409">
        <v>2017</v>
      </c>
      <c r="G12409">
        <v>106</v>
      </c>
      <c r="H12409">
        <v>14</v>
      </c>
    </row>
    <row r="12410" spans="1:8" x14ac:dyDescent="0.25">
      <c r="A12410" t="s">
        <v>129</v>
      </c>
      <c r="B12410" t="s">
        <v>119</v>
      </c>
      <c r="C12410" t="s">
        <v>33</v>
      </c>
      <c r="D12410" t="s">
        <v>39</v>
      </c>
      <c r="E12410" t="s">
        <v>51</v>
      </c>
      <c r="F12410">
        <v>2014</v>
      </c>
      <c r="G12410">
        <v>8</v>
      </c>
      <c r="H12410">
        <v>5</v>
      </c>
    </row>
    <row r="12411" spans="1:8" x14ac:dyDescent="0.25">
      <c r="A12411" t="s">
        <v>31</v>
      </c>
      <c r="B12411" t="s">
        <v>54</v>
      </c>
      <c r="C12411" t="s">
        <v>33</v>
      </c>
      <c r="D12411" t="s">
        <v>39</v>
      </c>
      <c r="E12411" t="s">
        <v>107</v>
      </c>
      <c r="F12411">
        <v>2013</v>
      </c>
      <c r="G12411">
        <v>11</v>
      </c>
    </row>
    <row r="12412" spans="1:8" x14ac:dyDescent="0.25">
      <c r="A12412" t="s">
        <v>31</v>
      </c>
      <c r="B12412" t="s">
        <v>54</v>
      </c>
      <c r="C12412" t="s">
        <v>33</v>
      </c>
      <c r="D12412" t="s">
        <v>59</v>
      </c>
      <c r="E12412" t="s">
        <v>109</v>
      </c>
      <c r="F12412">
        <v>2014</v>
      </c>
      <c r="G12412">
        <v>9</v>
      </c>
      <c r="H12412">
        <v>2</v>
      </c>
    </row>
    <row r="12413" spans="1:8" x14ac:dyDescent="0.25">
      <c r="A12413" t="s">
        <v>31</v>
      </c>
      <c r="B12413" t="s">
        <v>272</v>
      </c>
      <c r="C12413" t="s">
        <v>33</v>
      </c>
      <c r="D12413" t="s">
        <v>34</v>
      </c>
      <c r="E12413" t="s">
        <v>407</v>
      </c>
      <c r="F12413">
        <v>2015</v>
      </c>
      <c r="G12413">
        <v>12</v>
      </c>
    </row>
    <row r="12414" spans="1:8" x14ac:dyDescent="0.25">
      <c r="A12414" t="s">
        <v>21</v>
      </c>
      <c r="B12414" t="s">
        <v>108</v>
      </c>
      <c r="C12414" t="s">
        <v>10</v>
      </c>
      <c r="D12414" t="s">
        <v>29</v>
      </c>
      <c r="E12414" t="s">
        <v>30</v>
      </c>
      <c r="F12414">
        <v>2016</v>
      </c>
      <c r="G12414">
        <v>19</v>
      </c>
      <c r="H12414">
        <v>1</v>
      </c>
    </row>
    <row r="12415" spans="1:8" x14ac:dyDescent="0.25">
      <c r="A12415" t="s">
        <v>41</v>
      </c>
      <c r="B12415" t="s">
        <v>32</v>
      </c>
      <c r="C12415" t="s">
        <v>33</v>
      </c>
      <c r="D12415" t="s">
        <v>184</v>
      </c>
      <c r="E12415" t="s">
        <v>185</v>
      </c>
      <c r="F12415">
        <v>2016</v>
      </c>
      <c r="G12415">
        <v>11</v>
      </c>
      <c r="H12415">
        <v>3</v>
      </c>
    </row>
    <row r="12416" spans="1:8" x14ac:dyDescent="0.25">
      <c r="A12416" t="s">
        <v>41</v>
      </c>
      <c r="B12416" t="s">
        <v>79</v>
      </c>
      <c r="C12416" t="s">
        <v>33</v>
      </c>
      <c r="D12416" t="s">
        <v>62</v>
      </c>
      <c r="E12416" t="s">
        <v>166</v>
      </c>
      <c r="F12416">
        <v>2018</v>
      </c>
      <c r="G12416">
        <v>52</v>
      </c>
      <c r="H12416">
        <v>22</v>
      </c>
    </row>
    <row r="12417" spans="1:8" x14ac:dyDescent="0.25">
      <c r="A12417" t="s">
        <v>31</v>
      </c>
      <c r="B12417" t="s">
        <v>108</v>
      </c>
      <c r="C12417" t="s">
        <v>33</v>
      </c>
      <c r="D12417" t="s">
        <v>59</v>
      </c>
      <c r="E12417" t="s">
        <v>109</v>
      </c>
      <c r="F12417">
        <v>2015</v>
      </c>
      <c r="G12417">
        <v>15</v>
      </c>
      <c r="H12417">
        <v>1</v>
      </c>
    </row>
    <row r="12418" spans="1:8" x14ac:dyDescent="0.25">
      <c r="A12418" t="s">
        <v>307</v>
      </c>
      <c r="B12418" t="s">
        <v>158</v>
      </c>
      <c r="C12418" t="s">
        <v>23</v>
      </c>
      <c r="D12418" t="s">
        <v>233</v>
      </c>
      <c r="E12418" t="s">
        <v>234</v>
      </c>
      <c r="F12418">
        <v>2019</v>
      </c>
      <c r="G12418">
        <v>11</v>
      </c>
      <c r="H12418">
        <v>1</v>
      </c>
    </row>
    <row r="12419" spans="1:8" x14ac:dyDescent="0.25">
      <c r="A12419" t="s">
        <v>31</v>
      </c>
      <c r="B12419" t="s">
        <v>26</v>
      </c>
      <c r="C12419" t="s">
        <v>70</v>
      </c>
      <c r="D12419" t="s">
        <v>71</v>
      </c>
      <c r="E12419" t="s">
        <v>246</v>
      </c>
      <c r="F12419">
        <v>2017</v>
      </c>
      <c r="G12419">
        <v>3</v>
      </c>
      <c r="H12419">
        <v>1</v>
      </c>
    </row>
    <row r="12420" spans="1:8" x14ac:dyDescent="0.25">
      <c r="A12420" t="s">
        <v>31</v>
      </c>
      <c r="B12420" t="s">
        <v>22</v>
      </c>
      <c r="C12420" t="s">
        <v>23</v>
      </c>
      <c r="D12420" t="s">
        <v>43</v>
      </c>
      <c r="E12420" t="s">
        <v>186</v>
      </c>
      <c r="F12420">
        <v>2016</v>
      </c>
      <c r="G12420">
        <v>1</v>
      </c>
    </row>
    <row r="12421" spans="1:8" x14ac:dyDescent="0.25">
      <c r="A12421" t="s">
        <v>31</v>
      </c>
      <c r="B12421" t="s">
        <v>205</v>
      </c>
      <c r="C12421" t="s">
        <v>33</v>
      </c>
      <c r="D12421" t="s">
        <v>59</v>
      </c>
      <c r="E12421" t="s">
        <v>73</v>
      </c>
      <c r="F12421">
        <v>2014</v>
      </c>
      <c r="G12421">
        <v>14</v>
      </c>
      <c r="H12421">
        <v>3</v>
      </c>
    </row>
    <row r="12422" spans="1:8" x14ac:dyDescent="0.25">
      <c r="A12422" t="s">
        <v>31</v>
      </c>
      <c r="B12422" t="s">
        <v>79</v>
      </c>
      <c r="C12422" t="s">
        <v>33</v>
      </c>
      <c r="D12422" t="s">
        <v>39</v>
      </c>
      <c r="E12422" t="s">
        <v>51</v>
      </c>
      <c r="F12422">
        <v>2019</v>
      </c>
      <c r="G12422">
        <v>548</v>
      </c>
      <c r="H12422">
        <v>205</v>
      </c>
    </row>
    <row r="12423" spans="1:8" x14ac:dyDescent="0.25">
      <c r="A12423" t="s">
        <v>31</v>
      </c>
      <c r="B12423" t="s">
        <v>108</v>
      </c>
      <c r="C12423" t="s">
        <v>33</v>
      </c>
      <c r="D12423" t="s">
        <v>34</v>
      </c>
      <c r="E12423" t="s">
        <v>457</v>
      </c>
      <c r="F12423">
        <v>2014</v>
      </c>
      <c r="G12423">
        <v>3</v>
      </c>
      <c r="H12423">
        <v>2</v>
      </c>
    </row>
    <row r="12424" spans="1:8" x14ac:dyDescent="0.25">
      <c r="A12424" t="s">
        <v>31</v>
      </c>
      <c r="B12424" t="s">
        <v>125</v>
      </c>
      <c r="C12424" t="s">
        <v>33</v>
      </c>
      <c r="D12424" t="s">
        <v>59</v>
      </c>
      <c r="E12424" t="s">
        <v>128</v>
      </c>
      <c r="F12424">
        <v>2016</v>
      </c>
      <c r="G12424">
        <v>296</v>
      </c>
      <c r="H12424">
        <v>104</v>
      </c>
    </row>
    <row r="12425" spans="1:8" x14ac:dyDescent="0.25">
      <c r="A12425" t="s">
        <v>21</v>
      </c>
      <c r="B12425" t="s">
        <v>67</v>
      </c>
      <c r="C12425" t="s">
        <v>10</v>
      </c>
      <c r="D12425" t="s">
        <v>11</v>
      </c>
      <c r="E12425" t="s">
        <v>46</v>
      </c>
      <c r="F12425">
        <v>2016</v>
      </c>
      <c r="G12425">
        <v>1374</v>
      </c>
      <c r="H12425">
        <v>140</v>
      </c>
    </row>
    <row r="12426" spans="1:8" x14ac:dyDescent="0.25">
      <c r="A12426" t="s">
        <v>21</v>
      </c>
      <c r="B12426" t="s">
        <v>98</v>
      </c>
      <c r="C12426" t="s">
        <v>23</v>
      </c>
      <c r="D12426" t="s">
        <v>24</v>
      </c>
      <c r="E12426" t="s">
        <v>143</v>
      </c>
      <c r="F12426">
        <v>2016</v>
      </c>
      <c r="G12426">
        <v>1888</v>
      </c>
      <c r="H12426">
        <v>81</v>
      </c>
    </row>
    <row r="12427" spans="1:8" x14ac:dyDescent="0.25">
      <c r="A12427" t="s">
        <v>31</v>
      </c>
      <c r="B12427" t="s">
        <v>104</v>
      </c>
      <c r="C12427" t="s">
        <v>33</v>
      </c>
      <c r="D12427" t="s">
        <v>59</v>
      </c>
      <c r="E12427" t="s">
        <v>229</v>
      </c>
      <c r="F12427">
        <v>2015</v>
      </c>
      <c r="G12427">
        <v>556</v>
      </c>
      <c r="H12427">
        <v>120</v>
      </c>
    </row>
    <row r="12428" spans="1:8" x14ac:dyDescent="0.25">
      <c r="A12428" t="s">
        <v>31</v>
      </c>
      <c r="B12428" t="s">
        <v>49</v>
      </c>
      <c r="C12428" t="s">
        <v>33</v>
      </c>
      <c r="D12428" t="s">
        <v>39</v>
      </c>
      <c r="E12428" t="s">
        <v>204</v>
      </c>
      <c r="F12428">
        <v>2015</v>
      </c>
      <c r="G12428">
        <v>228</v>
      </c>
      <c r="H12428">
        <v>55</v>
      </c>
    </row>
    <row r="12429" spans="1:8" x14ac:dyDescent="0.25">
      <c r="A12429" t="s">
        <v>31</v>
      </c>
      <c r="B12429" t="s">
        <v>58</v>
      </c>
      <c r="C12429" t="s">
        <v>33</v>
      </c>
      <c r="D12429" t="s">
        <v>184</v>
      </c>
      <c r="E12429" t="s">
        <v>185</v>
      </c>
      <c r="F12429">
        <v>2016</v>
      </c>
      <c r="G12429">
        <v>461</v>
      </c>
      <c r="H12429">
        <v>95</v>
      </c>
    </row>
    <row r="12430" spans="1:8" x14ac:dyDescent="0.25">
      <c r="A12430" t="s">
        <v>21</v>
      </c>
      <c r="B12430" t="s">
        <v>111</v>
      </c>
      <c r="C12430" t="s">
        <v>10</v>
      </c>
      <c r="D12430" t="s">
        <v>11</v>
      </c>
      <c r="E12430" t="s">
        <v>195</v>
      </c>
      <c r="F12430">
        <v>2016</v>
      </c>
      <c r="G12430">
        <v>72</v>
      </c>
    </row>
    <row r="12431" spans="1:8" x14ac:dyDescent="0.25">
      <c r="A12431" t="s">
        <v>21</v>
      </c>
      <c r="B12431" t="s">
        <v>111</v>
      </c>
      <c r="C12431" t="s">
        <v>10</v>
      </c>
      <c r="D12431" t="s">
        <v>11</v>
      </c>
      <c r="E12431" t="s">
        <v>223</v>
      </c>
      <c r="F12431">
        <v>2016</v>
      </c>
      <c r="G12431">
        <v>322</v>
      </c>
      <c r="H12431">
        <v>13</v>
      </c>
    </row>
    <row r="12432" spans="1:8" x14ac:dyDescent="0.25">
      <c r="A12432" t="s">
        <v>21</v>
      </c>
      <c r="B12432" t="s">
        <v>13</v>
      </c>
      <c r="C12432" t="s">
        <v>10</v>
      </c>
      <c r="D12432" t="s">
        <v>96</v>
      </c>
      <c r="E12432" t="s">
        <v>97</v>
      </c>
      <c r="F12432">
        <v>2018</v>
      </c>
      <c r="G12432">
        <v>366</v>
      </c>
      <c r="H12432">
        <v>13</v>
      </c>
    </row>
    <row r="12433" spans="1:8" x14ac:dyDescent="0.25">
      <c r="A12433" t="s">
        <v>106</v>
      </c>
      <c r="B12433" t="s">
        <v>151</v>
      </c>
      <c r="C12433" t="s">
        <v>33</v>
      </c>
      <c r="D12433" t="s">
        <v>184</v>
      </c>
      <c r="E12433" t="s">
        <v>185</v>
      </c>
      <c r="F12433">
        <v>2018</v>
      </c>
      <c r="G12433">
        <v>72</v>
      </c>
      <c r="H12433">
        <v>9</v>
      </c>
    </row>
    <row r="12434" spans="1:8" x14ac:dyDescent="0.25">
      <c r="A12434" t="s">
        <v>106</v>
      </c>
      <c r="B12434" t="s">
        <v>9</v>
      </c>
      <c r="C12434" t="s">
        <v>33</v>
      </c>
      <c r="D12434" t="s">
        <v>34</v>
      </c>
      <c r="E12434" t="s">
        <v>144</v>
      </c>
      <c r="F12434">
        <v>2018</v>
      </c>
      <c r="G12434">
        <v>143</v>
      </c>
      <c r="H12434">
        <v>35</v>
      </c>
    </row>
    <row r="12435" spans="1:8" x14ac:dyDescent="0.25">
      <c r="A12435" t="s">
        <v>21</v>
      </c>
      <c r="B12435" t="s">
        <v>292</v>
      </c>
      <c r="C12435" t="s">
        <v>23</v>
      </c>
      <c r="D12435" t="s">
        <v>24</v>
      </c>
      <c r="E12435" t="s">
        <v>143</v>
      </c>
      <c r="F12435">
        <v>2018</v>
      </c>
      <c r="G12435">
        <v>48</v>
      </c>
      <c r="H12435">
        <v>2</v>
      </c>
    </row>
    <row r="12436" spans="1:8" x14ac:dyDescent="0.25">
      <c r="A12436" t="s">
        <v>31</v>
      </c>
      <c r="B12436" t="s">
        <v>104</v>
      </c>
      <c r="C12436" t="s">
        <v>33</v>
      </c>
      <c r="D12436" t="s">
        <v>39</v>
      </c>
      <c r="E12436" t="s">
        <v>112</v>
      </c>
      <c r="F12436">
        <v>2019</v>
      </c>
      <c r="G12436">
        <v>757</v>
      </c>
      <c r="H12436">
        <v>290</v>
      </c>
    </row>
    <row r="12437" spans="1:8" x14ac:dyDescent="0.25">
      <c r="A12437" t="s">
        <v>41</v>
      </c>
      <c r="B12437" t="s">
        <v>104</v>
      </c>
      <c r="C12437" t="s">
        <v>70</v>
      </c>
      <c r="D12437" t="s">
        <v>71</v>
      </c>
      <c r="E12437" t="s">
        <v>72</v>
      </c>
      <c r="F12437">
        <v>2019</v>
      </c>
      <c r="G12437">
        <v>764</v>
      </c>
      <c r="H12437">
        <v>91</v>
      </c>
    </row>
    <row r="12438" spans="1:8" x14ac:dyDescent="0.25">
      <c r="A12438" t="s">
        <v>21</v>
      </c>
      <c r="B12438" t="s">
        <v>36</v>
      </c>
      <c r="C12438" t="s">
        <v>10</v>
      </c>
      <c r="D12438" t="s">
        <v>96</v>
      </c>
      <c r="E12438" t="s">
        <v>226</v>
      </c>
      <c r="F12438">
        <v>2020</v>
      </c>
      <c r="G12438">
        <v>2596</v>
      </c>
      <c r="H12438">
        <v>33</v>
      </c>
    </row>
    <row r="12439" spans="1:8" x14ac:dyDescent="0.25">
      <c r="A12439" t="s">
        <v>8</v>
      </c>
      <c r="B12439" t="s">
        <v>93</v>
      </c>
      <c r="C12439" t="s">
        <v>23</v>
      </c>
      <c r="D12439" t="s">
        <v>24</v>
      </c>
      <c r="E12439" t="s">
        <v>394</v>
      </c>
      <c r="F12439">
        <v>2014</v>
      </c>
      <c r="G12439">
        <v>209</v>
      </c>
      <c r="H12439">
        <v>4</v>
      </c>
    </row>
    <row r="12440" spans="1:8" x14ac:dyDescent="0.25">
      <c r="A12440" t="s">
        <v>16</v>
      </c>
      <c r="B12440" t="s">
        <v>471</v>
      </c>
      <c r="C12440" t="s">
        <v>18</v>
      </c>
      <c r="D12440" t="s">
        <v>19</v>
      </c>
      <c r="E12440" t="s">
        <v>221</v>
      </c>
      <c r="F12440">
        <v>2014</v>
      </c>
      <c r="G12440">
        <v>45</v>
      </c>
      <c r="H12440">
        <v>19</v>
      </c>
    </row>
    <row r="12441" spans="1:8" x14ac:dyDescent="0.25">
      <c r="A12441" t="s">
        <v>31</v>
      </c>
      <c r="B12441" t="s">
        <v>119</v>
      </c>
      <c r="C12441" t="s">
        <v>70</v>
      </c>
      <c r="D12441" t="s">
        <v>71</v>
      </c>
      <c r="E12441" t="s">
        <v>155</v>
      </c>
      <c r="F12441">
        <v>2018</v>
      </c>
      <c r="G12441">
        <v>248</v>
      </c>
      <c r="H12441">
        <v>5</v>
      </c>
    </row>
    <row r="12442" spans="1:8" x14ac:dyDescent="0.25">
      <c r="A12442" t="s">
        <v>74</v>
      </c>
      <c r="B12442" t="s">
        <v>173</v>
      </c>
      <c r="C12442" t="s">
        <v>76</v>
      </c>
      <c r="D12442" t="s">
        <v>171</v>
      </c>
      <c r="E12442" t="s">
        <v>174</v>
      </c>
      <c r="F12442">
        <v>2018</v>
      </c>
      <c r="G12442">
        <v>126</v>
      </c>
    </row>
    <row r="12443" spans="1:8" x14ac:dyDescent="0.25">
      <c r="A12443" t="s">
        <v>106</v>
      </c>
      <c r="B12443" t="s">
        <v>49</v>
      </c>
      <c r="C12443" t="s">
        <v>33</v>
      </c>
      <c r="D12443" t="s">
        <v>39</v>
      </c>
      <c r="E12443" t="s">
        <v>204</v>
      </c>
      <c r="F12443">
        <v>2019</v>
      </c>
      <c r="G12443">
        <v>82</v>
      </c>
      <c r="H12443">
        <v>8</v>
      </c>
    </row>
    <row r="12444" spans="1:8" x14ac:dyDescent="0.25">
      <c r="A12444" t="s">
        <v>31</v>
      </c>
      <c r="B12444" t="s">
        <v>49</v>
      </c>
      <c r="C12444" t="s">
        <v>33</v>
      </c>
      <c r="D12444" t="s">
        <v>62</v>
      </c>
      <c r="E12444" t="s">
        <v>99</v>
      </c>
      <c r="F12444">
        <v>2013</v>
      </c>
      <c r="G12444">
        <v>66</v>
      </c>
      <c r="H12444">
        <v>24</v>
      </c>
    </row>
    <row r="12445" spans="1:8" x14ac:dyDescent="0.25">
      <c r="A12445" t="s">
        <v>8</v>
      </c>
      <c r="B12445" t="s">
        <v>183</v>
      </c>
      <c r="C12445" t="s">
        <v>23</v>
      </c>
      <c r="D12445" t="s">
        <v>24</v>
      </c>
      <c r="E12445" t="s">
        <v>162</v>
      </c>
      <c r="F12445">
        <v>2013</v>
      </c>
      <c r="G12445">
        <v>113</v>
      </c>
      <c r="H12445">
        <v>11</v>
      </c>
    </row>
    <row r="12446" spans="1:8" x14ac:dyDescent="0.25">
      <c r="A12446" t="s">
        <v>41</v>
      </c>
      <c r="B12446" t="s">
        <v>108</v>
      </c>
      <c r="C12446" t="s">
        <v>33</v>
      </c>
      <c r="D12446" t="s">
        <v>39</v>
      </c>
      <c r="E12446" t="s">
        <v>213</v>
      </c>
      <c r="F12446">
        <v>2017</v>
      </c>
      <c r="G12446">
        <v>55</v>
      </c>
      <c r="H12446">
        <v>43</v>
      </c>
    </row>
    <row r="12447" spans="1:8" x14ac:dyDescent="0.25">
      <c r="A12447" t="s">
        <v>41</v>
      </c>
      <c r="B12447" t="s">
        <v>114</v>
      </c>
      <c r="C12447" t="s">
        <v>33</v>
      </c>
      <c r="D12447" t="s">
        <v>39</v>
      </c>
      <c r="E12447" t="s">
        <v>204</v>
      </c>
      <c r="F12447">
        <v>2017</v>
      </c>
      <c r="G12447">
        <v>26</v>
      </c>
      <c r="H12447">
        <v>21</v>
      </c>
    </row>
    <row r="12448" spans="1:8" x14ac:dyDescent="0.25">
      <c r="A12448" t="s">
        <v>21</v>
      </c>
      <c r="B12448" t="s">
        <v>93</v>
      </c>
      <c r="C12448" t="s">
        <v>23</v>
      </c>
      <c r="D12448" t="s">
        <v>24</v>
      </c>
      <c r="E12448" t="s">
        <v>290</v>
      </c>
      <c r="F12448">
        <v>2018</v>
      </c>
      <c r="G12448">
        <v>595</v>
      </c>
      <c r="H12448">
        <v>18</v>
      </c>
    </row>
    <row r="12449" spans="1:8" x14ac:dyDescent="0.25">
      <c r="A12449" t="s">
        <v>21</v>
      </c>
      <c r="B12449" t="s">
        <v>67</v>
      </c>
      <c r="C12449" t="s">
        <v>10</v>
      </c>
      <c r="D12449" t="s">
        <v>11</v>
      </c>
      <c r="E12449" t="s">
        <v>329</v>
      </c>
      <c r="F12449">
        <v>2018</v>
      </c>
      <c r="G12449">
        <v>53</v>
      </c>
      <c r="H12449">
        <v>18</v>
      </c>
    </row>
    <row r="12450" spans="1:8" x14ac:dyDescent="0.25">
      <c r="A12450" t="s">
        <v>31</v>
      </c>
      <c r="B12450" t="s">
        <v>330</v>
      </c>
      <c r="C12450" t="s">
        <v>33</v>
      </c>
      <c r="D12450" t="s">
        <v>59</v>
      </c>
      <c r="E12450" t="s">
        <v>130</v>
      </c>
      <c r="F12450">
        <v>2018</v>
      </c>
      <c r="G12450">
        <v>54</v>
      </c>
      <c r="H12450">
        <v>4</v>
      </c>
    </row>
    <row r="12451" spans="1:8" x14ac:dyDescent="0.25">
      <c r="A12451" t="s">
        <v>21</v>
      </c>
      <c r="B12451" t="s">
        <v>28</v>
      </c>
      <c r="C12451" t="s">
        <v>10</v>
      </c>
      <c r="D12451" t="s">
        <v>11</v>
      </c>
      <c r="E12451" t="s">
        <v>46</v>
      </c>
      <c r="F12451">
        <v>2016</v>
      </c>
      <c r="G12451">
        <v>290</v>
      </c>
      <c r="H12451">
        <v>27</v>
      </c>
    </row>
    <row r="12452" spans="1:8" x14ac:dyDescent="0.25">
      <c r="A12452" t="s">
        <v>307</v>
      </c>
      <c r="B12452" t="s">
        <v>26</v>
      </c>
      <c r="C12452" t="s">
        <v>23</v>
      </c>
      <c r="D12452" t="s">
        <v>43</v>
      </c>
      <c r="E12452" t="s">
        <v>385</v>
      </c>
      <c r="F12452">
        <v>2018</v>
      </c>
      <c r="G12452">
        <v>49</v>
      </c>
      <c r="H12452">
        <v>7</v>
      </c>
    </row>
    <row r="12453" spans="1:8" x14ac:dyDescent="0.25">
      <c r="A12453" t="s">
        <v>41</v>
      </c>
      <c r="B12453" t="s">
        <v>49</v>
      </c>
      <c r="C12453" t="s">
        <v>33</v>
      </c>
      <c r="D12453" t="s">
        <v>184</v>
      </c>
      <c r="E12453" t="s">
        <v>288</v>
      </c>
      <c r="F12453">
        <v>2014</v>
      </c>
      <c r="G12453">
        <v>83</v>
      </c>
      <c r="H12453">
        <v>21</v>
      </c>
    </row>
    <row r="12454" spans="1:8" x14ac:dyDescent="0.25">
      <c r="A12454" t="s">
        <v>21</v>
      </c>
      <c r="B12454" t="s">
        <v>194</v>
      </c>
      <c r="C12454" t="s">
        <v>10</v>
      </c>
      <c r="D12454" t="s">
        <v>11</v>
      </c>
      <c r="E12454" t="s">
        <v>195</v>
      </c>
      <c r="F12454">
        <v>2019</v>
      </c>
      <c r="G12454">
        <v>370</v>
      </c>
      <c r="H12454">
        <v>8</v>
      </c>
    </row>
    <row r="12455" spans="1:8" x14ac:dyDescent="0.25">
      <c r="A12455" t="s">
        <v>41</v>
      </c>
      <c r="B12455" t="s">
        <v>212</v>
      </c>
      <c r="C12455" t="s">
        <v>33</v>
      </c>
      <c r="D12455" t="s">
        <v>39</v>
      </c>
      <c r="E12455" t="s">
        <v>112</v>
      </c>
      <c r="F12455">
        <v>2019</v>
      </c>
      <c r="G12455">
        <v>27</v>
      </c>
      <c r="H12455">
        <v>30</v>
      </c>
    </row>
    <row r="12456" spans="1:8" x14ac:dyDescent="0.25">
      <c r="A12456" t="s">
        <v>16</v>
      </c>
      <c r="B12456" t="s">
        <v>17</v>
      </c>
      <c r="C12456" t="s">
        <v>18</v>
      </c>
      <c r="D12456" t="s">
        <v>257</v>
      </c>
      <c r="E12456" t="s">
        <v>409</v>
      </c>
      <c r="F12456">
        <v>2019</v>
      </c>
      <c r="G12456">
        <v>104</v>
      </c>
      <c r="H12456">
        <v>1</v>
      </c>
    </row>
    <row r="12457" spans="1:8" x14ac:dyDescent="0.25">
      <c r="A12457" t="s">
        <v>74</v>
      </c>
      <c r="B12457" t="s">
        <v>104</v>
      </c>
      <c r="C12457" t="s">
        <v>18</v>
      </c>
      <c r="D12457" t="s">
        <v>136</v>
      </c>
      <c r="E12457" t="s">
        <v>291</v>
      </c>
      <c r="F12457">
        <v>2017</v>
      </c>
      <c r="G12457">
        <v>159</v>
      </c>
      <c r="H12457">
        <v>9</v>
      </c>
    </row>
    <row r="12458" spans="1:8" x14ac:dyDescent="0.25">
      <c r="A12458" t="s">
        <v>31</v>
      </c>
      <c r="B12458" t="s">
        <v>55</v>
      </c>
      <c r="C12458" t="s">
        <v>33</v>
      </c>
      <c r="D12458" t="s">
        <v>34</v>
      </c>
      <c r="E12458" t="s">
        <v>161</v>
      </c>
      <c r="F12458">
        <v>2013</v>
      </c>
      <c r="G12458">
        <v>38</v>
      </c>
      <c r="H12458">
        <v>14</v>
      </c>
    </row>
    <row r="12459" spans="1:8" x14ac:dyDescent="0.25">
      <c r="A12459" t="s">
        <v>31</v>
      </c>
      <c r="B12459" t="s">
        <v>145</v>
      </c>
      <c r="C12459" t="s">
        <v>23</v>
      </c>
      <c r="D12459" t="s">
        <v>43</v>
      </c>
      <c r="E12459" t="s">
        <v>100</v>
      </c>
      <c r="F12459">
        <v>2016</v>
      </c>
      <c r="G12459">
        <v>62</v>
      </c>
      <c r="H12459">
        <v>15</v>
      </c>
    </row>
    <row r="12460" spans="1:8" x14ac:dyDescent="0.25">
      <c r="A12460" t="s">
        <v>117</v>
      </c>
      <c r="B12460" t="s">
        <v>9</v>
      </c>
      <c r="C12460" t="s">
        <v>33</v>
      </c>
      <c r="D12460" t="s">
        <v>59</v>
      </c>
      <c r="E12460" t="s">
        <v>73</v>
      </c>
      <c r="F12460">
        <v>2016</v>
      </c>
      <c r="G12460">
        <v>15</v>
      </c>
    </row>
    <row r="12461" spans="1:8" x14ac:dyDescent="0.25">
      <c r="A12461" t="s">
        <v>31</v>
      </c>
      <c r="B12461" t="s">
        <v>26</v>
      </c>
      <c r="C12461" t="s">
        <v>23</v>
      </c>
      <c r="D12461" t="s">
        <v>43</v>
      </c>
      <c r="E12461" t="s">
        <v>508</v>
      </c>
      <c r="F12461">
        <v>2019</v>
      </c>
      <c r="G12461">
        <v>30</v>
      </c>
      <c r="H12461">
        <v>5</v>
      </c>
    </row>
    <row r="12462" spans="1:8" x14ac:dyDescent="0.25">
      <c r="A12462" t="s">
        <v>31</v>
      </c>
      <c r="B12462" t="s">
        <v>58</v>
      </c>
      <c r="C12462" t="s">
        <v>33</v>
      </c>
      <c r="D12462" t="s">
        <v>39</v>
      </c>
      <c r="E12462" t="s">
        <v>40</v>
      </c>
      <c r="F12462">
        <v>2019</v>
      </c>
      <c r="G12462">
        <v>83</v>
      </c>
      <c r="H12462">
        <v>19</v>
      </c>
    </row>
    <row r="12463" spans="1:8" x14ac:dyDescent="0.25">
      <c r="A12463" t="s">
        <v>113</v>
      </c>
      <c r="B12463" t="s">
        <v>104</v>
      </c>
      <c r="C12463" t="s">
        <v>33</v>
      </c>
      <c r="D12463" t="s">
        <v>34</v>
      </c>
      <c r="E12463" t="s">
        <v>315</v>
      </c>
      <c r="F12463">
        <v>2015</v>
      </c>
      <c r="G12463">
        <v>70</v>
      </c>
      <c r="H12463">
        <v>16</v>
      </c>
    </row>
    <row r="12464" spans="1:8" x14ac:dyDescent="0.25">
      <c r="A12464" t="s">
        <v>31</v>
      </c>
      <c r="B12464" t="s">
        <v>28</v>
      </c>
      <c r="C12464" t="s">
        <v>33</v>
      </c>
      <c r="D12464" t="s">
        <v>39</v>
      </c>
      <c r="E12464" t="s">
        <v>204</v>
      </c>
      <c r="F12464">
        <v>2018</v>
      </c>
      <c r="G12464">
        <v>27</v>
      </c>
      <c r="H12464">
        <v>3</v>
      </c>
    </row>
    <row r="12465" spans="1:8" x14ac:dyDescent="0.25">
      <c r="A12465" t="s">
        <v>41</v>
      </c>
      <c r="B12465" t="s">
        <v>119</v>
      </c>
      <c r="C12465" t="s">
        <v>70</v>
      </c>
      <c r="D12465" t="s">
        <v>71</v>
      </c>
      <c r="E12465" t="s">
        <v>358</v>
      </c>
      <c r="F12465">
        <v>2017</v>
      </c>
      <c r="G12465">
        <v>18</v>
      </c>
      <c r="H12465">
        <v>6</v>
      </c>
    </row>
    <row r="12466" spans="1:8" x14ac:dyDescent="0.25">
      <c r="A12466" t="s">
        <v>31</v>
      </c>
      <c r="B12466" t="s">
        <v>125</v>
      </c>
      <c r="C12466" t="s">
        <v>33</v>
      </c>
      <c r="D12466" t="s">
        <v>59</v>
      </c>
      <c r="E12466" t="s">
        <v>311</v>
      </c>
      <c r="F12466">
        <v>2017</v>
      </c>
      <c r="G12466">
        <v>81</v>
      </c>
      <c r="H12466">
        <v>59</v>
      </c>
    </row>
    <row r="12467" spans="1:8" x14ac:dyDescent="0.25">
      <c r="A12467" t="s">
        <v>8</v>
      </c>
      <c r="B12467" t="s">
        <v>295</v>
      </c>
      <c r="C12467" t="s">
        <v>10</v>
      </c>
      <c r="D12467" t="s">
        <v>96</v>
      </c>
      <c r="E12467" t="s">
        <v>154</v>
      </c>
      <c r="F12467">
        <v>2013</v>
      </c>
      <c r="G12467">
        <v>47</v>
      </c>
    </row>
    <row r="12468" spans="1:8" x14ac:dyDescent="0.25">
      <c r="A12468" t="s">
        <v>8</v>
      </c>
      <c r="B12468" t="s">
        <v>9</v>
      </c>
      <c r="C12468" t="s">
        <v>33</v>
      </c>
      <c r="D12468" t="s">
        <v>34</v>
      </c>
      <c r="E12468" t="s">
        <v>395</v>
      </c>
      <c r="F12468">
        <v>2014</v>
      </c>
      <c r="G12468">
        <v>9</v>
      </c>
    </row>
    <row r="12469" spans="1:8" x14ac:dyDescent="0.25">
      <c r="A12469" t="s">
        <v>41</v>
      </c>
      <c r="B12469" t="s">
        <v>151</v>
      </c>
      <c r="C12469" t="s">
        <v>33</v>
      </c>
      <c r="D12469" t="s">
        <v>39</v>
      </c>
      <c r="E12469" t="s">
        <v>204</v>
      </c>
      <c r="F12469">
        <v>2019</v>
      </c>
      <c r="G12469">
        <v>60</v>
      </c>
      <c r="H12469">
        <v>12</v>
      </c>
    </row>
    <row r="12470" spans="1:8" x14ac:dyDescent="0.25">
      <c r="A12470" t="s">
        <v>31</v>
      </c>
      <c r="B12470" t="s">
        <v>168</v>
      </c>
      <c r="C12470" t="s">
        <v>33</v>
      </c>
      <c r="D12470" t="s">
        <v>59</v>
      </c>
      <c r="E12470" t="s">
        <v>229</v>
      </c>
      <c r="F12470">
        <v>2013</v>
      </c>
      <c r="G12470">
        <v>7</v>
      </c>
      <c r="H12470">
        <v>2</v>
      </c>
    </row>
    <row r="12471" spans="1:8" x14ac:dyDescent="0.25">
      <c r="A12471" t="s">
        <v>31</v>
      </c>
      <c r="B12471" t="s">
        <v>49</v>
      </c>
      <c r="C12471" t="s">
        <v>33</v>
      </c>
      <c r="D12471" t="s">
        <v>59</v>
      </c>
      <c r="E12471" t="s">
        <v>311</v>
      </c>
      <c r="F12471">
        <v>2014</v>
      </c>
      <c r="G12471">
        <v>17</v>
      </c>
      <c r="H12471">
        <v>4</v>
      </c>
    </row>
    <row r="12472" spans="1:8" x14ac:dyDescent="0.25">
      <c r="A12472" t="s">
        <v>8</v>
      </c>
      <c r="B12472" t="s">
        <v>247</v>
      </c>
      <c r="C12472" t="s">
        <v>10</v>
      </c>
      <c r="D12472" t="s">
        <v>11</v>
      </c>
      <c r="E12472" t="s">
        <v>165</v>
      </c>
      <c r="F12472">
        <v>2016</v>
      </c>
      <c r="G12472">
        <v>17</v>
      </c>
      <c r="H12472">
        <v>13</v>
      </c>
    </row>
    <row r="12473" spans="1:8" x14ac:dyDescent="0.25">
      <c r="A12473" t="s">
        <v>31</v>
      </c>
      <c r="B12473" t="s">
        <v>256</v>
      </c>
      <c r="C12473" t="s">
        <v>33</v>
      </c>
      <c r="D12473" t="s">
        <v>62</v>
      </c>
      <c r="E12473" t="s">
        <v>99</v>
      </c>
      <c r="F12473">
        <v>2016</v>
      </c>
      <c r="G12473">
        <v>7</v>
      </c>
      <c r="H12473">
        <v>1</v>
      </c>
    </row>
    <row r="12474" spans="1:8" x14ac:dyDescent="0.25">
      <c r="A12474" t="s">
        <v>106</v>
      </c>
      <c r="B12474" t="s">
        <v>49</v>
      </c>
      <c r="C12474" t="s">
        <v>33</v>
      </c>
      <c r="D12474" t="s">
        <v>39</v>
      </c>
      <c r="E12474" t="s">
        <v>120</v>
      </c>
      <c r="F12474">
        <v>2018</v>
      </c>
      <c r="G12474">
        <v>2</v>
      </c>
    </row>
    <row r="12475" spans="1:8" x14ac:dyDescent="0.25">
      <c r="A12475" t="s">
        <v>31</v>
      </c>
      <c r="B12475" t="s">
        <v>125</v>
      </c>
      <c r="C12475" t="s">
        <v>33</v>
      </c>
      <c r="D12475" t="s">
        <v>39</v>
      </c>
      <c r="E12475" t="s">
        <v>87</v>
      </c>
      <c r="F12475">
        <v>2014</v>
      </c>
      <c r="G12475">
        <v>537</v>
      </c>
      <c r="H12475">
        <v>119</v>
      </c>
    </row>
    <row r="12476" spans="1:8" x14ac:dyDescent="0.25">
      <c r="A12476" t="s">
        <v>31</v>
      </c>
      <c r="B12476" t="s">
        <v>108</v>
      </c>
      <c r="C12476" t="s">
        <v>33</v>
      </c>
      <c r="D12476" t="s">
        <v>34</v>
      </c>
      <c r="E12476" t="s">
        <v>245</v>
      </c>
      <c r="F12476">
        <v>2015</v>
      </c>
      <c r="G12476">
        <v>82</v>
      </c>
      <c r="H12476">
        <v>20</v>
      </c>
    </row>
    <row r="12477" spans="1:8" x14ac:dyDescent="0.25">
      <c r="A12477" t="s">
        <v>8</v>
      </c>
      <c r="B12477" t="s">
        <v>362</v>
      </c>
      <c r="C12477" t="s">
        <v>10</v>
      </c>
      <c r="D12477" t="s">
        <v>14</v>
      </c>
      <c r="E12477" t="s">
        <v>276</v>
      </c>
      <c r="F12477">
        <v>2015</v>
      </c>
      <c r="G12477">
        <v>1311</v>
      </c>
      <c r="H12477">
        <v>109</v>
      </c>
    </row>
    <row r="12478" spans="1:8" x14ac:dyDescent="0.25">
      <c r="A12478" t="s">
        <v>8</v>
      </c>
      <c r="B12478" t="s">
        <v>67</v>
      </c>
      <c r="C12478" t="s">
        <v>10</v>
      </c>
      <c r="D12478" t="s">
        <v>11</v>
      </c>
      <c r="E12478" t="s">
        <v>68</v>
      </c>
      <c r="F12478">
        <v>2015</v>
      </c>
      <c r="G12478">
        <v>6183</v>
      </c>
      <c r="H12478">
        <v>423</v>
      </c>
    </row>
    <row r="12479" spans="1:8" x14ac:dyDescent="0.25">
      <c r="A12479" t="s">
        <v>21</v>
      </c>
      <c r="B12479" t="s">
        <v>9</v>
      </c>
      <c r="C12479" t="s">
        <v>10</v>
      </c>
      <c r="D12479" t="s">
        <v>11</v>
      </c>
      <c r="E12479" t="s">
        <v>86</v>
      </c>
      <c r="F12479">
        <v>2016</v>
      </c>
      <c r="G12479">
        <v>651</v>
      </c>
      <c r="H12479">
        <v>6</v>
      </c>
    </row>
    <row r="12480" spans="1:8" x14ac:dyDescent="0.25">
      <c r="A12480" t="s">
        <v>8</v>
      </c>
      <c r="B12480" t="s">
        <v>36</v>
      </c>
      <c r="C12480" t="s">
        <v>10</v>
      </c>
      <c r="D12480" t="s">
        <v>11</v>
      </c>
      <c r="E12480" t="s">
        <v>203</v>
      </c>
      <c r="F12480">
        <v>2015</v>
      </c>
      <c r="G12480">
        <v>281</v>
      </c>
      <c r="H12480">
        <v>6</v>
      </c>
    </row>
    <row r="12481" spans="1:8" x14ac:dyDescent="0.25">
      <c r="A12481" t="s">
        <v>138</v>
      </c>
      <c r="B12481" t="s">
        <v>505</v>
      </c>
      <c r="C12481" t="s">
        <v>76</v>
      </c>
      <c r="D12481" t="s">
        <v>140</v>
      </c>
      <c r="E12481" t="s">
        <v>209</v>
      </c>
      <c r="F12481">
        <v>2015</v>
      </c>
      <c r="G12481">
        <v>348</v>
      </c>
      <c r="H12481">
        <v>178</v>
      </c>
    </row>
    <row r="12482" spans="1:8" x14ac:dyDescent="0.25">
      <c r="A12482" t="s">
        <v>138</v>
      </c>
      <c r="B12482" t="s">
        <v>173</v>
      </c>
      <c r="C12482" t="s">
        <v>76</v>
      </c>
      <c r="D12482" t="s">
        <v>140</v>
      </c>
      <c r="E12482" t="s">
        <v>141</v>
      </c>
      <c r="F12482">
        <v>2016</v>
      </c>
      <c r="G12482">
        <v>72</v>
      </c>
      <c r="H12482">
        <v>45</v>
      </c>
    </row>
    <row r="12483" spans="1:8" x14ac:dyDescent="0.25">
      <c r="A12483" t="s">
        <v>31</v>
      </c>
      <c r="B12483" t="s">
        <v>119</v>
      </c>
      <c r="C12483" t="s">
        <v>33</v>
      </c>
      <c r="D12483" t="s">
        <v>59</v>
      </c>
      <c r="E12483" t="s">
        <v>313</v>
      </c>
      <c r="F12483">
        <v>2016</v>
      </c>
      <c r="G12483">
        <v>42</v>
      </c>
      <c r="H12483">
        <v>3</v>
      </c>
    </row>
    <row r="12484" spans="1:8" x14ac:dyDescent="0.25">
      <c r="A12484" t="s">
        <v>21</v>
      </c>
      <c r="B12484" t="s">
        <v>93</v>
      </c>
      <c r="C12484" t="s">
        <v>23</v>
      </c>
      <c r="D12484" t="s">
        <v>24</v>
      </c>
      <c r="E12484" t="s">
        <v>219</v>
      </c>
      <c r="F12484">
        <v>2017</v>
      </c>
      <c r="G12484">
        <v>1493</v>
      </c>
      <c r="H12484">
        <v>52</v>
      </c>
    </row>
    <row r="12485" spans="1:8" x14ac:dyDescent="0.25">
      <c r="A12485" t="s">
        <v>31</v>
      </c>
      <c r="B12485" t="s">
        <v>79</v>
      </c>
      <c r="C12485" t="s">
        <v>33</v>
      </c>
      <c r="D12485" t="s">
        <v>62</v>
      </c>
      <c r="E12485" t="s">
        <v>166</v>
      </c>
      <c r="F12485">
        <v>2017</v>
      </c>
      <c r="G12485">
        <v>228</v>
      </c>
      <c r="H12485">
        <v>45</v>
      </c>
    </row>
    <row r="12486" spans="1:8" x14ac:dyDescent="0.25">
      <c r="A12486" t="s">
        <v>31</v>
      </c>
      <c r="B12486" t="s">
        <v>151</v>
      </c>
      <c r="C12486" t="s">
        <v>33</v>
      </c>
      <c r="D12486" t="s">
        <v>59</v>
      </c>
      <c r="E12486" t="s">
        <v>225</v>
      </c>
      <c r="F12486">
        <v>2018</v>
      </c>
      <c r="G12486">
        <v>373</v>
      </c>
      <c r="H12486">
        <v>12</v>
      </c>
    </row>
    <row r="12487" spans="1:8" x14ac:dyDescent="0.25">
      <c r="A12487" t="s">
        <v>21</v>
      </c>
      <c r="B12487" t="s">
        <v>67</v>
      </c>
      <c r="C12487" t="s">
        <v>10</v>
      </c>
      <c r="D12487" t="s">
        <v>11</v>
      </c>
      <c r="E12487" t="s">
        <v>223</v>
      </c>
      <c r="F12487">
        <v>2019</v>
      </c>
      <c r="G12487">
        <v>8077</v>
      </c>
      <c r="H12487">
        <v>267</v>
      </c>
    </row>
    <row r="12488" spans="1:8" x14ac:dyDescent="0.25">
      <c r="A12488" t="s">
        <v>21</v>
      </c>
      <c r="B12488" t="s">
        <v>153</v>
      </c>
      <c r="C12488" t="s">
        <v>10</v>
      </c>
      <c r="D12488" t="s">
        <v>96</v>
      </c>
      <c r="E12488" t="s">
        <v>110</v>
      </c>
      <c r="F12488">
        <v>2020</v>
      </c>
      <c r="G12488">
        <v>864</v>
      </c>
      <c r="H12488">
        <v>6</v>
      </c>
    </row>
    <row r="12489" spans="1:8" x14ac:dyDescent="0.25">
      <c r="A12489" t="s">
        <v>31</v>
      </c>
      <c r="B12489" t="s">
        <v>9</v>
      </c>
      <c r="C12489" t="s">
        <v>33</v>
      </c>
      <c r="D12489" t="s">
        <v>59</v>
      </c>
      <c r="E12489" t="s">
        <v>73</v>
      </c>
      <c r="F12489">
        <v>2013</v>
      </c>
      <c r="G12489">
        <v>236</v>
      </c>
      <c r="H12489">
        <v>35</v>
      </c>
    </row>
    <row r="12490" spans="1:8" x14ac:dyDescent="0.25">
      <c r="A12490" t="s">
        <v>41</v>
      </c>
      <c r="B12490" t="s">
        <v>119</v>
      </c>
      <c r="C12490" t="s">
        <v>70</v>
      </c>
      <c r="D12490" t="s">
        <v>71</v>
      </c>
      <c r="E12490" t="s">
        <v>155</v>
      </c>
      <c r="F12490">
        <v>2014</v>
      </c>
      <c r="G12490">
        <v>27</v>
      </c>
      <c r="H12490">
        <v>2</v>
      </c>
    </row>
    <row r="12491" spans="1:8" x14ac:dyDescent="0.25">
      <c r="A12491" t="s">
        <v>31</v>
      </c>
      <c r="B12491" t="s">
        <v>69</v>
      </c>
      <c r="C12491" t="s">
        <v>70</v>
      </c>
      <c r="D12491" t="s">
        <v>71</v>
      </c>
      <c r="E12491" t="s">
        <v>135</v>
      </c>
      <c r="F12491">
        <v>2017</v>
      </c>
      <c r="G12491">
        <v>796</v>
      </c>
      <c r="H12491">
        <v>81</v>
      </c>
    </row>
    <row r="12492" spans="1:8" x14ac:dyDescent="0.25">
      <c r="A12492" t="s">
        <v>8</v>
      </c>
      <c r="B12492" t="s">
        <v>362</v>
      </c>
      <c r="C12492" t="s">
        <v>10</v>
      </c>
      <c r="D12492" t="s">
        <v>11</v>
      </c>
      <c r="E12492" t="s">
        <v>216</v>
      </c>
      <c r="F12492">
        <v>2013</v>
      </c>
      <c r="G12492">
        <v>137</v>
      </c>
      <c r="H12492">
        <v>10</v>
      </c>
    </row>
    <row r="12493" spans="1:8" x14ac:dyDescent="0.25">
      <c r="A12493" t="s">
        <v>214</v>
      </c>
      <c r="B12493" t="s">
        <v>280</v>
      </c>
      <c r="C12493" t="s">
        <v>76</v>
      </c>
      <c r="D12493" t="s">
        <v>140</v>
      </c>
      <c r="E12493" t="s">
        <v>209</v>
      </c>
      <c r="F12493">
        <v>2018</v>
      </c>
      <c r="G12493">
        <v>1041</v>
      </c>
      <c r="H12493">
        <v>134</v>
      </c>
    </row>
    <row r="12494" spans="1:8" x14ac:dyDescent="0.25">
      <c r="A12494" t="s">
        <v>21</v>
      </c>
      <c r="B12494" t="s">
        <v>9</v>
      </c>
      <c r="C12494" t="s">
        <v>10</v>
      </c>
      <c r="D12494" t="s">
        <v>11</v>
      </c>
      <c r="E12494" t="s">
        <v>12</v>
      </c>
      <c r="F12494">
        <v>2020</v>
      </c>
      <c r="G12494">
        <v>680</v>
      </c>
      <c r="H12494">
        <v>32</v>
      </c>
    </row>
    <row r="12495" spans="1:8" x14ac:dyDescent="0.25">
      <c r="A12495" t="s">
        <v>74</v>
      </c>
      <c r="B12495" t="s">
        <v>173</v>
      </c>
      <c r="C12495" t="s">
        <v>70</v>
      </c>
      <c r="D12495" t="s">
        <v>297</v>
      </c>
      <c r="E12495" t="s">
        <v>298</v>
      </c>
      <c r="F12495">
        <v>2014</v>
      </c>
      <c r="G12495">
        <v>140</v>
      </c>
      <c r="H12495">
        <v>9</v>
      </c>
    </row>
    <row r="12496" spans="1:8" x14ac:dyDescent="0.25">
      <c r="A12496" t="s">
        <v>214</v>
      </c>
      <c r="B12496" t="s">
        <v>275</v>
      </c>
      <c r="C12496" t="s">
        <v>76</v>
      </c>
      <c r="D12496" t="s">
        <v>83</v>
      </c>
      <c r="E12496" t="s">
        <v>317</v>
      </c>
      <c r="F12496">
        <v>2018</v>
      </c>
      <c r="G12496">
        <v>181</v>
      </c>
      <c r="H12496">
        <v>24</v>
      </c>
    </row>
    <row r="12497" spans="1:8" x14ac:dyDescent="0.25">
      <c r="A12497" t="s">
        <v>8</v>
      </c>
      <c r="B12497" t="s">
        <v>98</v>
      </c>
      <c r="C12497" t="s">
        <v>10</v>
      </c>
      <c r="D12497" t="s">
        <v>11</v>
      </c>
      <c r="E12497" t="s">
        <v>248</v>
      </c>
      <c r="F12497">
        <v>2013</v>
      </c>
      <c r="G12497">
        <v>935</v>
      </c>
      <c r="H12497">
        <v>45</v>
      </c>
    </row>
    <row r="12498" spans="1:8" x14ac:dyDescent="0.25">
      <c r="A12498" t="s">
        <v>31</v>
      </c>
      <c r="B12498" t="s">
        <v>158</v>
      </c>
      <c r="C12498" t="s">
        <v>70</v>
      </c>
      <c r="D12498" t="s">
        <v>71</v>
      </c>
      <c r="E12498" t="s">
        <v>159</v>
      </c>
      <c r="F12498">
        <v>2013</v>
      </c>
      <c r="G12498">
        <v>13</v>
      </c>
    </row>
    <row r="12499" spans="1:8" x14ac:dyDescent="0.25">
      <c r="A12499" t="s">
        <v>21</v>
      </c>
      <c r="B12499" t="s">
        <v>49</v>
      </c>
      <c r="C12499" t="s">
        <v>10</v>
      </c>
      <c r="D12499" t="s">
        <v>11</v>
      </c>
      <c r="E12499" t="s">
        <v>228</v>
      </c>
      <c r="F12499">
        <v>2017</v>
      </c>
      <c r="G12499">
        <v>16</v>
      </c>
      <c r="H12499">
        <v>4</v>
      </c>
    </row>
    <row r="12500" spans="1:8" x14ac:dyDescent="0.25">
      <c r="A12500" t="s">
        <v>21</v>
      </c>
      <c r="B12500" t="s">
        <v>194</v>
      </c>
      <c r="C12500" t="s">
        <v>10</v>
      </c>
      <c r="D12500" t="s">
        <v>11</v>
      </c>
      <c r="E12500" t="s">
        <v>46</v>
      </c>
      <c r="F12500">
        <v>2020</v>
      </c>
      <c r="G12500">
        <v>315</v>
      </c>
      <c r="H12500">
        <v>13</v>
      </c>
    </row>
    <row r="12501" spans="1:8" x14ac:dyDescent="0.25">
      <c r="A12501" t="s">
        <v>31</v>
      </c>
      <c r="B12501" t="s">
        <v>149</v>
      </c>
      <c r="C12501" t="s">
        <v>33</v>
      </c>
      <c r="D12501" t="s">
        <v>59</v>
      </c>
      <c r="E12501" t="s">
        <v>130</v>
      </c>
      <c r="F12501">
        <v>2013</v>
      </c>
      <c r="G12501">
        <v>196</v>
      </c>
      <c r="H12501">
        <v>19</v>
      </c>
    </row>
    <row r="12502" spans="1:8" x14ac:dyDescent="0.25">
      <c r="A12502" t="s">
        <v>21</v>
      </c>
      <c r="B12502" t="s">
        <v>13</v>
      </c>
      <c r="C12502" t="s">
        <v>23</v>
      </c>
      <c r="D12502" t="s">
        <v>24</v>
      </c>
      <c r="E12502" t="s">
        <v>146</v>
      </c>
      <c r="F12502">
        <v>2017</v>
      </c>
      <c r="G12502">
        <v>423</v>
      </c>
      <c r="H12502">
        <v>12</v>
      </c>
    </row>
    <row r="12503" spans="1:8" x14ac:dyDescent="0.25">
      <c r="A12503" t="s">
        <v>31</v>
      </c>
      <c r="B12503" t="s">
        <v>114</v>
      </c>
      <c r="C12503" t="s">
        <v>33</v>
      </c>
      <c r="D12503" t="s">
        <v>39</v>
      </c>
      <c r="E12503" t="s">
        <v>107</v>
      </c>
      <c r="F12503">
        <v>2017</v>
      </c>
      <c r="G12503">
        <v>121</v>
      </c>
      <c r="H12503">
        <v>70</v>
      </c>
    </row>
    <row r="12504" spans="1:8" x14ac:dyDescent="0.25">
      <c r="A12504" t="s">
        <v>41</v>
      </c>
      <c r="B12504" t="s">
        <v>58</v>
      </c>
      <c r="C12504" t="s">
        <v>33</v>
      </c>
      <c r="D12504" t="s">
        <v>39</v>
      </c>
      <c r="E12504" t="s">
        <v>150</v>
      </c>
      <c r="F12504">
        <v>2017</v>
      </c>
      <c r="G12504">
        <v>43</v>
      </c>
      <c r="H12504">
        <v>20</v>
      </c>
    </row>
    <row r="12505" spans="1:8" x14ac:dyDescent="0.25">
      <c r="A12505" t="s">
        <v>41</v>
      </c>
      <c r="B12505" t="s">
        <v>55</v>
      </c>
      <c r="C12505" t="s">
        <v>33</v>
      </c>
      <c r="D12505" t="s">
        <v>62</v>
      </c>
      <c r="E12505" t="s">
        <v>63</v>
      </c>
      <c r="F12505">
        <v>2017</v>
      </c>
      <c r="G12505">
        <v>41</v>
      </c>
      <c r="H12505">
        <v>3</v>
      </c>
    </row>
    <row r="12506" spans="1:8" x14ac:dyDescent="0.25">
      <c r="A12506" t="s">
        <v>41</v>
      </c>
      <c r="B12506" t="s">
        <v>125</v>
      </c>
      <c r="C12506" t="s">
        <v>33</v>
      </c>
      <c r="D12506" t="s">
        <v>62</v>
      </c>
      <c r="E12506" t="s">
        <v>321</v>
      </c>
      <c r="F12506">
        <v>2015</v>
      </c>
      <c r="G12506">
        <v>33</v>
      </c>
      <c r="H12506">
        <v>18</v>
      </c>
    </row>
    <row r="12507" spans="1:8" x14ac:dyDescent="0.25">
      <c r="A12507" t="s">
        <v>31</v>
      </c>
      <c r="B12507" t="s">
        <v>32</v>
      </c>
      <c r="C12507" t="s">
        <v>33</v>
      </c>
      <c r="D12507" t="s">
        <v>184</v>
      </c>
      <c r="E12507" t="s">
        <v>304</v>
      </c>
      <c r="F12507">
        <v>2018</v>
      </c>
      <c r="G12507">
        <v>19</v>
      </c>
      <c r="H12507">
        <v>7</v>
      </c>
    </row>
    <row r="12508" spans="1:8" x14ac:dyDescent="0.25">
      <c r="A12508" t="s">
        <v>8</v>
      </c>
      <c r="B12508" t="s">
        <v>98</v>
      </c>
      <c r="C12508" t="s">
        <v>23</v>
      </c>
      <c r="D12508" t="s">
        <v>24</v>
      </c>
      <c r="E12508" t="s">
        <v>215</v>
      </c>
      <c r="F12508">
        <v>2016</v>
      </c>
      <c r="G12508">
        <v>27</v>
      </c>
      <c r="H12508">
        <v>1</v>
      </c>
    </row>
    <row r="12509" spans="1:8" x14ac:dyDescent="0.25">
      <c r="A12509" t="s">
        <v>31</v>
      </c>
      <c r="B12509" t="s">
        <v>98</v>
      </c>
      <c r="C12509" t="s">
        <v>33</v>
      </c>
      <c r="D12509" t="s">
        <v>184</v>
      </c>
      <c r="E12509" t="s">
        <v>288</v>
      </c>
      <c r="F12509">
        <v>2017</v>
      </c>
      <c r="G12509">
        <v>75</v>
      </c>
      <c r="H12509">
        <v>54</v>
      </c>
    </row>
    <row r="12510" spans="1:8" x14ac:dyDescent="0.25">
      <c r="A12510" t="s">
        <v>31</v>
      </c>
      <c r="B12510" t="s">
        <v>61</v>
      </c>
      <c r="C12510" t="s">
        <v>33</v>
      </c>
      <c r="D12510" t="s">
        <v>34</v>
      </c>
      <c r="E12510" t="s">
        <v>479</v>
      </c>
      <c r="F12510">
        <v>2019</v>
      </c>
      <c r="G12510">
        <v>10</v>
      </c>
    </row>
    <row r="12511" spans="1:8" x14ac:dyDescent="0.25">
      <c r="A12511" t="s">
        <v>74</v>
      </c>
      <c r="B12511" t="s">
        <v>158</v>
      </c>
      <c r="C12511" t="s">
        <v>70</v>
      </c>
      <c r="D12511" t="s">
        <v>297</v>
      </c>
      <c r="E12511" t="s">
        <v>573</v>
      </c>
      <c r="F12511">
        <v>2018</v>
      </c>
      <c r="G12511">
        <v>6</v>
      </c>
    </row>
    <row r="12512" spans="1:8" x14ac:dyDescent="0.25">
      <c r="A12512" t="s">
        <v>307</v>
      </c>
      <c r="B12512" t="s">
        <v>373</v>
      </c>
      <c r="C12512" t="s">
        <v>23</v>
      </c>
      <c r="D12512" t="s">
        <v>43</v>
      </c>
      <c r="E12512" t="s">
        <v>44</v>
      </c>
      <c r="F12512">
        <v>2018</v>
      </c>
      <c r="G12512">
        <v>26</v>
      </c>
      <c r="H12512">
        <v>9</v>
      </c>
    </row>
    <row r="12513" spans="1:8" x14ac:dyDescent="0.25">
      <c r="A12513" t="s">
        <v>129</v>
      </c>
      <c r="B12513" t="s">
        <v>9</v>
      </c>
      <c r="C12513" t="s">
        <v>33</v>
      </c>
      <c r="D12513" t="s">
        <v>39</v>
      </c>
      <c r="E12513" t="s">
        <v>40</v>
      </c>
      <c r="F12513">
        <v>2016</v>
      </c>
      <c r="G12513">
        <v>5</v>
      </c>
    </row>
    <row r="12514" spans="1:8" x14ac:dyDescent="0.25">
      <c r="A12514" t="s">
        <v>121</v>
      </c>
      <c r="B12514" t="s">
        <v>122</v>
      </c>
      <c r="C12514" t="s">
        <v>18</v>
      </c>
      <c r="D12514" t="s">
        <v>123</v>
      </c>
      <c r="E12514" t="s">
        <v>124</v>
      </c>
      <c r="F12514">
        <v>2016</v>
      </c>
      <c r="G12514">
        <v>21</v>
      </c>
    </row>
    <row r="12515" spans="1:8" x14ac:dyDescent="0.25">
      <c r="A12515" t="s">
        <v>31</v>
      </c>
      <c r="B12515" t="s">
        <v>49</v>
      </c>
      <c r="C12515" t="s">
        <v>33</v>
      </c>
      <c r="D12515" t="s">
        <v>34</v>
      </c>
      <c r="E12515" t="s">
        <v>270</v>
      </c>
      <c r="F12515">
        <v>2013</v>
      </c>
      <c r="G12515">
        <v>26</v>
      </c>
      <c r="H12515">
        <v>11</v>
      </c>
    </row>
    <row r="12516" spans="1:8" x14ac:dyDescent="0.25">
      <c r="A12516" t="s">
        <v>121</v>
      </c>
      <c r="B12516" t="s">
        <v>122</v>
      </c>
      <c r="C12516" t="s">
        <v>18</v>
      </c>
      <c r="D12516" t="s">
        <v>123</v>
      </c>
      <c r="E12516" t="s">
        <v>163</v>
      </c>
      <c r="F12516">
        <v>2015</v>
      </c>
      <c r="G12516">
        <v>55</v>
      </c>
      <c r="H12516">
        <v>12</v>
      </c>
    </row>
    <row r="12517" spans="1:8" x14ac:dyDescent="0.25">
      <c r="A12517" t="s">
        <v>31</v>
      </c>
      <c r="B12517" t="s">
        <v>28</v>
      </c>
      <c r="C12517" t="s">
        <v>33</v>
      </c>
      <c r="D12517" t="s">
        <v>59</v>
      </c>
      <c r="E12517" t="s">
        <v>512</v>
      </c>
      <c r="F12517">
        <v>2016</v>
      </c>
      <c r="G12517">
        <v>10</v>
      </c>
    </row>
    <row r="12518" spans="1:8" x14ac:dyDescent="0.25">
      <c r="A12518" t="s">
        <v>138</v>
      </c>
      <c r="B12518" t="s">
        <v>139</v>
      </c>
      <c r="C12518" t="s">
        <v>76</v>
      </c>
      <c r="D12518" t="s">
        <v>140</v>
      </c>
      <c r="E12518" t="s">
        <v>141</v>
      </c>
      <c r="F12518">
        <v>2018</v>
      </c>
      <c r="G12518">
        <v>40</v>
      </c>
      <c r="H12518">
        <v>17</v>
      </c>
    </row>
    <row r="12519" spans="1:8" x14ac:dyDescent="0.25">
      <c r="A12519" t="s">
        <v>31</v>
      </c>
      <c r="B12519" t="s">
        <v>49</v>
      </c>
      <c r="C12519" t="s">
        <v>33</v>
      </c>
      <c r="D12519" t="s">
        <v>59</v>
      </c>
      <c r="E12519" t="s">
        <v>314</v>
      </c>
      <c r="F12519">
        <v>2013</v>
      </c>
      <c r="G12519">
        <v>6</v>
      </c>
    </row>
    <row r="12520" spans="1:8" x14ac:dyDescent="0.25">
      <c r="A12520" t="s">
        <v>138</v>
      </c>
      <c r="B12520" t="s">
        <v>284</v>
      </c>
      <c r="C12520" t="s">
        <v>76</v>
      </c>
      <c r="D12520" t="s">
        <v>140</v>
      </c>
      <c r="E12520" t="s">
        <v>140</v>
      </c>
      <c r="F12520">
        <v>2014</v>
      </c>
      <c r="G12520">
        <v>52</v>
      </c>
      <c r="H12520">
        <v>24</v>
      </c>
    </row>
    <row r="12521" spans="1:8" x14ac:dyDescent="0.25">
      <c r="A12521" t="s">
        <v>8</v>
      </c>
      <c r="B12521" t="s">
        <v>93</v>
      </c>
      <c r="C12521" t="s">
        <v>10</v>
      </c>
      <c r="D12521" t="s">
        <v>11</v>
      </c>
      <c r="E12521" t="s">
        <v>165</v>
      </c>
      <c r="F12521">
        <v>2013</v>
      </c>
      <c r="G12521">
        <v>302</v>
      </c>
      <c r="H12521">
        <v>18</v>
      </c>
    </row>
    <row r="12522" spans="1:8" x14ac:dyDescent="0.25">
      <c r="A12522" t="s">
        <v>8</v>
      </c>
      <c r="B12522" t="s">
        <v>13</v>
      </c>
      <c r="C12522" t="s">
        <v>10</v>
      </c>
      <c r="D12522" t="s">
        <v>14</v>
      </c>
      <c r="E12522" t="s">
        <v>15</v>
      </c>
      <c r="F12522">
        <v>2013</v>
      </c>
      <c r="G12522">
        <v>617</v>
      </c>
      <c r="H12522">
        <v>29</v>
      </c>
    </row>
    <row r="12523" spans="1:8" x14ac:dyDescent="0.25">
      <c r="A12523" t="s">
        <v>8</v>
      </c>
      <c r="B12523" t="s">
        <v>93</v>
      </c>
      <c r="C12523" t="s">
        <v>10</v>
      </c>
      <c r="D12523" t="s">
        <v>11</v>
      </c>
      <c r="E12523" t="s">
        <v>157</v>
      </c>
      <c r="F12523">
        <v>2015</v>
      </c>
      <c r="G12523">
        <v>512</v>
      </c>
      <c r="H12523">
        <v>38</v>
      </c>
    </row>
    <row r="12524" spans="1:8" x14ac:dyDescent="0.25">
      <c r="A12524" t="s">
        <v>74</v>
      </c>
      <c r="B12524" t="s">
        <v>119</v>
      </c>
      <c r="C12524" t="s">
        <v>70</v>
      </c>
      <c r="D12524" t="s">
        <v>264</v>
      </c>
      <c r="E12524" t="s">
        <v>389</v>
      </c>
      <c r="F12524">
        <v>2015</v>
      </c>
      <c r="G12524">
        <v>112</v>
      </c>
      <c r="H12524">
        <v>3</v>
      </c>
    </row>
    <row r="12525" spans="1:8" x14ac:dyDescent="0.25">
      <c r="A12525" t="s">
        <v>74</v>
      </c>
      <c r="B12525" t="s">
        <v>119</v>
      </c>
      <c r="C12525" t="s">
        <v>70</v>
      </c>
      <c r="D12525" t="s">
        <v>264</v>
      </c>
      <c r="E12525" t="s">
        <v>372</v>
      </c>
      <c r="F12525">
        <v>2015</v>
      </c>
      <c r="G12525">
        <v>770</v>
      </c>
      <c r="H12525">
        <v>23</v>
      </c>
    </row>
    <row r="12526" spans="1:8" x14ac:dyDescent="0.25">
      <c r="A12526" t="s">
        <v>8</v>
      </c>
      <c r="B12526" t="s">
        <v>22</v>
      </c>
      <c r="C12526" t="s">
        <v>23</v>
      </c>
      <c r="D12526" t="s">
        <v>24</v>
      </c>
      <c r="E12526" t="s">
        <v>25</v>
      </c>
      <c r="F12526">
        <v>2015</v>
      </c>
      <c r="G12526">
        <v>629</v>
      </c>
      <c r="H12526">
        <v>63</v>
      </c>
    </row>
    <row r="12527" spans="1:8" x14ac:dyDescent="0.25">
      <c r="A12527" t="s">
        <v>31</v>
      </c>
      <c r="B12527" t="s">
        <v>79</v>
      </c>
      <c r="C12527" t="s">
        <v>33</v>
      </c>
      <c r="D12527" t="s">
        <v>34</v>
      </c>
      <c r="E12527" t="s">
        <v>144</v>
      </c>
      <c r="F12527">
        <v>2015</v>
      </c>
      <c r="G12527">
        <v>133</v>
      </c>
      <c r="H12527">
        <v>57</v>
      </c>
    </row>
    <row r="12528" spans="1:8" x14ac:dyDescent="0.25">
      <c r="A12528" t="s">
        <v>21</v>
      </c>
      <c r="B12528" t="s">
        <v>93</v>
      </c>
      <c r="C12528" t="s">
        <v>10</v>
      </c>
      <c r="D12528" t="s">
        <v>11</v>
      </c>
      <c r="E12528" t="s">
        <v>343</v>
      </c>
      <c r="F12528">
        <v>2016</v>
      </c>
      <c r="G12528">
        <v>220</v>
      </c>
      <c r="H12528">
        <v>14</v>
      </c>
    </row>
    <row r="12529" spans="1:8" x14ac:dyDescent="0.25">
      <c r="A12529" t="s">
        <v>21</v>
      </c>
      <c r="B12529" t="s">
        <v>320</v>
      </c>
      <c r="C12529" t="s">
        <v>10</v>
      </c>
      <c r="D12529" t="s">
        <v>11</v>
      </c>
      <c r="E12529" t="s">
        <v>249</v>
      </c>
      <c r="F12529">
        <v>2016</v>
      </c>
      <c r="G12529">
        <v>334</v>
      </c>
      <c r="H12529">
        <v>21</v>
      </c>
    </row>
    <row r="12530" spans="1:8" x14ac:dyDescent="0.25">
      <c r="A12530" t="s">
        <v>31</v>
      </c>
      <c r="B12530" t="s">
        <v>49</v>
      </c>
      <c r="C12530" t="s">
        <v>33</v>
      </c>
      <c r="D12530" t="s">
        <v>39</v>
      </c>
      <c r="E12530" t="s">
        <v>40</v>
      </c>
      <c r="F12530">
        <v>2016</v>
      </c>
      <c r="G12530">
        <v>411</v>
      </c>
      <c r="H12530">
        <v>47</v>
      </c>
    </row>
    <row r="12531" spans="1:8" x14ac:dyDescent="0.25">
      <c r="A12531" t="s">
        <v>41</v>
      </c>
      <c r="B12531" t="s">
        <v>61</v>
      </c>
      <c r="C12531" t="s">
        <v>33</v>
      </c>
      <c r="D12531" t="s">
        <v>39</v>
      </c>
      <c r="E12531" t="s">
        <v>150</v>
      </c>
      <c r="F12531">
        <v>2016</v>
      </c>
      <c r="G12531">
        <v>164</v>
      </c>
      <c r="H12531">
        <v>63</v>
      </c>
    </row>
    <row r="12532" spans="1:8" x14ac:dyDescent="0.25">
      <c r="A12532" t="s">
        <v>21</v>
      </c>
      <c r="B12532" t="s">
        <v>544</v>
      </c>
      <c r="C12532" t="s">
        <v>23</v>
      </c>
      <c r="D12532" t="s">
        <v>24</v>
      </c>
      <c r="E12532" t="s">
        <v>460</v>
      </c>
      <c r="F12532">
        <v>2017</v>
      </c>
      <c r="G12532">
        <v>193</v>
      </c>
      <c r="H12532">
        <v>4</v>
      </c>
    </row>
    <row r="12533" spans="1:8" x14ac:dyDescent="0.25">
      <c r="A12533" t="s">
        <v>106</v>
      </c>
      <c r="B12533" t="s">
        <v>58</v>
      </c>
      <c r="C12533" t="s">
        <v>33</v>
      </c>
      <c r="D12533" t="s">
        <v>184</v>
      </c>
      <c r="E12533" t="s">
        <v>288</v>
      </c>
      <c r="F12533">
        <v>2018</v>
      </c>
      <c r="G12533">
        <v>406</v>
      </c>
      <c r="H12533">
        <v>134</v>
      </c>
    </row>
    <row r="12534" spans="1:8" x14ac:dyDescent="0.25">
      <c r="A12534" t="s">
        <v>21</v>
      </c>
      <c r="B12534" t="s">
        <v>295</v>
      </c>
      <c r="C12534" t="s">
        <v>10</v>
      </c>
      <c r="D12534" t="s">
        <v>96</v>
      </c>
      <c r="E12534" t="s">
        <v>296</v>
      </c>
      <c r="F12534">
        <v>2019</v>
      </c>
      <c r="G12534">
        <v>3870</v>
      </c>
      <c r="H12534">
        <v>97</v>
      </c>
    </row>
    <row r="12535" spans="1:8" x14ac:dyDescent="0.25">
      <c r="A12535" t="s">
        <v>21</v>
      </c>
      <c r="B12535" t="s">
        <v>47</v>
      </c>
      <c r="C12535" t="s">
        <v>10</v>
      </c>
      <c r="D12535" t="s">
        <v>11</v>
      </c>
      <c r="E12535" t="s">
        <v>48</v>
      </c>
      <c r="F12535">
        <v>2019</v>
      </c>
      <c r="G12535">
        <v>242</v>
      </c>
      <c r="H12535">
        <v>14</v>
      </c>
    </row>
    <row r="12536" spans="1:8" x14ac:dyDescent="0.25">
      <c r="A12536" t="s">
        <v>21</v>
      </c>
      <c r="B12536" t="s">
        <v>28</v>
      </c>
      <c r="C12536" t="s">
        <v>10</v>
      </c>
      <c r="D12536" t="s">
        <v>11</v>
      </c>
      <c r="E12536" t="s">
        <v>157</v>
      </c>
      <c r="F12536">
        <v>2020</v>
      </c>
      <c r="G12536">
        <v>1573</v>
      </c>
      <c r="H12536">
        <v>122</v>
      </c>
    </row>
    <row r="12537" spans="1:8" x14ac:dyDescent="0.25">
      <c r="A12537" t="s">
        <v>31</v>
      </c>
      <c r="B12537" t="s">
        <v>38</v>
      </c>
      <c r="C12537" t="s">
        <v>33</v>
      </c>
      <c r="D12537" t="s">
        <v>39</v>
      </c>
      <c r="E12537" t="s">
        <v>204</v>
      </c>
      <c r="F12537">
        <v>2014</v>
      </c>
      <c r="G12537">
        <v>352</v>
      </c>
      <c r="H12537">
        <v>92</v>
      </c>
    </row>
    <row r="12538" spans="1:8" x14ac:dyDescent="0.25">
      <c r="A12538" t="s">
        <v>8</v>
      </c>
      <c r="B12538" t="s">
        <v>36</v>
      </c>
      <c r="C12538" t="s">
        <v>10</v>
      </c>
      <c r="D12538" t="s">
        <v>29</v>
      </c>
      <c r="E12538" t="s">
        <v>193</v>
      </c>
      <c r="F12538">
        <v>2014</v>
      </c>
      <c r="G12538">
        <v>1535</v>
      </c>
      <c r="H12538">
        <v>76</v>
      </c>
    </row>
    <row r="12539" spans="1:8" x14ac:dyDescent="0.25">
      <c r="A12539" t="s">
        <v>74</v>
      </c>
      <c r="B12539" t="s">
        <v>496</v>
      </c>
      <c r="C12539" t="s">
        <v>70</v>
      </c>
      <c r="D12539" t="s">
        <v>102</v>
      </c>
      <c r="E12539" t="s">
        <v>103</v>
      </c>
      <c r="F12539">
        <v>2015</v>
      </c>
      <c r="G12539">
        <v>27</v>
      </c>
      <c r="H12539">
        <v>2</v>
      </c>
    </row>
    <row r="12540" spans="1:8" x14ac:dyDescent="0.25">
      <c r="A12540" t="s">
        <v>8</v>
      </c>
      <c r="B12540" t="s">
        <v>93</v>
      </c>
      <c r="C12540" t="s">
        <v>10</v>
      </c>
      <c r="D12540" t="s">
        <v>11</v>
      </c>
      <c r="E12540" t="s">
        <v>46</v>
      </c>
      <c r="F12540">
        <v>2015</v>
      </c>
      <c r="G12540">
        <v>653</v>
      </c>
      <c r="H12540">
        <v>112</v>
      </c>
    </row>
    <row r="12541" spans="1:8" x14ac:dyDescent="0.25">
      <c r="A12541" t="s">
        <v>21</v>
      </c>
      <c r="B12541" t="s">
        <v>235</v>
      </c>
      <c r="C12541" t="s">
        <v>10</v>
      </c>
      <c r="D12541" t="s">
        <v>96</v>
      </c>
      <c r="E12541" t="s">
        <v>97</v>
      </c>
      <c r="F12541">
        <v>2017</v>
      </c>
      <c r="G12541">
        <v>1096</v>
      </c>
      <c r="H12541">
        <v>6</v>
      </c>
    </row>
    <row r="12542" spans="1:8" x14ac:dyDescent="0.25">
      <c r="A12542" t="s">
        <v>21</v>
      </c>
      <c r="B12542" t="s">
        <v>210</v>
      </c>
      <c r="C12542" t="s">
        <v>23</v>
      </c>
      <c r="D12542" t="s">
        <v>24</v>
      </c>
      <c r="E12542" t="s">
        <v>282</v>
      </c>
      <c r="F12542">
        <v>2018</v>
      </c>
      <c r="G12542">
        <v>121</v>
      </c>
      <c r="H12542">
        <v>9</v>
      </c>
    </row>
    <row r="12543" spans="1:8" x14ac:dyDescent="0.25">
      <c r="A12543" t="s">
        <v>41</v>
      </c>
      <c r="B12543" t="s">
        <v>98</v>
      </c>
      <c r="C12543" t="s">
        <v>33</v>
      </c>
      <c r="D12543" t="s">
        <v>39</v>
      </c>
      <c r="E12543" t="s">
        <v>207</v>
      </c>
      <c r="F12543">
        <v>2019</v>
      </c>
      <c r="G12543">
        <v>130</v>
      </c>
      <c r="H12543">
        <v>43</v>
      </c>
    </row>
    <row r="12544" spans="1:8" x14ac:dyDescent="0.25">
      <c r="A12544" t="s">
        <v>41</v>
      </c>
      <c r="B12544" t="s">
        <v>104</v>
      </c>
      <c r="C12544" t="s">
        <v>33</v>
      </c>
      <c r="D12544" t="s">
        <v>39</v>
      </c>
      <c r="E12544" t="s">
        <v>40</v>
      </c>
      <c r="F12544">
        <v>2015</v>
      </c>
      <c r="G12544">
        <v>27</v>
      </c>
      <c r="H12544">
        <v>24</v>
      </c>
    </row>
    <row r="12545" spans="1:8" x14ac:dyDescent="0.25">
      <c r="A12545" t="s">
        <v>41</v>
      </c>
      <c r="B12545" t="s">
        <v>55</v>
      </c>
      <c r="C12545" t="s">
        <v>23</v>
      </c>
      <c r="D12545" t="s">
        <v>43</v>
      </c>
      <c r="E12545" t="s">
        <v>100</v>
      </c>
      <c r="F12545">
        <v>2015</v>
      </c>
      <c r="G12545">
        <v>56</v>
      </c>
      <c r="H12545">
        <v>21</v>
      </c>
    </row>
    <row r="12546" spans="1:8" x14ac:dyDescent="0.25">
      <c r="A12546" t="s">
        <v>307</v>
      </c>
      <c r="B12546" t="s">
        <v>42</v>
      </c>
      <c r="C12546" t="s">
        <v>23</v>
      </c>
      <c r="D12546" t="s">
        <v>43</v>
      </c>
      <c r="E12546" t="s">
        <v>186</v>
      </c>
      <c r="F12546">
        <v>2019</v>
      </c>
      <c r="G12546">
        <v>98</v>
      </c>
      <c r="H12546">
        <v>26</v>
      </c>
    </row>
    <row r="12547" spans="1:8" x14ac:dyDescent="0.25">
      <c r="A12547" t="s">
        <v>21</v>
      </c>
      <c r="B12547" t="s">
        <v>98</v>
      </c>
      <c r="C12547" t="s">
        <v>10</v>
      </c>
      <c r="D12547" t="s">
        <v>11</v>
      </c>
      <c r="E12547" t="s">
        <v>228</v>
      </c>
      <c r="F12547">
        <v>2017</v>
      </c>
      <c r="G12547">
        <v>101</v>
      </c>
      <c r="H12547">
        <v>19</v>
      </c>
    </row>
    <row r="12548" spans="1:8" x14ac:dyDescent="0.25">
      <c r="A12548" t="s">
        <v>74</v>
      </c>
      <c r="B12548" t="s">
        <v>301</v>
      </c>
      <c r="C12548" t="s">
        <v>76</v>
      </c>
      <c r="D12548" t="s">
        <v>77</v>
      </c>
      <c r="E12548" t="s">
        <v>176</v>
      </c>
      <c r="F12548">
        <v>2018</v>
      </c>
      <c r="G12548">
        <v>652</v>
      </c>
      <c r="H12548">
        <v>24</v>
      </c>
    </row>
    <row r="12549" spans="1:8" x14ac:dyDescent="0.25">
      <c r="A12549" t="s">
        <v>31</v>
      </c>
      <c r="B12549" t="s">
        <v>55</v>
      </c>
      <c r="C12549" t="s">
        <v>33</v>
      </c>
      <c r="D12549" t="s">
        <v>59</v>
      </c>
      <c r="E12549" t="s">
        <v>375</v>
      </c>
      <c r="F12549">
        <v>2017</v>
      </c>
      <c r="G12549">
        <v>110</v>
      </c>
      <c r="H12549">
        <v>21</v>
      </c>
    </row>
    <row r="12550" spans="1:8" x14ac:dyDescent="0.25">
      <c r="A12550" t="s">
        <v>21</v>
      </c>
      <c r="B12550" t="s">
        <v>85</v>
      </c>
      <c r="C12550" t="s">
        <v>10</v>
      </c>
      <c r="D12550" t="s">
        <v>11</v>
      </c>
      <c r="E12550" t="s">
        <v>157</v>
      </c>
      <c r="F12550">
        <v>2020</v>
      </c>
      <c r="G12550">
        <v>40</v>
      </c>
    </row>
    <row r="12551" spans="1:8" x14ac:dyDescent="0.25">
      <c r="A12551" t="s">
        <v>31</v>
      </c>
      <c r="B12551" t="s">
        <v>49</v>
      </c>
      <c r="C12551" t="s">
        <v>33</v>
      </c>
      <c r="D12551" t="s">
        <v>34</v>
      </c>
      <c r="E12551" t="s">
        <v>245</v>
      </c>
      <c r="F12551">
        <v>2015</v>
      </c>
      <c r="G12551">
        <v>142</v>
      </c>
      <c r="H12551">
        <v>17</v>
      </c>
    </row>
    <row r="12552" spans="1:8" x14ac:dyDescent="0.25">
      <c r="A12552" t="s">
        <v>41</v>
      </c>
      <c r="B12552" t="s">
        <v>26</v>
      </c>
      <c r="C12552" t="s">
        <v>23</v>
      </c>
      <c r="D12552" t="s">
        <v>43</v>
      </c>
      <c r="E12552" t="s">
        <v>508</v>
      </c>
      <c r="F12552">
        <v>2017</v>
      </c>
      <c r="G12552">
        <v>208</v>
      </c>
      <c r="H12552">
        <v>60</v>
      </c>
    </row>
    <row r="12553" spans="1:8" x14ac:dyDescent="0.25">
      <c r="A12553" t="s">
        <v>31</v>
      </c>
      <c r="B12553" t="s">
        <v>108</v>
      </c>
      <c r="C12553" t="s">
        <v>33</v>
      </c>
      <c r="D12553" t="s">
        <v>184</v>
      </c>
      <c r="E12553" t="s">
        <v>288</v>
      </c>
      <c r="F12553">
        <v>2015</v>
      </c>
      <c r="G12553">
        <v>100</v>
      </c>
      <c r="H12553">
        <v>44</v>
      </c>
    </row>
    <row r="12554" spans="1:8" x14ac:dyDescent="0.25">
      <c r="A12554" t="s">
        <v>41</v>
      </c>
      <c r="B12554" t="s">
        <v>384</v>
      </c>
      <c r="C12554" t="s">
        <v>23</v>
      </c>
      <c r="D12554" t="s">
        <v>43</v>
      </c>
      <c r="E12554" t="s">
        <v>56</v>
      </c>
      <c r="F12554">
        <v>2016</v>
      </c>
      <c r="G12554">
        <v>58</v>
      </c>
      <c r="H12554">
        <v>17</v>
      </c>
    </row>
    <row r="12555" spans="1:8" x14ac:dyDescent="0.25">
      <c r="A12555" t="s">
        <v>41</v>
      </c>
      <c r="B12555" t="s">
        <v>104</v>
      </c>
      <c r="C12555" t="s">
        <v>33</v>
      </c>
      <c r="D12555" t="s">
        <v>39</v>
      </c>
      <c r="E12555" t="s">
        <v>204</v>
      </c>
      <c r="F12555">
        <v>2019</v>
      </c>
      <c r="G12555">
        <v>181</v>
      </c>
      <c r="H12555">
        <v>28</v>
      </c>
    </row>
    <row r="12556" spans="1:8" x14ac:dyDescent="0.25">
      <c r="A12556" t="s">
        <v>41</v>
      </c>
      <c r="B12556" t="s">
        <v>151</v>
      </c>
      <c r="C12556" t="s">
        <v>33</v>
      </c>
      <c r="D12556" t="s">
        <v>184</v>
      </c>
      <c r="E12556" t="s">
        <v>187</v>
      </c>
      <c r="F12556">
        <v>2015</v>
      </c>
      <c r="G12556">
        <v>108</v>
      </c>
      <c r="H12556">
        <v>70</v>
      </c>
    </row>
    <row r="12557" spans="1:8" x14ac:dyDescent="0.25">
      <c r="A12557" t="s">
        <v>31</v>
      </c>
      <c r="B12557" t="s">
        <v>55</v>
      </c>
      <c r="C12557" t="s">
        <v>33</v>
      </c>
      <c r="D12557" t="s">
        <v>184</v>
      </c>
      <c r="E12557" t="s">
        <v>304</v>
      </c>
      <c r="F12557">
        <v>2016</v>
      </c>
      <c r="G12557">
        <v>42</v>
      </c>
      <c r="H12557">
        <v>24</v>
      </c>
    </row>
    <row r="12558" spans="1:8" x14ac:dyDescent="0.25">
      <c r="A12558" t="s">
        <v>31</v>
      </c>
      <c r="B12558" t="s">
        <v>28</v>
      </c>
      <c r="C12558" t="s">
        <v>33</v>
      </c>
      <c r="D12558" t="s">
        <v>39</v>
      </c>
      <c r="E12558" t="s">
        <v>204</v>
      </c>
      <c r="F12558">
        <v>2014</v>
      </c>
      <c r="G12558">
        <v>219</v>
      </c>
      <c r="H12558">
        <v>50</v>
      </c>
    </row>
    <row r="12559" spans="1:8" x14ac:dyDescent="0.25">
      <c r="A12559" t="s">
        <v>8</v>
      </c>
      <c r="B12559" t="s">
        <v>93</v>
      </c>
      <c r="C12559" t="s">
        <v>10</v>
      </c>
      <c r="D12559" t="s">
        <v>29</v>
      </c>
      <c r="E12559" t="s">
        <v>193</v>
      </c>
      <c r="F12559">
        <v>2016</v>
      </c>
      <c r="G12559">
        <v>105</v>
      </c>
      <c r="H12559">
        <v>2</v>
      </c>
    </row>
    <row r="12560" spans="1:8" x14ac:dyDescent="0.25">
      <c r="A12560" t="s">
        <v>138</v>
      </c>
      <c r="B12560" t="s">
        <v>359</v>
      </c>
      <c r="C12560" t="s">
        <v>76</v>
      </c>
      <c r="D12560" t="s">
        <v>189</v>
      </c>
      <c r="E12560" t="s">
        <v>341</v>
      </c>
      <c r="F12560">
        <v>2017</v>
      </c>
      <c r="G12560">
        <v>137</v>
      </c>
      <c r="H12560">
        <v>16</v>
      </c>
    </row>
    <row r="12561" spans="1:8" x14ac:dyDescent="0.25">
      <c r="A12561" t="s">
        <v>74</v>
      </c>
      <c r="B12561" t="s">
        <v>122</v>
      </c>
      <c r="C12561" t="s">
        <v>18</v>
      </c>
      <c r="D12561" t="s">
        <v>123</v>
      </c>
      <c r="E12561" t="s">
        <v>124</v>
      </c>
      <c r="F12561">
        <v>2018</v>
      </c>
      <c r="G12561">
        <v>249</v>
      </c>
      <c r="H12561">
        <v>6</v>
      </c>
    </row>
    <row r="12562" spans="1:8" x14ac:dyDescent="0.25">
      <c r="A12562" t="s">
        <v>41</v>
      </c>
      <c r="B12562" t="s">
        <v>199</v>
      </c>
      <c r="C12562" t="s">
        <v>33</v>
      </c>
      <c r="D12562" t="s">
        <v>39</v>
      </c>
      <c r="E12562" t="s">
        <v>87</v>
      </c>
      <c r="F12562">
        <v>2016</v>
      </c>
      <c r="G12562">
        <v>95</v>
      </c>
      <c r="H12562">
        <v>31</v>
      </c>
    </row>
    <row r="12563" spans="1:8" x14ac:dyDescent="0.25">
      <c r="A12563" t="s">
        <v>21</v>
      </c>
      <c r="B12563" t="s">
        <v>374</v>
      </c>
      <c r="C12563" t="s">
        <v>10</v>
      </c>
      <c r="D12563" t="s">
        <v>29</v>
      </c>
      <c r="E12563" t="s">
        <v>94</v>
      </c>
      <c r="F12563">
        <v>2016</v>
      </c>
      <c r="G12563">
        <v>24</v>
      </c>
      <c r="H12563">
        <v>2</v>
      </c>
    </row>
    <row r="12564" spans="1:8" x14ac:dyDescent="0.25">
      <c r="A12564" t="s">
        <v>31</v>
      </c>
      <c r="B12564" t="s">
        <v>38</v>
      </c>
      <c r="C12564" t="s">
        <v>33</v>
      </c>
      <c r="D12564" t="s">
        <v>39</v>
      </c>
      <c r="E12564" t="s">
        <v>150</v>
      </c>
      <c r="F12564">
        <v>2017</v>
      </c>
      <c r="G12564">
        <v>79</v>
      </c>
      <c r="H12564">
        <v>7</v>
      </c>
    </row>
    <row r="12565" spans="1:8" x14ac:dyDescent="0.25">
      <c r="A12565" t="s">
        <v>31</v>
      </c>
      <c r="B12565" t="s">
        <v>108</v>
      </c>
      <c r="C12565" t="s">
        <v>33</v>
      </c>
      <c r="D12565" t="s">
        <v>59</v>
      </c>
      <c r="E12565" t="s">
        <v>148</v>
      </c>
      <c r="F12565">
        <v>2018</v>
      </c>
      <c r="G12565">
        <v>43</v>
      </c>
      <c r="H12565">
        <v>2</v>
      </c>
    </row>
    <row r="12566" spans="1:8" x14ac:dyDescent="0.25">
      <c r="A12566" t="s">
        <v>21</v>
      </c>
      <c r="B12566" t="s">
        <v>98</v>
      </c>
      <c r="C12566" t="s">
        <v>10</v>
      </c>
      <c r="D12566" t="s">
        <v>11</v>
      </c>
      <c r="E12566" t="s">
        <v>86</v>
      </c>
      <c r="F12566">
        <v>2020</v>
      </c>
      <c r="G12566">
        <v>1</v>
      </c>
    </row>
    <row r="12567" spans="1:8" x14ac:dyDescent="0.25">
      <c r="A12567" t="s">
        <v>81</v>
      </c>
      <c r="B12567" t="s">
        <v>230</v>
      </c>
      <c r="C12567" t="s">
        <v>76</v>
      </c>
      <c r="D12567" t="s">
        <v>83</v>
      </c>
      <c r="E12567" t="s">
        <v>317</v>
      </c>
      <c r="F12567">
        <v>2014</v>
      </c>
      <c r="G12567">
        <v>17</v>
      </c>
      <c r="H12567">
        <v>14</v>
      </c>
    </row>
    <row r="12568" spans="1:8" x14ac:dyDescent="0.25">
      <c r="A12568" t="s">
        <v>16</v>
      </c>
      <c r="B12568" t="s">
        <v>104</v>
      </c>
      <c r="C12568" t="s">
        <v>70</v>
      </c>
      <c r="D12568" t="s">
        <v>71</v>
      </c>
      <c r="E12568" t="s">
        <v>135</v>
      </c>
      <c r="F12568">
        <v>2013</v>
      </c>
      <c r="G12568">
        <v>4</v>
      </c>
    </row>
    <row r="12569" spans="1:8" x14ac:dyDescent="0.25">
      <c r="A12569" t="s">
        <v>129</v>
      </c>
      <c r="B12569" t="s">
        <v>108</v>
      </c>
      <c r="C12569" t="s">
        <v>33</v>
      </c>
      <c r="D12569" t="s">
        <v>39</v>
      </c>
      <c r="E12569" t="s">
        <v>204</v>
      </c>
      <c r="F12569">
        <v>2014</v>
      </c>
      <c r="G12569">
        <v>3</v>
      </c>
    </row>
    <row r="12570" spans="1:8" x14ac:dyDescent="0.25">
      <c r="A12570" t="s">
        <v>31</v>
      </c>
      <c r="B12570" t="s">
        <v>285</v>
      </c>
      <c r="C12570" t="s">
        <v>33</v>
      </c>
      <c r="D12570" t="s">
        <v>62</v>
      </c>
      <c r="E12570" t="s">
        <v>217</v>
      </c>
      <c r="F12570">
        <v>2019</v>
      </c>
      <c r="G12570">
        <v>39</v>
      </c>
      <c r="H12570">
        <v>50</v>
      </c>
    </row>
    <row r="12571" spans="1:8" x14ac:dyDescent="0.25">
      <c r="A12571" t="s">
        <v>31</v>
      </c>
      <c r="B12571" t="s">
        <v>54</v>
      </c>
      <c r="C12571" t="s">
        <v>33</v>
      </c>
      <c r="D12571" t="s">
        <v>34</v>
      </c>
      <c r="E12571" t="s">
        <v>408</v>
      </c>
      <c r="F12571">
        <v>2018</v>
      </c>
      <c r="G12571">
        <v>2</v>
      </c>
    </row>
    <row r="12572" spans="1:8" x14ac:dyDescent="0.25">
      <c r="A12572" t="s">
        <v>106</v>
      </c>
      <c r="B12572" t="s">
        <v>104</v>
      </c>
      <c r="C12572" t="s">
        <v>33</v>
      </c>
      <c r="D12572" t="s">
        <v>39</v>
      </c>
      <c r="E12572" t="s">
        <v>120</v>
      </c>
      <c r="F12572">
        <v>2018</v>
      </c>
      <c r="G12572">
        <v>14</v>
      </c>
      <c r="H12572">
        <v>3</v>
      </c>
    </row>
    <row r="12573" spans="1:8" x14ac:dyDescent="0.25">
      <c r="A12573" t="s">
        <v>8</v>
      </c>
      <c r="B12573" t="s">
        <v>119</v>
      </c>
      <c r="C12573" t="s">
        <v>10</v>
      </c>
      <c r="D12573" t="s">
        <v>29</v>
      </c>
      <c r="E12573" t="s">
        <v>193</v>
      </c>
      <c r="F12573">
        <v>2013</v>
      </c>
      <c r="G12573">
        <v>1288</v>
      </c>
      <c r="H12573">
        <v>99</v>
      </c>
    </row>
    <row r="12574" spans="1:8" x14ac:dyDescent="0.25">
      <c r="A12574" t="s">
        <v>31</v>
      </c>
      <c r="B12574" t="s">
        <v>32</v>
      </c>
      <c r="C12574" t="s">
        <v>33</v>
      </c>
      <c r="D12574" t="s">
        <v>34</v>
      </c>
      <c r="E12574" t="s">
        <v>470</v>
      </c>
      <c r="F12574">
        <v>2014</v>
      </c>
      <c r="G12574">
        <v>3</v>
      </c>
    </row>
    <row r="12575" spans="1:8" x14ac:dyDescent="0.25">
      <c r="A12575" t="s">
        <v>21</v>
      </c>
      <c r="B12575" t="s">
        <v>362</v>
      </c>
      <c r="C12575" t="s">
        <v>10</v>
      </c>
      <c r="D12575" t="s">
        <v>11</v>
      </c>
      <c r="E12575" t="s">
        <v>191</v>
      </c>
      <c r="F12575">
        <v>2016</v>
      </c>
      <c r="G12575">
        <v>238</v>
      </c>
      <c r="H12575">
        <v>5</v>
      </c>
    </row>
    <row r="12576" spans="1:8" x14ac:dyDescent="0.25">
      <c r="A12576" t="s">
        <v>41</v>
      </c>
      <c r="B12576" t="s">
        <v>79</v>
      </c>
      <c r="C12576" t="s">
        <v>33</v>
      </c>
      <c r="D12576" t="s">
        <v>39</v>
      </c>
      <c r="E12576" t="s">
        <v>175</v>
      </c>
      <c r="F12576">
        <v>2016</v>
      </c>
      <c r="G12576">
        <v>131</v>
      </c>
      <c r="H12576">
        <v>44</v>
      </c>
    </row>
    <row r="12577" spans="1:8" x14ac:dyDescent="0.25">
      <c r="A12577" t="s">
        <v>31</v>
      </c>
      <c r="B12577" t="s">
        <v>58</v>
      </c>
      <c r="C12577" t="s">
        <v>33</v>
      </c>
      <c r="D12577" t="s">
        <v>59</v>
      </c>
      <c r="E12577" t="s">
        <v>225</v>
      </c>
      <c r="F12577">
        <v>2016</v>
      </c>
      <c r="G12577">
        <v>102</v>
      </c>
      <c r="H12577">
        <v>9</v>
      </c>
    </row>
    <row r="12578" spans="1:8" x14ac:dyDescent="0.25">
      <c r="A12578" t="s">
        <v>21</v>
      </c>
      <c r="B12578" t="s">
        <v>295</v>
      </c>
      <c r="C12578" t="s">
        <v>10</v>
      </c>
      <c r="D12578" t="s">
        <v>11</v>
      </c>
      <c r="E12578" t="s">
        <v>250</v>
      </c>
      <c r="F12578">
        <v>2017</v>
      </c>
      <c r="G12578">
        <v>232</v>
      </c>
      <c r="H12578">
        <v>1</v>
      </c>
    </row>
    <row r="12579" spans="1:8" x14ac:dyDescent="0.25">
      <c r="A12579" t="s">
        <v>16</v>
      </c>
      <c r="B12579" t="s">
        <v>239</v>
      </c>
      <c r="C12579" t="s">
        <v>18</v>
      </c>
      <c r="D12579" t="s">
        <v>19</v>
      </c>
      <c r="E12579" t="s">
        <v>221</v>
      </c>
      <c r="F12579">
        <v>2018</v>
      </c>
      <c r="G12579">
        <v>679</v>
      </c>
      <c r="H12579">
        <v>121</v>
      </c>
    </row>
    <row r="12580" spans="1:8" x14ac:dyDescent="0.25">
      <c r="A12580" t="s">
        <v>138</v>
      </c>
      <c r="B12580" t="s">
        <v>173</v>
      </c>
      <c r="C12580" t="s">
        <v>76</v>
      </c>
      <c r="D12580" t="s">
        <v>140</v>
      </c>
      <c r="E12580" t="s">
        <v>141</v>
      </c>
      <c r="F12580">
        <v>2018</v>
      </c>
      <c r="G12580">
        <v>298</v>
      </c>
      <c r="H12580">
        <v>85</v>
      </c>
    </row>
    <row r="12581" spans="1:8" x14ac:dyDescent="0.25">
      <c r="A12581" t="s">
        <v>214</v>
      </c>
      <c r="B12581" t="s">
        <v>17</v>
      </c>
      <c r="C12581" t="s">
        <v>76</v>
      </c>
      <c r="D12581" t="s">
        <v>140</v>
      </c>
      <c r="E12581" t="s">
        <v>140</v>
      </c>
      <c r="F12581">
        <v>2018</v>
      </c>
      <c r="G12581">
        <v>3618</v>
      </c>
      <c r="H12581">
        <v>295</v>
      </c>
    </row>
    <row r="12582" spans="1:8" x14ac:dyDescent="0.25">
      <c r="A12582" t="s">
        <v>21</v>
      </c>
      <c r="B12582" t="s">
        <v>93</v>
      </c>
      <c r="C12582" t="s">
        <v>23</v>
      </c>
      <c r="D12582" t="s">
        <v>24</v>
      </c>
      <c r="E12582" t="s">
        <v>339</v>
      </c>
      <c r="F12582">
        <v>2018</v>
      </c>
      <c r="G12582">
        <v>933</v>
      </c>
      <c r="H12582">
        <v>7</v>
      </c>
    </row>
    <row r="12583" spans="1:8" x14ac:dyDescent="0.25">
      <c r="A12583" t="s">
        <v>21</v>
      </c>
      <c r="B12583" t="s">
        <v>67</v>
      </c>
      <c r="C12583" t="s">
        <v>10</v>
      </c>
      <c r="D12583" t="s">
        <v>11</v>
      </c>
      <c r="E12583" t="s">
        <v>343</v>
      </c>
      <c r="F12583">
        <v>2019</v>
      </c>
      <c r="G12583">
        <v>925</v>
      </c>
      <c r="H12583">
        <v>76</v>
      </c>
    </row>
    <row r="12584" spans="1:8" x14ac:dyDescent="0.25">
      <c r="A12584" t="s">
        <v>21</v>
      </c>
      <c r="B12584" t="s">
        <v>9</v>
      </c>
      <c r="C12584" t="s">
        <v>10</v>
      </c>
      <c r="D12584" t="s">
        <v>11</v>
      </c>
      <c r="E12584" t="s">
        <v>343</v>
      </c>
      <c r="F12584">
        <v>2018</v>
      </c>
      <c r="G12584">
        <v>1549</v>
      </c>
      <c r="H12584">
        <v>66</v>
      </c>
    </row>
    <row r="12585" spans="1:8" x14ac:dyDescent="0.25">
      <c r="A12585" t="s">
        <v>31</v>
      </c>
      <c r="B12585" t="s">
        <v>26</v>
      </c>
      <c r="C12585" t="s">
        <v>23</v>
      </c>
      <c r="D12585" t="s">
        <v>43</v>
      </c>
      <c r="E12585" t="s">
        <v>186</v>
      </c>
      <c r="F12585">
        <v>2014</v>
      </c>
      <c r="G12585">
        <v>14</v>
      </c>
      <c r="H12585">
        <v>1</v>
      </c>
    </row>
    <row r="12586" spans="1:8" x14ac:dyDescent="0.25">
      <c r="A12586" t="s">
        <v>21</v>
      </c>
      <c r="B12586" t="s">
        <v>145</v>
      </c>
      <c r="C12586" t="s">
        <v>23</v>
      </c>
      <c r="D12586" t="s">
        <v>24</v>
      </c>
      <c r="E12586" t="s">
        <v>219</v>
      </c>
      <c r="F12586">
        <v>2017</v>
      </c>
      <c r="G12586">
        <v>572</v>
      </c>
      <c r="H12586">
        <v>37</v>
      </c>
    </row>
    <row r="12587" spans="1:8" x14ac:dyDescent="0.25">
      <c r="A12587" t="s">
        <v>21</v>
      </c>
      <c r="B12587" t="s">
        <v>145</v>
      </c>
      <c r="C12587" t="s">
        <v>10</v>
      </c>
      <c r="D12587" t="s">
        <v>11</v>
      </c>
      <c r="E12587" t="s">
        <v>46</v>
      </c>
      <c r="F12587">
        <v>2019</v>
      </c>
      <c r="G12587">
        <v>551</v>
      </c>
      <c r="H12587">
        <v>38</v>
      </c>
    </row>
    <row r="12588" spans="1:8" x14ac:dyDescent="0.25">
      <c r="A12588" t="s">
        <v>41</v>
      </c>
      <c r="B12588" t="s">
        <v>55</v>
      </c>
      <c r="C12588" t="s">
        <v>33</v>
      </c>
      <c r="D12588" t="s">
        <v>62</v>
      </c>
      <c r="E12588" t="s">
        <v>321</v>
      </c>
      <c r="F12588">
        <v>2019</v>
      </c>
      <c r="G12588">
        <v>80</v>
      </c>
      <c r="H12588">
        <v>12</v>
      </c>
    </row>
    <row r="12589" spans="1:8" x14ac:dyDescent="0.25">
      <c r="A12589" t="s">
        <v>21</v>
      </c>
      <c r="B12589" t="s">
        <v>85</v>
      </c>
      <c r="C12589" t="s">
        <v>10</v>
      </c>
      <c r="D12589" t="s">
        <v>29</v>
      </c>
      <c r="E12589" t="s">
        <v>325</v>
      </c>
      <c r="F12589">
        <v>2020</v>
      </c>
      <c r="G12589">
        <v>683</v>
      </c>
      <c r="H12589">
        <v>65</v>
      </c>
    </row>
    <row r="12590" spans="1:8" x14ac:dyDescent="0.25">
      <c r="A12590" t="s">
        <v>74</v>
      </c>
      <c r="B12590" t="s">
        <v>173</v>
      </c>
      <c r="C12590" t="s">
        <v>70</v>
      </c>
      <c r="D12590" t="s">
        <v>264</v>
      </c>
      <c r="E12590" t="s">
        <v>372</v>
      </c>
      <c r="F12590">
        <v>2013</v>
      </c>
      <c r="G12590">
        <v>237</v>
      </c>
      <c r="H12590">
        <v>3</v>
      </c>
    </row>
    <row r="12591" spans="1:8" x14ac:dyDescent="0.25">
      <c r="A12591" t="s">
        <v>21</v>
      </c>
      <c r="B12591" t="s">
        <v>9</v>
      </c>
      <c r="C12591" t="s">
        <v>10</v>
      </c>
      <c r="D12591" t="s">
        <v>11</v>
      </c>
      <c r="E12591" t="s">
        <v>232</v>
      </c>
      <c r="F12591">
        <v>2016</v>
      </c>
      <c r="G12591">
        <v>332</v>
      </c>
      <c r="H12591">
        <v>11</v>
      </c>
    </row>
    <row r="12592" spans="1:8" x14ac:dyDescent="0.25">
      <c r="A12592" t="s">
        <v>21</v>
      </c>
      <c r="B12592" t="s">
        <v>45</v>
      </c>
      <c r="C12592" t="s">
        <v>10</v>
      </c>
      <c r="D12592" t="s">
        <v>11</v>
      </c>
      <c r="E12592" t="s">
        <v>279</v>
      </c>
      <c r="F12592">
        <v>2018</v>
      </c>
      <c r="G12592">
        <v>155</v>
      </c>
      <c r="H12592">
        <v>4</v>
      </c>
    </row>
    <row r="12593" spans="1:8" x14ac:dyDescent="0.25">
      <c r="A12593" t="s">
        <v>8</v>
      </c>
      <c r="B12593" t="s">
        <v>153</v>
      </c>
      <c r="C12593" t="s">
        <v>23</v>
      </c>
      <c r="D12593" t="s">
        <v>24</v>
      </c>
      <c r="E12593" t="s">
        <v>404</v>
      </c>
      <c r="F12593">
        <v>2013</v>
      </c>
      <c r="G12593">
        <v>73</v>
      </c>
    </row>
    <row r="12594" spans="1:8" x14ac:dyDescent="0.25">
      <c r="A12594" t="s">
        <v>31</v>
      </c>
      <c r="B12594" t="s">
        <v>79</v>
      </c>
      <c r="C12594" t="s">
        <v>33</v>
      </c>
      <c r="D12594" t="s">
        <v>34</v>
      </c>
      <c r="E12594" t="s">
        <v>408</v>
      </c>
      <c r="F12594">
        <v>2016</v>
      </c>
      <c r="G12594">
        <v>83</v>
      </c>
      <c r="H12594">
        <v>9</v>
      </c>
    </row>
    <row r="12595" spans="1:8" x14ac:dyDescent="0.25">
      <c r="A12595" t="s">
        <v>31</v>
      </c>
      <c r="B12595" t="s">
        <v>142</v>
      </c>
      <c r="C12595" t="s">
        <v>23</v>
      </c>
      <c r="D12595" t="s">
        <v>233</v>
      </c>
      <c r="E12595" t="s">
        <v>234</v>
      </c>
      <c r="F12595">
        <v>2018</v>
      </c>
      <c r="G12595">
        <v>9</v>
      </c>
    </row>
    <row r="12596" spans="1:8" x14ac:dyDescent="0.25">
      <c r="A12596" t="s">
        <v>21</v>
      </c>
      <c r="B12596" t="s">
        <v>95</v>
      </c>
      <c r="C12596" t="s">
        <v>10</v>
      </c>
      <c r="D12596" t="s">
        <v>96</v>
      </c>
      <c r="E12596" t="s">
        <v>154</v>
      </c>
      <c r="F12596">
        <v>2017</v>
      </c>
      <c r="G12596">
        <v>383</v>
      </c>
      <c r="H12596">
        <v>23</v>
      </c>
    </row>
    <row r="12597" spans="1:8" x14ac:dyDescent="0.25">
      <c r="A12597" t="s">
        <v>74</v>
      </c>
      <c r="B12597" t="s">
        <v>173</v>
      </c>
      <c r="C12597" t="s">
        <v>70</v>
      </c>
      <c r="D12597" t="s">
        <v>264</v>
      </c>
      <c r="E12597" t="s">
        <v>389</v>
      </c>
      <c r="F12597">
        <v>2014</v>
      </c>
      <c r="G12597">
        <v>77</v>
      </c>
    </row>
    <row r="12598" spans="1:8" x14ac:dyDescent="0.25">
      <c r="A12598" t="s">
        <v>41</v>
      </c>
      <c r="B12598" t="s">
        <v>168</v>
      </c>
      <c r="C12598" t="s">
        <v>33</v>
      </c>
      <c r="D12598" t="s">
        <v>184</v>
      </c>
      <c r="E12598" t="s">
        <v>185</v>
      </c>
      <c r="F12598">
        <v>2015</v>
      </c>
      <c r="G12598">
        <v>42</v>
      </c>
      <c r="H12598">
        <v>4</v>
      </c>
    </row>
    <row r="12599" spans="1:8" x14ac:dyDescent="0.25">
      <c r="A12599" t="s">
        <v>8</v>
      </c>
      <c r="B12599" t="s">
        <v>247</v>
      </c>
      <c r="C12599" t="s">
        <v>10</v>
      </c>
      <c r="D12599" t="s">
        <v>11</v>
      </c>
      <c r="E12599" t="s">
        <v>211</v>
      </c>
      <c r="F12599">
        <v>2015</v>
      </c>
      <c r="G12599">
        <v>30</v>
      </c>
      <c r="H12599">
        <v>13</v>
      </c>
    </row>
    <row r="12600" spans="1:8" x14ac:dyDescent="0.25">
      <c r="A12600" t="s">
        <v>31</v>
      </c>
      <c r="B12600" t="s">
        <v>55</v>
      </c>
      <c r="C12600" t="s">
        <v>33</v>
      </c>
      <c r="D12600" t="s">
        <v>59</v>
      </c>
      <c r="E12600" t="s">
        <v>229</v>
      </c>
      <c r="F12600">
        <v>2019</v>
      </c>
      <c r="G12600">
        <v>237</v>
      </c>
      <c r="H12600">
        <v>23</v>
      </c>
    </row>
    <row r="12601" spans="1:8" x14ac:dyDescent="0.25">
      <c r="A12601" t="s">
        <v>31</v>
      </c>
      <c r="B12601" t="s">
        <v>108</v>
      </c>
      <c r="C12601" t="s">
        <v>33</v>
      </c>
      <c r="D12601" t="s">
        <v>184</v>
      </c>
      <c r="E12601" t="s">
        <v>288</v>
      </c>
      <c r="F12601">
        <v>2016</v>
      </c>
      <c r="G12601">
        <v>247</v>
      </c>
      <c r="H12601">
        <v>74</v>
      </c>
    </row>
    <row r="12602" spans="1:8" x14ac:dyDescent="0.25">
      <c r="A12602" t="s">
        <v>214</v>
      </c>
      <c r="B12602" t="s">
        <v>293</v>
      </c>
      <c r="C12602" t="s">
        <v>76</v>
      </c>
      <c r="D12602" t="s">
        <v>140</v>
      </c>
      <c r="E12602" t="s">
        <v>209</v>
      </c>
      <c r="F12602">
        <v>2018</v>
      </c>
      <c r="G12602">
        <v>401</v>
      </c>
      <c r="H12602">
        <v>58</v>
      </c>
    </row>
    <row r="12603" spans="1:8" x14ac:dyDescent="0.25">
      <c r="A12603" t="s">
        <v>41</v>
      </c>
      <c r="B12603" t="s">
        <v>108</v>
      </c>
      <c r="C12603" t="s">
        <v>33</v>
      </c>
      <c r="D12603" t="s">
        <v>39</v>
      </c>
      <c r="E12603" t="s">
        <v>175</v>
      </c>
      <c r="F12603">
        <v>2017</v>
      </c>
      <c r="G12603">
        <v>8</v>
      </c>
      <c r="H12603">
        <v>6</v>
      </c>
    </row>
    <row r="12604" spans="1:8" x14ac:dyDescent="0.25">
      <c r="A12604" t="s">
        <v>31</v>
      </c>
      <c r="B12604" t="s">
        <v>28</v>
      </c>
      <c r="C12604" t="s">
        <v>33</v>
      </c>
      <c r="D12604" t="s">
        <v>39</v>
      </c>
      <c r="E12604" t="s">
        <v>204</v>
      </c>
      <c r="F12604">
        <v>2019</v>
      </c>
      <c r="G12604">
        <v>291</v>
      </c>
      <c r="H12604">
        <v>83</v>
      </c>
    </row>
    <row r="12605" spans="1:8" x14ac:dyDescent="0.25">
      <c r="A12605" t="s">
        <v>21</v>
      </c>
      <c r="B12605" t="s">
        <v>28</v>
      </c>
      <c r="C12605" t="s">
        <v>10</v>
      </c>
      <c r="D12605" t="s">
        <v>11</v>
      </c>
      <c r="E12605" t="s">
        <v>211</v>
      </c>
      <c r="F12605">
        <v>2017</v>
      </c>
      <c r="G12605">
        <v>483</v>
      </c>
      <c r="H12605">
        <v>57</v>
      </c>
    </row>
    <row r="12606" spans="1:8" x14ac:dyDescent="0.25">
      <c r="A12606" t="s">
        <v>41</v>
      </c>
      <c r="B12606" t="s">
        <v>255</v>
      </c>
      <c r="C12606" t="s">
        <v>23</v>
      </c>
      <c r="D12606" t="s">
        <v>43</v>
      </c>
      <c r="E12606" t="s">
        <v>186</v>
      </c>
      <c r="F12606">
        <v>2018</v>
      </c>
      <c r="G12606">
        <v>175</v>
      </c>
      <c r="H12606">
        <v>53</v>
      </c>
    </row>
    <row r="12607" spans="1:8" x14ac:dyDescent="0.25">
      <c r="A12607" t="s">
        <v>31</v>
      </c>
      <c r="B12607" t="s">
        <v>79</v>
      </c>
      <c r="C12607" t="s">
        <v>33</v>
      </c>
      <c r="D12607" t="s">
        <v>62</v>
      </c>
      <c r="E12607" t="s">
        <v>63</v>
      </c>
      <c r="F12607">
        <v>2015</v>
      </c>
      <c r="G12607">
        <v>73</v>
      </c>
      <c r="H12607">
        <v>16</v>
      </c>
    </row>
    <row r="12608" spans="1:8" x14ac:dyDescent="0.25">
      <c r="A12608" t="s">
        <v>8</v>
      </c>
      <c r="B12608" t="s">
        <v>9</v>
      </c>
      <c r="C12608" t="s">
        <v>10</v>
      </c>
      <c r="D12608" t="s">
        <v>11</v>
      </c>
      <c r="E12608" t="s">
        <v>203</v>
      </c>
      <c r="F12608">
        <v>2016</v>
      </c>
      <c r="G12608">
        <v>38</v>
      </c>
    </row>
    <row r="12609" spans="1:8" x14ac:dyDescent="0.25">
      <c r="A12609" t="s">
        <v>41</v>
      </c>
      <c r="B12609" t="s">
        <v>55</v>
      </c>
      <c r="C12609" t="s">
        <v>33</v>
      </c>
      <c r="D12609" t="s">
        <v>62</v>
      </c>
      <c r="E12609" t="s">
        <v>200</v>
      </c>
      <c r="F12609">
        <v>2014</v>
      </c>
      <c r="G12609">
        <v>68</v>
      </c>
      <c r="H12609">
        <v>20</v>
      </c>
    </row>
    <row r="12610" spans="1:8" x14ac:dyDescent="0.25">
      <c r="A12610" t="s">
        <v>31</v>
      </c>
      <c r="B12610" t="s">
        <v>158</v>
      </c>
      <c r="C12610" t="s">
        <v>70</v>
      </c>
      <c r="D12610" t="s">
        <v>71</v>
      </c>
      <c r="E12610" t="s">
        <v>358</v>
      </c>
      <c r="F12610">
        <v>2015</v>
      </c>
      <c r="G12610">
        <v>20</v>
      </c>
    </row>
    <row r="12611" spans="1:8" x14ac:dyDescent="0.25">
      <c r="A12611" t="s">
        <v>31</v>
      </c>
      <c r="B12611" t="s">
        <v>168</v>
      </c>
      <c r="C12611" t="s">
        <v>33</v>
      </c>
      <c r="D12611" t="s">
        <v>39</v>
      </c>
      <c r="E12611" t="s">
        <v>169</v>
      </c>
      <c r="F12611">
        <v>2015</v>
      </c>
      <c r="G12611">
        <v>13</v>
      </c>
      <c r="H12611">
        <v>7</v>
      </c>
    </row>
    <row r="12612" spans="1:8" x14ac:dyDescent="0.25">
      <c r="A12612" t="s">
        <v>31</v>
      </c>
      <c r="B12612" t="s">
        <v>255</v>
      </c>
      <c r="C12612" t="s">
        <v>23</v>
      </c>
      <c r="D12612" t="s">
        <v>43</v>
      </c>
      <c r="E12612" t="s">
        <v>44</v>
      </c>
      <c r="F12612">
        <v>2018</v>
      </c>
      <c r="G12612">
        <v>108</v>
      </c>
      <c r="H12612">
        <v>17</v>
      </c>
    </row>
    <row r="12613" spans="1:8" x14ac:dyDescent="0.25">
      <c r="A12613" t="s">
        <v>21</v>
      </c>
      <c r="B12613" t="s">
        <v>28</v>
      </c>
      <c r="C12613" t="s">
        <v>10</v>
      </c>
      <c r="D12613" t="s">
        <v>96</v>
      </c>
      <c r="E12613" t="s">
        <v>97</v>
      </c>
      <c r="F12613">
        <v>2017</v>
      </c>
      <c r="G12613">
        <v>2</v>
      </c>
    </row>
    <row r="12614" spans="1:8" x14ac:dyDescent="0.25">
      <c r="A12614" t="s">
        <v>41</v>
      </c>
      <c r="B12614" t="s">
        <v>98</v>
      </c>
      <c r="C12614" t="s">
        <v>33</v>
      </c>
      <c r="D12614" t="s">
        <v>62</v>
      </c>
      <c r="E12614" t="s">
        <v>321</v>
      </c>
      <c r="F12614">
        <v>2019</v>
      </c>
      <c r="G12614">
        <v>83</v>
      </c>
      <c r="H12614">
        <v>46</v>
      </c>
    </row>
    <row r="12615" spans="1:8" x14ac:dyDescent="0.25">
      <c r="A12615" t="s">
        <v>31</v>
      </c>
      <c r="B12615" t="s">
        <v>205</v>
      </c>
      <c r="C12615" t="s">
        <v>33</v>
      </c>
      <c r="D12615" t="s">
        <v>59</v>
      </c>
      <c r="E12615" t="s">
        <v>311</v>
      </c>
      <c r="F12615">
        <v>2014</v>
      </c>
      <c r="G12615">
        <v>21</v>
      </c>
      <c r="H12615">
        <v>15</v>
      </c>
    </row>
    <row r="12616" spans="1:8" x14ac:dyDescent="0.25">
      <c r="A12616" t="s">
        <v>8</v>
      </c>
      <c r="B12616" t="s">
        <v>504</v>
      </c>
      <c r="C12616" t="s">
        <v>10</v>
      </c>
      <c r="D12616" t="s">
        <v>11</v>
      </c>
      <c r="E12616" t="s">
        <v>165</v>
      </c>
      <c r="F12616">
        <v>2016</v>
      </c>
      <c r="G12616">
        <v>20</v>
      </c>
      <c r="H12616">
        <v>1</v>
      </c>
    </row>
    <row r="12617" spans="1:8" x14ac:dyDescent="0.25">
      <c r="A12617" t="s">
        <v>31</v>
      </c>
      <c r="B12617" t="s">
        <v>168</v>
      </c>
      <c r="C12617" t="s">
        <v>33</v>
      </c>
      <c r="D12617" t="s">
        <v>59</v>
      </c>
      <c r="E12617" t="s">
        <v>116</v>
      </c>
      <c r="F12617">
        <v>2017</v>
      </c>
      <c r="G12617">
        <v>8</v>
      </c>
    </row>
    <row r="12618" spans="1:8" x14ac:dyDescent="0.25">
      <c r="A12618" t="s">
        <v>41</v>
      </c>
      <c r="B12618" t="s">
        <v>145</v>
      </c>
      <c r="C12618" t="s">
        <v>23</v>
      </c>
      <c r="D12618" t="s">
        <v>43</v>
      </c>
      <c r="E12618" t="s">
        <v>44</v>
      </c>
      <c r="F12618">
        <v>2018</v>
      </c>
      <c r="G12618">
        <v>7</v>
      </c>
      <c r="H12618">
        <v>3</v>
      </c>
    </row>
    <row r="12619" spans="1:8" x14ac:dyDescent="0.25">
      <c r="A12619" t="s">
        <v>41</v>
      </c>
      <c r="B12619" t="s">
        <v>88</v>
      </c>
      <c r="C12619" t="s">
        <v>23</v>
      </c>
      <c r="D12619" t="s">
        <v>43</v>
      </c>
      <c r="E12619" t="s">
        <v>186</v>
      </c>
      <c r="F12619">
        <v>2017</v>
      </c>
      <c r="G12619">
        <v>33</v>
      </c>
      <c r="H12619">
        <v>5</v>
      </c>
    </row>
    <row r="12620" spans="1:8" x14ac:dyDescent="0.25">
      <c r="A12620" t="s">
        <v>31</v>
      </c>
      <c r="B12620" t="s">
        <v>168</v>
      </c>
      <c r="C12620" t="s">
        <v>33</v>
      </c>
      <c r="D12620" t="s">
        <v>59</v>
      </c>
      <c r="E12620" t="s">
        <v>148</v>
      </c>
      <c r="F12620">
        <v>2017</v>
      </c>
      <c r="G12620">
        <v>18</v>
      </c>
      <c r="H12620">
        <v>1</v>
      </c>
    </row>
    <row r="12621" spans="1:8" x14ac:dyDescent="0.25">
      <c r="A12621" t="s">
        <v>138</v>
      </c>
      <c r="B12621" t="s">
        <v>293</v>
      </c>
      <c r="C12621" t="s">
        <v>76</v>
      </c>
      <c r="D12621" t="s">
        <v>140</v>
      </c>
      <c r="E12621" t="s">
        <v>141</v>
      </c>
      <c r="F12621">
        <v>2017</v>
      </c>
      <c r="G12621">
        <v>22</v>
      </c>
      <c r="H12621">
        <v>8</v>
      </c>
    </row>
    <row r="12622" spans="1:8" x14ac:dyDescent="0.25">
      <c r="A12622" t="s">
        <v>16</v>
      </c>
      <c r="B12622" t="s">
        <v>104</v>
      </c>
      <c r="C12622" t="s">
        <v>70</v>
      </c>
      <c r="D12622" t="s">
        <v>71</v>
      </c>
      <c r="E12622" t="s">
        <v>358</v>
      </c>
      <c r="F12622">
        <v>2013</v>
      </c>
      <c r="G12622">
        <v>1</v>
      </c>
    </row>
    <row r="12623" spans="1:8" x14ac:dyDescent="0.25">
      <c r="A12623" t="s">
        <v>81</v>
      </c>
      <c r="B12623" t="s">
        <v>275</v>
      </c>
      <c r="C12623" t="s">
        <v>18</v>
      </c>
      <c r="D12623" t="s">
        <v>19</v>
      </c>
      <c r="E12623" t="s">
        <v>221</v>
      </c>
      <c r="F12623">
        <v>2014</v>
      </c>
      <c r="G12623">
        <v>9</v>
      </c>
      <c r="H12623">
        <v>2</v>
      </c>
    </row>
    <row r="12624" spans="1:8" x14ac:dyDescent="0.25">
      <c r="A12624" t="s">
        <v>16</v>
      </c>
      <c r="B12624" t="s">
        <v>119</v>
      </c>
      <c r="C12624" t="s">
        <v>18</v>
      </c>
      <c r="D12624" t="s">
        <v>19</v>
      </c>
      <c r="E12624" t="s">
        <v>27</v>
      </c>
      <c r="F12624">
        <v>2014</v>
      </c>
      <c r="G12624">
        <v>13</v>
      </c>
    </row>
    <row r="12625" spans="1:8" x14ac:dyDescent="0.25">
      <c r="A12625" t="s">
        <v>41</v>
      </c>
      <c r="B12625" t="s">
        <v>173</v>
      </c>
      <c r="C12625" t="s">
        <v>70</v>
      </c>
      <c r="D12625" t="s">
        <v>71</v>
      </c>
      <c r="E12625" t="s">
        <v>170</v>
      </c>
      <c r="F12625">
        <v>2018</v>
      </c>
      <c r="G12625">
        <v>18</v>
      </c>
      <c r="H12625">
        <v>1</v>
      </c>
    </row>
    <row r="12626" spans="1:8" x14ac:dyDescent="0.25">
      <c r="A12626" t="s">
        <v>41</v>
      </c>
      <c r="B12626" t="s">
        <v>104</v>
      </c>
      <c r="C12626" t="s">
        <v>70</v>
      </c>
      <c r="D12626" t="s">
        <v>71</v>
      </c>
      <c r="E12626" t="s">
        <v>156</v>
      </c>
      <c r="F12626">
        <v>2016</v>
      </c>
      <c r="G12626">
        <v>8</v>
      </c>
    </row>
    <row r="12627" spans="1:8" x14ac:dyDescent="0.25">
      <c r="A12627" t="s">
        <v>8</v>
      </c>
      <c r="B12627" t="s">
        <v>98</v>
      </c>
      <c r="C12627" t="s">
        <v>23</v>
      </c>
      <c r="D12627" t="s">
        <v>24</v>
      </c>
      <c r="E12627" t="s">
        <v>281</v>
      </c>
      <c r="F12627">
        <v>2015</v>
      </c>
      <c r="G12627">
        <v>39</v>
      </c>
    </row>
    <row r="12628" spans="1:8" x14ac:dyDescent="0.25">
      <c r="A12628" t="s">
        <v>121</v>
      </c>
      <c r="B12628" t="s">
        <v>173</v>
      </c>
      <c r="C12628" t="s">
        <v>70</v>
      </c>
      <c r="D12628" t="s">
        <v>264</v>
      </c>
      <c r="E12628" t="s">
        <v>372</v>
      </c>
      <c r="F12628">
        <v>2018</v>
      </c>
      <c r="G12628">
        <v>6</v>
      </c>
    </row>
    <row r="12629" spans="1:8" x14ac:dyDescent="0.25">
      <c r="A12629" t="s">
        <v>21</v>
      </c>
      <c r="B12629" t="s">
        <v>344</v>
      </c>
      <c r="C12629" t="s">
        <v>23</v>
      </c>
      <c r="D12629" t="s">
        <v>24</v>
      </c>
      <c r="E12629" t="s">
        <v>57</v>
      </c>
      <c r="F12629">
        <v>2019</v>
      </c>
      <c r="G12629">
        <v>4</v>
      </c>
    </row>
    <row r="12630" spans="1:8" x14ac:dyDescent="0.25">
      <c r="A12630" t="s">
        <v>8</v>
      </c>
      <c r="B12630" t="s">
        <v>13</v>
      </c>
      <c r="C12630" t="s">
        <v>10</v>
      </c>
      <c r="D12630" t="s">
        <v>11</v>
      </c>
      <c r="E12630" t="s">
        <v>223</v>
      </c>
      <c r="F12630">
        <v>2013</v>
      </c>
      <c r="G12630">
        <v>6</v>
      </c>
    </row>
    <row r="12631" spans="1:8" x14ac:dyDescent="0.25">
      <c r="A12631" t="s">
        <v>8</v>
      </c>
      <c r="B12631" t="s">
        <v>145</v>
      </c>
      <c r="C12631" t="s">
        <v>10</v>
      </c>
      <c r="D12631" t="s">
        <v>29</v>
      </c>
      <c r="E12631" t="s">
        <v>193</v>
      </c>
      <c r="F12631">
        <v>2014</v>
      </c>
      <c r="G12631">
        <v>6209</v>
      </c>
      <c r="H12631">
        <v>199</v>
      </c>
    </row>
    <row r="12632" spans="1:8" x14ac:dyDescent="0.25">
      <c r="A12632" t="s">
        <v>8</v>
      </c>
      <c r="B12632" t="s">
        <v>36</v>
      </c>
      <c r="C12632" t="s">
        <v>10</v>
      </c>
      <c r="D12632" t="s">
        <v>11</v>
      </c>
      <c r="E12632" t="s">
        <v>279</v>
      </c>
      <c r="F12632">
        <v>2015</v>
      </c>
      <c r="G12632">
        <v>200</v>
      </c>
      <c r="H12632">
        <v>7</v>
      </c>
    </row>
    <row r="12633" spans="1:8" x14ac:dyDescent="0.25">
      <c r="A12633" t="s">
        <v>31</v>
      </c>
      <c r="B12633" t="s">
        <v>104</v>
      </c>
      <c r="C12633" t="s">
        <v>70</v>
      </c>
      <c r="D12633" t="s">
        <v>71</v>
      </c>
      <c r="E12633" t="s">
        <v>72</v>
      </c>
      <c r="F12633">
        <v>2016</v>
      </c>
      <c r="G12633">
        <v>1277</v>
      </c>
      <c r="H12633">
        <v>198</v>
      </c>
    </row>
    <row r="12634" spans="1:8" x14ac:dyDescent="0.25">
      <c r="A12634" t="s">
        <v>31</v>
      </c>
      <c r="B12634" t="s">
        <v>104</v>
      </c>
      <c r="C12634" t="s">
        <v>70</v>
      </c>
      <c r="D12634" t="s">
        <v>71</v>
      </c>
      <c r="E12634" t="s">
        <v>337</v>
      </c>
      <c r="F12634">
        <v>2016</v>
      </c>
      <c r="G12634">
        <v>63</v>
      </c>
      <c r="H12634">
        <v>18</v>
      </c>
    </row>
    <row r="12635" spans="1:8" x14ac:dyDescent="0.25">
      <c r="A12635" t="s">
        <v>21</v>
      </c>
      <c r="B12635" t="s">
        <v>151</v>
      </c>
      <c r="C12635" t="s">
        <v>10</v>
      </c>
      <c r="D12635" t="s">
        <v>11</v>
      </c>
      <c r="E12635" t="s">
        <v>48</v>
      </c>
      <c r="F12635">
        <v>2017</v>
      </c>
      <c r="G12635">
        <v>1534</v>
      </c>
      <c r="H12635">
        <v>118</v>
      </c>
    </row>
    <row r="12636" spans="1:8" x14ac:dyDescent="0.25">
      <c r="A12636" t="s">
        <v>41</v>
      </c>
      <c r="B12636" t="s">
        <v>105</v>
      </c>
      <c r="C12636" t="s">
        <v>23</v>
      </c>
      <c r="D12636" t="s">
        <v>43</v>
      </c>
      <c r="E12636" t="s">
        <v>100</v>
      </c>
      <c r="F12636">
        <v>2017</v>
      </c>
      <c r="G12636">
        <v>380</v>
      </c>
      <c r="H12636">
        <v>58</v>
      </c>
    </row>
    <row r="12637" spans="1:8" x14ac:dyDescent="0.25">
      <c r="A12637" t="s">
        <v>31</v>
      </c>
      <c r="B12637" t="s">
        <v>158</v>
      </c>
      <c r="C12637" t="s">
        <v>70</v>
      </c>
      <c r="D12637" t="s">
        <v>71</v>
      </c>
      <c r="E12637" t="s">
        <v>72</v>
      </c>
      <c r="F12637">
        <v>2017</v>
      </c>
      <c r="G12637">
        <v>595</v>
      </c>
      <c r="H12637">
        <v>109</v>
      </c>
    </row>
    <row r="12638" spans="1:8" x14ac:dyDescent="0.25">
      <c r="A12638" t="s">
        <v>31</v>
      </c>
      <c r="B12638" t="s">
        <v>55</v>
      </c>
      <c r="C12638" t="s">
        <v>23</v>
      </c>
      <c r="D12638" t="s">
        <v>43</v>
      </c>
      <c r="E12638" t="s">
        <v>56</v>
      </c>
      <c r="F12638">
        <v>2018</v>
      </c>
      <c r="G12638">
        <v>497</v>
      </c>
      <c r="H12638">
        <v>71</v>
      </c>
    </row>
    <row r="12639" spans="1:8" x14ac:dyDescent="0.25">
      <c r="A12639" t="s">
        <v>41</v>
      </c>
      <c r="B12639" t="s">
        <v>114</v>
      </c>
      <c r="C12639" t="s">
        <v>33</v>
      </c>
      <c r="D12639" t="s">
        <v>39</v>
      </c>
      <c r="E12639" t="s">
        <v>207</v>
      </c>
      <c r="F12639">
        <v>2018</v>
      </c>
      <c r="G12639">
        <v>95</v>
      </c>
      <c r="H12639">
        <v>34</v>
      </c>
    </row>
    <row r="12640" spans="1:8" x14ac:dyDescent="0.25">
      <c r="A12640" t="s">
        <v>21</v>
      </c>
      <c r="B12640" t="s">
        <v>93</v>
      </c>
      <c r="C12640" t="s">
        <v>23</v>
      </c>
      <c r="D12640" t="s">
        <v>24</v>
      </c>
      <c r="E12640" t="s">
        <v>219</v>
      </c>
      <c r="F12640">
        <v>2018</v>
      </c>
      <c r="G12640">
        <v>1153</v>
      </c>
      <c r="H12640">
        <v>45</v>
      </c>
    </row>
    <row r="12641" spans="1:8" x14ac:dyDescent="0.25">
      <c r="A12641" t="s">
        <v>31</v>
      </c>
      <c r="B12641" t="s">
        <v>69</v>
      </c>
      <c r="C12641" t="s">
        <v>70</v>
      </c>
      <c r="D12641" t="s">
        <v>71</v>
      </c>
      <c r="E12641" t="s">
        <v>159</v>
      </c>
      <c r="F12641">
        <v>2018</v>
      </c>
      <c r="G12641">
        <v>290</v>
      </c>
      <c r="H12641">
        <v>16</v>
      </c>
    </row>
    <row r="12642" spans="1:8" x14ac:dyDescent="0.25">
      <c r="A12642" t="s">
        <v>21</v>
      </c>
      <c r="B12642" t="s">
        <v>67</v>
      </c>
      <c r="C12642" t="s">
        <v>10</v>
      </c>
      <c r="D12642" t="s">
        <v>11</v>
      </c>
      <c r="E12642" t="s">
        <v>53</v>
      </c>
      <c r="F12642">
        <v>2019</v>
      </c>
      <c r="G12642">
        <v>333</v>
      </c>
      <c r="H12642">
        <v>13</v>
      </c>
    </row>
    <row r="12643" spans="1:8" x14ac:dyDescent="0.25">
      <c r="A12643" t="s">
        <v>307</v>
      </c>
      <c r="B12643" t="s">
        <v>255</v>
      </c>
      <c r="C12643" t="s">
        <v>23</v>
      </c>
      <c r="D12643" t="s">
        <v>43</v>
      </c>
      <c r="E12643" t="s">
        <v>56</v>
      </c>
      <c r="F12643">
        <v>2019</v>
      </c>
      <c r="G12643">
        <v>575</v>
      </c>
      <c r="H12643">
        <v>153</v>
      </c>
    </row>
    <row r="12644" spans="1:8" x14ac:dyDescent="0.25">
      <c r="A12644" t="s">
        <v>8</v>
      </c>
      <c r="B12644" t="s">
        <v>93</v>
      </c>
      <c r="C12644" t="s">
        <v>10</v>
      </c>
      <c r="D12644" t="s">
        <v>11</v>
      </c>
      <c r="E12644" t="s">
        <v>249</v>
      </c>
      <c r="F12644">
        <v>2013</v>
      </c>
      <c r="G12644">
        <v>85</v>
      </c>
    </row>
    <row r="12645" spans="1:8" x14ac:dyDescent="0.25">
      <c r="A12645" t="s">
        <v>8</v>
      </c>
      <c r="B12645" t="s">
        <v>183</v>
      </c>
      <c r="C12645" t="s">
        <v>10</v>
      </c>
      <c r="D12645" t="s">
        <v>11</v>
      </c>
      <c r="E12645" t="s">
        <v>251</v>
      </c>
      <c r="F12645">
        <v>2014</v>
      </c>
      <c r="G12645">
        <v>254</v>
      </c>
      <c r="H12645">
        <v>23</v>
      </c>
    </row>
    <row r="12646" spans="1:8" x14ac:dyDescent="0.25">
      <c r="A12646" t="s">
        <v>41</v>
      </c>
      <c r="B12646" t="s">
        <v>9</v>
      </c>
      <c r="C12646" t="s">
        <v>33</v>
      </c>
      <c r="D12646" t="s">
        <v>39</v>
      </c>
      <c r="E12646" t="s">
        <v>107</v>
      </c>
      <c r="F12646">
        <v>2016</v>
      </c>
      <c r="G12646">
        <v>54</v>
      </c>
      <c r="H12646">
        <v>15</v>
      </c>
    </row>
    <row r="12647" spans="1:8" x14ac:dyDescent="0.25">
      <c r="A12647" t="s">
        <v>31</v>
      </c>
      <c r="B12647" t="s">
        <v>158</v>
      </c>
      <c r="C12647" t="s">
        <v>23</v>
      </c>
      <c r="D12647" t="s">
        <v>233</v>
      </c>
      <c r="E12647" t="s">
        <v>234</v>
      </c>
      <c r="F12647">
        <v>2017</v>
      </c>
      <c r="G12647">
        <v>136</v>
      </c>
      <c r="H12647">
        <v>5</v>
      </c>
    </row>
    <row r="12648" spans="1:8" x14ac:dyDescent="0.25">
      <c r="A12648" t="s">
        <v>31</v>
      </c>
      <c r="B12648" t="s">
        <v>79</v>
      </c>
      <c r="C12648" t="s">
        <v>33</v>
      </c>
      <c r="D12648" t="s">
        <v>59</v>
      </c>
      <c r="E12648" t="s">
        <v>350</v>
      </c>
      <c r="F12648">
        <v>2017</v>
      </c>
      <c r="G12648">
        <v>116</v>
      </c>
      <c r="H12648">
        <v>1</v>
      </c>
    </row>
    <row r="12649" spans="1:8" x14ac:dyDescent="0.25">
      <c r="A12649" t="s">
        <v>31</v>
      </c>
      <c r="B12649" t="s">
        <v>88</v>
      </c>
      <c r="C12649" t="s">
        <v>70</v>
      </c>
      <c r="D12649" t="s">
        <v>71</v>
      </c>
      <c r="E12649" t="s">
        <v>72</v>
      </c>
      <c r="F12649">
        <v>2013</v>
      </c>
      <c r="G12649">
        <v>41</v>
      </c>
      <c r="H12649">
        <v>6</v>
      </c>
    </row>
    <row r="12650" spans="1:8" x14ac:dyDescent="0.25">
      <c r="A12650" t="s">
        <v>31</v>
      </c>
      <c r="B12650" t="s">
        <v>320</v>
      </c>
      <c r="C12650" t="s">
        <v>23</v>
      </c>
      <c r="D12650" t="s">
        <v>43</v>
      </c>
      <c r="E12650" t="s">
        <v>44</v>
      </c>
      <c r="F12650">
        <v>2017</v>
      </c>
      <c r="G12650">
        <v>410</v>
      </c>
      <c r="H12650">
        <v>59</v>
      </c>
    </row>
    <row r="12651" spans="1:8" x14ac:dyDescent="0.25">
      <c r="A12651" t="s">
        <v>106</v>
      </c>
      <c r="B12651" t="s">
        <v>58</v>
      </c>
      <c r="C12651" t="s">
        <v>33</v>
      </c>
      <c r="D12651" t="s">
        <v>39</v>
      </c>
      <c r="E12651" t="s">
        <v>112</v>
      </c>
      <c r="F12651">
        <v>2018</v>
      </c>
      <c r="G12651">
        <v>98</v>
      </c>
      <c r="H12651">
        <v>48</v>
      </c>
    </row>
    <row r="12652" spans="1:8" x14ac:dyDescent="0.25">
      <c r="A12652" t="s">
        <v>31</v>
      </c>
      <c r="B12652" t="s">
        <v>79</v>
      </c>
      <c r="C12652" t="s">
        <v>33</v>
      </c>
      <c r="D12652" t="s">
        <v>39</v>
      </c>
      <c r="E12652" t="s">
        <v>204</v>
      </c>
      <c r="F12652">
        <v>2014</v>
      </c>
      <c r="G12652">
        <v>439</v>
      </c>
      <c r="H12652">
        <v>159</v>
      </c>
    </row>
    <row r="12653" spans="1:8" x14ac:dyDescent="0.25">
      <c r="A12653" t="s">
        <v>8</v>
      </c>
      <c r="B12653" t="s">
        <v>295</v>
      </c>
      <c r="C12653" t="s">
        <v>10</v>
      </c>
      <c r="D12653" t="s">
        <v>11</v>
      </c>
      <c r="E12653" t="s">
        <v>46</v>
      </c>
      <c r="F12653">
        <v>2015</v>
      </c>
      <c r="G12653">
        <v>258</v>
      </c>
      <c r="H12653">
        <v>12</v>
      </c>
    </row>
    <row r="12654" spans="1:8" x14ac:dyDescent="0.25">
      <c r="A12654" t="s">
        <v>8</v>
      </c>
      <c r="B12654" t="s">
        <v>111</v>
      </c>
      <c r="C12654" t="s">
        <v>10</v>
      </c>
      <c r="D12654" t="s">
        <v>11</v>
      </c>
      <c r="E12654" t="s">
        <v>251</v>
      </c>
      <c r="F12654">
        <v>2016</v>
      </c>
      <c r="G12654">
        <v>25</v>
      </c>
      <c r="H12654">
        <v>1</v>
      </c>
    </row>
    <row r="12655" spans="1:8" x14ac:dyDescent="0.25">
      <c r="A12655" t="s">
        <v>74</v>
      </c>
      <c r="B12655" t="s">
        <v>119</v>
      </c>
      <c r="C12655" t="s">
        <v>70</v>
      </c>
      <c r="D12655" t="s">
        <v>264</v>
      </c>
      <c r="E12655" t="s">
        <v>389</v>
      </c>
      <c r="F12655">
        <v>2016</v>
      </c>
      <c r="G12655">
        <v>10</v>
      </c>
    </row>
    <row r="12656" spans="1:8" x14ac:dyDescent="0.25">
      <c r="A12656" t="s">
        <v>31</v>
      </c>
      <c r="B12656" t="s">
        <v>79</v>
      </c>
      <c r="C12656" t="s">
        <v>33</v>
      </c>
      <c r="D12656" t="s">
        <v>34</v>
      </c>
      <c r="E12656" t="s">
        <v>161</v>
      </c>
      <c r="F12656">
        <v>2014</v>
      </c>
      <c r="G12656">
        <v>53</v>
      </c>
      <c r="H12656">
        <v>21</v>
      </c>
    </row>
    <row r="12657" spans="1:8" x14ac:dyDescent="0.25">
      <c r="A12657" t="s">
        <v>8</v>
      </c>
      <c r="B12657" t="s">
        <v>483</v>
      </c>
      <c r="C12657" t="s">
        <v>10</v>
      </c>
      <c r="D12657" t="s">
        <v>11</v>
      </c>
      <c r="E12657" t="s">
        <v>447</v>
      </c>
      <c r="F12657">
        <v>2014</v>
      </c>
      <c r="G12657">
        <v>9</v>
      </c>
    </row>
    <row r="12658" spans="1:8" x14ac:dyDescent="0.25">
      <c r="A12658" t="s">
        <v>74</v>
      </c>
      <c r="B12658" t="s">
        <v>119</v>
      </c>
      <c r="C12658" t="s">
        <v>70</v>
      </c>
      <c r="D12658" t="s">
        <v>264</v>
      </c>
      <c r="E12658" t="s">
        <v>416</v>
      </c>
      <c r="F12658">
        <v>2015</v>
      </c>
      <c r="G12658">
        <v>3</v>
      </c>
      <c r="H12658">
        <v>1</v>
      </c>
    </row>
    <row r="12659" spans="1:8" x14ac:dyDescent="0.25">
      <c r="A12659" t="s">
        <v>41</v>
      </c>
      <c r="B12659" t="s">
        <v>125</v>
      </c>
      <c r="C12659" t="s">
        <v>33</v>
      </c>
      <c r="D12659" t="s">
        <v>39</v>
      </c>
      <c r="E12659" t="s">
        <v>40</v>
      </c>
      <c r="F12659">
        <v>2017</v>
      </c>
      <c r="G12659">
        <v>103</v>
      </c>
      <c r="H12659">
        <v>31</v>
      </c>
    </row>
    <row r="12660" spans="1:8" x14ac:dyDescent="0.25">
      <c r="A12660" t="s">
        <v>8</v>
      </c>
      <c r="B12660" t="s">
        <v>145</v>
      </c>
      <c r="C12660" t="s">
        <v>10</v>
      </c>
      <c r="D12660" t="s">
        <v>11</v>
      </c>
      <c r="E12660" t="s">
        <v>46</v>
      </c>
      <c r="F12660">
        <v>2013</v>
      </c>
      <c r="G12660">
        <v>144</v>
      </c>
      <c r="H12660">
        <v>14</v>
      </c>
    </row>
    <row r="12661" spans="1:8" x14ac:dyDescent="0.25">
      <c r="A12661" t="s">
        <v>31</v>
      </c>
      <c r="B12661" t="s">
        <v>88</v>
      </c>
      <c r="C12661" t="s">
        <v>70</v>
      </c>
      <c r="D12661" t="s">
        <v>71</v>
      </c>
      <c r="E12661" t="s">
        <v>188</v>
      </c>
      <c r="F12661">
        <v>2017</v>
      </c>
      <c r="G12661">
        <v>93</v>
      </c>
      <c r="H12661">
        <v>24</v>
      </c>
    </row>
    <row r="12662" spans="1:8" x14ac:dyDescent="0.25">
      <c r="A12662" t="s">
        <v>31</v>
      </c>
      <c r="B12662" t="s">
        <v>205</v>
      </c>
      <c r="C12662" t="s">
        <v>33</v>
      </c>
      <c r="D12662" t="s">
        <v>59</v>
      </c>
      <c r="E12662" t="s">
        <v>311</v>
      </c>
      <c r="F12662">
        <v>2018</v>
      </c>
      <c r="G12662">
        <v>61</v>
      </c>
      <c r="H12662">
        <v>19</v>
      </c>
    </row>
    <row r="12663" spans="1:8" x14ac:dyDescent="0.25">
      <c r="A12663" t="s">
        <v>21</v>
      </c>
      <c r="B12663" t="s">
        <v>55</v>
      </c>
      <c r="C12663" t="s">
        <v>10</v>
      </c>
      <c r="D12663" t="s">
        <v>11</v>
      </c>
      <c r="E12663" t="s">
        <v>223</v>
      </c>
      <c r="F12663">
        <v>2018</v>
      </c>
      <c r="G12663">
        <v>78</v>
      </c>
      <c r="H12663">
        <v>2</v>
      </c>
    </row>
    <row r="12664" spans="1:8" x14ac:dyDescent="0.25">
      <c r="A12664" t="s">
        <v>31</v>
      </c>
      <c r="B12664" t="s">
        <v>49</v>
      </c>
      <c r="C12664" t="s">
        <v>33</v>
      </c>
      <c r="D12664" t="s">
        <v>59</v>
      </c>
      <c r="E12664" t="s">
        <v>73</v>
      </c>
      <c r="F12664">
        <v>2013</v>
      </c>
      <c r="G12664">
        <v>4</v>
      </c>
    </row>
    <row r="12665" spans="1:8" x14ac:dyDescent="0.25">
      <c r="A12665" t="s">
        <v>31</v>
      </c>
      <c r="B12665" t="s">
        <v>114</v>
      </c>
      <c r="C12665" t="s">
        <v>33</v>
      </c>
      <c r="D12665" t="s">
        <v>39</v>
      </c>
      <c r="E12665" t="s">
        <v>40</v>
      </c>
      <c r="F12665">
        <v>2016</v>
      </c>
      <c r="G12665">
        <v>69</v>
      </c>
      <c r="H12665">
        <v>87</v>
      </c>
    </row>
    <row r="12666" spans="1:8" x14ac:dyDescent="0.25">
      <c r="A12666" t="s">
        <v>8</v>
      </c>
      <c r="B12666" t="s">
        <v>67</v>
      </c>
      <c r="C12666" t="s">
        <v>10</v>
      </c>
      <c r="D12666" t="s">
        <v>11</v>
      </c>
      <c r="E12666" t="s">
        <v>53</v>
      </c>
      <c r="F12666">
        <v>2016</v>
      </c>
      <c r="G12666">
        <v>15</v>
      </c>
    </row>
    <row r="12667" spans="1:8" x14ac:dyDescent="0.25">
      <c r="A12667" t="s">
        <v>21</v>
      </c>
      <c r="B12667" t="s">
        <v>183</v>
      </c>
      <c r="C12667" t="s">
        <v>23</v>
      </c>
      <c r="D12667" t="s">
        <v>24</v>
      </c>
      <c r="E12667" t="s">
        <v>192</v>
      </c>
      <c r="F12667">
        <v>2016</v>
      </c>
      <c r="G12667">
        <v>55</v>
      </c>
      <c r="H12667">
        <v>4</v>
      </c>
    </row>
    <row r="12668" spans="1:8" x14ac:dyDescent="0.25">
      <c r="A12668" t="s">
        <v>74</v>
      </c>
      <c r="B12668" t="s">
        <v>104</v>
      </c>
      <c r="C12668" t="s">
        <v>18</v>
      </c>
      <c r="D12668" t="s">
        <v>136</v>
      </c>
      <c r="E12668" t="s">
        <v>291</v>
      </c>
      <c r="F12668">
        <v>2016</v>
      </c>
      <c r="G12668">
        <v>51</v>
      </c>
      <c r="H12668">
        <v>1</v>
      </c>
    </row>
    <row r="12669" spans="1:8" x14ac:dyDescent="0.25">
      <c r="A12669" t="s">
        <v>74</v>
      </c>
      <c r="B12669" t="s">
        <v>88</v>
      </c>
      <c r="C12669" t="s">
        <v>70</v>
      </c>
      <c r="D12669" t="s">
        <v>264</v>
      </c>
      <c r="E12669" t="s">
        <v>372</v>
      </c>
      <c r="F12669">
        <v>2014</v>
      </c>
      <c r="G12669">
        <v>3</v>
      </c>
    </row>
    <row r="12670" spans="1:8" x14ac:dyDescent="0.25">
      <c r="A12670" t="s">
        <v>138</v>
      </c>
      <c r="B12670" t="s">
        <v>104</v>
      </c>
      <c r="C12670" t="s">
        <v>76</v>
      </c>
      <c r="D12670" t="s">
        <v>189</v>
      </c>
      <c r="E12670" t="s">
        <v>341</v>
      </c>
      <c r="F12670">
        <v>2014</v>
      </c>
      <c r="G12670">
        <v>61</v>
      </c>
      <c r="H12670">
        <v>18</v>
      </c>
    </row>
    <row r="12671" spans="1:8" x14ac:dyDescent="0.25">
      <c r="A12671" t="s">
        <v>31</v>
      </c>
      <c r="B12671" t="s">
        <v>55</v>
      </c>
      <c r="C12671" t="s">
        <v>33</v>
      </c>
      <c r="D12671" t="s">
        <v>34</v>
      </c>
      <c r="E12671" t="s">
        <v>161</v>
      </c>
      <c r="F12671">
        <v>2015</v>
      </c>
      <c r="G12671">
        <v>66</v>
      </c>
      <c r="H12671">
        <v>5</v>
      </c>
    </row>
    <row r="12672" spans="1:8" x14ac:dyDescent="0.25">
      <c r="A12672" t="s">
        <v>21</v>
      </c>
      <c r="B12672" t="s">
        <v>131</v>
      </c>
      <c r="C12672" t="s">
        <v>10</v>
      </c>
      <c r="D12672" t="s">
        <v>96</v>
      </c>
      <c r="E12672" t="s">
        <v>132</v>
      </c>
      <c r="F12672">
        <v>2017</v>
      </c>
      <c r="G12672">
        <v>144</v>
      </c>
      <c r="H12672">
        <v>7</v>
      </c>
    </row>
    <row r="12673" spans="1:8" x14ac:dyDescent="0.25">
      <c r="A12673" t="s">
        <v>41</v>
      </c>
      <c r="B12673" t="s">
        <v>58</v>
      </c>
      <c r="C12673" t="s">
        <v>33</v>
      </c>
      <c r="D12673" t="s">
        <v>39</v>
      </c>
      <c r="E12673" t="s">
        <v>204</v>
      </c>
      <c r="F12673">
        <v>2016</v>
      </c>
      <c r="G12673">
        <v>61</v>
      </c>
      <c r="H12673">
        <v>18</v>
      </c>
    </row>
    <row r="12674" spans="1:8" x14ac:dyDescent="0.25">
      <c r="A12674" t="s">
        <v>106</v>
      </c>
      <c r="B12674" t="s">
        <v>98</v>
      </c>
      <c r="C12674" t="s">
        <v>33</v>
      </c>
      <c r="D12674" t="s">
        <v>59</v>
      </c>
      <c r="E12674" t="s">
        <v>229</v>
      </c>
      <c r="F12674">
        <v>2017</v>
      </c>
      <c r="G12674">
        <v>9</v>
      </c>
      <c r="H12674">
        <v>4</v>
      </c>
    </row>
    <row r="12675" spans="1:8" x14ac:dyDescent="0.25">
      <c r="A12675" t="s">
        <v>31</v>
      </c>
      <c r="B12675" t="s">
        <v>151</v>
      </c>
      <c r="C12675" t="s">
        <v>33</v>
      </c>
      <c r="D12675" t="s">
        <v>59</v>
      </c>
      <c r="E12675" t="s">
        <v>206</v>
      </c>
      <c r="F12675">
        <v>2018</v>
      </c>
      <c r="G12675">
        <v>156</v>
      </c>
      <c r="H12675">
        <v>13</v>
      </c>
    </row>
    <row r="12676" spans="1:8" x14ac:dyDescent="0.25">
      <c r="A12676" t="s">
        <v>106</v>
      </c>
      <c r="B12676" t="s">
        <v>58</v>
      </c>
      <c r="C12676" t="s">
        <v>33</v>
      </c>
      <c r="D12676" t="s">
        <v>184</v>
      </c>
      <c r="E12676" t="s">
        <v>187</v>
      </c>
      <c r="F12676">
        <v>2019</v>
      </c>
      <c r="G12676">
        <v>66</v>
      </c>
      <c r="H12676">
        <v>22</v>
      </c>
    </row>
    <row r="12677" spans="1:8" x14ac:dyDescent="0.25">
      <c r="A12677" t="s">
        <v>31</v>
      </c>
      <c r="B12677" t="s">
        <v>105</v>
      </c>
      <c r="C12677" t="s">
        <v>23</v>
      </c>
      <c r="D12677" t="s">
        <v>43</v>
      </c>
      <c r="E12677" t="s">
        <v>100</v>
      </c>
      <c r="F12677">
        <v>2018</v>
      </c>
      <c r="G12677">
        <v>120</v>
      </c>
      <c r="H12677">
        <v>4</v>
      </c>
    </row>
    <row r="12678" spans="1:8" x14ac:dyDescent="0.25">
      <c r="A12678" t="s">
        <v>106</v>
      </c>
      <c r="B12678" t="s">
        <v>98</v>
      </c>
      <c r="C12678" t="s">
        <v>33</v>
      </c>
      <c r="D12678" t="s">
        <v>39</v>
      </c>
      <c r="E12678" t="s">
        <v>112</v>
      </c>
      <c r="F12678">
        <v>2019</v>
      </c>
      <c r="G12678">
        <v>18</v>
      </c>
      <c r="H12678">
        <v>9</v>
      </c>
    </row>
    <row r="12679" spans="1:8" x14ac:dyDescent="0.25">
      <c r="A12679" t="s">
        <v>31</v>
      </c>
      <c r="B12679" t="s">
        <v>212</v>
      </c>
      <c r="C12679" t="s">
        <v>33</v>
      </c>
      <c r="D12679" t="s">
        <v>59</v>
      </c>
      <c r="E12679" t="s">
        <v>115</v>
      </c>
      <c r="F12679">
        <v>2018</v>
      </c>
      <c r="G12679">
        <v>20</v>
      </c>
      <c r="H12679">
        <v>8</v>
      </c>
    </row>
    <row r="12680" spans="1:8" x14ac:dyDescent="0.25">
      <c r="A12680" t="s">
        <v>21</v>
      </c>
      <c r="B12680" t="s">
        <v>9</v>
      </c>
      <c r="C12680" t="s">
        <v>10</v>
      </c>
      <c r="D12680" t="s">
        <v>11</v>
      </c>
      <c r="E12680" t="s">
        <v>259</v>
      </c>
      <c r="F12680">
        <v>2019</v>
      </c>
      <c r="G12680">
        <v>13</v>
      </c>
      <c r="H12680">
        <v>1</v>
      </c>
    </row>
    <row r="12681" spans="1:8" x14ac:dyDescent="0.25">
      <c r="A12681" t="s">
        <v>31</v>
      </c>
      <c r="B12681" t="s">
        <v>54</v>
      </c>
      <c r="C12681" t="s">
        <v>33</v>
      </c>
      <c r="D12681" t="s">
        <v>34</v>
      </c>
      <c r="E12681" t="s">
        <v>167</v>
      </c>
      <c r="F12681">
        <v>2013</v>
      </c>
      <c r="G12681">
        <v>3</v>
      </c>
      <c r="H12681">
        <v>1</v>
      </c>
    </row>
    <row r="12682" spans="1:8" x14ac:dyDescent="0.25">
      <c r="A12682" t="s">
        <v>21</v>
      </c>
      <c r="B12682" t="s">
        <v>256</v>
      </c>
      <c r="C12682" t="s">
        <v>10</v>
      </c>
      <c r="D12682" t="s">
        <v>29</v>
      </c>
      <c r="E12682" t="s">
        <v>198</v>
      </c>
      <c r="F12682">
        <v>2018</v>
      </c>
      <c r="G12682">
        <v>49</v>
      </c>
      <c r="H12682">
        <v>4</v>
      </c>
    </row>
    <row r="12683" spans="1:8" x14ac:dyDescent="0.25">
      <c r="A12683" t="s">
        <v>8</v>
      </c>
      <c r="B12683" t="s">
        <v>88</v>
      </c>
      <c r="C12683" t="s">
        <v>10</v>
      </c>
      <c r="D12683" t="s">
        <v>96</v>
      </c>
      <c r="E12683" t="s">
        <v>324</v>
      </c>
      <c r="F12683">
        <v>2015</v>
      </c>
      <c r="G12683">
        <v>89</v>
      </c>
      <c r="H12683">
        <v>5</v>
      </c>
    </row>
    <row r="12684" spans="1:8" x14ac:dyDescent="0.25">
      <c r="A12684" t="s">
        <v>21</v>
      </c>
      <c r="B12684" t="s">
        <v>183</v>
      </c>
      <c r="C12684" t="s">
        <v>23</v>
      </c>
      <c r="D12684" t="s">
        <v>24</v>
      </c>
      <c r="E12684" t="s">
        <v>281</v>
      </c>
      <c r="F12684">
        <v>2017</v>
      </c>
      <c r="G12684">
        <v>5</v>
      </c>
    </row>
    <row r="12685" spans="1:8" x14ac:dyDescent="0.25">
      <c r="A12685" t="s">
        <v>16</v>
      </c>
      <c r="B12685" t="s">
        <v>119</v>
      </c>
      <c r="C12685" t="s">
        <v>70</v>
      </c>
      <c r="D12685" t="s">
        <v>71</v>
      </c>
      <c r="E12685" t="s">
        <v>224</v>
      </c>
      <c r="F12685">
        <v>2013</v>
      </c>
      <c r="G12685">
        <v>1</v>
      </c>
    </row>
    <row r="12686" spans="1:8" x14ac:dyDescent="0.25">
      <c r="A12686" t="s">
        <v>113</v>
      </c>
      <c r="B12686" t="s">
        <v>49</v>
      </c>
      <c r="C12686" t="s">
        <v>33</v>
      </c>
      <c r="D12686" t="s">
        <v>59</v>
      </c>
      <c r="E12686" t="s">
        <v>118</v>
      </c>
      <c r="F12686">
        <v>2015</v>
      </c>
      <c r="G12686">
        <v>2</v>
      </c>
    </row>
    <row r="12687" spans="1:8" x14ac:dyDescent="0.25">
      <c r="A12687" t="s">
        <v>307</v>
      </c>
      <c r="B12687" t="s">
        <v>88</v>
      </c>
      <c r="C12687" t="s">
        <v>23</v>
      </c>
      <c r="D12687" t="s">
        <v>43</v>
      </c>
      <c r="E12687" t="s">
        <v>56</v>
      </c>
      <c r="F12687">
        <v>2018</v>
      </c>
      <c r="G12687">
        <v>7</v>
      </c>
      <c r="H12687">
        <v>2</v>
      </c>
    </row>
    <row r="12688" spans="1:8" x14ac:dyDescent="0.25">
      <c r="A12688" t="s">
        <v>31</v>
      </c>
      <c r="B12688" t="s">
        <v>177</v>
      </c>
      <c r="C12688" t="s">
        <v>23</v>
      </c>
      <c r="D12688" t="s">
        <v>43</v>
      </c>
      <c r="E12688" t="s">
        <v>258</v>
      </c>
      <c r="F12688">
        <v>2017</v>
      </c>
      <c r="G12688">
        <v>19</v>
      </c>
    </row>
    <row r="12689" spans="1:8" x14ac:dyDescent="0.25">
      <c r="A12689" t="s">
        <v>31</v>
      </c>
      <c r="B12689" t="s">
        <v>49</v>
      </c>
      <c r="C12689" t="s">
        <v>33</v>
      </c>
      <c r="D12689" t="s">
        <v>34</v>
      </c>
      <c r="E12689" t="s">
        <v>144</v>
      </c>
      <c r="F12689">
        <v>2013</v>
      </c>
      <c r="G12689">
        <v>128</v>
      </c>
      <c r="H12689">
        <v>11</v>
      </c>
    </row>
    <row r="12690" spans="1:8" x14ac:dyDescent="0.25">
      <c r="A12690" t="s">
        <v>31</v>
      </c>
      <c r="B12690" t="s">
        <v>54</v>
      </c>
      <c r="C12690" t="s">
        <v>33</v>
      </c>
      <c r="D12690" t="s">
        <v>34</v>
      </c>
      <c r="E12690" t="s">
        <v>407</v>
      </c>
      <c r="F12690">
        <v>2016</v>
      </c>
      <c r="G12690">
        <v>1</v>
      </c>
    </row>
    <row r="12691" spans="1:8" x14ac:dyDescent="0.25">
      <c r="A12691" t="s">
        <v>31</v>
      </c>
      <c r="B12691" t="s">
        <v>54</v>
      </c>
      <c r="C12691" t="s">
        <v>33</v>
      </c>
      <c r="D12691" t="s">
        <v>34</v>
      </c>
      <c r="E12691" t="s">
        <v>35</v>
      </c>
      <c r="F12691">
        <v>2013</v>
      </c>
      <c r="G12691">
        <v>23</v>
      </c>
      <c r="H12691">
        <v>2</v>
      </c>
    </row>
    <row r="12692" spans="1:8" x14ac:dyDescent="0.25">
      <c r="A12692" t="s">
        <v>8</v>
      </c>
      <c r="B12692" t="s">
        <v>79</v>
      </c>
      <c r="C12692" t="s">
        <v>33</v>
      </c>
      <c r="D12692" t="s">
        <v>34</v>
      </c>
      <c r="E12692" t="s">
        <v>202</v>
      </c>
      <c r="F12692">
        <v>2014</v>
      </c>
      <c r="G12692">
        <v>28</v>
      </c>
    </row>
    <row r="12693" spans="1:8" x14ac:dyDescent="0.25">
      <c r="A12693" t="s">
        <v>31</v>
      </c>
      <c r="B12693" t="s">
        <v>205</v>
      </c>
      <c r="C12693" t="s">
        <v>33</v>
      </c>
      <c r="D12693" t="s">
        <v>59</v>
      </c>
      <c r="E12693" t="s">
        <v>130</v>
      </c>
      <c r="F12693">
        <v>2016</v>
      </c>
      <c r="G12693">
        <v>20</v>
      </c>
      <c r="H12693">
        <v>2</v>
      </c>
    </row>
    <row r="12694" spans="1:8" x14ac:dyDescent="0.25">
      <c r="A12694" t="s">
        <v>138</v>
      </c>
      <c r="B12694" t="s">
        <v>82</v>
      </c>
      <c r="C12694" t="s">
        <v>76</v>
      </c>
      <c r="D12694" t="s">
        <v>140</v>
      </c>
      <c r="E12694" t="s">
        <v>141</v>
      </c>
      <c r="F12694">
        <v>2015</v>
      </c>
      <c r="G12694">
        <v>22</v>
      </c>
      <c r="H12694">
        <v>19</v>
      </c>
    </row>
    <row r="12695" spans="1:8" x14ac:dyDescent="0.25">
      <c r="A12695" t="s">
        <v>8</v>
      </c>
      <c r="B12695" t="s">
        <v>111</v>
      </c>
      <c r="C12695" t="s">
        <v>10</v>
      </c>
      <c r="D12695" t="s">
        <v>11</v>
      </c>
      <c r="E12695" t="s">
        <v>195</v>
      </c>
      <c r="F12695">
        <v>2016</v>
      </c>
      <c r="G12695">
        <v>7</v>
      </c>
    </row>
    <row r="12696" spans="1:8" x14ac:dyDescent="0.25">
      <c r="A12696" t="s">
        <v>41</v>
      </c>
      <c r="B12696" t="s">
        <v>262</v>
      </c>
      <c r="C12696" t="s">
        <v>33</v>
      </c>
      <c r="D12696" t="s">
        <v>39</v>
      </c>
      <c r="E12696" t="s">
        <v>435</v>
      </c>
      <c r="F12696">
        <v>2018</v>
      </c>
      <c r="G12696">
        <v>10</v>
      </c>
    </row>
    <row r="12697" spans="1:8" x14ac:dyDescent="0.25">
      <c r="A12697" t="s">
        <v>31</v>
      </c>
      <c r="B12697" t="s">
        <v>49</v>
      </c>
      <c r="C12697" t="s">
        <v>33</v>
      </c>
      <c r="D12697" t="s">
        <v>59</v>
      </c>
      <c r="E12697" t="s">
        <v>269</v>
      </c>
      <c r="F12697">
        <v>2018</v>
      </c>
      <c r="G12697">
        <v>3</v>
      </c>
    </row>
    <row r="12698" spans="1:8" x14ac:dyDescent="0.25">
      <c r="A12698" t="s">
        <v>8</v>
      </c>
      <c r="B12698" t="s">
        <v>145</v>
      </c>
      <c r="C12698" t="s">
        <v>10</v>
      </c>
      <c r="D12698" t="s">
        <v>29</v>
      </c>
      <c r="E12698" t="s">
        <v>193</v>
      </c>
      <c r="F12698">
        <v>2016</v>
      </c>
      <c r="G12698">
        <v>206</v>
      </c>
      <c r="H12698">
        <v>5</v>
      </c>
    </row>
    <row r="12699" spans="1:8" x14ac:dyDescent="0.25">
      <c r="A12699" t="s">
        <v>21</v>
      </c>
      <c r="B12699" t="s">
        <v>93</v>
      </c>
      <c r="C12699" t="s">
        <v>10</v>
      </c>
      <c r="D12699" t="s">
        <v>11</v>
      </c>
      <c r="E12699" t="s">
        <v>232</v>
      </c>
      <c r="F12699">
        <v>2016</v>
      </c>
      <c r="G12699">
        <v>1970</v>
      </c>
      <c r="H12699">
        <v>93</v>
      </c>
    </row>
    <row r="12700" spans="1:8" x14ac:dyDescent="0.25">
      <c r="A12700" t="s">
        <v>21</v>
      </c>
      <c r="B12700" t="s">
        <v>13</v>
      </c>
      <c r="C12700" t="s">
        <v>10</v>
      </c>
      <c r="D12700" t="s">
        <v>29</v>
      </c>
      <c r="E12700" t="s">
        <v>193</v>
      </c>
      <c r="F12700">
        <v>2016</v>
      </c>
      <c r="G12700">
        <v>2858</v>
      </c>
      <c r="H12700">
        <v>94</v>
      </c>
    </row>
    <row r="12701" spans="1:8" x14ac:dyDescent="0.25">
      <c r="A12701" t="s">
        <v>138</v>
      </c>
      <c r="B12701" t="s">
        <v>17</v>
      </c>
      <c r="C12701" t="s">
        <v>76</v>
      </c>
      <c r="D12701" t="s">
        <v>140</v>
      </c>
      <c r="E12701" t="s">
        <v>140</v>
      </c>
      <c r="F12701">
        <v>2017</v>
      </c>
      <c r="G12701">
        <v>2542</v>
      </c>
      <c r="H12701">
        <v>593</v>
      </c>
    </row>
    <row r="12702" spans="1:8" x14ac:dyDescent="0.25">
      <c r="A12702" t="s">
        <v>74</v>
      </c>
      <c r="B12702" t="s">
        <v>82</v>
      </c>
      <c r="C12702" t="s">
        <v>76</v>
      </c>
      <c r="D12702" t="s">
        <v>77</v>
      </c>
      <c r="E12702" t="s">
        <v>261</v>
      </c>
      <c r="F12702">
        <v>2013</v>
      </c>
      <c r="G12702">
        <v>971</v>
      </c>
      <c r="H12702">
        <v>20</v>
      </c>
    </row>
    <row r="12703" spans="1:8" x14ac:dyDescent="0.25">
      <c r="A12703" t="s">
        <v>41</v>
      </c>
      <c r="B12703" t="s">
        <v>79</v>
      </c>
      <c r="C12703" t="s">
        <v>33</v>
      </c>
      <c r="D12703" t="s">
        <v>39</v>
      </c>
      <c r="E12703" t="s">
        <v>51</v>
      </c>
      <c r="F12703">
        <v>2015</v>
      </c>
      <c r="G12703">
        <v>198</v>
      </c>
      <c r="H12703">
        <v>111</v>
      </c>
    </row>
    <row r="12704" spans="1:8" x14ac:dyDescent="0.25">
      <c r="A12704" t="s">
        <v>21</v>
      </c>
      <c r="B12704" t="s">
        <v>210</v>
      </c>
      <c r="C12704" t="s">
        <v>23</v>
      </c>
      <c r="D12704" t="s">
        <v>24</v>
      </c>
      <c r="E12704" t="s">
        <v>497</v>
      </c>
      <c r="F12704">
        <v>2016</v>
      </c>
      <c r="G12704">
        <v>186</v>
      </c>
      <c r="H12704">
        <v>43</v>
      </c>
    </row>
    <row r="12705" spans="1:8" x14ac:dyDescent="0.25">
      <c r="A12705" t="s">
        <v>31</v>
      </c>
      <c r="B12705" t="s">
        <v>49</v>
      </c>
      <c r="C12705" t="s">
        <v>33</v>
      </c>
      <c r="D12705" t="s">
        <v>34</v>
      </c>
      <c r="E12705" t="s">
        <v>408</v>
      </c>
      <c r="F12705">
        <v>2016</v>
      </c>
      <c r="G12705">
        <v>66</v>
      </c>
      <c r="H12705">
        <v>7</v>
      </c>
    </row>
    <row r="12706" spans="1:8" x14ac:dyDescent="0.25">
      <c r="A12706" t="s">
        <v>31</v>
      </c>
      <c r="B12706" t="s">
        <v>54</v>
      </c>
      <c r="C12706" t="s">
        <v>33</v>
      </c>
      <c r="D12706" t="s">
        <v>39</v>
      </c>
      <c r="E12706" t="s">
        <v>204</v>
      </c>
      <c r="F12706">
        <v>2016</v>
      </c>
      <c r="G12706">
        <v>93</v>
      </c>
      <c r="H12706">
        <v>18</v>
      </c>
    </row>
    <row r="12707" spans="1:8" x14ac:dyDescent="0.25">
      <c r="A12707" t="s">
        <v>41</v>
      </c>
      <c r="B12707" t="s">
        <v>104</v>
      </c>
      <c r="C12707" t="s">
        <v>70</v>
      </c>
      <c r="D12707" t="s">
        <v>71</v>
      </c>
      <c r="E12707" t="s">
        <v>72</v>
      </c>
      <c r="F12707">
        <v>2017</v>
      </c>
      <c r="G12707">
        <v>1275</v>
      </c>
      <c r="H12707">
        <v>271</v>
      </c>
    </row>
    <row r="12708" spans="1:8" x14ac:dyDescent="0.25">
      <c r="A12708" t="s">
        <v>31</v>
      </c>
      <c r="B12708" t="s">
        <v>173</v>
      </c>
      <c r="C12708" t="s">
        <v>70</v>
      </c>
      <c r="D12708" t="s">
        <v>71</v>
      </c>
      <c r="E12708" t="s">
        <v>72</v>
      </c>
      <c r="F12708">
        <v>2017</v>
      </c>
      <c r="G12708">
        <v>742</v>
      </c>
      <c r="H12708">
        <v>176</v>
      </c>
    </row>
    <row r="12709" spans="1:8" x14ac:dyDescent="0.25">
      <c r="A12709" t="s">
        <v>21</v>
      </c>
      <c r="B12709" t="s">
        <v>93</v>
      </c>
      <c r="C12709" t="s">
        <v>10</v>
      </c>
      <c r="D12709" t="s">
        <v>11</v>
      </c>
      <c r="E12709" t="s">
        <v>211</v>
      </c>
      <c r="F12709">
        <v>2017</v>
      </c>
      <c r="G12709">
        <v>187</v>
      </c>
      <c r="H12709">
        <v>33</v>
      </c>
    </row>
    <row r="12710" spans="1:8" x14ac:dyDescent="0.25">
      <c r="A12710" t="s">
        <v>21</v>
      </c>
      <c r="B12710" t="s">
        <v>9</v>
      </c>
      <c r="C12710" t="s">
        <v>10</v>
      </c>
      <c r="D12710" t="s">
        <v>29</v>
      </c>
      <c r="E12710" t="s">
        <v>193</v>
      </c>
      <c r="F12710">
        <v>2018</v>
      </c>
      <c r="G12710">
        <v>9144</v>
      </c>
      <c r="H12710">
        <v>317</v>
      </c>
    </row>
    <row r="12711" spans="1:8" x14ac:dyDescent="0.25">
      <c r="A12711" t="s">
        <v>31</v>
      </c>
      <c r="B12711" t="s">
        <v>55</v>
      </c>
      <c r="C12711" t="s">
        <v>23</v>
      </c>
      <c r="D12711" t="s">
        <v>43</v>
      </c>
      <c r="E12711" t="s">
        <v>100</v>
      </c>
      <c r="F12711">
        <v>2019</v>
      </c>
      <c r="G12711">
        <v>610</v>
      </c>
      <c r="H12711">
        <v>93</v>
      </c>
    </row>
    <row r="12712" spans="1:8" x14ac:dyDescent="0.25">
      <c r="A12712" t="s">
        <v>31</v>
      </c>
      <c r="B12712" t="s">
        <v>58</v>
      </c>
      <c r="C12712" t="s">
        <v>33</v>
      </c>
      <c r="D12712" t="s">
        <v>184</v>
      </c>
      <c r="E12712" t="s">
        <v>185</v>
      </c>
      <c r="F12712">
        <v>2019</v>
      </c>
      <c r="G12712">
        <v>546</v>
      </c>
      <c r="H12712">
        <v>113</v>
      </c>
    </row>
    <row r="12713" spans="1:8" x14ac:dyDescent="0.25">
      <c r="A12713" t="s">
        <v>21</v>
      </c>
      <c r="B12713" t="s">
        <v>527</v>
      </c>
      <c r="C12713" t="s">
        <v>10</v>
      </c>
      <c r="D12713" t="s">
        <v>96</v>
      </c>
      <c r="E12713" t="s">
        <v>154</v>
      </c>
      <c r="F12713">
        <v>2019</v>
      </c>
      <c r="G12713">
        <v>305</v>
      </c>
      <c r="H12713">
        <v>8</v>
      </c>
    </row>
    <row r="12714" spans="1:8" x14ac:dyDescent="0.25">
      <c r="A12714" t="s">
        <v>21</v>
      </c>
      <c r="B12714" t="s">
        <v>111</v>
      </c>
      <c r="C12714" t="s">
        <v>10</v>
      </c>
      <c r="D12714" t="s">
        <v>11</v>
      </c>
      <c r="E12714" t="s">
        <v>279</v>
      </c>
      <c r="F12714">
        <v>2020</v>
      </c>
      <c r="G12714">
        <v>536</v>
      </c>
      <c r="H12714">
        <v>27</v>
      </c>
    </row>
    <row r="12715" spans="1:8" x14ac:dyDescent="0.25">
      <c r="A12715" t="s">
        <v>8</v>
      </c>
      <c r="B12715" t="s">
        <v>151</v>
      </c>
      <c r="C12715" t="s">
        <v>10</v>
      </c>
      <c r="D12715" t="s">
        <v>11</v>
      </c>
      <c r="E12715" t="s">
        <v>48</v>
      </c>
      <c r="F12715">
        <v>2013</v>
      </c>
      <c r="G12715">
        <v>959</v>
      </c>
      <c r="H12715">
        <v>15</v>
      </c>
    </row>
    <row r="12716" spans="1:8" x14ac:dyDescent="0.25">
      <c r="A12716" t="s">
        <v>41</v>
      </c>
      <c r="B12716" t="s">
        <v>49</v>
      </c>
      <c r="C12716" t="s">
        <v>33</v>
      </c>
      <c r="D12716" t="s">
        <v>62</v>
      </c>
      <c r="E12716" t="s">
        <v>217</v>
      </c>
      <c r="F12716">
        <v>2016</v>
      </c>
      <c r="G12716">
        <v>24</v>
      </c>
      <c r="H12716">
        <v>7</v>
      </c>
    </row>
    <row r="12717" spans="1:8" x14ac:dyDescent="0.25">
      <c r="A12717" t="s">
        <v>21</v>
      </c>
      <c r="B12717" t="s">
        <v>9</v>
      </c>
      <c r="C12717" t="s">
        <v>10</v>
      </c>
      <c r="D12717" t="s">
        <v>11</v>
      </c>
      <c r="E12717" t="s">
        <v>12</v>
      </c>
      <c r="F12717">
        <v>2017</v>
      </c>
      <c r="G12717">
        <v>953</v>
      </c>
      <c r="H12717">
        <v>22</v>
      </c>
    </row>
    <row r="12718" spans="1:8" x14ac:dyDescent="0.25">
      <c r="A12718" t="s">
        <v>31</v>
      </c>
      <c r="B12718" t="s">
        <v>168</v>
      </c>
      <c r="C12718" t="s">
        <v>33</v>
      </c>
      <c r="D12718" t="s">
        <v>184</v>
      </c>
      <c r="E12718" t="s">
        <v>185</v>
      </c>
      <c r="F12718">
        <v>2014</v>
      </c>
      <c r="G12718">
        <v>50</v>
      </c>
      <c r="H12718">
        <v>4</v>
      </c>
    </row>
    <row r="12719" spans="1:8" x14ac:dyDescent="0.25">
      <c r="A12719" t="s">
        <v>8</v>
      </c>
      <c r="B12719" t="s">
        <v>153</v>
      </c>
      <c r="C12719" t="s">
        <v>23</v>
      </c>
      <c r="D12719" t="s">
        <v>24</v>
      </c>
      <c r="E12719" t="s">
        <v>57</v>
      </c>
      <c r="F12719">
        <v>2014</v>
      </c>
      <c r="G12719">
        <v>19</v>
      </c>
      <c r="H12719">
        <v>1</v>
      </c>
    </row>
    <row r="12720" spans="1:8" x14ac:dyDescent="0.25">
      <c r="A12720" t="s">
        <v>41</v>
      </c>
      <c r="B12720" t="s">
        <v>9</v>
      </c>
      <c r="C12720" t="s">
        <v>33</v>
      </c>
      <c r="D12720" t="s">
        <v>184</v>
      </c>
      <c r="E12720" t="s">
        <v>271</v>
      </c>
      <c r="F12720">
        <v>2015</v>
      </c>
      <c r="G12720">
        <v>119</v>
      </c>
      <c r="H12720">
        <v>16</v>
      </c>
    </row>
    <row r="12721" spans="1:8" x14ac:dyDescent="0.25">
      <c r="A12721" t="s">
        <v>31</v>
      </c>
      <c r="B12721" t="s">
        <v>119</v>
      </c>
      <c r="C12721" t="s">
        <v>33</v>
      </c>
      <c r="D12721" t="s">
        <v>59</v>
      </c>
      <c r="E12721" t="s">
        <v>128</v>
      </c>
      <c r="F12721">
        <v>2017</v>
      </c>
      <c r="G12721">
        <v>16</v>
      </c>
      <c r="H12721">
        <v>1</v>
      </c>
    </row>
    <row r="12722" spans="1:8" x14ac:dyDescent="0.25">
      <c r="A12722" t="s">
        <v>31</v>
      </c>
      <c r="B12722" t="s">
        <v>244</v>
      </c>
      <c r="C12722" t="s">
        <v>23</v>
      </c>
      <c r="D12722" t="s">
        <v>43</v>
      </c>
      <c r="E12722" t="s">
        <v>56</v>
      </c>
      <c r="F12722">
        <v>2018</v>
      </c>
      <c r="G12722">
        <v>280</v>
      </c>
      <c r="H12722">
        <v>47</v>
      </c>
    </row>
    <row r="12723" spans="1:8" x14ac:dyDescent="0.25">
      <c r="A12723" t="s">
        <v>31</v>
      </c>
      <c r="B12723" t="s">
        <v>104</v>
      </c>
      <c r="C12723" t="s">
        <v>70</v>
      </c>
      <c r="D12723" t="s">
        <v>71</v>
      </c>
      <c r="E12723" t="s">
        <v>361</v>
      </c>
      <c r="F12723">
        <v>2013</v>
      </c>
      <c r="G12723">
        <v>154</v>
      </c>
      <c r="H12723">
        <v>37</v>
      </c>
    </row>
    <row r="12724" spans="1:8" x14ac:dyDescent="0.25">
      <c r="A12724" t="s">
        <v>31</v>
      </c>
      <c r="B12724" t="s">
        <v>55</v>
      </c>
      <c r="C12724" t="s">
        <v>33</v>
      </c>
      <c r="D12724" t="s">
        <v>59</v>
      </c>
      <c r="E12724" t="s">
        <v>115</v>
      </c>
      <c r="F12724">
        <v>2017</v>
      </c>
      <c r="G12724">
        <v>209</v>
      </c>
      <c r="H12724">
        <v>62</v>
      </c>
    </row>
    <row r="12725" spans="1:8" x14ac:dyDescent="0.25">
      <c r="A12725" t="s">
        <v>455</v>
      </c>
      <c r="B12725" t="s">
        <v>55</v>
      </c>
      <c r="C12725" t="s">
        <v>33</v>
      </c>
      <c r="D12725" t="s">
        <v>34</v>
      </c>
      <c r="E12725" t="s">
        <v>161</v>
      </c>
      <c r="F12725">
        <v>2017</v>
      </c>
      <c r="G12725">
        <v>5</v>
      </c>
    </row>
    <row r="12726" spans="1:8" x14ac:dyDescent="0.25">
      <c r="A12726" t="s">
        <v>21</v>
      </c>
      <c r="B12726" t="s">
        <v>67</v>
      </c>
      <c r="C12726" t="s">
        <v>10</v>
      </c>
      <c r="D12726" t="s">
        <v>11</v>
      </c>
      <c r="E12726" t="s">
        <v>133</v>
      </c>
      <c r="F12726">
        <v>2018</v>
      </c>
      <c r="G12726">
        <v>87</v>
      </c>
      <c r="H12726">
        <v>9</v>
      </c>
    </row>
    <row r="12727" spans="1:8" x14ac:dyDescent="0.25">
      <c r="A12727" t="s">
        <v>8</v>
      </c>
      <c r="B12727" t="s">
        <v>412</v>
      </c>
      <c r="C12727" t="s">
        <v>23</v>
      </c>
      <c r="D12727" t="s">
        <v>24</v>
      </c>
      <c r="E12727" t="s">
        <v>347</v>
      </c>
      <c r="F12727">
        <v>2015</v>
      </c>
      <c r="G12727">
        <v>161</v>
      </c>
      <c r="H12727">
        <v>11</v>
      </c>
    </row>
    <row r="12728" spans="1:8" x14ac:dyDescent="0.25">
      <c r="A12728" t="s">
        <v>138</v>
      </c>
      <c r="B12728" t="s">
        <v>533</v>
      </c>
      <c r="C12728" t="s">
        <v>76</v>
      </c>
      <c r="D12728" t="s">
        <v>140</v>
      </c>
      <c r="E12728" t="s">
        <v>209</v>
      </c>
      <c r="F12728">
        <v>2017</v>
      </c>
      <c r="G12728">
        <v>186</v>
      </c>
      <c r="H12728">
        <v>160</v>
      </c>
    </row>
    <row r="12729" spans="1:8" x14ac:dyDescent="0.25">
      <c r="A12729" t="s">
        <v>31</v>
      </c>
      <c r="B12729" t="s">
        <v>32</v>
      </c>
      <c r="C12729" t="s">
        <v>33</v>
      </c>
      <c r="D12729" t="s">
        <v>34</v>
      </c>
      <c r="E12729" t="s">
        <v>35</v>
      </c>
      <c r="F12729">
        <v>2015</v>
      </c>
      <c r="G12729">
        <v>98</v>
      </c>
      <c r="H12729">
        <v>9</v>
      </c>
    </row>
    <row r="12730" spans="1:8" x14ac:dyDescent="0.25">
      <c r="A12730" t="s">
        <v>31</v>
      </c>
      <c r="B12730" t="s">
        <v>61</v>
      </c>
      <c r="C12730" t="s">
        <v>33</v>
      </c>
      <c r="D12730" t="s">
        <v>62</v>
      </c>
      <c r="E12730" t="s">
        <v>166</v>
      </c>
      <c r="F12730">
        <v>2014</v>
      </c>
      <c r="G12730">
        <v>39</v>
      </c>
      <c r="H12730">
        <v>7</v>
      </c>
    </row>
    <row r="12731" spans="1:8" x14ac:dyDescent="0.25">
      <c r="A12731" t="s">
        <v>41</v>
      </c>
      <c r="B12731" t="s">
        <v>262</v>
      </c>
      <c r="C12731" t="s">
        <v>33</v>
      </c>
      <c r="D12731" t="s">
        <v>39</v>
      </c>
      <c r="E12731" t="s">
        <v>175</v>
      </c>
      <c r="F12731">
        <v>2017</v>
      </c>
      <c r="G12731">
        <v>42</v>
      </c>
      <c r="H12731">
        <v>14</v>
      </c>
    </row>
    <row r="12732" spans="1:8" x14ac:dyDescent="0.25">
      <c r="A12732" t="s">
        <v>31</v>
      </c>
      <c r="B12732" t="s">
        <v>119</v>
      </c>
      <c r="C12732" t="s">
        <v>70</v>
      </c>
      <c r="D12732" t="s">
        <v>71</v>
      </c>
      <c r="E12732" t="s">
        <v>156</v>
      </c>
      <c r="F12732">
        <v>2018</v>
      </c>
      <c r="G12732">
        <v>113</v>
      </c>
      <c r="H12732">
        <v>4</v>
      </c>
    </row>
    <row r="12733" spans="1:8" x14ac:dyDescent="0.25">
      <c r="A12733" t="s">
        <v>31</v>
      </c>
      <c r="B12733" t="s">
        <v>104</v>
      </c>
      <c r="C12733" t="s">
        <v>33</v>
      </c>
      <c r="D12733" t="s">
        <v>39</v>
      </c>
      <c r="E12733" t="s">
        <v>213</v>
      </c>
      <c r="F12733">
        <v>2018</v>
      </c>
      <c r="G12733">
        <v>39</v>
      </c>
      <c r="H12733">
        <v>12</v>
      </c>
    </row>
    <row r="12734" spans="1:8" x14ac:dyDescent="0.25">
      <c r="A12734" t="s">
        <v>74</v>
      </c>
      <c r="B12734" t="s">
        <v>119</v>
      </c>
      <c r="C12734" t="s">
        <v>70</v>
      </c>
      <c r="D12734" t="s">
        <v>264</v>
      </c>
      <c r="E12734" t="s">
        <v>265</v>
      </c>
      <c r="F12734">
        <v>2013</v>
      </c>
      <c r="G12734">
        <v>4</v>
      </c>
    </row>
    <row r="12735" spans="1:8" x14ac:dyDescent="0.25">
      <c r="A12735" t="s">
        <v>31</v>
      </c>
      <c r="B12735" t="s">
        <v>158</v>
      </c>
      <c r="C12735" t="s">
        <v>70</v>
      </c>
      <c r="D12735" t="s">
        <v>71</v>
      </c>
      <c r="E12735" t="s">
        <v>361</v>
      </c>
      <c r="F12735">
        <v>2017</v>
      </c>
      <c r="G12735">
        <v>12</v>
      </c>
      <c r="H12735">
        <v>2</v>
      </c>
    </row>
    <row r="12736" spans="1:8" x14ac:dyDescent="0.25">
      <c r="A12736" t="s">
        <v>74</v>
      </c>
      <c r="B12736" t="s">
        <v>158</v>
      </c>
      <c r="C12736" t="s">
        <v>76</v>
      </c>
      <c r="D12736" t="s">
        <v>77</v>
      </c>
      <c r="E12736" t="s">
        <v>78</v>
      </c>
      <c r="F12736">
        <v>2019</v>
      </c>
      <c r="G12736">
        <v>211</v>
      </c>
      <c r="H12736">
        <v>29</v>
      </c>
    </row>
    <row r="12737" spans="1:8" x14ac:dyDescent="0.25">
      <c r="A12737" t="s">
        <v>31</v>
      </c>
      <c r="B12737" t="s">
        <v>108</v>
      </c>
      <c r="C12737" t="s">
        <v>33</v>
      </c>
      <c r="D12737" t="s">
        <v>39</v>
      </c>
      <c r="E12737" t="s">
        <v>213</v>
      </c>
      <c r="F12737">
        <v>2017</v>
      </c>
      <c r="G12737">
        <v>101</v>
      </c>
      <c r="H12737">
        <v>64</v>
      </c>
    </row>
    <row r="12738" spans="1:8" x14ac:dyDescent="0.25">
      <c r="A12738" t="s">
        <v>21</v>
      </c>
      <c r="B12738" t="s">
        <v>98</v>
      </c>
      <c r="C12738" t="s">
        <v>23</v>
      </c>
      <c r="D12738" t="s">
        <v>24</v>
      </c>
      <c r="E12738" t="s">
        <v>282</v>
      </c>
      <c r="F12738">
        <v>2017</v>
      </c>
      <c r="G12738">
        <v>32</v>
      </c>
      <c r="H12738">
        <v>1</v>
      </c>
    </row>
    <row r="12739" spans="1:8" x14ac:dyDescent="0.25">
      <c r="A12739" t="s">
        <v>74</v>
      </c>
      <c r="B12739" t="s">
        <v>387</v>
      </c>
      <c r="C12739" t="s">
        <v>70</v>
      </c>
      <c r="D12739" t="s">
        <v>102</v>
      </c>
      <c r="E12739" t="s">
        <v>388</v>
      </c>
      <c r="F12739">
        <v>2014</v>
      </c>
      <c r="G12739">
        <v>14</v>
      </c>
      <c r="H12739">
        <v>2</v>
      </c>
    </row>
    <row r="12740" spans="1:8" x14ac:dyDescent="0.25">
      <c r="A12740" t="s">
        <v>31</v>
      </c>
      <c r="B12740" t="s">
        <v>104</v>
      </c>
      <c r="C12740" t="s">
        <v>33</v>
      </c>
      <c r="D12740" t="s">
        <v>59</v>
      </c>
      <c r="E12740" t="s">
        <v>269</v>
      </c>
      <c r="F12740">
        <v>2016</v>
      </c>
      <c r="G12740">
        <v>147</v>
      </c>
      <c r="H12740">
        <v>16</v>
      </c>
    </row>
    <row r="12741" spans="1:8" x14ac:dyDescent="0.25">
      <c r="A12741" t="s">
        <v>121</v>
      </c>
      <c r="B12741" t="s">
        <v>17</v>
      </c>
      <c r="C12741" t="s">
        <v>76</v>
      </c>
      <c r="D12741" t="s">
        <v>77</v>
      </c>
      <c r="E12741" t="s">
        <v>78</v>
      </c>
      <c r="F12741">
        <v>2014</v>
      </c>
      <c r="G12741">
        <v>37</v>
      </c>
      <c r="H12741">
        <v>3</v>
      </c>
    </row>
    <row r="12742" spans="1:8" x14ac:dyDescent="0.25">
      <c r="A12742" t="s">
        <v>31</v>
      </c>
      <c r="B12742" t="s">
        <v>158</v>
      </c>
      <c r="C12742" t="s">
        <v>23</v>
      </c>
      <c r="D12742" t="s">
        <v>233</v>
      </c>
      <c r="E12742" t="s">
        <v>234</v>
      </c>
      <c r="F12742">
        <v>2015</v>
      </c>
      <c r="G12742">
        <v>55</v>
      </c>
      <c r="H12742">
        <v>8</v>
      </c>
    </row>
    <row r="12743" spans="1:8" x14ac:dyDescent="0.25">
      <c r="A12743" t="s">
        <v>31</v>
      </c>
      <c r="B12743" t="s">
        <v>330</v>
      </c>
      <c r="C12743" t="s">
        <v>33</v>
      </c>
      <c r="D12743" t="s">
        <v>59</v>
      </c>
      <c r="E12743" t="s">
        <v>229</v>
      </c>
      <c r="F12743">
        <v>2017</v>
      </c>
      <c r="G12743">
        <v>53</v>
      </c>
      <c r="H12743">
        <v>24</v>
      </c>
    </row>
    <row r="12744" spans="1:8" x14ac:dyDescent="0.25">
      <c r="A12744" t="s">
        <v>41</v>
      </c>
      <c r="B12744" t="s">
        <v>104</v>
      </c>
      <c r="C12744" t="s">
        <v>70</v>
      </c>
      <c r="D12744" t="s">
        <v>71</v>
      </c>
      <c r="E12744" t="s">
        <v>506</v>
      </c>
      <c r="F12744">
        <v>2018</v>
      </c>
      <c r="G12744">
        <v>29</v>
      </c>
      <c r="H12744">
        <v>2</v>
      </c>
    </row>
    <row r="12745" spans="1:8" x14ac:dyDescent="0.25">
      <c r="A12745" t="s">
        <v>129</v>
      </c>
      <c r="B12745" t="s">
        <v>9</v>
      </c>
      <c r="C12745" t="s">
        <v>33</v>
      </c>
      <c r="D12745" t="s">
        <v>34</v>
      </c>
      <c r="E12745" t="s">
        <v>315</v>
      </c>
      <c r="F12745">
        <v>2014</v>
      </c>
      <c r="G12745">
        <v>13</v>
      </c>
      <c r="H12745">
        <v>1</v>
      </c>
    </row>
    <row r="12746" spans="1:8" x14ac:dyDescent="0.25">
      <c r="A12746" t="s">
        <v>129</v>
      </c>
      <c r="B12746" t="s">
        <v>104</v>
      </c>
      <c r="C12746" t="s">
        <v>70</v>
      </c>
      <c r="D12746" t="s">
        <v>71</v>
      </c>
      <c r="E12746" t="s">
        <v>254</v>
      </c>
      <c r="F12746">
        <v>2014</v>
      </c>
      <c r="G12746">
        <v>5</v>
      </c>
    </row>
    <row r="12747" spans="1:8" x14ac:dyDescent="0.25">
      <c r="A12747" t="s">
        <v>129</v>
      </c>
      <c r="B12747" t="s">
        <v>79</v>
      </c>
      <c r="C12747" t="s">
        <v>33</v>
      </c>
      <c r="D12747" t="s">
        <v>59</v>
      </c>
      <c r="E12747" t="s">
        <v>115</v>
      </c>
      <c r="F12747">
        <v>2016</v>
      </c>
      <c r="G12747">
        <v>5</v>
      </c>
      <c r="H12747">
        <v>6</v>
      </c>
    </row>
    <row r="12748" spans="1:8" x14ac:dyDescent="0.25">
      <c r="A12748" t="s">
        <v>8</v>
      </c>
      <c r="B12748" t="s">
        <v>183</v>
      </c>
      <c r="C12748" t="s">
        <v>23</v>
      </c>
      <c r="D12748" t="s">
        <v>24</v>
      </c>
      <c r="E12748" t="s">
        <v>57</v>
      </c>
      <c r="F12748">
        <v>2013</v>
      </c>
      <c r="G12748">
        <v>23</v>
      </c>
      <c r="H12748">
        <v>1</v>
      </c>
    </row>
    <row r="12749" spans="1:8" x14ac:dyDescent="0.25">
      <c r="A12749" t="s">
        <v>455</v>
      </c>
      <c r="B12749" t="s">
        <v>55</v>
      </c>
      <c r="C12749" t="s">
        <v>33</v>
      </c>
      <c r="D12749" t="s">
        <v>34</v>
      </c>
      <c r="E12749" t="s">
        <v>80</v>
      </c>
      <c r="F12749">
        <v>2017</v>
      </c>
      <c r="G12749">
        <v>2</v>
      </c>
    </row>
    <row r="12750" spans="1:8" x14ac:dyDescent="0.25">
      <c r="A12750" t="s">
        <v>8</v>
      </c>
      <c r="B12750" t="s">
        <v>55</v>
      </c>
      <c r="C12750" t="s">
        <v>33</v>
      </c>
      <c r="D12750" t="s">
        <v>34</v>
      </c>
      <c r="E12750" t="s">
        <v>202</v>
      </c>
      <c r="F12750">
        <v>2013</v>
      </c>
      <c r="G12750">
        <v>6</v>
      </c>
    </row>
    <row r="12751" spans="1:8" x14ac:dyDescent="0.25">
      <c r="A12751" t="s">
        <v>41</v>
      </c>
      <c r="B12751" t="s">
        <v>55</v>
      </c>
      <c r="C12751" t="s">
        <v>33</v>
      </c>
      <c r="D12751" t="s">
        <v>184</v>
      </c>
      <c r="E12751" t="s">
        <v>304</v>
      </c>
      <c r="F12751">
        <v>2016</v>
      </c>
      <c r="G12751">
        <v>34</v>
      </c>
      <c r="H12751">
        <v>15</v>
      </c>
    </row>
    <row r="12752" spans="1:8" x14ac:dyDescent="0.25">
      <c r="A12752" t="s">
        <v>31</v>
      </c>
      <c r="B12752" t="s">
        <v>9</v>
      </c>
      <c r="C12752" t="s">
        <v>23</v>
      </c>
      <c r="D12752" t="s">
        <v>43</v>
      </c>
      <c r="E12752" t="s">
        <v>44</v>
      </c>
      <c r="F12752">
        <v>2019</v>
      </c>
      <c r="G12752">
        <v>6</v>
      </c>
      <c r="H12752">
        <v>1</v>
      </c>
    </row>
    <row r="12753" spans="1:8" x14ac:dyDescent="0.25">
      <c r="A12753" t="s">
        <v>41</v>
      </c>
      <c r="B12753" t="s">
        <v>88</v>
      </c>
      <c r="C12753" t="s">
        <v>23</v>
      </c>
      <c r="D12753" t="s">
        <v>43</v>
      </c>
      <c r="E12753" t="s">
        <v>89</v>
      </c>
      <c r="F12753">
        <v>2015</v>
      </c>
      <c r="G12753">
        <v>11</v>
      </c>
      <c r="H12753">
        <v>2</v>
      </c>
    </row>
    <row r="12754" spans="1:8" x14ac:dyDescent="0.25">
      <c r="A12754" t="s">
        <v>41</v>
      </c>
      <c r="B12754" t="s">
        <v>285</v>
      </c>
      <c r="C12754" t="s">
        <v>33</v>
      </c>
      <c r="D12754" t="s">
        <v>39</v>
      </c>
      <c r="E12754" t="s">
        <v>379</v>
      </c>
      <c r="F12754">
        <v>2014</v>
      </c>
      <c r="G12754">
        <v>13</v>
      </c>
      <c r="H12754">
        <v>6</v>
      </c>
    </row>
    <row r="12755" spans="1:8" x14ac:dyDescent="0.25">
      <c r="A12755" t="s">
        <v>8</v>
      </c>
      <c r="B12755" t="s">
        <v>93</v>
      </c>
      <c r="C12755" t="s">
        <v>10</v>
      </c>
      <c r="D12755" t="s">
        <v>11</v>
      </c>
      <c r="E12755" t="s">
        <v>223</v>
      </c>
      <c r="F12755">
        <v>2016</v>
      </c>
      <c r="G12755">
        <v>30</v>
      </c>
    </row>
    <row r="12756" spans="1:8" x14ac:dyDescent="0.25">
      <c r="A12756" t="s">
        <v>41</v>
      </c>
      <c r="B12756" t="s">
        <v>104</v>
      </c>
      <c r="C12756" t="s">
        <v>70</v>
      </c>
      <c r="D12756" t="s">
        <v>71</v>
      </c>
      <c r="E12756" t="s">
        <v>358</v>
      </c>
      <c r="F12756">
        <v>2014</v>
      </c>
      <c r="G12756">
        <v>57</v>
      </c>
      <c r="H12756">
        <v>17</v>
      </c>
    </row>
    <row r="12757" spans="1:8" x14ac:dyDescent="0.25">
      <c r="A12757" t="s">
        <v>41</v>
      </c>
      <c r="B12757" t="s">
        <v>168</v>
      </c>
      <c r="C12757" t="s">
        <v>33</v>
      </c>
      <c r="D12757" t="s">
        <v>184</v>
      </c>
      <c r="E12757" t="s">
        <v>271</v>
      </c>
      <c r="F12757">
        <v>2017</v>
      </c>
      <c r="G12757">
        <v>2</v>
      </c>
    </row>
    <row r="12758" spans="1:8" x14ac:dyDescent="0.25">
      <c r="A12758" t="s">
        <v>31</v>
      </c>
      <c r="B12758" t="s">
        <v>149</v>
      </c>
      <c r="C12758" t="s">
        <v>33</v>
      </c>
      <c r="D12758" t="s">
        <v>59</v>
      </c>
      <c r="E12758" t="s">
        <v>512</v>
      </c>
      <c r="F12758">
        <v>2016</v>
      </c>
      <c r="G12758">
        <v>3</v>
      </c>
    </row>
    <row r="12759" spans="1:8" x14ac:dyDescent="0.25">
      <c r="A12759" t="s">
        <v>31</v>
      </c>
      <c r="B12759" t="s">
        <v>244</v>
      </c>
      <c r="C12759" t="s">
        <v>33</v>
      </c>
      <c r="D12759" t="s">
        <v>59</v>
      </c>
      <c r="E12759" t="s">
        <v>402</v>
      </c>
      <c r="F12759">
        <v>2013</v>
      </c>
      <c r="G12759">
        <v>189</v>
      </c>
      <c r="H12759">
        <v>79</v>
      </c>
    </row>
    <row r="12760" spans="1:8" x14ac:dyDescent="0.25">
      <c r="A12760" t="s">
        <v>31</v>
      </c>
      <c r="B12760" t="s">
        <v>134</v>
      </c>
      <c r="C12760" t="s">
        <v>70</v>
      </c>
      <c r="D12760" t="s">
        <v>71</v>
      </c>
      <c r="E12760" t="s">
        <v>241</v>
      </c>
      <c r="F12760">
        <v>2013</v>
      </c>
      <c r="G12760">
        <v>74</v>
      </c>
      <c r="H12760">
        <v>74</v>
      </c>
    </row>
    <row r="12761" spans="1:8" x14ac:dyDescent="0.25">
      <c r="A12761" t="s">
        <v>31</v>
      </c>
      <c r="B12761" t="s">
        <v>79</v>
      </c>
      <c r="C12761" t="s">
        <v>33</v>
      </c>
      <c r="D12761" t="s">
        <v>39</v>
      </c>
      <c r="E12761" t="s">
        <v>87</v>
      </c>
      <c r="F12761">
        <v>2013</v>
      </c>
      <c r="G12761">
        <v>363</v>
      </c>
      <c r="H12761">
        <v>144</v>
      </c>
    </row>
    <row r="12762" spans="1:8" x14ac:dyDescent="0.25">
      <c r="A12762" t="s">
        <v>8</v>
      </c>
      <c r="B12762" t="s">
        <v>93</v>
      </c>
      <c r="C12762" t="s">
        <v>23</v>
      </c>
      <c r="D12762" t="s">
        <v>24</v>
      </c>
      <c r="E12762" t="s">
        <v>215</v>
      </c>
      <c r="F12762">
        <v>2015</v>
      </c>
      <c r="G12762">
        <v>245</v>
      </c>
      <c r="H12762">
        <v>16</v>
      </c>
    </row>
    <row r="12763" spans="1:8" x14ac:dyDescent="0.25">
      <c r="A12763" t="s">
        <v>31</v>
      </c>
      <c r="B12763" t="s">
        <v>26</v>
      </c>
      <c r="C12763" t="s">
        <v>70</v>
      </c>
      <c r="D12763" t="s">
        <v>71</v>
      </c>
      <c r="E12763" t="s">
        <v>135</v>
      </c>
      <c r="F12763">
        <v>2015</v>
      </c>
      <c r="G12763">
        <v>819</v>
      </c>
      <c r="H12763">
        <v>201</v>
      </c>
    </row>
    <row r="12764" spans="1:8" x14ac:dyDescent="0.25">
      <c r="A12764" t="s">
        <v>8</v>
      </c>
      <c r="B12764" t="s">
        <v>145</v>
      </c>
      <c r="C12764" t="s">
        <v>23</v>
      </c>
      <c r="D12764" t="s">
        <v>24</v>
      </c>
      <c r="E12764" t="s">
        <v>219</v>
      </c>
      <c r="F12764">
        <v>2015</v>
      </c>
      <c r="G12764">
        <v>475</v>
      </c>
      <c r="H12764">
        <v>41</v>
      </c>
    </row>
    <row r="12765" spans="1:8" x14ac:dyDescent="0.25">
      <c r="A12765" t="s">
        <v>8</v>
      </c>
      <c r="B12765" t="s">
        <v>67</v>
      </c>
      <c r="C12765" t="s">
        <v>10</v>
      </c>
      <c r="D12765" t="s">
        <v>11</v>
      </c>
      <c r="E12765" t="s">
        <v>203</v>
      </c>
      <c r="F12765">
        <v>2016</v>
      </c>
      <c r="G12765">
        <v>76</v>
      </c>
      <c r="H12765">
        <v>5</v>
      </c>
    </row>
    <row r="12766" spans="1:8" x14ac:dyDescent="0.25">
      <c r="A12766" t="s">
        <v>31</v>
      </c>
      <c r="B12766" t="s">
        <v>173</v>
      </c>
      <c r="C12766" t="s">
        <v>70</v>
      </c>
      <c r="D12766" t="s">
        <v>71</v>
      </c>
      <c r="E12766" t="s">
        <v>72</v>
      </c>
      <c r="F12766">
        <v>2014</v>
      </c>
      <c r="G12766">
        <v>444</v>
      </c>
      <c r="H12766">
        <v>56</v>
      </c>
    </row>
    <row r="12767" spans="1:8" x14ac:dyDescent="0.25">
      <c r="A12767" t="s">
        <v>31</v>
      </c>
      <c r="B12767" t="s">
        <v>272</v>
      </c>
      <c r="C12767" t="s">
        <v>33</v>
      </c>
      <c r="D12767" t="s">
        <v>34</v>
      </c>
      <c r="E12767" t="s">
        <v>144</v>
      </c>
      <c r="F12767">
        <v>2016</v>
      </c>
      <c r="G12767">
        <v>547</v>
      </c>
      <c r="H12767">
        <v>88</v>
      </c>
    </row>
    <row r="12768" spans="1:8" x14ac:dyDescent="0.25">
      <c r="A12768" t="s">
        <v>21</v>
      </c>
      <c r="B12768" t="s">
        <v>98</v>
      </c>
      <c r="C12768" t="s">
        <v>23</v>
      </c>
      <c r="D12768" t="s">
        <v>24</v>
      </c>
      <c r="E12768" t="s">
        <v>290</v>
      </c>
      <c r="F12768">
        <v>2016</v>
      </c>
      <c r="G12768">
        <v>472</v>
      </c>
      <c r="H12768">
        <v>9</v>
      </c>
    </row>
    <row r="12769" spans="1:8" x14ac:dyDescent="0.25">
      <c r="A12769" t="s">
        <v>21</v>
      </c>
      <c r="B12769" t="s">
        <v>443</v>
      </c>
      <c r="C12769" t="s">
        <v>10</v>
      </c>
      <c r="D12769" t="s">
        <v>11</v>
      </c>
      <c r="E12769" t="s">
        <v>222</v>
      </c>
      <c r="F12769">
        <v>2016</v>
      </c>
      <c r="G12769">
        <v>85</v>
      </c>
    </row>
    <row r="12770" spans="1:8" x14ac:dyDescent="0.25">
      <c r="A12770" t="s">
        <v>121</v>
      </c>
      <c r="B12770" t="s">
        <v>173</v>
      </c>
      <c r="C12770" t="s">
        <v>18</v>
      </c>
      <c r="D12770" t="s">
        <v>333</v>
      </c>
      <c r="E12770" t="s">
        <v>352</v>
      </c>
      <c r="F12770">
        <v>2017</v>
      </c>
      <c r="G12770">
        <v>4393</v>
      </c>
      <c r="H12770">
        <v>245</v>
      </c>
    </row>
    <row r="12771" spans="1:8" x14ac:dyDescent="0.25">
      <c r="A12771" t="s">
        <v>41</v>
      </c>
      <c r="B12771" t="s">
        <v>119</v>
      </c>
      <c r="C12771" t="s">
        <v>33</v>
      </c>
      <c r="D12771" t="s">
        <v>39</v>
      </c>
      <c r="E12771" t="s">
        <v>112</v>
      </c>
      <c r="F12771">
        <v>2017</v>
      </c>
      <c r="G12771">
        <v>106</v>
      </c>
      <c r="H12771">
        <v>36</v>
      </c>
    </row>
    <row r="12772" spans="1:8" x14ac:dyDescent="0.25">
      <c r="A12772" t="s">
        <v>21</v>
      </c>
      <c r="B12772" t="s">
        <v>28</v>
      </c>
      <c r="C12772" t="s">
        <v>23</v>
      </c>
      <c r="D12772" t="s">
        <v>24</v>
      </c>
      <c r="E12772" t="s">
        <v>162</v>
      </c>
      <c r="F12772">
        <v>2018</v>
      </c>
      <c r="G12772">
        <v>559</v>
      </c>
      <c r="H12772">
        <v>15</v>
      </c>
    </row>
    <row r="12773" spans="1:8" x14ac:dyDescent="0.25">
      <c r="A12773" t="s">
        <v>21</v>
      </c>
      <c r="B12773" t="s">
        <v>194</v>
      </c>
      <c r="C12773" t="s">
        <v>10</v>
      </c>
      <c r="D12773" t="s">
        <v>11</v>
      </c>
      <c r="E12773" t="s">
        <v>86</v>
      </c>
      <c r="F12773">
        <v>2018</v>
      </c>
      <c r="G12773">
        <v>318</v>
      </c>
      <c r="H12773">
        <v>5</v>
      </c>
    </row>
    <row r="12774" spans="1:8" x14ac:dyDescent="0.25">
      <c r="A12774" t="s">
        <v>41</v>
      </c>
      <c r="B12774" t="s">
        <v>119</v>
      </c>
      <c r="C12774" t="s">
        <v>70</v>
      </c>
      <c r="D12774" t="s">
        <v>71</v>
      </c>
      <c r="E12774" t="s">
        <v>156</v>
      </c>
      <c r="F12774">
        <v>2018</v>
      </c>
      <c r="G12774">
        <v>52</v>
      </c>
    </row>
    <row r="12775" spans="1:8" x14ac:dyDescent="0.25">
      <c r="A12775" t="s">
        <v>31</v>
      </c>
      <c r="B12775" t="s">
        <v>168</v>
      </c>
      <c r="C12775" t="s">
        <v>33</v>
      </c>
      <c r="D12775" t="s">
        <v>34</v>
      </c>
      <c r="E12775" t="s">
        <v>245</v>
      </c>
      <c r="F12775">
        <v>2018</v>
      </c>
      <c r="G12775">
        <v>17</v>
      </c>
      <c r="H12775">
        <v>1</v>
      </c>
    </row>
    <row r="12776" spans="1:8" x14ac:dyDescent="0.25">
      <c r="A12776" t="s">
        <v>21</v>
      </c>
      <c r="B12776" t="s">
        <v>98</v>
      </c>
      <c r="C12776" t="s">
        <v>10</v>
      </c>
      <c r="D12776" t="s">
        <v>11</v>
      </c>
      <c r="E12776" t="s">
        <v>191</v>
      </c>
      <c r="F12776">
        <v>2019</v>
      </c>
      <c r="G12776">
        <v>2446</v>
      </c>
      <c r="H12776">
        <v>84</v>
      </c>
    </row>
    <row r="12777" spans="1:8" x14ac:dyDescent="0.25">
      <c r="A12777" t="s">
        <v>31</v>
      </c>
      <c r="B12777" t="s">
        <v>108</v>
      </c>
      <c r="C12777" t="s">
        <v>33</v>
      </c>
      <c r="D12777" t="s">
        <v>39</v>
      </c>
      <c r="E12777" t="s">
        <v>237</v>
      </c>
      <c r="F12777">
        <v>2019</v>
      </c>
      <c r="G12777">
        <v>10</v>
      </c>
      <c r="H12777">
        <v>13</v>
      </c>
    </row>
    <row r="12778" spans="1:8" x14ac:dyDescent="0.25">
      <c r="A12778" t="s">
        <v>31</v>
      </c>
      <c r="B12778" t="s">
        <v>396</v>
      </c>
      <c r="C12778" t="s">
        <v>70</v>
      </c>
      <c r="D12778" t="s">
        <v>71</v>
      </c>
      <c r="E12778" t="s">
        <v>365</v>
      </c>
      <c r="F12778">
        <v>2013</v>
      </c>
      <c r="G12778">
        <v>152</v>
      </c>
      <c r="H12778">
        <v>16</v>
      </c>
    </row>
    <row r="12779" spans="1:8" x14ac:dyDescent="0.25">
      <c r="A12779" t="s">
        <v>21</v>
      </c>
      <c r="B12779" t="s">
        <v>295</v>
      </c>
      <c r="C12779" t="s">
        <v>10</v>
      </c>
      <c r="D12779" t="s">
        <v>96</v>
      </c>
      <c r="E12779" t="s">
        <v>324</v>
      </c>
      <c r="F12779">
        <v>2018</v>
      </c>
      <c r="G12779">
        <v>925</v>
      </c>
      <c r="H12779">
        <v>26</v>
      </c>
    </row>
    <row r="12780" spans="1:8" x14ac:dyDescent="0.25">
      <c r="A12780" t="s">
        <v>106</v>
      </c>
      <c r="B12780" t="s">
        <v>104</v>
      </c>
      <c r="C12780" t="s">
        <v>33</v>
      </c>
      <c r="D12780" t="s">
        <v>59</v>
      </c>
      <c r="E12780" t="s">
        <v>64</v>
      </c>
      <c r="F12780">
        <v>2018</v>
      </c>
      <c r="G12780">
        <v>181</v>
      </c>
      <c r="H12780">
        <v>55</v>
      </c>
    </row>
    <row r="12781" spans="1:8" x14ac:dyDescent="0.25">
      <c r="A12781" t="s">
        <v>8</v>
      </c>
      <c r="B12781" t="s">
        <v>36</v>
      </c>
      <c r="C12781" t="s">
        <v>10</v>
      </c>
      <c r="D12781" t="s">
        <v>11</v>
      </c>
      <c r="E12781" t="s">
        <v>165</v>
      </c>
      <c r="F12781">
        <v>2014</v>
      </c>
      <c r="G12781">
        <v>410</v>
      </c>
      <c r="H12781">
        <v>53</v>
      </c>
    </row>
    <row r="12782" spans="1:8" x14ac:dyDescent="0.25">
      <c r="A12782" t="s">
        <v>106</v>
      </c>
      <c r="B12782" t="s">
        <v>104</v>
      </c>
      <c r="C12782" t="s">
        <v>33</v>
      </c>
      <c r="D12782" t="s">
        <v>39</v>
      </c>
      <c r="E12782" t="s">
        <v>51</v>
      </c>
      <c r="F12782">
        <v>2017</v>
      </c>
      <c r="G12782">
        <v>145</v>
      </c>
      <c r="H12782">
        <v>46</v>
      </c>
    </row>
    <row r="12783" spans="1:8" x14ac:dyDescent="0.25">
      <c r="A12783" t="s">
        <v>121</v>
      </c>
      <c r="B12783" t="s">
        <v>252</v>
      </c>
      <c r="C12783" t="s">
        <v>70</v>
      </c>
      <c r="D12783" t="s">
        <v>102</v>
      </c>
      <c r="E12783" t="s">
        <v>278</v>
      </c>
      <c r="F12783">
        <v>2013</v>
      </c>
      <c r="G12783">
        <v>75</v>
      </c>
      <c r="H12783">
        <v>1</v>
      </c>
    </row>
    <row r="12784" spans="1:8" x14ac:dyDescent="0.25">
      <c r="A12784" t="s">
        <v>31</v>
      </c>
      <c r="B12784" t="s">
        <v>38</v>
      </c>
      <c r="C12784" t="s">
        <v>33</v>
      </c>
      <c r="D12784" t="s">
        <v>62</v>
      </c>
      <c r="E12784" t="s">
        <v>217</v>
      </c>
      <c r="F12784">
        <v>2013</v>
      </c>
      <c r="G12784">
        <v>72</v>
      </c>
      <c r="H12784">
        <v>28</v>
      </c>
    </row>
    <row r="12785" spans="1:8" x14ac:dyDescent="0.25">
      <c r="A12785" t="s">
        <v>41</v>
      </c>
      <c r="B12785" t="s">
        <v>199</v>
      </c>
      <c r="C12785" t="s">
        <v>33</v>
      </c>
      <c r="D12785" t="s">
        <v>39</v>
      </c>
      <c r="E12785" t="s">
        <v>51</v>
      </c>
      <c r="F12785">
        <v>2014</v>
      </c>
      <c r="G12785">
        <v>37</v>
      </c>
      <c r="H12785">
        <v>24</v>
      </c>
    </row>
    <row r="12786" spans="1:8" x14ac:dyDescent="0.25">
      <c r="A12786" t="s">
        <v>31</v>
      </c>
      <c r="B12786" t="s">
        <v>9</v>
      </c>
      <c r="C12786" t="s">
        <v>33</v>
      </c>
      <c r="D12786" t="s">
        <v>34</v>
      </c>
      <c r="E12786" t="s">
        <v>322</v>
      </c>
      <c r="F12786">
        <v>2019</v>
      </c>
      <c r="G12786">
        <v>46</v>
      </c>
      <c r="H12786">
        <v>6</v>
      </c>
    </row>
    <row r="12787" spans="1:8" x14ac:dyDescent="0.25">
      <c r="A12787" t="s">
        <v>16</v>
      </c>
      <c r="B12787" t="s">
        <v>471</v>
      </c>
      <c r="C12787" t="s">
        <v>18</v>
      </c>
      <c r="D12787" t="s">
        <v>19</v>
      </c>
      <c r="E12787" t="s">
        <v>27</v>
      </c>
      <c r="F12787">
        <v>2014</v>
      </c>
      <c r="G12787">
        <v>57</v>
      </c>
      <c r="H12787">
        <v>33</v>
      </c>
    </row>
    <row r="12788" spans="1:8" x14ac:dyDescent="0.25">
      <c r="A12788" t="s">
        <v>16</v>
      </c>
      <c r="B12788" t="s">
        <v>122</v>
      </c>
      <c r="C12788" t="s">
        <v>18</v>
      </c>
      <c r="D12788" t="s">
        <v>19</v>
      </c>
      <c r="E12788" t="s">
        <v>27</v>
      </c>
      <c r="F12788">
        <v>2015</v>
      </c>
      <c r="G12788">
        <v>33</v>
      </c>
      <c r="H12788">
        <v>5</v>
      </c>
    </row>
    <row r="12789" spans="1:8" x14ac:dyDescent="0.25">
      <c r="A12789" t="s">
        <v>31</v>
      </c>
      <c r="B12789" t="s">
        <v>125</v>
      </c>
      <c r="C12789" t="s">
        <v>33</v>
      </c>
      <c r="D12789" t="s">
        <v>62</v>
      </c>
      <c r="E12789" t="s">
        <v>217</v>
      </c>
      <c r="F12789">
        <v>2018</v>
      </c>
      <c r="G12789">
        <v>37</v>
      </c>
      <c r="H12789">
        <v>5</v>
      </c>
    </row>
    <row r="12790" spans="1:8" x14ac:dyDescent="0.25">
      <c r="A12790" t="s">
        <v>41</v>
      </c>
      <c r="B12790" t="s">
        <v>82</v>
      </c>
      <c r="C12790" t="s">
        <v>70</v>
      </c>
      <c r="D12790" t="s">
        <v>71</v>
      </c>
      <c r="E12790" t="s">
        <v>246</v>
      </c>
      <c r="F12790">
        <v>2018</v>
      </c>
      <c r="G12790">
        <v>25</v>
      </c>
      <c r="H12790">
        <v>19</v>
      </c>
    </row>
    <row r="12791" spans="1:8" x14ac:dyDescent="0.25">
      <c r="A12791" t="s">
        <v>31</v>
      </c>
      <c r="B12791" t="s">
        <v>114</v>
      </c>
      <c r="C12791" t="s">
        <v>33</v>
      </c>
      <c r="D12791" t="s">
        <v>39</v>
      </c>
      <c r="E12791" t="s">
        <v>112</v>
      </c>
      <c r="F12791">
        <v>2013</v>
      </c>
      <c r="G12791">
        <v>9</v>
      </c>
      <c r="H12791">
        <v>13</v>
      </c>
    </row>
    <row r="12792" spans="1:8" x14ac:dyDescent="0.25">
      <c r="A12792" t="s">
        <v>41</v>
      </c>
      <c r="B12792" t="s">
        <v>173</v>
      </c>
      <c r="C12792" t="s">
        <v>70</v>
      </c>
      <c r="D12792" t="s">
        <v>71</v>
      </c>
      <c r="E12792" t="s">
        <v>361</v>
      </c>
      <c r="F12792">
        <v>2014</v>
      </c>
      <c r="G12792">
        <v>36</v>
      </c>
      <c r="H12792">
        <v>2</v>
      </c>
    </row>
    <row r="12793" spans="1:8" x14ac:dyDescent="0.25">
      <c r="A12793" t="s">
        <v>41</v>
      </c>
      <c r="B12793" t="s">
        <v>28</v>
      </c>
      <c r="C12793" t="s">
        <v>33</v>
      </c>
      <c r="D12793" t="s">
        <v>39</v>
      </c>
      <c r="E12793" t="s">
        <v>204</v>
      </c>
      <c r="F12793">
        <v>2015</v>
      </c>
      <c r="G12793">
        <v>81</v>
      </c>
      <c r="H12793">
        <v>29</v>
      </c>
    </row>
    <row r="12794" spans="1:8" x14ac:dyDescent="0.25">
      <c r="A12794" t="s">
        <v>31</v>
      </c>
      <c r="B12794" t="s">
        <v>177</v>
      </c>
      <c r="C12794" t="s">
        <v>23</v>
      </c>
      <c r="D12794" t="s">
        <v>43</v>
      </c>
      <c r="E12794" t="s">
        <v>100</v>
      </c>
      <c r="F12794">
        <v>2014</v>
      </c>
      <c r="G12794">
        <v>31</v>
      </c>
      <c r="H12794">
        <v>1</v>
      </c>
    </row>
    <row r="12795" spans="1:8" x14ac:dyDescent="0.25">
      <c r="A12795" t="s">
        <v>138</v>
      </c>
      <c r="B12795" t="s">
        <v>505</v>
      </c>
      <c r="C12795" t="s">
        <v>76</v>
      </c>
      <c r="D12795" t="s">
        <v>140</v>
      </c>
      <c r="E12795" t="s">
        <v>209</v>
      </c>
      <c r="F12795">
        <v>2016</v>
      </c>
      <c r="G12795">
        <v>7</v>
      </c>
      <c r="H12795">
        <v>3</v>
      </c>
    </row>
    <row r="12796" spans="1:8" x14ac:dyDescent="0.25">
      <c r="A12796" t="s">
        <v>21</v>
      </c>
      <c r="B12796" t="s">
        <v>79</v>
      </c>
      <c r="C12796" t="s">
        <v>33</v>
      </c>
      <c r="D12796" t="s">
        <v>34</v>
      </c>
      <c r="E12796" t="s">
        <v>202</v>
      </c>
      <c r="F12796">
        <v>2016</v>
      </c>
      <c r="G12796">
        <v>68</v>
      </c>
      <c r="H12796">
        <v>1</v>
      </c>
    </row>
    <row r="12797" spans="1:8" x14ac:dyDescent="0.25">
      <c r="A12797" t="s">
        <v>31</v>
      </c>
      <c r="B12797" t="s">
        <v>58</v>
      </c>
      <c r="C12797" t="s">
        <v>33</v>
      </c>
      <c r="D12797" t="s">
        <v>59</v>
      </c>
      <c r="E12797" t="s">
        <v>148</v>
      </c>
      <c r="F12797">
        <v>2013</v>
      </c>
      <c r="G12797">
        <v>80</v>
      </c>
      <c r="H12797">
        <v>1</v>
      </c>
    </row>
    <row r="12798" spans="1:8" x14ac:dyDescent="0.25">
      <c r="A12798" t="s">
        <v>31</v>
      </c>
      <c r="B12798" t="s">
        <v>255</v>
      </c>
      <c r="C12798" t="s">
        <v>23</v>
      </c>
      <c r="D12798" t="s">
        <v>43</v>
      </c>
      <c r="E12798" t="s">
        <v>100</v>
      </c>
      <c r="F12798">
        <v>2017</v>
      </c>
      <c r="G12798">
        <v>322</v>
      </c>
      <c r="H12798">
        <v>39</v>
      </c>
    </row>
    <row r="12799" spans="1:8" x14ac:dyDescent="0.25">
      <c r="A12799" t="s">
        <v>8</v>
      </c>
      <c r="B12799" t="s">
        <v>9</v>
      </c>
      <c r="C12799" t="s">
        <v>10</v>
      </c>
      <c r="D12799" t="s">
        <v>11</v>
      </c>
      <c r="E12799" t="s">
        <v>195</v>
      </c>
      <c r="F12799">
        <v>2016</v>
      </c>
      <c r="G12799">
        <v>62</v>
      </c>
      <c r="H12799">
        <v>4</v>
      </c>
    </row>
    <row r="12800" spans="1:8" x14ac:dyDescent="0.25">
      <c r="A12800" t="s">
        <v>31</v>
      </c>
      <c r="B12800" t="s">
        <v>61</v>
      </c>
      <c r="C12800" t="s">
        <v>33</v>
      </c>
      <c r="D12800" t="s">
        <v>34</v>
      </c>
      <c r="E12800" t="s">
        <v>270</v>
      </c>
      <c r="F12800">
        <v>2018</v>
      </c>
      <c r="G12800">
        <v>83</v>
      </c>
      <c r="H12800">
        <v>25</v>
      </c>
    </row>
    <row r="12801" spans="1:8" x14ac:dyDescent="0.25">
      <c r="A12801" t="s">
        <v>8</v>
      </c>
      <c r="B12801" t="s">
        <v>93</v>
      </c>
      <c r="C12801" t="s">
        <v>10</v>
      </c>
      <c r="D12801" t="s">
        <v>11</v>
      </c>
      <c r="E12801" t="s">
        <v>165</v>
      </c>
      <c r="F12801">
        <v>2016</v>
      </c>
      <c r="G12801">
        <v>18</v>
      </c>
      <c r="H12801">
        <v>8</v>
      </c>
    </row>
    <row r="12802" spans="1:8" x14ac:dyDescent="0.25">
      <c r="A12802" t="s">
        <v>74</v>
      </c>
      <c r="B12802" t="s">
        <v>122</v>
      </c>
      <c r="C12802" t="s">
        <v>18</v>
      </c>
      <c r="D12802" t="s">
        <v>136</v>
      </c>
      <c r="E12802" t="s">
        <v>291</v>
      </c>
      <c r="F12802">
        <v>2017</v>
      </c>
      <c r="G12802">
        <v>42</v>
      </c>
      <c r="H12802">
        <v>1</v>
      </c>
    </row>
    <row r="12803" spans="1:8" x14ac:dyDescent="0.25">
      <c r="A12803" t="s">
        <v>31</v>
      </c>
      <c r="B12803" t="s">
        <v>98</v>
      </c>
      <c r="C12803" t="s">
        <v>33</v>
      </c>
      <c r="D12803" t="s">
        <v>39</v>
      </c>
      <c r="E12803" t="s">
        <v>51</v>
      </c>
      <c r="F12803">
        <v>2019</v>
      </c>
      <c r="G12803">
        <v>261</v>
      </c>
      <c r="H12803">
        <v>106</v>
      </c>
    </row>
    <row r="12804" spans="1:8" x14ac:dyDescent="0.25">
      <c r="A12804" t="s">
        <v>31</v>
      </c>
      <c r="B12804" t="s">
        <v>173</v>
      </c>
      <c r="C12804" t="s">
        <v>70</v>
      </c>
      <c r="D12804" t="s">
        <v>71</v>
      </c>
      <c r="E12804" t="s">
        <v>337</v>
      </c>
      <c r="F12804">
        <v>2016</v>
      </c>
      <c r="G12804">
        <v>5</v>
      </c>
      <c r="H12804">
        <v>2</v>
      </c>
    </row>
    <row r="12805" spans="1:8" x14ac:dyDescent="0.25">
      <c r="A12805" t="s">
        <v>41</v>
      </c>
      <c r="B12805" t="s">
        <v>47</v>
      </c>
      <c r="C12805" t="s">
        <v>33</v>
      </c>
      <c r="D12805" t="s">
        <v>184</v>
      </c>
      <c r="E12805" t="s">
        <v>187</v>
      </c>
      <c r="F12805">
        <v>2019</v>
      </c>
      <c r="G12805">
        <v>21</v>
      </c>
      <c r="H12805">
        <v>5</v>
      </c>
    </row>
    <row r="12806" spans="1:8" x14ac:dyDescent="0.25">
      <c r="A12806" t="s">
        <v>31</v>
      </c>
      <c r="B12806" t="s">
        <v>168</v>
      </c>
      <c r="C12806" t="s">
        <v>33</v>
      </c>
      <c r="D12806" t="s">
        <v>34</v>
      </c>
      <c r="E12806" t="s">
        <v>147</v>
      </c>
      <c r="F12806">
        <v>2015</v>
      </c>
      <c r="G12806">
        <v>5</v>
      </c>
      <c r="H12806">
        <v>3</v>
      </c>
    </row>
    <row r="12807" spans="1:8" x14ac:dyDescent="0.25">
      <c r="A12807" t="s">
        <v>21</v>
      </c>
      <c r="B12807" t="s">
        <v>308</v>
      </c>
      <c r="C12807" t="s">
        <v>23</v>
      </c>
      <c r="D12807" t="s">
        <v>24</v>
      </c>
      <c r="E12807" t="s">
        <v>281</v>
      </c>
      <c r="F12807">
        <v>2019</v>
      </c>
      <c r="G12807">
        <v>85</v>
      </c>
    </row>
    <row r="12808" spans="1:8" x14ac:dyDescent="0.25">
      <c r="A12808" t="s">
        <v>31</v>
      </c>
      <c r="B12808" t="s">
        <v>61</v>
      </c>
      <c r="C12808" t="s">
        <v>33</v>
      </c>
      <c r="D12808" t="s">
        <v>62</v>
      </c>
      <c r="E12808" t="s">
        <v>217</v>
      </c>
      <c r="F12808">
        <v>2017</v>
      </c>
      <c r="G12808">
        <v>68</v>
      </c>
      <c r="H12808">
        <v>5</v>
      </c>
    </row>
    <row r="12809" spans="1:8" x14ac:dyDescent="0.25">
      <c r="A12809" t="s">
        <v>31</v>
      </c>
      <c r="B12809" t="s">
        <v>149</v>
      </c>
      <c r="C12809" t="s">
        <v>33</v>
      </c>
      <c r="D12809" t="s">
        <v>59</v>
      </c>
      <c r="E12809" t="s">
        <v>148</v>
      </c>
      <c r="F12809">
        <v>2013</v>
      </c>
      <c r="G12809">
        <v>48</v>
      </c>
      <c r="H12809">
        <v>1</v>
      </c>
    </row>
    <row r="12810" spans="1:8" x14ac:dyDescent="0.25">
      <c r="A12810" t="s">
        <v>31</v>
      </c>
      <c r="B12810" t="s">
        <v>272</v>
      </c>
      <c r="C12810" t="s">
        <v>33</v>
      </c>
      <c r="D12810" t="s">
        <v>34</v>
      </c>
      <c r="E12810" t="s">
        <v>408</v>
      </c>
      <c r="F12810">
        <v>2015</v>
      </c>
      <c r="G12810">
        <v>38</v>
      </c>
      <c r="H12810">
        <v>1</v>
      </c>
    </row>
    <row r="12811" spans="1:8" x14ac:dyDescent="0.25">
      <c r="A12811" t="s">
        <v>8</v>
      </c>
      <c r="B12811" t="s">
        <v>183</v>
      </c>
      <c r="C12811" t="s">
        <v>23</v>
      </c>
      <c r="D12811" t="s">
        <v>24</v>
      </c>
      <c r="E12811" t="s">
        <v>282</v>
      </c>
      <c r="F12811">
        <v>2016</v>
      </c>
      <c r="G12811">
        <v>10</v>
      </c>
      <c r="H12811">
        <v>2</v>
      </c>
    </row>
    <row r="12812" spans="1:8" x14ac:dyDescent="0.25">
      <c r="A12812" t="s">
        <v>129</v>
      </c>
      <c r="B12812" t="s">
        <v>119</v>
      </c>
      <c r="C12812" t="s">
        <v>33</v>
      </c>
      <c r="D12812" t="s">
        <v>39</v>
      </c>
      <c r="E12812" t="s">
        <v>204</v>
      </c>
      <c r="F12812">
        <v>2015</v>
      </c>
      <c r="G12812">
        <v>19</v>
      </c>
      <c r="H12812">
        <v>4</v>
      </c>
    </row>
    <row r="12813" spans="1:8" x14ac:dyDescent="0.25">
      <c r="A12813" t="s">
        <v>121</v>
      </c>
      <c r="B12813" t="s">
        <v>17</v>
      </c>
      <c r="C12813" t="s">
        <v>76</v>
      </c>
      <c r="D12813" t="s">
        <v>77</v>
      </c>
      <c r="E12813" t="s">
        <v>78</v>
      </c>
      <c r="F12813">
        <v>2016</v>
      </c>
      <c r="G12813">
        <v>10</v>
      </c>
      <c r="H12813">
        <v>1</v>
      </c>
    </row>
    <row r="12814" spans="1:8" x14ac:dyDescent="0.25">
      <c r="A12814" t="s">
        <v>21</v>
      </c>
      <c r="B12814" t="s">
        <v>183</v>
      </c>
      <c r="C12814" t="s">
        <v>23</v>
      </c>
      <c r="D12814" t="s">
        <v>24</v>
      </c>
      <c r="E12814" t="s">
        <v>192</v>
      </c>
      <c r="F12814">
        <v>2017</v>
      </c>
      <c r="G12814">
        <v>16</v>
      </c>
      <c r="H12814">
        <v>1</v>
      </c>
    </row>
    <row r="12815" spans="1:8" x14ac:dyDescent="0.25">
      <c r="A12815" t="s">
        <v>121</v>
      </c>
      <c r="B12815" t="s">
        <v>173</v>
      </c>
      <c r="C12815" t="s">
        <v>76</v>
      </c>
      <c r="D12815" t="s">
        <v>171</v>
      </c>
      <c r="E12815" t="s">
        <v>174</v>
      </c>
      <c r="F12815">
        <v>2017</v>
      </c>
      <c r="G12815">
        <v>43</v>
      </c>
      <c r="H12815">
        <v>3</v>
      </c>
    </row>
    <row r="12816" spans="1:8" x14ac:dyDescent="0.25">
      <c r="A12816" t="s">
        <v>41</v>
      </c>
      <c r="B12816" t="s">
        <v>26</v>
      </c>
      <c r="C12816" t="s">
        <v>23</v>
      </c>
      <c r="D12816" t="s">
        <v>43</v>
      </c>
      <c r="E12816" t="s">
        <v>385</v>
      </c>
      <c r="F12816">
        <v>2018</v>
      </c>
      <c r="G12816">
        <v>63</v>
      </c>
      <c r="H12816">
        <v>20</v>
      </c>
    </row>
    <row r="12817" spans="1:8" x14ac:dyDescent="0.25">
      <c r="A12817" t="s">
        <v>31</v>
      </c>
      <c r="B12817" t="s">
        <v>244</v>
      </c>
      <c r="C12817" t="s">
        <v>33</v>
      </c>
      <c r="D12817" t="s">
        <v>59</v>
      </c>
      <c r="E12817" t="s">
        <v>311</v>
      </c>
      <c r="F12817">
        <v>2014</v>
      </c>
      <c r="G12817">
        <v>24</v>
      </c>
      <c r="H12817">
        <v>9</v>
      </c>
    </row>
    <row r="12818" spans="1:8" x14ac:dyDescent="0.25">
      <c r="A12818" t="s">
        <v>8</v>
      </c>
      <c r="B12818" t="s">
        <v>210</v>
      </c>
      <c r="C12818" t="s">
        <v>10</v>
      </c>
      <c r="D12818" t="s">
        <v>11</v>
      </c>
      <c r="E12818" t="s">
        <v>86</v>
      </c>
      <c r="F12818">
        <v>2014</v>
      </c>
      <c r="G12818">
        <v>15</v>
      </c>
    </row>
    <row r="12819" spans="1:8" x14ac:dyDescent="0.25">
      <c r="A12819" t="s">
        <v>138</v>
      </c>
      <c r="B12819" t="s">
        <v>82</v>
      </c>
      <c r="C12819" t="s">
        <v>76</v>
      </c>
      <c r="D12819" t="s">
        <v>140</v>
      </c>
      <c r="E12819" t="s">
        <v>141</v>
      </c>
      <c r="F12819">
        <v>2019</v>
      </c>
      <c r="G12819">
        <v>14</v>
      </c>
      <c r="H12819">
        <v>3</v>
      </c>
    </row>
    <row r="12820" spans="1:8" x14ac:dyDescent="0.25">
      <c r="A12820" t="s">
        <v>8</v>
      </c>
      <c r="B12820" t="s">
        <v>49</v>
      </c>
      <c r="C12820" t="s">
        <v>10</v>
      </c>
      <c r="D12820" t="s">
        <v>444</v>
      </c>
      <c r="E12820" t="s">
        <v>475</v>
      </c>
      <c r="F12820">
        <v>2013</v>
      </c>
      <c r="G12820">
        <v>9</v>
      </c>
    </row>
    <row r="12821" spans="1:8" x14ac:dyDescent="0.25">
      <c r="A12821" t="s">
        <v>41</v>
      </c>
      <c r="B12821" t="s">
        <v>104</v>
      </c>
      <c r="C12821" t="s">
        <v>70</v>
      </c>
      <c r="D12821" t="s">
        <v>71</v>
      </c>
      <c r="E12821" t="s">
        <v>135</v>
      </c>
      <c r="F12821">
        <v>2014</v>
      </c>
      <c r="G12821">
        <v>997</v>
      </c>
      <c r="H12821">
        <v>309</v>
      </c>
    </row>
    <row r="12822" spans="1:8" x14ac:dyDescent="0.25">
      <c r="A12822" t="s">
        <v>31</v>
      </c>
      <c r="B12822" t="s">
        <v>119</v>
      </c>
      <c r="C12822" t="s">
        <v>33</v>
      </c>
      <c r="D12822" t="s">
        <v>39</v>
      </c>
      <c r="E12822" t="s">
        <v>87</v>
      </c>
      <c r="F12822">
        <v>2014</v>
      </c>
      <c r="G12822">
        <v>413</v>
      </c>
      <c r="H12822">
        <v>70</v>
      </c>
    </row>
    <row r="12823" spans="1:8" x14ac:dyDescent="0.25">
      <c r="A12823" t="s">
        <v>8</v>
      </c>
      <c r="B12823" t="s">
        <v>183</v>
      </c>
      <c r="C12823" t="s">
        <v>23</v>
      </c>
      <c r="D12823" t="s">
        <v>24</v>
      </c>
      <c r="E12823" t="s">
        <v>57</v>
      </c>
      <c r="F12823">
        <v>2015</v>
      </c>
      <c r="G12823">
        <v>141</v>
      </c>
      <c r="H12823">
        <v>32</v>
      </c>
    </row>
    <row r="12824" spans="1:8" x14ac:dyDescent="0.25">
      <c r="A12824" t="s">
        <v>31</v>
      </c>
      <c r="B12824" t="s">
        <v>320</v>
      </c>
      <c r="C12824" t="s">
        <v>23</v>
      </c>
      <c r="D12824" t="s">
        <v>43</v>
      </c>
      <c r="E12824" t="s">
        <v>100</v>
      </c>
      <c r="F12824">
        <v>2015</v>
      </c>
      <c r="G12824">
        <v>603</v>
      </c>
      <c r="H12824">
        <v>72</v>
      </c>
    </row>
    <row r="12825" spans="1:8" x14ac:dyDescent="0.25">
      <c r="A12825" t="s">
        <v>121</v>
      </c>
      <c r="B12825" t="s">
        <v>173</v>
      </c>
      <c r="C12825" t="s">
        <v>18</v>
      </c>
      <c r="D12825" t="s">
        <v>333</v>
      </c>
      <c r="E12825" t="s">
        <v>352</v>
      </c>
      <c r="F12825">
        <v>2016</v>
      </c>
      <c r="G12825">
        <v>4627</v>
      </c>
      <c r="H12825">
        <v>293</v>
      </c>
    </row>
    <row r="12826" spans="1:8" x14ac:dyDescent="0.25">
      <c r="A12826" t="s">
        <v>31</v>
      </c>
      <c r="B12826" t="s">
        <v>125</v>
      </c>
      <c r="C12826" t="s">
        <v>33</v>
      </c>
      <c r="D12826" t="s">
        <v>62</v>
      </c>
      <c r="E12826" t="s">
        <v>217</v>
      </c>
      <c r="F12826">
        <v>2016</v>
      </c>
      <c r="G12826">
        <v>20</v>
      </c>
      <c r="H12826">
        <v>13</v>
      </c>
    </row>
    <row r="12827" spans="1:8" x14ac:dyDescent="0.25">
      <c r="A12827" t="s">
        <v>74</v>
      </c>
      <c r="B12827" t="s">
        <v>173</v>
      </c>
      <c r="C12827" t="s">
        <v>70</v>
      </c>
      <c r="D12827" t="s">
        <v>264</v>
      </c>
      <c r="E12827" t="s">
        <v>416</v>
      </c>
      <c r="F12827">
        <v>2017</v>
      </c>
      <c r="G12827">
        <v>1119</v>
      </c>
      <c r="H12827">
        <v>27</v>
      </c>
    </row>
    <row r="12828" spans="1:8" x14ac:dyDescent="0.25">
      <c r="A12828" t="s">
        <v>21</v>
      </c>
      <c r="B12828" t="s">
        <v>55</v>
      </c>
      <c r="C12828" t="s">
        <v>10</v>
      </c>
      <c r="D12828" t="s">
        <v>11</v>
      </c>
      <c r="E12828" t="s">
        <v>249</v>
      </c>
      <c r="F12828">
        <v>2017</v>
      </c>
      <c r="G12828">
        <v>535</v>
      </c>
      <c r="H12828">
        <v>25</v>
      </c>
    </row>
    <row r="12829" spans="1:8" x14ac:dyDescent="0.25">
      <c r="A12829" t="s">
        <v>8</v>
      </c>
      <c r="B12829" t="s">
        <v>119</v>
      </c>
      <c r="C12829" t="s">
        <v>10</v>
      </c>
      <c r="D12829" t="s">
        <v>11</v>
      </c>
      <c r="E12829" t="s">
        <v>251</v>
      </c>
      <c r="F12829">
        <v>2015</v>
      </c>
      <c r="G12829">
        <v>737</v>
      </c>
      <c r="H12829">
        <v>28</v>
      </c>
    </row>
    <row r="12830" spans="1:8" x14ac:dyDescent="0.25">
      <c r="A12830" t="s">
        <v>31</v>
      </c>
      <c r="B12830" t="s">
        <v>55</v>
      </c>
      <c r="C12830" t="s">
        <v>33</v>
      </c>
      <c r="D12830" t="s">
        <v>39</v>
      </c>
      <c r="E12830" t="s">
        <v>112</v>
      </c>
      <c r="F12830">
        <v>2015</v>
      </c>
      <c r="G12830">
        <v>141</v>
      </c>
      <c r="H12830">
        <v>49</v>
      </c>
    </row>
    <row r="12831" spans="1:8" x14ac:dyDescent="0.25">
      <c r="A12831" t="s">
        <v>31</v>
      </c>
      <c r="B12831" t="s">
        <v>61</v>
      </c>
      <c r="C12831" t="s">
        <v>33</v>
      </c>
      <c r="D12831" t="s">
        <v>39</v>
      </c>
      <c r="E12831" t="s">
        <v>150</v>
      </c>
      <c r="F12831">
        <v>2015</v>
      </c>
      <c r="G12831">
        <v>79</v>
      </c>
      <c r="H12831">
        <v>38</v>
      </c>
    </row>
    <row r="12832" spans="1:8" x14ac:dyDescent="0.25">
      <c r="A12832" t="s">
        <v>41</v>
      </c>
      <c r="B12832" t="s">
        <v>79</v>
      </c>
      <c r="C12832" t="s">
        <v>33</v>
      </c>
      <c r="D12832" t="s">
        <v>39</v>
      </c>
      <c r="E12832" t="s">
        <v>40</v>
      </c>
      <c r="F12832">
        <v>2016</v>
      </c>
      <c r="G12832">
        <v>60</v>
      </c>
      <c r="H12832">
        <v>29</v>
      </c>
    </row>
    <row r="12833" spans="1:8" x14ac:dyDescent="0.25">
      <c r="A12833" t="s">
        <v>31</v>
      </c>
      <c r="B12833" t="s">
        <v>104</v>
      </c>
      <c r="C12833" t="s">
        <v>70</v>
      </c>
      <c r="D12833" t="s">
        <v>71</v>
      </c>
      <c r="E12833" t="s">
        <v>72</v>
      </c>
      <c r="F12833">
        <v>2017</v>
      </c>
      <c r="G12833">
        <v>1776</v>
      </c>
      <c r="H12833">
        <v>322</v>
      </c>
    </row>
    <row r="12834" spans="1:8" x14ac:dyDescent="0.25">
      <c r="A12834" t="s">
        <v>21</v>
      </c>
      <c r="B12834" t="s">
        <v>111</v>
      </c>
      <c r="C12834" t="s">
        <v>10</v>
      </c>
      <c r="D12834" t="s">
        <v>11</v>
      </c>
      <c r="E12834" t="s">
        <v>68</v>
      </c>
      <c r="F12834">
        <v>2017</v>
      </c>
      <c r="G12834">
        <v>3343</v>
      </c>
      <c r="H12834">
        <v>114</v>
      </c>
    </row>
    <row r="12835" spans="1:8" x14ac:dyDescent="0.25">
      <c r="A12835" t="s">
        <v>41</v>
      </c>
      <c r="B12835" t="s">
        <v>55</v>
      </c>
      <c r="C12835" t="s">
        <v>33</v>
      </c>
      <c r="D12835" t="s">
        <v>184</v>
      </c>
      <c r="E12835" t="s">
        <v>187</v>
      </c>
      <c r="F12835">
        <v>2018</v>
      </c>
      <c r="G12835">
        <v>731</v>
      </c>
      <c r="H12835">
        <v>218</v>
      </c>
    </row>
    <row r="12836" spans="1:8" x14ac:dyDescent="0.25">
      <c r="A12836" t="s">
        <v>41</v>
      </c>
      <c r="B12836" t="s">
        <v>104</v>
      </c>
      <c r="C12836" t="s">
        <v>33</v>
      </c>
      <c r="D12836" t="s">
        <v>39</v>
      </c>
      <c r="E12836" t="s">
        <v>302</v>
      </c>
      <c r="F12836">
        <v>2018</v>
      </c>
      <c r="G12836">
        <v>83</v>
      </c>
      <c r="H12836">
        <v>37</v>
      </c>
    </row>
    <row r="12837" spans="1:8" x14ac:dyDescent="0.25">
      <c r="A12837" t="s">
        <v>31</v>
      </c>
      <c r="B12837" t="s">
        <v>410</v>
      </c>
      <c r="C12837" t="s">
        <v>33</v>
      </c>
      <c r="D12837" t="s">
        <v>39</v>
      </c>
      <c r="E12837" t="s">
        <v>87</v>
      </c>
      <c r="F12837">
        <v>2019</v>
      </c>
      <c r="G12837">
        <v>274</v>
      </c>
      <c r="H12837">
        <v>76</v>
      </c>
    </row>
    <row r="12838" spans="1:8" x14ac:dyDescent="0.25">
      <c r="A12838" t="s">
        <v>21</v>
      </c>
      <c r="B12838" t="s">
        <v>295</v>
      </c>
      <c r="C12838" t="s">
        <v>10</v>
      </c>
      <c r="D12838" t="s">
        <v>96</v>
      </c>
      <c r="E12838" t="s">
        <v>324</v>
      </c>
      <c r="F12838">
        <v>2019</v>
      </c>
      <c r="G12838">
        <v>906</v>
      </c>
      <c r="H12838">
        <v>40</v>
      </c>
    </row>
    <row r="12839" spans="1:8" x14ac:dyDescent="0.25">
      <c r="A12839" t="s">
        <v>31</v>
      </c>
      <c r="B12839" t="s">
        <v>61</v>
      </c>
      <c r="C12839" t="s">
        <v>33</v>
      </c>
      <c r="D12839" t="s">
        <v>59</v>
      </c>
      <c r="E12839" t="s">
        <v>130</v>
      </c>
      <c r="F12839">
        <v>2016</v>
      </c>
      <c r="G12839">
        <v>122</v>
      </c>
      <c r="H12839">
        <v>15</v>
      </c>
    </row>
    <row r="12840" spans="1:8" x14ac:dyDescent="0.25">
      <c r="A12840" t="s">
        <v>31</v>
      </c>
      <c r="B12840" t="s">
        <v>49</v>
      </c>
      <c r="C12840" t="s">
        <v>33</v>
      </c>
      <c r="D12840" t="s">
        <v>59</v>
      </c>
      <c r="E12840" t="s">
        <v>64</v>
      </c>
      <c r="F12840">
        <v>2018</v>
      </c>
      <c r="G12840">
        <v>159</v>
      </c>
      <c r="H12840">
        <v>23</v>
      </c>
    </row>
    <row r="12841" spans="1:8" x14ac:dyDescent="0.25">
      <c r="A12841" t="s">
        <v>31</v>
      </c>
      <c r="B12841" t="s">
        <v>262</v>
      </c>
      <c r="C12841" t="s">
        <v>33</v>
      </c>
      <c r="D12841" t="s">
        <v>39</v>
      </c>
      <c r="E12841" t="s">
        <v>336</v>
      </c>
      <c r="F12841">
        <v>2013</v>
      </c>
      <c r="G12841">
        <v>72</v>
      </c>
      <c r="H12841">
        <v>24</v>
      </c>
    </row>
    <row r="12842" spans="1:8" x14ac:dyDescent="0.25">
      <c r="A12842" t="s">
        <v>8</v>
      </c>
      <c r="B12842" t="s">
        <v>98</v>
      </c>
      <c r="C12842" t="s">
        <v>23</v>
      </c>
      <c r="D12842" t="s">
        <v>24</v>
      </c>
      <c r="E12842" t="s">
        <v>57</v>
      </c>
      <c r="F12842">
        <v>2016</v>
      </c>
      <c r="G12842">
        <v>163</v>
      </c>
      <c r="H12842">
        <v>5</v>
      </c>
    </row>
    <row r="12843" spans="1:8" x14ac:dyDescent="0.25">
      <c r="A12843" t="s">
        <v>31</v>
      </c>
      <c r="B12843" t="s">
        <v>212</v>
      </c>
      <c r="C12843" t="s">
        <v>33</v>
      </c>
      <c r="D12843" t="s">
        <v>39</v>
      </c>
      <c r="E12843" t="s">
        <v>51</v>
      </c>
      <c r="F12843">
        <v>2019</v>
      </c>
      <c r="G12843">
        <v>116</v>
      </c>
      <c r="H12843">
        <v>33</v>
      </c>
    </row>
    <row r="12844" spans="1:8" x14ac:dyDescent="0.25">
      <c r="A12844" t="s">
        <v>8</v>
      </c>
      <c r="B12844" t="s">
        <v>292</v>
      </c>
      <c r="C12844" t="s">
        <v>10</v>
      </c>
      <c r="D12844" t="s">
        <v>11</v>
      </c>
      <c r="E12844" t="s">
        <v>86</v>
      </c>
      <c r="F12844">
        <v>2013</v>
      </c>
      <c r="G12844">
        <v>44</v>
      </c>
      <c r="H12844">
        <v>1</v>
      </c>
    </row>
    <row r="12845" spans="1:8" x14ac:dyDescent="0.25">
      <c r="A12845" t="s">
        <v>31</v>
      </c>
      <c r="B12845" t="s">
        <v>205</v>
      </c>
      <c r="C12845" t="s">
        <v>33</v>
      </c>
      <c r="D12845" t="s">
        <v>59</v>
      </c>
      <c r="E12845" t="s">
        <v>313</v>
      </c>
      <c r="F12845">
        <v>2017</v>
      </c>
      <c r="G12845">
        <v>18</v>
      </c>
      <c r="H12845">
        <v>2</v>
      </c>
    </row>
    <row r="12846" spans="1:8" x14ac:dyDescent="0.25">
      <c r="A12846" t="s">
        <v>31</v>
      </c>
      <c r="B12846" t="s">
        <v>272</v>
      </c>
      <c r="C12846" t="s">
        <v>33</v>
      </c>
      <c r="D12846" t="s">
        <v>34</v>
      </c>
      <c r="E12846" t="s">
        <v>457</v>
      </c>
      <c r="F12846">
        <v>2019</v>
      </c>
      <c r="G12846">
        <v>2</v>
      </c>
    </row>
    <row r="12847" spans="1:8" x14ac:dyDescent="0.25">
      <c r="A12847" t="s">
        <v>31</v>
      </c>
      <c r="B12847" t="s">
        <v>134</v>
      </c>
      <c r="C12847" t="s">
        <v>70</v>
      </c>
      <c r="D12847" t="s">
        <v>71</v>
      </c>
      <c r="E12847" t="s">
        <v>188</v>
      </c>
      <c r="F12847">
        <v>2018</v>
      </c>
      <c r="G12847">
        <v>5</v>
      </c>
      <c r="H12847">
        <v>3</v>
      </c>
    </row>
    <row r="12848" spans="1:8" x14ac:dyDescent="0.25">
      <c r="A12848" t="s">
        <v>31</v>
      </c>
      <c r="B12848" t="s">
        <v>58</v>
      </c>
      <c r="C12848" t="s">
        <v>33</v>
      </c>
      <c r="D12848" t="s">
        <v>59</v>
      </c>
      <c r="E12848" t="s">
        <v>225</v>
      </c>
      <c r="F12848">
        <v>2019</v>
      </c>
      <c r="G12848">
        <v>101</v>
      </c>
      <c r="H12848">
        <v>9</v>
      </c>
    </row>
    <row r="12849" spans="1:8" x14ac:dyDescent="0.25">
      <c r="A12849" t="s">
        <v>41</v>
      </c>
      <c r="B12849" t="s">
        <v>38</v>
      </c>
      <c r="C12849" t="s">
        <v>33</v>
      </c>
      <c r="D12849" t="s">
        <v>39</v>
      </c>
      <c r="E12849" t="s">
        <v>435</v>
      </c>
      <c r="F12849">
        <v>2014</v>
      </c>
      <c r="G12849">
        <v>83</v>
      </c>
      <c r="H12849">
        <v>47</v>
      </c>
    </row>
    <row r="12850" spans="1:8" x14ac:dyDescent="0.25">
      <c r="A12850" t="s">
        <v>74</v>
      </c>
      <c r="B12850" t="s">
        <v>119</v>
      </c>
      <c r="C12850" t="s">
        <v>18</v>
      </c>
      <c r="D12850" t="s">
        <v>136</v>
      </c>
      <c r="E12850" t="s">
        <v>137</v>
      </c>
      <c r="F12850">
        <v>2013</v>
      </c>
      <c r="G12850">
        <v>27</v>
      </c>
    </row>
    <row r="12851" spans="1:8" x14ac:dyDescent="0.25">
      <c r="A12851" t="s">
        <v>41</v>
      </c>
      <c r="B12851" t="s">
        <v>168</v>
      </c>
      <c r="C12851" t="s">
        <v>33</v>
      </c>
      <c r="D12851" t="s">
        <v>62</v>
      </c>
      <c r="E12851" t="s">
        <v>321</v>
      </c>
      <c r="F12851">
        <v>2016</v>
      </c>
      <c r="G12851">
        <v>32</v>
      </c>
      <c r="H12851">
        <v>14</v>
      </c>
    </row>
    <row r="12852" spans="1:8" x14ac:dyDescent="0.25">
      <c r="A12852" t="s">
        <v>31</v>
      </c>
      <c r="B12852" t="s">
        <v>32</v>
      </c>
      <c r="C12852" t="s">
        <v>33</v>
      </c>
      <c r="D12852" t="s">
        <v>34</v>
      </c>
      <c r="E12852" t="s">
        <v>35</v>
      </c>
      <c r="F12852">
        <v>2018</v>
      </c>
      <c r="G12852">
        <v>22</v>
      </c>
      <c r="H12852">
        <v>2</v>
      </c>
    </row>
    <row r="12853" spans="1:8" x14ac:dyDescent="0.25">
      <c r="A12853" t="s">
        <v>31</v>
      </c>
      <c r="B12853" t="s">
        <v>58</v>
      </c>
      <c r="C12853" t="s">
        <v>33</v>
      </c>
      <c r="D12853" t="s">
        <v>59</v>
      </c>
      <c r="E12853" t="s">
        <v>148</v>
      </c>
      <c r="F12853">
        <v>2016</v>
      </c>
      <c r="G12853">
        <v>119</v>
      </c>
      <c r="H12853">
        <v>6</v>
      </c>
    </row>
    <row r="12854" spans="1:8" x14ac:dyDescent="0.25">
      <c r="A12854" t="s">
        <v>31</v>
      </c>
      <c r="B12854" t="s">
        <v>168</v>
      </c>
      <c r="C12854" t="s">
        <v>33</v>
      </c>
      <c r="D12854" t="s">
        <v>184</v>
      </c>
      <c r="E12854" t="s">
        <v>187</v>
      </c>
      <c r="F12854">
        <v>2016</v>
      </c>
      <c r="G12854">
        <v>36</v>
      </c>
      <c r="H12854">
        <v>5</v>
      </c>
    </row>
    <row r="12855" spans="1:8" x14ac:dyDescent="0.25">
      <c r="A12855" t="s">
        <v>8</v>
      </c>
      <c r="B12855" t="s">
        <v>36</v>
      </c>
      <c r="C12855" t="s">
        <v>10</v>
      </c>
      <c r="D12855" t="s">
        <v>96</v>
      </c>
      <c r="E12855" t="s">
        <v>377</v>
      </c>
      <c r="F12855">
        <v>2016</v>
      </c>
      <c r="G12855">
        <v>9</v>
      </c>
      <c r="H12855">
        <v>2</v>
      </c>
    </row>
    <row r="12856" spans="1:8" x14ac:dyDescent="0.25">
      <c r="A12856" t="s">
        <v>31</v>
      </c>
      <c r="B12856" t="s">
        <v>149</v>
      </c>
      <c r="C12856" t="s">
        <v>33</v>
      </c>
      <c r="D12856" t="s">
        <v>59</v>
      </c>
      <c r="E12856" t="s">
        <v>130</v>
      </c>
      <c r="F12856">
        <v>2017</v>
      </c>
      <c r="G12856">
        <v>131</v>
      </c>
      <c r="H12856">
        <v>7</v>
      </c>
    </row>
    <row r="12857" spans="1:8" x14ac:dyDescent="0.25">
      <c r="A12857" t="s">
        <v>117</v>
      </c>
      <c r="B12857" t="s">
        <v>272</v>
      </c>
      <c r="C12857" t="s">
        <v>33</v>
      </c>
      <c r="D12857" t="s">
        <v>34</v>
      </c>
      <c r="E12857" t="s">
        <v>144</v>
      </c>
      <c r="F12857">
        <v>2018</v>
      </c>
      <c r="G12857">
        <v>2</v>
      </c>
      <c r="H12857">
        <v>5</v>
      </c>
    </row>
    <row r="12858" spans="1:8" x14ac:dyDescent="0.25">
      <c r="A12858" t="s">
        <v>21</v>
      </c>
      <c r="B12858" t="s">
        <v>9</v>
      </c>
      <c r="C12858" t="s">
        <v>10</v>
      </c>
      <c r="D12858" t="s">
        <v>11</v>
      </c>
      <c r="E12858" t="s">
        <v>53</v>
      </c>
      <c r="F12858">
        <v>2017</v>
      </c>
      <c r="G12858">
        <v>243</v>
      </c>
      <c r="H12858">
        <v>6</v>
      </c>
    </row>
    <row r="12859" spans="1:8" x14ac:dyDescent="0.25">
      <c r="A12859" t="s">
        <v>21</v>
      </c>
      <c r="B12859" t="s">
        <v>446</v>
      </c>
      <c r="C12859" t="s">
        <v>10</v>
      </c>
      <c r="D12859" t="s">
        <v>11</v>
      </c>
      <c r="E12859" t="s">
        <v>447</v>
      </c>
      <c r="F12859">
        <v>2020</v>
      </c>
      <c r="G12859">
        <v>16</v>
      </c>
    </row>
    <row r="12860" spans="1:8" x14ac:dyDescent="0.25">
      <c r="A12860" t="s">
        <v>41</v>
      </c>
      <c r="B12860" t="s">
        <v>58</v>
      </c>
      <c r="C12860" t="s">
        <v>33</v>
      </c>
      <c r="D12860" t="s">
        <v>39</v>
      </c>
      <c r="E12860" t="s">
        <v>112</v>
      </c>
      <c r="F12860">
        <v>2019</v>
      </c>
      <c r="G12860">
        <v>50</v>
      </c>
      <c r="H12860">
        <v>10</v>
      </c>
    </row>
    <row r="12861" spans="1:8" x14ac:dyDescent="0.25">
      <c r="A12861" t="s">
        <v>21</v>
      </c>
      <c r="B12861" t="s">
        <v>194</v>
      </c>
      <c r="C12861" t="s">
        <v>10</v>
      </c>
      <c r="D12861" t="s">
        <v>11</v>
      </c>
      <c r="E12861" t="s">
        <v>86</v>
      </c>
      <c r="F12861">
        <v>2020</v>
      </c>
      <c r="G12861">
        <v>130</v>
      </c>
      <c r="H12861">
        <v>4</v>
      </c>
    </row>
    <row r="12862" spans="1:8" x14ac:dyDescent="0.25">
      <c r="A12862" t="s">
        <v>21</v>
      </c>
      <c r="B12862" t="s">
        <v>98</v>
      </c>
      <c r="C12862" t="s">
        <v>23</v>
      </c>
      <c r="D12862" t="s">
        <v>24</v>
      </c>
      <c r="E12862" t="s">
        <v>347</v>
      </c>
      <c r="F12862">
        <v>2016</v>
      </c>
      <c r="G12862">
        <v>34</v>
      </c>
    </row>
    <row r="12863" spans="1:8" x14ac:dyDescent="0.25">
      <c r="A12863" t="s">
        <v>21</v>
      </c>
      <c r="B12863" t="s">
        <v>433</v>
      </c>
      <c r="C12863" t="s">
        <v>10</v>
      </c>
      <c r="D12863" t="s">
        <v>11</v>
      </c>
      <c r="E12863" t="s">
        <v>279</v>
      </c>
      <c r="F12863">
        <v>2020</v>
      </c>
      <c r="G12863">
        <v>1</v>
      </c>
      <c r="H12863">
        <v>1</v>
      </c>
    </row>
    <row r="12864" spans="1:8" x14ac:dyDescent="0.25">
      <c r="A12864" t="s">
        <v>16</v>
      </c>
      <c r="B12864" t="s">
        <v>55</v>
      </c>
      <c r="C12864" t="s">
        <v>33</v>
      </c>
      <c r="D12864" t="s">
        <v>34</v>
      </c>
      <c r="E12864" t="s">
        <v>315</v>
      </c>
      <c r="F12864">
        <v>2013</v>
      </c>
      <c r="G12864">
        <v>8</v>
      </c>
      <c r="H12864">
        <v>1</v>
      </c>
    </row>
    <row r="12865" spans="1:8" x14ac:dyDescent="0.25">
      <c r="A12865" t="s">
        <v>129</v>
      </c>
      <c r="B12865" t="s">
        <v>119</v>
      </c>
      <c r="C12865" t="s">
        <v>33</v>
      </c>
      <c r="D12865" t="s">
        <v>59</v>
      </c>
      <c r="E12865" t="s">
        <v>311</v>
      </c>
      <c r="F12865">
        <v>2015</v>
      </c>
      <c r="G12865">
        <v>15</v>
      </c>
      <c r="H12865">
        <v>11</v>
      </c>
    </row>
    <row r="12866" spans="1:8" x14ac:dyDescent="0.25">
      <c r="A12866" t="s">
        <v>41</v>
      </c>
      <c r="B12866" t="s">
        <v>262</v>
      </c>
      <c r="C12866" t="s">
        <v>33</v>
      </c>
      <c r="D12866" t="s">
        <v>62</v>
      </c>
      <c r="E12866" t="s">
        <v>99</v>
      </c>
      <c r="F12866">
        <v>2016</v>
      </c>
      <c r="G12866">
        <v>4</v>
      </c>
    </row>
    <row r="12867" spans="1:8" x14ac:dyDescent="0.25">
      <c r="A12867" t="s">
        <v>113</v>
      </c>
      <c r="B12867" t="s">
        <v>55</v>
      </c>
      <c r="C12867" t="s">
        <v>33</v>
      </c>
      <c r="D12867" t="s">
        <v>62</v>
      </c>
      <c r="E12867" t="s">
        <v>99</v>
      </c>
      <c r="F12867">
        <v>2014</v>
      </c>
      <c r="G12867">
        <v>4</v>
      </c>
    </row>
    <row r="12868" spans="1:8" x14ac:dyDescent="0.25">
      <c r="A12868" t="s">
        <v>31</v>
      </c>
      <c r="B12868" t="s">
        <v>134</v>
      </c>
      <c r="C12868" t="s">
        <v>70</v>
      </c>
      <c r="D12868" t="s">
        <v>71</v>
      </c>
      <c r="E12868" t="s">
        <v>170</v>
      </c>
      <c r="F12868">
        <v>2013</v>
      </c>
      <c r="G12868">
        <v>8</v>
      </c>
      <c r="H12868">
        <v>1</v>
      </c>
    </row>
    <row r="12869" spans="1:8" x14ac:dyDescent="0.25">
      <c r="A12869" t="s">
        <v>8</v>
      </c>
      <c r="B12869" t="s">
        <v>93</v>
      </c>
      <c r="C12869" t="s">
        <v>10</v>
      </c>
      <c r="D12869" t="s">
        <v>11</v>
      </c>
      <c r="E12869" t="s">
        <v>211</v>
      </c>
      <c r="F12869">
        <v>2016</v>
      </c>
      <c r="G12869">
        <v>9</v>
      </c>
    </row>
    <row r="12870" spans="1:8" x14ac:dyDescent="0.25">
      <c r="A12870" t="s">
        <v>74</v>
      </c>
      <c r="B12870" t="s">
        <v>618</v>
      </c>
      <c r="C12870" t="s">
        <v>76</v>
      </c>
      <c r="D12870" t="s">
        <v>171</v>
      </c>
      <c r="E12870" t="s">
        <v>174</v>
      </c>
      <c r="F12870">
        <v>2018</v>
      </c>
      <c r="G12870">
        <v>3</v>
      </c>
    </row>
    <row r="12871" spans="1:8" x14ac:dyDescent="0.25">
      <c r="A12871" t="s">
        <v>41</v>
      </c>
      <c r="B12871" t="s">
        <v>177</v>
      </c>
      <c r="C12871" t="s">
        <v>23</v>
      </c>
      <c r="D12871" t="s">
        <v>43</v>
      </c>
      <c r="E12871" t="s">
        <v>186</v>
      </c>
      <c r="F12871">
        <v>2014</v>
      </c>
      <c r="G12871">
        <v>42</v>
      </c>
      <c r="H12871">
        <v>7</v>
      </c>
    </row>
    <row r="12872" spans="1:8" x14ac:dyDescent="0.25">
      <c r="A12872" t="s">
        <v>31</v>
      </c>
      <c r="B12872" t="s">
        <v>79</v>
      </c>
      <c r="C12872" t="s">
        <v>33</v>
      </c>
      <c r="D12872" t="s">
        <v>34</v>
      </c>
      <c r="E12872" t="s">
        <v>270</v>
      </c>
      <c r="F12872">
        <v>2015</v>
      </c>
      <c r="G12872">
        <v>77</v>
      </c>
      <c r="H12872">
        <v>30</v>
      </c>
    </row>
    <row r="12873" spans="1:8" x14ac:dyDescent="0.25">
      <c r="A12873" t="s">
        <v>31</v>
      </c>
      <c r="B12873" t="s">
        <v>58</v>
      </c>
      <c r="C12873" t="s">
        <v>33</v>
      </c>
      <c r="D12873" t="s">
        <v>34</v>
      </c>
      <c r="E12873" t="s">
        <v>408</v>
      </c>
      <c r="F12873">
        <v>2015</v>
      </c>
      <c r="G12873">
        <v>2</v>
      </c>
    </row>
    <row r="12874" spans="1:8" x14ac:dyDescent="0.25">
      <c r="A12874" t="s">
        <v>31</v>
      </c>
      <c r="B12874" t="s">
        <v>244</v>
      </c>
      <c r="C12874" t="s">
        <v>23</v>
      </c>
      <c r="D12874" t="s">
        <v>43</v>
      </c>
      <c r="E12874" t="s">
        <v>186</v>
      </c>
      <c r="F12874">
        <v>2018</v>
      </c>
      <c r="G12874">
        <v>16</v>
      </c>
      <c r="H12874">
        <v>4</v>
      </c>
    </row>
    <row r="12875" spans="1:8" x14ac:dyDescent="0.25">
      <c r="A12875" t="s">
        <v>41</v>
      </c>
      <c r="B12875" t="s">
        <v>262</v>
      </c>
      <c r="C12875" t="s">
        <v>33</v>
      </c>
      <c r="D12875" t="s">
        <v>39</v>
      </c>
      <c r="E12875" t="s">
        <v>435</v>
      </c>
      <c r="F12875">
        <v>2016</v>
      </c>
      <c r="G12875">
        <v>10</v>
      </c>
      <c r="H12875">
        <v>7</v>
      </c>
    </row>
    <row r="12876" spans="1:8" x14ac:dyDescent="0.25">
      <c r="A12876" t="s">
        <v>121</v>
      </c>
      <c r="B12876" t="s">
        <v>301</v>
      </c>
      <c r="C12876" t="s">
        <v>76</v>
      </c>
      <c r="D12876" t="s">
        <v>171</v>
      </c>
      <c r="E12876" t="s">
        <v>174</v>
      </c>
      <c r="F12876">
        <v>2014</v>
      </c>
      <c r="G12876">
        <v>14</v>
      </c>
    </row>
    <row r="12877" spans="1:8" x14ac:dyDescent="0.25">
      <c r="A12877" t="s">
        <v>31</v>
      </c>
      <c r="B12877" t="s">
        <v>212</v>
      </c>
      <c r="C12877" t="s">
        <v>33</v>
      </c>
      <c r="D12877" t="s">
        <v>59</v>
      </c>
      <c r="E12877" t="s">
        <v>229</v>
      </c>
      <c r="F12877">
        <v>2019</v>
      </c>
      <c r="G12877">
        <v>50</v>
      </c>
      <c r="H12877">
        <v>17</v>
      </c>
    </row>
    <row r="12878" spans="1:8" x14ac:dyDescent="0.25">
      <c r="A12878" t="s">
        <v>31</v>
      </c>
      <c r="B12878" t="s">
        <v>9</v>
      </c>
      <c r="C12878" t="s">
        <v>33</v>
      </c>
      <c r="D12878" t="s">
        <v>62</v>
      </c>
      <c r="E12878" t="s">
        <v>200</v>
      </c>
      <c r="F12878">
        <v>2015</v>
      </c>
      <c r="G12878">
        <v>84</v>
      </c>
      <c r="H12878">
        <v>24</v>
      </c>
    </row>
    <row r="12879" spans="1:8" x14ac:dyDescent="0.25">
      <c r="A12879" t="s">
        <v>121</v>
      </c>
      <c r="B12879" t="s">
        <v>173</v>
      </c>
      <c r="C12879" t="s">
        <v>18</v>
      </c>
      <c r="D12879" t="s">
        <v>333</v>
      </c>
      <c r="E12879" t="s">
        <v>352</v>
      </c>
      <c r="F12879">
        <v>2015</v>
      </c>
      <c r="G12879">
        <v>4266</v>
      </c>
      <c r="H12879">
        <v>322</v>
      </c>
    </row>
    <row r="12880" spans="1:8" x14ac:dyDescent="0.25">
      <c r="A12880" t="s">
        <v>8</v>
      </c>
      <c r="B12880" t="s">
        <v>93</v>
      </c>
      <c r="C12880" t="s">
        <v>10</v>
      </c>
      <c r="D12880" t="s">
        <v>11</v>
      </c>
      <c r="E12880" t="s">
        <v>203</v>
      </c>
      <c r="F12880">
        <v>2015</v>
      </c>
      <c r="G12880">
        <v>414</v>
      </c>
      <c r="H12880">
        <v>14</v>
      </c>
    </row>
    <row r="12881" spans="1:8" x14ac:dyDescent="0.25">
      <c r="A12881" t="s">
        <v>31</v>
      </c>
      <c r="B12881" t="s">
        <v>38</v>
      </c>
      <c r="C12881" t="s">
        <v>33</v>
      </c>
      <c r="D12881" t="s">
        <v>59</v>
      </c>
      <c r="E12881" t="s">
        <v>73</v>
      </c>
      <c r="F12881">
        <v>2016</v>
      </c>
      <c r="G12881">
        <v>165</v>
      </c>
      <c r="H12881">
        <v>33</v>
      </c>
    </row>
    <row r="12882" spans="1:8" x14ac:dyDescent="0.25">
      <c r="A12882" t="s">
        <v>21</v>
      </c>
      <c r="B12882" t="s">
        <v>93</v>
      </c>
      <c r="C12882" t="s">
        <v>10</v>
      </c>
      <c r="D12882" t="s">
        <v>11</v>
      </c>
      <c r="E12882" t="s">
        <v>216</v>
      </c>
      <c r="F12882">
        <v>2016</v>
      </c>
      <c r="G12882">
        <v>1359</v>
      </c>
      <c r="H12882">
        <v>94</v>
      </c>
    </row>
    <row r="12883" spans="1:8" x14ac:dyDescent="0.25">
      <c r="A12883" t="s">
        <v>41</v>
      </c>
      <c r="B12883" t="s">
        <v>9</v>
      </c>
      <c r="C12883" t="s">
        <v>33</v>
      </c>
      <c r="D12883" t="s">
        <v>39</v>
      </c>
      <c r="E12883" t="s">
        <v>51</v>
      </c>
      <c r="F12883">
        <v>2017</v>
      </c>
      <c r="G12883">
        <v>592</v>
      </c>
      <c r="H12883">
        <v>157</v>
      </c>
    </row>
    <row r="12884" spans="1:8" x14ac:dyDescent="0.25">
      <c r="A12884" t="s">
        <v>8</v>
      </c>
      <c r="B12884" t="s">
        <v>111</v>
      </c>
      <c r="C12884" t="s">
        <v>10</v>
      </c>
      <c r="D12884" t="s">
        <v>11</v>
      </c>
      <c r="E12884" t="s">
        <v>191</v>
      </c>
      <c r="F12884">
        <v>2014</v>
      </c>
      <c r="G12884">
        <v>1841</v>
      </c>
      <c r="H12884">
        <v>85</v>
      </c>
    </row>
    <row r="12885" spans="1:8" x14ac:dyDescent="0.25">
      <c r="A12885" t="s">
        <v>8</v>
      </c>
      <c r="B12885" t="s">
        <v>93</v>
      </c>
      <c r="C12885" t="s">
        <v>10</v>
      </c>
      <c r="D12885" t="s">
        <v>11</v>
      </c>
      <c r="E12885" t="s">
        <v>216</v>
      </c>
      <c r="F12885">
        <v>2014</v>
      </c>
      <c r="G12885">
        <v>1339</v>
      </c>
      <c r="H12885">
        <v>99</v>
      </c>
    </row>
    <row r="12886" spans="1:8" x14ac:dyDescent="0.25">
      <c r="A12886" t="s">
        <v>41</v>
      </c>
      <c r="B12886" t="s">
        <v>108</v>
      </c>
      <c r="C12886" t="s">
        <v>33</v>
      </c>
      <c r="D12886" t="s">
        <v>39</v>
      </c>
      <c r="E12886" t="s">
        <v>204</v>
      </c>
      <c r="F12886">
        <v>2017</v>
      </c>
      <c r="G12886">
        <v>64</v>
      </c>
      <c r="H12886">
        <v>23</v>
      </c>
    </row>
    <row r="12887" spans="1:8" x14ac:dyDescent="0.25">
      <c r="A12887" t="s">
        <v>31</v>
      </c>
      <c r="B12887" t="s">
        <v>104</v>
      </c>
      <c r="C12887" t="s">
        <v>70</v>
      </c>
      <c r="D12887" t="s">
        <v>71</v>
      </c>
      <c r="E12887" t="s">
        <v>135</v>
      </c>
      <c r="F12887">
        <v>2018</v>
      </c>
      <c r="G12887">
        <v>3910</v>
      </c>
      <c r="H12887">
        <v>498</v>
      </c>
    </row>
    <row r="12888" spans="1:8" x14ac:dyDescent="0.25">
      <c r="A12888" t="s">
        <v>31</v>
      </c>
      <c r="B12888" t="s">
        <v>125</v>
      </c>
      <c r="C12888" t="s">
        <v>33</v>
      </c>
      <c r="D12888" t="s">
        <v>184</v>
      </c>
      <c r="E12888" t="s">
        <v>288</v>
      </c>
      <c r="F12888">
        <v>2018</v>
      </c>
      <c r="G12888">
        <v>780</v>
      </c>
      <c r="H12888">
        <v>175</v>
      </c>
    </row>
    <row r="12889" spans="1:8" x14ac:dyDescent="0.25">
      <c r="A12889" t="s">
        <v>214</v>
      </c>
      <c r="B12889" t="s">
        <v>280</v>
      </c>
      <c r="C12889" t="s">
        <v>76</v>
      </c>
      <c r="D12889" t="s">
        <v>140</v>
      </c>
      <c r="E12889" t="s">
        <v>141</v>
      </c>
      <c r="F12889">
        <v>2018</v>
      </c>
      <c r="G12889">
        <v>12170</v>
      </c>
      <c r="H12889">
        <v>1425</v>
      </c>
    </row>
    <row r="12890" spans="1:8" x14ac:dyDescent="0.25">
      <c r="A12890" t="s">
        <v>21</v>
      </c>
      <c r="B12890" t="s">
        <v>93</v>
      </c>
      <c r="C12890" t="s">
        <v>10</v>
      </c>
      <c r="D12890" t="s">
        <v>11</v>
      </c>
      <c r="E12890" t="s">
        <v>157</v>
      </c>
      <c r="F12890">
        <v>2018</v>
      </c>
      <c r="G12890">
        <v>807</v>
      </c>
      <c r="H12890">
        <v>118</v>
      </c>
    </row>
    <row r="12891" spans="1:8" x14ac:dyDescent="0.25">
      <c r="A12891" t="s">
        <v>41</v>
      </c>
      <c r="B12891" t="s">
        <v>55</v>
      </c>
      <c r="C12891" t="s">
        <v>33</v>
      </c>
      <c r="D12891" t="s">
        <v>62</v>
      </c>
      <c r="E12891" t="s">
        <v>166</v>
      </c>
      <c r="F12891">
        <v>2019</v>
      </c>
      <c r="G12891">
        <v>124</v>
      </c>
      <c r="H12891">
        <v>29</v>
      </c>
    </row>
    <row r="12892" spans="1:8" x14ac:dyDescent="0.25">
      <c r="A12892" t="s">
        <v>41</v>
      </c>
      <c r="B12892" t="s">
        <v>158</v>
      </c>
      <c r="C12892" t="s">
        <v>70</v>
      </c>
      <c r="D12892" t="s">
        <v>71</v>
      </c>
      <c r="E12892" t="s">
        <v>135</v>
      </c>
      <c r="F12892">
        <v>2019</v>
      </c>
      <c r="G12892">
        <v>256</v>
      </c>
      <c r="H12892">
        <v>74</v>
      </c>
    </row>
    <row r="12893" spans="1:8" x14ac:dyDescent="0.25">
      <c r="A12893" t="s">
        <v>41</v>
      </c>
      <c r="B12893" t="s">
        <v>61</v>
      </c>
      <c r="C12893" t="s">
        <v>33</v>
      </c>
      <c r="D12893" t="s">
        <v>39</v>
      </c>
      <c r="E12893" t="s">
        <v>204</v>
      </c>
      <c r="F12893">
        <v>2019</v>
      </c>
      <c r="G12893">
        <v>104</v>
      </c>
      <c r="H12893">
        <v>43</v>
      </c>
    </row>
    <row r="12894" spans="1:8" x14ac:dyDescent="0.25">
      <c r="A12894" t="s">
        <v>307</v>
      </c>
      <c r="B12894" t="s">
        <v>105</v>
      </c>
      <c r="C12894" t="s">
        <v>23</v>
      </c>
      <c r="D12894" t="s">
        <v>43</v>
      </c>
      <c r="E12894" t="s">
        <v>44</v>
      </c>
      <c r="F12894">
        <v>2019</v>
      </c>
      <c r="G12894">
        <v>153</v>
      </c>
      <c r="H12894">
        <v>48</v>
      </c>
    </row>
    <row r="12895" spans="1:8" x14ac:dyDescent="0.25">
      <c r="A12895" t="s">
        <v>21</v>
      </c>
      <c r="B12895" t="s">
        <v>93</v>
      </c>
      <c r="C12895" t="s">
        <v>10</v>
      </c>
      <c r="D12895" t="s">
        <v>11</v>
      </c>
      <c r="E12895" t="s">
        <v>279</v>
      </c>
      <c r="F12895">
        <v>2019</v>
      </c>
      <c r="G12895">
        <v>1371</v>
      </c>
      <c r="H12895">
        <v>74</v>
      </c>
    </row>
    <row r="12896" spans="1:8" x14ac:dyDescent="0.25">
      <c r="A12896" t="s">
        <v>21</v>
      </c>
      <c r="B12896" t="s">
        <v>235</v>
      </c>
      <c r="C12896" t="s">
        <v>10</v>
      </c>
      <c r="D12896" t="s">
        <v>96</v>
      </c>
      <c r="E12896" t="s">
        <v>324</v>
      </c>
      <c r="F12896">
        <v>2020</v>
      </c>
      <c r="G12896">
        <v>66</v>
      </c>
      <c r="H12896">
        <v>1</v>
      </c>
    </row>
    <row r="12897" spans="1:8" x14ac:dyDescent="0.25">
      <c r="A12897" t="s">
        <v>81</v>
      </c>
      <c r="B12897" t="s">
        <v>17</v>
      </c>
      <c r="C12897" t="s">
        <v>76</v>
      </c>
      <c r="D12897" t="s">
        <v>83</v>
      </c>
      <c r="E12897" t="s">
        <v>319</v>
      </c>
      <c r="F12897">
        <v>2017</v>
      </c>
      <c r="G12897">
        <v>437</v>
      </c>
      <c r="H12897">
        <v>76</v>
      </c>
    </row>
    <row r="12898" spans="1:8" x14ac:dyDescent="0.25">
      <c r="A12898" t="s">
        <v>21</v>
      </c>
      <c r="B12898" t="s">
        <v>93</v>
      </c>
      <c r="C12898" t="s">
        <v>10</v>
      </c>
      <c r="D12898" t="s">
        <v>11</v>
      </c>
      <c r="E12898" t="s">
        <v>211</v>
      </c>
      <c r="F12898">
        <v>2019</v>
      </c>
      <c r="G12898">
        <v>261</v>
      </c>
      <c r="H12898">
        <v>25</v>
      </c>
    </row>
    <row r="12899" spans="1:8" x14ac:dyDescent="0.25">
      <c r="A12899" t="s">
        <v>8</v>
      </c>
      <c r="B12899" t="s">
        <v>98</v>
      </c>
      <c r="C12899" t="s">
        <v>10</v>
      </c>
      <c r="D12899" t="s">
        <v>29</v>
      </c>
      <c r="E12899" t="s">
        <v>193</v>
      </c>
      <c r="F12899">
        <v>2014</v>
      </c>
      <c r="G12899">
        <v>1</v>
      </c>
    </row>
    <row r="12900" spans="1:8" x14ac:dyDescent="0.25">
      <c r="A12900" t="s">
        <v>21</v>
      </c>
      <c r="B12900" t="s">
        <v>28</v>
      </c>
      <c r="C12900" t="s">
        <v>23</v>
      </c>
      <c r="D12900" t="s">
        <v>24</v>
      </c>
      <c r="E12900" t="s">
        <v>219</v>
      </c>
      <c r="F12900">
        <v>2018</v>
      </c>
      <c r="G12900">
        <v>657</v>
      </c>
      <c r="H12900">
        <v>13</v>
      </c>
    </row>
    <row r="12901" spans="1:8" x14ac:dyDescent="0.25">
      <c r="A12901" t="s">
        <v>121</v>
      </c>
      <c r="B12901" t="s">
        <v>104</v>
      </c>
      <c r="C12901" t="s">
        <v>70</v>
      </c>
      <c r="D12901" t="s">
        <v>264</v>
      </c>
      <c r="E12901" t="s">
        <v>464</v>
      </c>
      <c r="F12901">
        <v>2013</v>
      </c>
      <c r="G12901">
        <v>40</v>
      </c>
      <c r="H12901">
        <v>6</v>
      </c>
    </row>
    <row r="12902" spans="1:8" x14ac:dyDescent="0.25">
      <c r="A12902" t="s">
        <v>31</v>
      </c>
      <c r="B12902" t="s">
        <v>61</v>
      </c>
      <c r="C12902" t="s">
        <v>33</v>
      </c>
      <c r="D12902" t="s">
        <v>39</v>
      </c>
      <c r="E12902" t="s">
        <v>204</v>
      </c>
      <c r="F12902">
        <v>2013</v>
      </c>
      <c r="G12902">
        <v>100</v>
      </c>
      <c r="H12902">
        <v>25</v>
      </c>
    </row>
    <row r="12903" spans="1:8" x14ac:dyDescent="0.25">
      <c r="A12903" t="s">
        <v>31</v>
      </c>
      <c r="B12903" t="s">
        <v>199</v>
      </c>
      <c r="C12903" t="s">
        <v>33</v>
      </c>
      <c r="D12903" t="s">
        <v>59</v>
      </c>
      <c r="E12903" t="s">
        <v>109</v>
      </c>
      <c r="F12903">
        <v>2014</v>
      </c>
      <c r="G12903">
        <v>58</v>
      </c>
      <c r="H12903">
        <v>3</v>
      </c>
    </row>
    <row r="12904" spans="1:8" x14ac:dyDescent="0.25">
      <c r="A12904" t="s">
        <v>41</v>
      </c>
      <c r="B12904" t="s">
        <v>38</v>
      </c>
      <c r="C12904" t="s">
        <v>33</v>
      </c>
      <c r="D12904" t="s">
        <v>39</v>
      </c>
      <c r="E12904" t="s">
        <v>120</v>
      </c>
      <c r="F12904">
        <v>2016</v>
      </c>
      <c r="G12904">
        <v>56</v>
      </c>
      <c r="H12904">
        <v>29</v>
      </c>
    </row>
    <row r="12905" spans="1:8" x14ac:dyDescent="0.25">
      <c r="A12905" t="s">
        <v>31</v>
      </c>
      <c r="B12905" t="s">
        <v>108</v>
      </c>
      <c r="C12905" t="s">
        <v>33</v>
      </c>
      <c r="D12905" t="s">
        <v>62</v>
      </c>
      <c r="E12905" t="s">
        <v>217</v>
      </c>
      <c r="F12905">
        <v>2017</v>
      </c>
      <c r="G12905">
        <v>6</v>
      </c>
    </row>
    <row r="12906" spans="1:8" x14ac:dyDescent="0.25">
      <c r="A12906" t="s">
        <v>8</v>
      </c>
      <c r="B12906" t="s">
        <v>131</v>
      </c>
      <c r="C12906" t="s">
        <v>10</v>
      </c>
      <c r="D12906" t="s">
        <v>96</v>
      </c>
      <c r="E12906" t="s">
        <v>110</v>
      </c>
      <c r="F12906">
        <v>2013</v>
      </c>
      <c r="G12906">
        <v>23</v>
      </c>
    </row>
    <row r="12907" spans="1:8" x14ac:dyDescent="0.25">
      <c r="A12907" t="s">
        <v>41</v>
      </c>
      <c r="B12907" t="s">
        <v>125</v>
      </c>
      <c r="C12907" t="s">
        <v>33</v>
      </c>
      <c r="D12907" t="s">
        <v>39</v>
      </c>
      <c r="E12907" t="s">
        <v>40</v>
      </c>
      <c r="F12907">
        <v>2016</v>
      </c>
      <c r="G12907">
        <v>94</v>
      </c>
      <c r="H12907">
        <v>42</v>
      </c>
    </row>
    <row r="12908" spans="1:8" x14ac:dyDescent="0.25">
      <c r="A12908" t="s">
        <v>307</v>
      </c>
      <c r="B12908" t="s">
        <v>345</v>
      </c>
      <c r="C12908" t="s">
        <v>23</v>
      </c>
      <c r="D12908" t="s">
        <v>43</v>
      </c>
      <c r="E12908" t="s">
        <v>186</v>
      </c>
      <c r="F12908">
        <v>2018</v>
      </c>
      <c r="G12908">
        <v>14</v>
      </c>
      <c r="H12908">
        <v>1</v>
      </c>
    </row>
    <row r="12909" spans="1:8" x14ac:dyDescent="0.25">
      <c r="A12909" t="s">
        <v>121</v>
      </c>
      <c r="B12909" t="s">
        <v>119</v>
      </c>
      <c r="C12909" t="s">
        <v>70</v>
      </c>
      <c r="D12909" t="s">
        <v>71</v>
      </c>
      <c r="E12909" t="s">
        <v>159</v>
      </c>
      <c r="F12909">
        <v>2015</v>
      </c>
      <c r="G12909">
        <v>1</v>
      </c>
    </row>
    <row r="12910" spans="1:8" x14ac:dyDescent="0.25">
      <c r="A12910" t="s">
        <v>31</v>
      </c>
      <c r="B12910" t="s">
        <v>125</v>
      </c>
      <c r="C12910" t="s">
        <v>33</v>
      </c>
      <c r="D12910" t="s">
        <v>59</v>
      </c>
      <c r="E12910" t="s">
        <v>126</v>
      </c>
      <c r="F12910">
        <v>2015</v>
      </c>
      <c r="G12910">
        <v>12</v>
      </c>
      <c r="H12910">
        <v>9</v>
      </c>
    </row>
    <row r="12911" spans="1:8" x14ac:dyDescent="0.25">
      <c r="A12911" t="s">
        <v>21</v>
      </c>
      <c r="B12911" t="s">
        <v>111</v>
      </c>
      <c r="C12911" t="s">
        <v>10</v>
      </c>
      <c r="D12911" t="s">
        <v>11</v>
      </c>
      <c r="E12911" t="s">
        <v>165</v>
      </c>
      <c r="F12911">
        <v>2016</v>
      </c>
      <c r="G12911">
        <v>73</v>
      </c>
      <c r="H12911">
        <v>10</v>
      </c>
    </row>
    <row r="12912" spans="1:8" x14ac:dyDescent="0.25">
      <c r="A12912" t="s">
        <v>121</v>
      </c>
      <c r="B12912" t="s">
        <v>173</v>
      </c>
      <c r="C12912" t="s">
        <v>70</v>
      </c>
      <c r="D12912" t="s">
        <v>264</v>
      </c>
      <c r="E12912" t="s">
        <v>464</v>
      </c>
      <c r="F12912">
        <v>2015</v>
      </c>
      <c r="G12912">
        <v>21</v>
      </c>
    </row>
    <row r="12913" spans="1:8" x14ac:dyDescent="0.25">
      <c r="A12913" t="s">
        <v>31</v>
      </c>
      <c r="B12913" t="s">
        <v>119</v>
      </c>
      <c r="C12913" t="s">
        <v>33</v>
      </c>
      <c r="D12913" t="s">
        <v>59</v>
      </c>
      <c r="E12913" t="s">
        <v>115</v>
      </c>
      <c r="F12913">
        <v>2015</v>
      </c>
      <c r="G12913">
        <v>138</v>
      </c>
      <c r="H12913">
        <v>13</v>
      </c>
    </row>
    <row r="12914" spans="1:8" x14ac:dyDescent="0.25">
      <c r="A12914" t="s">
        <v>41</v>
      </c>
      <c r="B12914" t="s">
        <v>79</v>
      </c>
      <c r="C12914" t="s">
        <v>33</v>
      </c>
      <c r="D12914" t="s">
        <v>62</v>
      </c>
      <c r="E12914" t="s">
        <v>200</v>
      </c>
      <c r="F12914">
        <v>2015</v>
      </c>
      <c r="G12914">
        <v>31</v>
      </c>
      <c r="H12914">
        <v>13</v>
      </c>
    </row>
    <row r="12915" spans="1:8" x14ac:dyDescent="0.25">
      <c r="A12915" t="s">
        <v>106</v>
      </c>
      <c r="B12915" t="s">
        <v>104</v>
      </c>
      <c r="C12915" t="s">
        <v>33</v>
      </c>
      <c r="D12915" t="s">
        <v>59</v>
      </c>
      <c r="E12915" t="s">
        <v>311</v>
      </c>
      <c r="F12915">
        <v>2017</v>
      </c>
      <c r="G12915">
        <v>70</v>
      </c>
      <c r="H12915">
        <v>32</v>
      </c>
    </row>
    <row r="12916" spans="1:8" x14ac:dyDescent="0.25">
      <c r="A12916" t="s">
        <v>31</v>
      </c>
      <c r="B12916" t="s">
        <v>142</v>
      </c>
      <c r="C12916" t="s">
        <v>23</v>
      </c>
      <c r="D12916" t="s">
        <v>233</v>
      </c>
      <c r="E12916" t="s">
        <v>234</v>
      </c>
      <c r="F12916">
        <v>2017</v>
      </c>
      <c r="G12916">
        <v>46</v>
      </c>
      <c r="H12916">
        <v>9</v>
      </c>
    </row>
    <row r="12917" spans="1:8" x14ac:dyDescent="0.25">
      <c r="A12917" t="s">
        <v>21</v>
      </c>
      <c r="B12917" t="s">
        <v>151</v>
      </c>
      <c r="C12917" t="s">
        <v>10</v>
      </c>
      <c r="D12917" t="s">
        <v>11</v>
      </c>
      <c r="E12917" t="s">
        <v>157</v>
      </c>
      <c r="F12917">
        <v>2020</v>
      </c>
      <c r="G12917">
        <v>215</v>
      </c>
      <c r="H12917">
        <v>6</v>
      </c>
    </row>
    <row r="12918" spans="1:8" x14ac:dyDescent="0.25">
      <c r="A12918" t="s">
        <v>31</v>
      </c>
      <c r="B12918" t="s">
        <v>55</v>
      </c>
      <c r="C12918" t="s">
        <v>33</v>
      </c>
      <c r="D12918" t="s">
        <v>34</v>
      </c>
      <c r="E12918" t="s">
        <v>161</v>
      </c>
      <c r="F12918">
        <v>2016</v>
      </c>
      <c r="G12918">
        <v>111</v>
      </c>
      <c r="H12918">
        <v>15</v>
      </c>
    </row>
    <row r="12919" spans="1:8" x14ac:dyDescent="0.25">
      <c r="A12919" t="s">
        <v>31</v>
      </c>
      <c r="B12919" t="s">
        <v>119</v>
      </c>
      <c r="C12919" t="s">
        <v>33</v>
      </c>
      <c r="D12919" t="s">
        <v>59</v>
      </c>
      <c r="E12919" t="s">
        <v>311</v>
      </c>
      <c r="F12919">
        <v>2016</v>
      </c>
      <c r="G12919">
        <v>229</v>
      </c>
      <c r="H12919">
        <v>142</v>
      </c>
    </row>
    <row r="12920" spans="1:8" x14ac:dyDescent="0.25">
      <c r="A12920" t="s">
        <v>31</v>
      </c>
      <c r="B12920" t="s">
        <v>151</v>
      </c>
      <c r="C12920" t="s">
        <v>33</v>
      </c>
      <c r="D12920" t="s">
        <v>59</v>
      </c>
      <c r="E12920" t="s">
        <v>73</v>
      </c>
      <c r="F12920">
        <v>2018</v>
      </c>
      <c r="G12920">
        <v>299</v>
      </c>
      <c r="H12920">
        <v>49</v>
      </c>
    </row>
    <row r="12921" spans="1:8" x14ac:dyDescent="0.25">
      <c r="A12921" t="s">
        <v>106</v>
      </c>
      <c r="B12921" t="s">
        <v>58</v>
      </c>
      <c r="C12921" t="s">
        <v>33</v>
      </c>
      <c r="D12921" t="s">
        <v>34</v>
      </c>
      <c r="E12921" t="s">
        <v>270</v>
      </c>
      <c r="F12921">
        <v>2018</v>
      </c>
      <c r="G12921">
        <v>6</v>
      </c>
      <c r="H12921">
        <v>3</v>
      </c>
    </row>
    <row r="12922" spans="1:8" x14ac:dyDescent="0.25">
      <c r="A12922" t="s">
        <v>8</v>
      </c>
      <c r="B12922" t="s">
        <v>28</v>
      </c>
      <c r="C12922" t="s">
        <v>23</v>
      </c>
      <c r="D12922" t="s">
        <v>24</v>
      </c>
      <c r="E12922" t="s">
        <v>143</v>
      </c>
      <c r="F12922">
        <v>2013</v>
      </c>
      <c r="G12922">
        <v>42</v>
      </c>
      <c r="H12922">
        <v>3</v>
      </c>
    </row>
    <row r="12923" spans="1:8" x14ac:dyDescent="0.25">
      <c r="A12923" t="s">
        <v>41</v>
      </c>
      <c r="B12923" t="s">
        <v>199</v>
      </c>
      <c r="C12923" t="s">
        <v>33</v>
      </c>
      <c r="D12923" t="s">
        <v>39</v>
      </c>
      <c r="E12923" t="s">
        <v>87</v>
      </c>
      <c r="F12923">
        <v>2017</v>
      </c>
      <c r="G12923">
        <v>81</v>
      </c>
      <c r="H12923">
        <v>22</v>
      </c>
    </row>
    <row r="12924" spans="1:8" x14ac:dyDescent="0.25">
      <c r="A12924" t="s">
        <v>41</v>
      </c>
      <c r="B12924" t="s">
        <v>173</v>
      </c>
      <c r="C12924" t="s">
        <v>70</v>
      </c>
      <c r="D12924" t="s">
        <v>71</v>
      </c>
      <c r="E12924" t="s">
        <v>337</v>
      </c>
      <c r="F12924">
        <v>2019</v>
      </c>
      <c r="G12924">
        <v>110</v>
      </c>
      <c r="H12924">
        <v>40</v>
      </c>
    </row>
    <row r="12925" spans="1:8" x14ac:dyDescent="0.25">
      <c r="A12925" t="s">
        <v>31</v>
      </c>
      <c r="B12925" t="s">
        <v>199</v>
      </c>
      <c r="C12925" t="s">
        <v>33</v>
      </c>
      <c r="D12925" t="s">
        <v>59</v>
      </c>
      <c r="E12925" t="s">
        <v>116</v>
      </c>
      <c r="F12925">
        <v>2015</v>
      </c>
      <c r="G12925">
        <v>45</v>
      </c>
    </row>
    <row r="12926" spans="1:8" x14ac:dyDescent="0.25">
      <c r="A12926" t="s">
        <v>31</v>
      </c>
      <c r="B12926" t="s">
        <v>104</v>
      </c>
      <c r="C12926" t="s">
        <v>33</v>
      </c>
      <c r="D12926" t="s">
        <v>39</v>
      </c>
      <c r="E12926" t="s">
        <v>401</v>
      </c>
      <c r="F12926">
        <v>2015</v>
      </c>
      <c r="G12926">
        <v>23</v>
      </c>
      <c r="H12926">
        <v>8</v>
      </c>
    </row>
    <row r="12927" spans="1:8" x14ac:dyDescent="0.25">
      <c r="A12927" t="s">
        <v>31</v>
      </c>
      <c r="B12927" t="s">
        <v>38</v>
      </c>
      <c r="C12927" t="s">
        <v>33</v>
      </c>
      <c r="D12927" t="s">
        <v>39</v>
      </c>
      <c r="E12927" t="s">
        <v>120</v>
      </c>
      <c r="F12927">
        <v>2019</v>
      </c>
      <c r="G12927">
        <v>75</v>
      </c>
      <c r="H12927">
        <v>32</v>
      </c>
    </row>
    <row r="12928" spans="1:8" x14ac:dyDescent="0.25">
      <c r="A12928" t="s">
        <v>106</v>
      </c>
      <c r="B12928" t="s">
        <v>119</v>
      </c>
      <c r="C12928" t="s">
        <v>33</v>
      </c>
      <c r="D12928" t="s">
        <v>39</v>
      </c>
      <c r="E12928" t="s">
        <v>51</v>
      </c>
      <c r="F12928">
        <v>2019</v>
      </c>
      <c r="G12928">
        <v>37</v>
      </c>
      <c r="H12928">
        <v>23</v>
      </c>
    </row>
    <row r="12929" spans="1:8" x14ac:dyDescent="0.25">
      <c r="A12929" t="s">
        <v>21</v>
      </c>
      <c r="B12929" t="s">
        <v>45</v>
      </c>
      <c r="C12929" t="s">
        <v>10</v>
      </c>
      <c r="D12929" t="s">
        <v>11</v>
      </c>
      <c r="E12929" t="s">
        <v>90</v>
      </c>
      <c r="F12929">
        <v>2016</v>
      </c>
      <c r="G12929">
        <v>69</v>
      </c>
      <c r="H12929">
        <v>1</v>
      </c>
    </row>
    <row r="12930" spans="1:8" x14ac:dyDescent="0.25">
      <c r="A12930" t="s">
        <v>41</v>
      </c>
      <c r="B12930" t="s">
        <v>9</v>
      </c>
      <c r="C12930" t="s">
        <v>33</v>
      </c>
      <c r="D12930" t="s">
        <v>39</v>
      </c>
      <c r="E12930" t="s">
        <v>150</v>
      </c>
      <c r="F12930">
        <v>2015</v>
      </c>
      <c r="G12930">
        <v>6</v>
      </c>
      <c r="H12930">
        <v>7</v>
      </c>
    </row>
    <row r="12931" spans="1:8" x14ac:dyDescent="0.25">
      <c r="A12931" t="s">
        <v>31</v>
      </c>
      <c r="B12931" t="s">
        <v>125</v>
      </c>
      <c r="C12931" t="s">
        <v>33</v>
      </c>
      <c r="D12931" t="s">
        <v>59</v>
      </c>
      <c r="E12931" t="s">
        <v>109</v>
      </c>
      <c r="F12931">
        <v>2016</v>
      </c>
      <c r="G12931">
        <v>38</v>
      </c>
      <c r="H12931">
        <v>3</v>
      </c>
    </row>
    <row r="12932" spans="1:8" x14ac:dyDescent="0.25">
      <c r="A12932" t="s">
        <v>74</v>
      </c>
      <c r="B12932" t="s">
        <v>104</v>
      </c>
      <c r="C12932" t="s">
        <v>70</v>
      </c>
      <c r="D12932" t="s">
        <v>264</v>
      </c>
      <c r="E12932" t="s">
        <v>265</v>
      </c>
      <c r="F12932">
        <v>2018</v>
      </c>
      <c r="G12932">
        <v>96</v>
      </c>
      <c r="H12932">
        <v>2</v>
      </c>
    </row>
    <row r="12933" spans="1:8" x14ac:dyDescent="0.25">
      <c r="A12933" t="s">
        <v>41</v>
      </c>
      <c r="B12933" t="s">
        <v>54</v>
      </c>
      <c r="C12933" t="s">
        <v>33</v>
      </c>
      <c r="D12933" t="s">
        <v>39</v>
      </c>
      <c r="E12933" t="s">
        <v>112</v>
      </c>
      <c r="F12933">
        <v>2019</v>
      </c>
      <c r="G12933">
        <v>33</v>
      </c>
      <c r="H12933">
        <v>9</v>
      </c>
    </row>
    <row r="12934" spans="1:8" x14ac:dyDescent="0.25">
      <c r="A12934" t="s">
        <v>21</v>
      </c>
      <c r="B12934" t="s">
        <v>432</v>
      </c>
      <c r="C12934" t="s">
        <v>10</v>
      </c>
      <c r="D12934" t="s">
        <v>96</v>
      </c>
      <c r="E12934" t="s">
        <v>243</v>
      </c>
      <c r="F12934">
        <v>2018</v>
      </c>
      <c r="G12934">
        <v>11</v>
      </c>
    </row>
    <row r="12935" spans="1:8" x14ac:dyDescent="0.25">
      <c r="A12935" t="s">
        <v>113</v>
      </c>
      <c r="B12935" t="s">
        <v>55</v>
      </c>
      <c r="C12935" t="s">
        <v>33</v>
      </c>
      <c r="D12935" t="s">
        <v>34</v>
      </c>
      <c r="E12935" t="s">
        <v>479</v>
      </c>
      <c r="F12935">
        <v>2014</v>
      </c>
      <c r="G12935">
        <v>2</v>
      </c>
    </row>
    <row r="12936" spans="1:8" x14ac:dyDescent="0.25">
      <c r="A12936" t="s">
        <v>31</v>
      </c>
      <c r="B12936" t="s">
        <v>88</v>
      </c>
      <c r="C12936" t="s">
        <v>23</v>
      </c>
      <c r="D12936" t="s">
        <v>91</v>
      </c>
      <c r="E12936" t="s">
        <v>380</v>
      </c>
      <c r="F12936">
        <v>2013</v>
      </c>
      <c r="G12936">
        <v>10</v>
      </c>
      <c r="H12936">
        <v>2</v>
      </c>
    </row>
    <row r="12937" spans="1:8" x14ac:dyDescent="0.25">
      <c r="A12937" t="s">
        <v>8</v>
      </c>
      <c r="B12937" t="s">
        <v>295</v>
      </c>
      <c r="C12937" t="s">
        <v>10</v>
      </c>
      <c r="D12937" t="s">
        <v>96</v>
      </c>
      <c r="E12937" t="s">
        <v>154</v>
      </c>
      <c r="F12937">
        <v>2016</v>
      </c>
      <c r="G12937">
        <v>15</v>
      </c>
      <c r="H12937">
        <v>1</v>
      </c>
    </row>
    <row r="12938" spans="1:8" x14ac:dyDescent="0.25">
      <c r="A12938" t="s">
        <v>214</v>
      </c>
      <c r="B12938" t="s">
        <v>471</v>
      </c>
      <c r="C12938" t="s">
        <v>76</v>
      </c>
      <c r="D12938" t="s">
        <v>140</v>
      </c>
      <c r="E12938" t="s">
        <v>141</v>
      </c>
      <c r="F12938">
        <v>2019</v>
      </c>
      <c r="G12938">
        <v>3</v>
      </c>
      <c r="H12938">
        <v>1</v>
      </c>
    </row>
    <row r="12939" spans="1:8" x14ac:dyDescent="0.25">
      <c r="A12939" t="s">
        <v>41</v>
      </c>
      <c r="B12939" t="s">
        <v>38</v>
      </c>
      <c r="C12939" t="s">
        <v>33</v>
      </c>
      <c r="D12939" t="s">
        <v>39</v>
      </c>
      <c r="E12939" t="s">
        <v>150</v>
      </c>
      <c r="F12939">
        <v>2019</v>
      </c>
      <c r="G12939">
        <v>66</v>
      </c>
      <c r="H12939">
        <v>32</v>
      </c>
    </row>
    <row r="12940" spans="1:8" x14ac:dyDescent="0.25">
      <c r="A12940" t="s">
        <v>41</v>
      </c>
      <c r="B12940" t="s">
        <v>320</v>
      </c>
      <c r="C12940" t="s">
        <v>23</v>
      </c>
      <c r="D12940" t="s">
        <v>43</v>
      </c>
      <c r="E12940" t="s">
        <v>186</v>
      </c>
      <c r="F12940">
        <v>2014</v>
      </c>
      <c r="G12940">
        <v>505</v>
      </c>
      <c r="H12940">
        <v>181</v>
      </c>
    </row>
    <row r="12941" spans="1:8" x14ac:dyDescent="0.25">
      <c r="A12941" t="s">
        <v>8</v>
      </c>
      <c r="B12941" t="s">
        <v>292</v>
      </c>
      <c r="C12941" t="s">
        <v>10</v>
      </c>
      <c r="D12941" t="s">
        <v>96</v>
      </c>
      <c r="E12941" t="s">
        <v>97</v>
      </c>
      <c r="F12941">
        <v>2014</v>
      </c>
      <c r="G12941">
        <v>1202</v>
      </c>
      <c r="H12941">
        <v>30</v>
      </c>
    </row>
    <row r="12942" spans="1:8" x14ac:dyDescent="0.25">
      <c r="A12942" t="s">
        <v>21</v>
      </c>
      <c r="B12942" t="s">
        <v>235</v>
      </c>
      <c r="C12942" t="s">
        <v>10</v>
      </c>
      <c r="D12942" t="s">
        <v>96</v>
      </c>
      <c r="E12942" t="s">
        <v>154</v>
      </c>
      <c r="F12942">
        <v>2017</v>
      </c>
      <c r="G12942">
        <v>913</v>
      </c>
      <c r="H12942">
        <v>21</v>
      </c>
    </row>
    <row r="12943" spans="1:8" x14ac:dyDescent="0.25">
      <c r="A12943" t="s">
        <v>138</v>
      </c>
      <c r="B12943" t="s">
        <v>208</v>
      </c>
      <c r="C12943" t="s">
        <v>76</v>
      </c>
      <c r="D12943" t="s">
        <v>140</v>
      </c>
      <c r="E12943" t="s">
        <v>140</v>
      </c>
      <c r="F12943">
        <v>2013</v>
      </c>
      <c r="G12943">
        <v>488</v>
      </c>
      <c r="H12943">
        <v>192</v>
      </c>
    </row>
    <row r="12944" spans="1:8" x14ac:dyDescent="0.25">
      <c r="A12944" t="s">
        <v>31</v>
      </c>
      <c r="B12944" t="s">
        <v>173</v>
      </c>
      <c r="C12944" t="s">
        <v>70</v>
      </c>
      <c r="D12944" t="s">
        <v>71</v>
      </c>
      <c r="E12944" t="s">
        <v>72</v>
      </c>
      <c r="F12944">
        <v>2015</v>
      </c>
      <c r="G12944">
        <v>253</v>
      </c>
      <c r="H12944">
        <v>32</v>
      </c>
    </row>
    <row r="12945" spans="1:8" x14ac:dyDescent="0.25">
      <c r="A12945" t="s">
        <v>31</v>
      </c>
      <c r="B12945" t="s">
        <v>145</v>
      </c>
      <c r="C12945" t="s">
        <v>23</v>
      </c>
      <c r="D12945" t="s">
        <v>43</v>
      </c>
      <c r="E12945" t="s">
        <v>56</v>
      </c>
      <c r="F12945">
        <v>2016</v>
      </c>
      <c r="G12945">
        <v>89</v>
      </c>
      <c r="H12945">
        <v>13</v>
      </c>
    </row>
    <row r="12946" spans="1:8" x14ac:dyDescent="0.25">
      <c r="A12946" t="s">
        <v>41</v>
      </c>
      <c r="B12946" t="s">
        <v>173</v>
      </c>
      <c r="C12946" t="s">
        <v>70</v>
      </c>
      <c r="D12946" t="s">
        <v>71</v>
      </c>
      <c r="E12946" t="s">
        <v>135</v>
      </c>
      <c r="F12946">
        <v>2016</v>
      </c>
      <c r="G12946">
        <v>307</v>
      </c>
      <c r="H12946">
        <v>29</v>
      </c>
    </row>
    <row r="12947" spans="1:8" x14ac:dyDescent="0.25">
      <c r="A12947" t="s">
        <v>21</v>
      </c>
      <c r="B12947" t="s">
        <v>9</v>
      </c>
      <c r="C12947" t="s">
        <v>10</v>
      </c>
      <c r="D12947" t="s">
        <v>96</v>
      </c>
      <c r="E12947" t="s">
        <v>97</v>
      </c>
      <c r="F12947">
        <v>2017</v>
      </c>
      <c r="G12947">
        <v>4000</v>
      </c>
      <c r="H12947">
        <v>65</v>
      </c>
    </row>
    <row r="12948" spans="1:8" x14ac:dyDescent="0.25">
      <c r="A12948" t="s">
        <v>31</v>
      </c>
      <c r="B12948" t="s">
        <v>509</v>
      </c>
      <c r="C12948" t="s">
        <v>23</v>
      </c>
      <c r="D12948" t="s">
        <v>43</v>
      </c>
      <c r="E12948" t="s">
        <v>56</v>
      </c>
      <c r="F12948">
        <v>2018</v>
      </c>
      <c r="G12948">
        <v>260</v>
      </c>
      <c r="H12948">
        <v>24</v>
      </c>
    </row>
    <row r="12949" spans="1:8" x14ac:dyDescent="0.25">
      <c r="A12949" t="s">
        <v>106</v>
      </c>
      <c r="B12949" t="s">
        <v>98</v>
      </c>
      <c r="C12949" t="s">
        <v>33</v>
      </c>
      <c r="D12949" t="s">
        <v>62</v>
      </c>
      <c r="E12949" t="s">
        <v>166</v>
      </c>
      <c r="F12949">
        <v>2018</v>
      </c>
      <c r="G12949">
        <v>225</v>
      </c>
      <c r="H12949">
        <v>77</v>
      </c>
    </row>
    <row r="12950" spans="1:8" x14ac:dyDescent="0.25">
      <c r="A12950" t="s">
        <v>21</v>
      </c>
      <c r="B12950" t="s">
        <v>145</v>
      </c>
      <c r="C12950" t="s">
        <v>23</v>
      </c>
      <c r="D12950" t="s">
        <v>24</v>
      </c>
      <c r="E12950" t="s">
        <v>281</v>
      </c>
      <c r="F12950">
        <v>2019</v>
      </c>
      <c r="G12950">
        <v>566</v>
      </c>
      <c r="H12950">
        <v>4</v>
      </c>
    </row>
    <row r="12951" spans="1:8" x14ac:dyDescent="0.25">
      <c r="A12951" t="s">
        <v>41</v>
      </c>
      <c r="B12951" t="s">
        <v>55</v>
      </c>
      <c r="C12951" t="s">
        <v>33</v>
      </c>
      <c r="D12951" t="s">
        <v>39</v>
      </c>
      <c r="E12951" t="s">
        <v>51</v>
      </c>
      <c r="F12951">
        <v>2015</v>
      </c>
      <c r="G12951">
        <v>366</v>
      </c>
      <c r="H12951">
        <v>102</v>
      </c>
    </row>
    <row r="12952" spans="1:8" x14ac:dyDescent="0.25">
      <c r="A12952" t="s">
        <v>41</v>
      </c>
      <c r="B12952" t="s">
        <v>134</v>
      </c>
      <c r="C12952" t="s">
        <v>70</v>
      </c>
      <c r="D12952" t="s">
        <v>71</v>
      </c>
      <c r="E12952" t="s">
        <v>246</v>
      </c>
      <c r="F12952">
        <v>2018</v>
      </c>
      <c r="G12952">
        <v>245</v>
      </c>
      <c r="H12952">
        <v>42</v>
      </c>
    </row>
    <row r="12953" spans="1:8" x14ac:dyDescent="0.25">
      <c r="A12953" t="s">
        <v>8</v>
      </c>
      <c r="B12953" t="s">
        <v>36</v>
      </c>
      <c r="C12953" t="s">
        <v>10</v>
      </c>
      <c r="D12953" t="s">
        <v>11</v>
      </c>
      <c r="E12953" t="s">
        <v>343</v>
      </c>
      <c r="F12953">
        <v>2013</v>
      </c>
      <c r="G12953">
        <v>116</v>
      </c>
      <c r="H12953">
        <v>3</v>
      </c>
    </row>
    <row r="12954" spans="1:8" x14ac:dyDescent="0.25">
      <c r="A12954" t="s">
        <v>307</v>
      </c>
      <c r="B12954" t="s">
        <v>42</v>
      </c>
      <c r="C12954" t="s">
        <v>23</v>
      </c>
      <c r="D12954" t="s">
        <v>43</v>
      </c>
      <c r="E12954" t="s">
        <v>186</v>
      </c>
      <c r="F12954">
        <v>2018</v>
      </c>
      <c r="G12954">
        <v>86</v>
      </c>
      <c r="H12954">
        <v>15</v>
      </c>
    </row>
    <row r="12955" spans="1:8" x14ac:dyDescent="0.25">
      <c r="A12955" t="s">
        <v>31</v>
      </c>
      <c r="B12955" t="s">
        <v>58</v>
      </c>
      <c r="C12955" t="s">
        <v>33</v>
      </c>
      <c r="D12955" t="s">
        <v>59</v>
      </c>
      <c r="E12955" t="s">
        <v>60</v>
      </c>
      <c r="F12955">
        <v>2015</v>
      </c>
      <c r="G12955">
        <v>68</v>
      </c>
      <c r="H12955">
        <v>19</v>
      </c>
    </row>
    <row r="12956" spans="1:8" x14ac:dyDescent="0.25">
      <c r="A12956" t="s">
        <v>21</v>
      </c>
      <c r="B12956" t="s">
        <v>210</v>
      </c>
      <c r="C12956" t="s">
        <v>23</v>
      </c>
      <c r="D12956" t="s">
        <v>24</v>
      </c>
      <c r="E12956" t="s">
        <v>339</v>
      </c>
      <c r="F12956">
        <v>2017</v>
      </c>
      <c r="G12956">
        <v>581</v>
      </c>
      <c r="H12956">
        <v>37</v>
      </c>
    </row>
    <row r="12957" spans="1:8" x14ac:dyDescent="0.25">
      <c r="A12957" t="s">
        <v>31</v>
      </c>
      <c r="B12957" t="s">
        <v>255</v>
      </c>
      <c r="C12957" t="s">
        <v>23</v>
      </c>
      <c r="D12957" t="s">
        <v>43</v>
      </c>
      <c r="E12957" t="s">
        <v>44</v>
      </c>
      <c r="F12957">
        <v>2019</v>
      </c>
      <c r="G12957">
        <v>130</v>
      </c>
      <c r="H12957">
        <v>15</v>
      </c>
    </row>
    <row r="12958" spans="1:8" x14ac:dyDescent="0.25">
      <c r="A12958" t="s">
        <v>8</v>
      </c>
      <c r="B12958" t="s">
        <v>194</v>
      </c>
      <c r="C12958" t="s">
        <v>10</v>
      </c>
      <c r="D12958" t="s">
        <v>11</v>
      </c>
      <c r="E12958" t="s">
        <v>232</v>
      </c>
      <c r="F12958">
        <v>2014</v>
      </c>
      <c r="G12958">
        <v>80</v>
      </c>
      <c r="H12958">
        <v>5</v>
      </c>
    </row>
    <row r="12959" spans="1:8" x14ac:dyDescent="0.25">
      <c r="A12959" t="s">
        <v>8</v>
      </c>
      <c r="B12959" t="s">
        <v>111</v>
      </c>
      <c r="C12959" t="s">
        <v>10</v>
      </c>
      <c r="D12959" t="s">
        <v>11</v>
      </c>
      <c r="E12959" t="s">
        <v>133</v>
      </c>
      <c r="F12959">
        <v>2016</v>
      </c>
      <c r="G12959">
        <v>9</v>
      </c>
      <c r="H12959">
        <v>3</v>
      </c>
    </row>
    <row r="12960" spans="1:8" x14ac:dyDescent="0.25">
      <c r="A12960" t="s">
        <v>31</v>
      </c>
      <c r="B12960" t="s">
        <v>98</v>
      </c>
      <c r="C12960" t="s">
        <v>33</v>
      </c>
      <c r="D12960" t="s">
        <v>62</v>
      </c>
      <c r="E12960" t="s">
        <v>63</v>
      </c>
      <c r="F12960">
        <v>2017</v>
      </c>
      <c r="G12960">
        <v>106</v>
      </c>
      <c r="H12960">
        <v>53</v>
      </c>
    </row>
    <row r="12961" spans="1:8" x14ac:dyDescent="0.25">
      <c r="A12961" t="s">
        <v>16</v>
      </c>
      <c r="B12961" t="s">
        <v>220</v>
      </c>
      <c r="C12961" t="s">
        <v>18</v>
      </c>
      <c r="D12961" t="s">
        <v>19</v>
      </c>
      <c r="E12961" t="s">
        <v>27</v>
      </c>
      <c r="F12961">
        <v>2018</v>
      </c>
      <c r="G12961">
        <v>68</v>
      </c>
      <c r="H12961">
        <v>14</v>
      </c>
    </row>
    <row r="12962" spans="1:8" x14ac:dyDescent="0.25">
      <c r="A12962" t="s">
        <v>31</v>
      </c>
      <c r="B12962" t="s">
        <v>79</v>
      </c>
      <c r="C12962" t="s">
        <v>33</v>
      </c>
      <c r="D12962" t="s">
        <v>34</v>
      </c>
      <c r="E12962" t="s">
        <v>144</v>
      </c>
      <c r="F12962">
        <v>2013</v>
      </c>
      <c r="G12962">
        <v>19</v>
      </c>
      <c r="H12962">
        <v>9</v>
      </c>
    </row>
    <row r="12963" spans="1:8" x14ac:dyDescent="0.25">
      <c r="A12963" t="s">
        <v>8</v>
      </c>
      <c r="B12963" t="s">
        <v>210</v>
      </c>
      <c r="C12963" t="s">
        <v>10</v>
      </c>
      <c r="D12963" t="s">
        <v>11</v>
      </c>
      <c r="E12963" t="s">
        <v>86</v>
      </c>
      <c r="F12963">
        <v>2015</v>
      </c>
      <c r="G12963">
        <v>23</v>
      </c>
      <c r="H12963">
        <v>2</v>
      </c>
    </row>
    <row r="12964" spans="1:8" x14ac:dyDescent="0.25">
      <c r="A12964" t="s">
        <v>41</v>
      </c>
      <c r="B12964" t="s">
        <v>61</v>
      </c>
      <c r="C12964" t="s">
        <v>33</v>
      </c>
      <c r="D12964" t="s">
        <v>62</v>
      </c>
      <c r="E12964" t="s">
        <v>63</v>
      </c>
      <c r="F12964">
        <v>2015</v>
      </c>
      <c r="G12964">
        <v>84</v>
      </c>
      <c r="H12964">
        <v>14</v>
      </c>
    </row>
    <row r="12965" spans="1:8" x14ac:dyDescent="0.25">
      <c r="A12965" t="s">
        <v>16</v>
      </c>
      <c r="B12965" t="s">
        <v>370</v>
      </c>
      <c r="C12965" t="s">
        <v>76</v>
      </c>
      <c r="D12965" t="s">
        <v>83</v>
      </c>
      <c r="E12965" t="s">
        <v>317</v>
      </c>
      <c r="F12965">
        <v>2013</v>
      </c>
      <c r="G12965">
        <v>26</v>
      </c>
      <c r="H12965">
        <v>17</v>
      </c>
    </row>
    <row r="12966" spans="1:8" x14ac:dyDescent="0.25">
      <c r="A12966" t="s">
        <v>41</v>
      </c>
      <c r="B12966" t="s">
        <v>36</v>
      </c>
      <c r="C12966" t="s">
        <v>70</v>
      </c>
      <c r="D12966" t="s">
        <v>71</v>
      </c>
      <c r="E12966" t="s">
        <v>246</v>
      </c>
      <c r="F12966">
        <v>2019</v>
      </c>
      <c r="G12966">
        <v>66</v>
      </c>
      <c r="H12966">
        <v>6</v>
      </c>
    </row>
    <row r="12967" spans="1:8" x14ac:dyDescent="0.25">
      <c r="A12967" t="s">
        <v>74</v>
      </c>
      <c r="B12967" t="s">
        <v>88</v>
      </c>
      <c r="C12967" t="s">
        <v>70</v>
      </c>
      <c r="D12967" t="s">
        <v>102</v>
      </c>
      <c r="E12967" t="s">
        <v>103</v>
      </c>
      <c r="F12967">
        <v>2014</v>
      </c>
      <c r="G12967">
        <v>68</v>
      </c>
      <c r="H12967">
        <v>2</v>
      </c>
    </row>
    <row r="12968" spans="1:8" x14ac:dyDescent="0.25">
      <c r="A12968" t="s">
        <v>31</v>
      </c>
      <c r="B12968" t="s">
        <v>61</v>
      </c>
      <c r="C12968" t="s">
        <v>33</v>
      </c>
      <c r="D12968" t="s">
        <v>59</v>
      </c>
      <c r="E12968" t="s">
        <v>109</v>
      </c>
      <c r="F12968">
        <v>2014</v>
      </c>
      <c r="G12968">
        <v>12</v>
      </c>
    </row>
    <row r="12969" spans="1:8" x14ac:dyDescent="0.25">
      <c r="A12969" t="s">
        <v>21</v>
      </c>
      <c r="B12969" t="s">
        <v>125</v>
      </c>
      <c r="C12969" t="s">
        <v>10</v>
      </c>
      <c r="D12969" t="s">
        <v>11</v>
      </c>
      <c r="E12969" t="s">
        <v>223</v>
      </c>
      <c r="F12969">
        <v>2018</v>
      </c>
      <c r="G12969">
        <v>166</v>
      </c>
      <c r="H12969">
        <v>8</v>
      </c>
    </row>
    <row r="12970" spans="1:8" x14ac:dyDescent="0.25">
      <c r="A12970" t="s">
        <v>31</v>
      </c>
      <c r="B12970" t="s">
        <v>9</v>
      </c>
      <c r="C12970" t="s">
        <v>33</v>
      </c>
      <c r="D12970" t="s">
        <v>34</v>
      </c>
      <c r="E12970" t="s">
        <v>167</v>
      </c>
      <c r="F12970">
        <v>2019</v>
      </c>
      <c r="G12970">
        <v>40</v>
      </c>
      <c r="H12970">
        <v>5</v>
      </c>
    </row>
    <row r="12971" spans="1:8" x14ac:dyDescent="0.25">
      <c r="A12971" t="s">
        <v>31</v>
      </c>
      <c r="B12971" t="s">
        <v>9</v>
      </c>
      <c r="C12971" t="s">
        <v>33</v>
      </c>
      <c r="D12971" t="s">
        <v>34</v>
      </c>
      <c r="E12971" t="s">
        <v>457</v>
      </c>
      <c r="F12971">
        <v>2017</v>
      </c>
      <c r="G12971">
        <v>9</v>
      </c>
    </row>
    <row r="12972" spans="1:8" x14ac:dyDescent="0.25">
      <c r="A12972" t="s">
        <v>21</v>
      </c>
      <c r="B12972" t="s">
        <v>85</v>
      </c>
      <c r="C12972" t="s">
        <v>10</v>
      </c>
      <c r="D12972" t="s">
        <v>11</v>
      </c>
      <c r="E12972" t="s">
        <v>232</v>
      </c>
      <c r="F12972">
        <v>2018</v>
      </c>
      <c r="G12972">
        <v>14</v>
      </c>
    </row>
    <row r="12973" spans="1:8" x14ac:dyDescent="0.25">
      <c r="A12973" t="s">
        <v>8</v>
      </c>
      <c r="B12973" t="s">
        <v>173</v>
      </c>
      <c r="C12973" t="s">
        <v>76</v>
      </c>
      <c r="D12973" t="s">
        <v>77</v>
      </c>
      <c r="E12973" t="s">
        <v>176</v>
      </c>
      <c r="F12973">
        <v>2016</v>
      </c>
      <c r="G12973">
        <v>1</v>
      </c>
      <c r="H12973">
        <v>1</v>
      </c>
    </row>
    <row r="12974" spans="1:8" x14ac:dyDescent="0.25">
      <c r="A12974" t="s">
        <v>8</v>
      </c>
      <c r="B12974" t="s">
        <v>308</v>
      </c>
      <c r="C12974" t="s">
        <v>23</v>
      </c>
      <c r="D12974" t="s">
        <v>24</v>
      </c>
      <c r="E12974" t="s">
        <v>57</v>
      </c>
      <c r="F12974">
        <v>2015</v>
      </c>
      <c r="G12974">
        <v>17</v>
      </c>
      <c r="H12974">
        <v>2</v>
      </c>
    </row>
    <row r="12975" spans="1:8" x14ac:dyDescent="0.25">
      <c r="A12975" t="s">
        <v>31</v>
      </c>
      <c r="B12975" t="s">
        <v>61</v>
      </c>
      <c r="C12975" t="s">
        <v>33</v>
      </c>
      <c r="D12975" t="s">
        <v>39</v>
      </c>
      <c r="E12975" t="s">
        <v>40</v>
      </c>
      <c r="F12975">
        <v>2017</v>
      </c>
      <c r="G12975">
        <v>6</v>
      </c>
    </row>
    <row r="12976" spans="1:8" x14ac:dyDescent="0.25">
      <c r="A12976" t="s">
        <v>307</v>
      </c>
      <c r="B12976" t="s">
        <v>22</v>
      </c>
      <c r="C12976" t="s">
        <v>23</v>
      </c>
      <c r="D12976" t="s">
        <v>43</v>
      </c>
      <c r="E12976" t="s">
        <v>56</v>
      </c>
      <c r="F12976">
        <v>2019</v>
      </c>
      <c r="G12976">
        <v>40</v>
      </c>
      <c r="H12976">
        <v>15</v>
      </c>
    </row>
    <row r="12977" spans="1:8" x14ac:dyDescent="0.25">
      <c r="A12977" t="s">
        <v>8</v>
      </c>
      <c r="B12977" t="s">
        <v>308</v>
      </c>
      <c r="C12977" t="s">
        <v>23</v>
      </c>
      <c r="D12977" t="s">
        <v>24</v>
      </c>
      <c r="E12977" t="s">
        <v>281</v>
      </c>
      <c r="F12977">
        <v>2013</v>
      </c>
      <c r="G12977">
        <v>18</v>
      </c>
    </row>
    <row r="12978" spans="1:8" x14ac:dyDescent="0.25">
      <c r="A12978" t="s">
        <v>81</v>
      </c>
      <c r="B12978" t="s">
        <v>619</v>
      </c>
      <c r="C12978" t="s">
        <v>76</v>
      </c>
      <c r="D12978" t="s">
        <v>83</v>
      </c>
      <c r="E12978" t="s">
        <v>317</v>
      </c>
      <c r="F12978">
        <v>2014</v>
      </c>
      <c r="G12978">
        <v>244</v>
      </c>
      <c r="H12978">
        <v>235</v>
      </c>
    </row>
    <row r="12979" spans="1:8" x14ac:dyDescent="0.25">
      <c r="A12979" t="s">
        <v>31</v>
      </c>
      <c r="B12979" t="s">
        <v>244</v>
      </c>
      <c r="C12979" t="s">
        <v>33</v>
      </c>
      <c r="D12979" t="s">
        <v>59</v>
      </c>
      <c r="E12979" t="s">
        <v>402</v>
      </c>
      <c r="F12979">
        <v>2015</v>
      </c>
      <c r="G12979">
        <v>180</v>
      </c>
      <c r="H12979">
        <v>28</v>
      </c>
    </row>
    <row r="12980" spans="1:8" x14ac:dyDescent="0.25">
      <c r="A12980" t="s">
        <v>31</v>
      </c>
      <c r="B12980" t="s">
        <v>36</v>
      </c>
      <c r="C12980" t="s">
        <v>70</v>
      </c>
      <c r="D12980" t="s">
        <v>71</v>
      </c>
      <c r="E12980" t="s">
        <v>135</v>
      </c>
      <c r="F12980">
        <v>2015</v>
      </c>
      <c r="G12980">
        <v>498</v>
      </c>
      <c r="H12980">
        <v>74</v>
      </c>
    </row>
    <row r="12981" spans="1:8" x14ac:dyDescent="0.25">
      <c r="A12981" t="s">
        <v>31</v>
      </c>
      <c r="B12981" t="s">
        <v>158</v>
      </c>
      <c r="C12981" t="s">
        <v>70</v>
      </c>
      <c r="D12981" t="s">
        <v>71</v>
      </c>
      <c r="E12981" t="s">
        <v>159</v>
      </c>
      <c r="F12981">
        <v>2016</v>
      </c>
      <c r="G12981">
        <v>1854</v>
      </c>
      <c r="H12981">
        <v>113</v>
      </c>
    </row>
    <row r="12982" spans="1:8" x14ac:dyDescent="0.25">
      <c r="A12982" t="s">
        <v>31</v>
      </c>
      <c r="B12982" t="s">
        <v>119</v>
      </c>
      <c r="C12982" t="s">
        <v>70</v>
      </c>
      <c r="D12982" t="s">
        <v>71</v>
      </c>
      <c r="E12982" t="s">
        <v>159</v>
      </c>
      <c r="F12982">
        <v>2016</v>
      </c>
      <c r="G12982">
        <v>3321</v>
      </c>
      <c r="H12982">
        <v>71</v>
      </c>
    </row>
    <row r="12983" spans="1:8" x14ac:dyDescent="0.25">
      <c r="A12983" t="s">
        <v>31</v>
      </c>
      <c r="B12983" t="s">
        <v>55</v>
      </c>
      <c r="C12983" t="s">
        <v>33</v>
      </c>
      <c r="D12983" t="s">
        <v>59</v>
      </c>
      <c r="E12983" t="s">
        <v>128</v>
      </c>
      <c r="F12983">
        <v>2014</v>
      </c>
      <c r="G12983">
        <v>442</v>
      </c>
      <c r="H12983">
        <v>41</v>
      </c>
    </row>
    <row r="12984" spans="1:8" x14ac:dyDescent="0.25">
      <c r="A12984" t="s">
        <v>138</v>
      </c>
      <c r="B12984" t="s">
        <v>173</v>
      </c>
      <c r="C12984" t="s">
        <v>76</v>
      </c>
      <c r="D12984" t="s">
        <v>140</v>
      </c>
      <c r="E12984" t="s">
        <v>140</v>
      </c>
      <c r="F12984">
        <v>2015</v>
      </c>
      <c r="G12984">
        <v>1279</v>
      </c>
      <c r="H12984">
        <v>707</v>
      </c>
    </row>
    <row r="12985" spans="1:8" x14ac:dyDescent="0.25">
      <c r="A12985" t="s">
        <v>21</v>
      </c>
      <c r="B12985" t="s">
        <v>145</v>
      </c>
      <c r="C12985" t="s">
        <v>10</v>
      </c>
      <c r="D12985" t="s">
        <v>11</v>
      </c>
      <c r="E12985" t="s">
        <v>46</v>
      </c>
      <c r="F12985">
        <v>2016</v>
      </c>
      <c r="G12985">
        <v>451</v>
      </c>
      <c r="H12985">
        <v>87</v>
      </c>
    </row>
    <row r="12986" spans="1:8" x14ac:dyDescent="0.25">
      <c r="A12986" t="s">
        <v>21</v>
      </c>
      <c r="B12986" t="s">
        <v>351</v>
      </c>
      <c r="C12986" t="s">
        <v>23</v>
      </c>
      <c r="D12986" t="s">
        <v>24</v>
      </c>
      <c r="E12986" t="s">
        <v>281</v>
      </c>
      <c r="F12986">
        <v>2016</v>
      </c>
      <c r="G12986">
        <v>109</v>
      </c>
    </row>
    <row r="12987" spans="1:8" x14ac:dyDescent="0.25">
      <c r="A12987" t="s">
        <v>21</v>
      </c>
      <c r="B12987" t="s">
        <v>111</v>
      </c>
      <c r="C12987" t="s">
        <v>10</v>
      </c>
      <c r="D12987" t="s">
        <v>11</v>
      </c>
      <c r="E12987" t="s">
        <v>279</v>
      </c>
      <c r="F12987">
        <v>2016</v>
      </c>
      <c r="G12987">
        <v>1240</v>
      </c>
      <c r="H12987">
        <v>53</v>
      </c>
    </row>
    <row r="12988" spans="1:8" x14ac:dyDescent="0.25">
      <c r="A12988" t="s">
        <v>121</v>
      </c>
      <c r="B12988" t="s">
        <v>173</v>
      </c>
      <c r="C12988" t="s">
        <v>70</v>
      </c>
      <c r="D12988" t="s">
        <v>264</v>
      </c>
      <c r="E12988" t="s">
        <v>389</v>
      </c>
      <c r="F12988">
        <v>2017</v>
      </c>
      <c r="G12988">
        <v>248</v>
      </c>
      <c r="H12988">
        <v>11</v>
      </c>
    </row>
    <row r="12989" spans="1:8" x14ac:dyDescent="0.25">
      <c r="A12989" t="s">
        <v>21</v>
      </c>
      <c r="B12989" t="s">
        <v>111</v>
      </c>
      <c r="C12989" t="s">
        <v>10</v>
      </c>
      <c r="D12989" t="s">
        <v>11</v>
      </c>
      <c r="E12989" t="s">
        <v>249</v>
      </c>
      <c r="F12989">
        <v>2018</v>
      </c>
      <c r="G12989">
        <v>1529</v>
      </c>
      <c r="H12989">
        <v>73</v>
      </c>
    </row>
    <row r="12990" spans="1:8" x14ac:dyDescent="0.25">
      <c r="A12990" t="s">
        <v>31</v>
      </c>
      <c r="B12990" t="s">
        <v>9</v>
      </c>
      <c r="C12990" t="s">
        <v>33</v>
      </c>
      <c r="D12990" t="s">
        <v>34</v>
      </c>
      <c r="E12990" t="s">
        <v>35</v>
      </c>
      <c r="F12990">
        <v>2018</v>
      </c>
      <c r="G12990">
        <v>1068</v>
      </c>
      <c r="H12990">
        <v>75</v>
      </c>
    </row>
    <row r="12991" spans="1:8" x14ac:dyDescent="0.25">
      <c r="A12991" t="s">
        <v>31</v>
      </c>
      <c r="B12991" t="s">
        <v>55</v>
      </c>
      <c r="C12991" t="s">
        <v>33</v>
      </c>
      <c r="D12991" t="s">
        <v>62</v>
      </c>
      <c r="E12991" t="s">
        <v>99</v>
      </c>
      <c r="F12991">
        <v>2018</v>
      </c>
      <c r="G12991">
        <v>228</v>
      </c>
      <c r="H12991">
        <v>47</v>
      </c>
    </row>
    <row r="12992" spans="1:8" x14ac:dyDescent="0.25">
      <c r="A12992" t="s">
        <v>21</v>
      </c>
      <c r="B12992" t="s">
        <v>235</v>
      </c>
      <c r="C12992" t="s">
        <v>10</v>
      </c>
      <c r="D12992" t="s">
        <v>96</v>
      </c>
      <c r="E12992" t="s">
        <v>243</v>
      </c>
      <c r="F12992">
        <v>2018</v>
      </c>
      <c r="G12992">
        <v>1140</v>
      </c>
      <c r="H12992">
        <v>15</v>
      </c>
    </row>
    <row r="12993" spans="1:8" x14ac:dyDescent="0.25">
      <c r="A12993" t="s">
        <v>21</v>
      </c>
      <c r="B12993" t="s">
        <v>36</v>
      </c>
      <c r="C12993" t="s">
        <v>10</v>
      </c>
      <c r="D12993" t="s">
        <v>96</v>
      </c>
      <c r="E12993" t="s">
        <v>132</v>
      </c>
      <c r="F12993">
        <v>2019</v>
      </c>
      <c r="G12993">
        <v>3753</v>
      </c>
      <c r="H12993">
        <v>50</v>
      </c>
    </row>
    <row r="12994" spans="1:8" x14ac:dyDescent="0.25">
      <c r="A12994" t="s">
        <v>31</v>
      </c>
      <c r="B12994" t="s">
        <v>205</v>
      </c>
      <c r="C12994" t="s">
        <v>33</v>
      </c>
      <c r="D12994" t="s">
        <v>59</v>
      </c>
      <c r="E12994" t="s">
        <v>402</v>
      </c>
      <c r="F12994">
        <v>2019</v>
      </c>
      <c r="G12994">
        <v>101</v>
      </c>
      <c r="H12994">
        <v>16</v>
      </c>
    </row>
    <row r="12995" spans="1:8" x14ac:dyDescent="0.25">
      <c r="A12995" t="s">
        <v>31</v>
      </c>
      <c r="B12995" t="s">
        <v>125</v>
      </c>
      <c r="C12995" t="s">
        <v>33</v>
      </c>
      <c r="D12995" t="s">
        <v>59</v>
      </c>
      <c r="E12995" t="s">
        <v>328</v>
      </c>
      <c r="F12995">
        <v>2019</v>
      </c>
      <c r="G12995">
        <v>121</v>
      </c>
      <c r="H12995">
        <v>11</v>
      </c>
    </row>
    <row r="12996" spans="1:8" x14ac:dyDescent="0.25">
      <c r="A12996" t="s">
        <v>31</v>
      </c>
      <c r="B12996" t="s">
        <v>55</v>
      </c>
      <c r="C12996" t="s">
        <v>33</v>
      </c>
      <c r="D12996" t="s">
        <v>59</v>
      </c>
      <c r="E12996" t="s">
        <v>64</v>
      </c>
      <c r="F12996">
        <v>2014</v>
      </c>
      <c r="G12996">
        <v>229</v>
      </c>
      <c r="H12996">
        <v>20</v>
      </c>
    </row>
    <row r="12997" spans="1:8" x14ac:dyDescent="0.25">
      <c r="A12997" t="s">
        <v>8</v>
      </c>
      <c r="B12997" t="s">
        <v>93</v>
      </c>
      <c r="C12997" t="s">
        <v>10</v>
      </c>
      <c r="D12997" t="s">
        <v>11</v>
      </c>
      <c r="E12997" t="s">
        <v>48</v>
      </c>
      <c r="F12997">
        <v>2014</v>
      </c>
      <c r="G12997">
        <v>246</v>
      </c>
      <c r="H12997">
        <v>7</v>
      </c>
    </row>
    <row r="12998" spans="1:8" x14ac:dyDescent="0.25">
      <c r="A12998" t="s">
        <v>31</v>
      </c>
      <c r="B12998" t="s">
        <v>9</v>
      </c>
      <c r="C12998" t="s">
        <v>33</v>
      </c>
      <c r="D12998" t="s">
        <v>59</v>
      </c>
      <c r="E12998" t="s">
        <v>229</v>
      </c>
      <c r="F12998">
        <v>2015</v>
      </c>
      <c r="G12998">
        <v>571</v>
      </c>
      <c r="H12998">
        <v>28</v>
      </c>
    </row>
    <row r="12999" spans="1:8" x14ac:dyDescent="0.25">
      <c r="A12999" t="s">
        <v>31</v>
      </c>
      <c r="B12999" t="s">
        <v>55</v>
      </c>
      <c r="C12999" t="s">
        <v>33</v>
      </c>
      <c r="D12999" t="s">
        <v>59</v>
      </c>
      <c r="E12999" t="s">
        <v>64</v>
      </c>
      <c r="F12999">
        <v>2016</v>
      </c>
      <c r="G12999">
        <v>232</v>
      </c>
      <c r="H12999">
        <v>14</v>
      </c>
    </row>
    <row r="13000" spans="1:8" x14ac:dyDescent="0.25">
      <c r="A13000" t="s">
        <v>31</v>
      </c>
      <c r="B13000" t="s">
        <v>58</v>
      </c>
      <c r="C13000" t="s">
        <v>33</v>
      </c>
      <c r="D13000" t="s">
        <v>59</v>
      </c>
      <c r="E13000" t="s">
        <v>335</v>
      </c>
      <c r="F13000">
        <v>2017</v>
      </c>
      <c r="G13000">
        <v>61</v>
      </c>
      <c r="H13000">
        <v>8</v>
      </c>
    </row>
    <row r="13001" spans="1:8" x14ac:dyDescent="0.25">
      <c r="A13001" t="s">
        <v>41</v>
      </c>
      <c r="B13001" t="s">
        <v>168</v>
      </c>
      <c r="C13001" t="s">
        <v>33</v>
      </c>
      <c r="D13001" t="s">
        <v>184</v>
      </c>
      <c r="E13001" t="s">
        <v>288</v>
      </c>
      <c r="F13001">
        <v>2017</v>
      </c>
      <c r="G13001">
        <v>67</v>
      </c>
      <c r="H13001">
        <v>9</v>
      </c>
    </row>
    <row r="13002" spans="1:8" x14ac:dyDescent="0.25">
      <c r="A13002" t="s">
        <v>8</v>
      </c>
      <c r="B13002" t="s">
        <v>362</v>
      </c>
      <c r="C13002" t="s">
        <v>10</v>
      </c>
      <c r="D13002" t="s">
        <v>11</v>
      </c>
      <c r="E13002" t="s">
        <v>250</v>
      </c>
      <c r="F13002">
        <v>2014</v>
      </c>
      <c r="G13002">
        <v>453</v>
      </c>
      <c r="H13002">
        <v>3</v>
      </c>
    </row>
    <row r="13003" spans="1:8" x14ac:dyDescent="0.25">
      <c r="A13003" t="s">
        <v>81</v>
      </c>
      <c r="B13003" t="s">
        <v>370</v>
      </c>
      <c r="C13003" t="s">
        <v>76</v>
      </c>
      <c r="D13003" t="s">
        <v>83</v>
      </c>
      <c r="E13003" t="s">
        <v>84</v>
      </c>
      <c r="F13003">
        <v>2016</v>
      </c>
      <c r="G13003">
        <v>112</v>
      </c>
      <c r="H13003">
        <v>28</v>
      </c>
    </row>
    <row r="13004" spans="1:8" x14ac:dyDescent="0.25">
      <c r="A13004" t="s">
        <v>31</v>
      </c>
      <c r="B13004" t="s">
        <v>509</v>
      </c>
      <c r="C13004" t="s">
        <v>23</v>
      </c>
      <c r="D13004" t="s">
        <v>43</v>
      </c>
      <c r="E13004" t="s">
        <v>100</v>
      </c>
      <c r="F13004">
        <v>2018</v>
      </c>
      <c r="G13004">
        <v>123</v>
      </c>
      <c r="H13004">
        <v>14</v>
      </c>
    </row>
    <row r="13005" spans="1:8" x14ac:dyDescent="0.25">
      <c r="A13005" t="s">
        <v>41</v>
      </c>
      <c r="B13005" t="s">
        <v>54</v>
      </c>
      <c r="C13005" t="s">
        <v>33</v>
      </c>
      <c r="D13005" t="s">
        <v>39</v>
      </c>
      <c r="E13005" t="s">
        <v>51</v>
      </c>
      <c r="F13005">
        <v>2015</v>
      </c>
      <c r="G13005">
        <v>114</v>
      </c>
      <c r="H13005">
        <v>28</v>
      </c>
    </row>
    <row r="13006" spans="1:8" x14ac:dyDescent="0.25">
      <c r="A13006" t="s">
        <v>41</v>
      </c>
      <c r="B13006" t="s">
        <v>105</v>
      </c>
      <c r="C13006" t="s">
        <v>23</v>
      </c>
      <c r="D13006" t="s">
        <v>43</v>
      </c>
      <c r="E13006" t="s">
        <v>44</v>
      </c>
      <c r="F13006">
        <v>2014</v>
      </c>
      <c r="G13006">
        <v>113</v>
      </c>
      <c r="H13006">
        <v>28</v>
      </c>
    </row>
    <row r="13007" spans="1:8" x14ac:dyDescent="0.25">
      <c r="A13007" t="s">
        <v>307</v>
      </c>
      <c r="B13007" t="s">
        <v>55</v>
      </c>
      <c r="C13007" t="s">
        <v>23</v>
      </c>
      <c r="D13007" t="s">
        <v>43</v>
      </c>
      <c r="E13007" t="s">
        <v>186</v>
      </c>
      <c r="F13007">
        <v>2019</v>
      </c>
      <c r="G13007">
        <v>174</v>
      </c>
      <c r="H13007">
        <v>54</v>
      </c>
    </row>
    <row r="13008" spans="1:8" x14ac:dyDescent="0.25">
      <c r="A13008" t="s">
        <v>8</v>
      </c>
      <c r="B13008" t="s">
        <v>93</v>
      </c>
      <c r="C13008" t="s">
        <v>10</v>
      </c>
      <c r="D13008" t="s">
        <v>11</v>
      </c>
      <c r="E13008" t="s">
        <v>191</v>
      </c>
      <c r="F13008">
        <v>2013</v>
      </c>
      <c r="G13008">
        <v>435</v>
      </c>
      <c r="H13008">
        <v>18</v>
      </c>
    </row>
    <row r="13009" spans="1:8" x14ac:dyDescent="0.25">
      <c r="A13009" t="s">
        <v>21</v>
      </c>
      <c r="B13009" t="s">
        <v>256</v>
      </c>
      <c r="C13009" t="s">
        <v>10</v>
      </c>
      <c r="D13009" t="s">
        <v>29</v>
      </c>
      <c r="E13009" t="s">
        <v>30</v>
      </c>
      <c r="F13009">
        <v>2017</v>
      </c>
      <c r="G13009">
        <v>227</v>
      </c>
      <c r="H13009">
        <v>19</v>
      </c>
    </row>
    <row r="13010" spans="1:8" x14ac:dyDescent="0.25">
      <c r="A13010" t="s">
        <v>31</v>
      </c>
      <c r="B13010" t="s">
        <v>38</v>
      </c>
      <c r="C13010" t="s">
        <v>33</v>
      </c>
      <c r="D13010" t="s">
        <v>39</v>
      </c>
      <c r="E13010" t="s">
        <v>204</v>
      </c>
      <c r="F13010">
        <v>2018</v>
      </c>
      <c r="G13010">
        <v>154</v>
      </c>
      <c r="H13010">
        <v>29</v>
      </c>
    </row>
    <row r="13011" spans="1:8" x14ac:dyDescent="0.25">
      <c r="A13011" t="s">
        <v>41</v>
      </c>
      <c r="B13011" t="s">
        <v>173</v>
      </c>
      <c r="C13011" t="s">
        <v>70</v>
      </c>
      <c r="D13011" t="s">
        <v>71</v>
      </c>
      <c r="E13011" t="s">
        <v>337</v>
      </c>
      <c r="F13011">
        <v>2018</v>
      </c>
      <c r="G13011">
        <v>194</v>
      </c>
      <c r="H13011">
        <v>47</v>
      </c>
    </row>
    <row r="13012" spans="1:8" x14ac:dyDescent="0.25">
      <c r="A13012" t="s">
        <v>307</v>
      </c>
      <c r="B13012" t="s">
        <v>105</v>
      </c>
      <c r="C13012" t="s">
        <v>23</v>
      </c>
      <c r="D13012" t="s">
        <v>43</v>
      </c>
      <c r="E13012" t="s">
        <v>100</v>
      </c>
      <c r="F13012">
        <v>2018</v>
      </c>
      <c r="G13012">
        <v>50</v>
      </c>
      <c r="H13012">
        <v>7</v>
      </c>
    </row>
    <row r="13013" spans="1:8" x14ac:dyDescent="0.25">
      <c r="A13013" t="s">
        <v>41</v>
      </c>
      <c r="B13013" t="s">
        <v>54</v>
      </c>
      <c r="C13013" t="s">
        <v>33</v>
      </c>
      <c r="D13013" t="s">
        <v>62</v>
      </c>
      <c r="E13013" t="s">
        <v>200</v>
      </c>
      <c r="F13013">
        <v>2019</v>
      </c>
      <c r="G13013">
        <v>39</v>
      </c>
      <c r="H13013">
        <v>9</v>
      </c>
    </row>
    <row r="13014" spans="1:8" x14ac:dyDescent="0.25">
      <c r="A13014" t="s">
        <v>121</v>
      </c>
      <c r="B13014" t="s">
        <v>119</v>
      </c>
      <c r="C13014" t="s">
        <v>70</v>
      </c>
      <c r="D13014" t="s">
        <v>264</v>
      </c>
      <c r="E13014" t="s">
        <v>265</v>
      </c>
      <c r="F13014">
        <v>2015</v>
      </c>
      <c r="G13014">
        <v>58</v>
      </c>
      <c r="H13014">
        <v>2</v>
      </c>
    </row>
    <row r="13015" spans="1:8" x14ac:dyDescent="0.25">
      <c r="A13015" t="s">
        <v>31</v>
      </c>
      <c r="B13015" t="s">
        <v>114</v>
      </c>
      <c r="C13015" t="s">
        <v>33</v>
      </c>
      <c r="D13015" t="s">
        <v>62</v>
      </c>
      <c r="E13015" t="s">
        <v>166</v>
      </c>
      <c r="F13015">
        <v>2013</v>
      </c>
      <c r="G13015">
        <v>54</v>
      </c>
      <c r="H13015">
        <v>7</v>
      </c>
    </row>
    <row r="13016" spans="1:8" x14ac:dyDescent="0.25">
      <c r="A13016" t="s">
        <v>41</v>
      </c>
      <c r="B13016" t="s">
        <v>42</v>
      </c>
      <c r="C13016" t="s">
        <v>23</v>
      </c>
      <c r="D13016" t="s">
        <v>43</v>
      </c>
      <c r="E13016" t="s">
        <v>186</v>
      </c>
      <c r="F13016">
        <v>2017</v>
      </c>
      <c r="G13016">
        <v>31</v>
      </c>
      <c r="H13016">
        <v>9</v>
      </c>
    </row>
    <row r="13017" spans="1:8" x14ac:dyDescent="0.25">
      <c r="A13017" t="s">
        <v>41</v>
      </c>
      <c r="B13017" t="s">
        <v>88</v>
      </c>
      <c r="C13017" t="s">
        <v>23</v>
      </c>
      <c r="D13017" t="s">
        <v>43</v>
      </c>
      <c r="E13017" t="s">
        <v>56</v>
      </c>
      <c r="F13017">
        <v>2018</v>
      </c>
      <c r="G13017">
        <v>23</v>
      </c>
      <c r="H13017">
        <v>1</v>
      </c>
    </row>
    <row r="13018" spans="1:8" x14ac:dyDescent="0.25">
      <c r="A13018" t="s">
        <v>121</v>
      </c>
      <c r="B13018" t="s">
        <v>17</v>
      </c>
      <c r="C13018" t="s">
        <v>18</v>
      </c>
      <c r="D13018" t="s">
        <v>136</v>
      </c>
      <c r="E13018" t="s">
        <v>240</v>
      </c>
      <c r="F13018">
        <v>2014</v>
      </c>
      <c r="G13018">
        <v>4</v>
      </c>
      <c r="H13018">
        <v>2</v>
      </c>
    </row>
    <row r="13019" spans="1:8" x14ac:dyDescent="0.25">
      <c r="A13019" t="s">
        <v>41</v>
      </c>
      <c r="B13019" t="s">
        <v>54</v>
      </c>
      <c r="C13019" t="s">
        <v>33</v>
      </c>
      <c r="D13019" t="s">
        <v>39</v>
      </c>
      <c r="E13019" t="s">
        <v>112</v>
      </c>
      <c r="F13019">
        <v>2016</v>
      </c>
      <c r="G13019">
        <v>8</v>
      </c>
      <c r="H13019">
        <v>5</v>
      </c>
    </row>
    <row r="13020" spans="1:8" x14ac:dyDescent="0.25">
      <c r="A13020" t="s">
        <v>31</v>
      </c>
      <c r="B13020" t="s">
        <v>58</v>
      </c>
      <c r="C13020" t="s">
        <v>33</v>
      </c>
      <c r="D13020" t="s">
        <v>62</v>
      </c>
      <c r="E13020" t="s">
        <v>99</v>
      </c>
      <c r="F13020">
        <v>2016</v>
      </c>
      <c r="G13020">
        <v>37</v>
      </c>
      <c r="H13020">
        <v>11</v>
      </c>
    </row>
    <row r="13021" spans="1:8" x14ac:dyDescent="0.25">
      <c r="A13021" t="s">
        <v>16</v>
      </c>
      <c r="B13021" t="s">
        <v>36</v>
      </c>
      <c r="C13021" t="s">
        <v>70</v>
      </c>
      <c r="D13021" t="s">
        <v>71</v>
      </c>
      <c r="E13021" t="s">
        <v>241</v>
      </c>
      <c r="F13021">
        <v>2013</v>
      </c>
      <c r="G13021">
        <v>9</v>
      </c>
      <c r="H13021">
        <v>2</v>
      </c>
    </row>
    <row r="13022" spans="1:8" x14ac:dyDescent="0.25">
      <c r="A13022" t="s">
        <v>113</v>
      </c>
      <c r="B13022" t="s">
        <v>119</v>
      </c>
      <c r="C13022" t="s">
        <v>70</v>
      </c>
      <c r="D13022" t="s">
        <v>71</v>
      </c>
      <c r="E13022" t="s">
        <v>361</v>
      </c>
      <c r="F13022">
        <v>2015</v>
      </c>
      <c r="G13022">
        <v>7</v>
      </c>
    </row>
    <row r="13023" spans="1:8" x14ac:dyDescent="0.25">
      <c r="A13023" t="s">
        <v>113</v>
      </c>
      <c r="B13023" t="s">
        <v>38</v>
      </c>
      <c r="C13023" t="s">
        <v>33</v>
      </c>
      <c r="D13023" t="s">
        <v>39</v>
      </c>
      <c r="E13023" t="s">
        <v>87</v>
      </c>
      <c r="F13023">
        <v>2013</v>
      </c>
      <c r="G13023">
        <v>1</v>
      </c>
    </row>
    <row r="13024" spans="1:8" x14ac:dyDescent="0.25">
      <c r="A13024" t="s">
        <v>113</v>
      </c>
      <c r="B13024" t="s">
        <v>9</v>
      </c>
      <c r="C13024" t="s">
        <v>33</v>
      </c>
      <c r="D13024" t="s">
        <v>39</v>
      </c>
      <c r="E13024" t="s">
        <v>107</v>
      </c>
      <c r="F13024">
        <v>2015</v>
      </c>
      <c r="G13024">
        <v>2</v>
      </c>
    </row>
    <row r="13025" spans="1:8" x14ac:dyDescent="0.25">
      <c r="A13025" t="s">
        <v>31</v>
      </c>
      <c r="B13025" t="s">
        <v>9</v>
      </c>
      <c r="C13025" t="s">
        <v>33</v>
      </c>
      <c r="D13025" t="s">
        <v>59</v>
      </c>
      <c r="E13025" t="s">
        <v>179</v>
      </c>
      <c r="F13025">
        <v>2017</v>
      </c>
      <c r="G13025">
        <v>7</v>
      </c>
    </row>
    <row r="13026" spans="1:8" x14ac:dyDescent="0.25">
      <c r="A13026" t="s">
        <v>21</v>
      </c>
      <c r="B13026" t="s">
        <v>569</v>
      </c>
      <c r="C13026" t="s">
        <v>23</v>
      </c>
      <c r="D13026" t="s">
        <v>24</v>
      </c>
      <c r="E13026" t="s">
        <v>25</v>
      </c>
      <c r="F13026">
        <v>2018</v>
      </c>
      <c r="G13026">
        <v>21</v>
      </c>
      <c r="H13026">
        <v>3</v>
      </c>
    </row>
    <row r="13027" spans="1:8" x14ac:dyDescent="0.25">
      <c r="A13027" t="s">
        <v>41</v>
      </c>
      <c r="B13027" t="s">
        <v>61</v>
      </c>
      <c r="C13027" t="s">
        <v>33</v>
      </c>
      <c r="D13027" t="s">
        <v>62</v>
      </c>
      <c r="E13027" t="s">
        <v>99</v>
      </c>
      <c r="F13027">
        <v>2017</v>
      </c>
      <c r="G13027">
        <v>5</v>
      </c>
      <c r="H13027">
        <v>3</v>
      </c>
    </row>
    <row r="13028" spans="1:8" x14ac:dyDescent="0.25">
      <c r="A13028" t="s">
        <v>121</v>
      </c>
      <c r="B13028" t="s">
        <v>104</v>
      </c>
      <c r="C13028" t="s">
        <v>76</v>
      </c>
      <c r="D13028" t="s">
        <v>171</v>
      </c>
      <c r="E13028" t="s">
        <v>174</v>
      </c>
      <c r="F13028">
        <v>2013</v>
      </c>
      <c r="G13028">
        <v>14</v>
      </c>
    </row>
    <row r="13029" spans="1:8" x14ac:dyDescent="0.25">
      <c r="A13029" t="s">
        <v>41</v>
      </c>
      <c r="B13029" t="s">
        <v>105</v>
      </c>
      <c r="C13029" t="s">
        <v>23</v>
      </c>
      <c r="D13029" t="s">
        <v>43</v>
      </c>
      <c r="E13029" t="s">
        <v>178</v>
      </c>
      <c r="F13029">
        <v>2018</v>
      </c>
      <c r="G13029">
        <v>15</v>
      </c>
      <c r="H13029">
        <v>3</v>
      </c>
    </row>
    <row r="13030" spans="1:8" x14ac:dyDescent="0.25">
      <c r="A13030" t="s">
        <v>31</v>
      </c>
      <c r="B13030" t="s">
        <v>28</v>
      </c>
      <c r="C13030" t="s">
        <v>33</v>
      </c>
      <c r="D13030" t="s">
        <v>59</v>
      </c>
      <c r="E13030" t="s">
        <v>512</v>
      </c>
      <c r="F13030">
        <v>2019</v>
      </c>
      <c r="G13030">
        <v>10</v>
      </c>
    </row>
    <row r="13031" spans="1:8" x14ac:dyDescent="0.25">
      <c r="A13031" t="s">
        <v>8</v>
      </c>
      <c r="B13031" t="s">
        <v>88</v>
      </c>
      <c r="C13031" t="s">
        <v>10</v>
      </c>
      <c r="D13031" t="s">
        <v>96</v>
      </c>
      <c r="E13031" t="s">
        <v>324</v>
      </c>
      <c r="F13031">
        <v>2014</v>
      </c>
      <c r="G13031">
        <v>69</v>
      </c>
    </row>
    <row r="13032" spans="1:8" x14ac:dyDescent="0.25">
      <c r="A13032" t="s">
        <v>21</v>
      </c>
      <c r="B13032" t="s">
        <v>125</v>
      </c>
      <c r="C13032" t="s">
        <v>10</v>
      </c>
      <c r="D13032" t="s">
        <v>11</v>
      </c>
      <c r="E13032" t="s">
        <v>86</v>
      </c>
      <c r="F13032">
        <v>2019</v>
      </c>
      <c r="G13032">
        <v>2</v>
      </c>
    </row>
    <row r="13033" spans="1:8" x14ac:dyDescent="0.25">
      <c r="A13033" t="s">
        <v>31</v>
      </c>
      <c r="B13033" t="s">
        <v>54</v>
      </c>
      <c r="C13033" t="s">
        <v>33</v>
      </c>
      <c r="D13033" t="s">
        <v>59</v>
      </c>
      <c r="E13033" t="s">
        <v>126</v>
      </c>
      <c r="F13033">
        <v>2017</v>
      </c>
      <c r="G13033">
        <v>3</v>
      </c>
    </row>
    <row r="13034" spans="1:8" x14ac:dyDescent="0.25">
      <c r="A13034" t="s">
        <v>31</v>
      </c>
      <c r="B13034" t="s">
        <v>55</v>
      </c>
      <c r="C13034" t="s">
        <v>33</v>
      </c>
      <c r="D13034" t="s">
        <v>34</v>
      </c>
      <c r="E13034" t="s">
        <v>318</v>
      </c>
      <c r="F13034">
        <v>2019</v>
      </c>
      <c r="G13034">
        <v>3</v>
      </c>
    </row>
    <row r="13035" spans="1:8" x14ac:dyDescent="0.25">
      <c r="A13035" t="s">
        <v>307</v>
      </c>
      <c r="B13035" t="s">
        <v>22</v>
      </c>
      <c r="C13035" t="s">
        <v>23</v>
      </c>
      <c r="D13035" t="s">
        <v>43</v>
      </c>
      <c r="E13035" t="s">
        <v>44</v>
      </c>
      <c r="F13035">
        <v>2019</v>
      </c>
      <c r="G13035">
        <v>5</v>
      </c>
      <c r="H13035">
        <v>3</v>
      </c>
    </row>
    <row r="13036" spans="1:8" x14ac:dyDescent="0.25">
      <c r="A13036" t="s">
        <v>81</v>
      </c>
      <c r="B13036" t="s">
        <v>515</v>
      </c>
      <c r="C13036" t="s">
        <v>76</v>
      </c>
      <c r="D13036" t="s">
        <v>83</v>
      </c>
      <c r="E13036" t="s">
        <v>317</v>
      </c>
      <c r="F13036">
        <v>2018</v>
      </c>
      <c r="G13036">
        <v>9</v>
      </c>
      <c r="H13036">
        <v>8</v>
      </c>
    </row>
    <row r="13037" spans="1:8" x14ac:dyDescent="0.25">
      <c r="A13037" t="s">
        <v>41</v>
      </c>
      <c r="B13037" t="s">
        <v>49</v>
      </c>
      <c r="C13037" t="s">
        <v>33</v>
      </c>
      <c r="D13037" t="s">
        <v>62</v>
      </c>
      <c r="E13037" t="s">
        <v>321</v>
      </c>
      <c r="F13037">
        <v>2017</v>
      </c>
      <c r="G13037">
        <v>6</v>
      </c>
      <c r="H13037">
        <v>2</v>
      </c>
    </row>
    <row r="13038" spans="1:8" x14ac:dyDescent="0.25">
      <c r="A13038" t="s">
        <v>21</v>
      </c>
      <c r="B13038" t="s">
        <v>346</v>
      </c>
      <c r="C13038" t="s">
        <v>23</v>
      </c>
      <c r="D13038" t="s">
        <v>24</v>
      </c>
      <c r="E13038" t="s">
        <v>347</v>
      </c>
      <c r="F13038">
        <v>2018</v>
      </c>
      <c r="G13038">
        <v>12</v>
      </c>
    </row>
    <row r="13039" spans="1:8" x14ac:dyDescent="0.25">
      <c r="A13039" t="s">
        <v>31</v>
      </c>
      <c r="B13039" t="s">
        <v>55</v>
      </c>
      <c r="C13039" t="s">
        <v>33</v>
      </c>
      <c r="D13039" t="s">
        <v>34</v>
      </c>
      <c r="E13039" t="s">
        <v>167</v>
      </c>
      <c r="F13039">
        <v>2017</v>
      </c>
      <c r="G13039">
        <v>11</v>
      </c>
      <c r="H13039">
        <v>1</v>
      </c>
    </row>
    <row r="13040" spans="1:8" x14ac:dyDescent="0.25">
      <c r="A13040" t="s">
        <v>41</v>
      </c>
      <c r="B13040" t="s">
        <v>168</v>
      </c>
      <c r="C13040" t="s">
        <v>33</v>
      </c>
      <c r="D13040" t="s">
        <v>184</v>
      </c>
      <c r="E13040" t="s">
        <v>187</v>
      </c>
      <c r="F13040">
        <v>2014</v>
      </c>
      <c r="G13040">
        <v>25</v>
      </c>
      <c r="H13040">
        <v>3</v>
      </c>
    </row>
    <row r="13041" spans="1:8" x14ac:dyDescent="0.25">
      <c r="A13041" t="s">
        <v>31</v>
      </c>
      <c r="B13041" t="s">
        <v>384</v>
      </c>
      <c r="C13041" t="s">
        <v>23</v>
      </c>
      <c r="D13041" t="s">
        <v>43</v>
      </c>
      <c r="E13041" t="s">
        <v>385</v>
      </c>
      <c r="F13041">
        <v>2017</v>
      </c>
      <c r="G13041">
        <v>1</v>
      </c>
      <c r="H13041">
        <v>1</v>
      </c>
    </row>
    <row r="13042" spans="1:8" x14ac:dyDescent="0.25">
      <c r="A13042" t="s">
        <v>113</v>
      </c>
      <c r="B13042" t="s">
        <v>38</v>
      </c>
      <c r="C13042" t="s">
        <v>33</v>
      </c>
      <c r="D13042" t="s">
        <v>62</v>
      </c>
      <c r="E13042" t="s">
        <v>166</v>
      </c>
      <c r="F13042">
        <v>2015</v>
      </c>
      <c r="G13042">
        <v>2</v>
      </c>
    </row>
    <row r="13043" spans="1:8" x14ac:dyDescent="0.25">
      <c r="A13043" t="s">
        <v>31</v>
      </c>
      <c r="B13043" t="s">
        <v>49</v>
      </c>
      <c r="C13043" t="s">
        <v>33</v>
      </c>
      <c r="D13043" t="s">
        <v>39</v>
      </c>
      <c r="E13043" t="s">
        <v>120</v>
      </c>
      <c r="F13043">
        <v>2015</v>
      </c>
      <c r="G13043">
        <v>6</v>
      </c>
      <c r="H13043">
        <v>1</v>
      </c>
    </row>
    <row r="13044" spans="1:8" x14ac:dyDescent="0.25">
      <c r="A13044" t="s">
        <v>31</v>
      </c>
      <c r="B13044" t="s">
        <v>151</v>
      </c>
      <c r="C13044" t="s">
        <v>33</v>
      </c>
      <c r="D13044" t="s">
        <v>34</v>
      </c>
      <c r="E13044" t="s">
        <v>35</v>
      </c>
      <c r="F13044">
        <v>2016</v>
      </c>
      <c r="G13044">
        <v>20</v>
      </c>
      <c r="H13044">
        <v>2</v>
      </c>
    </row>
    <row r="13045" spans="1:8" x14ac:dyDescent="0.25">
      <c r="A13045" t="s">
        <v>41</v>
      </c>
      <c r="B13045" t="s">
        <v>125</v>
      </c>
      <c r="C13045" t="s">
        <v>33</v>
      </c>
      <c r="D13045" t="s">
        <v>39</v>
      </c>
      <c r="E13045" t="s">
        <v>237</v>
      </c>
      <c r="F13045">
        <v>2016</v>
      </c>
      <c r="G13045">
        <v>1</v>
      </c>
    </row>
    <row r="13046" spans="1:8" x14ac:dyDescent="0.25">
      <c r="A13046" t="s">
        <v>106</v>
      </c>
      <c r="B13046" t="s">
        <v>205</v>
      </c>
      <c r="C13046" t="s">
        <v>33</v>
      </c>
      <c r="D13046" t="s">
        <v>59</v>
      </c>
      <c r="E13046" t="s">
        <v>64</v>
      </c>
      <c r="F13046">
        <v>2019</v>
      </c>
      <c r="G13046">
        <v>33</v>
      </c>
      <c r="H13046">
        <v>1</v>
      </c>
    </row>
    <row r="13047" spans="1:8" x14ac:dyDescent="0.25">
      <c r="A13047" t="s">
        <v>41</v>
      </c>
      <c r="B13047" t="s">
        <v>88</v>
      </c>
      <c r="C13047" t="s">
        <v>23</v>
      </c>
      <c r="D13047" t="s">
        <v>43</v>
      </c>
      <c r="E13047" t="s">
        <v>89</v>
      </c>
      <c r="F13047">
        <v>2017</v>
      </c>
      <c r="G13047">
        <v>10</v>
      </c>
    </row>
    <row r="13048" spans="1:8" x14ac:dyDescent="0.25">
      <c r="A13048" t="s">
        <v>121</v>
      </c>
      <c r="B13048" t="s">
        <v>277</v>
      </c>
      <c r="C13048" t="s">
        <v>70</v>
      </c>
      <c r="D13048" t="s">
        <v>102</v>
      </c>
      <c r="E13048" t="s">
        <v>303</v>
      </c>
      <c r="F13048">
        <v>2016</v>
      </c>
      <c r="G13048">
        <v>2</v>
      </c>
    </row>
    <row r="13049" spans="1:8" x14ac:dyDescent="0.25">
      <c r="A13049" t="s">
        <v>74</v>
      </c>
      <c r="B13049" t="s">
        <v>36</v>
      </c>
      <c r="C13049" t="s">
        <v>70</v>
      </c>
      <c r="D13049" t="s">
        <v>264</v>
      </c>
      <c r="E13049" t="s">
        <v>464</v>
      </c>
      <c r="F13049">
        <v>2017</v>
      </c>
      <c r="G13049">
        <v>1</v>
      </c>
    </row>
    <row r="13050" spans="1:8" x14ac:dyDescent="0.25">
      <c r="A13050" t="s">
        <v>31</v>
      </c>
      <c r="B13050" t="s">
        <v>262</v>
      </c>
      <c r="C13050" t="s">
        <v>33</v>
      </c>
      <c r="D13050" t="s">
        <v>39</v>
      </c>
      <c r="E13050" t="s">
        <v>435</v>
      </c>
      <c r="F13050">
        <v>2018</v>
      </c>
      <c r="G13050">
        <v>12</v>
      </c>
      <c r="H13050">
        <v>3</v>
      </c>
    </row>
    <row r="13051" spans="1:8" x14ac:dyDescent="0.25">
      <c r="A13051" t="s">
        <v>113</v>
      </c>
      <c r="B13051" t="s">
        <v>58</v>
      </c>
      <c r="C13051" t="s">
        <v>33</v>
      </c>
      <c r="D13051" t="s">
        <v>184</v>
      </c>
      <c r="E13051" t="s">
        <v>271</v>
      </c>
      <c r="F13051">
        <v>2014</v>
      </c>
      <c r="G13051">
        <v>2</v>
      </c>
    </row>
    <row r="13052" spans="1:8" x14ac:dyDescent="0.25">
      <c r="A13052" t="s">
        <v>8</v>
      </c>
      <c r="B13052" t="s">
        <v>13</v>
      </c>
      <c r="C13052" t="s">
        <v>10</v>
      </c>
      <c r="D13052" t="s">
        <v>11</v>
      </c>
      <c r="E13052" t="s">
        <v>222</v>
      </c>
      <c r="F13052">
        <v>2016</v>
      </c>
      <c r="G13052">
        <v>14</v>
      </c>
    </row>
    <row r="13053" spans="1:8" x14ac:dyDescent="0.25">
      <c r="A13053" t="s">
        <v>113</v>
      </c>
      <c r="B13053" t="s">
        <v>114</v>
      </c>
      <c r="C13053" t="s">
        <v>33</v>
      </c>
      <c r="D13053" t="s">
        <v>34</v>
      </c>
      <c r="E13053" t="s">
        <v>315</v>
      </c>
      <c r="F13053">
        <v>2013</v>
      </c>
      <c r="G13053">
        <v>2</v>
      </c>
    </row>
    <row r="13054" spans="1:8" x14ac:dyDescent="0.25">
      <c r="A13054" t="s">
        <v>113</v>
      </c>
      <c r="B13054" t="s">
        <v>32</v>
      </c>
      <c r="C13054" t="s">
        <v>33</v>
      </c>
      <c r="D13054" t="s">
        <v>34</v>
      </c>
      <c r="E13054" t="s">
        <v>144</v>
      </c>
      <c r="F13054">
        <v>2014</v>
      </c>
      <c r="G13054">
        <v>3</v>
      </c>
      <c r="H13054">
        <v>1</v>
      </c>
    </row>
    <row r="13055" spans="1:8" x14ac:dyDescent="0.25">
      <c r="A13055" t="s">
        <v>21</v>
      </c>
      <c r="B13055" t="s">
        <v>28</v>
      </c>
      <c r="C13055" t="s">
        <v>10</v>
      </c>
      <c r="D13055" t="s">
        <v>29</v>
      </c>
      <c r="E13055" t="s">
        <v>30</v>
      </c>
      <c r="F13055">
        <v>2016</v>
      </c>
      <c r="G13055">
        <v>2</v>
      </c>
      <c r="H13055">
        <v>1</v>
      </c>
    </row>
    <row r="13056" spans="1:8" x14ac:dyDescent="0.25">
      <c r="A13056" t="s">
        <v>41</v>
      </c>
      <c r="B13056" t="s">
        <v>55</v>
      </c>
      <c r="C13056" t="s">
        <v>23</v>
      </c>
      <c r="D13056" t="s">
        <v>43</v>
      </c>
      <c r="E13056" t="s">
        <v>186</v>
      </c>
      <c r="F13056">
        <v>2017</v>
      </c>
      <c r="G13056">
        <v>11</v>
      </c>
      <c r="H13056">
        <v>2</v>
      </c>
    </row>
    <row r="13057" spans="1:8" x14ac:dyDescent="0.25">
      <c r="A13057" t="s">
        <v>31</v>
      </c>
      <c r="B13057" t="s">
        <v>168</v>
      </c>
      <c r="C13057" t="s">
        <v>33</v>
      </c>
      <c r="D13057" t="s">
        <v>59</v>
      </c>
      <c r="E13057" t="s">
        <v>130</v>
      </c>
      <c r="F13057">
        <v>2018</v>
      </c>
      <c r="G13057">
        <v>1</v>
      </c>
    </row>
    <row r="13058" spans="1:8" x14ac:dyDescent="0.25">
      <c r="A13058" t="s">
        <v>41</v>
      </c>
      <c r="B13058" t="s">
        <v>49</v>
      </c>
      <c r="C13058" t="s">
        <v>33</v>
      </c>
      <c r="D13058" t="s">
        <v>39</v>
      </c>
      <c r="E13058" t="s">
        <v>87</v>
      </c>
      <c r="F13058">
        <v>2016</v>
      </c>
      <c r="G13058">
        <v>10</v>
      </c>
      <c r="H13058">
        <v>5</v>
      </c>
    </row>
    <row r="13059" spans="1:8" x14ac:dyDescent="0.25">
      <c r="A13059" t="s">
        <v>113</v>
      </c>
      <c r="B13059" t="s">
        <v>32</v>
      </c>
      <c r="C13059" t="s">
        <v>33</v>
      </c>
      <c r="D13059" t="s">
        <v>34</v>
      </c>
      <c r="E13059" t="s">
        <v>80</v>
      </c>
      <c r="F13059">
        <v>2015</v>
      </c>
      <c r="G13059">
        <v>3</v>
      </c>
      <c r="H13059">
        <v>1</v>
      </c>
    </row>
    <row r="13060" spans="1:8" x14ac:dyDescent="0.25">
      <c r="A13060" t="s">
        <v>31</v>
      </c>
      <c r="B13060" t="s">
        <v>22</v>
      </c>
      <c r="C13060" t="s">
        <v>23</v>
      </c>
      <c r="D13060" t="s">
        <v>43</v>
      </c>
      <c r="E13060" t="s">
        <v>100</v>
      </c>
      <c r="F13060">
        <v>2019</v>
      </c>
      <c r="G13060">
        <v>9</v>
      </c>
      <c r="H13060">
        <v>1</v>
      </c>
    </row>
    <row r="13061" spans="1:8" x14ac:dyDescent="0.25">
      <c r="A13061" t="s">
        <v>41</v>
      </c>
      <c r="B13061" t="s">
        <v>54</v>
      </c>
      <c r="C13061" t="s">
        <v>33</v>
      </c>
      <c r="D13061" t="s">
        <v>39</v>
      </c>
      <c r="E13061" t="s">
        <v>204</v>
      </c>
      <c r="F13061">
        <v>2019</v>
      </c>
      <c r="G13061">
        <v>34</v>
      </c>
      <c r="H13061">
        <v>10</v>
      </c>
    </row>
    <row r="13062" spans="1:8" x14ac:dyDescent="0.25">
      <c r="A13062" t="s">
        <v>31</v>
      </c>
      <c r="B13062" t="s">
        <v>262</v>
      </c>
      <c r="C13062" t="s">
        <v>33</v>
      </c>
      <c r="D13062" t="s">
        <v>39</v>
      </c>
      <c r="E13062" t="s">
        <v>435</v>
      </c>
      <c r="F13062">
        <v>2013</v>
      </c>
      <c r="G13062">
        <v>9</v>
      </c>
      <c r="H13062">
        <v>1</v>
      </c>
    </row>
    <row r="13063" spans="1:8" x14ac:dyDescent="0.25">
      <c r="A13063" t="s">
        <v>353</v>
      </c>
      <c r="B13063" t="s">
        <v>49</v>
      </c>
      <c r="C13063" t="s">
        <v>33</v>
      </c>
      <c r="D13063" t="s">
        <v>39</v>
      </c>
      <c r="E13063" t="s">
        <v>51</v>
      </c>
      <c r="F13063">
        <v>2018</v>
      </c>
      <c r="G13063">
        <v>2</v>
      </c>
      <c r="H13063">
        <v>5</v>
      </c>
    </row>
    <row r="13064" spans="1:8" x14ac:dyDescent="0.25">
      <c r="A13064" t="s">
        <v>121</v>
      </c>
      <c r="B13064" t="s">
        <v>119</v>
      </c>
      <c r="C13064" t="s">
        <v>70</v>
      </c>
      <c r="D13064" t="s">
        <v>102</v>
      </c>
      <c r="E13064" t="s">
        <v>303</v>
      </c>
      <c r="F13064">
        <v>2013</v>
      </c>
      <c r="G13064">
        <v>10</v>
      </c>
      <c r="H13064">
        <v>1</v>
      </c>
    </row>
    <row r="13065" spans="1:8" x14ac:dyDescent="0.25">
      <c r="A13065" t="s">
        <v>31</v>
      </c>
      <c r="B13065" t="s">
        <v>58</v>
      </c>
      <c r="C13065" t="s">
        <v>33</v>
      </c>
      <c r="D13065" t="s">
        <v>62</v>
      </c>
      <c r="E13065" t="s">
        <v>200</v>
      </c>
      <c r="F13065">
        <v>2016</v>
      </c>
      <c r="G13065">
        <v>3</v>
      </c>
    </row>
    <row r="13066" spans="1:8" x14ac:dyDescent="0.25">
      <c r="A13066" t="s">
        <v>21</v>
      </c>
      <c r="B13066" t="s">
        <v>489</v>
      </c>
      <c r="C13066" t="s">
        <v>10</v>
      </c>
      <c r="D13066" t="s">
        <v>96</v>
      </c>
      <c r="E13066" t="s">
        <v>154</v>
      </c>
      <c r="F13066">
        <v>2019</v>
      </c>
      <c r="G13066">
        <v>23</v>
      </c>
    </row>
    <row r="13067" spans="1:8" x14ac:dyDescent="0.25">
      <c r="A13067" t="s">
        <v>74</v>
      </c>
      <c r="B13067" t="s">
        <v>173</v>
      </c>
      <c r="C13067" t="s">
        <v>70</v>
      </c>
      <c r="D13067" t="s">
        <v>102</v>
      </c>
      <c r="E13067" t="s">
        <v>388</v>
      </c>
      <c r="F13067">
        <v>2013</v>
      </c>
      <c r="G13067">
        <v>18</v>
      </c>
      <c r="H13067">
        <v>8</v>
      </c>
    </row>
    <row r="13068" spans="1:8" x14ac:dyDescent="0.25">
      <c r="A13068" t="s">
        <v>31</v>
      </c>
      <c r="B13068" t="s">
        <v>61</v>
      </c>
      <c r="C13068" t="s">
        <v>33</v>
      </c>
      <c r="D13068" t="s">
        <v>34</v>
      </c>
      <c r="E13068" t="s">
        <v>161</v>
      </c>
      <c r="F13068">
        <v>2015</v>
      </c>
      <c r="G13068">
        <v>7</v>
      </c>
      <c r="H13068">
        <v>6</v>
      </c>
    </row>
    <row r="13069" spans="1:8" x14ac:dyDescent="0.25">
      <c r="A13069" t="s">
        <v>129</v>
      </c>
      <c r="B13069" t="s">
        <v>199</v>
      </c>
      <c r="C13069" t="s">
        <v>33</v>
      </c>
      <c r="D13069" t="s">
        <v>59</v>
      </c>
      <c r="E13069" t="s">
        <v>109</v>
      </c>
      <c r="F13069">
        <v>2015</v>
      </c>
      <c r="G13069">
        <v>1</v>
      </c>
    </row>
    <row r="13070" spans="1:8" x14ac:dyDescent="0.25">
      <c r="A13070" t="s">
        <v>41</v>
      </c>
      <c r="B13070" t="s">
        <v>205</v>
      </c>
      <c r="C13070" t="s">
        <v>23</v>
      </c>
      <c r="D13070" t="s">
        <v>43</v>
      </c>
      <c r="E13070" t="s">
        <v>186</v>
      </c>
      <c r="F13070">
        <v>2015</v>
      </c>
      <c r="G13070">
        <v>10</v>
      </c>
      <c r="H13070">
        <v>6</v>
      </c>
    </row>
    <row r="13071" spans="1:8" x14ac:dyDescent="0.25">
      <c r="A13071" t="s">
        <v>113</v>
      </c>
      <c r="B13071" t="s">
        <v>58</v>
      </c>
      <c r="C13071" t="s">
        <v>33</v>
      </c>
      <c r="D13071" t="s">
        <v>34</v>
      </c>
      <c r="E13071" t="s">
        <v>315</v>
      </c>
      <c r="F13071">
        <v>2014</v>
      </c>
      <c r="G13071">
        <v>7</v>
      </c>
      <c r="H13071">
        <v>2</v>
      </c>
    </row>
    <row r="13072" spans="1:8" x14ac:dyDescent="0.25">
      <c r="A13072" t="s">
        <v>41</v>
      </c>
      <c r="B13072" t="s">
        <v>38</v>
      </c>
      <c r="C13072" t="s">
        <v>33</v>
      </c>
      <c r="D13072" t="s">
        <v>39</v>
      </c>
      <c r="E13072" t="s">
        <v>213</v>
      </c>
      <c r="F13072">
        <v>2017</v>
      </c>
      <c r="G13072">
        <v>3</v>
      </c>
      <c r="H13072">
        <v>1</v>
      </c>
    </row>
    <row r="13073" spans="1:8" x14ac:dyDescent="0.25">
      <c r="A13073" t="s">
        <v>8</v>
      </c>
      <c r="B13073" t="s">
        <v>142</v>
      </c>
      <c r="C13073" t="s">
        <v>23</v>
      </c>
      <c r="D13073" t="s">
        <v>24</v>
      </c>
      <c r="E13073" t="s">
        <v>57</v>
      </c>
      <c r="F13073">
        <v>2016</v>
      </c>
      <c r="G13073">
        <v>14</v>
      </c>
      <c r="H13073">
        <v>4</v>
      </c>
    </row>
    <row r="13074" spans="1:8" x14ac:dyDescent="0.25">
      <c r="A13074" t="s">
        <v>31</v>
      </c>
      <c r="B13074" t="s">
        <v>119</v>
      </c>
      <c r="C13074" t="s">
        <v>33</v>
      </c>
      <c r="D13074" t="s">
        <v>39</v>
      </c>
      <c r="E13074" t="s">
        <v>302</v>
      </c>
      <c r="F13074">
        <v>2019</v>
      </c>
      <c r="G13074">
        <v>4</v>
      </c>
      <c r="H13074">
        <v>4</v>
      </c>
    </row>
    <row r="13075" spans="1:8" x14ac:dyDescent="0.25">
      <c r="A13075" t="s">
        <v>31</v>
      </c>
      <c r="B13075" t="s">
        <v>108</v>
      </c>
      <c r="C13075" t="s">
        <v>33</v>
      </c>
      <c r="D13075" t="s">
        <v>59</v>
      </c>
      <c r="E13075" t="s">
        <v>229</v>
      </c>
      <c r="F13075">
        <v>2018</v>
      </c>
      <c r="G13075">
        <v>4</v>
      </c>
      <c r="H13075">
        <v>1</v>
      </c>
    </row>
    <row r="13076" spans="1:8" x14ac:dyDescent="0.25">
      <c r="A13076" t="s">
        <v>138</v>
      </c>
      <c r="B13076" t="s">
        <v>505</v>
      </c>
      <c r="C13076" t="s">
        <v>76</v>
      </c>
      <c r="D13076" t="s">
        <v>140</v>
      </c>
      <c r="E13076" t="s">
        <v>140</v>
      </c>
      <c r="F13076">
        <v>2016</v>
      </c>
      <c r="G13076">
        <v>1</v>
      </c>
    </row>
    <row r="13077" spans="1:8" x14ac:dyDescent="0.25">
      <c r="A13077" t="s">
        <v>31</v>
      </c>
      <c r="B13077" t="s">
        <v>61</v>
      </c>
      <c r="C13077" t="s">
        <v>33</v>
      </c>
      <c r="D13077" t="s">
        <v>34</v>
      </c>
      <c r="E13077" t="s">
        <v>484</v>
      </c>
      <c r="F13077">
        <v>2019</v>
      </c>
      <c r="G13077">
        <v>8</v>
      </c>
      <c r="H13077">
        <v>1</v>
      </c>
    </row>
    <row r="13078" spans="1:8" x14ac:dyDescent="0.25">
      <c r="A13078" t="s">
        <v>16</v>
      </c>
      <c r="B13078" t="s">
        <v>220</v>
      </c>
      <c r="C13078" t="s">
        <v>18</v>
      </c>
      <c r="D13078" t="s">
        <v>257</v>
      </c>
      <c r="E13078" t="s">
        <v>257</v>
      </c>
      <c r="F13078">
        <v>2018</v>
      </c>
      <c r="G13078">
        <v>10</v>
      </c>
      <c r="H13078">
        <v>2</v>
      </c>
    </row>
    <row r="13079" spans="1:8" x14ac:dyDescent="0.25">
      <c r="A13079" t="s">
        <v>41</v>
      </c>
      <c r="B13079" t="s">
        <v>108</v>
      </c>
      <c r="C13079" t="s">
        <v>33</v>
      </c>
      <c r="D13079" t="s">
        <v>39</v>
      </c>
      <c r="E13079" t="s">
        <v>237</v>
      </c>
      <c r="F13079">
        <v>2019</v>
      </c>
      <c r="G13079">
        <v>15</v>
      </c>
      <c r="H13079">
        <v>22</v>
      </c>
    </row>
    <row r="13080" spans="1:8" x14ac:dyDescent="0.25">
      <c r="A13080" t="s">
        <v>106</v>
      </c>
      <c r="B13080" t="s">
        <v>58</v>
      </c>
      <c r="C13080" t="s">
        <v>33</v>
      </c>
      <c r="D13080" t="s">
        <v>34</v>
      </c>
      <c r="E13080" t="s">
        <v>270</v>
      </c>
      <c r="F13080">
        <v>2019</v>
      </c>
      <c r="G13080">
        <v>2</v>
      </c>
      <c r="H13080">
        <v>6</v>
      </c>
    </row>
    <row r="13081" spans="1:8" x14ac:dyDescent="0.25">
      <c r="A13081" t="s">
        <v>31</v>
      </c>
      <c r="B13081" t="s">
        <v>168</v>
      </c>
      <c r="C13081" t="s">
        <v>33</v>
      </c>
      <c r="D13081" t="s">
        <v>34</v>
      </c>
      <c r="E13081" t="s">
        <v>408</v>
      </c>
      <c r="F13081">
        <v>2016</v>
      </c>
      <c r="G13081">
        <v>38</v>
      </c>
      <c r="H13081">
        <v>4</v>
      </c>
    </row>
    <row r="13082" spans="1:8" x14ac:dyDescent="0.25">
      <c r="A13082" t="s">
        <v>31</v>
      </c>
      <c r="B13082" t="s">
        <v>330</v>
      </c>
      <c r="C13082" t="s">
        <v>33</v>
      </c>
      <c r="D13082" t="s">
        <v>59</v>
      </c>
      <c r="E13082" t="s">
        <v>415</v>
      </c>
      <c r="F13082">
        <v>2016</v>
      </c>
      <c r="G13082">
        <v>42</v>
      </c>
      <c r="H13082">
        <v>15</v>
      </c>
    </row>
    <row r="13083" spans="1:8" x14ac:dyDescent="0.25">
      <c r="A13083" t="s">
        <v>41</v>
      </c>
      <c r="B13083" t="s">
        <v>58</v>
      </c>
      <c r="C13083" t="s">
        <v>33</v>
      </c>
      <c r="D13083" t="s">
        <v>39</v>
      </c>
      <c r="E13083" t="s">
        <v>120</v>
      </c>
      <c r="F13083">
        <v>2017</v>
      </c>
      <c r="G13083">
        <v>1</v>
      </c>
    </row>
    <row r="13084" spans="1:8" x14ac:dyDescent="0.25">
      <c r="A13084" t="s">
        <v>41</v>
      </c>
      <c r="B13084" t="s">
        <v>54</v>
      </c>
      <c r="C13084" t="s">
        <v>33</v>
      </c>
      <c r="D13084" t="s">
        <v>39</v>
      </c>
      <c r="E13084" t="s">
        <v>175</v>
      </c>
      <c r="F13084">
        <v>2018</v>
      </c>
      <c r="G13084">
        <v>10</v>
      </c>
      <c r="H13084">
        <v>1</v>
      </c>
    </row>
    <row r="13085" spans="1:8" x14ac:dyDescent="0.25">
      <c r="A13085" t="s">
        <v>113</v>
      </c>
      <c r="B13085" t="s">
        <v>38</v>
      </c>
      <c r="C13085" t="s">
        <v>33</v>
      </c>
      <c r="D13085" t="s">
        <v>62</v>
      </c>
      <c r="E13085" t="s">
        <v>99</v>
      </c>
      <c r="F13085">
        <v>2015</v>
      </c>
      <c r="G13085">
        <v>5</v>
      </c>
      <c r="H13085">
        <v>5</v>
      </c>
    </row>
    <row r="13086" spans="1:8" x14ac:dyDescent="0.25">
      <c r="A13086" t="s">
        <v>121</v>
      </c>
      <c r="B13086" t="s">
        <v>252</v>
      </c>
      <c r="C13086" t="s">
        <v>70</v>
      </c>
      <c r="D13086" t="s">
        <v>102</v>
      </c>
      <c r="E13086" t="s">
        <v>180</v>
      </c>
      <c r="F13086">
        <v>2013</v>
      </c>
      <c r="G13086">
        <v>2</v>
      </c>
    </row>
    <row r="13087" spans="1:8" x14ac:dyDescent="0.25">
      <c r="A13087" t="s">
        <v>21</v>
      </c>
      <c r="B13087" t="s">
        <v>531</v>
      </c>
      <c r="C13087" t="s">
        <v>10</v>
      </c>
      <c r="D13087" t="s">
        <v>29</v>
      </c>
      <c r="E13087" t="s">
        <v>325</v>
      </c>
      <c r="F13087">
        <v>2020</v>
      </c>
      <c r="G13087">
        <v>44</v>
      </c>
      <c r="H13087">
        <v>6</v>
      </c>
    </row>
    <row r="13088" spans="1:8" x14ac:dyDescent="0.25">
      <c r="A13088" t="s">
        <v>8</v>
      </c>
      <c r="B13088" t="s">
        <v>36</v>
      </c>
      <c r="C13088" t="s">
        <v>10</v>
      </c>
      <c r="D13088" t="s">
        <v>11</v>
      </c>
      <c r="E13088" t="s">
        <v>90</v>
      </c>
      <c r="F13088">
        <v>2016</v>
      </c>
      <c r="G13088">
        <v>8</v>
      </c>
    </row>
    <row r="13089" spans="1:8" x14ac:dyDescent="0.25">
      <c r="A13089" t="s">
        <v>8</v>
      </c>
      <c r="B13089" t="s">
        <v>247</v>
      </c>
      <c r="C13089" t="s">
        <v>10</v>
      </c>
      <c r="D13089" t="s">
        <v>11</v>
      </c>
      <c r="E13089" t="s">
        <v>228</v>
      </c>
      <c r="F13089">
        <v>2013</v>
      </c>
      <c r="G13089">
        <v>6</v>
      </c>
      <c r="H13089">
        <v>2</v>
      </c>
    </row>
    <row r="13090" spans="1:8" x14ac:dyDescent="0.25">
      <c r="A13090" t="s">
        <v>31</v>
      </c>
      <c r="B13090" t="s">
        <v>9</v>
      </c>
      <c r="C13090" t="s">
        <v>33</v>
      </c>
      <c r="D13090" t="s">
        <v>34</v>
      </c>
      <c r="E13090" t="s">
        <v>457</v>
      </c>
      <c r="F13090">
        <v>2019</v>
      </c>
      <c r="G13090">
        <v>12</v>
      </c>
    </row>
    <row r="13091" spans="1:8" x14ac:dyDescent="0.25">
      <c r="A13091" t="s">
        <v>41</v>
      </c>
      <c r="B13091" t="s">
        <v>105</v>
      </c>
      <c r="C13091" t="s">
        <v>23</v>
      </c>
      <c r="D13091" t="s">
        <v>43</v>
      </c>
      <c r="E13091" t="s">
        <v>186</v>
      </c>
      <c r="F13091">
        <v>2018</v>
      </c>
      <c r="G13091">
        <v>35</v>
      </c>
      <c r="H13091">
        <v>6</v>
      </c>
    </row>
    <row r="13092" spans="1:8" x14ac:dyDescent="0.25">
      <c r="A13092" t="s">
        <v>41</v>
      </c>
      <c r="B13092" t="s">
        <v>88</v>
      </c>
      <c r="C13092" t="s">
        <v>70</v>
      </c>
      <c r="D13092" t="s">
        <v>71</v>
      </c>
      <c r="E13092" t="s">
        <v>246</v>
      </c>
      <c r="F13092">
        <v>2019</v>
      </c>
      <c r="G13092">
        <v>24</v>
      </c>
      <c r="H13092">
        <v>36</v>
      </c>
    </row>
    <row r="13093" spans="1:8" x14ac:dyDescent="0.25">
      <c r="A13093" t="s">
        <v>41</v>
      </c>
      <c r="B13093" t="s">
        <v>54</v>
      </c>
      <c r="C13093" t="s">
        <v>33</v>
      </c>
      <c r="D13093" t="s">
        <v>39</v>
      </c>
      <c r="E13093" t="s">
        <v>169</v>
      </c>
      <c r="F13093">
        <v>2015</v>
      </c>
      <c r="G13093">
        <v>10</v>
      </c>
    </row>
    <row r="13094" spans="1:8" x14ac:dyDescent="0.25">
      <c r="A13094" t="s">
        <v>21</v>
      </c>
      <c r="B13094" t="s">
        <v>153</v>
      </c>
      <c r="C13094" t="s">
        <v>10</v>
      </c>
      <c r="D13094" t="s">
        <v>11</v>
      </c>
      <c r="E13094" t="s">
        <v>232</v>
      </c>
      <c r="F13094">
        <v>2019</v>
      </c>
      <c r="G13094">
        <v>7</v>
      </c>
    </row>
    <row r="13095" spans="1:8" x14ac:dyDescent="0.25">
      <c r="A13095" t="s">
        <v>31</v>
      </c>
      <c r="B13095" t="s">
        <v>108</v>
      </c>
      <c r="C13095" t="s">
        <v>33</v>
      </c>
      <c r="D13095" t="s">
        <v>34</v>
      </c>
      <c r="E13095" t="s">
        <v>408</v>
      </c>
      <c r="F13095">
        <v>2019</v>
      </c>
      <c r="G13095">
        <v>9</v>
      </c>
      <c r="H13095">
        <v>2</v>
      </c>
    </row>
    <row r="13096" spans="1:8" x14ac:dyDescent="0.25">
      <c r="A13096" t="s">
        <v>31</v>
      </c>
      <c r="B13096" t="s">
        <v>205</v>
      </c>
      <c r="C13096" t="s">
        <v>33</v>
      </c>
      <c r="D13096" t="s">
        <v>59</v>
      </c>
      <c r="E13096" t="s">
        <v>229</v>
      </c>
      <c r="F13096">
        <v>2016</v>
      </c>
      <c r="G13096">
        <v>1</v>
      </c>
      <c r="H13096">
        <v>1</v>
      </c>
    </row>
    <row r="13097" spans="1:8" x14ac:dyDescent="0.25">
      <c r="A13097" t="s">
        <v>41</v>
      </c>
      <c r="B13097" t="s">
        <v>119</v>
      </c>
      <c r="C13097" t="s">
        <v>70</v>
      </c>
      <c r="D13097" t="s">
        <v>71</v>
      </c>
      <c r="E13097" t="s">
        <v>170</v>
      </c>
      <c r="F13097">
        <v>2017</v>
      </c>
      <c r="G13097">
        <v>33</v>
      </c>
      <c r="H13097">
        <v>1</v>
      </c>
    </row>
    <row r="13098" spans="1:8" x14ac:dyDescent="0.25">
      <c r="A13098" t="s">
        <v>31</v>
      </c>
      <c r="B13098" t="s">
        <v>104</v>
      </c>
      <c r="C13098" t="s">
        <v>33</v>
      </c>
      <c r="D13098" t="s">
        <v>34</v>
      </c>
      <c r="E13098" t="s">
        <v>167</v>
      </c>
      <c r="F13098">
        <v>2013</v>
      </c>
      <c r="G13098">
        <v>6</v>
      </c>
      <c r="H13098">
        <v>5</v>
      </c>
    </row>
    <row r="13099" spans="1:8" x14ac:dyDescent="0.25">
      <c r="A13099" t="s">
        <v>31</v>
      </c>
      <c r="B13099" t="s">
        <v>28</v>
      </c>
      <c r="C13099" t="s">
        <v>33</v>
      </c>
      <c r="D13099" t="s">
        <v>39</v>
      </c>
      <c r="E13099" t="s">
        <v>51</v>
      </c>
      <c r="F13099">
        <v>2018</v>
      </c>
      <c r="G13099">
        <v>7</v>
      </c>
      <c r="H13099">
        <v>1</v>
      </c>
    </row>
    <row r="13100" spans="1:8" x14ac:dyDescent="0.25">
      <c r="A13100" t="s">
        <v>31</v>
      </c>
      <c r="B13100" t="s">
        <v>54</v>
      </c>
      <c r="C13100" t="s">
        <v>33</v>
      </c>
      <c r="D13100" t="s">
        <v>39</v>
      </c>
      <c r="E13100" t="s">
        <v>175</v>
      </c>
      <c r="F13100">
        <v>2014</v>
      </c>
      <c r="G13100">
        <v>5</v>
      </c>
    </row>
    <row r="13101" spans="1:8" x14ac:dyDescent="0.25">
      <c r="A13101" t="s">
        <v>8</v>
      </c>
      <c r="B13101" t="s">
        <v>13</v>
      </c>
      <c r="C13101" t="s">
        <v>10</v>
      </c>
      <c r="D13101" t="s">
        <v>11</v>
      </c>
      <c r="E13101" t="s">
        <v>191</v>
      </c>
      <c r="F13101">
        <v>2016</v>
      </c>
      <c r="G13101">
        <v>13</v>
      </c>
      <c r="H13101">
        <v>3</v>
      </c>
    </row>
    <row r="13102" spans="1:8" x14ac:dyDescent="0.25">
      <c r="A13102" t="s">
        <v>31</v>
      </c>
      <c r="B13102" t="s">
        <v>54</v>
      </c>
      <c r="C13102" t="s">
        <v>33</v>
      </c>
      <c r="D13102" t="s">
        <v>34</v>
      </c>
      <c r="E13102" t="s">
        <v>80</v>
      </c>
      <c r="F13102">
        <v>2014</v>
      </c>
      <c r="G13102">
        <v>11</v>
      </c>
    </row>
    <row r="13103" spans="1:8" x14ac:dyDescent="0.25">
      <c r="A13103" t="s">
        <v>21</v>
      </c>
      <c r="B13103" t="s">
        <v>534</v>
      </c>
      <c r="C13103" t="s">
        <v>10</v>
      </c>
      <c r="D13103" t="s">
        <v>96</v>
      </c>
      <c r="E13103" t="s">
        <v>132</v>
      </c>
      <c r="F13103">
        <v>2020</v>
      </c>
      <c r="G13103">
        <v>20</v>
      </c>
      <c r="H13103">
        <v>1</v>
      </c>
    </row>
    <row r="13104" spans="1:8" x14ac:dyDescent="0.25">
      <c r="A13104" t="s">
        <v>31</v>
      </c>
      <c r="B13104" t="s">
        <v>36</v>
      </c>
      <c r="C13104" t="s">
        <v>70</v>
      </c>
      <c r="D13104" t="s">
        <v>71</v>
      </c>
      <c r="E13104" t="s">
        <v>159</v>
      </c>
      <c r="F13104">
        <v>2017</v>
      </c>
      <c r="G13104">
        <v>10</v>
      </c>
      <c r="H13104">
        <v>2</v>
      </c>
    </row>
    <row r="13105" spans="1:8" x14ac:dyDescent="0.25">
      <c r="A13105" t="s">
        <v>31</v>
      </c>
      <c r="B13105" t="s">
        <v>79</v>
      </c>
      <c r="C13105" t="s">
        <v>33</v>
      </c>
      <c r="D13105" t="s">
        <v>39</v>
      </c>
      <c r="E13105" t="s">
        <v>112</v>
      </c>
      <c r="F13105">
        <v>2017</v>
      </c>
      <c r="G13105">
        <v>6</v>
      </c>
      <c r="H13105">
        <v>3</v>
      </c>
    </row>
    <row r="13106" spans="1:8" x14ac:dyDescent="0.25">
      <c r="A13106" t="s">
        <v>31</v>
      </c>
      <c r="B13106" t="s">
        <v>256</v>
      </c>
      <c r="C13106" t="s">
        <v>33</v>
      </c>
      <c r="D13106" t="s">
        <v>39</v>
      </c>
      <c r="E13106" t="s">
        <v>120</v>
      </c>
      <c r="F13106">
        <v>2017</v>
      </c>
      <c r="G13106">
        <v>3</v>
      </c>
      <c r="H13106">
        <v>3</v>
      </c>
    </row>
    <row r="13107" spans="1:8" x14ac:dyDescent="0.25">
      <c r="A13107" t="s">
        <v>129</v>
      </c>
      <c r="B13107" t="s">
        <v>61</v>
      </c>
      <c r="C13107" t="s">
        <v>33</v>
      </c>
      <c r="D13107" t="s">
        <v>39</v>
      </c>
      <c r="E13107" t="s">
        <v>40</v>
      </c>
      <c r="F13107">
        <v>2016</v>
      </c>
      <c r="G13107">
        <v>7</v>
      </c>
      <c r="H13107">
        <v>2</v>
      </c>
    </row>
    <row r="13108" spans="1:8" x14ac:dyDescent="0.25">
      <c r="A13108" t="s">
        <v>129</v>
      </c>
      <c r="B13108" t="s">
        <v>49</v>
      </c>
      <c r="C13108" t="s">
        <v>33</v>
      </c>
      <c r="D13108" t="s">
        <v>59</v>
      </c>
      <c r="E13108" t="s">
        <v>229</v>
      </c>
      <c r="F13108">
        <v>2016</v>
      </c>
      <c r="G13108">
        <v>2</v>
      </c>
    </row>
    <row r="13109" spans="1:8" x14ac:dyDescent="0.25">
      <c r="A13109" t="s">
        <v>307</v>
      </c>
      <c r="B13109" t="s">
        <v>345</v>
      </c>
      <c r="C13109" t="s">
        <v>23</v>
      </c>
      <c r="D13109" t="s">
        <v>43</v>
      </c>
      <c r="E13109" t="s">
        <v>56</v>
      </c>
      <c r="F13109">
        <v>2019</v>
      </c>
      <c r="G13109">
        <v>10</v>
      </c>
      <c r="H13109">
        <v>1</v>
      </c>
    </row>
    <row r="13110" spans="1:8" x14ac:dyDescent="0.25">
      <c r="A13110" t="s">
        <v>121</v>
      </c>
      <c r="B13110" t="s">
        <v>620</v>
      </c>
      <c r="C13110" t="s">
        <v>76</v>
      </c>
      <c r="D13110" t="s">
        <v>171</v>
      </c>
      <c r="E13110" t="s">
        <v>174</v>
      </c>
      <c r="F13110">
        <v>2019</v>
      </c>
      <c r="G13110">
        <v>1</v>
      </c>
    </row>
    <row r="13111" spans="1:8" x14ac:dyDescent="0.25">
      <c r="A13111" t="s">
        <v>8</v>
      </c>
      <c r="B13111" t="s">
        <v>98</v>
      </c>
      <c r="C13111" t="s">
        <v>10</v>
      </c>
      <c r="D13111" t="s">
        <v>11</v>
      </c>
      <c r="E13111" t="s">
        <v>133</v>
      </c>
      <c r="F13111">
        <v>2014</v>
      </c>
      <c r="G13111">
        <v>12</v>
      </c>
      <c r="H13111">
        <v>4</v>
      </c>
    </row>
    <row r="13112" spans="1:8" x14ac:dyDescent="0.25">
      <c r="A13112" t="s">
        <v>31</v>
      </c>
      <c r="B13112" t="s">
        <v>256</v>
      </c>
      <c r="C13112" t="s">
        <v>33</v>
      </c>
      <c r="D13112" t="s">
        <v>39</v>
      </c>
      <c r="E13112" t="s">
        <v>302</v>
      </c>
      <c r="F13112">
        <v>2016</v>
      </c>
      <c r="G13112">
        <v>10</v>
      </c>
      <c r="H13112">
        <v>6</v>
      </c>
    </row>
    <row r="13113" spans="1:8" x14ac:dyDescent="0.25">
      <c r="A13113" t="s">
        <v>31</v>
      </c>
      <c r="B13113" t="s">
        <v>9</v>
      </c>
      <c r="C13113" t="s">
        <v>33</v>
      </c>
      <c r="D13113" t="s">
        <v>59</v>
      </c>
      <c r="E13113" t="s">
        <v>179</v>
      </c>
      <c r="F13113">
        <v>2018</v>
      </c>
      <c r="G13113">
        <v>2</v>
      </c>
      <c r="H13113">
        <v>1</v>
      </c>
    </row>
    <row r="13114" spans="1:8" x14ac:dyDescent="0.25">
      <c r="A13114" t="s">
        <v>31</v>
      </c>
      <c r="B13114" t="s">
        <v>168</v>
      </c>
      <c r="C13114" t="s">
        <v>33</v>
      </c>
      <c r="D13114" t="s">
        <v>34</v>
      </c>
      <c r="E13114" t="s">
        <v>318</v>
      </c>
      <c r="F13114">
        <v>2014</v>
      </c>
      <c r="G13114">
        <v>2</v>
      </c>
    </row>
    <row r="13115" spans="1:8" x14ac:dyDescent="0.25">
      <c r="A13115" t="s">
        <v>21</v>
      </c>
      <c r="B13115" t="s">
        <v>344</v>
      </c>
      <c r="C13115" t="s">
        <v>10</v>
      </c>
      <c r="D13115" t="s">
        <v>29</v>
      </c>
      <c r="E13115" t="s">
        <v>94</v>
      </c>
      <c r="F13115">
        <v>2016</v>
      </c>
      <c r="G13115">
        <v>12</v>
      </c>
    </row>
    <row r="13116" spans="1:8" x14ac:dyDescent="0.25">
      <c r="A13116" t="s">
        <v>31</v>
      </c>
      <c r="B13116" t="s">
        <v>330</v>
      </c>
      <c r="C13116" t="s">
        <v>33</v>
      </c>
      <c r="D13116" t="s">
        <v>34</v>
      </c>
      <c r="E13116" t="s">
        <v>127</v>
      </c>
      <c r="F13116">
        <v>2018</v>
      </c>
      <c r="G13116">
        <v>13</v>
      </c>
      <c r="H13116">
        <v>3</v>
      </c>
    </row>
    <row r="13117" spans="1:8" x14ac:dyDescent="0.25">
      <c r="A13117" t="s">
        <v>41</v>
      </c>
      <c r="B13117" t="s">
        <v>134</v>
      </c>
      <c r="C13117" t="s">
        <v>70</v>
      </c>
      <c r="D13117" t="s">
        <v>71</v>
      </c>
      <c r="E13117" t="s">
        <v>246</v>
      </c>
      <c r="F13117">
        <v>2017</v>
      </c>
      <c r="G13117">
        <v>4</v>
      </c>
      <c r="H13117">
        <v>2</v>
      </c>
    </row>
    <row r="13118" spans="1:8" x14ac:dyDescent="0.25">
      <c r="A13118" t="s">
        <v>31</v>
      </c>
      <c r="B13118" t="s">
        <v>9</v>
      </c>
      <c r="C13118" t="s">
        <v>23</v>
      </c>
      <c r="D13118" t="s">
        <v>43</v>
      </c>
      <c r="E13118" t="s">
        <v>100</v>
      </c>
      <c r="F13118">
        <v>2019</v>
      </c>
      <c r="G13118">
        <v>8</v>
      </c>
    </row>
    <row r="13119" spans="1:8" x14ac:dyDescent="0.25">
      <c r="A13119" t="s">
        <v>21</v>
      </c>
      <c r="B13119" t="s">
        <v>507</v>
      </c>
      <c r="C13119" t="s">
        <v>10</v>
      </c>
      <c r="D13119" t="s">
        <v>29</v>
      </c>
      <c r="E13119" t="s">
        <v>193</v>
      </c>
      <c r="F13119">
        <v>2018</v>
      </c>
      <c r="G13119">
        <v>3</v>
      </c>
    </row>
    <row r="13120" spans="1:8" x14ac:dyDescent="0.25">
      <c r="A13120" t="s">
        <v>21</v>
      </c>
      <c r="B13120" t="s">
        <v>210</v>
      </c>
      <c r="C13120" t="s">
        <v>10</v>
      </c>
      <c r="D13120" t="s">
        <v>29</v>
      </c>
      <c r="E13120" t="s">
        <v>193</v>
      </c>
      <c r="F13120">
        <v>2017</v>
      </c>
      <c r="G13120">
        <v>6</v>
      </c>
      <c r="H13120">
        <v>1</v>
      </c>
    </row>
    <row r="13121" spans="1:8" x14ac:dyDescent="0.25">
      <c r="A13121" t="s">
        <v>8</v>
      </c>
      <c r="B13121" t="s">
        <v>9</v>
      </c>
      <c r="C13121" t="s">
        <v>10</v>
      </c>
      <c r="D13121" t="s">
        <v>14</v>
      </c>
      <c r="E13121" t="s">
        <v>452</v>
      </c>
      <c r="F13121">
        <v>2014</v>
      </c>
      <c r="G13121">
        <v>3</v>
      </c>
    </row>
    <row r="13122" spans="1:8" x14ac:dyDescent="0.25">
      <c r="A13122" t="s">
        <v>31</v>
      </c>
      <c r="B13122" t="s">
        <v>168</v>
      </c>
      <c r="C13122" t="s">
        <v>33</v>
      </c>
      <c r="D13122" t="s">
        <v>34</v>
      </c>
      <c r="E13122" t="s">
        <v>161</v>
      </c>
      <c r="F13122">
        <v>2015</v>
      </c>
      <c r="G13122">
        <v>5</v>
      </c>
      <c r="H13122">
        <v>4</v>
      </c>
    </row>
    <row r="13123" spans="1:8" x14ac:dyDescent="0.25">
      <c r="A13123" t="s">
        <v>31</v>
      </c>
      <c r="B13123" t="s">
        <v>177</v>
      </c>
      <c r="C13123" t="s">
        <v>23</v>
      </c>
      <c r="D13123" t="s">
        <v>43</v>
      </c>
      <c r="E13123" t="s">
        <v>186</v>
      </c>
      <c r="F13123">
        <v>2015</v>
      </c>
      <c r="G13123">
        <v>8</v>
      </c>
    </row>
    <row r="13124" spans="1:8" x14ac:dyDescent="0.25">
      <c r="A13124" t="s">
        <v>129</v>
      </c>
      <c r="B13124" t="s">
        <v>36</v>
      </c>
      <c r="C13124" t="s">
        <v>70</v>
      </c>
      <c r="D13124" t="s">
        <v>71</v>
      </c>
      <c r="E13124" t="s">
        <v>224</v>
      </c>
      <c r="F13124">
        <v>2015</v>
      </c>
      <c r="G13124">
        <v>2</v>
      </c>
    </row>
    <row r="13125" spans="1:8" x14ac:dyDescent="0.25">
      <c r="A13125" t="s">
        <v>113</v>
      </c>
      <c r="B13125" t="s">
        <v>88</v>
      </c>
      <c r="C13125" t="s">
        <v>23</v>
      </c>
      <c r="D13125" t="s">
        <v>43</v>
      </c>
      <c r="E13125" t="s">
        <v>56</v>
      </c>
      <c r="F13125">
        <v>2014</v>
      </c>
      <c r="G13125">
        <v>2</v>
      </c>
    </row>
    <row r="13126" spans="1:8" x14ac:dyDescent="0.25">
      <c r="A13126" t="s">
        <v>31</v>
      </c>
      <c r="B13126" t="s">
        <v>49</v>
      </c>
      <c r="C13126" t="s">
        <v>33</v>
      </c>
      <c r="D13126" t="s">
        <v>59</v>
      </c>
      <c r="E13126" t="s">
        <v>236</v>
      </c>
      <c r="F13126">
        <v>2016</v>
      </c>
      <c r="G13126">
        <v>3</v>
      </c>
    </row>
    <row r="13127" spans="1:8" x14ac:dyDescent="0.25">
      <c r="A13127" t="s">
        <v>31</v>
      </c>
      <c r="B13127" t="s">
        <v>54</v>
      </c>
      <c r="C13127" t="s">
        <v>33</v>
      </c>
      <c r="D13127" t="s">
        <v>34</v>
      </c>
      <c r="E13127" t="s">
        <v>167</v>
      </c>
      <c r="F13127">
        <v>2019</v>
      </c>
      <c r="G13127">
        <v>7</v>
      </c>
      <c r="H13127">
        <v>2</v>
      </c>
    </row>
    <row r="13128" spans="1:8" x14ac:dyDescent="0.25">
      <c r="A13128" t="s">
        <v>31</v>
      </c>
      <c r="B13128" t="s">
        <v>149</v>
      </c>
      <c r="C13128" t="s">
        <v>33</v>
      </c>
      <c r="D13128" t="s">
        <v>59</v>
      </c>
      <c r="E13128" t="s">
        <v>512</v>
      </c>
      <c r="F13128">
        <v>2017</v>
      </c>
      <c r="G13128">
        <v>10</v>
      </c>
    </row>
    <row r="13129" spans="1:8" x14ac:dyDescent="0.25">
      <c r="A13129" t="s">
        <v>31</v>
      </c>
      <c r="B13129" t="s">
        <v>79</v>
      </c>
      <c r="C13129" t="s">
        <v>33</v>
      </c>
      <c r="D13129" t="s">
        <v>59</v>
      </c>
      <c r="E13129" t="s">
        <v>109</v>
      </c>
      <c r="F13129">
        <v>2014</v>
      </c>
      <c r="G13129">
        <v>12</v>
      </c>
      <c r="H13129">
        <v>1</v>
      </c>
    </row>
    <row r="13130" spans="1:8" x14ac:dyDescent="0.25">
      <c r="A13130" t="s">
        <v>31</v>
      </c>
      <c r="B13130" t="s">
        <v>36</v>
      </c>
      <c r="C13130" t="s">
        <v>70</v>
      </c>
      <c r="D13130" t="s">
        <v>71</v>
      </c>
      <c r="E13130" t="s">
        <v>188</v>
      </c>
      <c r="F13130">
        <v>2015</v>
      </c>
      <c r="G13130">
        <v>9</v>
      </c>
      <c r="H13130">
        <v>1</v>
      </c>
    </row>
    <row r="13131" spans="1:8" x14ac:dyDescent="0.25">
      <c r="A13131" t="s">
        <v>129</v>
      </c>
      <c r="B13131" t="s">
        <v>9</v>
      </c>
      <c r="C13131" t="s">
        <v>33</v>
      </c>
      <c r="D13131" t="s">
        <v>59</v>
      </c>
      <c r="E13131" t="s">
        <v>60</v>
      </c>
      <c r="F13131">
        <v>2014</v>
      </c>
      <c r="G13131">
        <v>2</v>
      </c>
    </row>
    <row r="13132" spans="1:8" x14ac:dyDescent="0.25">
      <c r="A13132" t="s">
        <v>31</v>
      </c>
      <c r="B13132" t="s">
        <v>61</v>
      </c>
      <c r="C13132" t="s">
        <v>33</v>
      </c>
      <c r="D13132" t="s">
        <v>39</v>
      </c>
      <c r="E13132" t="s">
        <v>327</v>
      </c>
      <c r="F13132">
        <v>2018</v>
      </c>
      <c r="G13132">
        <v>18</v>
      </c>
      <c r="H13132">
        <v>41</v>
      </c>
    </row>
    <row r="13133" spans="1:8" x14ac:dyDescent="0.25">
      <c r="A13133" t="s">
        <v>129</v>
      </c>
      <c r="B13133" t="s">
        <v>32</v>
      </c>
      <c r="C13133" t="s">
        <v>33</v>
      </c>
      <c r="D13133" t="s">
        <v>34</v>
      </c>
      <c r="E13133" t="s">
        <v>144</v>
      </c>
      <c r="F13133">
        <v>2015</v>
      </c>
      <c r="G13133">
        <v>2</v>
      </c>
    </row>
    <row r="13134" spans="1:8" x14ac:dyDescent="0.25">
      <c r="A13134" t="s">
        <v>31</v>
      </c>
      <c r="B13134" t="s">
        <v>61</v>
      </c>
      <c r="C13134" t="s">
        <v>33</v>
      </c>
      <c r="D13134" t="s">
        <v>34</v>
      </c>
      <c r="E13134" t="s">
        <v>484</v>
      </c>
      <c r="F13134">
        <v>2013</v>
      </c>
      <c r="G13134">
        <v>3</v>
      </c>
      <c r="H13134">
        <v>1</v>
      </c>
    </row>
    <row r="13135" spans="1:8" x14ac:dyDescent="0.25">
      <c r="A13135" t="s">
        <v>41</v>
      </c>
      <c r="B13135" t="s">
        <v>199</v>
      </c>
      <c r="C13135" t="s">
        <v>23</v>
      </c>
      <c r="D13135" t="s">
        <v>43</v>
      </c>
      <c r="E13135" t="s">
        <v>56</v>
      </c>
      <c r="F13135">
        <v>2018</v>
      </c>
      <c r="G13135">
        <v>1</v>
      </c>
    </row>
    <row r="13136" spans="1:8" x14ac:dyDescent="0.25">
      <c r="A13136" t="s">
        <v>138</v>
      </c>
      <c r="B13136" t="s">
        <v>574</v>
      </c>
      <c r="C13136" t="s">
        <v>76</v>
      </c>
      <c r="D13136" t="s">
        <v>140</v>
      </c>
      <c r="E13136" t="s">
        <v>141</v>
      </c>
      <c r="F13136">
        <v>2019</v>
      </c>
      <c r="G13136">
        <v>7</v>
      </c>
      <c r="H13136">
        <v>4</v>
      </c>
    </row>
    <row r="13137" spans="1:8" x14ac:dyDescent="0.25">
      <c r="A13137" t="s">
        <v>16</v>
      </c>
      <c r="B13137" t="s">
        <v>299</v>
      </c>
      <c r="C13137" t="s">
        <v>18</v>
      </c>
      <c r="D13137" t="s">
        <v>257</v>
      </c>
      <c r="E13137" t="s">
        <v>257</v>
      </c>
      <c r="F13137">
        <v>2017</v>
      </c>
      <c r="G13137">
        <v>2</v>
      </c>
    </row>
    <row r="13138" spans="1:8" x14ac:dyDescent="0.25">
      <c r="A13138" t="s">
        <v>21</v>
      </c>
      <c r="B13138" t="s">
        <v>210</v>
      </c>
      <c r="C13138" t="s">
        <v>23</v>
      </c>
      <c r="D13138" t="s">
        <v>24</v>
      </c>
      <c r="E13138" t="s">
        <v>497</v>
      </c>
      <c r="F13138">
        <v>2017</v>
      </c>
      <c r="G13138">
        <v>14</v>
      </c>
      <c r="H13138">
        <v>3</v>
      </c>
    </row>
    <row r="13139" spans="1:8" x14ac:dyDescent="0.25">
      <c r="A13139" t="s">
        <v>8</v>
      </c>
      <c r="B13139" t="s">
        <v>9</v>
      </c>
      <c r="C13139" t="s">
        <v>10</v>
      </c>
      <c r="D13139" t="s">
        <v>14</v>
      </c>
      <c r="E13139" t="s">
        <v>276</v>
      </c>
      <c r="F13139">
        <v>2016</v>
      </c>
      <c r="G13139">
        <v>5</v>
      </c>
      <c r="H13139">
        <v>4</v>
      </c>
    </row>
    <row r="13140" spans="1:8" x14ac:dyDescent="0.25">
      <c r="A13140" t="s">
        <v>31</v>
      </c>
      <c r="B13140" t="s">
        <v>320</v>
      </c>
      <c r="C13140" t="s">
        <v>23</v>
      </c>
      <c r="D13140" t="s">
        <v>43</v>
      </c>
      <c r="E13140" t="s">
        <v>186</v>
      </c>
      <c r="F13140">
        <v>2016</v>
      </c>
      <c r="G13140">
        <v>5</v>
      </c>
      <c r="H13140">
        <v>1</v>
      </c>
    </row>
    <row r="13141" spans="1:8" x14ac:dyDescent="0.25">
      <c r="A13141" t="s">
        <v>74</v>
      </c>
      <c r="B13141" t="s">
        <v>173</v>
      </c>
      <c r="C13141" t="s">
        <v>76</v>
      </c>
      <c r="D13141" t="s">
        <v>171</v>
      </c>
      <c r="E13141" t="s">
        <v>172</v>
      </c>
      <c r="F13141">
        <v>2016</v>
      </c>
      <c r="G13141">
        <v>1</v>
      </c>
    </row>
    <row r="13142" spans="1:8" x14ac:dyDescent="0.25">
      <c r="A13142" t="s">
        <v>455</v>
      </c>
      <c r="B13142" t="s">
        <v>32</v>
      </c>
      <c r="C13142" t="s">
        <v>33</v>
      </c>
      <c r="D13142" t="s">
        <v>34</v>
      </c>
      <c r="E13142" t="s">
        <v>144</v>
      </c>
      <c r="F13142">
        <v>2017</v>
      </c>
      <c r="G13142">
        <v>2</v>
      </c>
    </row>
    <row r="13143" spans="1:8" x14ac:dyDescent="0.25">
      <c r="A13143" t="s">
        <v>31</v>
      </c>
      <c r="B13143" t="s">
        <v>149</v>
      </c>
      <c r="C13143" t="s">
        <v>33</v>
      </c>
      <c r="D13143" t="s">
        <v>59</v>
      </c>
      <c r="E13143" t="s">
        <v>109</v>
      </c>
      <c r="F13143">
        <v>2014</v>
      </c>
      <c r="G13143">
        <v>10</v>
      </c>
    </row>
    <row r="13144" spans="1:8" x14ac:dyDescent="0.25">
      <c r="A13144" t="s">
        <v>41</v>
      </c>
      <c r="B13144" t="s">
        <v>119</v>
      </c>
      <c r="C13144" t="s">
        <v>33</v>
      </c>
      <c r="D13144" t="s">
        <v>39</v>
      </c>
      <c r="E13144" t="s">
        <v>213</v>
      </c>
      <c r="F13144">
        <v>2017</v>
      </c>
      <c r="G13144">
        <v>13</v>
      </c>
      <c r="H13144">
        <v>21</v>
      </c>
    </row>
    <row r="13145" spans="1:8" x14ac:dyDescent="0.25">
      <c r="A13145" t="s">
        <v>31</v>
      </c>
      <c r="B13145" t="s">
        <v>79</v>
      </c>
      <c r="C13145" t="s">
        <v>33</v>
      </c>
      <c r="D13145" t="s">
        <v>39</v>
      </c>
      <c r="E13145" t="s">
        <v>112</v>
      </c>
      <c r="F13145">
        <v>2019</v>
      </c>
      <c r="G13145">
        <v>4</v>
      </c>
      <c r="H13145">
        <v>2</v>
      </c>
    </row>
    <row r="13146" spans="1:8" x14ac:dyDescent="0.25">
      <c r="A13146" t="s">
        <v>31</v>
      </c>
      <c r="B13146" t="s">
        <v>149</v>
      </c>
      <c r="C13146" t="s">
        <v>70</v>
      </c>
      <c r="D13146" t="s">
        <v>71</v>
      </c>
      <c r="E13146" t="s">
        <v>188</v>
      </c>
      <c r="F13146">
        <v>2019</v>
      </c>
      <c r="G13146">
        <v>5</v>
      </c>
      <c r="H13146">
        <v>4</v>
      </c>
    </row>
    <row r="13147" spans="1:8" x14ac:dyDescent="0.25">
      <c r="A13147" t="s">
        <v>74</v>
      </c>
      <c r="B13147" t="s">
        <v>36</v>
      </c>
      <c r="C13147" t="s">
        <v>70</v>
      </c>
      <c r="D13147" t="s">
        <v>264</v>
      </c>
      <c r="E13147" t="s">
        <v>265</v>
      </c>
      <c r="F13147">
        <v>2016</v>
      </c>
      <c r="G13147">
        <v>2</v>
      </c>
    </row>
    <row r="13148" spans="1:8" x14ac:dyDescent="0.25">
      <c r="A13148" t="s">
        <v>21</v>
      </c>
      <c r="B13148" t="s">
        <v>583</v>
      </c>
      <c r="C13148" t="s">
        <v>10</v>
      </c>
      <c r="D13148" t="s">
        <v>535</v>
      </c>
      <c r="E13148" t="s">
        <v>536</v>
      </c>
      <c r="F13148">
        <v>2017</v>
      </c>
      <c r="G13148">
        <v>3</v>
      </c>
    </row>
    <row r="13149" spans="1:8" x14ac:dyDescent="0.25">
      <c r="A13149" t="s">
        <v>31</v>
      </c>
      <c r="B13149" t="s">
        <v>108</v>
      </c>
      <c r="C13149" t="s">
        <v>33</v>
      </c>
      <c r="D13149" t="s">
        <v>39</v>
      </c>
      <c r="E13149" t="s">
        <v>237</v>
      </c>
      <c r="F13149">
        <v>2018</v>
      </c>
      <c r="G13149">
        <v>6</v>
      </c>
      <c r="H13149">
        <v>4</v>
      </c>
    </row>
    <row r="13150" spans="1:8" x14ac:dyDescent="0.25">
      <c r="A13150" t="s">
        <v>129</v>
      </c>
      <c r="B13150" t="s">
        <v>330</v>
      </c>
      <c r="C13150" t="s">
        <v>33</v>
      </c>
      <c r="D13150" t="s">
        <v>59</v>
      </c>
      <c r="E13150" t="s">
        <v>229</v>
      </c>
      <c r="F13150">
        <v>2016</v>
      </c>
      <c r="G13150">
        <v>5</v>
      </c>
      <c r="H13150">
        <v>4</v>
      </c>
    </row>
    <row r="13151" spans="1:8" x14ac:dyDescent="0.25">
      <c r="A13151" t="s">
        <v>31</v>
      </c>
      <c r="B13151" t="s">
        <v>330</v>
      </c>
      <c r="C13151" t="s">
        <v>33</v>
      </c>
      <c r="D13151" t="s">
        <v>59</v>
      </c>
      <c r="E13151" t="s">
        <v>335</v>
      </c>
      <c r="F13151">
        <v>2015</v>
      </c>
      <c r="G13151">
        <v>4</v>
      </c>
    </row>
    <row r="13152" spans="1:8" x14ac:dyDescent="0.25">
      <c r="A13152" t="s">
        <v>31</v>
      </c>
      <c r="B13152" t="s">
        <v>158</v>
      </c>
      <c r="C13152" t="s">
        <v>70</v>
      </c>
      <c r="D13152" t="s">
        <v>71</v>
      </c>
      <c r="E13152" t="s">
        <v>273</v>
      </c>
      <c r="F13152">
        <v>2015</v>
      </c>
      <c r="G13152">
        <v>1</v>
      </c>
    </row>
    <row r="13153" spans="1:8" x14ac:dyDescent="0.25">
      <c r="A13153" t="s">
        <v>113</v>
      </c>
      <c r="B13153" t="s">
        <v>104</v>
      </c>
      <c r="C13153" t="s">
        <v>23</v>
      </c>
      <c r="D13153" t="s">
        <v>43</v>
      </c>
      <c r="E13153" t="s">
        <v>100</v>
      </c>
      <c r="F13153">
        <v>2014</v>
      </c>
      <c r="G13153">
        <v>3</v>
      </c>
      <c r="H13153">
        <v>2</v>
      </c>
    </row>
    <row r="13154" spans="1:8" x14ac:dyDescent="0.25">
      <c r="A13154" t="s">
        <v>113</v>
      </c>
      <c r="B13154" t="s">
        <v>272</v>
      </c>
      <c r="C13154" t="s">
        <v>33</v>
      </c>
      <c r="D13154" t="s">
        <v>34</v>
      </c>
      <c r="E13154" t="s">
        <v>167</v>
      </c>
      <c r="F13154">
        <v>2014</v>
      </c>
      <c r="G13154">
        <v>3</v>
      </c>
      <c r="H13154">
        <v>1</v>
      </c>
    </row>
    <row r="13155" spans="1:8" x14ac:dyDescent="0.25">
      <c r="A13155" t="s">
        <v>31</v>
      </c>
      <c r="B13155" t="s">
        <v>320</v>
      </c>
      <c r="C13155" t="s">
        <v>23</v>
      </c>
      <c r="D13155" t="s">
        <v>43</v>
      </c>
      <c r="E13155" t="s">
        <v>186</v>
      </c>
      <c r="F13155">
        <v>2015</v>
      </c>
      <c r="G13155">
        <v>5</v>
      </c>
      <c r="H13155">
        <v>2</v>
      </c>
    </row>
    <row r="13156" spans="1:8" x14ac:dyDescent="0.25">
      <c r="A13156" t="s">
        <v>41</v>
      </c>
      <c r="B13156" t="s">
        <v>54</v>
      </c>
      <c r="C13156" t="s">
        <v>33</v>
      </c>
      <c r="D13156" t="s">
        <v>39</v>
      </c>
      <c r="E13156" t="s">
        <v>169</v>
      </c>
      <c r="F13156">
        <v>2016</v>
      </c>
      <c r="G13156">
        <v>11</v>
      </c>
      <c r="H13156">
        <v>4</v>
      </c>
    </row>
    <row r="13157" spans="1:8" x14ac:dyDescent="0.25">
      <c r="A13157" t="s">
        <v>41</v>
      </c>
      <c r="B13157" t="s">
        <v>134</v>
      </c>
      <c r="C13157" t="s">
        <v>70</v>
      </c>
      <c r="D13157" t="s">
        <v>71</v>
      </c>
      <c r="E13157" t="s">
        <v>241</v>
      </c>
      <c r="F13157">
        <v>2014</v>
      </c>
      <c r="G13157">
        <v>6</v>
      </c>
      <c r="H13157">
        <v>6</v>
      </c>
    </row>
    <row r="13158" spans="1:8" x14ac:dyDescent="0.25">
      <c r="A13158" t="s">
        <v>31</v>
      </c>
      <c r="B13158" t="s">
        <v>55</v>
      </c>
      <c r="C13158" t="s">
        <v>33</v>
      </c>
      <c r="D13158" t="s">
        <v>59</v>
      </c>
      <c r="E13158" t="s">
        <v>269</v>
      </c>
      <c r="F13158">
        <v>2013</v>
      </c>
      <c r="G13158">
        <v>15</v>
      </c>
    </row>
    <row r="13159" spans="1:8" x14ac:dyDescent="0.25">
      <c r="A13159" t="s">
        <v>129</v>
      </c>
      <c r="B13159" t="s">
        <v>108</v>
      </c>
      <c r="C13159" t="s">
        <v>33</v>
      </c>
      <c r="D13159" t="s">
        <v>34</v>
      </c>
      <c r="E13159" t="s">
        <v>322</v>
      </c>
      <c r="F13159">
        <v>2015</v>
      </c>
      <c r="G13159">
        <v>1</v>
      </c>
    </row>
    <row r="13160" spans="1:8" x14ac:dyDescent="0.25">
      <c r="A13160" t="s">
        <v>31</v>
      </c>
      <c r="B13160" t="s">
        <v>79</v>
      </c>
      <c r="C13160" t="s">
        <v>33</v>
      </c>
      <c r="D13160" t="s">
        <v>59</v>
      </c>
      <c r="E13160" t="s">
        <v>179</v>
      </c>
      <c r="F13160">
        <v>2018</v>
      </c>
      <c r="G13160">
        <v>20</v>
      </c>
      <c r="H13160">
        <v>9</v>
      </c>
    </row>
    <row r="13161" spans="1:8" x14ac:dyDescent="0.25">
      <c r="A13161" t="s">
        <v>31</v>
      </c>
      <c r="B13161" t="s">
        <v>79</v>
      </c>
      <c r="C13161" t="s">
        <v>33</v>
      </c>
      <c r="D13161" t="s">
        <v>59</v>
      </c>
      <c r="E13161" t="s">
        <v>206</v>
      </c>
      <c r="F13161">
        <v>2015</v>
      </c>
      <c r="G13161">
        <v>1</v>
      </c>
    </row>
    <row r="13162" spans="1:8" x14ac:dyDescent="0.25">
      <c r="A13162" t="s">
        <v>31</v>
      </c>
      <c r="B13162" t="s">
        <v>54</v>
      </c>
      <c r="C13162" t="s">
        <v>33</v>
      </c>
      <c r="D13162" t="s">
        <v>34</v>
      </c>
      <c r="E13162" t="s">
        <v>322</v>
      </c>
      <c r="F13162">
        <v>2013</v>
      </c>
      <c r="G13162">
        <v>2</v>
      </c>
    </row>
    <row r="13163" spans="1:8" x14ac:dyDescent="0.25">
      <c r="A13163" t="s">
        <v>307</v>
      </c>
      <c r="B13163" t="s">
        <v>320</v>
      </c>
      <c r="C13163" t="s">
        <v>23</v>
      </c>
      <c r="D13163" t="s">
        <v>43</v>
      </c>
      <c r="E13163" t="s">
        <v>258</v>
      </c>
      <c r="F13163">
        <v>2018</v>
      </c>
      <c r="G13163">
        <v>13</v>
      </c>
    </row>
    <row r="13164" spans="1:8" x14ac:dyDescent="0.25">
      <c r="A13164" t="s">
        <v>31</v>
      </c>
      <c r="B13164" t="s">
        <v>330</v>
      </c>
      <c r="C13164" t="s">
        <v>33</v>
      </c>
      <c r="D13164" t="s">
        <v>59</v>
      </c>
      <c r="E13164" t="s">
        <v>335</v>
      </c>
      <c r="F13164">
        <v>2013</v>
      </c>
      <c r="G13164">
        <v>5</v>
      </c>
    </row>
    <row r="13165" spans="1:8" x14ac:dyDescent="0.25">
      <c r="A13165" t="s">
        <v>31</v>
      </c>
      <c r="B13165" t="s">
        <v>330</v>
      </c>
      <c r="C13165" t="s">
        <v>33</v>
      </c>
      <c r="D13165" t="s">
        <v>59</v>
      </c>
      <c r="E13165" t="s">
        <v>415</v>
      </c>
      <c r="F13165">
        <v>2018</v>
      </c>
      <c r="G13165">
        <v>8</v>
      </c>
      <c r="H13165">
        <v>2</v>
      </c>
    </row>
    <row r="13166" spans="1:8" x14ac:dyDescent="0.25">
      <c r="A13166" t="s">
        <v>31</v>
      </c>
      <c r="B13166" t="s">
        <v>134</v>
      </c>
      <c r="C13166" t="s">
        <v>70</v>
      </c>
      <c r="D13166" t="s">
        <v>71</v>
      </c>
      <c r="E13166" t="s">
        <v>159</v>
      </c>
      <c r="F13166">
        <v>2017</v>
      </c>
      <c r="G13166">
        <v>2</v>
      </c>
    </row>
    <row r="13167" spans="1:8" x14ac:dyDescent="0.25">
      <c r="A13167" t="s">
        <v>8</v>
      </c>
      <c r="B13167" t="s">
        <v>9</v>
      </c>
      <c r="C13167" t="s">
        <v>33</v>
      </c>
      <c r="D13167" t="s">
        <v>34</v>
      </c>
      <c r="E13167" t="s">
        <v>202</v>
      </c>
      <c r="F13167">
        <v>2015</v>
      </c>
      <c r="G13167">
        <v>9</v>
      </c>
      <c r="H13167">
        <v>1</v>
      </c>
    </row>
    <row r="13168" spans="1:8" x14ac:dyDescent="0.25">
      <c r="A13168" t="s">
        <v>31</v>
      </c>
      <c r="B13168" t="s">
        <v>54</v>
      </c>
      <c r="C13168" t="s">
        <v>33</v>
      </c>
      <c r="D13168" t="s">
        <v>34</v>
      </c>
      <c r="E13168" t="s">
        <v>408</v>
      </c>
      <c r="F13168">
        <v>2014</v>
      </c>
      <c r="G13168">
        <v>2</v>
      </c>
    </row>
    <row r="13169" spans="1:8" x14ac:dyDescent="0.25">
      <c r="A13169" t="s">
        <v>31</v>
      </c>
      <c r="B13169" t="s">
        <v>49</v>
      </c>
      <c r="C13169" t="s">
        <v>33</v>
      </c>
      <c r="D13169" t="s">
        <v>59</v>
      </c>
      <c r="E13169" t="s">
        <v>269</v>
      </c>
      <c r="F13169">
        <v>2017</v>
      </c>
      <c r="G13169">
        <v>3</v>
      </c>
    </row>
    <row r="13170" spans="1:8" x14ac:dyDescent="0.25">
      <c r="A13170" t="s">
        <v>31</v>
      </c>
      <c r="B13170" t="s">
        <v>54</v>
      </c>
      <c r="C13170" t="s">
        <v>33</v>
      </c>
      <c r="D13170" t="s">
        <v>39</v>
      </c>
      <c r="E13170" t="s">
        <v>169</v>
      </c>
      <c r="F13170">
        <v>2019</v>
      </c>
      <c r="G13170">
        <v>12</v>
      </c>
      <c r="H13170">
        <v>3</v>
      </c>
    </row>
    <row r="13171" spans="1:8" x14ac:dyDescent="0.25">
      <c r="A13171" t="s">
        <v>41</v>
      </c>
      <c r="B13171" t="s">
        <v>79</v>
      </c>
      <c r="C13171" t="s">
        <v>33</v>
      </c>
      <c r="D13171" t="s">
        <v>62</v>
      </c>
      <c r="E13171" t="s">
        <v>166</v>
      </c>
      <c r="F13171">
        <v>2019</v>
      </c>
      <c r="G13171">
        <v>10</v>
      </c>
      <c r="H13171">
        <v>6</v>
      </c>
    </row>
    <row r="13172" spans="1:8" x14ac:dyDescent="0.25">
      <c r="A13172" t="s">
        <v>31</v>
      </c>
      <c r="B13172" t="s">
        <v>125</v>
      </c>
      <c r="C13172" t="s">
        <v>33</v>
      </c>
      <c r="D13172" t="s">
        <v>59</v>
      </c>
      <c r="E13172" t="s">
        <v>229</v>
      </c>
      <c r="F13172">
        <v>2015</v>
      </c>
      <c r="G13172">
        <v>11</v>
      </c>
      <c r="H13172">
        <v>7</v>
      </c>
    </row>
    <row r="13173" spans="1:8" x14ac:dyDescent="0.25">
      <c r="A13173" t="s">
        <v>41</v>
      </c>
      <c r="B13173" t="s">
        <v>256</v>
      </c>
      <c r="C13173" t="s">
        <v>33</v>
      </c>
      <c r="D13173" t="s">
        <v>39</v>
      </c>
      <c r="E13173" t="s">
        <v>150</v>
      </c>
      <c r="F13173">
        <v>2018</v>
      </c>
      <c r="G13173">
        <v>2</v>
      </c>
    </row>
    <row r="13174" spans="1:8" x14ac:dyDescent="0.25">
      <c r="A13174" t="s">
        <v>31</v>
      </c>
      <c r="B13174" t="s">
        <v>108</v>
      </c>
      <c r="C13174" t="s">
        <v>33</v>
      </c>
      <c r="D13174" t="s">
        <v>184</v>
      </c>
      <c r="E13174" t="s">
        <v>185</v>
      </c>
      <c r="F13174">
        <v>2016</v>
      </c>
      <c r="G13174">
        <v>1</v>
      </c>
    </row>
    <row r="13175" spans="1:8" x14ac:dyDescent="0.25">
      <c r="A13175" t="s">
        <v>21</v>
      </c>
      <c r="B13175" t="s">
        <v>194</v>
      </c>
      <c r="C13175" t="s">
        <v>10</v>
      </c>
      <c r="D13175" t="s">
        <v>11</v>
      </c>
      <c r="E13175" t="s">
        <v>259</v>
      </c>
      <c r="F13175">
        <v>2016</v>
      </c>
      <c r="G13175">
        <v>3</v>
      </c>
    </row>
    <row r="13176" spans="1:8" x14ac:dyDescent="0.25">
      <c r="A13176" t="s">
        <v>8</v>
      </c>
      <c r="B13176" t="s">
        <v>145</v>
      </c>
      <c r="C13176" t="s">
        <v>10</v>
      </c>
      <c r="D13176" t="s">
        <v>24</v>
      </c>
      <c r="E13176" t="s">
        <v>231</v>
      </c>
      <c r="F13176">
        <v>2015</v>
      </c>
      <c r="G13176">
        <v>22</v>
      </c>
      <c r="H13176">
        <v>1</v>
      </c>
    </row>
    <row r="13177" spans="1:8" x14ac:dyDescent="0.25">
      <c r="A13177" t="s">
        <v>129</v>
      </c>
      <c r="B13177" t="s">
        <v>272</v>
      </c>
      <c r="C13177" t="s">
        <v>33</v>
      </c>
      <c r="D13177" t="s">
        <v>34</v>
      </c>
      <c r="E13177" t="s">
        <v>144</v>
      </c>
      <c r="F13177">
        <v>2014</v>
      </c>
      <c r="G13177">
        <v>3</v>
      </c>
    </row>
    <row r="13178" spans="1:8" x14ac:dyDescent="0.25">
      <c r="A13178" t="s">
        <v>31</v>
      </c>
      <c r="B13178" t="s">
        <v>114</v>
      </c>
      <c r="C13178" t="s">
        <v>33</v>
      </c>
      <c r="D13178" t="s">
        <v>34</v>
      </c>
      <c r="E13178" t="s">
        <v>484</v>
      </c>
      <c r="F13178">
        <v>2014</v>
      </c>
      <c r="G13178">
        <v>3</v>
      </c>
      <c r="H13178">
        <v>1</v>
      </c>
    </row>
    <row r="13179" spans="1:8" x14ac:dyDescent="0.25">
      <c r="A13179" t="s">
        <v>307</v>
      </c>
      <c r="B13179" t="s">
        <v>345</v>
      </c>
      <c r="C13179" t="s">
        <v>23</v>
      </c>
      <c r="D13179" t="s">
        <v>43</v>
      </c>
      <c r="E13179" t="s">
        <v>100</v>
      </c>
      <c r="F13179">
        <v>2019</v>
      </c>
      <c r="G13179">
        <v>1</v>
      </c>
    </row>
    <row r="13180" spans="1:8" x14ac:dyDescent="0.25">
      <c r="A13180" t="s">
        <v>41</v>
      </c>
      <c r="B13180" t="s">
        <v>32</v>
      </c>
      <c r="C13180" t="s">
        <v>33</v>
      </c>
      <c r="D13180" t="s">
        <v>39</v>
      </c>
      <c r="E13180" t="s">
        <v>204</v>
      </c>
      <c r="F13180">
        <v>2017</v>
      </c>
      <c r="G13180">
        <v>3</v>
      </c>
      <c r="H13180">
        <v>1</v>
      </c>
    </row>
    <row r="13181" spans="1:8" x14ac:dyDescent="0.25">
      <c r="A13181" t="s">
        <v>129</v>
      </c>
      <c r="B13181" t="s">
        <v>108</v>
      </c>
      <c r="C13181" t="s">
        <v>33</v>
      </c>
      <c r="D13181" t="s">
        <v>59</v>
      </c>
      <c r="E13181" t="s">
        <v>269</v>
      </c>
      <c r="F13181">
        <v>2015</v>
      </c>
      <c r="G13181">
        <v>1</v>
      </c>
    </row>
    <row r="13182" spans="1:8" x14ac:dyDescent="0.25">
      <c r="A13182" t="s">
        <v>129</v>
      </c>
      <c r="B13182" t="s">
        <v>38</v>
      </c>
      <c r="C13182" t="s">
        <v>33</v>
      </c>
      <c r="D13182" t="s">
        <v>59</v>
      </c>
      <c r="E13182" t="s">
        <v>115</v>
      </c>
      <c r="F13182">
        <v>2015</v>
      </c>
      <c r="G13182">
        <v>3</v>
      </c>
      <c r="H13182">
        <v>1</v>
      </c>
    </row>
    <row r="13183" spans="1:8" x14ac:dyDescent="0.25">
      <c r="A13183" t="s">
        <v>81</v>
      </c>
      <c r="B13183" t="s">
        <v>220</v>
      </c>
      <c r="C13183" t="s">
        <v>76</v>
      </c>
      <c r="D13183" t="s">
        <v>83</v>
      </c>
      <c r="E13183" t="s">
        <v>84</v>
      </c>
      <c r="F13183">
        <v>2016</v>
      </c>
      <c r="G13183">
        <v>5</v>
      </c>
      <c r="H13183">
        <v>4</v>
      </c>
    </row>
    <row r="13184" spans="1:8" x14ac:dyDescent="0.25">
      <c r="A13184" t="s">
        <v>31</v>
      </c>
      <c r="B13184" t="s">
        <v>104</v>
      </c>
      <c r="C13184" t="s">
        <v>33</v>
      </c>
      <c r="D13184" t="s">
        <v>34</v>
      </c>
      <c r="E13184" t="s">
        <v>167</v>
      </c>
      <c r="F13184">
        <v>2015</v>
      </c>
      <c r="G13184">
        <v>1</v>
      </c>
    </row>
    <row r="13185" spans="1:8" x14ac:dyDescent="0.25">
      <c r="A13185" t="s">
        <v>31</v>
      </c>
      <c r="B13185" t="s">
        <v>54</v>
      </c>
      <c r="C13185" t="s">
        <v>33</v>
      </c>
      <c r="D13185" t="s">
        <v>34</v>
      </c>
      <c r="E13185" t="s">
        <v>127</v>
      </c>
      <c r="F13185">
        <v>2015</v>
      </c>
      <c r="G13185">
        <v>5</v>
      </c>
    </row>
    <row r="13186" spans="1:8" x14ac:dyDescent="0.25">
      <c r="A13186" t="s">
        <v>31</v>
      </c>
      <c r="B13186" t="s">
        <v>49</v>
      </c>
      <c r="C13186" t="s">
        <v>33</v>
      </c>
      <c r="D13186" t="s">
        <v>34</v>
      </c>
      <c r="E13186" t="s">
        <v>479</v>
      </c>
      <c r="F13186">
        <v>2016</v>
      </c>
      <c r="G13186">
        <v>3</v>
      </c>
    </row>
    <row r="13187" spans="1:8" x14ac:dyDescent="0.25">
      <c r="A13187" t="s">
        <v>41</v>
      </c>
      <c r="B13187" t="s">
        <v>79</v>
      </c>
      <c r="C13187" t="s">
        <v>33</v>
      </c>
      <c r="D13187" t="s">
        <v>39</v>
      </c>
      <c r="E13187" t="s">
        <v>40</v>
      </c>
      <c r="F13187">
        <v>2017</v>
      </c>
      <c r="G13187">
        <v>17</v>
      </c>
      <c r="H13187">
        <v>8</v>
      </c>
    </row>
    <row r="13188" spans="1:8" x14ac:dyDescent="0.25">
      <c r="A13188" t="s">
        <v>31</v>
      </c>
      <c r="B13188" t="s">
        <v>58</v>
      </c>
      <c r="C13188" t="s">
        <v>33</v>
      </c>
      <c r="D13188" t="s">
        <v>39</v>
      </c>
      <c r="E13188" t="s">
        <v>213</v>
      </c>
      <c r="F13188">
        <v>2015</v>
      </c>
      <c r="G13188">
        <v>5</v>
      </c>
    </row>
    <row r="13189" spans="1:8" x14ac:dyDescent="0.25">
      <c r="A13189" t="s">
        <v>455</v>
      </c>
      <c r="B13189" t="s">
        <v>108</v>
      </c>
      <c r="C13189" t="s">
        <v>33</v>
      </c>
      <c r="D13189" t="s">
        <v>34</v>
      </c>
      <c r="E13189" t="s">
        <v>35</v>
      </c>
      <c r="F13189">
        <v>2017</v>
      </c>
      <c r="G13189">
        <v>4</v>
      </c>
    </row>
    <row r="13190" spans="1:8" x14ac:dyDescent="0.25">
      <c r="A13190" t="s">
        <v>129</v>
      </c>
      <c r="B13190" t="s">
        <v>9</v>
      </c>
      <c r="C13190" t="s">
        <v>33</v>
      </c>
      <c r="D13190" t="s">
        <v>59</v>
      </c>
      <c r="E13190" t="s">
        <v>118</v>
      </c>
      <c r="F13190">
        <v>2014</v>
      </c>
      <c r="G13190">
        <v>5</v>
      </c>
    </row>
    <row r="13191" spans="1:8" x14ac:dyDescent="0.25">
      <c r="A13191" t="s">
        <v>121</v>
      </c>
      <c r="B13191" t="s">
        <v>119</v>
      </c>
      <c r="C13191" t="s">
        <v>70</v>
      </c>
      <c r="D13191" t="s">
        <v>102</v>
      </c>
      <c r="E13191" t="s">
        <v>303</v>
      </c>
      <c r="F13191">
        <v>2016</v>
      </c>
      <c r="G13191">
        <v>9</v>
      </c>
    </row>
    <row r="13192" spans="1:8" x14ac:dyDescent="0.25">
      <c r="A13192" t="s">
        <v>16</v>
      </c>
      <c r="B13192" t="s">
        <v>371</v>
      </c>
      <c r="C13192" t="s">
        <v>18</v>
      </c>
      <c r="D13192" t="s">
        <v>257</v>
      </c>
      <c r="E13192" t="s">
        <v>582</v>
      </c>
      <c r="F13192">
        <v>2015</v>
      </c>
      <c r="G13192">
        <v>1</v>
      </c>
    </row>
    <row r="13193" spans="1:8" x14ac:dyDescent="0.25">
      <c r="A13193" t="s">
        <v>31</v>
      </c>
      <c r="B13193" t="s">
        <v>108</v>
      </c>
      <c r="C13193" t="s">
        <v>33</v>
      </c>
      <c r="D13193" t="s">
        <v>34</v>
      </c>
      <c r="E13193" t="s">
        <v>127</v>
      </c>
      <c r="F13193">
        <v>2017</v>
      </c>
      <c r="G13193">
        <v>5</v>
      </c>
      <c r="H13193">
        <v>4</v>
      </c>
    </row>
    <row r="13194" spans="1:8" x14ac:dyDescent="0.25">
      <c r="A13194" t="s">
        <v>31</v>
      </c>
      <c r="B13194" t="s">
        <v>79</v>
      </c>
      <c r="C13194" t="s">
        <v>33</v>
      </c>
      <c r="D13194" t="s">
        <v>34</v>
      </c>
      <c r="E13194" t="s">
        <v>479</v>
      </c>
      <c r="F13194">
        <v>2016</v>
      </c>
      <c r="G13194">
        <v>7</v>
      </c>
      <c r="H13194">
        <v>2</v>
      </c>
    </row>
    <row r="13195" spans="1:8" x14ac:dyDescent="0.25">
      <c r="A13195" t="s">
        <v>31</v>
      </c>
      <c r="B13195" t="s">
        <v>26</v>
      </c>
      <c r="C13195" t="s">
        <v>70</v>
      </c>
      <c r="D13195" t="s">
        <v>71</v>
      </c>
      <c r="E13195" t="s">
        <v>246</v>
      </c>
      <c r="F13195">
        <v>2016</v>
      </c>
      <c r="G13195">
        <v>4</v>
      </c>
    </row>
    <row r="13196" spans="1:8" x14ac:dyDescent="0.25">
      <c r="A13196" t="s">
        <v>21</v>
      </c>
      <c r="B13196" t="s">
        <v>177</v>
      </c>
      <c r="C13196" t="s">
        <v>23</v>
      </c>
      <c r="D13196" t="s">
        <v>24</v>
      </c>
      <c r="E13196" t="s">
        <v>143</v>
      </c>
      <c r="F13196">
        <v>2017</v>
      </c>
      <c r="G13196">
        <v>1</v>
      </c>
    </row>
    <row r="13197" spans="1:8" x14ac:dyDescent="0.25">
      <c r="A13197" t="s">
        <v>8</v>
      </c>
      <c r="B13197" t="s">
        <v>49</v>
      </c>
      <c r="C13197" t="s">
        <v>33</v>
      </c>
      <c r="D13197" t="s">
        <v>34</v>
      </c>
      <c r="E13197" t="s">
        <v>395</v>
      </c>
      <c r="F13197">
        <v>2013</v>
      </c>
      <c r="G13197">
        <v>2</v>
      </c>
    </row>
    <row r="13198" spans="1:8" x14ac:dyDescent="0.25">
      <c r="A13198" t="s">
        <v>16</v>
      </c>
      <c r="B13198" t="s">
        <v>49</v>
      </c>
      <c r="C13198" t="s">
        <v>33</v>
      </c>
      <c r="D13198" t="s">
        <v>184</v>
      </c>
      <c r="E13198" t="s">
        <v>271</v>
      </c>
      <c r="F13198">
        <v>2013</v>
      </c>
      <c r="G13198">
        <v>2</v>
      </c>
    </row>
    <row r="13199" spans="1:8" x14ac:dyDescent="0.25">
      <c r="A13199" t="s">
        <v>113</v>
      </c>
      <c r="B13199" t="s">
        <v>32</v>
      </c>
      <c r="C13199" t="s">
        <v>33</v>
      </c>
      <c r="D13199" t="s">
        <v>34</v>
      </c>
      <c r="E13199" t="s">
        <v>144</v>
      </c>
      <c r="F13199">
        <v>2015</v>
      </c>
      <c r="G13199">
        <v>2</v>
      </c>
    </row>
    <row r="13200" spans="1:8" x14ac:dyDescent="0.25">
      <c r="A13200" t="s">
        <v>106</v>
      </c>
      <c r="B13200" t="s">
        <v>108</v>
      </c>
      <c r="C13200" t="s">
        <v>33</v>
      </c>
      <c r="D13200" t="s">
        <v>34</v>
      </c>
      <c r="E13200" t="s">
        <v>80</v>
      </c>
      <c r="F13200">
        <v>2017</v>
      </c>
      <c r="G13200">
        <v>6</v>
      </c>
      <c r="H13200">
        <v>1</v>
      </c>
    </row>
    <row r="13201" spans="1:8" x14ac:dyDescent="0.25">
      <c r="A13201" t="s">
        <v>31</v>
      </c>
      <c r="B13201" t="s">
        <v>9</v>
      </c>
      <c r="C13201" t="s">
        <v>33</v>
      </c>
      <c r="D13201" t="s">
        <v>34</v>
      </c>
      <c r="E13201" t="s">
        <v>127</v>
      </c>
      <c r="F13201">
        <v>2013</v>
      </c>
      <c r="G13201">
        <v>4</v>
      </c>
    </row>
    <row r="13202" spans="1:8" x14ac:dyDescent="0.25">
      <c r="A13202" t="s">
        <v>41</v>
      </c>
      <c r="B13202" t="s">
        <v>168</v>
      </c>
      <c r="C13202" t="s">
        <v>33</v>
      </c>
      <c r="D13202" t="s">
        <v>39</v>
      </c>
      <c r="E13202" t="s">
        <v>169</v>
      </c>
      <c r="F13202">
        <v>2017</v>
      </c>
      <c r="G13202">
        <v>3</v>
      </c>
    </row>
    <row r="13203" spans="1:8" x14ac:dyDescent="0.25">
      <c r="A13203" t="s">
        <v>41</v>
      </c>
      <c r="B13203" t="s">
        <v>49</v>
      </c>
      <c r="C13203" t="s">
        <v>33</v>
      </c>
      <c r="D13203" t="s">
        <v>39</v>
      </c>
      <c r="E13203" t="s">
        <v>435</v>
      </c>
      <c r="F13203">
        <v>2015</v>
      </c>
      <c r="G13203">
        <v>2</v>
      </c>
      <c r="H13203">
        <v>1</v>
      </c>
    </row>
    <row r="13204" spans="1:8" x14ac:dyDescent="0.25">
      <c r="A13204" t="s">
        <v>113</v>
      </c>
      <c r="B13204" t="s">
        <v>32</v>
      </c>
      <c r="C13204" t="s">
        <v>33</v>
      </c>
      <c r="D13204" t="s">
        <v>184</v>
      </c>
      <c r="E13204" t="s">
        <v>271</v>
      </c>
      <c r="F13204">
        <v>2014</v>
      </c>
      <c r="G13204">
        <v>5</v>
      </c>
      <c r="H13204">
        <v>2</v>
      </c>
    </row>
    <row r="13205" spans="1:8" x14ac:dyDescent="0.25">
      <c r="A13205" t="s">
        <v>31</v>
      </c>
      <c r="B13205" t="s">
        <v>212</v>
      </c>
      <c r="C13205" t="s">
        <v>33</v>
      </c>
      <c r="D13205" t="s">
        <v>34</v>
      </c>
      <c r="E13205" t="s">
        <v>35</v>
      </c>
      <c r="F13205">
        <v>2018</v>
      </c>
      <c r="G13205">
        <v>5</v>
      </c>
      <c r="H13205">
        <v>1</v>
      </c>
    </row>
    <row r="13206" spans="1:8" x14ac:dyDescent="0.25">
      <c r="A13206" t="s">
        <v>31</v>
      </c>
      <c r="B13206" t="s">
        <v>108</v>
      </c>
      <c r="C13206" t="s">
        <v>33</v>
      </c>
      <c r="D13206" t="s">
        <v>59</v>
      </c>
      <c r="E13206" t="s">
        <v>229</v>
      </c>
      <c r="F13206">
        <v>2017</v>
      </c>
      <c r="G13206">
        <v>2</v>
      </c>
    </row>
    <row r="13207" spans="1:8" x14ac:dyDescent="0.25">
      <c r="A13207" t="s">
        <v>31</v>
      </c>
      <c r="B13207" t="s">
        <v>88</v>
      </c>
      <c r="C13207" t="s">
        <v>23</v>
      </c>
      <c r="D13207" t="s">
        <v>43</v>
      </c>
      <c r="E13207" t="s">
        <v>186</v>
      </c>
      <c r="F13207">
        <v>2018</v>
      </c>
      <c r="G13207">
        <v>5</v>
      </c>
    </row>
    <row r="13208" spans="1:8" x14ac:dyDescent="0.25">
      <c r="A13208" t="s">
        <v>21</v>
      </c>
      <c r="B13208" t="s">
        <v>183</v>
      </c>
      <c r="C13208" t="s">
        <v>23</v>
      </c>
      <c r="D13208" t="s">
        <v>24</v>
      </c>
      <c r="E13208" t="s">
        <v>162</v>
      </c>
      <c r="F13208">
        <v>2016</v>
      </c>
      <c r="G13208">
        <v>2</v>
      </c>
    </row>
    <row r="13209" spans="1:8" x14ac:dyDescent="0.25">
      <c r="A13209" t="s">
        <v>129</v>
      </c>
      <c r="B13209" t="s">
        <v>108</v>
      </c>
      <c r="C13209" t="s">
        <v>33</v>
      </c>
      <c r="D13209" t="s">
        <v>39</v>
      </c>
      <c r="E13209" t="s">
        <v>87</v>
      </c>
      <c r="F13209">
        <v>2016</v>
      </c>
      <c r="G13209">
        <v>3</v>
      </c>
    </row>
    <row r="13210" spans="1:8" x14ac:dyDescent="0.25">
      <c r="A13210" t="s">
        <v>31</v>
      </c>
      <c r="B13210" t="s">
        <v>54</v>
      </c>
      <c r="C13210" t="s">
        <v>33</v>
      </c>
      <c r="D13210" t="s">
        <v>34</v>
      </c>
      <c r="E13210" t="s">
        <v>270</v>
      </c>
      <c r="F13210">
        <v>2014</v>
      </c>
      <c r="G13210">
        <v>1</v>
      </c>
    </row>
    <row r="13211" spans="1:8" x14ac:dyDescent="0.25">
      <c r="A13211" t="s">
        <v>129</v>
      </c>
      <c r="B13211" t="s">
        <v>55</v>
      </c>
      <c r="C13211" t="s">
        <v>33</v>
      </c>
      <c r="D13211" t="s">
        <v>59</v>
      </c>
      <c r="E13211" t="s">
        <v>73</v>
      </c>
      <c r="F13211">
        <v>2014</v>
      </c>
      <c r="G13211">
        <v>2</v>
      </c>
    </row>
    <row r="13212" spans="1:8" x14ac:dyDescent="0.25">
      <c r="A13212" t="s">
        <v>113</v>
      </c>
      <c r="B13212" t="s">
        <v>105</v>
      </c>
      <c r="C13212" t="s">
        <v>23</v>
      </c>
      <c r="D13212" t="s">
        <v>43</v>
      </c>
      <c r="E13212" t="s">
        <v>100</v>
      </c>
      <c r="F13212">
        <v>2014</v>
      </c>
      <c r="G13212">
        <v>1</v>
      </c>
    </row>
    <row r="13213" spans="1:8" x14ac:dyDescent="0.25">
      <c r="A13213" t="s">
        <v>8</v>
      </c>
      <c r="B13213" t="s">
        <v>227</v>
      </c>
      <c r="C13213" t="s">
        <v>10</v>
      </c>
      <c r="D13213" t="s">
        <v>96</v>
      </c>
      <c r="E13213" t="s">
        <v>154</v>
      </c>
      <c r="F13213">
        <v>2016</v>
      </c>
      <c r="G13213">
        <v>1</v>
      </c>
    </row>
    <row r="13214" spans="1:8" x14ac:dyDescent="0.25">
      <c r="A13214" t="s">
        <v>31</v>
      </c>
      <c r="B13214" t="s">
        <v>173</v>
      </c>
      <c r="C13214" t="s">
        <v>70</v>
      </c>
      <c r="D13214" t="s">
        <v>71</v>
      </c>
      <c r="E13214" t="s">
        <v>358</v>
      </c>
      <c r="F13214">
        <v>2018</v>
      </c>
      <c r="G13214">
        <v>8</v>
      </c>
      <c r="H13214">
        <v>1</v>
      </c>
    </row>
    <row r="13215" spans="1:8" x14ac:dyDescent="0.25">
      <c r="A13215" t="s">
        <v>21</v>
      </c>
      <c r="B13215" t="s">
        <v>36</v>
      </c>
      <c r="C13215" t="s">
        <v>10</v>
      </c>
      <c r="D13215" t="s">
        <v>96</v>
      </c>
      <c r="E13215" t="s">
        <v>154</v>
      </c>
      <c r="F13215">
        <v>2019</v>
      </c>
      <c r="G13215">
        <v>2</v>
      </c>
      <c r="H13215">
        <v>1</v>
      </c>
    </row>
    <row r="13216" spans="1:8" x14ac:dyDescent="0.25">
      <c r="A13216" t="s">
        <v>8</v>
      </c>
      <c r="B13216" t="s">
        <v>125</v>
      </c>
      <c r="C13216" t="s">
        <v>10</v>
      </c>
      <c r="D13216" t="s">
        <v>11</v>
      </c>
      <c r="E13216" t="s">
        <v>251</v>
      </c>
      <c r="F13216">
        <v>2014</v>
      </c>
      <c r="G13216">
        <v>6</v>
      </c>
      <c r="H13216">
        <v>2</v>
      </c>
    </row>
    <row r="13217" spans="1:8" x14ac:dyDescent="0.25">
      <c r="A13217" t="s">
        <v>31</v>
      </c>
      <c r="B13217" t="s">
        <v>36</v>
      </c>
      <c r="C13217" t="s">
        <v>70</v>
      </c>
      <c r="D13217" t="s">
        <v>71</v>
      </c>
      <c r="E13217" t="s">
        <v>224</v>
      </c>
      <c r="F13217">
        <v>2013</v>
      </c>
      <c r="G13217">
        <v>33</v>
      </c>
      <c r="H13217">
        <v>11</v>
      </c>
    </row>
    <row r="13218" spans="1:8" x14ac:dyDescent="0.25">
      <c r="A13218" t="s">
        <v>31</v>
      </c>
      <c r="B13218" t="s">
        <v>88</v>
      </c>
      <c r="C13218" t="s">
        <v>70</v>
      </c>
      <c r="D13218" t="s">
        <v>71</v>
      </c>
      <c r="E13218" t="s">
        <v>361</v>
      </c>
      <c r="F13218">
        <v>2015</v>
      </c>
      <c r="G13218">
        <v>2</v>
      </c>
      <c r="H13218">
        <v>5</v>
      </c>
    </row>
    <row r="13219" spans="1:8" x14ac:dyDescent="0.25">
      <c r="A13219" t="s">
        <v>31</v>
      </c>
      <c r="B13219" t="s">
        <v>28</v>
      </c>
      <c r="C13219" t="s">
        <v>33</v>
      </c>
      <c r="D13219" t="s">
        <v>59</v>
      </c>
      <c r="E13219" t="s">
        <v>553</v>
      </c>
      <c r="F13219">
        <v>2018</v>
      </c>
      <c r="G13219">
        <v>8</v>
      </c>
    </row>
    <row r="13220" spans="1:8" x14ac:dyDescent="0.25">
      <c r="A13220" t="s">
        <v>31</v>
      </c>
      <c r="B13220" t="s">
        <v>49</v>
      </c>
      <c r="C13220" t="s">
        <v>33</v>
      </c>
      <c r="D13220" t="s">
        <v>59</v>
      </c>
      <c r="E13220" t="s">
        <v>314</v>
      </c>
      <c r="F13220">
        <v>2014</v>
      </c>
      <c r="G13220">
        <v>7</v>
      </c>
    </row>
    <row r="13221" spans="1:8" x14ac:dyDescent="0.25">
      <c r="A13221" t="s">
        <v>113</v>
      </c>
      <c r="B13221" t="s">
        <v>168</v>
      </c>
      <c r="C13221" t="s">
        <v>33</v>
      </c>
      <c r="D13221" t="s">
        <v>34</v>
      </c>
      <c r="E13221" t="s">
        <v>315</v>
      </c>
      <c r="F13221">
        <v>2016</v>
      </c>
      <c r="G13221">
        <v>1</v>
      </c>
    </row>
    <row r="13222" spans="1:8" x14ac:dyDescent="0.25">
      <c r="A13222" t="s">
        <v>41</v>
      </c>
      <c r="B13222" t="s">
        <v>104</v>
      </c>
      <c r="C13222" t="s">
        <v>70</v>
      </c>
      <c r="D13222" t="s">
        <v>71</v>
      </c>
      <c r="E13222" t="s">
        <v>506</v>
      </c>
      <c r="F13222">
        <v>2016</v>
      </c>
      <c r="G13222">
        <v>3</v>
      </c>
    </row>
    <row r="13223" spans="1:8" x14ac:dyDescent="0.25">
      <c r="A13223" t="s">
        <v>41</v>
      </c>
      <c r="B13223" t="s">
        <v>32</v>
      </c>
      <c r="C13223" t="s">
        <v>33</v>
      </c>
      <c r="D13223" t="s">
        <v>184</v>
      </c>
      <c r="E13223" t="s">
        <v>218</v>
      </c>
      <c r="F13223">
        <v>2019</v>
      </c>
      <c r="G13223">
        <v>4</v>
      </c>
      <c r="H13223">
        <v>1</v>
      </c>
    </row>
    <row r="13224" spans="1:8" x14ac:dyDescent="0.25">
      <c r="A13224" t="s">
        <v>16</v>
      </c>
      <c r="B13224" t="s">
        <v>119</v>
      </c>
      <c r="C13224" t="s">
        <v>33</v>
      </c>
      <c r="D13224" t="s">
        <v>59</v>
      </c>
      <c r="E13224" t="s">
        <v>311</v>
      </c>
      <c r="F13224">
        <v>2013</v>
      </c>
      <c r="G13224">
        <v>7</v>
      </c>
      <c r="H13224">
        <v>8</v>
      </c>
    </row>
    <row r="13225" spans="1:8" x14ac:dyDescent="0.25">
      <c r="A13225" t="s">
        <v>81</v>
      </c>
      <c r="B13225" t="s">
        <v>119</v>
      </c>
      <c r="C13225" t="s">
        <v>18</v>
      </c>
      <c r="D13225" t="s">
        <v>19</v>
      </c>
      <c r="E13225" t="s">
        <v>221</v>
      </c>
      <c r="F13225">
        <v>2015</v>
      </c>
      <c r="G13225">
        <v>5</v>
      </c>
      <c r="H13225">
        <v>2</v>
      </c>
    </row>
    <row r="13226" spans="1:8" x14ac:dyDescent="0.25">
      <c r="A13226" t="s">
        <v>74</v>
      </c>
      <c r="B13226" t="s">
        <v>332</v>
      </c>
      <c r="C13226" t="s">
        <v>18</v>
      </c>
      <c r="D13226" t="s">
        <v>333</v>
      </c>
      <c r="E13226" t="s">
        <v>357</v>
      </c>
      <c r="F13226">
        <v>2016</v>
      </c>
      <c r="G13226">
        <v>13</v>
      </c>
      <c r="H13226">
        <v>3</v>
      </c>
    </row>
    <row r="13227" spans="1:8" x14ac:dyDescent="0.25">
      <c r="A13227" t="s">
        <v>74</v>
      </c>
      <c r="B13227" t="s">
        <v>119</v>
      </c>
      <c r="C13227" t="s">
        <v>70</v>
      </c>
      <c r="D13227" t="s">
        <v>264</v>
      </c>
      <c r="E13227" t="s">
        <v>464</v>
      </c>
      <c r="F13227">
        <v>2017</v>
      </c>
      <c r="G13227">
        <v>5</v>
      </c>
    </row>
    <row r="13228" spans="1:8" x14ac:dyDescent="0.25">
      <c r="A13228" t="s">
        <v>8</v>
      </c>
      <c r="B13228" t="s">
        <v>183</v>
      </c>
      <c r="C13228" t="s">
        <v>23</v>
      </c>
      <c r="D13228" t="s">
        <v>24</v>
      </c>
      <c r="E13228" t="s">
        <v>57</v>
      </c>
      <c r="F13228">
        <v>2016</v>
      </c>
      <c r="G13228">
        <v>2</v>
      </c>
    </row>
    <row r="13229" spans="1:8" x14ac:dyDescent="0.25">
      <c r="A13229" t="s">
        <v>41</v>
      </c>
      <c r="B13229" t="s">
        <v>149</v>
      </c>
      <c r="C13229" t="s">
        <v>70</v>
      </c>
      <c r="D13229" t="s">
        <v>71</v>
      </c>
      <c r="E13229" t="s">
        <v>337</v>
      </c>
      <c r="F13229">
        <v>2018</v>
      </c>
      <c r="G13229">
        <v>1</v>
      </c>
    </row>
    <row r="13230" spans="1:8" x14ac:dyDescent="0.25">
      <c r="A13230" t="s">
        <v>21</v>
      </c>
      <c r="B13230" t="s">
        <v>500</v>
      </c>
      <c r="C13230" t="s">
        <v>23</v>
      </c>
      <c r="D13230" t="s">
        <v>24</v>
      </c>
      <c r="E13230" t="s">
        <v>347</v>
      </c>
      <c r="F13230">
        <v>2018</v>
      </c>
      <c r="G13230">
        <v>3</v>
      </c>
    </row>
    <row r="13231" spans="1:8" x14ac:dyDescent="0.25">
      <c r="A13231" t="s">
        <v>41</v>
      </c>
      <c r="B13231" t="s">
        <v>119</v>
      </c>
      <c r="C13231" t="s">
        <v>23</v>
      </c>
      <c r="D13231" t="s">
        <v>43</v>
      </c>
      <c r="E13231" t="s">
        <v>56</v>
      </c>
      <c r="F13231">
        <v>2018</v>
      </c>
      <c r="G13231">
        <v>8</v>
      </c>
    </row>
    <row r="13232" spans="1:8" x14ac:dyDescent="0.25">
      <c r="A13232" t="s">
        <v>121</v>
      </c>
      <c r="B13232" t="s">
        <v>36</v>
      </c>
      <c r="C13232" t="s">
        <v>70</v>
      </c>
      <c r="D13232" t="s">
        <v>71</v>
      </c>
      <c r="E13232" t="s">
        <v>156</v>
      </c>
      <c r="F13232">
        <v>2013</v>
      </c>
      <c r="G13232">
        <v>5</v>
      </c>
    </row>
    <row r="13233" spans="1:8" x14ac:dyDescent="0.25">
      <c r="A13233" t="s">
        <v>31</v>
      </c>
      <c r="B13233" t="s">
        <v>58</v>
      </c>
      <c r="C13233" t="s">
        <v>33</v>
      </c>
      <c r="D13233" t="s">
        <v>39</v>
      </c>
      <c r="E13233" t="s">
        <v>169</v>
      </c>
      <c r="F13233">
        <v>2016</v>
      </c>
      <c r="G13233">
        <v>7</v>
      </c>
      <c r="H13233">
        <v>3</v>
      </c>
    </row>
    <row r="13234" spans="1:8" x14ac:dyDescent="0.25">
      <c r="A13234" t="s">
        <v>31</v>
      </c>
      <c r="B13234" t="s">
        <v>256</v>
      </c>
      <c r="C13234" t="s">
        <v>33</v>
      </c>
      <c r="D13234" t="s">
        <v>39</v>
      </c>
      <c r="E13234" t="s">
        <v>207</v>
      </c>
      <c r="F13234">
        <v>2013</v>
      </c>
      <c r="G13234">
        <v>4</v>
      </c>
    </row>
    <row r="13235" spans="1:8" x14ac:dyDescent="0.25">
      <c r="A13235" t="s">
        <v>31</v>
      </c>
      <c r="B13235" t="s">
        <v>88</v>
      </c>
      <c r="C13235" t="s">
        <v>70</v>
      </c>
      <c r="D13235" t="s">
        <v>71</v>
      </c>
      <c r="E13235" t="s">
        <v>246</v>
      </c>
      <c r="F13235">
        <v>2017</v>
      </c>
      <c r="G13235">
        <v>7</v>
      </c>
      <c r="H13235">
        <v>5</v>
      </c>
    </row>
    <row r="13236" spans="1:8" x14ac:dyDescent="0.25">
      <c r="A13236" t="s">
        <v>21</v>
      </c>
      <c r="B13236" t="s">
        <v>54</v>
      </c>
      <c r="C13236" t="s">
        <v>33</v>
      </c>
      <c r="D13236" t="s">
        <v>34</v>
      </c>
      <c r="E13236" t="s">
        <v>360</v>
      </c>
      <c r="F13236">
        <v>2016</v>
      </c>
      <c r="G13236">
        <v>1</v>
      </c>
    </row>
    <row r="13237" spans="1:8" x14ac:dyDescent="0.25">
      <c r="A13237" t="s">
        <v>21</v>
      </c>
      <c r="B13237" t="s">
        <v>55</v>
      </c>
      <c r="C13237" t="s">
        <v>10</v>
      </c>
      <c r="D13237" t="s">
        <v>11</v>
      </c>
      <c r="E13237" t="s">
        <v>251</v>
      </c>
      <c r="F13237">
        <v>2017</v>
      </c>
      <c r="G13237">
        <v>1</v>
      </c>
    </row>
    <row r="13238" spans="1:8" x14ac:dyDescent="0.25">
      <c r="A13238" t="s">
        <v>31</v>
      </c>
      <c r="B13238" t="s">
        <v>168</v>
      </c>
      <c r="C13238" t="s">
        <v>33</v>
      </c>
      <c r="D13238" t="s">
        <v>39</v>
      </c>
      <c r="E13238" t="s">
        <v>169</v>
      </c>
      <c r="F13238">
        <v>2017</v>
      </c>
      <c r="G13238">
        <v>3</v>
      </c>
      <c r="H13238">
        <v>4</v>
      </c>
    </row>
    <row r="13239" spans="1:8" x14ac:dyDescent="0.25">
      <c r="A13239" t="s">
        <v>41</v>
      </c>
      <c r="B13239" t="s">
        <v>79</v>
      </c>
      <c r="C13239" t="s">
        <v>33</v>
      </c>
      <c r="D13239" t="s">
        <v>39</v>
      </c>
      <c r="E13239" t="s">
        <v>107</v>
      </c>
      <c r="F13239">
        <v>2017</v>
      </c>
      <c r="G13239">
        <v>3</v>
      </c>
    </row>
    <row r="13240" spans="1:8" x14ac:dyDescent="0.25">
      <c r="A13240" t="s">
        <v>31</v>
      </c>
      <c r="B13240" t="s">
        <v>108</v>
      </c>
      <c r="C13240" t="s">
        <v>33</v>
      </c>
      <c r="D13240" t="s">
        <v>34</v>
      </c>
      <c r="E13240" t="s">
        <v>167</v>
      </c>
      <c r="F13240">
        <v>2014</v>
      </c>
      <c r="G13240">
        <v>1</v>
      </c>
    </row>
    <row r="13241" spans="1:8" x14ac:dyDescent="0.25">
      <c r="A13241" t="s">
        <v>31</v>
      </c>
      <c r="B13241" t="s">
        <v>88</v>
      </c>
      <c r="C13241" t="s">
        <v>70</v>
      </c>
      <c r="D13241" t="s">
        <v>71</v>
      </c>
      <c r="E13241" t="s">
        <v>361</v>
      </c>
      <c r="F13241">
        <v>2013</v>
      </c>
      <c r="G13241">
        <v>8</v>
      </c>
    </row>
    <row r="13242" spans="1:8" x14ac:dyDescent="0.25">
      <c r="A13242" t="s">
        <v>129</v>
      </c>
      <c r="B13242" t="s">
        <v>114</v>
      </c>
      <c r="C13242" t="s">
        <v>33</v>
      </c>
      <c r="D13242" t="s">
        <v>34</v>
      </c>
      <c r="E13242" t="s">
        <v>161</v>
      </c>
      <c r="F13242">
        <v>2016</v>
      </c>
      <c r="G13242">
        <v>1</v>
      </c>
      <c r="H13242">
        <v>1</v>
      </c>
    </row>
    <row r="13243" spans="1:8" x14ac:dyDescent="0.25">
      <c r="A13243" t="s">
        <v>31</v>
      </c>
      <c r="B13243" t="s">
        <v>26</v>
      </c>
      <c r="C13243" t="s">
        <v>70</v>
      </c>
      <c r="D13243" t="s">
        <v>71</v>
      </c>
      <c r="E13243" t="s">
        <v>72</v>
      </c>
      <c r="F13243">
        <v>2016</v>
      </c>
      <c r="G13243">
        <v>3</v>
      </c>
      <c r="H13243">
        <v>4</v>
      </c>
    </row>
    <row r="13244" spans="1:8" x14ac:dyDescent="0.25">
      <c r="A13244" t="s">
        <v>16</v>
      </c>
      <c r="B13244" t="s">
        <v>114</v>
      </c>
      <c r="C13244" t="s">
        <v>33</v>
      </c>
      <c r="D13244" t="s">
        <v>34</v>
      </c>
      <c r="E13244" t="s">
        <v>315</v>
      </c>
      <c r="F13244">
        <v>2013</v>
      </c>
      <c r="G13244">
        <v>1</v>
      </c>
    </row>
    <row r="13245" spans="1:8" x14ac:dyDescent="0.25">
      <c r="A13245" t="s">
        <v>31</v>
      </c>
      <c r="B13245" t="s">
        <v>554</v>
      </c>
      <c r="C13245" t="s">
        <v>33</v>
      </c>
      <c r="D13245" t="s">
        <v>59</v>
      </c>
      <c r="E13245" t="s">
        <v>126</v>
      </c>
      <c r="F13245">
        <v>2018</v>
      </c>
      <c r="G13245">
        <v>4</v>
      </c>
    </row>
    <row r="13246" spans="1:8" x14ac:dyDescent="0.25">
      <c r="A13246" t="s">
        <v>31</v>
      </c>
      <c r="B13246" t="s">
        <v>58</v>
      </c>
      <c r="C13246" t="s">
        <v>33</v>
      </c>
      <c r="D13246" t="s">
        <v>39</v>
      </c>
      <c r="E13246" t="s">
        <v>107</v>
      </c>
      <c r="F13246">
        <v>2019</v>
      </c>
      <c r="G13246">
        <v>1</v>
      </c>
    </row>
    <row r="13247" spans="1:8" x14ac:dyDescent="0.25">
      <c r="A13247" t="s">
        <v>16</v>
      </c>
      <c r="B13247" t="s">
        <v>104</v>
      </c>
      <c r="C13247" t="s">
        <v>33</v>
      </c>
      <c r="D13247" t="s">
        <v>39</v>
      </c>
      <c r="E13247" t="s">
        <v>51</v>
      </c>
      <c r="F13247">
        <v>2013</v>
      </c>
      <c r="G13247">
        <v>3</v>
      </c>
      <c r="H13247">
        <v>1</v>
      </c>
    </row>
    <row r="13248" spans="1:8" x14ac:dyDescent="0.25">
      <c r="A13248" t="s">
        <v>21</v>
      </c>
      <c r="B13248" t="s">
        <v>54</v>
      </c>
      <c r="C13248" t="s">
        <v>33</v>
      </c>
      <c r="D13248" t="s">
        <v>34</v>
      </c>
      <c r="E13248" t="s">
        <v>360</v>
      </c>
      <c r="F13248">
        <v>2019</v>
      </c>
      <c r="G13248">
        <v>2</v>
      </c>
      <c r="H13248">
        <v>2</v>
      </c>
    </row>
    <row r="13249" spans="1:8" x14ac:dyDescent="0.25">
      <c r="A13249" t="s">
        <v>113</v>
      </c>
      <c r="B13249" t="s">
        <v>108</v>
      </c>
      <c r="C13249" t="s">
        <v>33</v>
      </c>
      <c r="D13249" t="s">
        <v>34</v>
      </c>
      <c r="E13249" t="s">
        <v>315</v>
      </c>
      <c r="F13249">
        <v>2013</v>
      </c>
      <c r="G13249">
        <v>1</v>
      </c>
      <c r="H13249">
        <v>3</v>
      </c>
    </row>
    <row r="13250" spans="1:8" x14ac:dyDescent="0.25">
      <c r="A13250" t="s">
        <v>129</v>
      </c>
      <c r="B13250" t="s">
        <v>108</v>
      </c>
      <c r="C13250" t="s">
        <v>33</v>
      </c>
      <c r="D13250" t="s">
        <v>34</v>
      </c>
      <c r="E13250" t="s">
        <v>35</v>
      </c>
      <c r="F13250">
        <v>2016</v>
      </c>
      <c r="G13250">
        <v>3</v>
      </c>
    </row>
    <row r="13251" spans="1:8" x14ac:dyDescent="0.25">
      <c r="A13251" t="s">
        <v>121</v>
      </c>
      <c r="B13251" t="s">
        <v>173</v>
      </c>
      <c r="C13251" t="s">
        <v>18</v>
      </c>
      <c r="D13251" t="s">
        <v>333</v>
      </c>
      <c r="E13251" t="s">
        <v>364</v>
      </c>
      <c r="F13251">
        <v>2017</v>
      </c>
      <c r="G13251">
        <v>2</v>
      </c>
    </row>
    <row r="13252" spans="1:8" x14ac:dyDescent="0.25">
      <c r="A13252" t="s">
        <v>31</v>
      </c>
      <c r="B13252" t="s">
        <v>158</v>
      </c>
      <c r="C13252" t="s">
        <v>70</v>
      </c>
      <c r="D13252" t="s">
        <v>71</v>
      </c>
      <c r="E13252" t="s">
        <v>188</v>
      </c>
      <c r="F13252">
        <v>2019</v>
      </c>
      <c r="G13252">
        <v>13</v>
      </c>
      <c r="H13252">
        <v>2</v>
      </c>
    </row>
    <row r="13253" spans="1:8" x14ac:dyDescent="0.25">
      <c r="A13253" t="s">
        <v>21</v>
      </c>
      <c r="B13253" t="s">
        <v>119</v>
      </c>
      <c r="C13253" t="s">
        <v>10</v>
      </c>
      <c r="D13253" t="s">
        <v>29</v>
      </c>
      <c r="E13253" t="s">
        <v>193</v>
      </c>
      <c r="F13253">
        <v>2017</v>
      </c>
      <c r="G13253">
        <v>1</v>
      </c>
    </row>
    <row r="13254" spans="1:8" x14ac:dyDescent="0.25">
      <c r="A13254" t="s">
        <v>81</v>
      </c>
      <c r="B13254" t="s">
        <v>220</v>
      </c>
      <c r="C13254" t="s">
        <v>76</v>
      </c>
      <c r="D13254" t="s">
        <v>83</v>
      </c>
      <c r="E13254" t="s">
        <v>317</v>
      </c>
      <c r="F13254">
        <v>2019</v>
      </c>
      <c r="G13254">
        <v>1</v>
      </c>
      <c r="H13254">
        <v>1</v>
      </c>
    </row>
    <row r="13255" spans="1:8" x14ac:dyDescent="0.25">
      <c r="A13255" t="s">
        <v>31</v>
      </c>
      <c r="B13255" t="s">
        <v>158</v>
      </c>
      <c r="C13255" t="s">
        <v>23</v>
      </c>
      <c r="D13255" t="s">
        <v>233</v>
      </c>
      <c r="E13255" t="s">
        <v>431</v>
      </c>
      <c r="F13255">
        <v>2013</v>
      </c>
      <c r="G13255">
        <v>2</v>
      </c>
      <c r="H13255">
        <v>1</v>
      </c>
    </row>
    <row r="13256" spans="1:8" x14ac:dyDescent="0.25">
      <c r="A13256" t="s">
        <v>41</v>
      </c>
      <c r="B13256" t="s">
        <v>125</v>
      </c>
      <c r="C13256" t="s">
        <v>33</v>
      </c>
      <c r="D13256" t="s">
        <v>39</v>
      </c>
      <c r="E13256" t="s">
        <v>463</v>
      </c>
      <c r="F13256">
        <v>2017</v>
      </c>
      <c r="G13256">
        <v>3</v>
      </c>
      <c r="H13256">
        <v>9</v>
      </c>
    </row>
    <row r="13257" spans="1:8" x14ac:dyDescent="0.25">
      <c r="A13257" t="s">
        <v>31</v>
      </c>
      <c r="B13257" t="s">
        <v>568</v>
      </c>
      <c r="C13257" t="s">
        <v>33</v>
      </c>
      <c r="D13257" t="s">
        <v>34</v>
      </c>
      <c r="E13257" t="s">
        <v>161</v>
      </c>
      <c r="F13257">
        <v>2014</v>
      </c>
      <c r="G13257">
        <v>1</v>
      </c>
      <c r="H13257">
        <v>7</v>
      </c>
    </row>
    <row r="13258" spans="1:8" x14ac:dyDescent="0.25">
      <c r="A13258" t="s">
        <v>121</v>
      </c>
      <c r="B13258" t="s">
        <v>173</v>
      </c>
      <c r="C13258" t="s">
        <v>18</v>
      </c>
      <c r="D13258" t="s">
        <v>425</v>
      </c>
      <c r="E13258" t="s">
        <v>580</v>
      </c>
      <c r="F13258">
        <v>2017</v>
      </c>
      <c r="G13258">
        <v>3</v>
      </c>
      <c r="H13258">
        <v>2</v>
      </c>
    </row>
    <row r="13259" spans="1:8" x14ac:dyDescent="0.25">
      <c r="A13259" t="s">
        <v>113</v>
      </c>
      <c r="B13259" t="s">
        <v>47</v>
      </c>
      <c r="C13259" t="s">
        <v>33</v>
      </c>
      <c r="D13259" t="s">
        <v>184</v>
      </c>
      <c r="E13259" t="s">
        <v>187</v>
      </c>
      <c r="F13259">
        <v>2015</v>
      </c>
      <c r="G13259">
        <v>1</v>
      </c>
    </row>
    <row r="13260" spans="1:8" x14ac:dyDescent="0.25">
      <c r="A13260" t="s">
        <v>31</v>
      </c>
      <c r="B13260" t="s">
        <v>79</v>
      </c>
      <c r="C13260" t="s">
        <v>33</v>
      </c>
      <c r="D13260" t="s">
        <v>34</v>
      </c>
      <c r="E13260" t="s">
        <v>318</v>
      </c>
      <c r="F13260">
        <v>2019</v>
      </c>
      <c r="G13260">
        <v>1</v>
      </c>
    </row>
    <row r="13261" spans="1:8" x14ac:dyDescent="0.25">
      <c r="A13261" t="s">
        <v>31</v>
      </c>
      <c r="B13261" t="s">
        <v>9</v>
      </c>
      <c r="C13261" t="s">
        <v>33</v>
      </c>
      <c r="D13261" t="s">
        <v>34</v>
      </c>
      <c r="E13261" t="s">
        <v>127</v>
      </c>
      <c r="F13261">
        <v>2018</v>
      </c>
      <c r="G13261">
        <v>3</v>
      </c>
    </row>
    <row r="13262" spans="1:8" x14ac:dyDescent="0.25">
      <c r="A13262" t="s">
        <v>41</v>
      </c>
      <c r="B13262" t="s">
        <v>28</v>
      </c>
      <c r="C13262" t="s">
        <v>33</v>
      </c>
      <c r="D13262" t="s">
        <v>184</v>
      </c>
      <c r="E13262" t="s">
        <v>187</v>
      </c>
      <c r="F13262">
        <v>2016</v>
      </c>
      <c r="G13262">
        <v>4</v>
      </c>
      <c r="H13262">
        <v>2</v>
      </c>
    </row>
    <row r="13263" spans="1:8" x14ac:dyDescent="0.25">
      <c r="A13263" t="s">
        <v>74</v>
      </c>
      <c r="B13263" t="s">
        <v>151</v>
      </c>
      <c r="C13263" t="s">
        <v>10</v>
      </c>
      <c r="D13263" t="s">
        <v>11</v>
      </c>
      <c r="E13263" t="s">
        <v>48</v>
      </c>
      <c r="F13263">
        <v>2016</v>
      </c>
      <c r="G13263">
        <v>1</v>
      </c>
    </row>
    <row r="13264" spans="1:8" x14ac:dyDescent="0.25">
      <c r="A13264" t="s">
        <v>31</v>
      </c>
      <c r="B13264" t="s">
        <v>272</v>
      </c>
      <c r="C13264" t="s">
        <v>33</v>
      </c>
      <c r="D13264" t="s">
        <v>34</v>
      </c>
      <c r="E13264" t="s">
        <v>613</v>
      </c>
      <c r="F13264">
        <v>2019</v>
      </c>
      <c r="G13264">
        <v>2</v>
      </c>
    </row>
    <row r="13265" spans="1:8" x14ac:dyDescent="0.25">
      <c r="A13265" t="s">
        <v>106</v>
      </c>
      <c r="B13265" t="s">
        <v>38</v>
      </c>
      <c r="C13265" t="s">
        <v>33</v>
      </c>
      <c r="D13265" t="s">
        <v>59</v>
      </c>
      <c r="E13265" t="s">
        <v>128</v>
      </c>
      <c r="F13265">
        <v>2018</v>
      </c>
      <c r="G13265">
        <v>2</v>
      </c>
    </row>
    <row r="13266" spans="1:8" x14ac:dyDescent="0.25">
      <c r="A13266" t="s">
        <v>31</v>
      </c>
      <c r="B13266" t="s">
        <v>22</v>
      </c>
      <c r="C13266" t="s">
        <v>23</v>
      </c>
      <c r="D13266" t="s">
        <v>91</v>
      </c>
      <c r="E13266" t="s">
        <v>380</v>
      </c>
      <c r="F13266">
        <v>2016</v>
      </c>
      <c r="G13266">
        <v>2</v>
      </c>
    </row>
    <row r="13267" spans="1:8" x14ac:dyDescent="0.25">
      <c r="A13267" t="s">
        <v>478</v>
      </c>
      <c r="B13267" t="s">
        <v>55</v>
      </c>
      <c r="C13267" t="s">
        <v>33</v>
      </c>
      <c r="D13267" t="s">
        <v>39</v>
      </c>
      <c r="E13267" t="s">
        <v>87</v>
      </c>
      <c r="F13267">
        <v>2015</v>
      </c>
      <c r="G13267">
        <v>1</v>
      </c>
    </row>
    <row r="13268" spans="1:8" x14ac:dyDescent="0.25">
      <c r="A13268" t="s">
        <v>74</v>
      </c>
      <c r="B13268" t="s">
        <v>618</v>
      </c>
      <c r="C13268" t="s">
        <v>76</v>
      </c>
      <c r="D13268" t="s">
        <v>171</v>
      </c>
      <c r="E13268" t="s">
        <v>174</v>
      </c>
      <c r="F13268">
        <v>2019</v>
      </c>
      <c r="G13268">
        <v>2</v>
      </c>
    </row>
    <row r="13269" spans="1:8" x14ac:dyDescent="0.25">
      <c r="A13269" t="s">
        <v>31</v>
      </c>
      <c r="B13269" t="s">
        <v>119</v>
      </c>
      <c r="C13269" t="s">
        <v>33</v>
      </c>
      <c r="D13269" t="s">
        <v>34</v>
      </c>
      <c r="E13269" t="s">
        <v>315</v>
      </c>
      <c r="F13269">
        <v>2013</v>
      </c>
      <c r="G13269">
        <v>2</v>
      </c>
    </row>
    <row r="13270" spans="1:8" x14ac:dyDescent="0.25">
      <c r="A13270" t="s">
        <v>121</v>
      </c>
      <c r="B13270" t="s">
        <v>424</v>
      </c>
      <c r="C13270" t="s">
        <v>18</v>
      </c>
      <c r="D13270" t="s">
        <v>123</v>
      </c>
      <c r="E13270" t="s">
        <v>163</v>
      </c>
      <c r="F13270">
        <v>2017</v>
      </c>
      <c r="G13270">
        <v>1</v>
      </c>
    </row>
    <row r="13271" spans="1:8" x14ac:dyDescent="0.25">
      <c r="A13271" t="s">
        <v>31</v>
      </c>
      <c r="B13271" t="s">
        <v>621</v>
      </c>
      <c r="C13271" t="s">
        <v>33</v>
      </c>
      <c r="D13271" t="s">
        <v>34</v>
      </c>
      <c r="E13271" t="s">
        <v>144</v>
      </c>
      <c r="F13271">
        <v>2019</v>
      </c>
      <c r="G13271">
        <v>1</v>
      </c>
      <c r="H13271">
        <v>1</v>
      </c>
    </row>
    <row r="13272" spans="1:8" x14ac:dyDescent="0.25">
      <c r="A13272" t="s">
        <v>129</v>
      </c>
      <c r="B13272" t="s">
        <v>173</v>
      </c>
      <c r="C13272" t="s">
        <v>70</v>
      </c>
      <c r="D13272" t="s">
        <v>71</v>
      </c>
      <c r="E13272" t="s">
        <v>72</v>
      </c>
      <c r="F13272">
        <v>2017</v>
      </c>
      <c r="G13272">
        <v>1</v>
      </c>
    </row>
    <row r="13273" spans="1:8" x14ac:dyDescent="0.25">
      <c r="A13273" t="s">
        <v>31</v>
      </c>
      <c r="B13273" t="s">
        <v>9</v>
      </c>
      <c r="C13273" t="s">
        <v>33</v>
      </c>
      <c r="D13273" t="s">
        <v>34</v>
      </c>
      <c r="E13273" t="s">
        <v>476</v>
      </c>
      <c r="F13273">
        <v>2019</v>
      </c>
      <c r="G13273">
        <v>5</v>
      </c>
    </row>
    <row r="13274" spans="1:8" x14ac:dyDescent="0.25">
      <c r="A13274" t="s">
        <v>31</v>
      </c>
      <c r="B13274" t="s">
        <v>38</v>
      </c>
      <c r="C13274" t="s">
        <v>33</v>
      </c>
      <c r="D13274" t="s">
        <v>62</v>
      </c>
      <c r="E13274" t="s">
        <v>200</v>
      </c>
      <c r="F13274">
        <v>2018</v>
      </c>
      <c r="G13274">
        <v>1</v>
      </c>
    </row>
    <row r="13275" spans="1:8" x14ac:dyDescent="0.25">
      <c r="A13275" t="s">
        <v>21</v>
      </c>
      <c r="B13275" t="s">
        <v>349</v>
      </c>
      <c r="C13275" t="s">
        <v>10</v>
      </c>
      <c r="D13275" t="s">
        <v>11</v>
      </c>
      <c r="E13275" t="s">
        <v>203</v>
      </c>
      <c r="F13275">
        <v>2019</v>
      </c>
      <c r="G13275">
        <v>4</v>
      </c>
    </row>
    <row r="13276" spans="1:8" x14ac:dyDescent="0.25">
      <c r="A13276" t="s">
        <v>129</v>
      </c>
      <c r="B13276" t="s">
        <v>108</v>
      </c>
      <c r="C13276" t="s">
        <v>33</v>
      </c>
      <c r="D13276" t="s">
        <v>184</v>
      </c>
      <c r="E13276" t="s">
        <v>271</v>
      </c>
      <c r="F13276">
        <v>2015</v>
      </c>
      <c r="G13276">
        <v>3</v>
      </c>
    </row>
    <row r="13277" spans="1:8" x14ac:dyDescent="0.25">
      <c r="A13277" t="s">
        <v>21</v>
      </c>
      <c r="B13277" t="s">
        <v>108</v>
      </c>
      <c r="C13277" t="s">
        <v>10</v>
      </c>
      <c r="D13277" t="s">
        <v>29</v>
      </c>
      <c r="E13277" t="s">
        <v>94</v>
      </c>
      <c r="F13277">
        <v>2016</v>
      </c>
      <c r="G13277">
        <v>4</v>
      </c>
    </row>
    <row r="13278" spans="1:8" x14ac:dyDescent="0.25">
      <c r="A13278" t="s">
        <v>31</v>
      </c>
      <c r="B13278" t="s">
        <v>32</v>
      </c>
      <c r="C13278" t="s">
        <v>33</v>
      </c>
      <c r="D13278" t="s">
        <v>34</v>
      </c>
      <c r="E13278" t="s">
        <v>318</v>
      </c>
      <c r="F13278">
        <v>2015</v>
      </c>
      <c r="G13278">
        <v>1</v>
      </c>
    </row>
    <row r="13279" spans="1:8" x14ac:dyDescent="0.25">
      <c r="A13279" t="s">
        <v>129</v>
      </c>
      <c r="B13279" t="s">
        <v>79</v>
      </c>
      <c r="C13279" t="s">
        <v>33</v>
      </c>
      <c r="D13279" t="s">
        <v>59</v>
      </c>
      <c r="E13279" t="s">
        <v>60</v>
      </c>
      <c r="F13279">
        <v>2016</v>
      </c>
      <c r="G13279">
        <v>2</v>
      </c>
    </row>
    <row r="13280" spans="1:8" x14ac:dyDescent="0.25">
      <c r="A13280" t="s">
        <v>31</v>
      </c>
      <c r="B13280" t="s">
        <v>285</v>
      </c>
      <c r="C13280" t="s">
        <v>33</v>
      </c>
      <c r="D13280" t="s">
        <v>62</v>
      </c>
      <c r="E13280" t="s">
        <v>321</v>
      </c>
      <c r="F13280">
        <v>2013</v>
      </c>
      <c r="G13280">
        <v>3</v>
      </c>
      <c r="H13280">
        <v>2</v>
      </c>
    </row>
    <row r="13281" spans="1:8" x14ac:dyDescent="0.25">
      <c r="A13281" t="s">
        <v>129</v>
      </c>
      <c r="B13281" t="s">
        <v>79</v>
      </c>
      <c r="C13281" t="s">
        <v>33</v>
      </c>
      <c r="D13281" t="s">
        <v>39</v>
      </c>
      <c r="E13281" t="s">
        <v>175</v>
      </c>
      <c r="F13281">
        <v>2016</v>
      </c>
      <c r="G13281">
        <v>4</v>
      </c>
      <c r="H13281">
        <v>1</v>
      </c>
    </row>
    <row r="13282" spans="1:8" x14ac:dyDescent="0.25">
      <c r="A13282" t="s">
        <v>129</v>
      </c>
      <c r="B13282" t="s">
        <v>275</v>
      </c>
      <c r="C13282" t="s">
        <v>18</v>
      </c>
      <c r="D13282" t="s">
        <v>19</v>
      </c>
      <c r="E13282" t="s">
        <v>221</v>
      </c>
      <c r="F13282">
        <v>2015</v>
      </c>
      <c r="G13282">
        <v>1</v>
      </c>
      <c r="H13282">
        <v>1</v>
      </c>
    </row>
    <row r="13283" spans="1:8" x14ac:dyDescent="0.25">
      <c r="A13283" t="s">
        <v>113</v>
      </c>
      <c r="B13283" t="s">
        <v>61</v>
      </c>
      <c r="C13283" t="s">
        <v>33</v>
      </c>
      <c r="D13283" t="s">
        <v>39</v>
      </c>
      <c r="E13283" t="s">
        <v>150</v>
      </c>
      <c r="F13283">
        <v>2016</v>
      </c>
      <c r="G13283">
        <v>1</v>
      </c>
      <c r="H13283">
        <v>1</v>
      </c>
    </row>
    <row r="13284" spans="1:8" x14ac:dyDescent="0.25">
      <c r="A13284" t="s">
        <v>129</v>
      </c>
      <c r="B13284" t="s">
        <v>79</v>
      </c>
      <c r="C13284" t="s">
        <v>33</v>
      </c>
      <c r="D13284" t="s">
        <v>59</v>
      </c>
      <c r="E13284" t="s">
        <v>148</v>
      </c>
      <c r="F13284">
        <v>2015</v>
      </c>
      <c r="G13284">
        <v>3</v>
      </c>
    </row>
    <row r="13285" spans="1:8" x14ac:dyDescent="0.25">
      <c r="A13285" t="s">
        <v>31</v>
      </c>
      <c r="B13285" t="s">
        <v>58</v>
      </c>
      <c r="C13285" t="s">
        <v>33</v>
      </c>
      <c r="D13285" t="s">
        <v>34</v>
      </c>
      <c r="E13285" t="s">
        <v>144</v>
      </c>
      <c r="F13285">
        <v>2013</v>
      </c>
      <c r="G13285">
        <v>3</v>
      </c>
      <c r="H13285">
        <v>1</v>
      </c>
    </row>
    <row r="13286" spans="1:8" x14ac:dyDescent="0.25">
      <c r="A13286" t="s">
        <v>31</v>
      </c>
      <c r="B13286" t="s">
        <v>183</v>
      </c>
      <c r="C13286" t="s">
        <v>33</v>
      </c>
      <c r="D13286" t="s">
        <v>184</v>
      </c>
      <c r="E13286" t="s">
        <v>187</v>
      </c>
      <c r="F13286">
        <v>2017</v>
      </c>
      <c r="G13286">
        <v>2</v>
      </c>
    </row>
    <row r="13287" spans="1:8" x14ac:dyDescent="0.25">
      <c r="A13287" t="s">
        <v>74</v>
      </c>
      <c r="B13287" t="s">
        <v>47</v>
      </c>
      <c r="C13287" t="s">
        <v>10</v>
      </c>
      <c r="D13287" t="s">
        <v>11</v>
      </c>
      <c r="E13287" t="s">
        <v>48</v>
      </c>
      <c r="F13287">
        <v>2013</v>
      </c>
      <c r="G13287">
        <v>1</v>
      </c>
    </row>
    <row r="13288" spans="1:8" x14ac:dyDescent="0.25">
      <c r="A13288" t="s">
        <v>8</v>
      </c>
      <c r="B13288" t="s">
        <v>36</v>
      </c>
      <c r="C13288" t="s">
        <v>23</v>
      </c>
      <c r="D13288" t="s">
        <v>24</v>
      </c>
      <c r="E13288" t="s">
        <v>347</v>
      </c>
      <c r="F13288">
        <v>2014</v>
      </c>
      <c r="G13288">
        <v>1</v>
      </c>
    </row>
    <row r="13289" spans="1:8" x14ac:dyDescent="0.25">
      <c r="A13289" t="s">
        <v>129</v>
      </c>
      <c r="B13289" t="s">
        <v>108</v>
      </c>
      <c r="C13289" t="s">
        <v>33</v>
      </c>
      <c r="D13289" t="s">
        <v>39</v>
      </c>
      <c r="E13289" t="s">
        <v>169</v>
      </c>
      <c r="F13289">
        <v>2016</v>
      </c>
      <c r="G13289">
        <v>1</v>
      </c>
    </row>
    <row r="13290" spans="1:8" x14ac:dyDescent="0.25">
      <c r="A13290" t="s">
        <v>31</v>
      </c>
      <c r="B13290" t="s">
        <v>104</v>
      </c>
      <c r="C13290" t="s">
        <v>70</v>
      </c>
      <c r="D13290" t="s">
        <v>71</v>
      </c>
      <c r="E13290" t="s">
        <v>254</v>
      </c>
      <c r="F13290">
        <v>2016</v>
      </c>
      <c r="G13290">
        <v>1</v>
      </c>
    </row>
    <row r="13291" spans="1:8" x14ac:dyDescent="0.25">
      <c r="A13291" t="s">
        <v>41</v>
      </c>
      <c r="B13291" t="s">
        <v>125</v>
      </c>
      <c r="C13291" t="s">
        <v>33</v>
      </c>
      <c r="D13291" t="s">
        <v>39</v>
      </c>
      <c r="E13291" t="s">
        <v>463</v>
      </c>
      <c r="F13291">
        <v>2018</v>
      </c>
      <c r="G13291">
        <v>3</v>
      </c>
      <c r="H13291">
        <v>3</v>
      </c>
    </row>
    <row r="13292" spans="1:8" x14ac:dyDescent="0.25">
      <c r="A13292" t="s">
        <v>121</v>
      </c>
      <c r="B13292" t="s">
        <v>197</v>
      </c>
      <c r="C13292" t="s">
        <v>10</v>
      </c>
      <c r="D13292" t="s">
        <v>29</v>
      </c>
      <c r="E13292" t="s">
        <v>198</v>
      </c>
      <c r="F13292">
        <v>2013</v>
      </c>
      <c r="G13292">
        <v>1</v>
      </c>
    </row>
    <row r="13293" spans="1:8" x14ac:dyDescent="0.25">
      <c r="A13293" t="s">
        <v>31</v>
      </c>
      <c r="B13293" t="s">
        <v>384</v>
      </c>
      <c r="C13293" t="s">
        <v>23</v>
      </c>
      <c r="D13293" t="s">
        <v>43</v>
      </c>
      <c r="E13293" t="s">
        <v>258</v>
      </c>
      <c r="F13293">
        <v>2016</v>
      </c>
      <c r="G13293">
        <v>1</v>
      </c>
    </row>
    <row r="13294" spans="1:8" x14ac:dyDescent="0.25">
      <c r="A13294" t="s">
        <v>21</v>
      </c>
      <c r="B13294" t="s">
        <v>433</v>
      </c>
      <c r="C13294" t="s">
        <v>10</v>
      </c>
      <c r="D13294" t="s">
        <v>11</v>
      </c>
      <c r="E13294" t="s">
        <v>68</v>
      </c>
      <c r="F13294">
        <v>2018</v>
      </c>
      <c r="G13294">
        <v>2</v>
      </c>
    </row>
    <row r="13295" spans="1:8" x14ac:dyDescent="0.25">
      <c r="A13295" t="s">
        <v>113</v>
      </c>
      <c r="B13295" t="s">
        <v>119</v>
      </c>
      <c r="C13295" t="s">
        <v>33</v>
      </c>
      <c r="D13295" t="s">
        <v>39</v>
      </c>
      <c r="E13295" t="s">
        <v>204</v>
      </c>
      <c r="F13295">
        <v>2015</v>
      </c>
      <c r="G13295">
        <v>1</v>
      </c>
    </row>
    <row r="13296" spans="1:8" x14ac:dyDescent="0.25">
      <c r="A13296" t="s">
        <v>31</v>
      </c>
      <c r="B13296" t="s">
        <v>568</v>
      </c>
      <c r="C13296" t="s">
        <v>33</v>
      </c>
      <c r="D13296" t="s">
        <v>34</v>
      </c>
      <c r="E13296" t="s">
        <v>161</v>
      </c>
      <c r="F13296">
        <v>2015</v>
      </c>
      <c r="G13296">
        <v>1</v>
      </c>
    </row>
    <row r="13297" spans="1:8" x14ac:dyDescent="0.25">
      <c r="A13297" t="s">
        <v>31</v>
      </c>
      <c r="B13297" t="s">
        <v>54</v>
      </c>
      <c r="C13297" t="s">
        <v>33</v>
      </c>
      <c r="D13297" t="s">
        <v>34</v>
      </c>
      <c r="E13297" t="s">
        <v>407</v>
      </c>
      <c r="F13297">
        <v>2017</v>
      </c>
      <c r="G13297">
        <v>1</v>
      </c>
    </row>
    <row r="13298" spans="1:8" x14ac:dyDescent="0.25">
      <c r="A13298" t="s">
        <v>129</v>
      </c>
      <c r="B13298" t="s">
        <v>49</v>
      </c>
      <c r="C13298" t="s">
        <v>33</v>
      </c>
      <c r="D13298" t="s">
        <v>184</v>
      </c>
      <c r="E13298" t="s">
        <v>271</v>
      </c>
      <c r="F13298">
        <v>2016</v>
      </c>
      <c r="G13298">
        <v>2</v>
      </c>
      <c r="H13298">
        <v>2</v>
      </c>
    </row>
    <row r="13299" spans="1:8" x14ac:dyDescent="0.25">
      <c r="A13299" t="s">
        <v>129</v>
      </c>
      <c r="B13299" t="s">
        <v>49</v>
      </c>
      <c r="C13299" t="s">
        <v>33</v>
      </c>
      <c r="D13299" t="s">
        <v>62</v>
      </c>
      <c r="E13299" t="s">
        <v>99</v>
      </c>
      <c r="F13299">
        <v>2015</v>
      </c>
      <c r="G13299">
        <v>1</v>
      </c>
    </row>
    <row r="13300" spans="1:8" x14ac:dyDescent="0.25">
      <c r="A13300" t="s">
        <v>8</v>
      </c>
      <c r="B13300" t="s">
        <v>104</v>
      </c>
      <c r="C13300" t="s">
        <v>10</v>
      </c>
      <c r="D13300" t="s">
        <v>29</v>
      </c>
      <c r="E13300" t="s">
        <v>193</v>
      </c>
      <c r="F13300">
        <v>2013</v>
      </c>
      <c r="G13300">
        <v>1</v>
      </c>
    </row>
    <row r="13301" spans="1:8" x14ac:dyDescent="0.25">
      <c r="A13301" t="s">
        <v>31</v>
      </c>
      <c r="B13301" t="s">
        <v>55</v>
      </c>
      <c r="C13301" t="s">
        <v>33</v>
      </c>
      <c r="D13301" t="s">
        <v>39</v>
      </c>
      <c r="E13301" t="s">
        <v>150</v>
      </c>
      <c r="F13301">
        <v>2019</v>
      </c>
      <c r="G13301">
        <v>7</v>
      </c>
      <c r="H13301">
        <v>2</v>
      </c>
    </row>
    <row r="13302" spans="1:8" x14ac:dyDescent="0.25">
      <c r="A13302" t="s">
        <v>74</v>
      </c>
      <c r="B13302" t="s">
        <v>584</v>
      </c>
      <c r="C13302" t="s">
        <v>18</v>
      </c>
      <c r="D13302" t="s">
        <v>480</v>
      </c>
      <c r="E13302" t="s">
        <v>594</v>
      </c>
      <c r="F13302">
        <v>2013</v>
      </c>
      <c r="G13302">
        <v>1</v>
      </c>
    </row>
    <row r="13303" spans="1:8" x14ac:dyDescent="0.25">
      <c r="A13303" t="s">
        <v>129</v>
      </c>
      <c r="B13303" t="s">
        <v>55</v>
      </c>
      <c r="C13303" t="s">
        <v>33</v>
      </c>
      <c r="D13303" t="s">
        <v>59</v>
      </c>
      <c r="E13303" t="s">
        <v>64</v>
      </c>
      <c r="F13303">
        <v>2015</v>
      </c>
      <c r="G13303">
        <v>2</v>
      </c>
      <c r="H13303">
        <v>1</v>
      </c>
    </row>
    <row r="13304" spans="1:8" x14ac:dyDescent="0.25">
      <c r="A13304" t="s">
        <v>31</v>
      </c>
      <c r="B13304" t="s">
        <v>320</v>
      </c>
      <c r="C13304" t="s">
        <v>23</v>
      </c>
      <c r="D13304" t="s">
        <v>43</v>
      </c>
      <c r="E13304" t="s">
        <v>508</v>
      </c>
      <c r="F13304">
        <v>2014</v>
      </c>
      <c r="G13304">
        <v>1</v>
      </c>
    </row>
    <row r="13305" spans="1:8" x14ac:dyDescent="0.25">
      <c r="A13305" t="s">
        <v>21</v>
      </c>
      <c r="B13305" t="s">
        <v>9</v>
      </c>
      <c r="C13305" t="s">
        <v>10</v>
      </c>
      <c r="D13305" t="s">
        <v>11</v>
      </c>
      <c r="E13305" t="s">
        <v>222</v>
      </c>
      <c r="F13305">
        <v>2020</v>
      </c>
      <c r="G13305">
        <v>2</v>
      </c>
    </row>
    <row r="13306" spans="1:8" x14ac:dyDescent="0.25">
      <c r="A13306" t="s">
        <v>121</v>
      </c>
      <c r="B13306" t="s">
        <v>591</v>
      </c>
      <c r="C13306" t="s">
        <v>18</v>
      </c>
      <c r="D13306" t="s">
        <v>136</v>
      </c>
      <c r="E13306" t="s">
        <v>291</v>
      </c>
      <c r="F13306">
        <v>2019</v>
      </c>
      <c r="G13306">
        <v>1</v>
      </c>
    </row>
    <row r="13307" spans="1:8" x14ac:dyDescent="0.25">
      <c r="A13307" t="s">
        <v>8</v>
      </c>
      <c r="B13307" t="s">
        <v>54</v>
      </c>
      <c r="C13307" t="s">
        <v>10</v>
      </c>
      <c r="D13307" t="s">
        <v>444</v>
      </c>
      <c r="E13307" t="s">
        <v>475</v>
      </c>
      <c r="F13307">
        <v>2014</v>
      </c>
      <c r="G13307">
        <v>1</v>
      </c>
    </row>
    <row r="13308" spans="1:8" x14ac:dyDescent="0.25">
      <c r="A13308" t="s">
        <v>21</v>
      </c>
      <c r="B13308" t="s">
        <v>439</v>
      </c>
      <c r="C13308" t="s">
        <v>10</v>
      </c>
      <c r="D13308" t="s">
        <v>29</v>
      </c>
      <c r="E13308" t="s">
        <v>198</v>
      </c>
      <c r="F13308">
        <v>2018</v>
      </c>
      <c r="G13308">
        <v>1</v>
      </c>
    </row>
    <row r="13309" spans="1:8" x14ac:dyDescent="0.25">
      <c r="A13309" t="s">
        <v>31</v>
      </c>
      <c r="B13309" t="s">
        <v>560</v>
      </c>
      <c r="C13309" t="s">
        <v>33</v>
      </c>
      <c r="D13309" t="s">
        <v>34</v>
      </c>
      <c r="E13309" t="s">
        <v>144</v>
      </c>
      <c r="F13309">
        <v>2015</v>
      </c>
      <c r="G13309">
        <v>2</v>
      </c>
    </row>
    <row r="13310" spans="1:8" x14ac:dyDescent="0.25">
      <c r="A13310" t="s">
        <v>41</v>
      </c>
      <c r="B13310" t="s">
        <v>28</v>
      </c>
      <c r="C13310" t="s">
        <v>33</v>
      </c>
      <c r="D13310" t="s">
        <v>39</v>
      </c>
      <c r="E13310" t="s">
        <v>112</v>
      </c>
      <c r="F13310">
        <v>2016</v>
      </c>
      <c r="G13310">
        <v>1</v>
      </c>
    </row>
    <row r="13311" spans="1:8" x14ac:dyDescent="0.25">
      <c r="A13311" t="s">
        <v>129</v>
      </c>
      <c r="B13311" t="s">
        <v>49</v>
      </c>
      <c r="C13311" t="s">
        <v>33</v>
      </c>
      <c r="D13311" t="s">
        <v>59</v>
      </c>
      <c r="E13311" t="s">
        <v>115</v>
      </c>
      <c r="F13311">
        <v>2016</v>
      </c>
      <c r="G13311">
        <v>2</v>
      </c>
    </row>
    <row r="13312" spans="1:8" x14ac:dyDescent="0.25">
      <c r="A13312" t="s">
        <v>31</v>
      </c>
      <c r="B13312" t="s">
        <v>54</v>
      </c>
      <c r="C13312" t="s">
        <v>33</v>
      </c>
      <c r="D13312" t="s">
        <v>62</v>
      </c>
      <c r="E13312" t="s">
        <v>63</v>
      </c>
      <c r="F13312">
        <v>2015</v>
      </c>
      <c r="G13312">
        <v>1</v>
      </c>
    </row>
    <row r="13313" spans="1:8" x14ac:dyDescent="0.25">
      <c r="A13313" t="s">
        <v>8</v>
      </c>
      <c r="B13313" t="s">
        <v>308</v>
      </c>
      <c r="C13313" t="s">
        <v>23</v>
      </c>
      <c r="D13313" t="s">
        <v>24</v>
      </c>
      <c r="E13313" t="s">
        <v>219</v>
      </c>
      <c r="F13313">
        <v>2015</v>
      </c>
      <c r="G13313">
        <v>6</v>
      </c>
    </row>
    <row r="13314" spans="1:8" x14ac:dyDescent="0.25">
      <c r="A13314" t="s">
        <v>31</v>
      </c>
      <c r="B13314" t="s">
        <v>108</v>
      </c>
      <c r="C13314" t="s">
        <v>33</v>
      </c>
      <c r="D13314" t="s">
        <v>34</v>
      </c>
      <c r="E13314" t="s">
        <v>147</v>
      </c>
      <c r="F13314">
        <v>2017</v>
      </c>
      <c r="G13314">
        <v>6</v>
      </c>
    </row>
    <row r="13315" spans="1:8" x14ac:dyDescent="0.25">
      <c r="A13315" t="s">
        <v>129</v>
      </c>
      <c r="B13315" t="s">
        <v>114</v>
      </c>
      <c r="C13315" t="s">
        <v>33</v>
      </c>
      <c r="D13315" t="s">
        <v>59</v>
      </c>
      <c r="E13315" t="s">
        <v>115</v>
      </c>
      <c r="F13315">
        <v>2016</v>
      </c>
      <c r="G13315">
        <v>2</v>
      </c>
    </row>
    <row r="13316" spans="1:8" x14ac:dyDescent="0.25">
      <c r="A13316" t="s">
        <v>21</v>
      </c>
      <c r="B13316" t="s">
        <v>570</v>
      </c>
      <c r="C13316" t="s">
        <v>10</v>
      </c>
      <c r="D13316" t="s">
        <v>96</v>
      </c>
      <c r="E13316" t="s">
        <v>296</v>
      </c>
      <c r="F13316">
        <v>2020</v>
      </c>
      <c r="G13316">
        <v>2</v>
      </c>
    </row>
    <row r="13317" spans="1:8" x14ac:dyDescent="0.25">
      <c r="A13317" t="s">
        <v>121</v>
      </c>
      <c r="B13317" t="s">
        <v>88</v>
      </c>
      <c r="C13317" t="s">
        <v>70</v>
      </c>
      <c r="D13317" t="s">
        <v>102</v>
      </c>
      <c r="E13317" t="s">
        <v>180</v>
      </c>
      <c r="F13317">
        <v>2014</v>
      </c>
      <c r="G13317">
        <v>3</v>
      </c>
    </row>
    <row r="13318" spans="1:8" x14ac:dyDescent="0.25">
      <c r="A13318" t="s">
        <v>129</v>
      </c>
      <c r="B13318" t="s">
        <v>55</v>
      </c>
      <c r="C13318" t="s">
        <v>33</v>
      </c>
      <c r="D13318" t="s">
        <v>59</v>
      </c>
      <c r="E13318" t="s">
        <v>115</v>
      </c>
      <c r="F13318">
        <v>2016</v>
      </c>
      <c r="G13318">
        <v>1</v>
      </c>
    </row>
    <row r="13319" spans="1:8" x14ac:dyDescent="0.25">
      <c r="A13319" t="s">
        <v>74</v>
      </c>
      <c r="B13319" t="s">
        <v>173</v>
      </c>
      <c r="C13319" t="s">
        <v>70</v>
      </c>
      <c r="D13319" t="s">
        <v>264</v>
      </c>
      <c r="E13319" t="s">
        <v>464</v>
      </c>
      <c r="F13319">
        <v>2016</v>
      </c>
      <c r="G13319">
        <v>1</v>
      </c>
    </row>
    <row r="13320" spans="1:8" x14ac:dyDescent="0.25">
      <c r="A13320" t="s">
        <v>129</v>
      </c>
      <c r="B13320" t="s">
        <v>58</v>
      </c>
      <c r="C13320" t="s">
        <v>33</v>
      </c>
      <c r="D13320" t="s">
        <v>59</v>
      </c>
      <c r="E13320" t="s">
        <v>335</v>
      </c>
      <c r="F13320">
        <v>2015</v>
      </c>
      <c r="G13320">
        <v>3</v>
      </c>
      <c r="H13320">
        <v>1</v>
      </c>
    </row>
    <row r="13321" spans="1:8" x14ac:dyDescent="0.25">
      <c r="A13321" t="s">
        <v>31</v>
      </c>
      <c r="B13321" t="s">
        <v>88</v>
      </c>
      <c r="C13321" t="s">
        <v>23</v>
      </c>
      <c r="D13321" t="s">
        <v>43</v>
      </c>
      <c r="E13321" t="s">
        <v>89</v>
      </c>
      <c r="F13321">
        <v>2015</v>
      </c>
      <c r="G13321">
        <v>1</v>
      </c>
    </row>
    <row r="13322" spans="1:8" x14ac:dyDescent="0.25">
      <c r="A13322" t="s">
        <v>129</v>
      </c>
      <c r="B13322" t="s">
        <v>38</v>
      </c>
      <c r="C13322" t="s">
        <v>33</v>
      </c>
      <c r="D13322" t="s">
        <v>62</v>
      </c>
      <c r="E13322" t="s">
        <v>166</v>
      </c>
      <c r="F13322">
        <v>2016</v>
      </c>
      <c r="G13322">
        <v>4</v>
      </c>
    </row>
    <row r="13323" spans="1:8" x14ac:dyDescent="0.25">
      <c r="A13323" t="s">
        <v>8</v>
      </c>
      <c r="B13323" t="s">
        <v>85</v>
      </c>
      <c r="C13323" t="s">
        <v>10</v>
      </c>
      <c r="D13323" t="s">
        <v>11</v>
      </c>
      <c r="E13323" t="s">
        <v>68</v>
      </c>
      <c r="F13323">
        <v>2015</v>
      </c>
      <c r="G13323">
        <v>4</v>
      </c>
      <c r="H13323">
        <v>2</v>
      </c>
    </row>
    <row r="13324" spans="1:8" x14ac:dyDescent="0.25">
      <c r="A13324" t="s">
        <v>31</v>
      </c>
      <c r="B13324" t="s">
        <v>330</v>
      </c>
      <c r="C13324" t="s">
        <v>33</v>
      </c>
      <c r="D13324" t="s">
        <v>59</v>
      </c>
      <c r="E13324" t="s">
        <v>179</v>
      </c>
      <c r="F13324">
        <v>2016</v>
      </c>
      <c r="G13324">
        <v>1</v>
      </c>
    </row>
    <row r="13325" spans="1:8" x14ac:dyDescent="0.25">
      <c r="A13325" t="s">
        <v>129</v>
      </c>
      <c r="B13325" t="s">
        <v>79</v>
      </c>
      <c r="C13325" t="s">
        <v>33</v>
      </c>
      <c r="D13325" t="s">
        <v>39</v>
      </c>
      <c r="E13325" t="s">
        <v>87</v>
      </c>
      <c r="F13325">
        <v>2015</v>
      </c>
      <c r="G13325">
        <v>3</v>
      </c>
      <c r="H13325">
        <v>4</v>
      </c>
    </row>
    <row r="13326" spans="1:8" x14ac:dyDescent="0.25">
      <c r="A13326" t="s">
        <v>129</v>
      </c>
      <c r="B13326" t="s">
        <v>38</v>
      </c>
      <c r="C13326" t="s">
        <v>33</v>
      </c>
      <c r="D13326" t="s">
        <v>34</v>
      </c>
      <c r="E13326" t="s">
        <v>245</v>
      </c>
      <c r="F13326">
        <v>2015</v>
      </c>
      <c r="G13326">
        <v>1</v>
      </c>
    </row>
    <row r="13327" spans="1:8" x14ac:dyDescent="0.25">
      <c r="A13327" t="s">
        <v>455</v>
      </c>
      <c r="B13327" t="s">
        <v>61</v>
      </c>
      <c r="C13327" t="s">
        <v>33</v>
      </c>
      <c r="D13327" t="s">
        <v>34</v>
      </c>
      <c r="E13327" t="s">
        <v>144</v>
      </c>
      <c r="F13327">
        <v>2017</v>
      </c>
      <c r="G13327">
        <v>2</v>
      </c>
      <c r="H13327">
        <v>4</v>
      </c>
    </row>
    <row r="13328" spans="1:8" x14ac:dyDescent="0.25">
      <c r="A13328" t="s">
        <v>21</v>
      </c>
      <c r="B13328" t="s">
        <v>551</v>
      </c>
      <c r="C13328" t="s">
        <v>10</v>
      </c>
      <c r="D13328" t="s">
        <v>535</v>
      </c>
      <c r="E13328" t="s">
        <v>536</v>
      </c>
      <c r="F13328">
        <v>2020</v>
      </c>
      <c r="G13328">
        <v>1</v>
      </c>
    </row>
    <row r="13329" spans="1:8" x14ac:dyDescent="0.25">
      <c r="A13329" t="s">
        <v>41</v>
      </c>
      <c r="B13329" t="s">
        <v>108</v>
      </c>
      <c r="C13329" t="s">
        <v>33</v>
      </c>
      <c r="D13329" t="s">
        <v>62</v>
      </c>
      <c r="E13329" t="s">
        <v>321</v>
      </c>
      <c r="F13329">
        <v>2019</v>
      </c>
      <c r="G13329">
        <v>1</v>
      </c>
    </row>
    <row r="13330" spans="1:8" x14ac:dyDescent="0.25">
      <c r="A13330" t="s">
        <v>31</v>
      </c>
      <c r="B13330" t="s">
        <v>108</v>
      </c>
      <c r="C13330" t="s">
        <v>33</v>
      </c>
      <c r="D13330" t="s">
        <v>34</v>
      </c>
      <c r="E13330" t="s">
        <v>469</v>
      </c>
      <c r="F13330">
        <v>2016</v>
      </c>
      <c r="G13330">
        <v>3</v>
      </c>
    </row>
    <row r="13331" spans="1:8" x14ac:dyDescent="0.25">
      <c r="A13331" t="s">
        <v>31</v>
      </c>
      <c r="B13331" t="s">
        <v>61</v>
      </c>
      <c r="C13331" t="s">
        <v>33</v>
      </c>
      <c r="D13331" t="s">
        <v>34</v>
      </c>
      <c r="E13331" t="s">
        <v>80</v>
      </c>
      <c r="F13331">
        <v>2013</v>
      </c>
      <c r="G13331">
        <v>2</v>
      </c>
    </row>
    <row r="13332" spans="1:8" x14ac:dyDescent="0.25">
      <c r="A13332" t="s">
        <v>31</v>
      </c>
      <c r="B13332" t="s">
        <v>320</v>
      </c>
      <c r="C13332" t="s">
        <v>23</v>
      </c>
      <c r="D13332" t="s">
        <v>91</v>
      </c>
      <c r="E13332" t="s">
        <v>356</v>
      </c>
      <c r="F13332">
        <v>2016</v>
      </c>
      <c r="G13332">
        <v>1</v>
      </c>
    </row>
    <row r="13333" spans="1:8" x14ac:dyDescent="0.25">
      <c r="A13333" t="s">
        <v>129</v>
      </c>
      <c r="B13333" t="s">
        <v>55</v>
      </c>
      <c r="C13333" t="s">
        <v>33</v>
      </c>
      <c r="D13333" t="s">
        <v>59</v>
      </c>
      <c r="E13333" t="s">
        <v>64</v>
      </c>
      <c r="F13333">
        <v>2014</v>
      </c>
      <c r="G13333">
        <v>2</v>
      </c>
    </row>
    <row r="13334" spans="1:8" x14ac:dyDescent="0.25">
      <c r="A13334" t="s">
        <v>129</v>
      </c>
      <c r="B13334" t="s">
        <v>38</v>
      </c>
      <c r="C13334" t="s">
        <v>33</v>
      </c>
      <c r="D13334" t="s">
        <v>59</v>
      </c>
      <c r="E13334" t="s">
        <v>206</v>
      </c>
      <c r="F13334">
        <v>2015</v>
      </c>
      <c r="G13334">
        <v>1</v>
      </c>
    </row>
    <row r="13335" spans="1:8" x14ac:dyDescent="0.25">
      <c r="A13335" t="s">
        <v>41</v>
      </c>
      <c r="B13335" t="s">
        <v>119</v>
      </c>
      <c r="C13335" t="s">
        <v>70</v>
      </c>
      <c r="D13335" t="s">
        <v>71</v>
      </c>
      <c r="E13335" t="s">
        <v>340</v>
      </c>
      <c r="F13335">
        <v>2015</v>
      </c>
      <c r="G13335">
        <v>1</v>
      </c>
      <c r="H13335">
        <v>1</v>
      </c>
    </row>
    <row r="13336" spans="1:8" x14ac:dyDescent="0.25">
      <c r="A13336" t="s">
        <v>31</v>
      </c>
      <c r="B13336" t="s">
        <v>32</v>
      </c>
      <c r="C13336" t="s">
        <v>33</v>
      </c>
      <c r="D13336" t="s">
        <v>34</v>
      </c>
      <c r="E13336" t="s">
        <v>318</v>
      </c>
      <c r="F13336">
        <v>2017</v>
      </c>
      <c r="G13336">
        <v>1</v>
      </c>
    </row>
    <row r="13337" spans="1:8" x14ac:dyDescent="0.25">
      <c r="A13337" t="s">
        <v>41</v>
      </c>
      <c r="B13337" t="s">
        <v>108</v>
      </c>
      <c r="C13337" t="s">
        <v>33</v>
      </c>
      <c r="D13337" t="s">
        <v>62</v>
      </c>
      <c r="E13337" t="s">
        <v>166</v>
      </c>
      <c r="F13337">
        <v>2018</v>
      </c>
      <c r="G13337">
        <v>4</v>
      </c>
      <c r="H13337">
        <v>1</v>
      </c>
    </row>
    <row r="13338" spans="1:8" x14ac:dyDescent="0.25">
      <c r="A13338" t="s">
        <v>129</v>
      </c>
      <c r="B13338" t="s">
        <v>26</v>
      </c>
      <c r="C13338" t="s">
        <v>23</v>
      </c>
      <c r="D13338" t="s">
        <v>43</v>
      </c>
      <c r="E13338" t="s">
        <v>258</v>
      </c>
      <c r="F13338">
        <v>2014</v>
      </c>
      <c r="G13338">
        <v>1</v>
      </c>
    </row>
    <row r="13339" spans="1:8" x14ac:dyDescent="0.25">
      <c r="A13339" t="s">
        <v>129</v>
      </c>
      <c r="B13339" t="s">
        <v>79</v>
      </c>
      <c r="C13339" t="s">
        <v>33</v>
      </c>
      <c r="D13339" t="s">
        <v>39</v>
      </c>
      <c r="E13339" t="s">
        <v>51</v>
      </c>
      <c r="F13339">
        <v>2014</v>
      </c>
      <c r="G13339">
        <v>1</v>
      </c>
    </row>
    <row r="13340" spans="1:8" x14ac:dyDescent="0.25">
      <c r="A13340" t="s">
        <v>121</v>
      </c>
      <c r="B13340" t="s">
        <v>36</v>
      </c>
      <c r="C13340" t="s">
        <v>70</v>
      </c>
      <c r="D13340" t="s">
        <v>264</v>
      </c>
      <c r="E13340" t="s">
        <v>265</v>
      </c>
      <c r="F13340">
        <v>2015</v>
      </c>
      <c r="G13340">
        <v>2</v>
      </c>
    </row>
    <row r="13341" spans="1:8" x14ac:dyDescent="0.25">
      <c r="A13341" t="s">
        <v>74</v>
      </c>
      <c r="B13341" t="s">
        <v>122</v>
      </c>
      <c r="C13341" t="s">
        <v>18</v>
      </c>
      <c r="D13341" t="s">
        <v>136</v>
      </c>
      <c r="E13341" t="s">
        <v>291</v>
      </c>
      <c r="F13341">
        <v>2013</v>
      </c>
      <c r="G13341">
        <v>2</v>
      </c>
    </row>
    <row r="13342" spans="1:8" x14ac:dyDescent="0.25">
      <c r="A13342" t="s">
        <v>129</v>
      </c>
      <c r="B13342" t="s">
        <v>38</v>
      </c>
      <c r="C13342" t="s">
        <v>33</v>
      </c>
      <c r="D13342" t="s">
        <v>59</v>
      </c>
      <c r="E13342" t="s">
        <v>225</v>
      </c>
      <c r="F13342">
        <v>2015</v>
      </c>
      <c r="G13342">
        <v>1</v>
      </c>
    </row>
    <row r="13343" spans="1:8" x14ac:dyDescent="0.25">
      <c r="A13343" t="s">
        <v>31</v>
      </c>
      <c r="B13343" t="s">
        <v>330</v>
      </c>
      <c r="C13343" t="s">
        <v>33</v>
      </c>
      <c r="D13343" t="s">
        <v>59</v>
      </c>
      <c r="E13343" t="s">
        <v>116</v>
      </c>
      <c r="F13343">
        <v>2016</v>
      </c>
      <c r="G13343">
        <v>1</v>
      </c>
    </row>
    <row r="13344" spans="1:8" x14ac:dyDescent="0.25">
      <c r="A13344" t="s">
        <v>31</v>
      </c>
      <c r="B13344" t="s">
        <v>108</v>
      </c>
      <c r="C13344" t="s">
        <v>33</v>
      </c>
      <c r="D13344" t="s">
        <v>62</v>
      </c>
      <c r="E13344" t="s">
        <v>63</v>
      </c>
      <c r="F13344">
        <v>2013</v>
      </c>
      <c r="G13344">
        <v>1</v>
      </c>
    </row>
    <row r="13345" spans="1:8" x14ac:dyDescent="0.25">
      <c r="A13345" t="s">
        <v>121</v>
      </c>
      <c r="B13345" t="s">
        <v>173</v>
      </c>
      <c r="C13345" t="s">
        <v>70</v>
      </c>
      <c r="D13345" t="s">
        <v>264</v>
      </c>
      <c r="E13345" t="s">
        <v>372</v>
      </c>
      <c r="F13345">
        <v>2016</v>
      </c>
      <c r="G13345">
        <v>1</v>
      </c>
    </row>
    <row r="13346" spans="1:8" x14ac:dyDescent="0.25">
      <c r="A13346" t="s">
        <v>21</v>
      </c>
      <c r="B13346" t="s">
        <v>551</v>
      </c>
      <c r="C13346" t="s">
        <v>10</v>
      </c>
      <c r="D13346" t="s">
        <v>535</v>
      </c>
      <c r="E13346" t="s">
        <v>536</v>
      </c>
      <c r="F13346">
        <v>2018</v>
      </c>
      <c r="G13346">
        <v>1</v>
      </c>
    </row>
    <row r="13347" spans="1:8" x14ac:dyDescent="0.25">
      <c r="A13347" t="s">
        <v>74</v>
      </c>
      <c r="B13347" t="s">
        <v>173</v>
      </c>
      <c r="C13347" t="s">
        <v>70</v>
      </c>
      <c r="D13347" t="s">
        <v>171</v>
      </c>
      <c r="E13347" t="s">
        <v>78</v>
      </c>
      <c r="F13347">
        <v>2014</v>
      </c>
      <c r="G13347">
        <v>1</v>
      </c>
    </row>
    <row r="13348" spans="1:8" x14ac:dyDescent="0.25">
      <c r="A13348" t="s">
        <v>113</v>
      </c>
      <c r="B13348" t="s">
        <v>330</v>
      </c>
      <c r="C13348" t="s">
        <v>33</v>
      </c>
      <c r="D13348" t="s">
        <v>34</v>
      </c>
      <c r="E13348" t="s">
        <v>315</v>
      </c>
      <c r="F13348">
        <v>2015</v>
      </c>
      <c r="G13348">
        <v>1</v>
      </c>
    </row>
    <row r="13349" spans="1:8" x14ac:dyDescent="0.25">
      <c r="A13349" t="s">
        <v>129</v>
      </c>
      <c r="B13349" t="s">
        <v>32</v>
      </c>
      <c r="C13349" t="s">
        <v>33</v>
      </c>
      <c r="D13349" t="s">
        <v>59</v>
      </c>
      <c r="E13349" t="s">
        <v>313</v>
      </c>
      <c r="F13349">
        <v>2015</v>
      </c>
      <c r="G13349">
        <v>1</v>
      </c>
    </row>
    <row r="13350" spans="1:8" x14ac:dyDescent="0.25">
      <c r="A13350" t="s">
        <v>41</v>
      </c>
      <c r="B13350" t="s">
        <v>104</v>
      </c>
      <c r="C13350" t="s">
        <v>33</v>
      </c>
      <c r="D13350" t="s">
        <v>39</v>
      </c>
      <c r="E13350" t="s">
        <v>379</v>
      </c>
      <c r="F13350">
        <v>2017</v>
      </c>
      <c r="G13350">
        <v>1</v>
      </c>
    </row>
    <row r="13351" spans="1:8" x14ac:dyDescent="0.25">
      <c r="A13351" t="s">
        <v>41</v>
      </c>
      <c r="B13351" t="s">
        <v>168</v>
      </c>
      <c r="C13351" t="s">
        <v>33</v>
      </c>
      <c r="D13351" t="s">
        <v>39</v>
      </c>
      <c r="E13351" t="s">
        <v>40</v>
      </c>
      <c r="F13351">
        <v>2018</v>
      </c>
      <c r="G13351">
        <v>2</v>
      </c>
    </row>
    <row r="13352" spans="1:8" x14ac:dyDescent="0.25">
      <c r="A13352" t="s">
        <v>8</v>
      </c>
      <c r="B13352" t="s">
        <v>433</v>
      </c>
      <c r="C13352" t="s">
        <v>10</v>
      </c>
      <c r="D13352" t="s">
        <v>11</v>
      </c>
      <c r="E13352" t="s">
        <v>86</v>
      </c>
      <c r="F13352">
        <v>2016</v>
      </c>
      <c r="G13352">
        <v>1</v>
      </c>
    </row>
    <row r="13353" spans="1:8" x14ac:dyDescent="0.25">
      <c r="A13353" t="s">
        <v>8</v>
      </c>
      <c r="B13353" t="s">
        <v>108</v>
      </c>
      <c r="C13353" t="s">
        <v>33</v>
      </c>
      <c r="D13353" t="s">
        <v>34</v>
      </c>
      <c r="E13353" t="s">
        <v>202</v>
      </c>
      <c r="F13353">
        <v>2015</v>
      </c>
      <c r="G13353">
        <v>2</v>
      </c>
      <c r="H13353">
        <v>1</v>
      </c>
    </row>
    <row r="13354" spans="1:8" x14ac:dyDescent="0.25">
      <c r="A13354" t="s">
        <v>81</v>
      </c>
      <c r="B13354" t="s">
        <v>119</v>
      </c>
      <c r="C13354" t="s">
        <v>33</v>
      </c>
      <c r="D13354" t="s">
        <v>59</v>
      </c>
      <c r="E13354" t="s">
        <v>229</v>
      </c>
      <c r="F13354">
        <v>2013</v>
      </c>
      <c r="G13354">
        <v>1</v>
      </c>
    </row>
    <row r="13355" spans="1:8" x14ac:dyDescent="0.25">
      <c r="A13355" t="s">
        <v>129</v>
      </c>
      <c r="B13355" t="s">
        <v>272</v>
      </c>
      <c r="C13355" t="s">
        <v>33</v>
      </c>
      <c r="D13355" t="s">
        <v>59</v>
      </c>
      <c r="E13355" t="s">
        <v>118</v>
      </c>
      <c r="F13355">
        <v>2015</v>
      </c>
      <c r="G13355">
        <v>1</v>
      </c>
    </row>
    <row r="13356" spans="1:8" x14ac:dyDescent="0.25">
      <c r="A13356" t="s">
        <v>8</v>
      </c>
      <c r="B13356" t="s">
        <v>67</v>
      </c>
      <c r="C13356" t="s">
        <v>23</v>
      </c>
      <c r="D13356" t="s">
        <v>24</v>
      </c>
      <c r="E13356" t="s">
        <v>219</v>
      </c>
      <c r="F13356">
        <v>2016</v>
      </c>
      <c r="G13356">
        <v>1</v>
      </c>
    </row>
    <row r="13357" spans="1:8" x14ac:dyDescent="0.25">
      <c r="A13357" t="s">
        <v>16</v>
      </c>
      <c r="B13357" t="s">
        <v>9</v>
      </c>
      <c r="C13357" t="s">
        <v>33</v>
      </c>
      <c r="D13357" t="s">
        <v>59</v>
      </c>
      <c r="E13357" t="s">
        <v>229</v>
      </c>
      <c r="F13357">
        <v>2013</v>
      </c>
      <c r="G13357">
        <v>2</v>
      </c>
    </row>
    <row r="13358" spans="1:8" x14ac:dyDescent="0.25">
      <c r="A13358" t="s">
        <v>81</v>
      </c>
      <c r="B13358" t="s">
        <v>173</v>
      </c>
      <c r="C13358" t="s">
        <v>76</v>
      </c>
      <c r="D13358" t="s">
        <v>83</v>
      </c>
      <c r="E13358" t="s">
        <v>319</v>
      </c>
      <c r="F13358">
        <v>2014</v>
      </c>
      <c r="G13358">
        <v>1</v>
      </c>
      <c r="H13358">
        <v>1</v>
      </c>
    </row>
    <row r="13359" spans="1:8" x14ac:dyDescent="0.25">
      <c r="A13359" t="s">
        <v>74</v>
      </c>
      <c r="B13359" t="s">
        <v>88</v>
      </c>
      <c r="C13359" t="s">
        <v>70</v>
      </c>
      <c r="D13359" t="s">
        <v>264</v>
      </c>
      <c r="E13359" t="s">
        <v>389</v>
      </c>
      <c r="F13359">
        <v>2015</v>
      </c>
      <c r="G13359">
        <v>1</v>
      </c>
    </row>
    <row r="13360" spans="1:8" x14ac:dyDescent="0.25">
      <c r="A13360" t="s">
        <v>129</v>
      </c>
      <c r="B13360" t="s">
        <v>330</v>
      </c>
      <c r="C13360" t="s">
        <v>33</v>
      </c>
      <c r="D13360" t="s">
        <v>59</v>
      </c>
      <c r="E13360" t="s">
        <v>229</v>
      </c>
      <c r="F13360">
        <v>2014</v>
      </c>
      <c r="G13360">
        <v>2</v>
      </c>
    </row>
    <row r="13361" spans="1:8" x14ac:dyDescent="0.25">
      <c r="A13361" t="s">
        <v>129</v>
      </c>
      <c r="B13361" t="s">
        <v>108</v>
      </c>
      <c r="C13361" t="s">
        <v>33</v>
      </c>
      <c r="D13361" t="s">
        <v>39</v>
      </c>
      <c r="E13361" t="s">
        <v>51</v>
      </c>
      <c r="F13361">
        <v>2017</v>
      </c>
      <c r="G13361">
        <v>1</v>
      </c>
      <c r="H13361">
        <v>2</v>
      </c>
    </row>
    <row r="13362" spans="1:8" x14ac:dyDescent="0.25">
      <c r="A13362" t="s">
        <v>31</v>
      </c>
      <c r="B13362" t="s">
        <v>262</v>
      </c>
      <c r="C13362" t="s">
        <v>33</v>
      </c>
      <c r="D13362" t="s">
        <v>62</v>
      </c>
      <c r="E13362" t="s">
        <v>99</v>
      </c>
      <c r="F13362">
        <v>2019</v>
      </c>
      <c r="G13362">
        <v>1</v>
      </c>
    </row>
    <row r="13363" spans="1:8" x14ac:dyDescent="0.25">
      <c r="A13363" t="s">
        <v>129</v>
      </c>
      <c r="B13363" t="s">
        <v>9</v>
      </c>
      <c r="C13363" t="s">
        <v>33</v>
      </c>
      <c r="D13363" t="s">
        <v>34</v>
      </c>
      <c r="E13363" t="s">
        <v>35</v>
      </c>
      <c r="F13363">
        <v>2017</v>
      </c>
      <c r="G13363">
        <v>1</v>
      </c>
    </row>
    <row r="13364" spans="1:8" x14ac:dyDescent="0.25">
      <c r="A13364" t="s">
        <v>113</v>
      </c>
      <c r="B13364" t="s">
        <v>38</v>
      </c>
      <c r="C13364" t="s">
        <v>33</v>
      </c>
      <c r="D13364" t="s">
        <v>184</v>
      </c>
      <c r="E13364" t="s">
        <v>304</v>
      </c>
      <c r="F13364">
        <v>2014</v>
      </c>
      <c r="G13364">
        <v>1</v>
      </c>
    </row>
    <row r="13365" spans="1:8" x14ac:dyDescent="0.25">
      <c r="A13365" t="s">
        <v>8</v>
      </c>
      <c r="B13365" t="s">
        <v>28</v>
      </c>
      <c r="C13365" t="s">
        <v>10</v>
      </c>
      <c r="D13365" t="s">
        <v>96</v>
      </c>
      <c r="E13365" t="s">
        <v>324</v>
      </c>
      <c r="F13365">
        <v>2015</v>
      </c>
      <c r="G13365">
        <v>1</v>
      </c>
    </row>
    <row r="13366" spans="1:8" x14ac:dyDescent="0.25">
      <c r="A13366" t="s">
        <v>121</v>
      </c>
      <c r="B13366" t="s">
        <v>104</v>
      </c>
      <c r="C13366" t="s">
        <v>18</v>
      </c>
      <c r="D13366" t="s">
        <v>136</v>
      </c>
      <c r="E13366" t="s">
        <v>240</v>
      </c>
      <c r="F13366">
        <v>2013</v>
      </c>
      <c r="G13366">
        <v>1</v>
      </c>
    </row>
    <row r="13367" spans="1:8" x14ac:dyDescent="0.25">
      <c r="A13367" t="s">
        <v>31</v>
      </c>
      <c r="B13367" t="s">
        <v>212</v>
      </c>
      <c r="C13367" t="s">
        <v>33</v>
      </c>
      <c r="D13367" t="s">
        <v>34</v>
      </c>
      <c r="E13367" t="s">
        <v>245</v>
      </c>
      <c r="F13367">
        <v>2018</v>
      </c>
      <c r="G13367">
        <v>1</v>
      </c>
    </row>
    <row r="13368" spans="1:8" x14ac:dyDescent="0.25">
      <c r="A13368" t="s">
        <v>113</v>
      </c>
      <c r="B13368" t="s">
        <v>22</v>
      </c>
      <c r="C13368" t="s">
        <v>23</v>
      </c>
      <c r="D13368" t="s">
        <v>91</v>
      </c>
      <c r="E13368" t="s">
        <v>380</v>
      </c>
      <c r="F13368">
        <v>2014</v>
      </c>
      <c r="G13368">
        <v>1</v>
      </c>
    </row>
    <row r="13369" spans="1:8" x14ac:dyDescent="0.25">
      <c r="A13369" t="s">
        <v>31</v>
      </c>
      <c r="B13369" t="s">
        <v>58</v>
      </c>
      <c r="C13369" t="s">
        <v>33</v>
      </c>
      <c r="D13369" t="s">
        <v>59</v>
      </c>
      <c r="E13369" t="s">
        <v>73</v>
      </c>
      <c r="F13369">
        <v>2016</v>
      </c>
      <c r="G13369">
        <v>1</v>
      </c>
    </row>
    <row r="13370" spans="1:8" x14ac:dyDescent="0.25">
      <c r="A13370" t="s">
        <v>31</v>
      </c>
      <c r="B13370" t="s">
        <v>119</v>
      </c>
      <c r="C13370" t="s">
        <v>70</v>
      </c>
      <c r="D13370" t="s">
        <v>71</v>
      </c>
      <c r="E13370" t="s">
        <v>361</v>
      </c>
      <c r="F13370">
        <v>2016</v>
      </c>
      <c r="G13370">
        <v>1</v>
      </c>
      <c r="H13370">
        <v>1</v>
      </c>
    </row>
    <row r="13371" spans="1:8" x14ac:dyDescent="0.25">
      <c r="A13371" t="s">
        <v>41</v>
      </c>
      <c r="B13371" t="s">
        <v>158</v>
      </c>
      <c r="C13371" t="s">
        <v>70</v>
      </c>
      <c r="D13371" t="s">
        <v>71</v>
      </c>
      <c r="E13371" t="s">
        <v>238</v>
      </c>
      <c r="F13371">
        <v>2016</v>
      </c>
      <c r="G13371">
        <v>1</v>
      </c>
    </row>
    <row r="13372" spans="1:8" x14ac:dyDescent="0.25">
      <c r="A13372" t="s">
        <v>138</v>
      </c>
      <c r="B13372" t="s">
        <v>82</v>
      </c>
      <c r="C13372" t="s">
        <v>76</v>
      </c>
      <c r="D13372" t="s">
        <v>140</v>
      </c>
      <c r="E13372" t="s">
        <v>209</v>
      </c>
      <c r="F13372">
        <v>2019</v>
      </c>
      <c r="G13372">
        <v>1</v>
      </c>
    </row>
    <row r="13373" spans="1:8" x14ac:dyDescent="0.25">
      <c r="A13373" t="s">
        <v>41</v>
      </c>
      <c r="B13373" t="s">
        <v>205</v>
      </c>
      <c r="C13373" t="s">
        <v>23</v>
      </c>
      <c r="D13373" t="s">
        <v>43</v>
      </c>
      <c r="E13373" t="s">
        <v>44</v>
      </c>
      <c r="F13373">
        <v>2013</v>
      </c>
      <c r="G13373">
        <v>1</v>
      </c>
      <c r="H13373">
        <v>1</v>
      </c>
    </row>
    <row r="13374" spans="1:8" x14ac:dyDescent="0.25">
      <c r="A13374" t="s">
        <v>129</v>
      </c>
      <c r="B13374" t="s">
        <v>55</v>
      </c>
      <c r="C13374" t="s">
        <v>33</v>
      </c>
      <c r="D13374" t="s">
        <v>59</v>
      </c>
      <c r="E13374" t="s">
        <v>229</v>
      </c>
      <c r="F13374">
        <v>2015</v>
      </c>
      <c r="G13374">
        <v>1</v>
      </c>
    </row>
    <row r="13375" spans="1:8" x14ac:dyDescent="0.25">
      <c r="A13375" t="s">
        <v>74</v>
      </c>
      <c r="B13375" t="s">
        <v>104</v>
      </c>
      <c r="C13375" t="s">
        <v>70</v>
      </c>
      <c r="D13375" t="s">
        <v>71</v>
      </c>
      <c r="E13375" t="s">
        <v>289</v>
      </c>
      <c r="F13375">
        <v>2014</v>
      </c>
      <c r="G13375">
        <v>1</v>
      </c>
    </row>
    <row r="13376" spans="1:8" x14ac:dyDescent="0.25">
      <c r="A13376" t="s">
        <v>41</v>
      </c>
      <c r="B13376" t="s">
        <v>61</v>
      </c>
      <c r="C13376" t="s">
        <v>33</v>
      </c>
      <c r="D13376" t="s">
        <v>62</v>
      </c>
      <c r="E13376" t="s">
        <v>321</v>
      </c>
      <c r="F13376">
        <v>2018</v>
      </c>
      <c r="G13376">
        <v>1</v>
      </c>
    </row>
    <row r="13377" spans="1:8" x14ac:dyDescent="0.25">
      <c r="A13377" t="s">
        <v>16</v>
      </c>
      <c r="B13377" t="s">
        <v>441</v>
      </c>
      <c r="C13377" t="s">
        <v>18</v>
      </c>
      <c r="D13377" t="s">
        <v>19</v>
      </c>
      <c r="E13377" t="s">
        <v>221</v>
      </c>
      <c r="F13377">
        <v>2017</v>
      </c>
      <c r="G13377">
        <v>1</v>
      </c>
    </row>
    <row r="13378" spans="1:8" x14ac:dyDescent="0.25">
      <c r="A13378" t="s">
        <v>21</v>
      </c>
      <c r="B13378" t="s">
        <v>308</v>
      </c>
      <c r="C13378" t="s">
        <v>23</v>
      </c>
      <c r="D13378" t="s">
        <v>24</v>
      </c>
      <c r="E13378" t="s">
        <v>219</v>
      </c>
      <c r="F13378">
        <v>2018</v>
      </c>
      <c r="G13378">
        <v>1</v>
      </c>
    </row>
    <row r="13379" spans="1:8" x14ac:dyDescent="0.25">
      <c r="A13379" t="s">
        <v>113</v>
      </c>
      <c r="B13379" t="s">
        <v>256</v>
      </c>
      <c r="C13379" t="s">
        <v>33</v>
      </c>
      <c r="D13379" t="s">
        <v>39</v>
      </c>
      <c r="E13379" t="s">
        <v>175</v>
      </c>
      <c r="F13379">
        <v>2015</v>
      </c>
      <c r="G13379">
        <v>1</v>
      </c>
      <c r="H13379">
        <v>1</v>
      </c>
    </row>
    <row r="13380" spans="1:8" x14ac:dyDescent="0.25">
      <c r="A13380" t="s">
        <v>31</v>
      </c>
      <c r="B13380" t="s">
        <v>440</v>
      </c>
      <c r="C13380" t="s">
        <v>33</v>
      </c>
      <c r="D13380" t="s">
        <v>39</v>
      </c>
      <c r="E13380" t="s">
        <v>263</v>
      </c>
      <c r="F13380">
        <v>2013</v>
      </c>
      <c r="G13380">
        <v>1</v>
      </c>
      <c r="H13380">
        <v>1</v>
      </c>
    </row>
    <row r="13381" spans="1:8" x14ac:dyDescent="0.25">
      <c r="A13381" t="s">
        <v>31</v>
      </c>
      <c r="B13381" t="s">
        <v>244</v>
      </c>
      <c r="C13381" t="s">
        <v>23</v>
      </c>
      <c r="D13381" t="s">
        <v>43</v>
      </c>
      <c r="E13381" t="s">
        <v>44</v>
      </c>
      <c r="F13381">
        <v>2016</v>
      </c>
      <c r="G13381">
        <v>1</v>
      </c>
    </row>
    <row r="13382" spans="1:8" x14ac:dyDescent="0.25">
      <c r="A13382" t="s">
        <v>31</v>
      </c>
      <c r="B13382" t="s">
        <v>58</v>
      </c>
      <c r="C13382" t="s">
        <v>33</v>
      </c>
      <c r="D13382" t="s">
        <v>59</v>
      </c>
      <c r="E13382" t="s">
        <v>130</v>
      </c>
      <c r="F13382">
        <v>2015</v>
      </c>
      <c r="G13382">
        <v>1</v>
      </c>
    </row>
    <row r="13383" spans="1:8" x14ac:dyDescent="0.25">
      <c r="A13383" t="s">
        <v>129</v>
      </c>
      <c r="B13383" t="s">
        <v>88</v>
      </c>
      <c r="C13383" t="s">
        <v>70</v>
      </c>
      <c r="D13383" t="s">
        <v>71</v>
      </c>
      <c r="E13383" t="s">
        <v>254</v>
      </c>
      <c r="F13383">
        <v>2016</v>
      </c>
      <c r="G13383">
        <v>1</v>
      </c>
    </row>
    <row r="13384" spans="1:8" x14ac:dyDescent="0.25">
      <c r="A13384" t="s">
        <v>113</v>
      </c>
      <c r="B13384" t="s">
        <v>32</v>
      </c>
      <c r="C13384" t="s">
        <v>33</v>
      </c>
      <c r="D13384" t="s">
        <v>34</v>
      </c>
      <c r="E13384" t="s">
        <v>80</v>
      </c>
      <c r="F13384">
        <v>2014</v>
      </c>
      <c r="G13384">
        <v>1</v>
      </c>
    </row>
    <row r="13385" spans="1:8" x14ac:dyDescent="0.25">
      <c r="A13385" t="s">
        <v>74</v>
      </c>
      <c r="B13385" t="s">
        <v>122</v>
      </c>
      <c r="C13385" t="s">
        <v>18</v>
      </c>
      <c r="D13385" t="s">
        <v>136</v>
      </c>
      <c r="E13385" t="s">
        <v>240</v>
      </c>
      <c r="F13385">
        <v>2019</v>
      </c>
      <c r="G13385">
        <v>1</v>
      </c>
    </row>
    <row r="13386" spans="1:8" x14ac:dyDescent="0.25">
      <c r="A13386" t="s">
        <v>138</v>
      </c>
      <c r="B13386" t="s">
        <v>505</v>
      </c>
      <c r="C13386" t="s">
        <v>76</v>
      </c>
      <c r="D13386" t="s">
        <v>140</v>
      </c>
      <c r="E13386" t="s">
        <v>209</v>
      </c>
      <c r="F13386">
        <v>2017</v>
      </c>
      <c r="G13386">
        <v>1</v>
      </c>
      <c r="H13386">
        <v>2</v>
      </c>
    </row>
    <row r="13387" spans="1:8" x14ac:dyDescent="0.25">
      <c r="A13387" t="s">
        <v>113</v>
      </c>
      <c r="B13387" t="s">
        <v>88</v>
      </c>
      <c r="C13387" t="s">
        <v>70</v>
      </c>
      <c r="D13387" t="s">
        <v>71</v>
      </c>
      <c r="E13387" t="s">
        <v>241</v>
      </c>
      <c r="F13387">
        <v>2015</v>
      </c>
      <c r="G13387">
        <v>1</v>
      </c>
      <c r="H13387">
        <v>1</v>
      </c>
    </row>
    <row r="13388" spans="1:8" x14ac:dyDescent="0.25">
      <c r="A13388" t="s">
        <v>129</v>
      </c>
      <c r="B13388" t="s">
        <v>262</v>
      </c>
      <c r="C13388" t="s">
        <v>33</v>
      </c>
      <c r="D13388" t="s">
        <v>39</v>
      </c>
      <c r="E13388" t="s">
        <v>435</v>
      </c>
      <c r="F13388">
        <v>2015</v>
      </c>
      <c r="G13388">
        <v>1</v>
      </c>
      <c r="H13388">
        <v>2</v>
      </c>
    </row>
    <row r="13389" spans="1:8" x14ac:dyDescent="0.25">
      <c r="A13389" t="s">
        <v>41</v>
      </c>
      <c r="B13389" t="s">
        <v>82</v>
      </c>
      <c r="C13389" t="s">
        <v>70</v>
      </c>
      <c r="D13389" t="s">
        <v>71</v>
      </c>
      <c r="E13389" t="s">
        <v>72</v>
      </c>
      <c r="F13389">
        <v>2019</v>
      </c>
      <c r="G13389">
        <v>1</v>
      </c>
      <c r="H13389">
        <v>2</v>
      </c>
    </row>
    <row r="13390" spans="1:8" x14ac:dyDescent="0.25">
      <c r="A13390" t="s">
        <v>31</v>
      </c>
      <c r="B13390" t="s">
        <v>330</v>
      </c>
      <c r="C13390" t="s">
        <v>33</v>
      </c>
      <c r="D13390" t="s">
        <v>59</v>
      </c>
      <c r="E13390" t="s">
        <v>179</v>
      </c>
      <c r="F13390">
        <v>2015</v>
      </c>
      <c r="G13390">
        <v>1</v>
      </c>
      <c r="H13390">
        <v>1</v>
      </c>
    </row>
    <row r="13391" spans="1:8" x14ac:dyDescent="0.25">
      <c r="A13391" t="s">
        <v>129</v>
      </c>
      <c r="B13391" t="s">
        <v>104</v>
      </c>
      <c r="C13391" t="s">
        <v>33</v>
      </c>
      <c r="D13391" t="s">
        <v>39</v>
      </c>
      <c r="E13391" t="s">
        <v>107</v>
      </c>
      <c r="F13391">
        <v>2017</v>
      </c>
      <c r="G13391">
        <v>1</v>
      </c>
    </row>
    <row r="13392" spans="1:8" x14ac:dyDescent="0.25">
      <c r="A13392" t="s">
        <v>21</v>
      </c>
      <c r="B13392" t="s">
        <v>111</v>
      </c>
      <c r="C13392" t="s">
        <v>10</v>
      </c>
      <c r="D13392" t="s">
        <v>11</v>
      </c>
      <c r="E13392" t="s">
        <v>259</v>
      </c>
      <c r="F13392">
        <v>2020</v>
      </c>
      <c r="G13392">
        <v>1</v>
      </c>
    </row>
    <row r="13393" spans="1:8" x14ac:dyDescent="0.25">
      <c r="A13393" t="s">
        <v>16</v>
      </c>
      <c r="B13393" t="s">
        <v>9</v>
      </c>
      <c r="C13393" t="s">
        <v>33</v>
      </c>
      <c r="D13393" t="s">
        <v>34</v>
      </c>
      <c r="E13393" t="s">
        <v>245</v>
      </c>
      <c r="F13393">
        <v>2013</v>
      </c>
      <c r="G13393">
        <v>1</v>
      </c>
    </row>
    <row r="13394" spans="1:8" x14ac:dyDescent="0.25">
      <c r="A13394" t="s">
        <v>41</v>
      </c>
      <c r="B13394" t="s">
        <v>384</v>
      </c>
      <c r="C13394" t="s">
        <v>23</v>
      </c>
      <c r="D13394" t="s">
        <v>43</v>
      </c>
      <c r="E13394" t="s">
        <v>385</v>
      </c>
      <c r="F13394">
        <v>2017</v>
      </c>
      <c r="G13394">
        <v>1</v>
      </c>
    </row>
    <row r="13395" spans="1:8" x14ac:dyDescent="0.25">
      <c r="A13395" t="s">
        <v>31</v>
      </c>
      <c r="B13395" t="s">
        <v>49</v>
      </c>
      <c r="C13395" t="s">
        <v>33</v>
      </c>
      <c r="D13395" t="s">
        <v>59</v>
      </c>
      <c r="E13395" t="s">
        <v>313</v>
      </c>
      <c r="F13395">
        <v>2018</v>
      </c>
      <c r="G13395">
        <v>1</v>
      </c>
    </row>
    <row r="13396" spans="1:8" x14ac:dyDescent="0.25">
      <c r="A13396" t="s">
        <v>106</v>
      </c>
      <c r="B13396" t="s">
        <v>104</v>
      </c>
      <c r="C13396" t="s">
        <v>33</v>
      </c>
      <c r="D13396" t="s">
        <v>39</v>
      </c>
      <c r="E13396" t="s">
        <v>204</v>
      </c>
      <c r="F13396">
        <v>2019</v>
      </c>
      <c r="G13396">
        <v>1</v>
      </c>
      <c r="H13396">
        <v>1</v>
      </c>
    </row>
    <row r="13397" spans="1:8" x14ac:dyDescent="0.25">
      <c r="A13397" t="s">
        <v>113</v>
      </c>
      <c r="B13397" t="s">
        <v>54</v>
      </c>
      <c r="C13397" t="s">
        <v>33</v>
      </c>
      <c r="D13397" t="s">
        <v>34</v>
      </c>
      <c r="E13397" t="s">
        <v>161</v>
      </c>
      <c r="F13397">
        <v>2015</v>
      </c>
      <c r="G13397">
        <v>1</v>
      </c>
    </row>
    <row r="13398" spans="1:8" x14ac:dyDescent="0.25">
      <c r="A13398" t="s">
        <v>31</v>
      </c>
      <c r="B13398" t="s">
        <v>173</v>
      </c>
      <c r="C13398" t="s">
        <v>70</v>
      </c>
      <c r="D13398" t="s">
        <v>71</v>
      </c>
      <c r="E13398" t="s">
        <v>254</v>
      </c>
      <c r="F13398">
        <v>2015</v>
      </c>
      <c r="G13398">
        <v>1</v>
      </c>
    </row>
    <row r="13399" spans="1:8" x14ac:dyDescent="0.25">
      <c r="A13399" t="s">
        <v>8</v>
      </c>
      <c r="B13399" t="s">
        <v>142</v>
      </c>
      <c r="C13399" t="s">
        <v>23</v>
      </c>
      <c r="D13399" t="s">
        <v>24</v>
      </c>
      <c r="E13399" t="s">
        <v>143</v>
      </c>
      <c r="F13399">
        <v>2017</v>
      </c>
      <c r="G13399">
        <v>1</v>
      </c>
      <c r="H13399">
        <v>1</v>
      </c>
    </row>
    <row r="13400" spans="1:8" x14ac:dyDescent="0.25">
      <c r="A13400" t="s">
        <v>31</v>
      </c>
      <c r="B13400" t="s">
        <v>168</v>
      </c>
      <c r="C13400" t="s">
        <v>33</v>
      </c>
      <c r="D13400" t="s">
        <v>34</v>
      </c>
      <c r="E13400" t="s">
        <v>411</v>
      </c>
      <c r="F13400">
        <v>2016</v>
      </c>
      <c r="G13400">
        <v>1</v>
      </c>
    </row>
    <row r="13401" spans="1:8" x14ac:dyDescent="0.25">
      <c r="A13401" t="s">
        <v>129</v>
      </c>
      <c r="B13401" t="s">
        <v>88</v>
      </c>
      <c r="C13401" t="s">
        <v>70</v>
      </c>
      <c r="D13401" t="s">
        <v>71</v>
      </c>
      <c r="E13401" t="s">
        <v>241</v>
      </c>
      <c r="F13401">
        <v>2016</v>
      </c>
      <c r="G13401">
        <v>1</v>
      </c>
    </row>
    <row r="13402" spans="1:8" x14ac:dyDescent="0.25">
      <c r="A13402" t="s">
        <v>41</v>
      </c>
      <c r="B13402" t="s">
        <v>119</v>
      </c>
      <c r="C13402" t="s">
        <v>70</v>
      </c>
      <c r="D13402" t="s">
        <v>71</v>
      </c>
      <c r="E13402" t="s">
        <v>361</v>
      </c>
      <c r="F13402">
        <v>2016</v>
      </c>
      <c r="G13402">
        <v>1</v>
      </c>
    </row>
    <row r="13403" spans="1:8" x14ac:dyDescent="0.25">
      <c r="A13403" t="s">
        <v>121</v>
      </c>
      <c r="B13403" t="s">
        <v>616</v>
      </c>
      <c r="C13403" t="s">
        <v>76</v>
      </c>
      <c r="D13403" t="s">
        <v>77</v>
      </c>
      <c r="E13403" t="s">
        <v>261</v>
      </c>
      <c r="F13403">
        <v>2013</v>
      </c>
      <c r="G13403">
        <v>1</v>
      </c>
    </row>
    <row r="13404" spans="1:8" x14ac:dyDescent="0.25">
      <c r="A13404" t="s">
        <v>121</v>
      </c>
      <c r="B13404" t="s">
        <v>119</v>
      </c>
      <c r="C13404" t="s">
        <v>70</v>
      </c>
      <c r="D13404" t="s">
        <v>102</v>
      </c>
      <c r="E13404" t="s">
        <v>303</v>
      </c>
      <c r="F13404">
        <v>2017</v>
      </c>
      <c r="G13404">
        <v>1</v>
      </c>
    </row>
    <row r="13405" spans="1:8" x14ac:dyDescent="0.25">
      <c r="A13405" t="s">
        <v>129</v>
      </c>
      <c r="B13405" t="s">
        <v>38</v>
      </c>
      <c r="C13405" t="s">
        <v>33</v>
      </c>
      <c r="D13405" t="s">
        <v>39</v>
      </c>
      <c r="E13405" t="s">
        <v>263</v>
      </c>
      <c r="F13405">
        <v>2016</v>
      </c>
      <c r="G13405">
        <v>1</v>
      </c>
    </row>
    <row r="13406" spans="1:8" x14ac:dyDescent="0.25">
      <c r="A13406" t="s">
        <v>31</v>
      </c>
      <c r="B13406" t="s">
        <v>330</v>
      </c>
      <c r="C13406" t="s">
        <v>33</v>
      </c>
      <c r="D13406" t="s">
        <v>34</v>
      </c>
      <c r="E13406" t="s">
        <v>457</v>
      </c>
      <c r="F13406">
        <v>2016</v>
      </c>
      <c r="G13406">
        <v>1</v>
      </c>
    </row>
    <row r="13407" spans="1:8" x14ac:dyDescent="0.25">
      <c r="A13407" t="s">
        <v>31</v>
      </c>
      <c r="B13407" t="s">
        <v>49</v>
      </c>
      <c r="C13407" t="s">
        <v>33</v>
      </c>
      <c r="D13407" t="s">
        <v>59</v>
      </c>
      <c r="E13407" t="s">
        <v>313</v>
      </c>
      <c r="F13407">
        <v>2013</v>
      </c>
      <c r="G13407">
        <v>1</v>
      </c>
    </row>
    <row r="13408" spans="1:8" x14ac:dyDescent="0.25">
      <c r="A13408" t="s">
        <v>31</v>
      </c>
      <c r="B13408" t="s">
        <v>320</v>
      </c>
      <c r="C13408" t="s">
        <v>23</v>
      </c>
      <c r="D13408" t="s">
        <v>43</v>
      </c>
      <c r="E13408" t="s">
        <v>405</v>
      </c>
      <c r="F13408">
        <v>2016</v>
      </c>
      <c r="G13408">
        <v>1</v>
      </c>
    </row>
    <row r="13409" spans="1:8" x14ac:dyDescent="0.25">
      <c r="A13409" t="s">
        <v>74</v>
      </c>
      <c r="B13409" t="s">
        <v>301</v>
      </c>
      <c r="C13409" t="s">
        <v>70</v>
      </c>
      <c r="D13409" t="s">
        <v>176</v>
      </c>
      <c r="E13409" t="s">
        <v>419</v>
      </c>
      <c r="F13409">
        <v>2013</v>
      </c>
      <c r="G13409">
        <v>1</v>
      </c>
    </row>
    <row r="13410" spans="1:8" x14ac:dyDescent="0.25">
      <c r="A13410" t="s">
        <v>21</v>
      </c>
      <c r="B13410" t="s">
        <v>153</v>
      </c>
      <c r="C13410" t="s">
        <v>10</v>
      </c>
      <c r="D13410" t="s">
        <v>11</v>
      </c>
      <c r="E13410" t="s">
        <v>191</v>
      </c>
      <c r="F13410">
        <v>2020</v>
      </c>
      <c r="G13410">
        <v>1</v>
      </c>
    </row>
    <row r="13411" spans="1:8" x14ac:dyDescent="0.25">
      <c r="A13411" t="s">
        <v>8</v>
      </c>
      <c r="B13411" t="s">
        <v>119</v>
      </c>
      <c r="C13411" t="s">
        <v>10</v>
      </c>
      <c r="D13411" t="s">
        <v>29</v>
      </c>
      <c r="E13411" t="s">
        <v>193</v>
      </c>
      <c r="F13411">
        <v>2017</v>
      </c>
      <c r="G13411">
        <v>1</v>
      </c>
      <c r="H13411">
        <v>1</v>
      </c>
    </row>
    <row r="13412" spans="1:8" x14ac:dyDescent="0.25">
      <c r="A13412" t="s">
        <v>74</v>
      </c>
      <c r="B13412" t="s">
        <v>119</v>
      </c>
      <c r="C13412" t="s">
        <v>70</v>
      </c>
      <c r="D13412" t="s">
        <v>102</v>
      </c>
      <c r="E13412" t="s">
        <v>180</v>
      </c>
      <c r="F13412">
        <v>2013</v>
      </c>
      <c r="G13412">
        <v>260</v>
      </c>
      <c r="H13412">
        <v>3</v>
      </c>
    </row>
    <row r="13413" spans="1:8" x14ac:dyDescent="0.25">
      <c r="A13413" t="s">
        <v>31</v>
      </c>
      <c r="B13413" t="s">
        <v>36</v>
      </c>
      <c r="C13413" t="s">
        <v>70</v>
      </c>
      <c r="D13413" t="s">
        <v>71</v>
      </c>
      <c r="E13413" t="s">
        <v>135</v>
      </c>
      <c r="F13413">
        <v>2014</v>
      </c>
      <c r="G13413">
        <v>898</v>
      </c>
      <c r="H13413">
        <v>374</v>
      </c>
    </row>
    <row r="13414" spans="1:8" x14ac:dyDescent="0.25">
      <c r="A13414" t="s">
        <v>31</v>
      </c>
      <c r="B13414" t="s">
        <v>9</v>
      </c>
      <c r="C13414" t="s">
        <v>33</v>
      </c>
      <c r="D13414" t="s">
        <v>34</v>
      </c>
      <c r="E13414" t="s">
        <v>161</v>
      </c>
      <c r="F13414">
        <v>2015</v>
      </c>
      <c r="G13414">
        <v>66</v>
      </c>
      <c r="H13414">
        <v>8</v>
      </c>
    </row>
    <row r="13415" spans="1:8" x14ac:dyDescent="0.25">
      <c r="A13415" t="s">
        <v>31</v>
      </c>
      <c r="B13415" t="s">
        <v>108</v>
      </c>
      <c r="C13415" t="s">
        <v>33</v>
      </c>
      <c r="D13415" t="s">
        <v>34</v>
      </c>
      <c r="E13415" t="s">
        <v>408</v>
      </c>
      <c r="F13415">
        <v>2016</v>
      </c>
      <c r="G13415">
        <v>142</v>
      </c>
      <c r="H13415">
        <v>10</v>
      </c>
    </row>
    <row r="13416" spans="1:8" x14ac:dyDescent="0.25">
      <c r="A13416" t="s">
        <v>31</v>
      </c>
      <c r="B13416" t="s">
        <v>104</v>
      </c>
      <c r="C13416" t="s">
        <v>33</v>
      </c>
      <c r="D13416" t="s">
        <v>59</v>
      </c>
      <c r="E13416" t="s">
        <v>73</v>
      </c>
      <c r="F13416">
        <v>2016</v>
      </c>
      <c r="G13416">
        <v>322</v>
      </c>
      <c r="H13416">
        <v>6</v>
      </c>
    </row>
    <row r="13417" spans="1:8" x14ac:dyDescent="0.25">
      <c r="A13417" t="s">
        <v>21</v>
      </c>
      <c r="B13417" t="s">
        <v>295</v>
      </c>
      <c r="C13417" t="s">
        <v>10</v>
      </c>
      <c r="D13417" t="s">
        <v>96</v>
      </c>
      <c r="E13417" t="s">
        <v>324</v>
      </c>
      <c r="F13417">
        <v>2016</v>
      </c>
      <c r="G13417">
        <v>731</v>
      </c>
      <c r="H13417">
        <v>37</v>
      </c>
    </row>
    <row r="13418" spans="1:8" x14ac:dyDescent="0.25">
      <c r="A13418" t="s">
        <v>31</v>
      </c>
      <c r="B13418" t="s">
        <v>55</v>
      </c>
      <c r="C13418" t="s">
        <v>33</v>
      </c>
      <c r="D13418" t="s">
        <v>184</v>
      </c>
      <c r="E13418" t="s">
        <v>187</v>
      </c>
      <c r="F13418">
        <v>2017</v>
      </c>
      <c r="G13418">
        <v>1451</v>
      </c>
      <c r="H13418">
        <v>187</v>
      </c>
    </row>
    <row r="13419" spans="1:8" x14ac:dyDescent="0.25">
      <c r="A13419" t="s">
        <v>31</v>
      </c>
      <c r="B13419" t="s">
        <v>119</v>
      </c>
      <c r="C13419" t="s">
        <v>33</v>
      </c>
      <c r="D13419" t="s">
        <v>39</v>
      </c>
      <c r="E13419" t="s">
        <v>204</v>
      </c>
      <c r="F13419">
        <v>2014</v>
      </c>
      <c r="G13419">
        <v>946</v>
      </c>
      <c r="H13419">
        <v>206</v>
      </c>
    </row>
    <row r="13420" spans="1:8" x14ac:dyDescent="0.25">
      <c r="A13420" t="s">
        <v>8</v>
      </c>
      <c r="B13420" t="s">
        <v>13</v>
      </c>
      <c r="C13420" t="s">
        <v>10</v>
      </c>
      <c r="D13420" t="s">
        <v>29</v>
      </c>
      <c r="E13420" t="s">
        <v>94</v>
      </c>
      <c r="F13420">
        <v>2014</v>
      </c>
      <c r="G13420">
        <v>446</v>
      </c>
      <c r="H13420">
        <v>37</v>
      </c>
    </row>
    <row r="13421" spans="1:8" x14ac:dyDescent="0.25">
      <c r="A13421" t="s">
        <v>21</v>
      </c>
      <c r="B13421" t="s">
        <v>111</v>
      </c>
      <c r="C13421" t="s">
        <v>10</v>
      </c>
      <c r="D13421" t="s">
        <v>11</v>
      </c>
      <c r="E13421" t="s">
        <v>223</v>
      </c>
      <c r="F13421">
        <v>2018</v>
      </c>
      <c r="G13421">
        <v>816</v>
      </c>
      <c r="H13421">
        <v>20</v>
      </c>
    </row>
    <row r="13422" spans="1:8" x14ac:dyDescent="0.25">
      <c r="A13422" t="s">
        <v>41</v>
      </c>
      <c r="B13422" t="s">
        <v>61</v>
      </c>
      <c r="C13422" t="s">
        <v>33</v>
      </c>
      <c r="D13422" t="s">
        <v>39</v>
      </c>
      <c r="E13422" t="s">
        <v>204</v>
      </c>
      <c r="F13422">
        <v>2018</v>
      </c>
      <c r="G13422">
        <v>195</v>
      </c>
      <c r="H13422">
        <v>62</v>
      </c>
    </row>
    <row r="13423" spans="1:8" x14ac:dyDescent="0.25">
      <c r="A13423" t="s">
        <v>121</v>
      </c>
      <c r="B13423" t="s">
        <v>277</v>
      </c>
      <c r="C13423" t="s">
        <v>70</v>
      </c>
      <c r="D13423" t="s">
        <v>102</v>
      </c>
      <c r="E13423" t="s">
        <v>103</v>
      </c>
      <c r="F13423">
        <v>2018</v>
      </c>
      <c r="G13423">
        <v>267</v>
      </c>
      <c r="H13423">
        <v>15</v>
      </c>
    </row>
    <row r="13424" spans="1:8" x14ac:dyDescent="0.25">
      <c r="A13424" t="s">
        <v>21</v>
      </c>
      <c r="B13424" t="s">
        <v>194</v>
      </c>
      <c r="C13424" t="s">
        <v>10</v>
      </c>
      <c r="D13424" t="s">
        <v>11</v>
      </c>
      <c r="E13424" t="s">
        <v>46</v>
      </c>
      <c r="F13424">
        <v>2018</v>
      </c>
      <c r="G13424">
        <v>1162</v>
      </c>
      <c r="H13424">
        <v>53</v>
      </c>
    </row>
    <row r="13425" spans="1:8" x14ac:dyDescent="0.25">
      <c r="A13425" t="s">
        <v>21</v>
      </c>
      <c r="B13425" t="s">
        <v>410</v>
      </c>
      <c r="C13425" t="s">
        <v>10</v>
      </c>
      <c r="D13425" t="s">
        <v>11</v>
      </c>
      <c r="E13425" t="s">
        <v>249</v>
      </c>
      <c r="F13425">
        <v>2019</v>
      </c>
      <c r="G13425">
        <v>1816</v>
      </c>
      <c r="H13425">
        <v>66</v>
      </c>
    </row>
    <row r="13426" spans="1:8" x14ac:dyDescent="0.25">
      <c r="A13426" t="s">
        <v>31</v>
      </c>
      <c r="B13426" t="s">
        <v>149</v>
      </c>
      <c r="C13426" t="s">
        <v>33</v>
      </c>
      <c r="D13426" t="s">
        <v>59</v>
      </c>
      <c r="E13426" t="s">
        <v>328</v>
      </c>
      <c r="F13426">
        <v>2019</v>
      </c>
      <c r="G13426">
        <v>290</v>
      </c>
      <c r="H13426">
        <v>12</v>
      </c>
    </row>
    <row r="13427" spans="1:8" x14ac:dyDescent="0.25">
      <c r="A13427" t="s">
        <v>307</v>
      </c>
      <c r="B13427" t="s">
        <v>55</v>
      </c>
      <c r="C13427" t="s">
        <v>23</v>
      </c>
      <c r="D13427" t="s">
        <v>43</v>
      </c>
      <c r="E13427" t="s">
        <v>56</v>
      </c>
      <c r="F13427">
        <v>2019</v>
      </c>
      <c r="G13427">
        <v>684</v>
      </c>
      <c r="H13427">
        <v>161</v>
      </c>
    </row>
    <row r="13428" spans="1:8" x14ac:dyDescent="0.25">
      <c r="A13428" t="s">
        <v>41</v>
      </c>
      <c r="B13428" t="s">
        <v>55</v>
      </c>
      <c r="C13428" t="s">
        <v>33</v>
      </c>
      <c r="D13428" t="s">
        <v>184</v>
      </c>
      <c r="E13428" t="s">
        <v>187</v>
      </c>
      <c r="F13428">
        <v>2019</v>
      </c>
      <c r="G13428">
        <v>412</v>
      </c>
      <c r="H13428">
        <v>78</v>
      </c>
    </row>
    <row r="13429" spans="1:8" x14ac:dyDescent="0.25">
      <c r="A13429" t="s">
        <v>21</v>
      </c>
      <c r="B13429" t="s">
        <v>527</v>
      </c>
      <c r="C13429" t="s">
        <v>10</v>
      </c>
      <c r="D13429" t="s">
        <v>96</v>
      </c>
      <c r="E13429" t="s">
        <v>97</v>
      </c>
      <c r="F13429">
        <v>2019</v>
      </c>
      <c r="G13429">
        <v>1302</v>
      </c>
      <c r="H13429">
        <v>19</v>
      </c>
    </row>
    <row r="13430" spans="1:8" x14ac:dyDescent="0.25">
      <c r="A13430" t="s">
        <v>21</v>
      </c>
      <c r="B13430" t="s">
        <v>93</v>
      </c>
      <c r="C13430" t="s">
        <v>10</v>
      </c>
      <c r="D13430" t="s">
        <v>11</v>
      </c>
      <c r="E13430" t="s">
        <v>86</v>
      </c>
      <c r="F13430">
        <v>2020</v>
      </c>
      <c r="G13430">
        <v>1059</v>
      </c>
      <c r="H13430">
        <v>74</v>
      </c>
    </row>
    <row r="13431" spans="1:8" x14ac:dyDescent="0.25">
      <c r="A13431" t="s">
        <v>41</v>
      </c>
      <c r="B13431" t="s">
        <v>125</v>
      </c>
      <c r="C13431" t="s">
        <v>33</v>
      </c>
      <c r="D13431" t="s">
        <v>184</v>
      </c>
      <c r="E13431" t="s">
        <v>187</v>
      </c>
      <c r="F13431">
        <v>2018</v>
      </c>
      <c r="G13431">
        <v>161</v>
      </c>
      <c r="H13431">
        <v>25</v>
      </c>
    </row>
    <row r="13432" spans="1:8" x14ac:dyDescent="0.25">
      <c r="A13432" t="s">
        <v>21</v>
      </c>
      <c r="B13432" t="s">
        <v>295</v>
      </c>
      <c r="C13432" t="s">
        <v>10</v>
      </c>
      <c r="D13432" t="s">
        <v>11</v>
      </c>
      <c r="E13432" t="s">
        <v>46</v>
      </c>
      <c r="F13432">
        <v>2018</v>
      </c>
      <c r="G13432">
        <v>409</v>
      </c>
      <c r="H13432">
        <v>9</v>
      </c>
    </row>
    <row r="13433" spans="1:8" x14ac:dyDescent="0.25">
      <c r="A13433" t="s">
        <v>31</v>
      </c>
      <c r="B13433" t="s">
        <v>119</v>
      </c>
      <c r="C13433" t="s">
        <v>33</v>
      </c>
      <c r="D13433" t="s">
        <v>59</v>
      </c>
      <c r="E13433" t="s">
        <v>60</v>
      </c>
      <c r="F13433">
        <v>2013</v>
      </c>
      <c r="G13433">
        <v>13</v>
      </c>
    </row>
    <row r="13434" spans="1:8" x14ac:dyDescent="0.25">
      <c r="A13434" t="s">
        <v>31</v>
      </c>
      <c r="B13434" t="s">
        <v>410</v>
      </c>
      <c r="C13434" t="s">
        <v>33</v>
      </c>
      <c r="D13434" t="s">
        <v>39</v>
      </c>
      <c r="E13434" t="s">
        <v>87</v>
      </c>
      <c r="F13434">
        <v>2016</v>
      </c>
      <c r="G13434">
        <v>102</v>
      </c>
      <c r="H13434">
        <v>9</v>
      </c>
    </row>
    <row r="13435" spans="1:8" x14ac:dyDescent="0.25">
      <c r="A13435" t="s">
        <v>21</v>
      </c>
      <c r="B13435" t="s">
        <v>67</v>
      </c>
      <c r="C13435" t="s">
        <v>10</v>
      </c>
      <c r="D13435" t="s">
        <v>11</v>
      </c>
      <c r="E13435" t="s">
        <v>216</v>
      </c>
      <c r="F13435">
        <v>2017</v>
      </c>
      <c r="G13435">
        <v>581</v>
      </c>
      <c r="H13435">
        <v>10</v>
      </c>
    </row>
    <row r="13436" spans="1:8" x14ac:dyDescent="0.25">
      <c r="A13436" t="s">
        <v>8</v>
      </c>
      <c r="B13436" t="s">
        <v>36</v>
      </c>
      <c r="C13436" t="s">
        <v>10</v>
      </c>
      <c r="D13436" t="s">
        <v>11</v>
      </c>
      <c r="E13436" t="s">
        <v>343</v>
      </c>
      <c r="F13436">
        <v>2015</v>
      </c>
      <c r="G13436">
        <v>179</v>
      </c>
      <c r="H13436">
        <v>27</v>
      </c>
    </row>
    <row r="13437" spans="1:8" x14ac:dyDescent="0.25">
      <c r="A13437" t="s">
        <v>31</v>
      </c>
      <c r="B13437" t="s">
        <v>26</v>
      </c>
      <c r="C13437" t="s">
        <v>23</v>
      </c>
      <c r="D13437" t="s">
        <v>43</v>
      </c>
      <c r="E13437" t="s">
        <v>508</v>
      </c>
      <c r="F13437">
        <v>2015</v>
      </c>
      <c r="G13437">
        <v>64</v>
      </c>
      <c r="H13437">
        <v>10</v>
      </c>
    </row>
    <row r="13438" spans="1:8" x14ac:dyDescent="0.25">
      <c r="A13438" t="s">
        <v>106</v>
      </c>
      <c r="B13438" t="s">
        <v>104</v>
      </c>
      <c r="C13438" t="s">
        <v>33</v>
      </c>
      <c r="D13438" t="s">
        <v>39</v>
      </c>
      <c r="E13438" t="s">
        <v>120</v>
      </c>
      <c r="F13438">
        <v>2017</v>
      </c>
      <c r="G13438">
        <v>207</v>
      </c>
      <c r="H13438">
        <v>93</v>
      </c>
    </row>
    <row r="13439" spans="1:8" x14ac:dyDescent="0.25">
      <c r="A13439" t="s">
        <v>31</v>
      </c>
      <c r="B13439" t="s">
        <v>54</v>
      </c>
      <c r="C13439" t="s">
        <v>33</v>
      </c>
      <c r="D13439" t="s">
        <v>39</v>
      </c>
      <c r="E13439" t="s">
        <v>204</v>
      </c>
      <c r="F13439">
        <v>2018</v>
      </c>
      <c r="G13439">
        <v>112</v>
      </c>
      <c r="H13439">
        <v>17</v>
      </c>
    </row>
    <row r="13440" spans="1:8" x14ac:dyDescent="0.25">
      <c r="A13440" t="s">
        <v>121</v>
      </c>
      <c r="B13440" t="s">
        <v>252</v>
      </c>
      <c r="C13440" t="s">
        <v>70</v>
      </c>
      <c r="D13440" t="s">
        <v>102</v>
      </c>
      <c r="E13440" t="s">
        <v>303</v>
      </c>
      <c r="F13440">
        <v>2018</v>
      </c>
      <c r="G13440">
        <v>100</v>
      </c>
      <c r="H13440">
        <v>2</v>
      </c>
    </row>
    <row r="13441" spans="1:8" x14ac:dyDescent="0.25">
      <c r="A13441" t="s">
        <v>74</v>
      </c>
      <c r="B13441" t="s">
        <v>88</v>
      </c>
      <c r="C13441" t="s">
        <v>70</v>
      </c>
      <c r="D13441" t="s">
        <v>102</v>
      </c>
      <c r="E13441" t="s">
        <v>103</v>
      </c>
      <c r="F13441">
        <v>2013</v>
      </c>
      <c r="G13441">
        <v>58</v>
      </c>
    </row>
    <row r="13442" spans="1:8" x14ac:dyDescent="0.25">
      <c r="A13442" t="s">
        <v>8</v>
      </c>
      <c r="B13442" t="s">
        <v>98</v>
      </c>
      <c r="C13442" t="s">
        <v>10</v>
      </c>
      <c r="D13442" t="s">
        <v>11</v>
      </c>
      <c r="E13442" t="s">
        <v>216</v>
      </c>
      <c r="F13442">
        <v>2015</v>
      </c>
      <c r="G13442">
        <v>306</v>
      </c>
      <c r="H13442">
        <v>27</v>
      </c>
    </row>
    <row r="13443" spans="1:8" x14ac:dyDescent="0.25">
      <c r="A13443" t="s">
        <v>31</v>
      </c>
      <c r="B13443" t="s">
        <v>104</v>
      </c>
      <c r="C13443" t="s">
        <v>70</v>
      </c>
      <c r="D13443" t="s">
        <v>71</v>
      </c>
      <c r="E13443" t="s">
        <v>361</v>
      </c>
      <c r="F13443">
        <v>2015</v>
      </c>
      <c r="G13443">
        <v>18</v>
      </c>
      <c r="H13443">
        <v>1</v>
      </c>
    </row>
    <row r="13444" spans="1:8" x14ac:dyDescent="0.25">
      <c r="A13444" t="s">
        <v>31</v>
      </c>
      <c r="B13444" t="s">
        <v>79</v>
      </c>
      <c r="C13444" t="s">
        <v>33</v>
      </c>
      <c r="D13444" t="s">
        <v>59</v>
      </c>
      <c r="E13444" t="s">
        <v>313</v>
      </c>
      <c r="F13444">
        <v>2014</v>
      </c>
      <c r="G13444">
        <v>125</v>
      </c>
      <c r="H13444">
        <v>19</v>
      </c>
    </row>
    <row r="13445" spans="1:8" x14ac:dyDescent="0.25">
      <c r="A13445" t="s">
        <v>31</v>
      </c>
      <c r="B13445" t="s">
        <v>151</v>
      </c>
      <c r="C13445" t="s">
        <v>33</v>
      </c>
      <c r="D13445" t="s">
        <v>39</v>
      </c>
      <c r="E13445" t="s">
        <v>87</v>
      </c>
      <c r="F13445">
        <v>2018</v>
      </c>
      <c r="G13445">
        <v>327</v>
      </c>
      <c r="H13445">
        <v>31</v>
      </c>
    </row>
    <row r="13446" spans="1:8" x14ac:dyDescent="0.25">
      <c r="A13446" t="s">
        <v>138</v>
      </c>
      <c r="B13446" t="s">
        <v>208</v>
      </c>
      <c r="C13446" t="s">
        <v>76</v>
      </c>
      <c r="D13446" t="s">
        <v>189</v>
      </c>
      <c r="E13446" t="s">
        <v>190</v>
      </c>
      <c r="F13446">
        <v>2013</v>
      </c>
      <c r="G13446">
        <v>93</v>
      </c>
      <c r="H13446">
        <v>11</v>
      </c>
    </row>
    <row r="13447" spans="1:8" x14ac:dyDescent="0.25">
      <c r="A13447" t="s">
        <v>74</v>
      </c>
      <c r="B13447" t="s">
        <v>252</v>
      </c>
      <c r="C13447" t="s">
        <v>70</v>
      </c>
      <c r="D13447" t="s">
        <v>102</v>
      </c>
      <c r="E13447" t="s">
        <v>103</v>
      </c>
      <c r="F13447">
        <v>2019</v>
      </c>
      <c r="G13447">
        <v>22</v>
      </c>
    </row>
    <row r="13448" spans="1:8" x14ac:dyDescent="0.25">
      <c r="A13448" t="s">
        <v>121</v>
      </c>
      <c r="B13448" t="s">
        <v>173</v>
      </c>
      <c r="C13448" t="s">
        <v>70</v>
      </c>
      <c r="D13448" t="s">
        <v>102</v>
      </c>
      <c r="E13448" t="s">
        <v>303</v>
      </c>
      <c r="F13448">
        <v>2013</v>
      </c>
      <c r="G13448">
        <v>10</v>
      </c>
    </row>
    <row r="13449" spans="1:8" x14ac:dyDescent="0.25">
      <c r="A13449" t="s">
        <v>8</v>
      </c>
      <c r="B13449" t="s">
        <v>36</v>
      </c>
      <c r="C13449" t="s">
        <v>10</v>
      </c>
      <c r="D13449" t="s">
        <v>11</v>
      </c>
      <c r="E13449" t="s">
        <v>86</v>
      </c>
      <c r="F13449">
        <v>2016</v>
      </c>
      <c r="G13449">
        <v>42</v>
      </c>
    </row>
    <row r="13450" spans="1:8" x14ac:dyDescent="0.25">
      <c r="A13450" t="s">
        <v>31</v>
      </c>
      <c r="B13450" t="s">
        <v>49</v>
      </c>
      <c r="C13450" t="s">
        <v>33</v>
      </c>
      <c r="D13450" t="s">
        <v>59</v>
      </c>
      <c r="E13450" t="s">
        <v>118</v>
      </c>
      <c r="F13450">
        <v>2019</v>
      </c>
      <c r="G13450">
        <v>27</v>
      </c>
      <c r="H13450">
        <v>10</v>
      </c>
    </row>
    <row r="13451" spans="1:8" x14ac:dyDescent="0.25">
      <c r="A13451" t="s">
        <v>31</v>
      </c>
      <c r="B13451" t="s">
        <v>119</v>
      </c>
      <c r="C13451" t="s">
        <v>33</v>
      </c>
      <c r="D13451" t="s">
        <v>59</v>
      </c>
      <c r="E13451" t="s">
        <v>73</v>
      </c>
      <c r="F13451">
        <v>2017</v>
      </c>
      <c r="G13451">
        <v>136</v>
      </c>
      <c r="H13451">
        <v>25</v>
      </c>
    </row>
    <row r="13452" spans="1:8" x14ac:dyDescent="0.25">
      <c r="A13452" t="s">
        <v>31</v>
      </c>
      <c r="B13452" t="s">
        <v>272</v>
      </c>
      <c r="C13452" t="s">
        <v>33</v>
      </c>
      <c r="D13452" t="s">
        <v>34</v>
      </c>
      <c r="E13452" t="s">
        <v>408</v>
      </c>
      <c r="F13452">
        <v>2017</v>
      </c>
      <c r="G13452">
        <v>31</v>
      </c>
      <c r="H13452">
        <v>1</v>
      </c>
    </row>
    <row r="13453" spans="1:8" x14ac:dyDescent="0.25">
      <c r="A13453" t="s">
        <v>21</v>
      </c>
      <c r="B13453" t="s">
        <v>432</v>
      </c>
      <c r="C13453" t="s">
        <v>10</v>
      </c>
      <c r="D13453" t="s">
        <v>96</v>
      </c>
      <c r="E13453" t="s">
        <v>324</v>
      </c>
      <c r="F13453">
        <v>2019</v>
      </c>
      <c r="G13453">
        <v>7</v>
      </c>
    </row>
    <row r="13454" spans="1:8" x14ac:dyDescent="0.25">
      <c r="A13454" t="s">
        <v>41</v>
      </c>
      <c r="B13454" t="s">
        <v>38</v>
      </c>
      <c r="C13454" t="s">
        <v>33</v>
      </c>
      <c r="D13454" t="s">
        <v>39</v>
      </c>
      <c r="E13454" t="s">
        <v>204</v>
      </c>
      <c r="F13454">
        <v>2016</v>
      </c>
      <c r="G13454">
        <v>93</v>
      </c>
      <c r="H13454">
        <v>27</v>
      </c>
    </row>
    <row r="13455" spans="1:8" x14ac:dyDescent="0.25">
      <c r="A13455" t="s">
        <v>41</v>
      </c>
      <c r="B13455" t="s">
        <v>26</v>
      </c>
      <c r="C13455" t="s">
        <v>23</v>
      </c>
      <c r="D13455" t="s">
        <v>43</v>
      </c>
      <c r="E13455" t="s">
        <v>44</v>
      </c>
      <c r="F13455">
        <v>2018</v>
      </c>
      <c r="G13455">
        <v>25</v>
      </c>
      <c r="H13455">
        <v>10</v>
      </c>
    </row>
    <row r="13456" spans="1:8" x14ac:dyDescent="0.25">
      <c r="A13456" t="s">
        <v>41</v>
      </c>
      <c r="B13456" t="s">
        <v>49</v>
      </c>
      <c r="C13456" t="s">
        <v>33</v>
      </c>
      <c r="D13456" t="s">
        <v>39</v>
      </c>
      <c r="E13456" t="s">
        <v>107</v>
      </c>
      <c r="F13456">
        <v>2016</v>
      </c>
      <c r="G13456">
        <v>53</v>
      </c>
      <c r="H13456">
        <v>8</v>
      </c>
    </row>
    <row r="13457" spans="1:8" x14ac:dyDescent="0.25">
      <c r="A13457" t="s">
        <v>21</v>
      </c>
      <c r="B13457" t="s">
        <v>344</v>
      </c>
      <c r="C13457" t="s">
        <v>10</v>
      </c>
      <c r="D13457" t="s">
        <v>96</v>
      </c>
      <c r="E13457" t="s">
        <v>377</v>
      </c>
      <c r="F13457">
        <v>2020</v>
      </c>
      <c r="G13457">
        <v>3</v>
      </c>
    </row>
    <row r="13458" spans="1:8" x14ac:dyDescent="0.25">
      <c r="A13458" t="s">
        <v>113</v>
      </c>
      <c r="B13458" t="s">
        <v>440</v>
      </c>
      <c r="C13458" t="s">
        <v>33</v>
      </c>
      <c r="D13458" t="s">
        <v>39</v>
      </c>
      <c r="E13458" t="s">
        <v>263</v>
      </c>
      <c r="F13458">
        <v>2014</v>
      </c>
      <c r="G13458">
        <v>1</v>
      </c>
      <c r="H13458">
        <v>3</v>
      </c>
    </row>
    <row r="13459" spans="1:8" x14ac:dyDescent="0.25">
      <c r="A13459" t="s">
        <v>113</v>
      </c>
      <c r="B13459" t="s">
        <v>9</v>
      </c>
      <c r="C13459" t="s">
        <v>33</v>
      </c>
      <c r="D13459" t="s">
        <v>184</v>
      </c>
      <c r="E13459" t="s">
        <v>187</v>
      </c>
      <c r="F13459">
        <v>2014</v>
      </c>
      <c r="G13459">
        <v>1</v>
      </c>
    </row>
    <row r="13460" spans="1:8" x14ac:dyDescent="0.25">
      <c r="A13460" t="s">
        <v>41</v>
      </c>
      <c r="B13460" t="s">
        <v>9</v>
      </c>
      <c r="C13460" t="s">
        <v>33</v>
      </c>
      <c r="D13460" t="s">
        <v>39</v>
      </c>
      <c r="E13460" t="s">
        <v>107</v>
      </c>
      <c r="F13460">
        <v>2015</v>
      </c>
      <c r="G13460">
        <v>25</v>
      </c>
      <c r="H13460">
        <v>4</v>
      </c>
    </row>
    <row r="13461" spans="1:8" x14ac:dyDescent="0.25">
      <c r="A13461" t="s">
        <v>31</v>
      </c>
      <c r="B13461" t="s">
        <v>54</v>
      </c>
      <c r="C13461" t="s">
        <v>33</v>
      </c>
      <c r="D13461" t="s">
        <v>34</v>
      </c>
      <c r="E13461" t="s">
        <v>408</v>
      </c>
      <c r="F13461">
        <v>2015</v>
      </c>
      <c r="G13461">
        <v>4</v>
      </c>
      <c r="H13461">
        <v>2</v>
      </c>
    </row>
    <row r="13462" spans="1:8" x14ac:dyDescent="0.25">
      <c r="A13462" t="s">
        <v>8</v>
      </c>
      <c r="B13462" t="s">
        <v>111</v>
      </c>
      <c r="C13462" t="s">
        <v>10</v>
      </c>
      <c r="D13462" t="s">
        <v>11</v>
      </c>
      <c r="E13462" t="s">
        <v>343</v>
      </c>
      <c r="F13462">
        <v>2016</v>
      </c>
      <c r="G13462">
        <v>18</v>
      </c>
      <c r="H13462">
        <v>3</v>
      </c>
    </row>
    <row r="13463" spans="1:8" x14ac:dyDescent="0.25">
      <c r="A13463" t="s">
        <v>31</v>
      </c>
      <c r="B13463" t="s">
        <v>151</v>
      </c>
      <c r="C13463" t="s">
        <v>33</v>
      </c>
      <c r="D13463" t="s">
        <v>34</v>
      </c>
      <c r="E13463" t="s">
        <v>144</v>
      </c>
      <c r="F13463">
        <v>2016</v>
      </c>
      <c r="G13463">
        <v>18</v>
      </c>
      <c r="H13463">
        <v>3</v>
      </c>
    </row>
    <row r="13464" spans="1:8" x14ac:dyDescent="0.25">
      <c r="A13464" t="s">
        <v>121</v>
      </c>
      <c r="B13464" t="s">
        <v>173</v>
      </c>
      <c r="C13464" t="s">
        <v>70</v>
      </c>
      <c r="D13464" t="s">
        <v>264</v>
      </c>
      <c r="E13464" t="s">
        <v>464</v>
      </c>
      <c r="F13464">
        <v>2017</v>
      </c>
      <c r="G13464">
        <v>6</v>
      </c>
      <c r="H13464">
        <v>1</v>
      </c>
    </row>
    <row r="13465" spans="1:8" x14ac:dyDescent="0.25">
      <c r="A13465" t="s">
        <v>8</v>
      </c>
      <c r="B13465" t="s">
        <v>13</v>
      </c>
      <c r="C13465" t="s">
        <v>10</v>
      </c>
      <c r="D13465" t="s">
        <v>14</v>
      </c>
      <c r="E13465" t="s">
        <v>37</v>
      </c>
      <c r="F13465">
        <v>2016</v>
      </c>
      <c r="G13465">
        <v>11</v>
      </c>
      <c r="H13465">
        <v>13</v>
      </c>
    </row>
    <row r="13466" spans="1:8" x14ac:dyDescent="0.25">
      <c r="A13466" t="s">
        <v>8</v>
      </c>
      <c r="B13466" t="s">
        <v>344</v>
      </c>
      <c r="C13466" t="s">
        <v>10</v>
      </c>
      <c r="D13466" t="s">
        <v>29</v>
      </c>
      <c r="E13466" t="s">
        <v>94</v>
      </c>
      <c r="F13466">
        <v>2014</v>
      </c>
      <c r="G13466">
        <v>11</v>
      </c>
      <c r="H13466">
        <v>1</v>
      </c>
    </row>
    <row r="13467" spans="1:8" x14ac:dyDescent="0.25">
      <c r="A13467" t="s">
        <v>21</v>
      </c>
      <c r="B13467" t="s">
        <v>45</v>
      </c>
      <c r="C13467" t="s">
        <v>10</v>
      </c>
      <c r="D13467" t="s">
        <v>11</v>
      </c>
      <c r="E13467" t="s">
        <v>68</v>
      </c>
      <c r="F13467">
        <v>2019</v>
      </c>
      <c r="G13467">
        <v>58</v>
      </c>
      <c r="H13467">
        <v>3</v>
      </c>
    </row>
    <row r="13468" spans="1:8" x14ac:dyDescent="0.25">
      <c r="A13468" t="s">
        <v>16</v>
      </c>
      <c r="B13468" t="s">
        <v>239</v>
      </c>
      <c r="C13468" t="s">
        <v>18</v>
      </c>
      <c r="D13468" t="s">
        <v>19</v>
      </c>
      <c r="E13468" t="s">
        <v>27</v>
      </c>
      <c r="F13468">
        <v>2018</v>
      </c>
      <c r="G13468">
        <v>3</v>
      </c>
    </row>
    <row r="13469" spans="1:8" x14ac:dyDescent="0.25">
      <c r="A13469" t="s">
        <v>31</v>
      </c>
      <c r="B13469" t="s">
        <v>88</v>
      </c>
      <c r="C13469" t="s">
        <v>23</v>
      </c>
      <c r="D13469" t="s">
        <v>233</v>
      </c>
      <c r="E13469" t="s">
        <v>456</v>
      </c>
      <c r="F13469">
        <v>2013</v>
      </c>
      <c r="G13469">
        <v>842</v>
      </c>
      <c r="H13469">
        <v>114</v>
      </c>
    </row>
    <row r="13470" spans="1:8" x14ac:dyDescent="0.25">
      <c r="A13470" t="s">
        <v>138</v>
      </c>
      <c r="B13470" t="s">
        <v>208</v>
      </c>
      <c r="C13470" t="s">
        <v>76</v>
      </c>
      <c r="D13470" t="s">
        <v>140</v>
      </c>
      <c r="E13470" t="s">
        <v>209</v>
      </c>
      <c r="F13470">
        <v>2014</v>
      </c>
      <c r="G13470">
        <v>449</v>
      </c>
      <c r="H13470">
        <v>162</v>
      </c>
    </row>
    <row r="13471" spans="1:8" x14ac:dyDescent="0.25">
      <c r="A13471" t="s">
        <v>74</v>
      </c>
      <c r="B13471" t="s">
        <v>119</v>
      </c>
      <c r="C13471" t="s">
        <v>18</v>
      </c>
      <c r="D13471" t="s">
        <v>136</v>
      </c>
      <c r="E13471" t="s">
        <v>137</v>
      </c>
      <c r="F13471">
        <v>2014</v>
      </c>
      <c r="G13471">
        <v>155</v>
      </c>
      <c r="H13471">
        <v>5</v>
      </c>
    </row>
    <row r="13472" spans="1:8" x14ac:dyDescent="0.25">
      <c r="A13472" t="s">
        <v>31</v>
      </c>
      <c r="B13472" t="s">
        <v>55</v>
      </c>
      <c r="C13472" t="s">
        <v>33</v>
      </c>
      <c r="D13472" t="s">
        <v>184</v>
      </c>
      <c r="E13472" t="s">
        <v>271</v>
      </c>
      <c r="F13472">
        <v>2015</v>
      </c>
      <c r="G13472">
        <v>123</v>
      </c>
      <c r="H13472">
        <v>29</v>
      </c>
    </row>
    <row r="13473" spans="1:8" x14ac:dyDescent="0.25">
      <c r="A13473" t="s">
        <v>41</v>
      </c>
      <c r="B13473" t="s">
        <v>9</v>
      </c>
      <c r="C13473" t="s">
        <v>33</v>
      </c>
      <c r="D13473" t="s">
        <v>39</v>
      </c>
      <c r="E13473" t="s">
        <v>87</v>
      </c>
      <c r="F13473">
        <v>2015</v>
      </c>
      <c r="G13473">
        <v>463</v>
      </c>
      <c r="H13473">
        <v>79</v>
      </c>
    </row>
    <row r="13474" spans="1:8" x14ac:dyDescent="0.25">
      <c r="A13474" t="s">
        <v>8</v>
      </c>
      <c r="B13474" t="s">
        <v>28</v>
      </c>
      <c r="C13474" t="s">
        <v>23</v>
      </c>
      <c r="D13474" t="s">
        <v>24</v>
      </c>
      <c r="E13474" t="s">
        <v>57</v>
      </c>
      <c r="F13474">
        <v>2015</v>
      </c>
      <c r="G13474">
        <v>335</v>
      </c>
      <c r="H13474">
        <v>48</v>
      </c>
    </row>
    <row r="13475" spans="1:8" x14ac:dyDescent="0.25">
      <c r="A13475" t="s">
        <v>21</v>
      </c>
      <c r="B13475" t="s">
        <v>36</v>
      </c>
      <c r="C13475" t="s">
        <v>10</v>
      </c>
      <c r="D13475" t="s">
        <v>96</v>
      </c>
      <c r="E13475" t="s">
        <v>132</v>
      </c>
      <c r="F13475">
        <v>2016</v>
      </c>
      <c r="G13475">
        <v>4245</v>
      </c>
      <c r="H13475">
        <v>220</v>
      </c>
    </row>
    <row r="13476" spans="1:8" x14ac:dyDescent="0.25">
      <c r="A13476" t="s">
        <v>21</v>
      </c>
      <c r="B13476" t="s">
        <v>247</v>
      </c>
      <c r="C13476" t="s">
        <v>10</v>
      </c>
      <c r="D13476" t="s">
        <v>11</v>
      </c>
      <c r="E13476" t="s">
        <v>248</v>
      </c>
      <c r="F13476">
        <v>2016</v>
      </c>
      <c r="G13476">
        <v>1788</v>
      </c>
      <c r="H13476">
        <v>60</v>
      </c>
    </row>
    <row r="13477" spans="1:8" x14ac:dyDescent="0.25">
      <c r="A13477" t="s">
        <v>21</v>
      </c>
      <c r="B13477" t="s">
        <v>194</v>
      </c>
      <c r="C13477" t="s">
        <v>10</v>
      </c>
      <c r="D13477" t="s">
        <v>11</v>
      </c>
      <c r="E13477" t="s">
        <v>68</v>
      </c>
      <c r="F13477">
        <v>2017</v>
      </c>
      <c r="G13477">
        <v>2468</v>
      </c>
      <c r="H13477">
        <v>103</v>
      </c>
    </row>
    <row r="13478" spans="1:8" x14ac:dyDescent="0.25">
      <c r="A13478" t="s">
        <v>31</v>
      </c>
      <c r="B13478" t="s">
        <v>119</v>
      </c>
      <c r="C13478" t="s">
        <v>33</v>
      </c>
      <c r="D13478" t="s">
        <v>39</v>
      </c>
      <c r="E13478" t="s">
        <v>51</v>
      </c>
      <c r="F13478">
        <v>2013</v>
      </c>
      <c r="G13478">
        <v>1085</v>
      </c>
      <c r="H13478">
        <v>451</v>
      </c>
    </row>
    <row r="13479" spans="1:8" x14ac:dyDescent="0.25">
      <c r="A13479" t="s">
        <v>21</v>
      </c>
      <c r="B13479" t="s">
        <v>67</v>
      </c>
      <c r="C13479" t="s">
        <v>10</v>
      </c>
      <c r="D13479" t="s">
        <v>11</v>
      </c>
      <c r="E13479" t="s">
        <v>216</v>
      </c>
      <c r="F13479">
        <v>2016</v>
      </c>
      <c r="G13479">
        <v>350</v>
      </c>
      <c r="H13479">
        <v>15</v>
      </c>
    </row>
    <row r="13480" spans="1:8" x14ac:dyDescent="0.25">
      <c r="A13480" t="s">
        <v>31</v>
      </c>
      <c r="B13480" t="s">
        <v>61</v>
      </c>
      <c r="C13480" t="s">
        <v>33</v>
      </c>
      <c r="D13480" t="s">
        <v>39</v>
      </c>
      <c r="E13480" t="s">
        <v>207</v>
      </c>
      <c r="F13480">
        <v>2016</v>
      </c>
      <c r="G13480">
        <v>140</v>
      </c>
      <c r="H13480">
        <v>98</v>
      </c>
    </row>
    <row r="13481" spans="1:8" x14ac:dyDescent="0.25">
      <c r="A13481" t="s">
        <v>31</v>
      </c>
      <c r="B13481" t="s">
        <v>119</v>
      </c>
      <c r="C13481" t="s">
        <v>70</v>
      </c>
      <c r="D13481" t="s">
        <v>71</v>
      </c>
      <c r="E13481" t="s">
        <v>159</v>
      </c>
      <c r="F13481">
        <v>2017</v>
      </c>
      <c r="G13481">
        <v>2655</v>
      </c>
      <c r="H13481">
        <v>70</v>
      </c>
    </row>
    <row r="13482" spans="1:8" x14ac:dyDescent="0.25">
      <c r="A13482" t="s">
        <v>41</v>
      </c>
      <c r="B13482" t="s">
        <v>55</v>
      </c>
      <c r="C13482" t="s">
        <v>33</v>
      </c>
      <c r="D13482" t="s">
        <v>62</v>
      </c>
      <c r="E13482" t="s">
        <v>166</v>
      </c>
      <c r="F13482">
        <v>2017</v>
      </c>
      <c r="G13482">
        <v>96</v>
      </c>
      <c r="H13482">
        <v>12</v>
      </c>
    </row>
    <row r="13483" spans="1:8" x14ac:dyDescent="0.25">
      <c r="A13483" t="s">
        <v>21</v>
      </c>
      <c r="B13483" t="s">
        <v>88</v>
      </c>
      <c r="C13483" t="s">
        <v>10</v>
      </c>
      <c r="D13483" t="s">
        <v>96</v>
      </c>
      <c r="E13483" t="s">
        <v>324</v>
      </c>
      <c r="F13483">
        <v>2017</v>
      </c>
      <c r="G13483">
        <v>161</v>
      </c>
      <c r="H13483">
        <v>7</v>
      </c>
    </row>
    <row r="13484" spans="1:8" x14ac:dyDescent="0.25">
      <c r="A13484" t="s">
        <v>21</v>
      </c>
      <c r="B13484" t="s">
        <v>131</v>
      </c>
      <c r="C13484" t="s">
        <v>10</v>
      </c>
      <c r="D13484" t="s">
        <v>96</v>
      </c>
      <c r="E13484" t="s">
        <v>97</v>
      </c>
      <c r="F13484">
        <v>2017</v>
      </c>
      <c r="G13484">
        <v>1880</v>
      </c>
      <c r="H13484">
        <v>64</v>
      </c>
    </row>
    <row r="13485" spans="1:8" x14ac:dyDescent="0.25">
      <c r="A13485" t="s">
        <v>106</v>
      </c>
      <c r="B13485" t="s">
        <v>49</v>
      </c>
      <c r="C13485" t="s">
        <v>33</v>
      </c>
      <c r="D13485" t="s">
        <v>39</v>
      </c>
      <c r="E13485" t="s">
        <v>112</v>
      </c>
      <c r="F13485">
        <v>2018</v>
      </c>
      <c r="G13485">
        <v>5</v>
      </c>
      <c r="H13485">
        <v>1</v>
      </c>
    </row>
    <row r="13486" spans="1:8" x14ac:dyDescent="0.25">
      <c r="A13486" t="s">
        <v>21</v>
      </c>
      <c r="B13486" t="s">
        <v>55</v>
      </c>
      <c r="C13486" t="s">
        <v>10</v>
      </c>
      <c r="D13486" t="s">
        <v>11</v>
      </c>
      <c r="E13486" t="s">
        <v>232</v>
      </c>
      <c r="F13486">
        <v>2018</v>
      </c>
      <c r="G13486">
        <v>347</v>
      </c>
      <c r="H13486">
        <v>11</v>
      </c>
    </row>
    <row r="13487" spans="1:8" x14ac:dyDescent="0.25">
      <c r="A13487" t="s">
        <v>21</v>
      </c>
      <c r="B13487" t="s">
        <v>55</v>
      </c>
      <c r="C13487" t="s">
        <v>10</v>
      </c>
      <c r="D13487" t="s">
        <v>11</v>
      </c>
      <c r="E13487" t="s">
        <v>203</v>
      </c>
      <c r="F13487">
        <v>2018</v>
      </c>
      <c r="G13487">
        <v>172</v>
      </c>
      <c r="H13487">
        <v>2</v>
      </c>
    </row>
    <row r="13488" spans="1:8" x14ac:dyDescent="0.25">
      <c r="A13488" t="s">
        <v>121</v>
      </c>
      <c r="B13488" t="s">
        <v>277</v>
      </c>
      <c r="C13488" t="s">
        <v>70</v>
      </c>
      <c r="D13488" t="s">
        <v>102</v>
      </c>
      <c r="E13488" t="s">
        <v>278</v>
      </c>
      <c r="F13488">
        <v>2018</v>
      </c>
      <c r="G13488">
        <v>590</v>
      </c>
      <c r="H13488">
        <v>20</v>
      </c>
    </row>
    <row r="13489" spans="1:8" x14ac:dyDescent="0.25">
      <c r="A13489" t="s">
        <v>21</v>
      </c>
      <c r="B13489" t="s">
        <v>111</v>
      </c>
      <c r="C13489" t="s">
        <v>10</v>
      </c>
      <c r="D13489" t="s">
        <v>11</v>
      </c>
      <c r="E13489" t="s">
        <v>251</v>
      </c>
      <c r="F13489">
        <v>2019</v>
      </c>
      <c r="G13489">
        <v>1667</v>
      </c>
      <c r="H13489">
        <v>37</v>
      </c>
    </row>
    <row r="13490" spans="1:8" x14ac:dyDescent="0.25">
      <c r="A13490" t="s">
        <v>106</v>
      </c>
      <c r="B13490" t="s">
        <v>108</v>
      </c>
      <c r="C13490" t="s">
        <v>33</v>
      </c>
      <c r="D13490" t="s">
        <v>34</v>
      </c>
      <c r="E13490" t="s">
        <v>144</v>
      </c>
      <c r="F13490">
        <v>2018</v>
      </c>
      <c r="G13490">
        <v>32</v>
      </c>
      <c r="H13490">
        <v>5</v>
      </c>
    </row>
    <row r="13491" spans="1:8" x14ac:dyDescent="0.25">
      <c r="A13491" t="s">
        <v>8</v>
      </c>
      <c r="B13491" t="s">
        <v>93</v>
      </c>
      <c r="C13491" t="s">
        <v>23</v>
      </c>
      <c r="D13491" t="s">
        <v>24</v>
      </c>
      <c r="E13491" t="s">
        <v>282</v>
      </c>
      <c r="F13491">
        <v>2013</v>
      </c>
      <c r="G13491">
        <v>95</v>
      </c>
      <c r="H13491">
        <v>1</v>
      </c>
    </row>
    <row r="13492" spans="1:8" x14ac:dyDescent="0.25">
      <c r="A13492" t="s">
        <v>16</v>
      </c>
      <c r="B13492" t="s">
        <v>275</v>
      </c>
      <c r="C13492" t="s">
        <v>18</v>
      </c>
      <c r="D13492" t="s">
        <v>257</v>
      </c>
      <c r="E13492" t="s">
        <v>300</v>
      </c>
      <c r="F13492">
        <v>2016</v>
      </c>
      <c r="G13492">
        <v>242</v>
      </c>
      <c r="H13492">
        <v>48</v>
      </c>
    </row>
    <row r="13493" spans="1:8" x14ac:dyDescent="0.25">
      <c r="A13493" t="s">
        <v>21</v>
      </c>
      <c r="B13493" t="s">
        <v>153</v>
      </c>
      <c r="C13493" t="s">
        <v>10</v>
      </c>
      <c r="D13493" t="s">
        <v>11</v>
      </c>
      <c r="E13493" t="s">
        <v>223</v>
      </c>
      <c r="F13493">
        <v>2018</v>
      </c>
      <c r="G13493">
        <v>189</v>
      </c>
      <c r="H13493">
        <v>10</v>
      </c>
    </row>
    <row r="13494" spans="1:8" x14ac:dyDescent="0.25">
      <c r="A13494" t="s">
        <v>323</v>
      </c>
      <c r="B13494" t="s">
        <v>436</v>
      </c>
      <c r="C13494" t="s">
        <v>18</v>
      </c>
      <c r="D13494" t="s">
        <v>19</v>
      </c>
      <c r="E13494" t="s">
        <v>27</v>
      </c>
      <c r="F13494">
        <v>2019</v>
      </c>
      <c r="G13494">
        <v>80</v>
      </c>
      <c r="H13494">
        <v>20</v>
      </c>
    </row>
    <row r="13495" spans="1:8" x14ac:dyDescent="0.25">
      <c r="A13495" t="s">
        <v>21</v>
      </c>
      <c r="B13495" t="s">
        <v>292</v>
      </c>
      <c r="C13495" t="s">
        <v>23</v>
      </c>
      <c r="D13495" t="s">
        <v>24</v>
      </c>
      <c r="E13495" t="s">
        <v>146</v>
      </c>
      <c r="F13495">
        <v>2019</v>
      </c>
      <c r="G13495">
        <v>347</v>
      </c>
    </row>
    <row r="13496" spans="1:8" x14ac:dyDescent="0.25">
      <c r="A13496" t="s">
        <v>21</v>
      </c>
      <c r="B13496" t="s">
        <v>164</v>
      </c>
      <c r="C13496" t="s">
        <v>10</v>
      </c>
      <c r="D13496" t="s">
        <v>11</v>
      </c>
      <c r="E13496" t="s">
        <v>195</v>
      </c>
      <c r="F13496">
        <v>2020</v>
      </c>
      <c r="G13496">
        <v>277</v>
      </c>
      <c r="H13496">
        <v>6</v>
      </c>
    </row>
    <row r="13497" spans="1:8" x14ac:dyDescent="0.25">
      <c r="A13497" t="s">
        <v>8</v>
      </c>
      <c r="B13497" t="s">
        <v>28</v>
      </c>
      <c r="C13497" t="s">
        <v>10</v>
      </c>
      <c r="D13497" t="s">
        <v>11</v>
      </c>
      <c r="E13497" t="s">
        <v>211</v>
      </c>
      <c r="F13497">
        <v>2013</v>
      </c>
      <c r="G13497">
        <v>90</v>
      </c>
      <c r="H13497">
        <v>12</v>
      </c>
    </row>
    <row r="13498" spans="1:8" x14ac:dyDescent="0.25">
      <c r="A13498" t="s">
        <v>8</v>
      </c>
      <c r="B13498" t="s">
        <v>98</v>
      </c>
      <c r="C13498" t="s">
        <v>10</v>
      </c>
      <c r="D13498" t="s">
        <v>11</v>
      </c>
      <c r="E13498" t="s">
        <v>191</v>
      </c>
      <c r="F13498">
        <v>2016</v>
      </c>
      <c r="G13498">
        <v>62</v>
      </c>
    </row>
    <row r="13499" spans="1:8" x14ac:dyDescent="0.25">
      <c r="A13499" t="s">
        <v>31</v>
      </c>
      <c r="B13499" t="s">
        <v>28</v>
      </c>
      <c r="C13499" t="s">
        <v>33</v>
      </c>
      <c r="D13499" t="s">
        <v>39</v>
      </c>
      <c r="E13499" t="s">
        <v>204</v>
      </c>
      <c r="F13499">
        <v>2017</v>
      </c>
      <c r="G13499">
        <v>102</v>
      </c>
      <c r="H13499">
        <v>30</v>
      </c>
    </row>
    <row r="13500" spans="1:8" x14ac:dyDescent="0.25">
      <c r="A13500" t="s">
        <v>31</v>
      </c>
      <c r="B13500" t="s">
        <v>104</v>
      </c>
      <c r="C13500" t="s">
        <v>33</v>
      </c>
      <c r="D13500" t="s">
        <v>39</v>
      </c>
      <c r="E13500" t="s">
        <v>120</v>
      </c>
      <c r="F13500">
        <v>2018</v>
      </c>
      <c r="G13500">
        <v>722</v>
      </c>
      <c r="H13500">
        <v>233</v>
      </c>
    </row>
    <row r="13501" spans="1:8" x14ac:dyDescent="0.25">
      <c r="A13501" t="s">
        <v>31</v>
      </c>
      <c r="B13501" t="s">
        <v>22</v>
      </c>
      <c r="C13501" t="s">
        <v>23</v>
      </c>
      <c r="D13501" t="s">
        <v>43</v>
      </c>
      <c r="E13501" t="s">
        <v>100</v>
      </c>
      <c r="F13501">
        <v>2013</v>
      </c>
      <c r="G13501">
        <v>163</v>
      </c>
      <c r="H13501">
        <v>31</v>
      </c>
    </row>
    <row r="13502" spans="1:8" x14ac:dyDescent="0.25">
      <c r="A13502" t="s">
        <v>8</v>
      </c>
      <c r="B13502" t="s">
        <v>36</v>
      </c>
      <c r="C13502" t="s">
        <v>10</v>
      </c>
      <c r="D13502" t="s">
        <v>11</v>
      </c>
      <c r="E13502" t="s">
        <v>195</v>
      </c>
      <c r="F13502">
        <v>2013</v>
      </c>
      <c r="G13502">
        <v>112</v>
      </c>
    </row>
    <row r="13503" spans="1:8" x14ac:dyDescent="0.25">
      <c r="A13503" t="s">
        <v>8</v>
      </c>
      <c r="B13503" t="s">
        <v>295</v>
      </c>
      <c r="C13503" t="s">
        <v>10</v>
      </c>
      <c r="D13503" t="s">
        <v>11</v>
      </c>
      <c r="E13503" t="s">
        <v>279</v>
      </c>
      <c r="F13503">
        <v>2013</v>
      </c>
      <c r="G13503">
        <v>26</v>
      </c>
    </row>
    <row r="13504" spans="1:8" x14ac:dyDescent="0.25">
      <c r="A13504" t="s">
        <v>31</v>
      </c>
      <c r="B13504" t="s">
        <v>125</v>
      </c>
      <c r="C13504" t="s">
        <v>33</v>
      </c>
      <c r="D13504" t="s">
        <v>39</v>
      </c>
      <c r="E13504" t="s">
        <v>40</v>
      </c>
      <c r="F13504">
        <v>2017</v>
      </c>
      <c r="G13504">
        <v>136</v>
      </c>
      <c r="H13504">
        <v>50</v>
      </c>
    </row>
    <row r="13505" spans="1:8" x14ac:dyDescent="0.25">
      <c r="A13505" t="s">
        <v>121</v>
      </c>
      <c r="B13505" t="s">
        <v>173</v>
      </c>
      <c r="C13505" t="s">
        <v>70</v>
      </c>
      <c r="D13505" t="s">
        <v>102</v>
      </c>
      <c r="E13505" t="s">
        <v>278</v>
      </c>
      <c r="F13505">
        <v>2017</v>
      </c>
      <c r="G13505">
        <v>7</v>
      </c>
    </row>
    <row r="13506" spans="1:8" x14ac:dyDescent="0.25">
      <c r="A13506" t="s">
        <v>31</v>
      </c>
      <c r="B13506" t="s">
        <v>49</v>
      </c>
      <c r="C13506" t="s">
        <v>33</v>
      </c>
      <c r="D13506" t="s">
        <v>59</v>
      </c>
      <c r="E13506" t="s">
        <v>115</v>
      </c>
      <c r="F13506">
        <v>2017</v>
      </c>
      <c r="G13506">
        <v>85</v>
      </c>
      <c r="H13506">
        <v>21</v>
      </c>
    </row>
    <row r="13507" spans="1:8" x14ac:dyDescent="0.25">
      <c r="A13507" t="s">
        <v>121</v>
      </c>
      <c r="B13507" t="s">
        <v>104</v>
      </c>
      <c r="C13507" t="s">
        <v>70</v>
      </c>
      <c r="D13507" t="s">
        <v>264</v>
      </c>
      <c r="E13507" t="s">
        <v>389</v>
      </c>
      <c r="F13507">
        <v>2014</v>
      </c>
      <c r="G13507">
        <v>192</v>
      </c>
      <c r="H13507">
        <v>12</v>
      </c>
    </row>
    <row r="13508" spans="1:8" x14ac:dyDescent="0.25">
      <c r="A13508" t="s">
        <v>106</v>
      </c>
      <c r="B13508" t="s">
        <v>55</v>
      </c>
      <c r="C13508" t="s">
        <v>33</v>
      </c>
      <c r="D13508" t="s">
        <v>184</v>
      </c>
      <c r="E13508" t="s">
        <v>187</v>
      </c>
      <c r="F13508">
        <v>2018</v>
      </c>
      <c r="G13508">
        <v>67</v>
      </c>
      <c r="H13508">
        <v>11</v>
      </c>
    </row>
    <row r="13509" spans="1:8" x14ac:dyDescent="0.25">
      <c r="A13509" t="s">
        <v>8</v>
      </c>
      <c r="B13509" t="s">
        <v>98</v>
      </c>
      <c r="C13509" t="s">
        <v>23</v>
      </c>
      <c r="D13509" t="s">
        <v>24</v>
      </c>
      <c r="E13509" t="s">
        <v>347</v>
      </c>
      <c r="F13509">
        <v>2015</v>
      </c>
      <c r="G13509">
        <v>34</v>
      </c>
    </row>
    <row r="13510" spans="1:8" x14ac:dyDescent="0.25">
      <c r="A13510" t="s">
        <v>41</v>
      </c>
      <c r="B13510" t="s">
        <v>104</v>
      </c>
      <c r="C13510" t="s">
        <v>33</v>
      </c>
      <c r="D13510" t="s">
        <v>39</v>
      </c>
      <c r="E13510" t="s">
        <v>401</v>
      </c>
      <c r="F13510">
        <v>2015</v>
      </c>
      <c r="G13510">
        <v>27</v>
      </c>
      <c r="H13510">
        <v>16</v>
      </c>
    </row>
    <row r="13511" spans="1:8" x14ac:dyDescent="0.25">
      <c r="A13511" t="s">
        <v>31</v>
      </c>
      <c r="B13511" t="s">
        <v>114</v>
      </c>
      <c r="C13511" t="s">
        <v>33</v>
      </c>
      <c r="D13511" t="s">
        <v>39</v>
      </c>
      <c r="E13511" t="s">
        <v>237</v>
      </c>
      <c r="F13511">
        <v>2017</v>
      </c>
      <c r="G13511">
        <v>120</v>
      </c>
      <c r="H13511">
        <v>81</v>
      </c>
    </row>
    <row r="13512" spans="1:8" x14ac:dyDescent="0.25">
      <c r="A13512" t="s">
        <v>41</v>
      </c>
      <c r="B13512" t="s">
        <v>79</v>
      </c>
      <c r="C13512" t="s">
        <v>33</v>
      </c>
      <c r="D13512" t="s">
        <v>62</v>
      </c>
      <c r="E13512" t="s">
        <v>200</v>
      </c>
      <c r="F13512">
        <v>2017</v>
      </c>
      <c r="G13512">
        <v>14</v>
      </c>
      <c r="H13512">
        <v>2</v>
      </c>
    </row>
    <row r="13513" spans="1:8" x14ac:dyDescent="0.25">
      <c r="A13513" t="s">
        <v>21</v>
      </c>
      <c r="B13513" t="s">
        <v>85</v>
      </c>
      <c r="C13513" t="s">
        <v>10</v>
      </c>
      <c r="D13513" t="s">
        <v>11</v>
      </c>
      <c r="E13513" t="s">
        <v>165</v>
      </c>
      <c r="F13513">
        <v>2018</v>
      </c>
      <c r="G13513">
        <v>35</v>
      </c>
      <c r="H13513">
        <v>5</v>
      </c>
    </row>
    <row r="13514" spans="1:8" x14ac:dyDescent="0.25">
      <c r="A13514" t="s">
        <v>121</v>
      </c>
      <c r="B13514" t="s">
        <v>173</v>
      </c>
      <c r="C13514" t="s">
        <v>18</v>
      </c>
      <c r="D13514" t="s">
        <v>425</v>
      </c>
      <c r="E13514" t="s">
        <v>605</v>
      </c>
      <c r="F13514">
        <v>2018</v>
      </c>
      <c r="G13514">
        <v>35</v>
      </c>
    </row>
    <row r="13515" spans="1:8" x14ac:dyDescent="0.25">
      <c r="A13515" t="s">
        <v>81</v>
      </c>
      <c r="B13515" t="s">
        <v>471</v>
      </c>
      <c r="C13515" t="s">
        <v>76</v>
      </c>
      <c r="D13515" t="s">
        <v>83</v>
      </c>
      <c r="E13515" t="s">
        <v>317</v>
      </c>
      <c r="F13515">
        <v>2015</v>
      </c>
      <c r="G13515">
        <v>49</v>
      </c>
      <c r="H13515">
        <v>38</v>
      </c>
    </row>
    <row r="13516" spans="1:8" x14ac:dyDescent="0.25">
      <c r="A13516" t="s">
        <v>21</v>
      </c>
      <c r="B13516" t="s">
        <v>98</v>
      </c>
      <c r="C13516" t="s">
        <v>10</v>
      </c>
      <c r="D13516" t="s">
        <v>11</v>
      </c>
      <c r="E13516" t="s">
        <v>211</v>
      </c>
      <c r="F13516">
        <v>2016</v>
      </c>
      <c r="G13516">
        <v>55</v>
      </c>
      <c r="H13516">
        <v>2</v>
      </c>
    </row>
    <row r="13517" spans="1:8" x14ac:dyDescent="0.25">
      <c r="A13517" t="s">
        <v>16</v>
      </c>
      <c r="B13517" t="s">
        <v>371</v>
      </c>
      <c r="C13517" t="s">
        <v>18</v>
      </c>
      <c r="D13517" t="s">
        <v>257</v>
      </c>
      <c r="E13517" t="s">
        <v>300</v>
      </c>
      <c r="F13517">
        <v>2015</v>
      </c>
      <c r="G13517">
        <v>13</v>
      </c>
    </row>
    <row r="13518" spans="1:8" x14ac:dyDescent="0.25">
      <c r="A13518" t="s">
        <v>31</v>
      </c>
      <c r="B13518" t="s">
        <v>108</v>
      </c>
      <c r="C13518" t="s">
        <v>33</v>
      </c>
      <c r="D13518" t="s">
        <v>59</v>
      </c>
      <c r="E13518" t="s">
        <v>148</v>
      </c>
      <c r="F13518">
        <v>2019</v>
      </c>
      <c r="G13518">
        <v>10</v>
      </c>
    </row>
    <row r="13519" spans="1:8" x14ac:dyDescent="0.25">
      <c r="A13519" t="s">
        <v>129</v>
      </c>
      <c r="B13519" t="s">
        <v>119</v>
      </c>
      <c r="C13519" t="s">
        <v>23</v>
      </c>
      <c r="D13519" t="s">
        <v>43</v>
      </c>
      <c r="E13519" t="s">
        <v>186</v>
      </c>
      <c r="F13519">
        <v>2014</v>
      </c>
      <c r="G13519">
        <v>2</v>
      </c>
      <c r="H13519">
        <v>3</v>
      </c>
    </row>
    <row r="13520" spans="1:8" x14ac:dyDescent="0.25">
      <c r="A13520" t="s">
        <v>113</v>
      </c>
      <c r="B13520" t="s">
        <v>119</v>
      </c>
      <c r="C13520" t="s">
        <v>70</v>
      </c>
      <c r="D13520" t="s">
        <v>71</v>
      </c>
      <c r="E13520" t="s">
        <v>246</v>
      </c>
      <c r="F13520">
        <v>2013</v>
      </c>
      <c r="G13520">
        <v>4</v>
      </c>
    </row>
    <row r="13521" spans="1:8" x14ac:dyDescent="0.25">
      <c r="A13521" t="s">
        <v>81</v>
      </c>
      <c r="B13521" t="s">
        <v>220</v>
      </c>
      <c r="C13521" t="s">
        <v>18</v>
      </c>
      <c r="D13521" t="s">
        <v>19</v>
      </c>
      <c r="E13521" t="s">
        <v>27</v>
      </c>
      <c r="F13521">
        <v>2014</v>
      </c>
      <c r="G13521">
        <v>53</v>
      </c>
      <c r="H13521">
        <v>29</v>
      </c>
    </row>
    <row r="13522" spans="1:8" x14ac:dyDescent="0.25">
      <c r="A13522" t="s">
        <v>113</v>
      </c>
      <c r="B13522" t="s">
        <v>568</v>
      </c>
      <c r="C13522" t="s">
        <v>33</v>
      </c>
      <c r="D13522" t="s">
        <v>59</v>
      </c>
      <c r="E13522" t="s">
        <v>311</v>
      </c>
      <c r="F13522">
        <v>2014</v>
      </c>
      <c r="G13522">
        <v>1</v>
      </c>
    </row>
    <row r="13523" spans="1:8" x14ac:dyDescent="0.25">
      <c r="A13523" t="s">
        <v>113</v>
      </c>
      <c r="B13523" t="s">
        <v>9</v>
      </c>
      <c r="C13523" t="s">
        <v>33</v>
      </c>
      <c r="D13523" t="s">
        <v>39</v>
      </c>
      <c r="E13523" t="s">
        <v>51</v>
      </c>
      <c r="F13523">
        <v>2014</v>
      </c>
      <c r="G13523">
        <v>3</v>
      </c>
    </row>
    <row r="13524" spans="1:8" x14ac:dyDescent="0.25">
      <c r="A13524" t="s">
        <v>113</v>
      </c>
      <c r="B13524" t="s">
        <v>134</v>
      </c>
      <c r="C13524" t="s">
        <v>70</v>
      </c>
      <c r="D13524" t="s">
        <v>71</v>
      </c>
      <c r="E13524" t="s">
        <v>241</v>
      </c>
      <c r="F13524">
        <v>2016</v>
      </c>
      <c r="G13524">
        <v>3</v>
      </c>
    </row>
    <row r="13525" spans="1:8" x14ac:dyDescent="0.25">
      <c r="A13525" t="s">
        <v>307</v>
      </c>
      <c r="B13525" t="s">
        <v>42</v>
      </c>
      <c r="C13525" t="s">
        <v>23</v>
      </c>
      <c r="D13525" t="s">
        <v>43</v>
      </c>
      <c r="E13525" t="s">
        <v>44</v>
      </c>
      <c r="F13525">
        <v>2018</v>
      </c>
      <c r="G13525">
        <v>37</v>
      </c>
      <c r="H13525">
        <v>12</v>
      </c>
    </row>
    <row r="13526" spans="1:8" x14ac:dyDescent="0.25">
      <c r="A13526" t="s">
        <v>31</v>
      </c>
      <c r="B13526" t="s">
        <v>256</v>
      </c>
      <c r="C13526" t="s">
        <v>33</v>
      </c>
      <c r="D13526" t="s">
        <v>39</v>
      </c>
      <c r="E13526" t="s">
        <v>112</v>
      </c>
      <c r="F13526">
        <v>2017</v>
      </c>
      <c r="G13526">
        <v>9</v>
      </c>
      <c r="H13526">
        <v>4</v>
      </c>
    </row>
    <row r="13527" spans="1:8" x14ac:dyDescent="0.25">
      <c r="A13527" t="s">
        <v>31</v>
      </c>
      <c r="B13527" t="s">
        <v>32</v>
      </c>
      <c r="C13527" t="s">
        <v>33</v>
      </c>
      <c r="D13527" t="s">
        <v>34</v>
      </c>
      <c r="E13527" t="s">
        <v>470</v>
      </c>
      <c r="F13527">
        <v>2015</v>
      </c>
      <c r="G13527">
        <v>4</v>
      </c>
    </row>
    <row r="13528" spans="1:8" x14ac:dyDescent="0.25">
      <c r="A13528" t="s">
        <v>16</v>
      </c>
      <c r="B13528" t="s">
        <v>139</v>
      </c>
      <c r="C13528" t="s">
        <v>76</v>
      </c>
      <c r="D13528" t="s">
        <v>83</v>
      </c>
      <c r="E13528" t="s">
        <v>317</v>
      </c>
      <c r="F13528">
        <v>2013</v>
      </c>
      <c r="G13528">
        <v>1</v>
      </c>
    </row>
    <row r="13529" spans="1:8" x14ac:dyDescent="0.25">
      <c r="A13529" t="s">
        <v>121</v>
      </c>
      <c r="B13529" t="s">
        <v>104</v>
      </c>
      <c r="C13529" t="s">
        <v>18</v>
      </c>
      <c r="D13529" t="s">
        <v>136</v>
      </c>
      <c r="E13529" t="s">
        <v>240</v>
      </c>
      <c r="F13529">
        <v>2017</v>
      </c>
      <c r="G13529">
        <v>28</v>
      </c>
      <c r="H13529">
        <v>1</v>
      </c>
    </row>
    <row r="13530" spans="1:8" x14ac:dyDescent="0.25">
      <c r="A13530" t="s">
        <v>8</v>
      </c>
      <c r="B13530" t="s">
        <v>13</v>
      </c>
      <c r="C13530" t="s">
        <v>10</v>
      </c>
      <c r="D13530" t="s">
        <v>29</v>
      </c>
      <c r="E13530" t="s">
        <v>193</v>
      </c>
      <c r="F13530">
        <v>2016</v>
      </c>
      <c r="G13530">
        <v>34</v>
      </c>
      <c r="H13530">
        <v>5</v>
      </c>
    </row>
    <row r="13531" spans="1:8" x14ac:dyDescent="0.25">
      <c r="A13531" t="s">
        <v>8</v>
      </c>
      <c r="B13531" t="s">
        <v>22</v>
      </c>
      <c r="C13531" t="s">
        <v>23</v>
      </c>
      <c r="D13531" t="s">
        <v>24</v>
      </c>
      <c r="E13531" t="s">
        <v>290</v>
      </c>
      <c r="F13531">
        <v>2015</v>
      </c>
      <c r="G13531">
        <v>1767</v>
      </c>
      <c r="H13531">
        <v>37</v>
      </c>
    </row>
    <row r="13532" spans="1:8" x14ac:dyDescent="0.25">
      <c r="A13532" t="s">
        <v>31</v>
      </c>
      <c r="B13532" t="s">
        <v>49</v>
      </c>
      <c r="C13532" t="s">
        <v>33</v>
      </c>
      <c r="D13532" t="s">
        <v>39</v>
      </c>
      <c r="E13532" t="s">
        <v>40</v>
      </c>
      <c r="F13532">
        <v>2017</v>
      </c>
      <c r="G13532">
        <v>466</v>
      </c>
      <c r="H13532">
        <v>127</v>
      </c>
    </row>
    <row r="13533" spans="1:8" x14ac:dyDescent="0.25">
      <c r="A13533" t="s">
        <v>31</v>
      </c>
      <c r="B13533" t="s">
        <v>104</v>
      </c>
      <c r="C13533" t="s">
        <v>33</v>
      </c>
      <c r="D13533" t="s">
        <v>59</v>
      </c>
      <c r="E13533" t="s">
        <v>128</v>
      </c>
      <c r="F13533">
        <v>2014</v>
      </c>
      <c r="G13533">
        <v>331</v>
      </c>
      <c r="H13533">
        <v>32</v>
      </c>
    </row>
    <row r="13534" spans="1:8" x14ac:dyDescent="0.25">
      <c r="A13534" t="s">
        <v>31</v>
      </c>
      <c r="B13534" t="s">
        <v>9</v>
      </c>
      <c r="C13534" t="s">
        <v>33</v>
      </c>
      <c r="D13534" t="s">
        <v>184</v>
      </c>
      <c r="E13534" t="s">
        <v>271</v>
      </c>
      <c r="F13534">
        <v>2014</v>
      </c>
      <c r="G13534">
        <v>89</v>
      </c>
      <c r="H13534">
        <v>30</v>
      </c>
    </row>
    <row r="13535" spans="1:8" x14ac:dyDescent="0.25">
      <c r="A13535" t="s">
        <v>8</v>
      </c>
      <c r="B13535" t="s">
        <v>28</v>
      </c>
      <c r="C13535" t="s">
        <v>10</v>
      </c>
      <c r="D13535" t="s">
        <v>29</v>
      </c>
      <c r="E13535" t="s">
        <v>30</v>
      </c>
      <c r="F13535">
        <v>2015</v>
      </c>
      <c r="G13535">
        <v>277</v>
      </c>
      <c r="H13535">
        <v>11</v>
      </c>
    </row>
    <row r="13536" spans="1:8" x14ac:dyDescent="0.25">
      <c r="A13536" t="s">
        <v>31</v>
      </c>
      <c r="B13536" t="s">
        <v>9</v>
      </c>
      <c r="C13536" t="s">
        <v>33</v>
      </c>
      <c r="D13536" t="s">
        <v>62</v>
      </c>
      <c r="E13536" t="s">
        <v>321</v>
      </c>
      <c r="F13536">
        <v>2016</v>
      </c>
      <c r="G13536">
        <v>113</v>
      </c>
      <c r="H13536">
        <v>19</v>
      </c>
    </row>
    <row r="13537" spans="1:8" x14ac:dyDescent="0.25">
      <c r="A13537" t="s">
        <v>21</v>
      </c>
      <c r="B13537" t="s">
        <v>58</v>
      </c>
      <c r="C13537" t="s">
        <v>10</v>
      </c>
      <c r="D13537" t="s">
        <v>11</v>
      </c>
      <c r="E13537" t="s">
        <v>249</v>
      </c>
      <c r="F13537">
        <v>2017</v>
      </c>
      <c r="G13537">
        <v>88</v>
      </c>
      <c r="H13537">
        <v>7</v>
      </c>
    </row>
    <row r="13538" spans="1:8" x14ac:dyDescent="0.25">
      <c r="A13538" t="s">
        <v>21</v>
      </c>
      <c r="B13538" t="s">
        <v>392</v>
      </c>
      <c r="C13538" t="s">
        <v>23</v>
      </c>
      <c r="D13538" t="s">
        <v>24</v>
      </c>
      <c r="E13538" t="s">
        <v>219</v>
      </c>
      <c r="F13538">
        <v>2017</v>
      </c>
      <c r="G13538">
        <v>157</v>
      </c>
      <c r="H13538">
        <v>3</v>
      </c>
    </row>
    <row r="13539" spans="1:8" x14ac:dyDescent="0.25">
      <c r="A13539" t="s">
        <v>31</v>
      </c>
      <c r="B13539" t="s">
        <v>262</v>
      </c>
      <c r="C13539" t="s">
        <v>33</v>
      </c>
      <c r="D13539" t="s">
        <v>39</v>
      </c>
      <c r="E13539" t="s">
        <v>336</v>
      </c>
      <c r="F13539">
        <v>2018</v>
      </c>
      <c r="G13539">
        <v>71</v>
      </c>
      <c r="H13539">
        <v>31</v>
      </c>
    </row>
    <row r="13540" spans="1:8" x14ac:dyDescent="0.25">
      <c r="A13540" t="s">
        <v>74</v>
      </c>
      <c r="B13540" t="s">
        <v>252</v>
      </c>
      <c r="C13540" t="s">
        <v>18</v>
      </c>
      <c r="D13540" t="s">
        <v>123</v>
      </c>
      <c r="E13540" t="s">
        <v>253</v>
      </c>
      <c r="F13540">
        <v>2018</v>
      </c>
      <c r="G13540">
        <v>2033</v>
      </c>
      <c r="H13540">
        <v>114</v>
      </c>
    </row>
    <row r="13541" spans="1:8" x14ac:dyDescent="0.25">
      <c r="A13541" t="s">
        <v>31</v>
      </c>
      <c r="B13541" t="s">
        <v>125</v>
      </c>
      <c r="C13541" t="s">
        <v>33</v>
      </c>
      <c r="D13541" t="s">
        <v>34</v>
      </c>
      <c r="E13541" t="s">
        <v>144</v>
      </c>
      <c r="F13541">
        <v>2019</v>
      </c>
      <c r="G13541">
        <v>15</v>
      </c>
      <c r="H13541">
        <v>11</v>
      </c>
    </row>
    <row r="13542" spans="1:8" x14ac:dyDescent="0.25">
      <c r="A13542" t="s">
        <v>31</v>
      </c>
      <c r="B13542" t="s">
        <v>173</v>
      </c>
      <c r="C13542" t="s">
        <v>70</v>
      </c>
      <c r="D13542" t="s">
        <v>71</v>
      </c>
      <c r="E13542" t="s">
        <v>188</v>
      </c>
      <c r="F13542">
        <v>2019</v>
      </c>
      <c r="G13542">
        <v>353</v>
      </c>
      <c r="H13542">
        <v>80</v>
      </c>
    </row>
    <row r="13543" spans="1:8" x14ac:dyDescent="0.25">
      <c r="A13543" t="s">
        <v>21</v>
      </c>
      <c r="B13543" t="s">
        <v>295</v>
      </c>
      <c r="C13543" t="s">
        <v>10</v>
      </c>
      <c r="D13543" t="s">
        <v>96</v>
      </c>
      <c r="E13543" t="s">
        <v>243</v>
      </c>
      <c r="F13543">
        <v>2020</v>
      </c>
      <c r="G13543">
        <v>191</v>
      </c>
      <c r="H13543">
        <v>6</v>
      </c>
    </row>
    <row r="13544" spans="1:8" x14ac:dyDescent="0.25">
      <c r="A13544" t="s">
        <v>21</v>
      </c>
      <c r="B13544" t="s">
        <v>67</v>
      </c>
      <c r="C13544" t="s">
        <v>10</v>
      </c>
      <c r="D13544" t="s">
        <v>11</v>
      </c>
      <c r="E13544" t="s">
        <v>279</v>
      </c>
      <c r="F13544">
        <v>2020</v>
      </c>
      <c r="G13544">
        <v>859</v>
      </c>
      <c r="H13544">
        <v>24</v>
      </c>
    </row>
    <row r="13545" spans="1:8" x14ac:dyDescent="0.25">
      <c r="A13545" t="s">
        <v>41</v>
      </c>
      <c r="B13545" t="s">
        <v>417</v>
      </c>
      <c r="C13545" t="s">
        <v>33</v>
      </c>
      <c r="D13545" t="s">
        <v>184</v>
      </c>
      <c r="E13545" t="s">
        <v>187</v>
      </c>
      <c r="F13545">
        <v>2015</v>
      </c>
      <c r="G13545">
        <v>59</v>
      </c>
      <c r="H13545">
        <v>8</v>
      </c>
    </row>
    <row r="13546" spans="1:8" x14ac:dyDescent="0.25">
      <c r="A13546" t="s">
        <v>31</v>
      </c>
      <c r="B13546" t="s">
        <v>205</v>
      </c>
      <c r="C13546" t="s">
        <v>33</v>
      </c>
      <c r="D13546" t="s">
        <v>59</v>
      </c>
      <c r="E13546" t="s">
        <v>130</v>
      </c>
      <c r="F13546">
        <v>2017</v>
      </c>
      <c r="G13546">
        <v>45</v>
      </c>
      <c r="H13546">
        <v>2</v>
      </c>
    </row>
    <row r="13547" spans="1:8" x14ac:dyDescent="0.25">
      <c r="A13547" t="s">
        <v>307</v>
      </c>
      <c r="B13547" t="s">
        <v>244</v>
      </c>
      <c r="C13547" t="s">
        <v>23</v>
      </c>
      <c r="D13547" t="s">
        <v>43</v>
      </c>
      <c r="E13547" t="s">
        <v>56</v>
      </c>
      <c r="F13547">
        <v>2019</v>
      </c>
      <c r="G13547">
        <v>341</v>
      </c>
      <c r="H13547">
        <v>114</v>
      </c>
    </row>
    <row r="13548" spans="1:8" x14ac:dyDescent="0.25">
      <c r="A13548" t="s">
        <v>41</v>
      </c>
      <c r="B13548" t="s">
        <v>36</v>
      </c>
      <c r="C13548" t="s">
        <v>70</v>
      </c>
      <c r="D13548" t="s">
        <v>71</v>
      </c>
      <c r="E13548" t="s">
        <v>188</v>
      </c>
      <c r="F13548">
        <v>2019</v>
      </c>
      <c r="G13548">
        <v>145</v>
      </c>
      <c r="H13548">
        <v>85</v>
      </c>
    </row>
    <row r="13549" spans="1:8" x14ac:dyDescent="0.25">
      <c r="A13549" t="s">
        <v>31</v>
      </c>
      <c r="B13549" t="s">
        <v>285</v>
      </c>
      <c r="C13549" t="s">
        <v>33</v>
      </c>
      <c r="D13549" t="s">
        <v>62</v>
      </c>
      <c r="E13549" t="s">
        <v>217</v>
      </c>
      <c r="F13549">
        <v>2016</v>
      </c>
      <c r="G13549">
        <v>57</v>
      </c>
      <c r="H13549">
        <v>29</v>
      </c>
    </row>
    <row r="13550" spans="1:8" x14ac:dyDescent="0.25">
      <c r="A13550" t="s">
        <v>106</v>
      </c>
      <c r="B13550" t="s">
        <v>9</v>
      </c>
      <c r="C13550" t="s">
        <v>33</v>
      </c>
      <c r="D13550" t="s">
        <v>59</v>
      </c>
      <c r="E13550" t="s">
        <v>229</v>
      </c>
      <c r="F13550">
        <v>2017</v>
      </c>
      <c r="G13550">
        <v>130</v>
      </c>
      <c r="H13550">
        <v>9</v>
      </c>
    </row>
    <row r="13551" spans="1:8" x14ac:dyDescent="0.25">
      <c r="A13551" t="s">
        <v>31</v>
      </c>
      <c r="B13551" t="s">
        <v>396</v>
      </c>
      <c r="C13551" t="s">
        <v>70</v>
      </c>
      <c r="D13551" t="s">
        <v>71</v>
      </c>
      <c r="E13551" t="s">
        <v>358</v>
      </c>
      <c r="F13551">
        <v>2015</v>
      </c>
      <c r="G13551">
        <v>25</v>
      </c>
      <c r="H13551">
        <v>3</v>
      </c>
    </row>
    <row r="13552" spans="1:8" x14ac:dyDescent="0.25">
      <c r="A13552" t="s">
        <v>31</v>
      </c>
      <c r="B13552" t="s">
        <v>58</v>
      </c>
      <c r="C13552" t="s">
        <v>33</v>
      </c>
      <c r="D13552" t="s">
        <v>59</v>
      </c>
      <c r="E13552" t="s">
        <v>225</v>
      </c>
      <c r="F13552">
        <v>2017</v>
      </c>
      <c r="G13552">
        <v>112</v>
      </c>
      <c r="H13552">
        <v>7</v>
      </c>
    </row>
    <row r="13553" spans="1:8" x14ac:dyDescent="0.25">
      <c r="A13553" t="s">
        <v>41</v>
      </c>
      <c r="B13553" t="s">
        <v>55</v>
      </c>
      <c r="C13553" t="s">
        <v>33</v>
      </c>
      <c r="D13553" t="s">
        <v>184</v>
      </c>
      <c r="E13553" t="s">
        <v>304</v>
      </c>
      <c r="F13553">
        <v>2019</v>
      </c>
      <c r="G13553">
        <v>35</v>
      </c>
      <c r="H13553">
        <v>13</v>
      </c>
    </row>
    <row r="13554" spans="1:8" x14ac:dyDescent="0.25">
      <c r="A13554" t="s">
        <v>8</v>
      </c>
      <c r="B13554" t="s">
        <v>67</v>
      </c>
      <c r="C13554" t="s">
        <v>10</v>
      </c>
      <c r="D13554" t="s">
        <v>11</v>
      </c>
      <c r="E13554" t="s">
        <v>133</v>
      </c>
      <c r="F13554">
        <v>2014</v>
      </c>
      <c r="G13554">
        <v>174</v>
      </c>
      <c r="H13554">
        <v>16</v>
      </c>
    </row>
    <row r="13555" spans="1:8" x14ac:dyDescent="0.25">
      <c r="A13555" t="s">
        <v>41</v>
      </c>
      <c r="B13555" t="s">
        <v>26</v>
      </c>
      <c r="C13555" t="s">
        <v>70</v>
      </c>
      <c r="D13555" t="s">
        <v>71</v>
      </c>
      <c r="E13555" t="s">
        <v>72</v>
      </c>
      <c r="F13555">
        <v>2016</v>
      </c>
      <c r="G13555">
        <v>4</v>
      </c>
    </row>
    <row r="13556" spans="1:8" x14ac:dyDescent="0.25">
      <c r="A13556" t="s">
        <v>31</v>
      </c>
      <c r="B13556" t="s">
        <v>9</v>
      </c>
      <c r="C13556" t="s">
        <v>33</v>
      </c>
      <c r="D13556" t="s">
        <v>59</v>
      </c>
      <c r="E13556" t="s">
        <v>311</v>
      </c>
      <c r="F13556">
        <v>2013</v>
      </c>
      <c r="G13556">
        <v>159</v>
      </c>
      <c r="H13556">
        <v>29</v>
      </c>
    </row>
    <row r="13557" spans="1:8" x14ac:dyDescent="0.25">
      <c r="A13557" t="s">
        <v>8</v>
      </c>
      <c r="B13557" t="s">
        <v>362</v>
      </c>
      <c r="C13557" t="s">
        <v>10</v>
      </c>
      <c r="D13557" t="s">
        <v>11</v>
      </c>
      <c r="E13557" t="s">
        <v>216</v>
      </c>
      <c r="F13557">
        <v>2016</v>
      </c>
      <c r="G13557">
        <v>17</v>
      </c>
    </row>
    <row r="13558" spans="1:8" x14ac:dyDescent="0.25">
      <c r="A13558" t="s">
        <v>16</v>
      </c>
      <c r="B13558" t="s">
        <v>173</v>
      </c>
      <c r="C13558" t="s">
        <v>76</v>
      </c>
      <c r="D13558" t="s">
        <v>83</v>
      </c>
      <c r="E13558" t="s">
        <v>317</v>
      </c>
      <c r="F13558">
        <v>2013</v>
      </c>
      <c r="G13558">
        <v>20</v>
      </c>
      <c r="H13558">
        <v>3</v>
      </c>
    </row>
    <row r="13559" spans="1:8" x14ac:dyDescent="0.25">
      <c r="A13559" t="s">
        <v>138</v>
      </c>
      <c r="B13559" t="s">
        <v>287</v>
      </c>
      <c r="C13559" t="s">
        <v>76</v>
      </c>
      <c r="D13559" t="s">
        <v>140</v>
      </c>
      <c r="E13559" t="s">
        <v>140</v>
      </c>
      <c r="F13559">
        <v>2016</v>
      </c>
      <c r="G13559">
        <v>232</v>
      </c>
      <c r="H13559">
        <v>110</v>
      </c>
    </row>
    <row r="13560" spans="1:8" x14ac:dyDescent="0.25">
      <c r="A13560" t="s">
        <v>41</v>
      </c>
      <c r="B13560" t="s">
        <v>38</v>
      </c>
      <c r="C13560" t="s">
        <v>33</v>
      </c>
      <c r="D13560" t="s">
        <v>39</v>
      </c>
      <c r="E13560" t="s">
        <v>87</v>
      </c>
      <c r="F13560">
        <v>2014</v>
      </c>
      <c r="G13560">
        <v>286</v>
      </c>
      <c r="H13560">
        <v>68</v>
      </c>
    </row>
    <row r="13561" spans="1:8" x14ac:dyDescent="0.25">
      <c r="A13561" t="s">
        <v>74</v>
      </c>
      <c r="B13561" t="s">
        <v>104</v>
      </c>
      <c r="C13561" t="s">
        <v>70</v>
      </c>
      <c r="D13561" t="s">
        <v>264</v>
      </c>
      <c r="E13561" t="s">
        <v>416</v>
      </c>
      <c r="F13561">
        <v>2013</v>
      </c>
      <c r="G13561">
        <v>85</v>
      </c>
      <c r="H13561">
        <v>2</v>
      </c>
    </row>
    <row r="13562" spans="1:8" x14ac:dyDescent="0.25">
      <c r="A13562" t="s">
        <v>121</v>
      </c>
      <c r="B13562" t="s">
        <v>104</v>
      </c>
      <c r="C13562" t="s">
        <v>70</v>
      </c>
      <c r="D13562" t="s">
        <v>264</v>
      </c>
      <c r="E13562" t="s">
        <v>265</v>
      </c>
      <c r="F13562">
        <v>2017</v>
      </c>
      <c r="G13562">
        <v>41</v>
      </c>
      <c r="H13562">
        <v>3</v>
      </c>
    </row>
    <row r="13563" spans="1:8" x14ac:dyDescent="0.25">
      <c r="A13563" t="s">
        <v>31</v>
      </c>
      <c r="B13563" t="s">
        <v>49</v>
      </c>
      <c r="C13563" t="s">
        <v>33</v>
      </c>
      <c r="D13563" t="s">
        <v>59</v>
      </c>
      <c r="E13563" t="s">
        <v>269</v>
      </c>
      <c r="F13563">
        <v>2019</v>
      </c>
      <c r="G13563">
        <v>2</v>
      </c>
      <c r="H13563">
        <v>1</v>
      </c>
    </row>
    <row r="13564" spans="1:8" x14ac:dyDescent="0.25">
      <c r="A13564" t="s">
        <v>31</v>
      </c>
      <c r="B13564" t="s">
        <v>151</v>
      </c>
      <c r="C13564" t="s">
        <v>33</v>
      </c>
      <c r="D13564" t="s">
        <v>39</v>
      </c>
      <c r="E13564" t="s">
        <v>87</v>
      </c>
      <c r="F13564">
        <v>2019</v>
      </c>
      <c r="G13564">
        <v>152</v>
      </c>
      <c r="H13564">
        <v>24</v>
      </c>
    </row>
    <row r="13565" spans="1:8" x14ac:dyDescent="0.25">
      <c r="A13565" t="s">
        <v>31</v>
      </c>
      <c r="B13565" t="s">
        <v>151</v>
      </c>
      <c r="C13565" t="s">
        <v>33</v>
      </c>
      <c r="D13565" t="s">
        <v>59</v>
      </c>
      <c r="E13565" t="s">
        <v>152</v>
      </c>
      <c r="F13565">
        <v>2017</v>
      </c>
      <c r="G13565">
        <v>128</v>
      </c>
      <c r="H13565">
        <v>10</v>
      </c>
    </row>
    <row r="13566" spans="1:8" x14ac:dyDescent="0.25">
      <c r="A13566" t="s">
        <v>16</v>
      </c>
      <c r="B13566" t="s">
        <v>239</v>
      </c>
      <c r="C13566" t="s">
        <v>18</v>
      </c>
      <c r="D13566" t="s">
        <v>257</v>
      </c>
      <c r="E13566" t="s">
        <v>257</v>
      </c>
      <c r="F13566">
        <v>2018</v>
      </c>
      <c r="G13566">
        <v>51</v>
      </c>
      <c r="H13566">
        <v>3</v>
      </c>
    </row>
    <row r="13567" spans="1:8" x14ac:dyDescent="0.25">
      <c r="A13567" t="s">
        <v>31</v>
      </c>
      <c r="B13567" t="s">
        <v>104</v>
      </c>
      <c r="C13567" t="s">
        <v>33</v>
      </c>
      <c r="D13567" t="s">
        <v>59</v>
      </c>
      <c r="E13567" t="s">
        <v>313</v>
      </c>
      <c r="F13567">
        <v>2018</v>
      </c>
      <c r="G13567">
        <v>31</v>
      </c>
    </row>
    <row r="13568" spans="1:8" x14ac:dyDescent="0.25">
      <c r="A13568" t="s">
        <v>41</v>
      </c>
      <c r="B13568" t="s">
        <v>262</v>
      </c>
      <c r="C13568" t="s">
        <v>33</v>
      </c>
      <c r="D13568" t="s">
        <v>39</v>
      </c>
      <c r="E13568" t="s">
        <v>175</v>
      </c>
      <c r="F13568">
        <v>2014</v>
      </c>
      <c r="G13568">
        <v>39</v>
      </c>
      <c r="H13568">
        <v>20</v>
      </c>
    </row>
    <row r="13569" spans="1:8" x14ac:dyDescent="0.25">
      <c r="A13569" t="s">
        <v>41</v>
      </c>
      <c r="B13569" t="s">
        <v>417</v>
      </c>
      <c r="C13569" t="s">
        <v>33</v>
      </c>
      <c r="D13569" t="s">
        <v>184</v>
      </c>
      <c r="E13569" t="s">
        <v>187</v>
      </c>
      <c r="F13569">
        <v>2018</v>
      </c>
      <c r="G13569">
        <v>47</v>
      </c>
      <c r="H13569">
        <v>6</v>
      </c>
    </row>
    <row r="13570" spans="1:8" x14ac:dyDescent="0.25">
      <c r="A13570" t="s">
        <v>307</v>
      </c>
      <c r="B13570" t="s">
        <v>373</v>
      </c>
      <c r="C13570" t="s">
        <v>23</v>
      </c>
      <c r="D13570" t="s">
        <v>43</v>
      </c>
      <c r="E13570" t="s">
        <v>44</v>
      </c>
      <c r="F13570">
        <v>2019</v>
      </c>
      <c r="G13570">
        <v>81</v>
      </c>
      <c r="H13570">
        <v>32</v>
      </c>
    </row>
    <row r="13571" spans="1:8" x14ac:dyDescent="0.25">
      <c r="A13571" t="s">
        <v>31</v>
      </c>
      <c r="B13571" t="s">
        <v>104</v>
      </c>
      <c r="C13571" t="s">
        <v>33</v>
      </c>
      <c r="D13571" t="s">
        <v>59</v>
      </c>
      <c r="E13571" t="s">
        <v>206</v>
      </c>
      <c r="F13571">
        <v>2015</v>
      </c>
      <c r="G13571">
        <v>22</v>
      </c>
    </row>
    <row r="13572" spans="1:8" x14ac:dyDescent="0.25">
      <c r="A13572" t="s">
        <v>31</v>
      </c>
      <c r="B13572" t="s">
        <v>79</v>
      </c>
      <c r="C13572" t="s">
        <v>33</v>
      </c>
      <c r="D13572" t="s">
        <v>59</v>
      </c>
      <c r="E13572" t="s">
        <v>311</v>
      </c>
      <c r="F13572">
        <v>2015</v>
      </c>
      <c r="G13572">
        <v>7</v>
      </c>
      <c r="H13572">
        <v>7</v>
      </c>
    </row>
    <row r="13573" spans="1:8" x14ac:dyDescent="0.25">
      <c r="A13573" t="s">
        <v>41</v>
      </c>
      <c r="B13573" t="s">
        <v>158</v>
      </c>
      <c r="C13573" t="s">
        <v>70</v>
      </c>
      <c r="D13573" t="s">
        <v>71</v>
      </c>
      <c r="E13573" t="s">
        <v>337</v>
      </c>
      <c r="F13573">
        <v>2017</v>
      </c>
      <c r="G13573">
        <v>2</v>
      </c>
      <c r="H13573">
        <v>2</v>
      </c>
    </row>
    <row r="13574" spans="1:8" x14ac:dyDescent="0.25">
      <c r="A13574" t="s">
        <v>113</v>
      </c>
      <c r="B13574" t="s">
        <v>22</v>
      </c>
      <c r="C13574" t="s">
        <v>23</v>
      </c>
      <c r="D13574" t="s">
        <v>43</v>
      </c>
      <c r="E13574" t="s">
        <v>56</v>
      </c>
      <c r="F13574">
        <v>2014</v>
      </c>
      <c r="G13574">
        <v>4</v>
      </c>
      <c r="H13574">
        <v>1</v>
      </c>
    </row>
    <row r="13575" spans="1:8" x14ac:dyDescent="0.25">
      <c r="A13575" t="s">
        <v>113</v>
      </c>
      <c r="B13575" t="s">
        <v>55</v>
      </c>
      <c r="C13575" t="s">
        <v>33</v>
      </c>
      <c r="D13575" t="s">
        <v>39</v>
      </c>
      <c r="E13575" t="s">
        <v>87</v>
      </c>
      <c r="F13575">
        <v>2015</v>
      </c>
      <c r="G13575">
        <v>24</v>
      </c>
      <c r="H13575">
        <v>9</v>
      </c>
    </row>
    <row r="13576" spans="1:8" x14ac:dyDescent="0.25">
      <c r="A13576" t="s">
        <v>31</v>
      </c>
      <c r="B13576" t="s">
        <v>58</v>
      </c>
      <c r="C13576" t="s">
        <v>33</v>
      </c>
      <c r="D13576" t="s">
        <v>34</v>
      </c>
      <c r="E13576" t="s">
        <v>270</v>
      </c>
      <c r="F13576">
        <v>2016</v>
      </c>
      <c r="G13576">
        <v>6</v>
      </c>
      <c r="H13576">
        <v>3</v>
      </c>
    </row>
    <row r="13577" spans="1:8" x14ac:dyDescent="0.25">
      <c r="A13577" t="s">
        <v>41</v>
      </c>
      <c r="B13577" t="s">
        <v>58</v>
      </c>
      <c r="C13577" t="s">
        <v>33</v>
      </c>
      <c r="D13577" t="s">
        <v>39</v>
      </c>
      <c r="E13577" t="s">
        <v>204</v>
      </c>
      <c r="F13577">
        <v>2019</v>
      </c>
      <c r="G13577">
        <v>36</v>
      </c>
      <c r="H13577">
        <v>16</v>
      </c>
    </row>
    <row r="13578" spans="1:8" x14ac:dyDescent="0.25">
      <c r="A13578" t="s">
        <v>307</v>
      </c>
      <c r="B13578" t="s">
        <v>384</v>
      </c>
      <c r="C13578" t="s">
        <v>23</v>
      </c>
      <c r="D13578" t="s">
        <v>43</v>
      </c>
      <c r="E13578" t="s">
        <v>100</v>
      </c>
      <c r="F13578">
        <v>2018</v>
      </c>
      <c r="G13578">
        <v>3</v>
      </c>
    </row>
    <row r="13579" spans="1:8" x14ac:dyDescent="0.25">
      <c r="A13579" t="s">
        <v>31</v>
      </c>
      <c r="B13579" t="s">
        <v>104</v>
      </c>
      <c r="C13579" t="s">
        <v>23</v>
      </c>
      <c r="D13579" t="s">
        <v>43</v>
      </c>
      <c r="E13579" t="s">
        <v>56</v>
      </c>
      <c r="F13579">
        <v>2015</v>
      </c>
      <c r="G13579">
        <v>1</v>
      </c>
    </row>
    <row r="13580" spans="1:8" x14ac:dyDescent="0.25">
      <c r="A13580" t="s">
        <v>8</v>
      </c>
      <c r="B13580" t="s">
        <v>108</v>
      </c>
      <c r="C13580" t="s">
        <v>10</v>
      </c>
      <c r="D13580" t="s">
        <v>14</v>
      </c>
      <c r="E13580" t="s">
        <v>37</v>
      </c>
      <c r="F13580">
        <v>2013</v>
      </c>
      <c r="G13580">
        <v>657</v>
      </c>
      <c r="H13580">
        <v>146</v>
      </c>
    </row>
    <row r="13581" spans="1:8" x14ac:dyDescent="0.25">
      <c r="A13581" t="s">
        <v>8</v>
      </c>
      <c r="B13581" t="s">
        <v>67</v>
      </c>
      <c r="C13581" t="s">
        <v>10</v>
      </c>
      <c r="D13581" t="s">
        <v>11</v>
      </c>
      <c r="E13581" t="s">
        <v>86</v>
      </c>
      <c r="F13581">
        <v>2013</v>
      </c>
      <c r="G13581">
        <v>786</v>
      </c>
      <c r="H13581">
        <v>39</v>
      </c>
    </row>
    <row r="13582" spans="1:8" x14ac:dyDescent="0.25">
      <c r="A13582" t="s">
        <v>8</v>
      </c>
      <c r="B13582" t="s">
        <v>93</v>
      </c>
      <c r="C13582" t="s">
        <v>10</v>
      </c>
      <c r="D13582" t="s">
        <v>11</v>
      </c>
      <c r="E13582" t="s">
        <v>86</v>
      </c>
      <c r="F13582">
        <v>2014</v>
      </c>
      <c r="G13582">
        <v>1161</v>
      </c>
      <c r="H13582">
        <v>150</v>
      </c>
    </row>
    <row r="13583" spans="1:8" x14ac:dyDescent="0.25">
      <c r="A13583" t="s">
        <v>41</v>
      </c>
      <c r="B13583" t="s">
        <v>396</v>
      </c>
      <c r="C13583" t="s">
        <v>70</v>
      </c>
      <c r="D13583" t="s">
        <v>71</v>
      </c>
      <c r="E13583" t="s">
        <v>159</v>
      </c>
      <c r="F13583">
        <v>2015</v>
      </c>
      <c r="G13583">
        <v>18</v>
      </c>
    </row>
    <row r="13584" spans="1:8" x14ac:dyDescent="0.25">
      <c r="A13584" t="s">
        <v>31</v>
      </c>
      <c r="B13584" t="s">
        <v>79</v>
      </c>
      <c r="C13584" t="s">
        <v>33</v>
      </c>
      <c r="D13584" t="s">
        <v>39</v>
      </c>
      <c r="E13584" t="s">
        <v>51</v>
      </c>
      <c r="F13584">
        <v>2015</v>
      </c>
      <c r="G13584">
        <v>817</v>
      </c>
      <c r="H13584">
        <v>267</v>
      </c>
    </row>
    <row r="13585" spans="1:8" x14ac:dyDescent="0.25">
      <c r="A13585" t="s">
        <v>31</v>
      </c>
      <c r="B13585" t="s">
        <v>49</v>
      </c>
      <c r="C13585" t="s">
        <v>33</v>
      </c>
      <c r="D13585" t="s">
        <v>59</v>
      </c>
      <c r="E13585" t="s">
        <v>118</v>
      </c>
      <c r="F13585">
        <v>2016</v>
      </c>
      <c r="G13585">
        <v>83</v>
      </c>
      <c r="H13585">
        <v>15</v>
      </c>
    </row>
    <row r="13586" spans="1:8" x14ac:dyDescent="0.25">
      <c r="A13586" t="s">
        <v>74</v>
      </c>
      <c r="B13586" t="s">
        <v>119</v>
      </c>
      <c r="C13586" t="s">
        <v>70</v>
      </c>
      <c r="D13586" t="s">
        <v>264</v>
      </c>
      <c r="E13586" t="s">
        <v>372</v>
      </c>
      <c r="F13586">
        <v>2016</v>
      </c>
      <c r="G13586">
        <v>627</v>
      </c>
      <c r="H13586">
        <v>7</v>
      </c>
    </row>
    <row r="13587" spans="1:8" x14ac:dyDescent="0.25">
      <c r="A13587" t="s">
        <v>31</v>
      </c>
      <c r="B13587" t="s">
        <v>55</v>
      </c>
      <c r="C13587" t="s">
        <v>33</v>
      </c>
      <c r="D13587" t="s">
        <v>59</v>
      </c>
      <c r="E13587" t="s">
        <v>60</v>
      </c>
      <c r="F13587">
        <v>2017</v>
      </c>
      <c r="G13587">
        <v>159</v>
      </c>
      <c r="H13587">
        <v>12</v>
      </c>
    </row>
    <row r="13588" spans="1:8" x14ac:dyDescent="0.25">
      <c r="A13588" t="s">
        <v>8</v>
      </c>
      <c r="B13588" t="s">
        <v>93</v>
      </c>
      <c r="C13588" t="s">
        <v>23</v>
      </c>
      <c r="D13588" t="s">
        <v>24</v>
      </c>
      <c r="E13588" t="s">
        <v>219</v>
      </c>
      <c r="F13588">
        <v>2013</v>
      </c>
      <c r="G13588">
        <v>992</v>
      </c>
      <c r="H13588">
        <v>46</v>
      </c>
    </row>
    <row r="13589" spans="1:8" x14ac:dyDescent="0.25">
      <c r="A13589" t="s">
        <v>74</v>
      </c>
      <c r="B13589" t="s">
        <v>173</v>
      </c>
      <c r="C13589" t="s">
        <v>76</v>
      </c>
      <c r="D13589" t="s">
        <v>171</v>
      </c>
      <c r="E13589" t="s">
        <v>174</v>
      </c>
      <c r="F13589">
        <v>2013</v>
      </c>
      <c r="G13589">
        <v>376</v>
      </c>
      <c r="H13589">
        <v>6</v>
      </c>
    </row>
    <row r="13590" spans="1:8" x14ac:dyDescent="0.25">
      <c r="A13590" t="s">
        <v>31</v>
      </c>
      <c r="B13590" t="s">
        <v>79</v>
      </c>
      <c r="C13590" t="s">
        <v>33</v>
      </c>
      <c r="D13590" t="s">
        <v>34</v>
      </c>
      <c r="E13590" t="s">
        <v>35</v>
      </c>
      <c r="F13590">
        <v>2014</v>
      </c>
      <c r="G13590">
        <v>62</v>
      </c>
      <c r="H13590">
        <v>12</v>
      </c>
    </row>
    <row r="13591" spans="1:8" x14ac:dyDescent="0.25">
      <c r="A13591" t="s">
        <v>31</v>
      </c>
      <c r="B13591" t="s">
        <v>38</v>
      </c>
      <c r="C13591" t="s">
        <v>33</v>
      </c>
      <c r="D13591" t="s">
        <v>39</v>
      </c>
      <c r="E13591" t="s">
        <v>169</v>
      </c>
      <c r="F13591">
        <v>2014</v>
      </c>
      <c r="G13591">
        <v>111</v>
      </c>
      <c r="H13591">
        <v>38</v>
      </c>
    </row>
    <row r="13592" spans="1:8" x14ac:dyDescent="0.25">
      <c r="A13592" t="s">
        <v>138</v>
      </c>
      <c r="B13592" t="s">
        <v>287</v>
      </c>
      <c r="C13592" t="s">
        <v>76</v>
      </c>
      <c r="D13592" t="s">
        <v>140</v>
      </c>
      <c r="E13592" t="s">
        <v>140</v>
      </c>
      <c r="F13592">
        <v>2015</v>
      </c>
      <c r="G13592">
        <v>673</v>
      </c>
      <c r="H13592">
        <v>614</v>
      </c>
    </row>
    <row r="13593" spans="1:8" x14ac:dyDescent="0.25">
      <c r="A13593" t="s">
        <v>31</v>
      </c>
      <c r="B13593" t="s">
        <v>9</v>
      </c>
      <c r="C13593" t="s">
        <v>33</v>
      </c>
      <c r="D13593" t="s">
        <v>59</v>
      </c>
      <c r="E13593" t="s">
        <v>60</v>
      </c>
      <c r="F13593">
        <v>2016</v>
      </c>
      <c r="G13593">
        <v>186</v>
      </c>
      <c r="H13593">
        <v>39</v>
      </c>
    </row>
    <row r="13594" spans="1:8" x14ac:dyDescent="0.25">
      <c r="A13594" t="s">
        <v>16</v>
      </c>
      <c r="B13594" t="s">
        <v>26</v>
      </c>
      <c r="C13594" t="s">
        <v>18</v>
      </c>
      <c r="D13594" t="s">
        <v>19</v>
      </c>
      <c r="E13594" t="s">
        <v>221</v>
      </c>
      <c r="F13594">
        <v>2017</v>
      </c>
      <c r="G13594">
        <v>66</v>
      </c>
      <c r="H13594">
        <v>21</v>
      </c>
    </row>
    <row r="13595" spans="1:8" x14ac:dyDescent="0.25">
      <c r="A13595" t="s">
        <v>307</v>
      </c>
      <c r="B13595" t="s">
        <v>26</v>
      </c>
      <c r="C13595" t="s">
        <v>23</v>
      </c>
      <c r="D13595" t="s">
        <v>43</v>
      </c>
      <c r="E13595" t="s">
        <v>186</v>
      </c>
      <c r="F13595">
        <v>2018</v>
      </c>
      <c r="G13595">
        <v>63</v>
      </c>
      <c r="H13595">
        <v>20</v>
      </c>
    </row>
    <row r="13596" spans="1:8" x14ac:dyDescent="0.25">
      <c r="A13596" t="s">
        <v>21</v>
      </c>
      <c r="B13596" t="s">
        <v>9</v>
      </c>
      <c r="C13596" t="s">
        <v>10</v>
      </c>
      <c r="D13596" t="s">
        <v>11</v>
      </c>
      <c r="E13596" t="s">
        <v>195</v>
      </c>
      <c r="F13596">
        <v>2020</v>
      </c>
      <c r="G13596">
        <v>1352</v>
      </c>
      <c r="H13596">
        <v>7</v>
      </c>
    </row>
    <row r="13597" spans="1:8" x14ac:dyDescent="0.25">
      <c r="A13597" t="s">
        <v>31</v>
      </c>
      <c r="B13597" t="s">
        <v>32</v>
      </c>
      <c r="C13597" t="s">
        <v>33</v>
      </c>
      <c r="D13597" t="s">
        <v>39</v>
      </c>
      <c r="E13597" t="s">
        <v>204</v>
      </c>
      <c r="F13597">
        <v>2013</v>
      </c>
      <c r="G13597">
        <v>368</v>
      </c>
      <c r="H13597">
        <v>140</v>
      </c>
    </row>
    <row r="13598" spans="1:8" x14ac:dyDescent="0.25">
      <c r="A13598" t="s">
        <v>106</v>
      </c>
      <c r="B13598" t="s">
        <v>58</v>
      </c>
      <c r="C13598" t="s">
        <v>33</v>
      </c>
      <c r="D13598" t="s">
        <v>39</v>
      </c>
      <c r="E13598" t="s">
        <v>204</v>
      </c>
      <c r="F13598">
        <v>2017</v>
      </c>
      <c r="G13598">
        <v>133</v>
      </c>
      <c r="H13598">
        <v>41</v>
      </c>
    </row>
    <row r="13599" spans="1:8" x14ac:dyDescent="0.25">
      <c r="A13599" t="s">
        <v>8</v>
      </c>
      <c r="B13599" t="s">
        <v>111</v>
      </c>
      <c r="C13599" t="s">
        <v>10</v>
      </c>
      <c r="D13599" t="s">
        <v>11</v>
      </c>
      <c r="E13599" t="s">
        <v>250</v>
      </c>
      <c r="F13599">
        <v>2014</v>
      </c>
      <c r="G13599">
        <v>165</v>
      </c>
      <c r="H13599">
        <v>3</v>
      </c>
    </row>
    <row r="13600" spans="1:8" x14ac:dyDescent="0.25">
      <c r="A13600" t="s">
        <v>41</v>
      </c>
      <c r="B13600" t="s">
        <v>151</v>
      </c>
      <c r="C13600" t="s">
        <v>33</v>
      </c>
      <c r="D13600" t="s">
        <v>39</v>
      </c>
      <c r="E13600" t="s">
        <v>204</v>
      </c>
      <c r="F13600">
        <v>2015</v>
      </c>
      <c r="G13600">
        <v>16</v>
      </c>
      <c r="H13600">
        <v>2</v>
      </c>
    </row>
    <row r="13601" spans="1:8" x14ac:dyDescent="0.25">
      <c r="A13601" t="s">
        <v>41</v>
      </c>
      <c r="B13601" t="s">
        <v>54</v>
      </c>
      <c r="C13601" t="s">
        <v>33</v>
      </c>
      <c r="D13601" t="s">
        <v>62</v>
      </c>
      <c r="E13601" t="s">
        <v>200</v>
      </c>
      <c r="F13601">
        <v>2017</v>
      </c>
      <c r="G13601">
        <v>45</v>
      </c>
      <c r="H13601">
        <v>17</v>
      </c>
    </row>
    <row r="13602" spans="1:8" x14ac:dyDescent="0.25">
      <c r="A13602" t="s">
        <v>21</v>
      </c>
      <c r="B13602" t="s">
        <v>93</v>
      </c>
      <c r="C13602" t="s">
        <v>10</v>
      </c>
      <c r="D13602" t="s">
        <v>11</v>
      </c>
      <c r="E13602" t="s">
        <v>53</v>
      </c>
      <c r="F13602">
        <v>2018</v>
      </c>
      <c r="G13602">
        <v>538</v>
      </c>
      <c r="H13602">
        <v>39</v>
      </c>
    </row>
    <row r="13603" spans="1:8" x14ac:dyDescent="0.25">
      <c r="A13603" t="s">
        <v>307</v>
      </c>
      <c r="B13603" t="s">
        <v>26</v>
      </c>
      <c r="C13603" t="s">
        <v>23</v>
      </c>
      <c r="D13603" t="s">
        <v>43</v>
      </c>
      <c r="E13603" t="s">
        <v>44</v>
      </c>
      <c r="F13603">
        <v>2019</v>
      </c>
      <c r="G13603">
        <v>104</v>
      </c>
      <c r="H13603">
        <v>50</v>
      </c>
    </row>
    <row r="13604" spans="1:8" x14ac:dyDescent="0.25">
      <c r="A13604" t="s">
        <v>74</v>
      </c>
      <c r="B13604" t="s">
        <v>494</v>
      </c>
      <c r="C13604" t="s">
        <v>18</v>
      </c>
      <c r="D13604" t="s">
        <v>136</v>
      </c>
      <c r="E13604" t="s">
        <v>240</v>
      </c>
      <c r="F13604">
        <v>2019</v>
      </c>
      <c r="G13604">
        <v>32</v>
      </c>
      <c r="H13604">
        <v>2</v>
      </c>
    </row>
    <row r="13605" spans="1:8" x14ac:dyDescent="0.25">
      <c r="A13605" t="s">
        <v>31</v>
      </c>
      <c r="B13605" t="s">
        <v>79</v>
      </c>
      <c r="C13605" t="s">
        <v>33</v>
      </c>
      <c r="D13605" t="s">
        <v>39</v>
      </c>
      <c r="E13605" t="s">
        <v>263</v>
      </c>
      <c r="F13605">
        <v>2016</v>
      </c>
      <c r="G13605">
        <v>202</v>
      </c>
      <c r="H13605">
        <v>47</v>
      </c>
    </row>
    <row r="13606" spans="1:8" x14ac:dyDescent="0.25">
      <c r="A13606" t="s">
        <v>106</v>
      </c>
      <c r="B13606" t="s">
        <v>55</v>
      </c>
      <c r="C13606" t="s">
        <v>33</v>
      </c>
      <c r="D13606" t="s">
        <v>34</v>
      </c>
      <c r="E13606" t="s">
        <v>144</v>
      </c>
      <c r="F13606">
        <v>2019</v>
      </c>
      <c r="G13606">
        <v>55</v>
      </c>
      <c r="H13606">
        <v>35</v>
      </c>
    </row>
    <row r="13607" spans="1:8" x14ac:dyDescent="0.25">
      <c r="A13607" t="s">
        <v>31</v>
      </c>
      <c r="B13607" t="s">
        <v>88</v>
      </c>
      <c r="C13607" t="s">
        <v>23</v>
      </c>
      <c r="D13607" t="s">
        <v>43</v>
      </c>
      <c r="E13607" t="s">
        <v>89</v>
      </c>
      <c r="F13607">
        <v>2013</v>
      </c>
      <c r="G13607">
        <v>14</v>
      </c>
      <c r="H13607">
        <v>1</v>
      </c>
    </row>
    <row r="13608" spans="1:8" x14ac:dyDescent="0.25">
      <c r="A13608" t="s">
        <v>31</v>
      </c>
      <c r="B13608" t="s">
        <v>38</v>
      </c>
      <c r="C13608" t="s">
        <v>33</v>
      </c>
      <c r="D13608" t="s">
        <v>39</v>
      </c>
      <c r="E13608" t="s">
        <v>169</v>
      </c>
      <c r="F13608">
        <v>2013</v>
      </c>
      <c r="G13608">
        <v>71</v>
      </c>
      <c r="H13608">
        <v>8</v>
      </c>
    </row>
    <row r="13609" spans="1:8" x14ac:dyDescent="0.25">
      <c r="A13609" t="s">
        <v>41</v>
      </c>
      <c r="B13609" t="s">
        <v>49</v>
      </c>
      <c r="C13609" t="s">
        <v>33</v>
      </c>
      <c r="D13609" t="s">
        <v>62</v>
      </c>
      <c r="E13609" t="s">
        <v>166</v>
      </c>
      <c r="F13609">
        <v>2015</v>
      </c>
      <c r="G13609">
        <v>90</v>
      </c>
      <c r="H13609">
        <v>20</v>
      </c>
    </row>
    <row r="13610" spans="1:8" x14ac:dyDescent="0.25">
      <c r="A13610" t="s">
        <v>31</v>
      </c>
      <c r="B13610" t="s">
        <v>199</v>
      </c>
      <c r="C13610" t="s">
        <v>33</v>
      </c>
      <c r="D13610" t="s">
        <v>39</v>
      </c>
      <c r="E13610" t="s">
        <v>87</v>
      </c>
      <c r="F13610">
        <v>2018</v>
      </c>
      <c r="G13610">
        <v>270</v>
      </c>
      <c r="H13610">
        <v>42</v>
      </c>
    </row>
    <row r="13611" spans="1:8" x14ac:dyDescent="0.25">
      <c r="A13611" t="s">
        <v>31</v>
      </c>
      <c r="B13611" t="s">
        <v>125</v>
      </c>
      <c r="C13611" t="s">
        <v>33</v>
      </c>
      <c r="D13611" t="s">
        <v>62</v>
      </c>
      <c r="E13611" t="s">
        <v>166</v>
      </c>
      <c r="F13611">
        <v>2019</v>
      </c>
      <c r="G13611">
        <v>49</v>
      </c>
      <c r="H13611">
        <v>16</v>
      </c>
    </row>
    <row r="13612" spans="1:8" x14ac:dyDescent="0.25">
      <c r="A13612" t="s">
        <v>31</v>
      </c>
      <c r="B13612" t="s">
        <v>212</v>
      </c>
      <c r="C13612" t="s">
        <v>33</v>
      </c>
      <c r="D13612" t="s">
        <v>59</v>
      </c>
      <c r="E13612" t="s">
        <v>115</v>
      </c>
      <c r="F13612">
        <v>2019</v>
      </c>
      <c r="G13612">
        <v>167</v>
      </c>
      <c r="H13612">
        <v>65</v>
      </c>
    </row>
    <row r="13613" spans="1:8" x14ac:dyDescent="0.25">
      <c r="A13613" t="s">
        <v>31</v>
      </c>
      <c r="B13613" t="s">
        <v>9</v>
      </c>
      <c r="C13613" t="s">
        <v>33</v>
      </c>
      <c r="D13613" t="s">
        <v>62</v>
      </c>
      <c r="E13613" t="s">
        <v>321</v>
      </c>
      <c r="F13613">
        <v>2014</v>
      </c>
      <c r="G13613">
        <v>127</v>
      </c>
      <c r="H13613">
        <v>48</v>
      </c>
    </row>
    <row r="13614" spans="1:8" x14ac:dyDescent="0.25">
      <c r="A13614" t="s">
        <v>31</v>
      </c>
      <c r="B13614" t="s">
        <v>55</v>
      </c>
      <c r="C13614" t="s">
        <v>33</v>
      </c>
      <c r="D13614" t="s">
        <v>59</v>
      </c>
      <c r="E13614" t="s">
        <v>402</v>
      </c>
      <c r="F13614">
        <v>2013</v>
      </c>
      <c r="G13614">
        <v>78</v>
      </c>
      <c r="H13614">
        <v>14</v>
      </c>
    </row>
    <row r="13615" spans="1:8" x14ac:dyDescent="0.25">
      <c r="A13615" t="s">
        <v>41</v>
      </c>
      <c r="B13615" t="s">
        <v>32</v>
      </c>
      <c r="C13615" t="s">
        <v>33</v>
      </c>
      <c r="D13615" t="s">
        <v>184</v>
      </c>
      <c r="E13615" t="s">
        <v>185</v>
      </c>
      <c r="F13615">
        <v>2017</v>
      </c>
      <c r="G13615">
        <v>31</v>
      </c>
      <c r="H13615">
        <v>6</v>
      </c>
    </row>
    <row r="13616" spans="1:8" x14ac:dyDescent="0.25">
      <c r="A13616" t="s">
        <v>31</v>
      </c>
      <c r="B13616" t="s">
        <v>61</v>
      </c>
      <c r="C13616" t="s">
        <v>33</v>
      </c>
      <c r="D13616" t="s">
        <v>59</v>
      </c>
      <c r="E13616" t="s">
        <v>128</v>
      </c>
      <c r="F13616">
        <v>2017</v>
      </c>
      <c r="G13616">
        <v>119</v>
      </c>
      <c r="H13616">
        <v>29</v>
      </c>
    </row>
    <row r="13617" spans="1:8" x14ac:dyDescent="0.25">
      <c r="A13617" t="s">
        <v>31</v>
      </c>
      <c r="B13617" t="s">
        <v>58</v>
      </c>
      <c r="C13617" t="s">
        <v>33</v>
      </c>
      <c r="D13617" t="s">
        <v>59</v>
      </c>
      <c r="E13617" t="s">
        <v>116</v>
      </c>
      <c r="F13617">
        <v>2013</v>
      </c>
      <c r="G13617">
        <v>109</v>
      </c>
      <c r="H13617">
        <v>10</v>
      </c>
    </row>
    <row r="13618" spans="1:8" x14ac:dyDescent="0.25">
      <c r="A13618" t="s">
        <v>81</v>
      </c>
      <c r="B13618" t="s">
        <v>622</v>
      </c>
      <c r="C13618" t="s">
        <v>76</v>
      </c>
      <c r="D13618" t="s">
        <v>83</v>
      </c>
      <c r="E13618" t="s">
        <v>317</v>
      </c>
      <c r="F13618">
        <v>2014</v>
      </c>
      <c r="G13618">
        <v>49</v>
      </c>
      <c r="H13618">
        <v>42</v>
      </c>
    </row>
    <row r="13619" spans="1:8" x14ac:dyDescent="0.25">
      <c r="A13619" t="s">
        <v>41</v>
      </c>
      <c r="B13619" t="s">
        <v>28</v>
      </c>
      <c r="C13619" t="s">
        <v>33</v>
      </c>
      <c r="D13619" t="s">
        <v>39</v>
      </c>
      <c r="E13619" t="s">
        <v>204</v>
      </c>
      <c r="F13619">
        <v>2014</v>
      </c>
      <c r="G13619">
        <v>162</v>
      </c>
      <c r="H13619">
        <v>38</v>
      </c>
    </row>
    <row r="13620" spans="1:8" x14ac:dyDescent="0.25">
      <c r="A13620" t="s">
        <v>31</v>
      </c>
      <c r="B13620" t="s">
        <v>272</v>
      </c>
      <c r="C13620" t="s">
        <v>33</v>
      </c>
      <c r="D13620" t="s">
        <v>34</v>
      </c>
      <c r="E13620" t="s">
        <v>270</v>
      </c>
      <c r="F13620">
        <v>2015</v>
      </c>
      <c r="G13620">
        <v>58</v>
      </c>
      <c r="H13620">
        <v>36</v>
      </c>
    </row>
    <row r="13621" spans="1:8" x14ac:dyDescent="0.25">
      <c r="A13621" t="s">
        <v>41</v>
      </c>
      <c r="B13621" t="s">
        <v>417</v>
      </c>
      <c r="C13621" t="s">
        <v>33</v>
      </c>
      <c r="D13621" t="s">
        <v>184</v>
      </c>
      <c r="E13621" t="s">
        <v>187</v>
      </c>
      <c r="F13621">
        <v>2016</v>
      </c>
      <c r="G13621">
        <v>138</v>
      </c>
      <c r="H13621">
        <v>22</v>
      </c>
    </row>
    <row r="13622" spans="1:8" x14ac:dyDescent="0.25">
      <c r="A13622" t="s">
        <v>121</v>
      </c>
      <c r="B13622" t="s">
        <v>252</v>
      </c>
      <c r="C13622" t="s">
        <v>70</v>
      </c>
      <c r="D13622" t="s">
        <v>102</v>
      </c>
      <c r="E13622" t="s">
        <v>103</v>
      </c>
      <c r="F13622">
        <v>2017</v>
      </c>
      <c r="G13622">
        <v>141</v>
      </c>
      <c r="H13622">
        <v>1</v>
      </c>
    </row>
    <row r="13623" spans="1:8" x14ac:dyDescent="0.25">
      <c r="A13623" t="s">
        <v>74</v>
      </c>
      <c r="B13623" t="s">
        <v>293</v>
      </c>
      <c r="C13623" t="s">
        <v>18</v>
      </c>
      <c r="D13623" t="s">
        <v>525</v>
      </c>
      <c r="E13623" t="s">
        <v>526</v>
      </c>
      <c r="F13623">
        <v>2013</v>
      </c>
      <c r="G13623">
        <v>6</v>
      </c>
    </row>
    <row r="13624" spans="1:8" x14ac:dyDescent="0.25">
      <c r="A13624" t="s">
        <v>31</v>
      </c>
      <c r="B13624" t="s">
        <v>38</v>
      </c>
      <c r="C13624" t="s">
        <v>33</v>
      </c>
      <c r="D13624" t="s">
        <v>39</v>
      </c>
      <c r="E13624" t="s">
        <v>40</v>
      </c>
      <c r="F13624">
        <v>2017</v>
      </c>
      <c r="G13624">
        <v>104</v>
      </c>
      <c r="H13624">
        <v>53</v>
      </c>
    </row>
    <row r="13625" spans="1:8" x14ac:dyDescent="0.25">
      <c r="A13625" t="s">
        <v>31</v>
      </c>
      <c r="B13625" t="s">
        <v>199</v>
      </c>
      <c r="C13625" t="s">
        <v>33</v>
      </c>
      <c r="D13625" t="s">
        <v>39</v>
      </c>
      <c r="E13625" t="s">
        <v>87</v>
      </c>
      <c r="F13625">
        <v>2019</v>
      </c>
      <c r="G13625">
        <v>11</v>
      </c>
      <c r="H13625">
        <v>1</v>
      </c>
    </row>
    <row r="13626" spans="1:8" x14ac:dyDescent="0.25">
      <c r="A13626" t="s">
        <v>31</v>
      </c>
      <c r="B13626" t="s">
        <v>105</v>
      </c>
      <c r="C13626" t="s">
        <v>23</v>
      </c>
      <c r="D13626" t="s">
        <v>43</v>
      </c>
      <c r="E13626" t="s">
        <v>186</v>
      </c>
      <c r="F13626">
        <v>2017</v>
      </c>
      <c r="G13626">
        <v>71</v>
      </c>
      <c r="H13626">
        <v>9</v>
      </c>
    </row>
    <row r="13627" spans="1:8" x14ac:dyDescent="0.25">
      <c r="A13627" t="s">
        <v>31</v>
      </c>
      <c r="B13627" t="s">
        <v>82</v>
      </c>
      <c r="C13627" t="s">
        <v>70</v>
      </c>
      <c r="D13627" t="s">
        <v>71</v>
      </c>
      <c r="E13627" t="s">
        <v>246</v>
      </c>
      <c r="F13627">
        <v>2017</v>
      </c>
      <c r="G13627">
        <v>79</v>
      </c>
      <c r="H13627">
        <v>54</v>
      </c>
    </row>
    <row r="13628" spans="1:8" x14ac:dyDescent="0.25">
      <c r="A13628" t="s">
        <v>31</v>
      </c>
      <c r="B13628" t="s">
        <v>79</v>
      </c>
      <c r="C13628" t="s">
        <v>33</v>
      </c>
      <c r="D13628" t="s">
        <v>34</v>
      </c>
      <c r="E13628" t="s">
        <v>407</v>
      </c>
      <c r="F13628">
        <v>2015</v>
      </c>
      <c r="G13628">
        <v>7</v>
      </c>
    </row>
    <row r="13629" spans="1:8" x14ac:dyDescent="0.25">
      <c r="A13629" t="s">
        <v>41</v>
      </c>
      <c r="B13629" t="s">
        <v>285</v>
      </c>
      <c r="C13629" t="s">
        <v>33</v>
      </c>
      <c r="D13629" t="s">
        <v>39</v>
      </c>
      <c r="E13629" t="s">
        <v>379</v>
      </c>
      <c r="F13629">
        <v>2015</v>
      </c>
      <c r="G13629">
        <v>8</v>
      </c>
      <c r="H13629">
        <v>1</v>
      </c>
    </row>
    <row r="13630" spans="1:8" x14ac:dyDescent="0.25">
      <c r="A13630" t="s">
        <v>16</v>
      </c>
      <c r="B13630" t="s">
        <v>220</v>
      </c>
      <c r="C13630" t="s">
        <v>18</v>
      </c>
      <c r="D13630" t="s">
        <v>257</v>
      </c>
      <c r="E13630" t="s">
        <v>257</v>
      </c>
      <c r="F13630">
        <v>2019</v>
      </c>
      <c r="G13630">
        <v>32</v>
      </c>
      <c r="H13630">
        <v>2</v>
      </c>
    </row>
    <row r="13631" spans="1:8" x14ac:dyDescent="0.25">
      <c r="A13631" t="s">
        <v>106</v>
      </c>
      <c r="B13631" t="s">
        <v>272</v>
      </c>
      <c r="C13631" t="s">
        <v>33</v>
      </c>
      <c r="D13631" t="s">
        <v>34</v>
      </c>
      <c r="E13631" t="s">
        <v>35</v>
      </c>
      <c r="F13631">
        <v>2017</v>
      </c>
      <c r="G13631">
        <v>22</v>
      </c>
      <c r="H13631">
        <v>21</v>
      </c>
    </row>
    <row r="13632" spans="1:8" x14ac:dyDescent="0.25">
      <c r="A13632" t="s">
        <v>31</v>
      </c>
      <c r="B13632" t="s">
        <v>168</v>
      </c>
      <c r="C13632" t="s">
        <v>33</v>
      </c>
      <c r="D13632" t="s">
        <v>184</v>
      </c>
      <c r="E13632" t="s">
        <v>187</v>
      </c>
      <c r="F13632">
        <v>2015</v>
      </c>
      <c r="G13632">
        <v>26</v>
      </c>
    </row>
    <row r="13633" spans="1:8" x14ac:dyDescent="0.25">
      <c r="A13633" t="s">
        <v>81</v>
      </c>
      <c r="B13633" t="s">
        <v>119</v>
      </c>
      <c r="C13633" t="s">
        <v>76</v>
      </c>
      <c r="D13633" t="s">
        <v>83</v>
      </c>
      <c r="E13633" t="s">
        <v>84</v>
      </c>
      <c r="F13633">
        <v>2014</v>
      </c>
      <c r="G13633">
        <v>4</v>
      </c>
      <c r="H13633">
        <v>1</v>
      </c>
    </row>
    <row r="13634" spans="1:8" x14ac:dyDescent="0.25">
      <c r="A13634" t="s">
        <v>41</v>
      </c>
      <c r="B13634" t="s">
        <v>384</v>
      </c>
      <c r="C13634" t="s">
        <v>23</v>
      </c>
      <c r="D13634" t="s">
        <v>43</v>
      </c>
      <c r="E13634" t="s">
        <v>186</v>
      </c>
      <c r="F13634">
        <v>2017</v>
      </c>
      <c r="G13634">
        <v>4</v>
      </c>
      <c r="H13634">
        <v>2</v>
      </c>
    </row>
    <row r="13635" spans="1:8" x14ac:dyDescent="0.25">
      <c r="A13635" t="s">
        <v>129</v>
      </c>
      <c r="B13635" t="s">
        <v>55</v>
      </c>
      <c r="C13635" t="s">
        <v>33</v>
      </c>
      <c r="D13635" t="s">
        <v>184</v>
      </c>
      <c r="E13635" t="s">
        <v>185</v>
      </c>
      <c r="F13635">
        <v>2014</v>
      </c>
      <c r="G13635">
        <v>4</v>
      </c>
      <c r="H13635">
        <v>1</v>
      </c>
    </row>
    <row r="13636" spans="1:8" x14ac:dyDescent="0.25">
      <c r="A13636" t="s">
        <v>129</v>
      </c>
      <c r="B13636" t="s">
        <v>61</v>
      </c>
      <c r="C13636" t="s">
        <v>33</v>
      </c>
      <c r="D13636" t="s">
        <v>39</v>
      </c>
      <c r="E13636" t="s">
        <v>112</v>
      </c>
      <c r="F13636">
        <v>2014</v>
      </c>
      <c r="G13636">
        <v>1</v>
      </c>
    </row>
    <row r="13637" spans="1:8" x14ac:dyDescent="0.25">
      <c r="A13637" t="s">
        <v>129</v>
      </c>
      <c r="B13637" t="s">
        <v>61</v>
      </c>
      <c r="C13637" t="s">
        <v>33</v>
      </c>
      <c r="D13637" t="s">
        <v>39</v>
      </c>
      <c r="E13637" t="s">
        <v>51</v>
      </c>
      <c r="F13637">
        <v>2015</v>
      </c>
      <c r="G13637">
        <v>7</v>
      </c>
      <c r="H13637">
        <v>2</v>
      </c>
    </row>
    <row r="13638" spans="1:8" x14ac:dyDescent="0.25">
      <c r="A13638" t="s">
        <v>41</v>
      </c>
      <c r="B13638" t="s">
        <v>42</v>
      </c>
      <c r="C13638" t="s">
        <v>23</v>
      </c>
      <c r="D13638" t="s">
        <v>43</v>
      </c>
      <c r="E13638" t="s">
        <v>186</v>
      </c>
      <c r="F13638">
        <v>2016</v>
      </c>
      <c r="G13638">
        <v>13</v>
      </c>
      <c r="H13638">
        <v>3</v>
      </c>
    </row>
    <row r="13639" spans="1:8" x14ac:dyDescent="0.25">
      <c r="A13639" t="s">
        <v>21</v>
      </c>
      <c r="B13639" t="s">
        <v>349</v>
      </c>
      <c r="C13639" t="s">
        <v>10</v>
      </c>
      <c r="D13639" t="s">
        <v>11</v>
      </c>
      <c r="E13639" t="s">
        <v>86</v>
      </c>
      <c r="F13639">
        <v>2016</v>
      </c>
      <c r="G13639">
        <v>39</v>
      </c>
      <c r="H13639">
        <v>5</v>
      </c>
    </row>
    <row r="13640" spans="1:8" x14ac:dyDescent="0.25">
      <c r="A13640" t="s">
        <v>31</v>
      </c>
      <c r="B13640" t="s">
        <v>272</v>
      </c>
      <c r="C13640" t="s">
        <v>33</v>
      </c>
      <c r="D13640" t="s">
        <v>34</v>
      </c>
      <c r="E13640" t="s">
        <v>469</v>
      </c>
      <c r="F13640">
        <v>2017</v>
      </c>
      <c r="G13640">
        <v>6</v>
      </c>
    </row>
    <row r="13641" spans="1:8" x14ac:dyDescent="0.25">
      <c r="A13641" t="s">
        <v>21</v>
      </c>
      <c r="B13641" t="s">
        <v>247</v>
      </c>
      <c r="C13641" t="s">
        <v>10</v>
      </c>
      <c r="D13641" t="s">
        <v>11</v>
      </c>
      <c r="E13641" t="s">
        <v>228</v>
      </c>
      <c r="F13641">
        <v>2019</v>
      </c>
      <c r="G13641">
        <v>14</v>
      </c>
      <c r="H13641">
        <v>3</v>
      </c>
    </row>
    <row r="13642" spans="1:8" x14ac:dyDescent="0.25">
      <c r="A13642" t="s">
        <v>16</v>
      </c>
      <c r="B13642" t="s">
        <v>436</v>
      </c>
      <c r="C13642" t="s">
        <v>18</v>
      </c>
      <c r="D13642" t="s">
        <v>257</v>
      </c>
      <c r="E13642" t="s">
        <v>300</v>
      </c>
      <c r="F13642">
        <v>2018</v>
      </c>
      <c r="G13642">
        <v>25</v>
      </c>
    </row>
    <row r="13643" spans="1:8" x14ac:dyDescent="0.25">
      <c r="A13643" t="s">
        <v>138</v>
      </c>
      <c r="B13643" t="s">
        <v>359</v>
      </c>
      <c r="C13643" t="s">
        <v>76</v>
      </c>
      <c r="D13643" t="s">
        <v>140</v>
      </c>
      <c r="E13643" t="s">
        <v>140</v>
      </c>
      <c r="F13643">
        <v>2018</v>
      </c>
      <c r="G13643">
        <v>25</v>
      </c>
      <c r="H13643">
        <v>14</v>
      </c>
    </row>
    <row r="13644" spans="1:8" x14ac:dyDescent="0.25">
      <c r="A13644" t="s">
        <v>8</v>
      </c>
      <c r="B13644" t="s">
        <v>22</v>
      </c>
      <c r="C13644" t="s">
        <v>23</v>
      </c>
      <c r="D13644" t="s">
        <v>24</v>
      </c>
      <c r="E13644" t="s">
        <v>219</v>
      </c>
      <c r="F13644">
        <v>2013</v>
      </c>
      <c r="G13644">
        <v>725</v>
      </c>
      <c r="H13644">
        <v>18</v>
      </c>
    </row>
    <row r="13645" spans="1:8" x14ac:dyDescent="0.25">
      <c r="A13645" t="s">
        <v>8</v>
      </c>
      <c r="B13645" t="s">
        <v>28</v>
      </c>
      <c r="C13645" t="s">
        <v>23</v>
      </c>
      <c r="D13645" t="s">
        <v>24</v>
      </c>
      <c r="E13645" t="s">
        <v>219</v>
      </c>
      <c r="F13645">
        <v>2014</v>
      </c>
      <c r="G13645">
        <v>312</v>
      </c>
      <c r="H13645">
        <v>38</v>
      </c>
    </row>
    <row r="13646" spans="1:8" x14ac:dyDescent="0.25">
      <c r="A13646" t="s">
        <v>31</v>
      </c>
      <c r="B13646" t="s">
        <v>104</v>
      </c>
      <c r="C13646" t="s">
        <v>33</v>
      </c>
      <c r="D13646" t="s">
        <v>59</v>
      </c>
      <c r="E13646" t="s">
        <v>311</v>
      </c>
      <c r="F13646">
        <v>2015</v>
      </c>
      <c r="G13646">
        <v>203</v>
      </c>
      <c r="H13646">
        <v>76</v>
      </c>
    </row>
    <row r="13647" spans="1:8" x14ac:dyDescent="0.25">
      <c r="A13647" t="s">
        <v>8</v>
      </c>
      <c r="B13647" t="s">
        <v>93</v>
      </c>
      <c r="C13647" t="s">
        <v>10</v>
      </c>
      <c r="D13647" t="s">
        <v>29</v>
      </c>
      <c r="E13647" t="s">
        <v>193</v>
      </c>
      <c r="F13647">
        <v>2015</v>
      </c>
      <c r="G13647">
        <v>1971</v>
      </c>
      <c r="H13647">
        <v>54</v>
      </c>
    </row>
    <row r="13648" spans="1:8" x14ac:dyDescent="0.25">
      <c r="A13648" t="s">
        <v>21</v>
      </c>
      <c r="B13648" t="s">
        <v>145</v>
      </c>
      <c r="C13648" t="s">
        <v>23</v>
      </c>
      <c r="D13648" t="s">
        <v>24</v>
      </c>
      <c r="E13648" t="s">
        <v>143</v>
      </c>
      <c r="F13648">
        <v>2016</v>
      </c>
      <c r="G13648">
        <v>4278</v>
      </c>
      <c r="H13648">
        <v>304</v>
      </c>
    </row>
    <row r="13649" spans="1:8" x14ac:dyDescent="0.25">
      <c r="A13649" t="s">
        <v>21</v>
      </c>
      <c r="B13649" t="s">
        <v>9</v>
      </c>
      <c r="C13649" t="s">
        <v>10</v>
      </c>
      <c r="D13649" t="s">
        <v>11</v>
      </c>
      <c r="E13649" t="s">
        <v>343</v>
      </c>
      <c r="F13649">
        <v>2016</v>
      </c>
      <c r="G13649">
        <v>1061</v>
      </c>
      <c r="H13649">
        <v>44</v>
      </c>
    </row>
    <row r="13650" spans="1:8" x14ac:dyDescent="0.25">
      <c r="A13650" t="s">
        <v>21</v>
      </c>
      <c r="B13650" t="s">
        <v>194</v>
      </c>
      <c r="C13650" t="s">
        <v>10</v>
      </c>
      <c r="D13650" t="s">
        <v>11</v>
      </c>
      <c r="E13650" t="s">
        <v>223</v>
      </c>
      <c r="F13650">
        <v>2016</v>
      </c>
      <c r="G13650">
        <v>996</v>
      </c>
      <c r="H13650">
        <v>12</v>
      </c>
    </row>
    <row r="13651" spans="1:8" x14ac:dyDescent="0.25">
      <c r="A13651" t="s">
        <v>41</v>
      </c>
      <c r="B13651" t="s">
        <v>417</v>
      </c>
      <c r="C13651" t="s">
        <v>33</v>
      </c>
      <c r="D13651" t="s">
        <v>184</v>
      </c>
      <c r="E13651" t="s">
        <v>288</v>
      </c>
      <c r="F13651">
        <v>2016</v>
      </c>
      <c r="G13651">
        <v>86</v>
      </c>
      <c r="H13651">
        <v>32</v>
      </c>
    </row>
    <row r="13652" spans="1:8" x14ac:dyDescent="0.25">
      <c r="A13652" t="s">
        <v>31</v>
      </c>
      <c r="B13652" t="s">
        <v>173</v>
      </c>
      <c r="C13652" t="s">
        <v>70</v>
      </c>
      <c r="D13652" t="s">
        <v>71</v>
      </c>
      <c r="E13652" t="s">
        <v>72</v>
      </c>
      <c r="F13652">
        <v>2016</v>
      </c>
      <c r="G13652">
        <v>416</v>
      </c>
      <c r="H13652">
        <v>148</v>
      </c>
    </row>
    <row r="13653" spans="1:8" x14ac:dyDescent="0.25">
      <c r="A13653" t="s">
        <v>21</v>
      </c>
      <c r="B13653" t="s">
        <v>145</v>
      </c>
      <c r="C13653" t="s">
        <v>23</v>
      </c>
      <c r="D13653" t="s">
        <v>24</v>
      </c>
      <c r="E13653" t="s">
        <v>219</v>
      </c>
      <c r="F13653">
        <v>2016</v>
      </c>
      <c r="G13653">
        <v>899</v>
      </c>
      <c r="H13653">
        <v>67</v>
      </c>
    </row>
    <row r="13654" spans="1:8" x14ac:dyDescent="0.25">
      <c r="A13654" t="s">
        <v>8</v>
      </c>
      <c r="B13654" t="s">
        <v>295</v>
      </c>
      <c r="C13654" t="s">
        <v>10</v>
      </c>
      <c r="D13654" t="s">
        <v>11</v>
      </c>
      <c r="E13654" t="s">
        <v>343</v>
      </c>
      <c r="F13654">
        <v>2014</v>
      </c>
      <c r="G13654">
        <v>484</v>
      </c>
      <c r="H13654">
        <v>18</v>
      </c>
    </row>
    <row r="13655" spans="1:8" x14ac:dyDescent="0.25">
      <c r="A13655" t="s">
        <v>31</v>
      </c>
      <c r="B13655" t="s">
        <v>22</v>
      </c>
      <c r="C13655" t="s">
        <v>23</v>
      </c>
      <c r="D13655" t="s">
        <v>43</v>
      </c>
      <c r="E13655" t="s">
        <v>100</v>
      </c>
      <c r="F13655">
        <v>2015</v>
      </c>
      <c r="G13655">
        <v>89</v>
      </c>
      <c r="H13655">
        <v>8</v>
      </c>
    </row>
    <row r="13656" spans="1:8" x14ac:dyDescent="0.25">
      <c r="A13656" t="s">
        <v>8</v>
      </c>
      <c r="B13656" t="s">
        <v>13</v>
      </c>
      <c r="C13656" t="s">
        <v>10</v>
      </c>
      <c r="D13656" t="s">
        <v>96</v>
      </c>
      <c r="E13656" t="s">
        <v>97</v>
      </c>
      <c r="F13656">
        <v>2017</v>
      </c>
      <c r="G13656">
        <v>2</v>
      </c>
      <c r="H13656">
        <v>1</v>
      </c>
    </row>
    <row r="13657" spans="1:8" x14ac:dyDescent="0.25">
      <c r="A13657" t="s">
        <v>21</v>
      </c>
      <c r="B13657" t="s">
        <v>93</v>
      </c>
      <c r="C13657" t="s">
        <v>10</v>
      </c>
      <c r="D13657" t="s">
        <v>11</v>
      </c>
      <c r="E13657" t="s">
        <v>48</v>
      </c>
      <c r="F13657">
        <v>2016</v>
      </c>
      <c r="G13657">
        <v>677</v>
      </c>
      <c r="H13657">
        <v>67</v>
      </c>
    </row>
    <row r="13658" spans="1:8" x14ac:dyDescent="0.25">
      <c r="A13658" t="s">
        <v>31</v>
      </c>
      <c r="B13658" t="s">
        <v>55</v>
      </c>
      <c r="C13658" t="s">
        <v>33</v>
      </c>
      <c r="D13658" t="s">
        <v>59</v>
      </c>
      <c r="E13658" t="s">
        <v>73</v>
      </c>
      <c r="F13658">
        <v>2017</v>
      </c>
      <c r="G13658">
        <v>132</v>
      </c>
      <c r="H13658">
        <v>18</v>
      </c>
    </row>
    <row r="13659" spans="1:8" x14ac:dyDescent="0.25">
      <c r="A13659" t="s">
        <v>106</v>
      </c>
      <c r="B13659" t="s">
        <v>49</v>
      </c>
      <c r="C13659" t="s">
        <v>33</v>
      </c>
      <c r="D13659" t="s">
        <v>59</v>
      </c>
      <c r="E13659" t="s">
        <v>229</v>
      </c>
      <c r="F13659">
        <v>2017</v>
      </c>
      <c r="G13659">
        <v>156</v>
      </c>
      <c r="H13659">
        <v>43</v>
      </c>
    </row>
    <row r="13660" spans="1:8" x14ac:dyDescent="0.25">
      <c r="A13660" t="s">
        <v>31</v>
      </c>
      <c r="B13660" t="s">
        <v>125</v>
      </c>
      <c r="C13660" t="s">
        <v>33</v>
      </c>
      <c r="D13660" t="s">
        <v>62</v>
      </c>
      <c r="E13660" t="s">
        <v>321</v>
      </c>
      <c r="F13660">
        <v>2017</v>
      </c>
      <c r="G13660">
        <v>189</v>
      </c>
      <c r="H13660">
        <v>61</v>
      </c>
    </row>
    <row r="13661" spans="1:8" x14ac:dyDescent="0.25">
      <c r="A13661" t="s">
        <v>138</v>
      </c>
      <c r="B13661" t="s">
        <v>82</v>
      </c>
      <c r="C13661" t="s">
        <v>76</v>
      </c>
      <c r="D13661" t="s">
        <v>140</v>
      </c>
      <c r="E13661" t="s">
        <v>209</v>
      </c>
      <c r="F13661">
        <v>2018</v>
      </c>
      <c r="G13661">
        <v>720</v>
      </c>
      <c r="H13661">
        <v>388</v>
      </c>
    </row>
    <row r="13662" spans="1:8" x14ac:dyDescent="0.25">
      <c r="A13662" t="s">
        <v>21</v>
      </c>
      <c r="B13662" t="s">
        <v>93</v>
      </c>
      <c r="C13662" t="s">
        <v>10</v>
      </c>
      <c r="D13662" t="s">
        <v>11</v>
      </c>
      <c r="E13662" t="s">
        <v>86</v>
      </c>
      <c r="F13662">
        <v>2018</v>
      </c>
      <c r="G13662">
        <v>2457</v>
      </c>
      <c r="H13662">
        <v>123</v>
      </c>
    </row>
    <row r="13663" spans="1:8" x14ac:dyDescent="0.25">
      <c r="A13663" t="s">
        <v>21</v>
      </c>
      <c r="B13663" t="s">
        <v>98</v>
      </c>
      <c r="C13663" t="s">
        <v>10</v>
      </c>
      <c r="D13663" t="s">
        <v>11</v>
      </c>
      <c r="E13663" t="s">
        <v>191</v>
      </c>
      <c r="F13663">
        <v>2018</v>
      </c>
      <c r="G13663">
        <v>1907</v>
      </c>
      <c r="H13663">
        <v>65</v>
      </c>
    </row>
    <row r="13664" spans="1:8" x14ac:dyDescent="0.25">
      <c r="A13664" t="s">
        <v>214</v>
      </c>
      <c r="B13664" t="s">
        <v>119</v>
      </c>
      <c r="C13664" t="s">
        <v>76</v>
      </c>
      <c r="D13664" t="s">
        <v>140</v>
      </c>
      <c r="E13664" t="s">
        <v>140</v>
      </c>
      <c r="F13664">
        <v>2018</v>
      </c>
      <c r="G13664">
        <v>1249</v>
      </c>
      <c r="H13664">
        <v>420</v>
      </c>
    </row>
    <row r="13665" spans="1:8" x14ac:dyDescent="0.25">
      <c r="A13665" t="s">
        <v>41</v>
      </c>
      <c r="B13665" t="s">
        <v>104</v>
      </c>
      <c r="C13665" t="s">
        <v>33</v>
      </c>
      <c r="D13665" t="s">
        <v>39</v>
      </c>
      <c r="E13665" t="s">
        <v>302</v>
      </c>
      <c r="F13665">
        <v>2019</v>
      </c>
      <c r="G13665">
        <v>79</v>
      </c>
      <c r="H13665">
        <v>36</v>
      </c>
    </row>
    <row r="13666" spans="1:8" x14ac:dyDescent="0.25">
      <c r="A13666" t="s">
        <v>21</v>
      </c>
      <c r="B13666" t="s">
        <v>532</v>
      </c>
      <c r="C13666" t="s">
        <v>23</v>
      </c>
      <c r="D13666" t="s">
        <v>24</v>
      </c>
      <c r="E13666" t="s">
        <v>146</v>
      </c>
      <c r="F13666">
        <v>2019</v>
      </c>
      <c r="G13666">
        <v>1467</v>
      </c>
      <c r="H13666">
        <v>73</v>
      </c>
    </row>
    <row r="13667" spans="1:8" x14ac:dyDescent="0.25">
      <c r="A13667" t="s">
        <v>21</v>
      </c>
      <c r="B13667" t="s">
        <v>36</v>
      </c>
      <c r="C13667" t="s">
        <v>10</v>
      </c>
      <c r="D13667" t="s">
        <v>96</v>
      </c>
      <c r="E13667" t="s">
        <v>377</v>
      </c>
      <c r="F13667">
        <v>2020</v>
      </c>
      <c r="G13667">
        <v>148</v>
      </c>
      <c r="H13667">
        <v>1</v>
      </c>
    </row>
    <row r="13668" spans="1:8" x14ac:dyDescent="0.25">
      <c r="A13668" t="s">
        <v>21</v>
      </c>
      <c r="B13668" t="s">
        <v>36</v>
      </c>
      <c r="C13668" t="s">
        <v>10</v>
      </c>
      <c r="D13668" t="s">
        <v>11</v>
      </c>
      <c r="E13668" t="s">
        <v>232</v>
      </c>
      <c r="F13668">
        <v>2020</v>
      </c>
      <c r="G13668">
        <v>235</v>
      </c>
      <c r="H13668">
        <v>9</v>
      </c>
    </row>
    <row r="13669" spans="1:8" x14ac:dyDescent="0.25">
      <c r="A13669" t="s">
        <v>31</v>
      </c>
      <c r="B13669" t="s">
        <v>79</v>
      </c>
      <c r="C13669" t="s">
        <v>33</v>
      </c>
      <c r="D13669" t="s">
        <v>59</v>
      </c>
      <c r="E13669" t="s">
        <v>313</v>
      </c>
      <c r="F13669">
        <v>2013</v>
      </c>
      <c r="G13669">
        <v>240</v>
      </c>
      <c r="H13669">
        <v>37</v>
      </c>
    </row>
    <row r="13670" spans="1:8" x14ac:dyDescent="0.25">
      <c r="A13670" t="s">
        <v>21</v>
      </c>
      <c r="B13670" t="s">
        <v>93</v>
      </c>
      <c r="C13670" t="s">
        <v>10</v>
      </c>
      <c r="D13670" t="s">
        <v>11</v>
      </c>
      <c r="E13670" t="s">
        <v>203</v>
      </c>
      <c r="F13670">
        <v>2017</v>
      </c>
      <c r="G13670">
        <v>318</v>
      </c>
      <c r="H13670">
        <v>13</v>
      </c>
    </row>
    <row r="13671" spans="1:8" x14ac:dyDescent="0.25">
      <c r="A13671" t="s">
        <v>21</v>
      </c>
      <c r="B13671" t="s">
        <v>125</v>
      </c>
      <c r="C13671" t="s">
        <v>23</v>
      </c>
      <c r="D13671" t="s">
        <v>24</v>
      </c>
      <c r="E13671" t="s">
        <v>290</v>
      </c>
      <c r="F13671">
        <v>2019</v>
      </c>
      <c r="G13671">
        <v>879</v>
      </c>
      <c r="H13671">
        <v>57</v>
      </c>
    </row>
    <row r="13672" spans="1:8" x14ac:dyDescent="0.25">
      <c r="A13672" t="s">
        <v>8</v>
      </c>
      <c r="B13672" t="s">
        <v>182</v>
      </c>
      <c r="C13672" t="s">
        <v>10</v>
      </c>
      <c r="D13672" t="s">
        <v>14</v>
      </c>
      <c r="E13672" t="s">
        <v>276</v>
      </c>
      <c r="F13672">
        <v>2013</v>
      </c>
      <c r="G13672">
        <v>75</v>
      </c>
      <c r="H13672">
        <v>2</v>
      </c>
    </row>
    <row r="13673" spans="1:8" x14ac:dyDescent="0.25">
      <c r="A13673" t="s">
        <v>41</v>
      </c>
      <c r="B13673" t="s">
        <v>104</v>
      </c>
      <c r="C13673" t="s">
        <v>70</v>
      </c>
      <c r="D13673" t="s">
        <v>71</v>
      </c>
      <c r="E13673" t="s">
        <v>188</v>
      </c>
      <c r="F13673">
        <v>2014</v>
      </c>
      <c r="G13673">
        <v>155</v>
      </c>
      <c r="H13673">
        <v>56</v>
      </c>
    </row>
    <row r="13674" spans="1:8" x14ac:dyDescent="0.25">
      <c r="A13674" t="s">
        <v>41</v>
      </c>
      <c r="B13674" t="s">
        <v>104</v>
      </c>
      <c r="C13674" t="s">
        <v>70</v>
      </c>
      <c r="D13674" t="s">
        <v>71</v>
      </c>
      <c r="E13674" t="s">
        <v>159</v>
      </c>
      <c r="F13674">
        <v>2015</v>
      </c>
      <c r="G13674">
        <v>353</v>
      </c>
      <c r="H13674">
        <v>13</v>
      </c>
    </row>
    <row r="13675" spans="1:8" x14ac:dyDescent="0.25">
      <c r="A13675" t="s">
        <v>117</v>
      </c>
      <c r="B13675" t="s">
        <v>9</v>
      </c>
      <c r="C13675" t="s">
        <v>33</v>
      </c>
      <c r="D13675" t="s">
        <v>59</v>
      </c>
      <c r="E13675" t="s">
        <v>118</v>
      </c>
      <c r="F13675">
        <v>2017</v>
      </c>
      <c r="G13675">
        <v>140</v>
      </c>
      <c r="H13675">
        <v>29</v>
      </c>
    </row>
    <row r="13676" spans="1:8" x14ac:dyDescent="0.25">
      <c r="A13676" t="s">
        <v>31</v>
      </c>
      <c r="B13676" t="s">
        <v>55</v>
      </c>
      <c r="C13676" t="s">
        <v>33</v>
      </c>
      <c r="D13676" t="s">
        <v>39</v>
      </c>
      <c r="E13676" t="s">
        <v>87</v>
      </c>
      <c r="F13676">
        <v>2017</v>
      </c>
      <c r="G13676">
        <v>407</v>
      </c>
      <c r="H13676">
        <v>70</v>
      </c>
    </row>
    <row r="13677" spans="1:8" x14ac:dyDescent="0.25">
      <c r="A13677" t="s">
        <v>41</v>
      </c>
      <c r="B13677" t="s">
        <v>79</v>
      </c>
      <c r="C13677" t="s">
        <v>33</v>
      </c>
      <c r="D13677" t="s">
        <v>39</v>
      </c>
      <c r="E13677" t="s">
        <v>263</v>
      </c>
      <c r="F13677">
        <v>2019</v>
      </c>
      <c r="G13677">
        <v>81</v>
      </c>
      <c r="H13677">
        <v>16</v>
      </c>
    </row>
    <row r="13678" spans="1:8" x14ac:dyDescent="0.25">
      <c r="A13678" t="s">
        <v>21</v>
      </c>
      <c r="B13678" t="s">
        <v>22</v>
      </c>
      <c r="C13678" t="s">
        <v>23</v>
      </c>
      <c r="D13678" t="s">
        <v>24</v>
      </c>
      <c r="E13678" t="s">
        <v>281</v>
      </c>
      <c r="F13678">
        <v>2017</v>
      </c>
      <c r="G13678">
        <v>75</v>
      </c>
      <c r="H13678">
        <v>1</v>
      </c>
    </row>
    <row r="13679" spans="1:8" x14ac:dyDescent="0.25">
      <c r="A13679" t="s">
        <v>31</v>
      </c>
      <c r="B13679" t="s">
        <v>320</v>
      </c>
      <c r="C13679" t="s">
        <v>23</v>
      </c>
      <c r="D13679" t="s">
        <v>43</v>
      </c>
      <c r="E13679" t="s">
        <v>258</v>
      </c>
      <c r="F13679">
        <v>2018</v>
      </c>
      <c r="G13679">
        <v>90</v>
      </c>
      <c r="H13679">
        <v>8</v>
      </c>
    </row>
    <row r="13680" spans="1:8" x14ac:dyDescent="0.25">
      <c r="A13680" t="s">
        <v>31</v>
      </c>
      <c r="B13680" t="s">
        <v>151</v>
      </c>
      <c r="C13680" t="s">
        <v>33</v>
      </c>
      <c r="D13680" t="s">
        <v>184</v>
      </c>
      <c r="E13680" t="s">
        <v>185</v>
      </c>
      <c r="F13680">
        <v>2018</v>
      </c>
      <c r="G13680">
        <v>525</v>
      </c>
      <c r="H13680">
        <v>69</v>
      </c>
    </row>
    <row r="13681" spans="1:8" x14ac:dyDescent="0.25">
      <c r="A13681" t="s">
        <v>31</v>
      </c>
      <c r="B13681" t="s">
        <v>79</v>
      </c>
      <c r="C13681" t="s">
        <v>33</v>
      </c>
      <c r="D13681" t="s">
        <v>39</v>
      </c>
      <c r="E13681" t="s">
        <v>87</v>
      </c>
      <c r="F13681">
        <v>2015</v>
      </c>
      <c r="G13681">
        <v>199</v>
      </c>
      <c r="H13681">
        <v>67</v>
      </c>
    </row>
    <row r="13682" spans="1:8" x14ac:dyDescent="0.25">
      <c r="A13682" t="s">
        <v>8</v>
      </c>
      <c r="B13682" t="s">
        <v>28</v>
      </c>
      <c r="C13682" t="s">
        <v>23</v>
      </c>
      <c r="D13682" t="s">
        <v>24</v>
      </c>
      <c r="E13682" t="s">
        <v>290</v>
      </c>
      <c r="F13682">
        <v>2015</v>
      </c>
      <c r="G13682">
        <v>206</v>
      </c>
      <c r="H13682">
        <v>31</v>
      </c>
    </row>
    <row r="13683" spans="1:8" x14ac:dyDescent="0.25">
      <c r="A13683" t="s">
        <v>31</v>
      </c>
      <c r="B13683" t="s">
        <v>55</v>
      </c>
      <c r="C13683" t="s">
        <v>33</v>
      </c>
      <c r="D13683" t="s">
        <v>39</v>
      </c>
      <c r="E13683" t="s">
        <v>51</v>
      </c>
      <c r="F13683">
        <v>2019</v>
      </c>
      <c r="G13683">
        <v>329</v>
      </c>
      <c r="H13683">
        <v>59</v>
      </c>
    </row>
    <row r="13684" spans="1:8" x14ac:dyDescent="0.25">
      <c r="A13684" t="s">
        <v>41</v>
      </c>
      <c r="B13684" t="s">
        <v>28</v>
      </c>
      <c r="C13684" t="s">
        <v>33</v>
      </c>
      <c r="D13684" t="s">
        <v>39</v>
      </c>
      <c r="E13684" t="s">
        <v>204</v>
      </c>
      <c r="F13684">
        <v>2017</v>
      </c>
      <c r="G13684">
        <v>19</v>
      </c>
      <c r="H13684">
        <v>8</v>
      </c>
    </row>
    <row r="13685" spans="1:8" x14ac:dyDescent="0.25">
      <c r="A13685" t="s">
        <v>31</v>
      </c>
      <c r="B13685" t="s">
        <v>49</v>
      </c>
      <c r="C13685" t="s">
        <v>33</v>
      </c>
      <c r="D13685" t="s">
        <v>62</v>
      </c>
      <c r="E13685" t="s">
        <v>217</v>
      </c>
      <c r="F13685">
        <v>2019</v>
      </c>
      <c r="G13685">
        <v>99</v>
      </c>
      <c r="H13685">
        <v>10</v>
      </c>
    </row>
    <row r="13686" spans="1:8" x14ac:dyDescent="0.25">
      <c r="A13686" t="s">
        <v>31</v>
      </c>
      <c r="B13686" t="s">
        <v>244</v>
      </c>
      <c r="C13686" t="s">
        <v>23</v>
      </c>
      <c r="D13686" t="s">
        <v>91</v>
      </c>
      <c r="E13686" t="s">
        <v>356</v>
      </c>
      <c r="F13686">
        <v>2014</v>
      </c>
      <c r="G13686">
        <v>56</v>
      </c>
      <c r="H13686">
        <v>1</v>
      </c>
    </row>
    <row r="13687" spans="1:8" x14ac:dyDescent="0.25">
      <c r="A13687" t="s">
        <v>121</v>
      </c>
      <c r="B13687" t="s">
        <v>277</v>
      </c>
      <c r="C13687" t="s">
        <v>70</v>
      </c>
      <c r="D13687" t="s">
        <v>102</v>
      </c>
      <c r="E13687" t="s">
        <v>103</v>
      </c>
      <c r="F13687">
        <v>2013</v>
      </c>
      <c r="G13687">
        <v>160</v>
      </c>
      <c r="H13687">
        <v>5</v>
      </c>
    </row>
    <row r="13688" spans="1:8" x14ac:dyDescent="0.25">
      <c r="A13688" t="s">
        <v>31</v>
      </c>
      <c r="B13688" t="s">
        <v>105</v>
      </c>
      <c r="C13688" t="s">
        <v>23</v>
      </c>
      <c r="D13688" t="s">
        <v>43</v>
      </c>
      <c r="E13688" t="s">
        <v>186</v>
      </c>
      <c r="F13688">
        <v>2018</v>
      </c>
      <c r="G13688">
        <v>35</v>
      </c>
      <c r="H13688">
        <v>2</v>
      </c>
    </row>
    <row r="13689" spans="1:8" x14ac:dyDescent="0.25">
      <c r="A13689" t="s">
        <v>31</v>
      </c>
      <c r="B13689" t="s">
        <v>104</v>
      </c>
      <c r="C13689" t="s">
        <v>70</v>
      </c>
      <c r="D13689" t="s">
        <v>71</v>
      </c>
      <c r="E13689" t="s">
        <v>170</v>
      </c>
      <c r="F13689">
        <v>2014</v>
      </c>
      <c r="G13689">
        <v>29</v>
      </c>
      <c r="H13689">
        <v>10</v>
      </c>
    </row>
    <row r="13690" spans="1:8" x14ac:dyDescent="0.25">
      <c r="A13690" t="s">
        <v>31</v>
      </c>
      <c r="B13690" t="s">
        <v>417</v>
      </c>
      <c r="C13690" t="s">
        <v>33</v>
      </c>
      <c r="D13690" t="s">
        <v>184</v>
      </c>
      <c r="E13690" t="s">
        <v>187</v>
      </c>
      <c r="F13690">
        <v>2019</v>
      </c>
      <c r="G13690">
        <v>30</v>
      </c>
      <c r="H13690">
        <v>11</v>
      </c>
    </row>
    <row r="13691" spans="1:8" x14ac:dyDescent="0.25">
      <c r="A13691" t="s">
        <v>41</v>
      </c>
      <c r="B13691" t="s">
        <v>61</v>
      </c>
      <c r="C13691" t="s">
        <v>33</v>
      </c>
      <c r="D13691" t="s">
        <v>39</v>
      </c>
      <c r="E13691" t="s">
        <v>213</v>
      </c>
      <c r="F13691">
        <v>2018</v>
      </c>
      <c r="G13691">
        <v>58</v>
      </c>
      <c r="H13691">
        <v>79</v>
      </c>
    </row>
    <row r="13692" spans="1:8" x14ac:dyDescent="0.25">
      <c r="A13692" t="s">
        <v>31</v>
      </c>
      <c r="B13692" t="s">
        <v>79</v>
      </c>
      <c r="C13692" t="s">
        <v>33</v>
      </c>
      <c r="D13692" t="s">
        <v>59</v>
      </c>
      <c r="E13692" t="s">
        <v>375</v>
      </c>
      <c r="F13692">
        <v>2019</v>
      </c>
      <c r="G13692">
        <v>3</v>
      </c>
      <c r="H13692">
        <v>6</v>
      </c>
    </row>
    <row r="13693" spans="1:8" x14ac:dyDescent="0.25">
      <c r="A13693" t="s">
        <v>21</v>
      </c>
      <c r="B13693" t="s">
        <v>500</v>
      </c>
      <c r="C13693" t="s">
        <v>10</v>
      </c>
      <c r="D13693" t="s">
        <v>11</v>
      </c>
      <c r="E13693" t="s">
        <v>86</v>
      </c>
      <c r="F13693">
        <v>2019</v>
      </c>
      <c r="G13693">
        <v>42</v>
      </c>
      <c r="H13693">
        <v>1</v>
      </c>
    </row>
    <row r="13694" spans="1:8" x14ac:dyDescent="0.25">
      <c r="A13694" t="s">
        <v>129</v>
      </c>
      <c r="B13694" t="s">
        <v>55</v>
      </c>
      <c r="C13694" t="s">
        <v>33</v>
      </c>
      <c r="D13694" t="s">
        <v>184</v>
      </c>
      <c r="E13694" t="s">
        <v>185</v>
      </c>
      <c r="F13694">
        <v>2015</v>
      </c>
      <c r="G13694">
        <v>10</v>
      </c>
      <c r="H13694">
        <v>5</v>
      </c>
    </row>
    <row r="13695" spans="1:8" x14ac:dyDescent="0.25">
      <c r="A13695" t="s">
        <v>129</v>
      </c>
      <c r="B13695" t="s">
        <v>108</v>
      </c>
      <c r="C13695" t="s">
        <v>33</v>
      </c>
      <c r="D13695" t="s">
        <v>39</v>
      </c>
      <c r="E13695" t="s">
        <v>204</v>
      </c>
      <c r="F13695">
        <v>2016</v>
      </c>
      <c r="G13695">
        <v>13</v>
      </c>
      <c r="H13695">
        <v>7</v>
      </c>
    </row>
    <row r="13696" spans="1:8" x14ac:dyDescent="0.25">
      <c r="A13696" t="s">
        <v>129</v>
      </c>
      <c r="B13696" t="s">
        <v>114</v>
      </c>
      <c r="C13696" t="s">
        <v>33</v>
      </c>
      <c r="D13696" t="s">
        <v>39</v>
      </c>
      <c r="E13696" t="s">
        <v>40</v>
      </c>
      <c r="F13696">
        <v>2016</v>
      </c>
      <c r="G13696">
        <v>4</v>
      </c>
      <c r="H13696">
        <v>6</v>
      </c>
    </row>
    <row r="13697" spans="1:8" x14ac:dyDescent="0.25">
      <c r="A13697" t="s">
        <v>41</v>
      </c>
      <c r="B13697" t="s">
        <v>173</v>
      </c>
      <c r="C13697" t="s">
        <v>70</v>
      </c>
      <c r="D13697" t="s">
        <v>71</v>
      </c>
      <c r="E13697" t="s">
        <v>337</v>
      </c>
      <c r="F13697">
        <v>2015</v>
      </c>
      <c r="G13697">
        <v>6</v>
      </c>
      <c r="H13697">
        <v>3</v>
      </c>
    </row>
    <row r="13698" spans="1:8" x14ac:dyDescent="0.25">
      <c r="A13698" t="s">
        <v>74</v>
      </c>
      <c r="B13698" t="s">
        <v>69</v>
      </c>
      <c r="C13698" t="s">
        <v>70</v>
      </c>
      <c r="D13698" t="s">
        <v>102</v>
      </c>
      <c r="E13698" t="s">
        <v>180</v>
      </c>
      <c r="F13698">
        <v>2018</v>
      </c>
      <c r="G13698">
        <v>9</v>
      </c>
    </row>
    <row r="13699" spans="1:8" x14ac:dyDescent="0.25">
      <c r="A13699" t="s">
        <v>8</v>
      </c>
      <c r="B13699" t="s">
        <v>177</v>
      </c>
      <c r="C13699" t="s">
        <v>23</v>
      </c>
      <c r="D13699" t="s">
        <v>24</v>
      </c>
      <c r="E13699" t="s">
        <v>143</v>
      </c>
      <c r="F13699">
        <v>2015</v>
      </c>
      <c r="G13699">
        <v>51</v>
      </c>
      <c r="H13699">
        <v>1</v>
      </c>
    </row>
    <row r="13700" spans="1:8" x14ac:dyDescent="0.25">
      <c r="A13700" t="s">
        <v>41</v>
      </c>
      <c r="B13700" t="s">
        <v>212</v>
      </c>
      <c r="C13700" t="s">
        <v>33</v>
      </c>
      <c r="D13700" t="s">
        <v>62</v>
      </c>
      <c r="E13700" t="s">
        <v>200</v>
      </c>
      <c r="F13700">
        <v>2019</v>
      </c>
      <c r="G13700">
        <v>13</v>
      </c>
      <c r="H13700">
        <v>6</v>
      </c>
    </row>
    <row r="13701" spans="1:8" x14ac:dyDescent="0.25">
      <c r="A13701" t="s">
        <v>31</v>
      </c>
      <c r="B13701" t="s">
        <v>32</v>
      </c>
      <c r="C13701" t="s">
        <v>33</v>
      </c>
      <c r="D13701" t="s">
        <v>34</v>
      </c>
      <c r="E13701" t="s">
        <v>408</v>
      </c>
      <c r="F13701">
        <v>2016</v>
      </c>
      <c r="G13701">
        <v>23</v>
      </c>
      <c r="H13701">
        <v>4</v>
      </c>
    </row>
    <row r="13702" spans="1:8" x14ac:dyDescent="0.25">
      <c r="A13702" t="s">
        <v>21</v>
      </c>
      <c r="B13702" t="s">
        <v>433</v>
      </c>
      <c r="C13702" t="s">
        <v>10</v>
      </c>
      <c r="D13702" t="s">
        <v>11</v>
      </c>
      <c r="E13702" t="s">
        <v>232</v>
      </c>
      <c r="F13702">
        <v>2017</v>
      </c>
      <c r="G13702">
        <v>1</v>
      </c>
    </row>
    <row r="13703" spans="1:8" x14ac:dyDescent="0.25">
      <c r="A13703" t="s">
        <v>41</v>
      </c>
      <c r="B13703" t="s">
        <v>104</v>
      </c>
      <c r="C13703" t="s">
        <v>33</v>
      </c>
      <c r="D13703" t="s">
        <v>39</v>
      </c>
      <c r="E13703" t="s">
        <v>463</v>
      </c>
      <c r="F13703">
        <v>2017</v>
      </c>
      <c r="G13703">
        <v>15</v>
      </c>
      <c r="H13703">
        <v>5</v>
      </c>
    </row>
    <row r="13704" spans="1:8" x14ac:dyDescent="0.25">
      <c r="A13704" t="s">
        <v>31</v>
      </c>
      <c r="B13704" t="s">
        <v>55</v>
      </c>
      <c r="C13704" t="s">
        <v>33</v>
      </c>
      <c r="D13704" t="s">
        <v>39</v>
      </c>
      <c r="E13704" t="s">
        <v>51</v>
      </c>
      <c r="F13704">
        <v>2013</v>
      </c>
      <c r="G13704">
        <v>983</v>
      </c>
      <c r="H13704">
        <v>363</v>
      </c>
    </row>
    <row r="13705" spans="1:8" x14ac:dyDescent="0.25">
      <c r="A13705" t="s">
        <v>41</v>
      </c>
      <c r="B13705" t="s">
        <v>104</v>
      </c>
      <c r="C13705" t="s">
        <v>70</v>
      </c>
      <c r="D13705" t="s">
        <v>71</v>
      </c>
      <c r="E13705" t="s">
        <v>246</v>
      </c>
      <c r="F13705">
        <v>2014</v>
      </c>
      <c r="G13705">
        <v>2134</v>
      </c>
      <c r="H13705">
        <v>601</v>
      </c>
    </row>
    <row r="13706" spans="1:8" x14ac:dyDescent="0.25">
      <c r="A13706" t="s">
        <v>8</v>
      </c>
      <c r="B13706" t="s">
        <v>194</v>
      </c>
      <c r="C13706" t="s">
        <v>10</v>
      </c>
      <c r="D13706" t="s">
        <v>11</v>
      </c>
      <c r="E13706" t="s">
        <v>46</v>
      </c>
      <c r="F13706">
        <v>2014</v>
      </c>
      <c r="G13706">
        <v>1133</v>
      </c>
      <c r="H13706">
        <v>79</v>
      </c>
    </row>
    <row r="13707" spans="1:8" x14ac:dyDescent="0.25">
      <c r="A13707" t="s">
        <v>21</v>
      </c>
      <c r="B13707" t="s">
        <v>28</v>
      </c>
      <c r="C13707" t="s">
        <v>23</v>
      </c>
      <c r="D13707" t="s">
        <v>24</v>
      </c>
      <c r="E13707" t="s">
        <v>339</v>
      </c>
      <c r="F13707">
        <v>2017</v>
      </c>
      <c r="G13707">
        <v>1603</v>
      </c>
      <c r="H13707">
        <v>27</v>
      </c>
    </row>
    <row r="13708" spans="1:8" x14ac:dyDescent="0.25">
      <c r="A13708" t="s">
        <v>81</v>
      </c>
      <c r="B13708" t="s">
        <v>119</v>
      </c>
      <c r="C13708" t="s">
        <v>76</v>
      </c>
      <c r="D13708" t="s">
        <v>83</v>
      </c>
      <c r="E13708" t="s">
        <v>317</v>
      </c>
      <c r="F13708">
        <v>2017</v>
      </c>
      <c r="G13708">
        <v>1306</v>
      </c>
      <c r="H13708">
        <v>219</v>
      </c>
    </row>
    <row r="13709" spans="1:8" x14ac:dyDescent="0.25">
      <c r="A13709" t="s">
        <v>31</v>
      </c>
      <c r="B13709" t="s">
        <v>88</v>
      </c>
      <c r="C13709" t="s">
        <v>70</v>
      </c>
      <c r="D13709" t="s">
        <v>71</v>
      </c>
      <c r="E13709" t="s">
        <v>246</v>
      </c>
      <c r="F13709">
        <v>2014</v>
      </c>
      <c r="G13709">
        <v>36</v>
      </c>
      <c r="H13709">
        <v>5</v>
      </c>
    </row>
    <row r="13710" spans="1:8" x14ac:dyDescent="0.25">
      <c r="A13710" t="s">
        <v>31</v>
      </c>
      <c r="B13710" t="s">
        <v>9</v>
      </c>
      <c r="C13710" t="s">
        <v>33</v>
      </c>
      <c r="D13710" t="s">
        <v>59</v>
      </c>
      <c r="E13710" t="s">
        <v>64</v>
      </c>
      <c r="F13710">
        <v>2014</v>
      </c>
      <c r="G13710">
        <v>909</v>
      </c>
      <c r="H13710">
        <v>55</v>
      </c>
    </row>
    <row r="13711" spans="1:8" x14ac:dyDescent="0.25">
      <c r="A13711" t="s">
        <v>31</v>
      </c>
      <c r="B13711" t="s">
        <v>49</v>
      </c>
      <c r="C13711" t="s">
        <v>33</v>
      </c>
      <c r="D13711" t="s">
        <v>59</v>
      </c>
      <c r="E13711" t="s">
        <v>402</v>
      </c>
      <c r="F13711">
        <v>2016</v>
      </c>
      <c r="G13711">
        <v>144</v>
      </c>
      <c r="H13711">
        <v>13</v>
      </c>
    </row>
    <row r="13712" spans="1:8" x14ac:dyDescent="0.25">
      <c r="A13712" t="s">
        <v>41</v>
      </c>
      <c r="B13712" t="s">
        <v>119</v>
      </c>
      <c r="C13712" t="s">
        <v>70</v>
      </c>
      <c r="D13712" t="s">
        <v>71</v>
      </c>
      <c r="E13712" t="s">
        <v>72</v>
      </c>
      <c r="F13712">
        <v>2017</v>
      </c>
      <c r="G13712">
        <v>1501</v>
      </c>
      <c r="H13712">
        <v>334</v>
      </c>
    </row>
    <row r="13713" spans="1:8" x14ac:dyDescent="0.25">
      <c r="A13713" t="s">
        <v>16</v>
      </c>
      <c r="B13713" t="s">
        <v>239</v>
      </c>
      <c r="C13713" t="s">
        <v>18</v>
      </c>
      <c r="D13713" t="s">
        <v>19</v>
      </c>
      <c r="E13713" t="s">
        <v>27</v>
      </c>
      <c r="F13713">
        <v>2017</v>
      </c>
      <c r="G13713">
        <v>34</v>
      </c>
      <c r="H13713">
        <v>8</v>
      </c>
    </row>
    <row r="13714" spans="1:8" x14ac:dyDescent="0.25">
      <c r="A13714" t="s">
        <v>31</v>
      </c>
      <c r="B13714" t="s">
        <v>55</v>
      </c>
      <c r="C13714" t="s">
        <v>23</v>
      </c>
      <c r="D13714" t="s">
        <v>43</v>
      </c>
      <c r="E13714" t="s">
        <v>100</v>
      </c>
      <c r="F13714">
        <v>2017</v>
      </c>
      <c r="G13714">
        <v>421</v>
      </c>
      <c r="H13714">
        <v>65</v>
      </c>
    </row>
    <row r="13715" spans="1:8" x14ac:dyDescent="0.25">
      <c r="A13715" t="s">
        <v>21</v>
      </c>
      <c r="B13715" t="s">
        <v>351</v>
      </c>
      <c r="C13715" t="s">
        <v>23</v>
      </c>
      <c r="D13715" t="s">
        <v>24</v>
      </c>
      <c r="E13715" t="s">
        <v>281</v>
      </c>
      <c r="F13715">
        <v>2017</v>
      </c>
      <c r="G13715">
        <v>174</v>
      </c>
    </row>
    <row r="13716" spans="1:8" x14ac:dyDescent="0.25">
      <c r="A13716" t="s">
        <v>31</v>
      </c>
      <c r="B13716" t="s">
        <v>61</v>
      </c>
      <c r="C13716" t="s">
        <v>33</v>
      </c>
      <c r="D13716" t="s">
        <v>39</v>
      </c>
      <c r="E13716" t="s">
        <v>120</v>
      </c>
      <c r="F13716">
        <v>2017</v>
      </c>
      <c r="G13716">
        <v>417</v>
      </c>
      <c r="H13716">
        <v>227</v>
      </c>
    </row>
    <row r="13717" spans="1:8" x14ac:dyDescent="0.25">
      <c r="A13717" t="s">
        <v>31</v>
      </c>
      <c r="B13717" t="s">
        <v>104</v>
      </c>
      <c r="C13717" t="s">
        <v>33</v>
      </c>
      <c r="D13717" t="s">
        <v>59</v>
      </c>
      <c r="E13717" t="s">
        <v>229</v>
      </c>
      <c r="F13717">
        <v>2018</v>
      </c>
      <c r="G13717">
        <v>1583</v>
      </c>
      <c r="H13717">
        <v>238</v>
      </c>
    </row>
    <row r="13718" spans="1:8" x14ac:dyDescent="0.25">
      <c r="A13718" t="s">
        <v>41</v>
      </c>
      <c r="B13718" t="s">
        <v>98</v>
      </c>
      <c r="C13718" t="s">
        <v>33</v>
      </c>
      <c r="D13718" t="s">
        <v>39</v>
      </c>
      <c r="E13718" t="s">
        <v>207</v>
      </c>
      <c r="F13718">
        <v>2018</v>
      </c>
      <c r="G13718">
        <v>245</v>
      </c>
      <c r="H13718">
        <v>87</v>
      </c>
    </row>
    <row r="13719" spans="1:8" x14ac:dyDescent="0.25">
      <c r="A13719" t="s">
        <v>31</v>
      </c>
      <c r="B13719" t="s">
        <v>98</v>
      </c>
      <c r="C13719" t="s">
        <v>33</v>
      </c>
      <c r="D13719" t="s">
        <v>39</v>
      </c>
      <c r="E13719" t="s">
        <v>207</v>
      </c>
      <c r="F13719">
        <v>2018</v>
      </c>
      <c r="G13719">
        <v>388</v>
      </c>
      <c r="H13719">
        <v>137</v>
      </c>
    </row>
    <row r="13720" spans="1:8" x14ac:dyDescent="0.25">
      <c r="A13720" t="s">
        <v>21</v>
      </c>
      <c r="B13720" t="s">
        <v>145</v>
      </c>
      <c r="C13720" t="s">
        <v>10</v>
      </c>
      <c r="D13720" t="s">
        <v>29</v>
      </c>
      <c r="E13720" t="s">
        <v>94</v>
      </c>
      <c r="F13720">
        <v>2018</v>
      </c>
      <c r="G13720">
        <v>1312</v>
      </c>
      <c r="H13720">
        <v>37</v>
      </c>
    </row>
    <row r="13721" spans="1:8" x14ac:dyDescent="0.25">
      <c r="A13721" t="s">
        <v>31</v>
      </c>
      <c r="B13721" t="s">
        <v>61</v>
      </c>
      <c r="C13721" t="s">
        <v>33</v>
      </c>
      <c r="D13721" t="s">
        <v>62</v>
      </c>
      <c r="E13721" t="s">
        <v>166</v>
      </c>
      <c r="F13721">
        <v>2019</v>
      </c>
      <c r="G13721">
        <v>54</v>
      </c>
      <c r="H13721">
        <v>14</v>
      </c>
    </row>
    <row r="13722" spans="1:8" x14ac:dyDescent="0.25">
      <c r="A13722" t="s">
        <v>31</v>
      </c>
      <c r="B13722" t="s">
        <v>49</v>
      </c>
      <c r="C13722" t="s">
        <v>33</v>
      </c>
      <c r="D13722" t="s">
        <v>39</v>
      </c>
      <c r="E13722" t="s">
        <v>237</v>
      </c>
      <c r="F13722">
        <v>2019</v>
      </c>
      <c r="G13722">
        <v>38</v>
      </c>
      <c r="H13722">
        <v>48</v>
      </c>
    </row>
    <row r="13723" spans="1:8" x14ac:dyDescent="0.25">
      <c r="A13723" t="s">
        <v>21</v>
      </c>
      <c r="B13723" t="s">
        <v>111</v>
      </c>
      <c r="C13723" t="s">
        <v>10</v>
      </c>
      <c r="D13723" t="s">
        <v>11</v>
      </c>
      <c r="E13723" t="s">
        <v>12</v>
      </c>
      <c r="F13723">
        <v>2020</v>
      </c>
      <c r="G13723">
        <v>1944</v>
      </c>
      <c r="H13723">
        <v>80</v>
      </c>
    </row>
    <row r="13724" spans="1:8" x14ac:dyDescent="0.25">
      <c r="A13724" t="s">
        <v>31</v>
      </c>
      <c r="B13724" t="s">
        <v>9</v>
      </c>
      <c r="C13724" t="s">
        <v>33</v>
      </c>
      <c r="D13724" t="s">
        <v>39</v>
      </c>
      <c r="E13724" t="s">
        <v>87</v>
      </c>
      <c r="F13724">
        <v>2013</v>
      </c>
      <c r="G13724">
        <v>788</v>
      </c>
      <c r="H13724">
        <v>154</v>
      </c>
    </row>
    <row r="13725" spans="1:8" x14ac:dyDescent="0.25">
      <c r="A13725" t="s">
        <v>8</v>
      </c>
      <c r="B13725" t="s">
        <v>410</v>
      </c>
      <c r="C13725" t="s">
        <v>23</v>
      </c>
      <c r="D13725" t="s">
        <v>24</v>
      </c>
      <c r="E13725" t="s">
        <v>394</v>
      </c>
      <c r="F13725">
        <v>2014</v>
      </c>
      <c r="G13725">
        <v>181</v>
      </c>
    </row>
    <row r="13726" spans="1:8" x14ac:dyDescent="0.25">
      <c r="A13726" t="s">
        <v>41</v>
      </c>
      <c r="B13726" t="s">
        <v>38</v>
      </c>
      <c r="C13726" t="s">
        <v>33</v>
      </c>
      <c r="D13726" t="s">
        <v>39</v>
      </c>
      <c r="E13726" t="s">
        <v>40</v>
      </c>
      <c r="F13726">
        <v>2017</v>
      </c>
      <c r="G13726">
        <v>35</v>
      </c>
      <c r="H13726">
        <v>20</v>
      </c>
    </row>
    <row r="13727" spans="1:8" x14ac:dyDescent="0.25">
      <c r="A13727" t="s">
        <v>31</v>
      </c>
      <c r="B13727" t="s">
        <v>125</v>
      </c>
      <c r="C13727" t="s">
        <v>33</v>
      </c>
      <c r="D13727" t="s">
        <v>34</v>
      </c>
      <c r="E13727" t="s">
        <v>35</v>
      </c>
      <c r="F13727">
        <v>2018</v>
      </c>
      <c r="G13727">
        <v>33</v>
      </c>
      <c r="H13727">
        <v>7</v>
      </c>
    </row>
    <row r="13728" spans="1:8" x14ac:dyDescent="0.25">
      <c r="A13728" t="s">
        <v>8</v>
      </c>
      <c r="B13728" t="s">
        <v>93</v>
      </c>
      <c r="C13728" t="s">
        <v>23</v>
      </c>
      <c r="D13728" t="s">
        <v>24</v>
      </c>
      <c r="E13728" t="s">
        <v>290</v>
      </c>
      <c r="F13728">
        <v>2014</v>
      </c>
      <c r="G13728">
        <v>432</v>
      </c>
      <c r="H13728">
        <v>8</v>
      </c>
    </row>
    <row r="13729" spans="1:8" x14ac:dyDescent="0.25">
      <c r="A13729" t="s">
        <v>74</v>
      </c>
      <c r="B13729" t="s">
        <v>386</v>
      </c>
      <c r="C13729" t="s">
        <v>70</v>
      </c>
      <c r="D13729" t="s">
        <v>102</v>
      </c>
      <c r="E13729" t="s">
        <v>103</v>
      </c>
      <c r="F13729">
        <v>2015</v>
      </c>
      <c r="G13729">
        <v>22</v>
      </c>
    </row>
    <row r="13730" spans="1:8" x14ac:dyDescent="0.25">
      <c r="A13730" t="s">
        <v>31</v>
      </c>
      <c r="B13730" t="s">
        <v>61</v>
      </c>
      <c r="C13730" t="s">
        <v>33</v>
      </c>
      <c r="D13730" t="s">
        <v>34</v>
      </c>
      <c r="E13730" t="s">
        <v>161</v>
      </c>
      <c r="F13730">
        <v>2016</v>
      </c>
      <c r="G13730">
        <v>6</v>
      </c>
      <c r="H13730">
        <v>3</v>
      </c>
    </row>
    <row r="13731" spans="1:8" x14ac:dyDescent="0.25">
      <c r="A13731" t="s">
        <v>21</v>
      </c>
      <c r="B13731" t="s">
        <v>285</v>
      </c>
      <c r="C13731" t="s">
        <v>23</v>
      </c>
      <c r="D13731" t="s">
        <v>24</v>
      </c>
      <c r="E13731" t="s">
        <v>143</v>
      </c>
      <c r="F13731">
        <v>2017</v>
      </c>
      <c r="G13731">
        <v>269</v>
      </c>
      <c r="H13731">
        <v>57</v>
      </c>
    </row>
    <row r="13732" spans="1:8" x14ac:dyDescent="0.25">
      <c r="A13732" t="s">
        <v>31</v>
      </c>
      <c r="B13732" t="s">
        <v>108</v>
      </c>
      <c r="C13732" t="s">
        <v>33</v>
      </c>
      <c r="D13732" t="s">
        <v>34</v>
      </c>
      <c r="E13732" t="s">
        <v>408</v>
      </c>
      <c r="F13732">
        <v>2017</v>
      </c>
      <c r="G13732">
        <v>89</v>
      </c>
      <c r="H13732">
        <v>4</v>
      </c>
    </row>
    <row r="13733" spans="1:8" x14ac:dyDescent="0.25">
      <c r="A13733" t="s">
        <v>21</v>
      </c>
      <c r="B13733" t="s">
        <v>93</v>
      </c>
      <c r="C13733" t="s">
        <v>10</v>
      </c>
      <c r="D13733" t="s">
        <v>11</v>
      </c>
      <c r="E13733" t="s">
        <v>68</v>
      </c>
      <c r="F13733">
        <v>2020</v>
      </c>
      <c r="G13733">
        <v>402</v>
      </c>
      <c r="H13733">
        <v>37</v>
      </c>
    </row>
    <row r="13734" spans="1:8" x14ac:dyDescent="0.25">
      <c r="A13734" t="s">
        <v>31</v>
      </c>
      <c r="B13734" t="s">
        <v>55</v>
      </c>
      <c r="C13734" t="s">
        <v>33</v>
      </c>
      <c r="D13734" t="s">
        <v>184</v>
      </c>
      <c r="E13734" t="s">
        <v>218</v>
      </c>
      <c r="F13734">
        <v>2015</v>
      </c>
      <c r="G13734">
        <v>73</v>
      </c>
      <c r="H13734">
        <v>16</v>
      </c>
    </row>
    <row r="13735" spans="1:8" x14ac:dyDescent="0.25">
      <c r="A13735" t="s">
        <v>41</v>
      </c>
      <c r="B13735" t="s">
        <v>285</v>
      </c>
      <c r="C13735" t="s">
        <v>33</v>
      </c>
      <c r="D13735" t="s">
        <v>62</v>
      </c>
      <c r="E13735" t="s">
        <v>217</v>
      </c>
      <c r="F13735">
        <v>2018</v>
      </c>
      <c r="G13735">
        <v>32</v>
      </c>
      <c r="H13735">
        <v>28</v>
      </c>
    </row>
    <row r="13736" spans="1:8" x14ac:dyDescent="0.25">
      <c r="A13736" t="s">
        <v>31</v>
      </c>
      <c r="B13736" t="s">
        <v>55</v>
      </c>
      <c r="C13736" t="s">
        <v>33</v>
      </c>
      <c r="D13736" t="s">
        <v>62</v>
      </c>
      <c r="E13736" t="s">
        <v>200</v>
      </c>
      <c r="F13736">
        <v>2018</v>
      </c>
      <c r="G13736">
        <v>206</v>
      </c>
      <c r="H13736">
        <v>28</v>
      </c>
    </row>
    <row r="13737" spans="1:8" x14ac:dyDescent="0.25">
      <c r="A13737" t="s">
        <v>74</v>
      </c>
      <c r="B13737" t="s">
        <v>104</v>
      </c>
      <c r="C13737" t="s">
        <v>76</v>
      </c>
      <c r="D13737" t="s">
        <v>171</v>
      </c>
      <c r="E13737" t="s">
        <v>172</v>
      </c>
      <c r="F13737">
        <v>2019</v>
      </c>
      <c r="G13737">
        <v>134</v>
      </c>
      <c r="H13737">
        <v>1</v>
      </c>
    </row>
    <row r="13738" spans="1:8" x14ac:dyDescent="0.25">
      <c r="A13738" t="s">
        <v>8</v>
      </c>
      <c r="B13738" t="s">
        <v>67</v>
      </c>
      <c r="C13738" t="s">
        <v>10</v>
      </c>
      <c r="D13738" t="s">
        <v>11</v>
      </c>
      <c r="E13738" t="s">
        <v>90</v>
      </c>
      <c r="F13738">
        <v>2013</v>
      </c>
      <c r="G13738">
        <v>82</v>
      </c>
      <c r="H13738">
        <v>4</v>
      </c>
    </row>
    <row r="13739" spans="1:8" x14ac:dyDescent="0.25">
      <c r="A13739" t="s">
        <v>31</v>
      </c>
      <c r="B13739" t="s">
        <v>9</v>
      </c>
      <c r="C13739" t="s">
        <v>33</v>
      </c>
      <c r="D13739" t="s">
        <v>34</v>
      </c>
      <c r="E13739" t="s">
        <v>322</v>
      </c>
      <c r="F13739">
        <v>2015</v>
      </c>
      <c r="G13739">
        <v>19</v>
      </c>
      <c r="H13739">
        <v>4</v>
      </c>
    </row>
    <row r="13740" spans="1:8" x14ac:dyDescent="0.25">
      <c r="A13740" t="s">
        <v>74</v>
      </c>
      <c r="B13740" t="s">
        <v>158</v>
      </c>
      <c r="C13740" t="s">
        <v>70</v>
      </c>
      <c r="D13740" t="s">
        <v>297</v>
      </c>
      <c r="E13740" t="s">
        <v>298</v>
      </c>
      <c r="F13740">
        <v>2017</v>
      </c>
      <c r="G13740">
        <v>63</v>
      </c>
      <c r="H13740">
        <v>1</v>
      </c>
    </row>
    <row r="13741" spans="1:8" x14ac:dyDescent="0.25">
      <c r="A13741" t="s">
        <v>41</v>
      </c>
      <c r="B13741" t="s">
        <v>36</v>
      </c>
      <c r="C13741" t="s">
        <v>70</v>
      </c>
      <c r="D13741" t="s">
        <v>71</v>
      </c>
      <c r="E13741" t="s">
        <v>72</v>
      </c>
      <c r="F13741">
        <v>2015</v>
      </c>
      <c r="G13741">
        <v>56</v>
      </c>
      <c r="H13741">
        <v>33</v>
      </c>
    </row>
    <row r="13742" spans="1:8" x14ac:dyDescent="0.25">
      <c r="A13742" t="s">
        <v>21</v>
      </c>
      <c r="B13742" t="s">
        <v>285</v>
      </c>
      <c r="C13742" t="s">
        <v>23</v>
      </c>
      <c r="D13742" t="s">
        <v>24</v>
      </c>
      <c r="E13742" t="s">
        <v>146</v>
      </c>
      <c r="F13742">
        <v>2019</v>
      </c>
      <c r="G13742">
        <v>130</v>
      </c>
      <c r="H13742">
        <v>17</v>
      </c>
    </row>
    <row r="13743" spans="1:8" x14ac:dyDescent="0.25">
      <c r="A13743" t="s">
        <v>31</v>
      </c>
      <c r="B13743" t="s">
        <v>32</v>
      </c>
      <c r="C13743" t="s">
        <v>33</v>
      </c>
      <c r="D13743" t="s">
        <v>59</v>
      </c>
      <c r="E13743" t="s">
        <v>64</v>
      </c>
      <c r="F13743">
        <v>2013</v>
      </c>
      <c r="G13743">
        <v>101</v>
      </c>
      <c r="H13743">
        <v>24</v>
      </c>
    </row>
    <row r="13744" spans="1:8" x14ac:dyDescent="0.25">
      <c r="A13744" t="s">
        <v>31</v>
      </c>
      <c r="B13744" t="s">
        <v>32</v>
      </c>
      <c r="C13744" t="s">
        <v>33</v>
      </c>
      <c r="D13744" t="s">
        <v>184</v>
      </c>
      <c r="E13744" t="s">
        <v>218</v>
      </c>
      <c r="F13744">
        <v>2013</v>
      </c>
      <c r="G13744">
        <v>31</v>
      </c>
      <c r="H13744">
        <v>9</v>
      </c>
    </row>
    <row r="13745" spans="1:8" x14ac:dyDescent="0.25">
      <c r="A13745" t="s">
        <v>121</v>
      </c>
      <c r="B13745" t="s">
        <v>386</v>
      </c>
      <c r="C13745" t="s">
        <v>70</v>
      </c>
      <c r="D13745" t="s">
        <v>102</v>
      </c>
      <c r="E13745" t="s">
        <v>103</v>
      </c>
      <c r="F13745">
        <v>2016</v>
      </c>
      <c r="G13745">
        <v>6</v>
      </c>
      <c r="H13745">
        <v>1</v>
      </c>
    </row>
    <row r="13746" spans="1:8" x14ac:dyDescent="0.25">
      <c r="A13746" t="s">
        <v>41</v>
      </c>
      <c r="B13746" t="s">
        <v>49</v>
      </c>
      <c r="C13746" t="s">
        <v>33</v>
      </c>
      <c r="D13746" t="s">
        <v>62</v>
      </c>
      <c r="E13746" t="s">
        <v>200</v>
      </c>
      <c r="F13746">
        <v>2014</v>
      </c>
      <c r="G13746">
        <v>31</v>
      </c>
      <c r="H13746">
        <v>15</v>
      </c>
    </row>
    <row r="13747" spans="1:8" x14ac:dyDescent="0.25">
      <c r="A13747" t="s">
        <v>74</v>
      </c>
      <c r="B13747" t="s">
        <v>413</v>
      </c>
      <c r="C13747" t="s">
        <v>70</v>
      </c>
      <c r="D13747" t="s">
        <v>102</v>
      </c>
      <c r="E13747" t="s">
        <v>103</v>
      </c>
      <c r="F13747">
        <v>2015</v>
      </c>
      <c r="G13747">
        <v>22</v>
      </c>
    </row>
    <row r="13748" spans="1:8" x14ac:dyDescent="0.25">
      <c r="A13748" t="s">
        <v>31</v>
      </c>
      <c r="B13748" t="s">
        <v>55</v>
      </c>
      <c r="C13748" t="s">
        <v>33</v>
      </c>
      <c r="D13748" t="s">
        <v>184</v>
      </c>
      <c r="E13748" t="s">
        <v>304</v>
      </c>
      <c r="F13748">
        <v>2019</v>
      </c>
      <c r="G13748">
        <v>67</v>
      </c>
      <c r="H13748">
        <v>25</v>
      </c>
    </row>
    <row r="13749" spans="1:8" x14ac:dyDescent="0.25">
      <c r="A13749" t="s">
        <v>31</v>
      </c>
      <c r="B13749" t="s">
        <v>26</v>
      </c>
      <c r="C13749" t="s">
        <v>70</v>
      </c>
      <c r="D13749" t="s">
        <v>71</v>
      </c>
      <c r="E13749" t="s">
        <v>188</v>
      </c>
      <c r="F13749">
        <v>2016</v>
      </c>
      <c r="G13749">
        <v>1</v>
      </c>
    </row>
    <row r="13750" spans="1:8" x14ac:dyDescent="0.25">
      <c r="A13750" t="s">
        <v>31</v>
      </c>
      <c r="B13750" t="s">
        <v>36</v>
      </c>
      <c r="C13750" t="s">
        <v>70</v>
      </c>
      <c r="D13750" t="s">
        <v>71</v>
      </c>
      <c r="E13750" t="s">
        <v>254</v>
      </c>
      <c r="F13750">
        <v>2014</v>
      </c>
      <c r="G13750">
        <v>113</v>
      </c>
      <c r="H13750">
        <v>69</v>
      </c>
    </row>
    <row r="13751" spans="1:8" x14ac:dyDescent="0.25">
      <c r="A13751" t="s">
        <v>8</v>
      </c>
      <c r="B13751" t="s">
        <v>483</v>
      </c>
      <c r="C13751" t="s">
        <v>10</v>
      </c>
      <c r="D13751" t="s">
        <v>11</v>
      </c>
      <c r="E13751" t="s">
        <v>447</v>
      </c>
      <c r="F13751">
        <v>2013</v>
      </c>
      <c r="G13751">
        <v>7</v>
      </c>
    </row>
    <row r="13752" spans="1:8" x14ac:dyDescent="0.25">
      <c r="A13752" t="s">
        <v>21</v>
      </c>
      <c r="B13752" t="s">
        <v>13</v>
      </c>
      <c r="C13752" t="s">
        <v>10</v>
      </c>
      <c r="D13752" t="s">
        <v>11</v>
      </c>
      <c r="E13752" t="s">
        <v>68</v>
      </c>
      <c r="F13752">
        <v>2018</v>
      </c>
      <c r="G13752">
        <v>66</v>
      </c>
      <c r="H13752">
        <v>8</v>
      </c>
    </row>
    <row r="13753" spans="1:8" x14ac:dyDescent="0.25">
      <c r="A13753" t="s">
        <v>31</v>
      </c>
      <c r="B13753" t="s">
        <v>58</v>
      </c>
      <c r="C13753" t="s">
        <v>33</v>
      </c>
      <c r="D13753" t="s">
        <v>34</v>
      </c>
      <c r="E13753" t="s">
        <v>80</v>
      </c>
      <c r="F13753">
        <v>2017</v>
      </c>
      <c r="G13753">
        <v>26</v>
      </c>
      <c r="H13753">
        <v>1</v>
      </c>
    </row>
    <row r="13754" spans="1:8" x14ac:dyDescent="0.25">
      <c r="A13754" t="s">
        <v>8</v>
      </c>
      <c r="B13754" t="s">
        <v>227</v>
      </c>
      <c r="C13754" t="s">
        <v>10</v>
      </c>
      <c r="D13754" t="s">
        <v>96</v>
      </c>
      <c r="E13754" t="s">
        <v>97</v>
      </c>
      <c r="F13754">
        <v>2013</v>
      </c>
      <c r="G13754">
        <v>12</v>
      </c>
    </row>
    <row r="13755" spans="1:8" x14ac:dyDescent="0.25">
      <c r="A13755" t="s">
        <v>31</v>
      </c>
      <c r="B13755" t="s">
        <v>88</v>
      </c>
      <c r="C13755" t="s">
        <v>23</v>
      </c>
      <c r="D13755" t="s">
        <v>43</v>
      </c>
      <c r="E13755" t="s">
        <v>522</v>
      </c>
      <c r="F13755">
        <v>2014</v>
      </c>
      <c r="G13755">
        <v>1</v>
      </c>
    </row>
    <row r="13756" spans="1:8" x14ac:dyDescent="0.25">
      <c r="A13756" t="s">
        <v>41</v>
      </c>
      <c r="B13756" t="s">
        <v>55</v>
      </c>
      <c r="C13756" t="s">
        <v>23</v>
      </c>
      <c r="D13756" t="s">
        <v>43</v>
      </c>
      <c r="E13756" t="s">
        <v>186</v>
      </c>
      <c r="F13756">
        <v>2014</v>
      </c>
      <c r="G13756">
        <v>4</v>
      </c>
      <c r="H13756">
        <v>2</v>
      </c>
    </row>
    <row r="13757" spans="1:8" x14ac:dyDescent="0.25">
      <c r="A13757" t="s">
        <v>31</v>
      </c>
      <c r="B13757" t="s">
        <v>104</v>
      </c>
      <c r="C13757" t="s">
        <v>33</v>
      </c>
      <c r="D13757" t="s">
        <v>39</v>
      </c>
      <c r="E13757" t="s">
        <v>107</v>
      </c>
      <c r="F13757">
        <v>2014</v>
      </c>
      <c r="G13757">
        <v>32</v>
      </c>
      <c r="H13757">
        <v>16</v>
      </c>
    </row>
    <row r="13758" spans="1:8" x14ac:dyDescent="0.25">
      <c r="A13758" t="s">
        <v>41</v>
      </c>
      <c r="B13758" t="s">
        <v>49</v>
      </c>
      <c r="C13758" t="s">
        <v>33</v>
      </c>
      <c r="D13758" t="s">
        <v>39</v>
      </c>
      <c r="E13758" t="s">
        <v>237</v>
      </c>
      <c r="F13758">
        <v>2018</v>
      </c>
      <c r="G13758">
        <v>33</v>
      </c>
      <c r="H13758">
        <v>37</v>
      </c>
    </row>
    <row r="13759" spans="1:8" x14ac:dyDescent="0.25">
      <c r="A13759" t="s">
        <v>16</v>
      </c>
      <c r="B13759" t="s">
        <v>471</v>
      </c>
      <c r="C13759" t="s">
        <v>18</v>
      </c>
      <c r="D13759" t="s">
        <v>19</v>
      </c>
      <c r="E13759" t="s">
        <v>27</v>
      </c>
      <c r="F13759">
        <v>2015</v>
      </c>
      <c r="G13759">
        <v>25</v>
      </c>
      <c r="H13759">
        <v>10</v>
      </c>
    </row>
    <row r="13760" spans="1:8" x14ac:dyDescent="0.25">
      <c r="A13760" t="s">
        <v>129</v>
      </c>
      <c r="B13760" t="s">
        <v>9</v>
      </c>
      <c r="C13760" t="s">
        <v>33</v>
      </c>
      <c r="D13760" t="s">
        <v>184</v>
      </c>
      <c r="E13760" t="s">
        <v>271</v>
      </c>
      <c r="F13760">
        <v>2017</v>
      </c>
      <c r="G13760">
        <v>1</v>
      </c>
      <c r="H13760">
        <v>1</v>
      </c>
    </row>
    <row r="13761" spans="1:8" x14ac:dyDescent="0.25">
      <c r="A13761" t="s">
        <v>31</v>
      </c>
      <c r="B13761" t="s">
        <v>262</v>
      </c>
      <c r="C13761" t="s">
        <v>33</v>
      </c>
      <c r="D13761" t="s">
        <v>39</v>
      </c>
      <c r="E13761" t="s">
        <v>175</v>
      </c>
      <c r="F13761">
        <v>2019</v>
      </c>
      <c r="G13761">
        <v>63</v>
      </c>
      <c r="H13761">
        <v>25</v>
      </c>
    </row>
    <row r="13762" spans="1:8" x14ac:dyDescent="0.25">
      <c r="A13762" t="s">
        <v>8</v>
      </c>
      <c r="B13762" t="s">
        <v>98</v>
      </c>
      <c r="C13762" t="s">
        <v>23</v>
      </c>
      <c r="D13762" t="s">
        <v>24</v>
      </c>
      <c r="E13762" t="s">
        <v>219</v>
      </c>
      <c r="F13762">
        <v>2016</v>
      </c>
      <c r="G13762">
        <v>16</v>
      </c>
      <c r="H13762">
        <v>1</v>
      </c>
    </row>
    <row r="13763" spans="1:8" x14ac:dyDescent="0.25">
      <c r="A13763" t="s">
        <v>121</v>
      </c>
      <c r="B13763" t="s">
        <v>354</v>
      </c>
      <c r="C13763" t="s">
        <v>18</v>
      </c>
      <c r="D13763" t="s">
        <v>333</v>
      </c>
      <c r="E13763" t="s">
        <v>355</v>
      </c>
      <c r="F13763">
        <v>2017</v>
      </c>
      <c r="G13763">
        <v>40</v>
      </c>
    </row>
    <row r="13764" spans="1:8" x14ac:dyDescent="0.25">
      <c r="A13764" t="s">
        <v>81</v>
      </c>
      <c r="B13764" t="s">
        <v>280</v>
      </c>
      <c r="C13764" t="s">
        <v>76</v>
      </c>
      <c r="D13764" t="s">
        <v>83</v>
      </c>
      <c r="E13764" t="s">
        <v>317</v>
      </c>
      <c r="F13764">
        <v>2019</v>
      </c>
      <c r="G13764">
        <v>18</v>
      </c>
      <c r="H13764">
        <v>7</v>
      </c>
    </row>
    <row r="13765" spans="1:8" x14ac:dyDescent="0.25">
      <c r="A13765" t="s">
        <v>41</v>
      </c>
      <c r="B13765" t="s">
        <v>114</v>
      </c>
      <c r="C13765" t="s">
        <v>33</v>
      </c>
      <c r="D13765" t="s">
        <v>62</v>
      </c>
      <c r="E13765" t="s">
        <v>99</v>
      </c>
      <c r="F13765">
        <v>2014</v>
      </c>
      <c r="G13765">
        <v>14</v>
      </c>
      <c r="H13765">
        <v>2</v>
      </c>
    </row>
    <row r="13766" spans="1:8" x14ac:dyDescent="0.25">
      <c r="A13766" t="s">
        <v>31</v>
      </c>
      <c r="B13766" t="s">
        <v>262</v>
      </c>
      <c r="C13766" t="s">
        <v>33</v>
      </c>
      <c r="D13766" t="s">
        <v>39</v>
      </c>
      <c r="E13766" t="s">
        <v>175</v>
      </c>
      <c r="F13766">
        <v>2013</v>
      </c>
      <c r="G13766">
        <v>420</v>
      </c>
      <c r="H13766">
        <v>143</v>
      </c>
    </row>
    <row r="13767" spans="1:8" x14ac:dyDescent="0.25">
      <c r="A13767" t="s">
        <v>8</v>
      </c>
      <c r="B13767" t="s">
        <v>153</v>
      </c>
      <c r="C13767" t="s">
        <v>10</v>
      </c>
      <c r="D13767" t="s">
        <v>11</v>
      </c>
      <c r="E13767" t="s">
        <v>223</v>
      </c>
      <c r="F13767">
        <v>2013</v>
      </c>
      <c r="G13767">
        <v>257</v>
      </c>
      <c r="H13767">
        <v>1</v>
      </c>
    </row>
    <row r="13768" spans="1:8" x14ac:dyDescent="0.25">
      <c r="A13768" t="s">
        <v>31</v>
      </c>
      <c r="B13768" t="s">
        <v>114</v>
      </c>
      <c r="C13768" t="s">
        <v>33</v>
      </c>
      <c r="D13768" t="s">
        <v>39</v>
      </c>
      <c r="E13768" t="s">
        <v>204</v>
      </c>
      <c r="F13768">
        <v>2013</v>
      </c>
      <c r="G13768">
        <v>459</v>
      </c>
      <c r="H13768">
        <v>251</v>
      </c>
    </row>
    <row r="13769" spans="1:8" x14ac:dyDescent="0.25">
      <c r="A13769" t="s">
        <v>16</v>
      </c>
      <c r="B13769" t="s">
        <v>26</v>
      </c>
      <c r="C13769" t="s">
        <v>18</v>
      </c>
      <c r="D13769" t="s">
        <v>19</v>
      </c>
      <c r="E13769" t="s">
        <v>27</v>
      </c>
      <c r="F13769">
        <v>2015</v>
      </c>
      <c r="G13769">
        <v>71</v>
      </c>
      <c r="H13769">
        <v>19</v>
      </c>
    </row>
    <row r="13770" spans="1:8" x14ac:dyDescent="0.25">
      <c r="A13770" t="s">
        <v>138</v>
      </c>
      <c r="B13770" t="s">
        <v>119</v>
      </c>
      <c r="C13770" t="s">
        <v>76</v>
      </c>
      <c r="D13770" t="s">
        <v>140</v>
      </c>
      <c r="E13770" t="s">
        <v>209</v>
      </c>
      <c r="F13770">
        <v>2015</v>
      </c>
      <c r="G13770">
        <v>762</v>
      </c>
      <c r="H13770">
        <v>294</v>
      </c>
    </row>
    <row r="13771" spans="1:8" x14ac:dyDescent="0.25">
      <c r="A13771" t="s">
        <v>8</v>
      </c>
      <c r="B13771" t="s">
        <v>362</v>
      </c>
      <c r="C13771" t="s">
        <v>10</v>
      </c>
      <c r="D13771" t="s">
        <v>14</v>
      </c>
      <c r="E13771" t="s">
        <v>37</v>
      </c>
      <c r="F13771">
        <v>2015</v>
      </c>
      <c r="G13771">
        <v>2131</v>
      </c>
      <c r="H13771">
        <v>278</v>
      </c>
    </row>
    <row r="13772" spans="1:8" x14ac:dyDescent="0.25">
      <c r="A13772" t="s">
        <v>21</v>
      </c>
      <c r="B13772" t="s">
        <v>13</v>
      </c>
      <c r="C13772" t="s">
        <v>10</v>
      </c>
      <c r="D13772" t="s">
        <v>11</v>
      </c>
      <c r="E13772" t="s">
        <v>249</v>
      </c>
      <c r="F13772">
        <v>2016</v>
      </c>
      <c r="G13772">
        <v>349</v>
      </c>
      <c r="H13772">
        <v>21</v>
      </c>
    </row>
    <row r="13773" spans="1:8" x14ac:dyDescent="0.25">
      <c r="A13773" t="s">
        <v>31</v>
      </c>
      <c r="B13773" t="s">
        <v>79</v>
      </c>
      <c r="C13773" t="s">
        <v>33</v>
      </c>
      <c r="D13773" t="s">
        <v>59</v>
      </c>
      <c r="E13773" t="s">
        <v>350</v>
      </c>
      <c r="F13773">
        <v>2013</v>
      </c>
      <c r="G13773">
        <v>55</v>
      </c>
    </row>
    <row r="13774" spans="1:8" x14ac:dyDescent="0.25">
      <c r="A13774" t="s">
        <v>31</v>
      </c>
      <c r="B13774" t="s">
        <v>158</v>
      </c>
      <c r="C13774" t="s">
        <v>70</v>
      </c>
      <c r="D13774" t="s">
        <v>71</v>
      </c>
      <c r="E13774" t="s">
        <v>135</v>
      </c>
      <c r="F13774">
        <v>2013</v>
      </c>
      <c r="G13774">
        <v>526</v>
      </c>
      <c r="H13774">
        <v>232</v>
      </c>
    </row>
    <row r="13775" spans="1:8" x14ac:dyDescent="0.25">
      <c r="A13775" t="s">
        <v>31</v>
      </c>
      <c r="B13775" t="s">
        <v>55</v>
      </c>
      <c r="C13775" t="s">
        <v>33</v>
      </c>
      <c r="D13775" t="s">
        <v>62</v>
      </c>
      <c r="E13775" t="s">
        <v>63</v>
      </c>
      <c r="F13775">
        <v>2014</v>
      </c>
      <c r="G13775">
        <v>129</v>
      </c>
      <c r="H13775">
        <v>38</v>
      </c>
    </row>
    <row r="13776" spans="1:8" x14ac:dyDescent="0.25">
      <c r="A13776" t="s">
        <v>106</v>
      </c>
      <c r="B13776" t="s">
        <v>151</v>
      </c>
      <c r="C13776" t="s">
        <v>33</v>
      </c>
      <c r="D13776" t="s">
        <v>59</v>
      </c>
      <c r="E13776" t="s">
        <v>225</v>
      </c>
      <c r="F13776">
        <v>2017</v>
      </c>
      <c r="G13776">
        <v>71</v>
      </c>
      <c r="H13776">
        <v>2</v>
      </c>
    </row>
    <row r="13777" spans="1:8" x14ac:dyDescent="0.25">
      <c r="A13777" t="s">
        <v>41</v>
      </c>
      <c r="B13777" t="s">
        <v>79</v>
      </c>
      <c r="C13777" t="s">
        <v>33</v>
      </c>
      <c r="D13777" t="s">
        <v>39</v>
      </c>
      <c r="E13777" t="s">
        <v>213</v>
      </c>
      <c r="F13777">
        <v>2017</v>
      </c>
      <c r="G13777">
        <v>75</v>
      </c>
      <c r="H13777">
        <v>25</v>
      </c>
    </row>
    <row r="13778" spans="1:8" x14ac:dyDescent="0.25">
      <c r="A13778" t="s">
        <v>21</v>
      </c>
      <c r="B13778" t="s">
        <v>93</v>
      </c>
      <c r="C13778" t="s">
        <v>10</v>
      </c>
      <c r="D13778" t="s">
        <v>11</v>
      </c>
      <c r="E13778" t="s">
        <v>279</v>
      </c>
      <c r="F13778">
        <v>2017</v>
      </c>
      <c r="G13778">
        <v>662</v>
      </c>
      <c r="H13778">
        <v>24</v>
      </c>
    </row>
    <row r="13779" spans="1:8" x14ac:dyDescent="0.25">
      <c r="A13779" t="s">
        <v>31</v>
      </c>
      <c r="B13779" t="s">
        <v>98</v>
      </c>
      <c r="C13779" t="s">
        <v>33</v>
      </c>
      <c r="D13779" t="s">
        <v>59</v>
      </c>
      <c r="E13779" t="s">
        <v>229</v>
      </c>
      <c r="F13779">
        <v>2018</v>
      </c>
      <c r="G13779">
        <v>152</v>
      </c>
      <c r="H13779">
        <v>74</v>
      </c>
    </row>
    <row r="13780" spans="1:8" x14ac:dyDescent="0.25">
      <c r="A13780" t="s">
        <v>31</v>
      </c>
      <c r="B13780" t="s">
        <v>98</v>
      </c>
      <c r="C13780" t="s">
        <v>33</v>
      </c>
      <c r="D13780" t="s">
        <v>62</v>
      </c>
      <c r="E13780" t="s">
        <v>166</v>
      </c>
      <c r="F13780">
        <v>2018</v>
      </c>
      <c r="G13780">
        <v>814</v>
      </c>
      <c r="H13780">
        <v>213</v>
      </c>
    </row>
    <row r="13781" spans="1:8" x14ac:dyDescent="0.25">
      <c r="A13781" t="s">
        <v>21</v>
      </c>
      <c r="B13781" t="s">
        <v>145</v>
      </c>
      <c r="C13781" t="s">
        <v>10</v>
      </c>
      <c r="D13781" t="s">
        <v>29</v>
      </c>
      <c r="E13781" t="s">
        <v>94</v>
      </c>
      <c r="F13781">
        <v>2019</v>
      </c>
      <c r="G13781">
        <v>1193</v>
      </c>
      <c r="H13781">
        <v>47</v>
      </c>
    </row>
    <row r="13782" spans="1:8" x14ac:dyDescent="0.25">
      <c r="A13782" t="s">
        <v>31</v>
      </c>
      <c r="B13782" t="s">
        <v>61</v>
      </c>
      <c r="C13782" t="s">
        <v>33</v>
      </c>
      <c r="D13782" t="s">
        <v>39</v>
      </c>
      <c r="E13782" t="s">
        <v>336</v>
      </c>
      <c r="F13782">
        <v>2019</v>
      </c>
      <c r="G13782">
        <v>186</v>
      </c>
      <c r="H13782">
        <v>143</v>
      </c>
    </row>
    <row r="13783" spans="1:8" x14ac:dyDescent="0.25">
      <c r="A13783" t="s">
        <v>41</v>
      </c>
      <c r="B13783" t="s">
        <v>114</v>
      </c>
      <c r="C13783" t="s">
        <v>33</v>
      </c>
      <c r="D13783" t="s">
        <v>62</v>
      </c>
      <c r="E13783" t="s">
        <v>99</v>
      </c>
      <c r="F13783">
        <v>2016</v>
      </c>
      <c r="G13783">
        <v>51</v>
      </c>
      <c r="H13783">
        <v>19</v>
      </c>
    </row>
    <row r="13784" spans="1:8" x14ac:dyDescent="0.25">
      <c r="A13784" t="s">
        <v>214</v>
      </c>
      <c r="B13784" t="s">
        <v>593</v>
      </c>
      <c r="C13784" t="s">
        <v>76</v>
      </c>
      <c r="D13784" t="s">
        <v>140</v>
      </c>
      <c r="E13784" t="s">
        <v>141</v>
      </c>
      <c r="F13784">
        <v>2018</v>
      </c>
      <c r="G13784">
        <v>629</v>
      </c>
      <c r="H13784">
        <v>129</v>
      </c>
    </row>
    <row r="13785" spans="1:8" x14ac:dyDescent="0.25">
      <c r="A13785" t="s">
        <v>74</v>
      </c>
      <c r="B13785" t="s">
        <v>119</v>
      </c>
      <c r="C13785" t="s">
        <v>18</v>
      </c>
      <c r="D13785" t="s">
        <v>123</v>
      </c>
      <c r="E13785" t="s">
        <v>163</v>
      </c>
      <c r="F13785">
        <v>2016</v>
      </c>
      <c r="G13785">
        <v>40</v>
      </c>
    </row>
    <row r="13786" spans="1:8" x14ac:dyDescent="0.25">
      <c r="A13786" t="s">
        <v>31</v>
      </c>
      <c r="B13786" t="s">
        <v>22</v>
      </c>
      <c r="C13786" t="s">
        <v>23</v>
      </c>
      <c r="D13786" t="s">
        <v>43</v>
      </c>
      <c r="E13786" t="s">
        <v>100</v>
      </c>
      <c r="F13786">
        <v>2016</v>
      </c>
      <c r="G13786">
        <v>97</v>
      </c>
      <c r="H13786">
        <v>12</v>
      </c>
    </row>
    <row r="13787" spans="1:8" x14ac:dyDescent="0.25">
      <c r="A13787" t="s">
        <v>106</v>
      </c>
      <c r="B13787" t="s">
        <v>61</v>
      </c>
      <c r="C13787" t="s">
        <v>33</v>
      </c>
      <c r="D13787" t="s">
        <v>59</v>
      </c>
      <c r="E13787" t="s">
        <v>73</v>
      </c>
      <c r="F13787">
        <v>2017</v>
      </c>
      <c r="G13787">
        <v>67</v>
      </c>
      <c r="H13787">
        <v>15</v>
      </c>
    </row>
    <row r="13788" spans="1:8" x14ac:dyDescent="0.25">
      <c r="A13788" t="s">
        <v>21</v>
      </c>
      <c r="B13788" t="s">
        <v>28</v>
      </c>
      <c r="C13788" t="s">
        <v>23</v>
      </c>
      <c r="D13788" t="s">
        <v>24</v>
      </c>
      <c r="E13788" t="s">
        <v>394</v>
      </c>
      <c r="F13788">
        <v>2019</v>
      </c>
      <c r="G13788">
        <v>316</v>
      </c>
      <c r="H13788">
        <v>18</v>
      </c>
    </row>
    <row r="13789" spans="1:8" x14ac:dyDescent="0.25">
      <c r="A13789" t="s">
        <v>21</v>
      </c>
      <c r="B13789" t="s">
        <v>527</v>
      </c>
      <c r="C13789" t="s">
        <v>10</v>
      </c>
      <c r="D13789" t="s">
        <v>96</v>
      </c>
      <c r="E13789" t="s">
        <v>110</v>
      </c>
      <c r="F13789">
        <v>2020</v>
      </c>
      <c r="G13789">
        <v>13</v>
      </c>
    </row>
    <row r="13790" spans="1:8" x14ac:dyDescent="0.25">
      <c r="A13790" t="s">
        <v>21</v>
      </c>
      <c r="B13790" t="s">
        <v>67</v>
      </c>
      <c r="C13790" t="s">
        <v>10</v>
      </c>
      <c r="D13790" t="s">
        <v>11</v>
      </c>
      <c r="E13790" t="s">
        <v>165</v>
      </c>
      <c r="F13790">
        <v>2020</v>
      </c>
      <c r="G13790">
        <v>952</v>
      </c>
      <c r="H13790">
        <v>95</v>
      </c>
    </row>
    <row r="13791" spans="1:8" x14ac:dyDescent="0.25">
      <c r="A13791" t="s">
        <v>41</v>
      </c>
      <c r="B13791" t="s">
        <v>54</v>
      </c>
      <c r="C13791" t="s">
        <v>33</v>
      </c>
      <c r="D13791" t="s">
        <v>39</v>
      </c>
      <c r="E13791" t="s">
        <v>204</v>
      </c>
      <c r="F13791">
        <v>2014</v>
      </c>
      <c r="G13791">
        <v>255</v>
      </c>
      <c r="H13791">
        <v>67</v>
      </c>
    </row>
    <row r="13792" spans="1:8" x14ac:dyDescent="0.25">
      <c r="A13792" t="s">
        <v>31</v>
      </c>
      <c r="B13792" t="s">
        <v>61</v>
      </c>
      <c r="C13792" t="s">
        <v>33</v>
      </c>
      <c r="D13792" t="s">
        <v>62</v>
      </c>
      <c r="E13792" t="s">
        <v>63</v>
      </c>
      <c r="F13792">
        <v>2017</v>
      </c>
      <c r="G13792">
        <v>143</v>
      </c>
      <c r="H13792">
        <v>44</v>
      </c>
    </row>
    <row r="13793" spans="1:8" x14ac:dyDescent="0.25">
      <c r="A13793" t="s">
        <v>31</v>
      </c>
      <c r="B13793" t="s">
        <v>151</v>
      </c>
      <c r="C13793" t="s">
        <v>33</v>
      </c>
      <c r="D13793" t="s">
        <v>59</v>
      </c>
      <c r="E13793" t="s">
        <v>64</v>
      </c>
      <c r="F13793">
        <v>2018</v>
      </c>
      <c r="G13793">
        <v>164</v>
      </c>
      <c r="H13793">
        <v>27</v>
      </c>
    </row>
    <row r="13794" spans="1:8" x14ac:dyDescent="0.25">
      <c r="A13794" t="s">
        <v>81</v>
      </c>
      <c r="B13794" t="s">
        <v>173</v>
      </c>
      <c r="C13794" t="s">
        <v>76</v>
      </c>
      <c r="D13794" t="s">
        <v>83</v>
      </c>
      <c r="E13794" t="s">
        <v>317</v>
      </c>
      <c r="F13794">
        <v>2013</v>
      </c>
      <c r="G13794">
        <v>32</v>
      </c>
      <c r="H13794">
        <v>22</v>
      </c>
    </row>
    <row r="13795" spans="1:8" x14ac:dyDescent="0.25">
      <c r="A13795" t="s">
        <v>21</v>
      </c>
      <c r="B13795" t="s">
        <v>210</v>
      </c>
      <c r="C13795" t="s">
        <v>10</v>
      </c>
      <c r="D13795" t="s">
        <v>11</v>
      </c>
      <c r="E13795" t="s">
        <v>223</v>
      </c>
      <c r="F13795">
        <v>2017</v>
      </c>
      <c r="G13795">
        <v>131</v>
      </c>
      <c r="H13795">
        <v>5</v>
      </c>
    </row>
    <row r="13796" spans="1:8" x14ac:dyDescent="0.25">
      <c r="A13796" t="s">
        <v>21</v>
      </c>
      <c r="B13796" t="s">
        <v>36</v>
      </c>
      <c r="C13796" t="s">
        <v>10</v>
      </c>
      <c r="D13796" t="s">
        <v>11</v>
      </c>
      <c r="E13796" t="s">
        <v>232</v>
      </c>
      <c r="F13796">
        <v>2017</v>
      </c>
      <c r="G13796">
        <v>244</v>
      </c>
      <c r="H13796">
        <v>10</v>
      </c>
    </row>
    <row r="13797" spans="1:8" x14ac:dyDescent="0.25">
      <c r="A13797" t="s">
        <v>31</v>
      </c>
      <c r="B13797" t="s">
        <v>125</v>
      </c>
      <c r="C13797" t="s">
        <v>33</v>
      </c>
      <c r="D13797" t="s">
        <v>59</v>
      </c>
      <c r="E13797" t="s">
        <v>126</v>
      </c>
      <c r="F13797">
        <v>2018</v>
      </c>
      <c r="G13797">
        <v>19</v>
      </c>
      <c r="H13797">
        <v>5</v>
      </c>
    </row>
    <row r="13798" spans="1:8" x14ac:dyDescent="0.25">
      <c r="A13798" t="s">
        <v>8</v>
      </c>
      <c r="B13798" t="s">
        <v>391</v>
      </c>
      <c r="C13798" t="s">
        <v>10</v>
      </c>
      <c r="D13798" t="s">
        <v>11</v>
      </c>
      <c r="E13798" t="s">
        <v>267</v>
      </c>
      <c r="F13798">
        <v>2015</v>
      </c>
      <c r="G13798">
        <v>9</v>
      </c>
      <c r="H13798">
        <v>1</v>
      </c>
    </row>
    <row r="13799" spans="1:8" x14ac:dyDescent="0.25">
      <c r="A13799" t="s">
        <v>41</v>
      </c>
      <c r="B13799" t="s">
        <v>38</v>
      </c>
      <c r="C13799" t="s">
        <v>33</v>
      </c>
      <c r="D13799" t="s">
        <v>39</v>
      </c>
      <c r="E13799" t="s">
        <v>263</v>
      </c>
      <c r="F13799">
        <v>2018</v>
      </c>
      <c r="G13799">
        <v>65</v>
      </c>
      <c r="H13799">
        <v>14</v>
      </c>
    </row>
    <row r="13800" spans="1:8" x14ac:dyDescent="0.25">
      <c r="A13800" t="s">
        <v>8</v>
      </c>
      <c r="B13800" t="s">
        <v>36</v>
      </c>
      <c r="C13800" t="s">
        <v>10</v>
      </c>
      <c r="D13800" t="s">
        <v>11</v>
      </c>
      <c r="E13800" t="s">
        <v>232</v>
      </c>
      <c r="F13800">
        <v>2013</v>
      </c>
      <c r="G13800">
        <v>59</v>
      </c>
      <c r="H13800">
        <v>3</v>
      </c>
    </row>
    <row r="13801" spans="1:8" x14ac:dyDescent="0.25">
      <c r="A13801" t="s">
        <v>74</v>
      </c>
      <c r="B13801" t="s">
        <v>420</v>
      </c>
      <c r="C13801" t="s">
        <v>18</v>
      </c>
      <c r="D13801" t="s">
        <v>123</v>
      </c>
      <c r="E13801" t="s">
        <v>253</v>
      </c>
      <c r="F13801">
        <v>2014</v>
      </c>
      <c r="G13801">
        <v>55</v>
      </c>
      <c r="H13801">
        <v>7</v>
      </c>
    </row>
    <row r="13802" spans="1:8" x14ac:dyDescent="0.25">
      <c r="A13802" t="s">
        <v>41</v>
      </c>
      <c r="B13802" t="s">
        <v>54</v>
      </c>
      <c r="C13802" t="s">
        <v>33</v>
      </c>
      <c r="D13802" t="s">
        <v>39</v>
      </c>
      <c r="E13802" t="s">
        <v>51</v>
      </c>
      <c r="F13802">
        <v>2016</v>
      </c>
      <c r="G13802">
        <v>106</v>
      </c>
      <c r="H13802">
        <v>34</v>
      </c>
    </row>
    <row r="13803" spans="1:8" x14ac:dyDescent="0.25">
      <c r="A13803" t="s">
        <v>31</v>
      </c>
      <c r="B13803" t="s">
        <v>58</v>
      </c>
      <c r="C13803" t="s">
        <v>33</v>
      </c>
      <c r="D13803" t="s">
        <v>59</v>
      </c>
      <c r="E13803" t="s">
        <v>415</v>
      </c>
      <c r="F13803">
        <v>2018</v>
      </c>
      <c r="G13803">
        <v>69</v>
      </c>
      <c r="H13803">
        <v>21</v>
      </c>
    </row>
    <row r="13804" spans="1:8" x14ac:dyDescent="0.25">
      <c r="A13804" t="s">
        <v>8</v>
      </c>
      <c r="B13804" t="s">
        <v>555</v>
      </c>
      <c r="C13804" t="s">
        <v>10</v>
      </c>
      <c r="D13804" t="s">
        <v>11</v>
      </c>
      <c r="E13804" t="s">
        <v>447</v>
      </c>
      <c r="F13804">
        <v>2015</v>
      </c>
      <c r="G13804">
        <v>5</v>
      </c>
      <c r="H13804">
        <v>2</v>
      </c>
    </row>
    <row r="13805" spans="1:8" x14ac:dyDescent="0.25">
      <c r="A13805" t="s">
        <v>31</v>
      </c>
      <c r="B13805" t="s">
        <v>38</v>
      </c>
      <c r="C13805" t="s">
        <v>33</v>
      </c>
      <c r="D13805" t="s">
        <v>39</v>
      </c>
      <c r="E13805" t="s">
        <v>237</v>
      </c>
      <c r="F13805">
        <v>2019</v>
      </c>
      <c r="G13805">
        <v>138</v>
      </c>
      <c r="H13805">
        <v>76</v>
      </c>
    </row>
    <row r="13806" spans="1:8" x14ac:dyDescent="0.25">
      <c r="A13806" t="s">
        <v>41</v>
      </c>
      <c r="B13806" t="s">
        <v>173</v>
      </c>
      <c r="C13806" t="s">
        <v>70</v>
      </c>
      <c r="D13806" t="s">
        <v>71</v>
      </c>
      <c r="E13806" t="s">
        <v>241</v>
      </c>
      <c r="F13806">
        <v>2015</v>
      </c>
      <c r="G13806">
        <v>34</v>
      </c>
      <c r="H13806">
        <v>5</v>
      </c>
    </row>
    <row r="13807" spans="1:8" x14ac:dyDescent="0.25">
      <c r="A13807" t="s">
        <v>31</v>
      </c>
      <c r="B13807" t="s">
        <v>125</v>
      </c>
      <c r="C13807" t="s">
        <v>33</v>
      </c>
      <c r="D13807" t="s">
        <v>59</v>
      </c>
      <c r="E13807" t="s">
        <v>116</v>
      </c>
      <c r="F13807">
        <v>2014</v>
      </c>
      <c r="G13807">
        <v>35</v>
      </c>
      <c r="H13807">
        <v>2</v>
      </c>
    </row>
    <row r="13808" spans="1:8" x14ac:dyDescent="0.25">
      <c r="A13808" t="s">
        <v>41</v>
      </c>
      <c r="B13808" t="s">
        <v>125</v>
      </c>
      <c r="C13808" t="s">
        <v>33</v>
      </c>
      <c r="D13808" t="s">
        <v>39</v>
      </c>
      <c r="E13808" t="s">
        <v>51</v>
      </c>
      <c r="F13808">
        <v>2015</v>
      </c>
      <c r="G13808">
        <v>140</v>
      </c>
      <c r="H13808">
        <v>105</v>
      </c>
    </row>
    <row r="13809" spans="1:8" x14ac:dyDescent="0.25">
      <c r="A13809" t="s">
        <v>41</v>
      </c>
      <c r="B13809" t="s">
        <v>212</v>
      </c>
      <c r="C13809" t="s">
        <v>33</v>
      </c>
      <c r="D13809" t="s">
        <v>39</v>
      </c>
      <c r="E13809" t="s">
        <v>107</v>
      </c>
      <c r="F13809">
        <v>2018</v>
      </c>
      <c r="G13809">
        <v>4</v>
      </c>
    </row>
    <row r="13810" spans="1:8" x14ac:dyDescent="0.25">
      <c r="A13810" t="s">
        <v>41</v>
      </c>
      <c r="B13810" t="s">
        <v>119</v>
      </c>
      <c r="C13810" t="s">
        <v>23</v>
      </c>
      <c r="D13810" t="s">
        <v>43</v>
      </c>
      <c r="E13810" t="s">
        <v>100</v>
      </c>
      <c r="F13810">
        <v>2018</v>
      </c>
      <c r="G13810">
        <v>12</v>
      </c>
      <c r="H13810">
        <v>3</v>
      </c>
    </row>
    <row r="13811" spans="1:8" x14ac:dyDescent="0.25">
      <c r="A13811" t="s">
        <v>8</v>
      </c>
      <c r="B13811" t="s">
        <v>197</v>
      </c>
      <c r="C13811" t="s">
        <v>10</v>
      </c>
      <c r="D13811" t="s">
        <v>29</v>
      </c>
      <c r="E13811" t="s">
        <v>325</v>
      </c>
      <c r="F13811">
        <v>2013</v>
      </c>
      <c r="G13811">
        <v>148</v>
      </c>
      <c r="H13811">
        <v>4</v>
      </c>
    </row>
    <row r="13812" spans="1:8" x14ac:dyDescent="0.25">
      <c r="A13812" t="s">
        <v>16</v>
      </c>
      <c r="B13812" t="s">
        <v>371</v>
      </c>
      <c r="C13812" t="s">
        <v>18</v>
      </c>
      <c r="D13812" t="s">
        <v>257</v>
      </c>
      <c r="E13812" t="s">
        <v>257</v>
      </c>
      <c r="F13812">
        <v>2014</v>
      </c>
      <c r="G13812">
        <v>126</v>
      </c>
      <c r="H13812">
        <v>17</v>
      </c>
    </row>
    <row r="13813" spans="1:8" x14ac:dyDescent="0.25">
      <c r="A13813" t="s">
        <v>8</v>
      </c>
      <c r="B13813" t="s">
        <v>197</v>
      </c>
      <c r="C13813" t="s">
        <v>10</v>
      </c>
      <c r="D13813" t="s">
        <v>29</v>
      </c>
      <c r="E13813" t="s">
        <v>198</v>
      </c>
      <c r="F13813">
        <v>2015</v>
      </c>
      <c r="G13813">
        <v>58</v>
      </c>
      <c r="H13813">
        <v>2</v>
      </c>
    </row>
    <row r="13814" spans="1:8" x14ac:dyDescent="0.25">
      <c r="A13814" t="s">
        <v>31</v>
      </c>
      <c r="B13814" t="s">
        <v>32</v>
      </c>
      <c r="C13814" t="s">
        <v>33</v>
      </c>
      <c r="D13814" t="s">
        <v>34</v>
      </c>
      <c r="E13814" t="s">
        <v>80</v>
      </c>
      <c r="F13814">
        <v>2017</v>
      </c>
      <c r="G13814">
        <v>17</v>
      </c>
      <c r="H13814">
        <v>3</v>
      </c>
    </row>
    <row r="13815" spans="1:8" x14ac:dyDescent="0.25">
      <c r="A13815" t="s">
        <v>41</v>
      </c>
      <c r="B13815" t="s">
        <v>49</v>
      </c>
      <c r="C13815" t="s">
        <v>33</v>
      </c>
      <c r="D13815" t="s">
        <v>62</v>
      </c>
      <c r="E13815" t="s">
        <v>99</v>
      </c>
      <c r="F13815">
        <v>2019</v>
      </c>
      <c r="G13815">
        <v>28</v>
      </c>
      <c r="H13815">
        <v>11</v>
      </c>
    </row>
    <row r="13816" spans="1:8" x14ac:dyDescent="0.25">
      <c r="A13816" t="s">
        <v>113</v>
      </c>
      <c r="B13816" t="s">
        <v>173</v>
      </c>
      <c r="C13816" t="s">
        <v>70</v>
      </c>
      <c r="D13816" t="s">
        <v>71</v>
      </c>
      <c r="E13816" t="s">
        <v>241</v>
      </c>
      <c r="F13816">
        <v>2014</v>
      </c>
      <c r="G13816">
        <v>21</v>
      </c>
    </row>
    <row r="13817" spans="1:8" x14ac:dyDescent="0.25">
      <c r="A13817" t="s">
        <v>31</v>
      </c>
      <c r="B13817" t="s">
        <v>9</v>
      </c>
      <c r="C13817" t="s">
        <v>33</v>
      </c>
      <c r="D13817" t="s">
        <v>59</v>
      </c>
      <c r="E13817" t="s">
        <v>236</v>
      </c>
      <c r="F13817">
        <v>2018</v>
      </c>
      <c r="G13817">
        <v>12</v>
      </c>
      <c r="H13817">
        <v>6</v>
      </c>
    </row>
    <row r="13818" spans="1:8" x14ac:dyDescent="0.25">
      <c r="A13818" t="s">
        <v>31</v>
      </c>
      <c r="B13818" t="s">
        <v>272</v>
      </c>
      <c r="C13818" t="s">
        <v>33</v>
      </c>
      <c r="D13818" t="s">
        <v>59</v>
      </c>
      <c r="E13818" t="s">
        <v>311</v>
      </c>
      <c r="F13818">
        <v>2015</v>
      </c>
      <c r="G13818">
        <v>18</v>
      </c>
      <c r="H13818">
        <v>9</v>
      </c>
    </row>
    <row r="13819" spans="1:8" x14ac:dyDescent="0.25">
      <c r="A13819" t="s">
        <v>138</v>
      </c>
      <c r="B13819" t="s">
        <v>287</v>
      </c>
      <c r="C13819" t="s">
        <v>76</v>
      </c>
      <c r="D13819" t="s">
        <v>140</v>
      </c>
      <c r="E13819" t="s">
        <v>141</v>
      </c>
      <c r="F13819">
        <v>2016</v>
      </c>
      <c r="G13819">
        <v>2</v>
      </c>
      <c r="H13819">
        <v>2</v>
      </c>
    </row>
    <row r="13820" spans="1:8" x14ac:dyDescent="0.25">
      <c r="A13820" t="s">
        <v>121</v>
      </c>
      <c r="B13820" t="s">
        <v>252</v>
      </c>
      <c r="C13820" t="s">
        <v>18</v>
      </c>
      <c r="D13820" t="s">
        <v>123</v>
      </c>
      <c r="E13820" t="s">
        <v>253</v>
      </c>
      <c r="F13820">
        <v>2013</v>
      </c>
      <c r="G13820">
        <v>4</v>
      </c>
    </row>
    <row r="13821" spans="1:8" x14ac:dyDescent="0.25">
      <c r="A13821" t="s">
        <v>8</v>
      </c>
      <c r="B13821" t="s">
        <v>210</v>
      </c>
      <c r="C13821" t="s">
        <v>10</v>
      </c>
      <c r="D13821" t="s">
        <v>11</v>
      </c>
      <c r="E13821" t="s">
        <v>90</v>
      </c>
      <c r="F13821">
        <v>2014</v>
      </c>
      <c r="G13821">
        <v>24</v>
      </c>
      <c r="H13821">
        <v>1</v>
      </c>
    </row>
    <row r="13822" spans="1:8" x14ac:dyDescent="0.25">
      <c r="A13822" t="s">
        <v>16</v>
      </c>
      <c r="B13822" t="s">
        <v>220</v>
      </c>
      <c r="C13822" t="s">
        <v>18</v>
      </c>
      <c r="D13822" t="s">
        <v>19</v>
      </c>
      <c r="E13822" t="s">
        <v>27</v>
      </c>
      <c r="F13822">
        <v>2013</v>
      </c>
      <c r="G13822">
        <v>330</v>
      </c>
      <c r="H13822">
        <v>118</v>
      </c>
    </row>
    <row r="13823" spans="1:8" x14ac:dyDescent="0.25">
      <c r="A13823" t="s">
        <v>81</v>
      </c>
      <c r="B13823" t="s">
        <v>158</v>
      </c>
      <c r="C13823" t="s">
        <v>76</v>
      </c>
      <c r="D13823" t="s">
        <v>83</v>
      </c>
      <c r="E13823" t="s">
        <v>317</v>
      </c>
      <c r="F13823">
        <v>2013</v>
      </c>
      <c r="G13823">
        <v>1357</v>
      </c>
      <c r="H13823">
        <v>1684</v>
      </c>
    </row>
    <row r="13824" spans="1:8" x14ac:dyDescent="0.25">
      <c r="A13824" t="s">
        <v>8</v>
      </c>
      <c r="B13824" t="s">
        <v>108</v>
      </c>
      <c r="C13824" t="s">
        <v>10</v>
      </c>
      <c r="D13824" t="s">
        <v>14</v>
      </c>
      <c r="E13824" t="s">
        <v>37</v>
      </c>
      <c r="F13824">
        <v>2014</v>
      </c>
      <c r="G13824">
        <v>270</v>
      </c>
      <c r="H13824">
        <v>76</v>
      </c>
    </row>
    <row r="13825" spans="1:8" x14ac:dyDescent="0.25">
      <c r="A13825" t="s">
        <v>8</v>
      </c>
      <c r="B13825" t="s">
        <v>131</v>
      </c>
      <c r="C13825" t="s">
        <v>10</v>
      </c>
      <c r="D13825" t="s">
        <v>96</v>
      </c>
      <c r="E13825" t="s">
        <v>110</v>
      </c>
      <c r="F13825">
        <v>2014</v>
      </c>
      <c r="G13825">
        <v>360</v>
      </c>
      <c r="H13825">
        <v>3</v>
      </c>
    </row>
    <row r="13826" spans="1:8" x14ac:dyDescent="0.25">
      <c r="A13826" t="s">
        <v>31</v>
      </c>
      <c r="B13826" t="s">
        <v>26</v>
      </c>
      <c r="C13826" t="s">
        <v>70</v>
      </c>
      <c r="D13826" t="s">
        <v>71</v>
      </c>
      <c r="E13826" t="s">
        <v>72</v>
      </c>
      <c r="F13826">
        <v>2014</v>
      </c>
      <c r="G13826">
        <v>303</v>
      </c>
      <c r="H13826">
        <v>133</v>
      </c>
    </row>
    <row r="13827" spans="1:8" x14ac:dyDescent="0.25">
      <c r="A13827" t="s">
        <v>31</v>
      </c>
      <c r="B13827" t="s">
        <v>114</v>
      </c>
      <c r="C13827" t="s">
        <v>33</v>
      </c>
      <c r="D13827" t="s">
        <v>39</v>
      </c>
      <c r="E13827" t="s">
        <v>237</v>
      </c>
      <c r="F13827">
        <v>2015</v>
      </c>
      <c r="G13827">
        <v>141</v>
      </c>
      <c r="H13827">
        <v>132</v>
      </c>
    </row>
    <row r="13828" spans="1:8" x14ac:dyDescent="0.25">
      <c r="A13828" t="s">
        <v>21</v>
      </c>
      <c r="B13828" t="s">
        <v>153</v>
      </c>
      <c r="C13828" t="s">
        <v>10</v>
      </c>
      <c r="D13828" t="s">
        <v>11</v>
      </c>
      <c r="E13828" t="s">
        <v>191</v>
      </c>
      <c r="F13828">
        <v>2016</v>
      </c>
      <c r="G13828">
        <v>72</v>
      </c>
      <c r="H13828">
        <v>6</v>
      </c>
    </row>
    <row r="13829" spans="1:8" x14ac:dyDescent="0.25">
      <c r="A13829" t="s">
        <v>138</v>
      </c>
      <c r="B13829" t="s">
        <v>119</v>
      </c>
      <c r="C13829" t="s">
        <v>76</v>
      </c>
      <c r="D13829" t="s">
        <v>140</v>
      </c>
      <c r="E13829" t="s">
        <v>141</v>
      </c>
      <c r="F13829">
        <v>2017</v>
      </c>
      <c r="G13829">
        <v>4296</v>
      </c>
      <c r="H13829">
        <v>1759</v>
      </c>
    </row>
    <row r="13830" spans="1:8" x14ac:dyDescent="0.25">
      <c r="A13830" t="s">
        <v>31</v>
      </c>
      <c r="B13830" t="s">
        <v>119</v>
      </c>
      <c r="C13830" t="s">
        <v>70</v>
      </c>
      <c r="D13830" t="s">
        <v>71</v>
      </c>
      <c r="E13830" t="s">
        <v>72</v>
      </c>
      <c r="F13830">
        <v>2017</v>
      </c>
      <c r="G13830">
        <v>2514</v>
      </c>
      <c r="H13830">
        <v>566</v>
      </c>
    </row>
    <row r="13831" spans="1:8" x14ac:dyDescent="0.25">
      <c r="A13831" t="s">
        <v>31</v>
      </c>
      <c r="B13831" t="s">
        <v>104</v>
      </c>
      <c r="C13831" t="s">
        <v>70</v>
      </c>
      <c r="D13831" t="s">
        <v>71</v>
      </c>
      <c r="E13831" t="s">
        <v>188</v>
      </c>
      <c r="F13831">
        <v>2017</v>
      </c>
      <c r="G13831">
        <v>775</v>
      </c>
      <c r="H13831">
        <v>276</v>
      </c>
    </row>
    <row r="13832" spans="1:8" x14ac:dyDescent="0.25">
      <c r="A13832" t="s">
        <v>21</v>
      </c>
      <c r="B13832" t="s">
        <v>55</v>
      </c>
      <c r="C13832" t="s">
        <v>10</v>
      </c>
      <c r="D13832" t="s">
        <v>11</v>
      </c>
      <c r="E13832" t="s">
        <v>223</v>
      </c>
      <c r="F13832">
        <v>2017</v>
      </c>
      <c r="G13832">
        <v>1024</v>
      </c>
      <c r="H13832">
        <v>19</v>
      </c>
    </row>
    <row r="13833" spans="1:8" x14ac:dyDescent="0.25">
      <c r="A13833" t="s">
        <v>31</v>
      </c>
      <c r="B13833" t="s">
        <v>79</v>
      </c>
      <c r="C13833" t="s">
        <v>33</v>
      </c>
      <c r="D13833" t="s">
        <v>39</v>
      </c>
      <c r="E13833" t="s">
        <v>51</v>
      </c>
      <c r="F13833">
        <v>2018</v>
      </c>
      <c r="G13833">
        <v>414</v>
      </c>
      <c r="H13833">
        <v>168</v>
      </c>
    </row>
    <row r="13834" spans="1:8" x14ac:dyDescent="0.25">
      <c r="A13834" t="s">
        <v>41</v>
      </c>
      <c r="B13834" t="s">
        <v>55</v>
      </c>
      <c r="C13834" t="s">
        <v>33</v>
      </c>
      <c r="D13834" t="s">
        <v>184</v>
      </c>
      <c r="E13834" t="s">
        <v>218</v>
      </c>
      <c r="F13834">
        <v>2018</v>
      </c>
      <c r="G13834">
        <v>65</v>
      </c>
      <c r="H13834">
        <v>28</v>
      </c>
    </row>
    <row r="13835" spans="1:8" x14ac:dyDescent="0.25">
      <c r="A13835" t="s">
        <v>31</v>
      </c>
      <c r="B13835" t="s">
        <v>119</v>
      </c>
      <c r="C13835" t="s">
        <v>33</v>
      </c>
      <c r="D13835" t="s">
        <v>59</v>
      </c>
      <c r="E13835" t="s">
        <v>64</v>
      </c>
      <c r="F13835">
        <v>2019</v>
      </c>
      <c r="G13835">
        <v>29</v>
      </c>
      <c r="H13835">
        <v>8</v>
      </c>
    </row>
    <row r="13836" spans="1:8" x14ac:dyDescent="0.25">
      <c r="A13836" t="s">
        <v>41</v>
      </c>
      <c r="B13836" t="s">
        <v>49</v>
      </c>
      <c r="C13836" t="s">
        <v>33</v>
      </c>
      <c r="D13836" t="s">
        <v>184</v>
      </c>
      <c r="E13836" t="s">
        <v>304</v>
      </c>
      <c r="F13836">
        <v>2019</v>
      </c>
      <c r="G13836">
        <v>8</v>
      </c>
      <c r="H13836">
        <v>1</v>
      </c>
    </row>
    <row r="13837" spans="1:8" x14ac:dyDescent="0.25">
      <c r="A13837" t="s">
        <v>21</v>
      </c>
      <c r="B13837" t="s">
        <v>88</v>
      </c>
      <c r="C13837" t="s">
        <v>10</v>
      </c>
      <c r="D13837" t="s">
        <v>96</v>
      </c>
      <c r="E13837" t="s">
        <v>226</v>
      </c>
      <c r="F13837">
        <v>2019</v>
      </c>
      <c r="G13837">
        <v>21</v>
      </c>
      <c r="H13837">
        <v>1</v>
      </c>
    </row>
    <row r="13838" spans="1:8" x14ac:dyDescent="0.25">
      <c r="A13838" t="s">
        <v>31</v>
      </c>
      <c r="B13838" t="s">
        <v>158</v>
      </c>
      <c r="C13838" t="s">
        <v>70</v>
      </c>
      <c r="D13838" t="s">
        <v>71</v>
      </c>
      <c r="E13838" t="s">
        <v>365</v>
      </c>
      <c r="F13838">
        <v>2014</v>
      </c>
      <c r="G13838">
        <v>748</v>
      </c>
      <c r="H13838">
        <v>84</v>
      </c>
    </row>
    <row r="13839" spans="1:8" x14ac:dyDescent="0.25">
      <c r="A13839" t="s">
        <v>21</v>
      </c>
      <c r="B13839" t="s">
        <v>36</v>
      </c>
      <c r="C13839" t="s">
        <v>10</v>
      </c>
      <c r="D13839" t="s">
        <v>96</v>
      </c>
      <c r="E13839" t="s">
        <v>377</v>
      </c>
      <c r="F13839">
        <v>2016</v>
      </c>
      <c r="G13839">
        <v>324</v>
      </c>
      <c r="H13839">
        <v>5</v>
      </c>
    </row>
    <row r="13840" spans="1:8" x14ac:dyDescent="0.25">
      <c r="A13840" t="s">
        <v>21</v>
      </c>
      <c r="B13840" t="s">
        <v>36</v>
      </c>
      <c r="C13840" t="s">
        <v>10</v>
      </c>
      <c r="D13840" t="s">
        <v>29</v>
      </c>
      <c r="E13840" t="s">
        <v>193</v>
      </c>
      <c r="F13840">
        <v>2018</v>
      </c>
      <c r="G13840">
        <v>217</v>
      </c>
      <c r="H13840">
        <v>5</v>
      </c>
    </row>
    <row r="13841" spans="1:8" x14ac:dyDescent="0.25">
      <c r="A13841" t="s">
        <v>8</v>
      </c>
      <c r="B13841" t="s">
        <v>125</v>
      </c>
      <c r="C13841" t="s">
        <v>10</v>
      </c>
      <c r="D13841" t="s">
        <v>11</v>
      </c>
      <c r="E13841" t="s">
        <v>211</v>
      </c>
      <c r="F13841">
        <v>2016</v>
      </c>
      <c r="G13841">
        <v>11</v>
      </c>
      <c r="H13841">
        <v>8</v>
      </c>
    </row>
    <row r="13842" spans="1:8" x14ac:dyDescent="0.25">
      <c r="A13842" t="s">
        <v>117</v>
      </c>
      <c r="B13842" t="s">
        <v>119</v>
      </c>
      <c r="C13842" t="s">
        <v>33</v>
      </c>
      <c r="D13842" t="s">
        <v>59</v>
      </c>
      <c r="E13842" t="s">
        <v>229</v>
      </c>
      <c r="F13842">
        <v>2017</v>
      </c>
      <c r="G13842">
        <v>62</v>
      </c>
      <c r="H13842">
        <v>12</v>
      </c>
    </row>
    <row r="13843" spans="1:8" x14ac:dyDescent="0.25">
      <c r="A13843" t="s">
        <v>31</v>
      </c>
      <c r="B13843" t="s">
        <v>149</v>
      </c>
      <c r="C13843" t="s">
        <v>70</v>
      </c>
      <c r="D13843" t="s">
        <v>71</v>
      </c>
      <c r="E13843" t="s">
        <v>246</v>
      </c>
      <c r="F13843">
        <v>2018</v>
      </c>
      <c r="G13843">
        <v>181</v>
      </c>
      <c r="H13843">
        <v>41</v>
      </c>
    </row>
    <row r="13844" spans="1:8" x14ac:dyDescent="0.25">
      <c r="A13844" t="s">
        <v>31</v>
      </c>
      <c r="B13844" t="s">
        <v>58</v>
      </c>
      <c r="C13844" t="s">
        <v>33</v>
      </c>
      <c r="D13844" t="s">
        <v>39</v>
      </c>
      <c r="E13844" t="s">
        <v>150</v>
      </c>
      <c r="F13844">
        <v>2017</v>
      </c>
      <c r="G13844">
        <v>125</v>
      </c>
      <c r="H13844">
        <v>81</v>
      </c>
    </row>
    <row r="13845" spans="1:8" x14ac:dyDescent="0.25">
      <c r="A13845" t="s">
        <v>31</v>
      </c>
      <c r="B13845" t="s">
        <v>149</v>
      </c>
      <c r="C13845" t="s">
        <v>33</v>
      </c>
      <c r="D13845" t="s">
        <v>59</v>
      </c>
      <c r="E13845" t="s">
        <v>152</v>
      </c>
      <c r="F13845">
        <v>2018</v>
      </c>
      <c r="G13845">
        <v>160</v>
      </c>
      <c r="H13845">
        <v>5</v>
      </c>
    </row>
    <row r="13846" spans="1:8" x14ac:dyDescent="0.25">
      <c r="A13846" t="s">
        <v>121</v>
      </c>
      <c r="B13846" t="s">
        <v>260</v>
      </c>
      <c r="C13846" t="s">
        <v>76</v>
      </c>
      <c r="D13846" t="s">
        <v>77</v>
      </c>
      <c r="E13846" t="s">
        <v>261</v>
      </c>
      <c r="F13846">
        <v>2013</v>
      </c>
      <c r="G13846">
        <v>32</v>
      </c>
      <c r="H13846">
        <v>2</v>
      </c>
    </row>
    <row r="13847" spans="1:8" x14ac:dyDescent="0.25">
      <c r="A13847" t="s">
        <v>74</v>
      </c>
      <c r="B13847" t="s">
        <v>101</v>
      </c>
      <c r="C13847" t="s">
        <v>70</v>
      </c>
      <c r="D13847" t="s">
        <v>102</v>
      </c>
      <c r="E13847" t="s">
        <v>103</v>
      </c>
      <c r="F13847">
        <v>2015</v>
      </c>
      <c r="G13847">
        <v>91</v>
      </c>
      <c r="H13847">
        <v>2</v>
      </c>
    </row>
    <row r="13848" spans="1:8" x14ac:dyDescent="0.25">
      <c r="A13848" t="s">
        <v>31</v>
      </c>
      <c r="B13848" t="s">
        <v>272</v>
      </c>
      <c r="C13848" t="s">
        <v>33</v>
      </c>
      <c r="D13848" t="s">
        <v>34</v>
      </c>
      <c r="E13848" t="s">
        <v>270</v>
      </c>
      <c r="F13848">
        <v>2017</v>
      </c>
      <c r="G13848">
        <v>63</v>
      </c>
      <c r="H13848">
        <v>5</v>
      </c>
    </row>
    <row r="13849" spans="1:8" x14ac:dyDescent="0.25">
      <c r="A13849" t="s">
        <v>31</v>
      </c>
      <c r="B13849" t="s">
        <v>58</v>
      </c>
      <c r="C13849" t="s">
        <v>33</v>
      </c>
      <c r="D13849" t="s">
        <v>39</v>
      </c>
      <c r="E13849" t="s">
        <v>435</v>
      </c>
      <c r="F13849">
        <v>2017</v>
      </c>
      <c r="G13849">
        <v>2</v>
      </c>
      <c r="H13849">
        <v>2</v>
      </c>
    </row>
    <row r="13850" spans="1:8" x14ac:dyDescent="0.25">
      <c r="A13850" t="s">
        <v>21</v>
      </c>
      <c r="B13850" t="s">
        <v>197</v>
      </c>
      <c r="C13850" t="s">
        <v>10</v>
      </c>
      <c r="D13850" t="s">
        <v>29</v>
      </c>
      <c r="E13850" t="s">
        <v>488</v>
      </c>
      <c r="F13850">
        <v>2018</v>
      </c>
      <c r="G13850">
        <v>62</v>
      </c>
      <c r="H13850">
        <v>4</v>
      </c>
    </row>
    <row r="13851" spans="1:8" x14ac:dyDescent="0.25">
      <c r="A13851" t="s">
        <v>31</v>
      </c>
      <c r="B13851" t="s">
        <v>88</v>
      </c>
      <c r="C13851" t="s">
        <v>70</v>
      </c>
      <c r="D13851" t="s">
        <v>71</v>
      </c>
      <c r="E13851" t="s">
        <v>241</v>
      </c>
      <c r="F13851">
        <v>2014</v>
      </c>
      <c r="G13851">
        <v>118</v>
      </c>
      <c r="H13851">
        <v>7</v>
      </c>
    </row>
    <row r="13852" spans="1:8" x14ac:dyDescent="0.25">
      <c r="A13852" t="s">
        <v>21</v>
      </c>
      <c r="B13852" t="s">
        <v>28</v>
      </c>
      <c r="C13852" t="s">
        <v>23</v>
      </c>
      <c r="D13852" t="s">
        <v>24</v>
      </c>
      <c r="E13852" t="s">
        <v>192</v>
      </c>
      <c r="F13852">
        <v>2016</v>
      </c>
      <c r="G13852">
        <v>177</v>
      </c>
      <c r="H13852">
        <v>9</v>
      </c>
    </row>
    <row r="13853" spans="1:8" x14ac:dyDescent="0.25">
      <c r="A13853" t="s">
        <v>8</v>
      </c>
      <c r="B13853" t="s">
        <v>308</v>
      </c>
      <c r="C13853" t="s">
        <v>23</v>
      </c>
      <c r="D13853" t="s">
        <v>24</v>
      </c>
      <c r="E13853" t="s">
        <v>339</v>
      </c>
      <c r="F13853">
        <v>2014</v>
      </c>
      <c r="G13853">
        <v>79</v>
      </c>
    </row>
    <row r="13854" spans="1:8" x14ac:dyDescent="0.25">
      <c r="A13854" t="s">
        <v>307</v>
      </c>
      <c r="B13854" t="s">
        <v>145</v>
      </c>
      <c r="C13854" t="s">
        <v>23</v>
      </c>
      <c r="D13854" t="s">
        <v>43</v>
      </c>
      <c r="E13854" t="s">
        <v>100</v>
      </c>
      <c r="F13854">
        <v>2018</v>
      </c>
      <c r="G13854">
        <v>96</v>
      </c>
      <c r="H13854">
        <v>30</v>
      </c>
    </row>
    <row r="13855" spans="1:8" x14ac:dyDescent="0.25">
      <c r="A13855" t="s">
        <v>21</v>
      </c>
      <c r="B13855" t="s">
        <v>93</v>
      </c>
      <c r="C13855" t="s">
        <v>23</v>
      </c>
      <c r="D13855" t="s">
        <v>24</v>
      </c>
      <c r="E13855" t="s">
        <v>282</v>
      </c>
      <c r="F13855">
        <v>2019</v>
      </c>
      <c r="G13855">
        <v>55</v>
      </c>
      <c r="H13855">
        <v>10</v>
      </c>
    </row>
    <row r="13856" spans="1:8" x14ac:dyDescent="0.25">
      <c r="A13856" t="s">
        <v>8</v>
      </c>
      <c r="B13856" t="s">
        <v>210</v>
      </c>
      <c r="C13856" t="s">
        <v>23</v>
      </c>
      <c r="D13856" t="s">
        <v>24</v>
      </c>
      <c r="E13856" t="s">
        <v>339</v>
      </c>
      <c r="F13856">
        <v>2013</v>
      </c>
      <c r="G13856">
        <v>31</v>
      </c>
      <c r="H13856">
        <v>1</v>
      </c>
    </row>
    <row r="13857" spans="1:8" x14ac:dyDescent="0.25">
      <c r="A13857" t="s">
        <v>41</v>
      </c>
      <c r="B13857" t="s">
        <v>125</v>
      </c>
      <c r="C13857" t="s">
        <v>33</v>
      </c>
      <c r="D13857" t="s">
        <v>39</v>
      </c>
      <c r="E13857" t="s">
        <v>327</v>
      </c>
      <c r="F13857">
        <v>2017</v>
      </c>
      <c r="G13857">
        <v>22</v>
      </c>
      <c r="H13857">
        <v>12</v>
      </c>
    </row>
    <row r="13858" spans="1:8" x14ac:dyDescent="0.25">
      <c r="A13858" t="s">
        <v>138</v>
      </c>
      <c r="B13858" t="s">
        <v>275</v>
      </c>
      <c r="C13858" t="s">
        <v>76</v>
      </c>
      <c r="D13858" t="s">
        <v>140</v>
      </c>
      <c r="E13858" t="s">
        <v>140</v>
      </c>
      <c r="F13858">
        <v>2014</v>
      </c>
      <c r="G13858">
        <v>10</v>
      </c>
      <c r="H13858">
        <v>2</v>
      </c>
    </row>
    <row r="13859" spans="1:8" x14ac:dyDescent="0.25">
      <c r="A13859" t="s">
        <v>74</v>
      </c>
      <c r="B13859" t="s">
        <v>575</v>
      </c>
      <c r="C13859" t="s">
        <v>18</v>
      </c>
      <c r="D13859" t="s">
        <v>123</v>
      </c>
      <c r="E13859" t="s">
        <v>253</v>
      </c>
      <c r="F13859">
        <v>2013</v>
      </c>
      <c r="G13859">
        <v>23</v>
      </c>
      <c r="H13859">
        <v>3</v>
      </c>
    </row>
    <row r="13860" spans="1:8" x14ac:dyDescent="0.25">
      <c r="A13860" t="s">
        <v>121</v>
      </c>
      <c r="B13860" t="s">
        <v>173</v>
      </c>
      <c r="C13860" t="s">
        <v>76</v>
      </c>
      <c r="D13860" t="s">
        <v>171</v>
      </c>
      <c r="E13860" t="s">
        <v>174</v>
      </c>
      <c r="F13860">
        <v>2015</v>
      </c>
      <c r="G13860">
        <v>21</v>
      </c>
    </row>
    <row r="13861" spans="1:8" x14ac:dyDescent="0.25">
      <c r="A13861" t="s">
        <v>21</v>
      </c>
      <c r="B13861" t="s">
        <v>88</v>
      </c>
      <c r="C13861" t="s">
        <v>10</v>
      </c>
      <c r="D13861" t="s">
        <v>96</v>
      </c>
      <c r="E13861" t="s">
        <v>294</v>
      </c>
      <c r="F13861">
        <v>2018</v>
      </c>
      <c r="G13861">
        <v>135</v>
      </c>
      <c r="H13861">
        <v>8</v>
      </c>
    </row>
    <row r="13862" spans="1:8" x14ac:dyDescent="0.25">
      <c r="A13862" t="s">
        <v>106</v>
      </c>
      <c r="B13862" t="s">
        <v>79</v>
      </c>
      <c r="C13862" t="s">
        <v>33</v>
      </c>
      <c r="D13862" t="s">
        <v>39</v>
      </c>
      <c r="E13862" t="s">
        <v>204</v>
      </c>
      <c r="F13862">
        <v>2018</v>
      </c>
      <c r="G13862">
        <v>119</v>
      </c>
      <c r="H13862">
        <v>40</v>
      </c>
    </row>
    <row r="13863" spans="1:8" x14ac:dyDescent="0.25">
      <c r="A13863" t="s">
        <v>8</v>
      </c>
      <c r="B13863" t="s">
        <v>210</v>
      </c>
      <c r="C13863" t="s">
        <v>23</v>
      </c>
      <c r="D13863" t="s">
        <v>24</v>
      </c>
      <c r="E13863" t="s">
        <v>339</v>
      </c>
      <c r="F13863">
        <v>2016</v>
      </c>
      <c r="G13863">
        <v>25</v>
      </c>
    </row>
    <row r="13864" spans="1:8" x14ac:dyDescent="0.25">
      <c r="A13864" t="s">
        <v>31</v>
      </c>
      <c r="B13864" t="s">
        <v>114</v>
      </c>
      <c r="C13864" t="s">
        <v>33</v>
      </c>
      <c r="D13864" t="s">
        <v>39</v>
      </c>
      <c r="E13864" t="s">
        <v>40</v>
      </c>
      <c r="F13864">
        <v>2015</v>
      </c>
      <c r="G13864">
        <v>76</v>
      </c>
      <c r="H13864">
        <v>87</v>
      </c>
    </row>
    <row r="13865" spans="1:8" x14ac:dyDescent="0.25">
      <c r="A13865" t="s">
        <v>74</v>
      </c>
      <c r="B13865" t="s">
        <v>119</v>
      </c>
      <c r="C13865" t="s">
        <v>18</v>
      </c>
      <c r="D13865" t="s">
        <v>136</v>
      </c>
      <c r="E13865" t="s">
        <v>291</v>
      </c>
      <c r="F13865">
        <v>2017</v>
      </c>
      <c r="G13865">
        <v>41</v>
      </c>
    </row>
    <row r="13866" spans="1:8" x14ac:dyDescent="0.25">
      <c r="A13866" t="s">
        <v>31</v>
      </c>
      <c r="B13866" t="s">
        <v>9</v>
      </c>
      <c r="C13866" t="s">
        <v>33</v>
      </c>
      <c r="D13866" t="s">
        <v>34</v>
      </c>
      <c r="E13866" t="s">
        <v>408</v>
      </c>
      <c r="F13866">
        <v>2014</v>
      </c>
      <c r="G13866">
        <v>54</v>
      </c>
      <c r="H13866">
        <v>9</v>
      </c>
    </row>
    <row r="13867" spans="1:8" x14ac:dyDescent="0.25">
      <c r="A13867" t="s">
        <v>307</v>
      </c>
      <c r="B13867" t="s">
        <v>105</v>
      </c>
      <c r="C13867" t="s">
        <v>23</v>
      </c>
      <c r="D13867" t="s">
        <v>43</v>
      </c>
      <c r="E13867" t="s">
        <v>89</v>
      </c>
      <c r="F13867">
        <v>2019</v>
      </c>
      <c r="G13867">
        <v>9</v>
      </c>
      <c r="H13867">
        <v>1</v>
      </c>
    </row>
    <row r="13868" spans="1:8" x14ac:dyDescent="0.25">
      <c r="A13868" t="s">
        <v>8</v>
      </c>
      <c r="B13868" t="s">
        <v>45</v>
      </c>
      <c r="C13868" t="s">
        <v>10</v>
      </c>
      <c r="D13868" t="s">
        <v>11</v>
      </c>
      <c r="E13868" t="s">
        <v>46</v>
      </c>
      <c r="F13868">
        <v>2013</v>
      </c>
      <c r="G13868">
        <v>34</v>
      </c>
      <c r="H13868">
        <v>3</v>
      </c>
    </row>
    <row r="13869" spans="1:8" x14ac:dyDescent="0.25">
      <c r="A13869" t="s">
        <v>31</v>
      </c>
      <c r="B13869" t="s">
        <v>49</v>
      </c>
      <c r="C13869" t="s">
        <v>33</v>
      </c>
      <c r="D13869" t="s">
        <v>59</v>
      </c>
      <c r="E13869" t="s">
        <v>115</v>
      </c>
      <c r="F13869">
        <v>2013</v>
      </c>
      <c r="G13869">
        <v>47</v>
      </c>
      <c r="H13869">
        <v>13</v>
      </c>
    </row>
    <row r="13870" spans="1:8" x14ac:dyDescent="0.25">
      <c r="A13870" t="s">
        <v>41</v>
      </c>
      <c r="B13870" t="s">
        <v>145</v>
      </c>
      <c r="C13870" t="s">
        <v>23</v>
      </c>
      <c r="D13870" t="s">
        <v>43</v>
      </c>
      <c r="E13870" t="s">
        <v>186</v>
      </c>
      <c r="F13870">
        <v>2018</v>
      </c>
      <c r="G13870">
        <v>25</v>
      </c>
      <c r="H13870">
        <v>11</v>
      </c>
    </row>
    <row r="13871" spans="1:8" x14ac:dyDescent="0.25">
      <c r="A13871" t="s">
        <v>41</v>
      </c>
      <c r="B13871" t="s">
        <v>119</v>
      </c>
      <c r="C13871" t="s">
        <v>23</v>
      </c>
      <c r="D13871" t="s">
        <v>43</v>
      </c>
      <c r="E13871" t="s">
        <v>44</v>
      </c>
      <c r="F13871">
        <v>2018</v>
      </c>
      <c r="G13871">
        <v>14</v>
      </c>
      <c r="H13871">
        <v>7</v>
      </c>
    </row>
    <row r="13872" spans="1:8" x14ac:dyDescent="0.25">
      <c r="A13872" t="s">
        <v>129</v>
      </c>
      <c r="B13872" t="s">
        <v>114</v>
      </c>
      <c r="C13872" t="s">
        <v>33</v>
      </c>
      <c r="D13872" t="s">
        <v>39</v>
      </c>
      <c r="E13872" t="s">
        <v>204</v>
      </c>
      <c r="F13872">
        <v>2015</v>
      </c>
      <c r="G13872">
        <v>16</v>
      </c>
      <c r="H13872">
        <v>6</v>
      </c>
    </row>
    <row r="13873" spans="1:8" x14ac:dyDescent="0.25">
      <c r="A13873" t="s">
        <v>129</v>
      </c>
      <c r="B13873" t="s">
        <v>38</v>
      </c>
      <c r="C13873" t="s">
        <v>33</v>
      </c>
      <c r="D13873" t="s">
        <v>184</v>
      </c>
      <c r="E13873" t="s">
        <v>187</v>
      </c>
      <c r="F13873">
        <v>2016</v>
      </c>
      <c r="G13873">
        <v>1</v>
      </c>
    </row>
    <row r="13874" spans="1:8" x14ac:dyDescent="0.25">
      <c r="A13874" t="s">
        <v>113</v>
      </c>
      <c r="B13874" t="s">
        <v>49</v>
      </c>
      <c r="C13874" t="s">
        <v>33</v>
      </c>
      <c r="D13874" t="s">
        <v>34</v>
      </c>
      <c r="E13874" t="s">
        <v>315</v>
      </c>
      <c r="F13874">
        <v>2015</v>
      </c>
      <c r="G13874">
        <v>28</v>
      </c>
      <c r="H13874">
        <v>5</v>
      </c>
    </row>
    <row r="13875" spans="1:8" x14ac:dyDescent="0.25">
      <c r="A13875" t="s">
        <v>21</v>
      </c>
      <c r="B13875" t="s">
        <v>540</v>
      </c>
      <c r="C13875" t="s">
        <v>10</v>
      </c>
      <c r="D13875" t="s">
        <v>11</v>
      </c>
      <c r="E13875" t="s">
        <v>447</v>
      </c>
      <c r="F13875">
        <v>2019</v>
      </c>
      <c r="G13875">
        <v>11</v>
      </c>
    </row>
    <row r="13876" spans="1:8" x14ac:dyDescent="0.25">
      <c r="A13876" t="s">
        <v>31</v>
      </c>
      <c r="B13876" t="s">
        <v>272</v>
      </c>
      <c r="C13876" t="s">
        <v>33</v>
      </c>
      <c r="D13876" t="s">
        <v>34</v>
      </c>
      <c r="E13876" t="s">
        <v>80</v>
      </c>
      <c r="F13876">
        <v>2017</v>
      </c>
      <c r="G13876">
        <v>39</v>
      </c>
      <c r="H13876">
        <v>11</v>
      </c>
    </row>
    <row r="13877" spans="1:8" x14ac:dyDescent="0.25">
      <c r="A13877" t="s">
        <v>31</v>
      </c>
      <c r="B13877" t="s">
        <v>168</v>
      </c>
      <c r="C13877" t="s">
        <v>33</v>
      </c>
      <c r="D13877" t="s">
        <v>62</v>
      </c>
      <c r="E13877" t="s">
        <v>99</v>
      </c>
      <c r="F13877">
        <v>2016</v>
      </c>
      <c r="G13877">
        <v>2</v>
      </c>
    </row>
    <row r="13878" spans="1:8" x14ac:dyDescent="0.25">
      <c r="A13878" t="s">
        <v>41</v>
      </c>
      <c r="B13878" t="s">
        <v>119</v>
      </c>
      <c r="C13878" t="s">
        <v>33</v>
      </c>
      <c r="D13878" t="s">
        <v>39</v>
      </c>
      <c r="E13878" t="s">
        <v>302</v>
      </c>
      <c r="F13878">
        <v>2014</v>
      </c>
      <c r="G13878">
        <v>36</v>
      </c>
      <c r="H13878">
        <v>59</v>
      </c>
    </row>
    <row r="13879" spans="1:8" x14ac:dyDescent="0.25">
      <c r="A13879" t="s">
        <v>16</v>
      </c>
      <c r="B13879" t="s">
        <v>122</v>
      </c>
      <c r="C13879" t="s">
        <v>18</v>
      </c>
      <c r="D13879" t="s">
        <v>19</v>
      </c>
      <c r="E13879" t="s">
        <v>27</v>
      </c>
      <c r="F13879">
        <v>2013</v>
      </c>
      <c r="G13879">
        <v>2276</v>
      </c>
      <c r="H13879">
        <v>958</v>
      </c>
    </row>
    <row r="13880" spans="1:8" x14ac:dyDescent="0.25">
      <c r="A13880" t="s">
        <v>138</v>
      </c>
      <c r="B13880" t="s">
        <v>119</v>
      </c>
      <c r="C13880" t="s">
        <v>76</v>
      </c>
      <c r="D13880" t="s">
        <v>140</v>
      </c>
      <c r="E13880" t="s">
        <v>140</v>
      </c>
      <c r="F13880">
        <v>2015</v>
      </c>
      <c r="G13880">
        <v>7199</v>
      </c>
      <c r="H13880">
        <v>2574</v>
      </c>
    </row>
    <row r="13881" spans="1:8" x14ac:dyDescent="0.25">
      <c r="A13881" t="s">
        <v>8</v>
      </c>
      <c r="B13881" t="s">
        <v>67</v>
      </c>
      <c r="C13881" t="s">
        <v>10</v>
      </c>
      <c r="D13881" t="s">
        <v>11</v>
      </c>
      <c r="E13881" t="s">
        <v>86</v>
      </c>
      <c r="F13881">
        <v>2015</v>
      </c>
      <c r="G13881">
        <v>2962</v>
      </c>
      <c r="H13881">
        <v>108</v>
      </c>
    </row>
    <row r="13882" spans="1:8" x14ac:dyDescent="0.25">
      <c r="A13882" t="s">
        <v>8</v>
      </c>
      <c r="B13882" t="s">
        <v>295</v>
      </c>
      <c r="C13882" t="s">
        <v>10</v>
      </c>
      <c r="D13882" t="s">
        <v>11</v>
      </c>
      <c r="E13882" t="s">
        <v>222</v>
      </c>
      <c r="F13882">
        <v>2015</v>
      </c>
      <c r="G13882">
        <v>465</v>
      </c>
      <c r="H13882">
        <v>10</v>
      </c>
    </row>
    <row r="13883" spans="1:8" x14ac:dyDescent="0.25">
      <c r="A13883" t="s">
        <v>21</v>
      </c>
      <c r="B13883" t="s">
        <v>560</v>
      </c>
      <c r="C13883" t="s">
        <v>23</v>
      </c>
      <c r="D13883" t="s">
        <v>24</v>
      </c>
      <c r="E13883" t="s">
        <v>143</v>
      </c>
      <c r="F13883">
        <v>2016</v>
      </c>
      <c r="G13883">
        <v>280</v>
      </c>
      <c r="H13883">
        <v>7</v>
      </c>
    </row>
    <row r="13884" spans="1:8" x14ac:dyDescent="0.25">
      <c r="A13884" t="s">
        <v>31</v>
      </c>
      <c r="B13884" t="s">
        <v>9</v>
      </c>
      <c r="C13884" t="s">
        <v>33</v>
      </c>
      <c r="D13884" t="s">
        <v>59</v>
      </c>
      <c r="E13884" t="s">
        <v>64</v>
      </c>
      <c r="F13884">
        <v>2016</v>
      </c>
      <c r="G13884">
        <v>1475</v>
      </c>
      <c r="H13884">
        <v>88</v>
      </c>
    </row>
    <row r="13885" spans="1:8" x14ac:dyDescent="0.25">
      <c r="A13885" t="s">
        <v>21</v>
      </c>
      <c r="B13885" t="s">
        <v>36</v>
      </c>
      <c r="C13885" t="s">
        <v>10</v>
      </c>
      <c r="D13885" t="s">
        <v>29</v>
      </c>
      <c r="E13885" t="s">
        <v>193</v>
      </c>
      <c r="F13885">
        <v>2017</v>
      </c>
      <c r="G13885">
        <v>147</v>
      </c>
    </row>
    <row r="13886" spans="1:8" x14ac:dyDescent="0.25">
      <c r="A13886" t="s">
        <v>31</v>
      </c>
      <c r="B13886" t="s">
        <v>32</v>
      </c>
      <c r="C13886" t="s">
        <v>33</v>
      </c>
      <c r="D13886" t="s">
        <v>184</v>
      </c>
      <c r="E13886" t="s">
        <v>187</v>
      </c>
      <c r="F13886">
        <v>2014</v>
      </c>
      <c r="G13886">
        <v>252</v>
      </c>
      <c r="H13886">
        <v>55</v>
      </c>
    </row>
    <row r="13887" spans="1:8" x14ac:dyDescent="0.25">
      <c r="A13887" t="s">
        <v>41</v>
      </c>
      <c r="B13887" t="s">
        <v>244</v>
      </c>
      <c r="C13887" t="s">
        <v>23</v>
      </c>
      <c r="D13887" t="s">
        <v>43</v>
      </c>
      <c r="E13887" t="s">
        <v>44</v>
      </c>
      <c r="F13887">
        <v>2015</v>
      </c>
      <c r="G13887">
        <v>141</v>
      </c>
      <c r="H13887">
        <v>74</v>
      </c>
    </row>
    <row r="13888" spans="1:8" x14ac:dyDescent="0.25">
      <c r="A13888" t="s">
        <v>31</v>
      </c>
      <c r="B13888" t="s">
        <v>262</v>
      </c>
      <c r="C13888" t="s">
        <v>33</v>
      </c>
      <c r="D13888" t="s">
        <v>39</v>
      </c>
      <c r="E13888" t="s">
        <v>336</v>
      </c>
      <c r="F13888">
        <v>2015</v>
      </c>
      <c r="G13888">
        <v>56</v>
      </c>
      <c r="H13888">
        <v>33</v>
      </c>
    </row>
    <row r="13889" spans="1:8" x14ac:dyDescent="0.25">
      <c r="A13889" t="s">
        <v>31</v>
      </c>
      <c r="B13889" t="s">
        <v>58</v>
      </c>
      <c r="C13889" t="s">
        <v>33</v>
      </c>
      <c r="D13889" t="s">
        <v>34</v>
      </c>
      <c r="E13889" t="s">
        <v>144</v>
      </c>
      <c r="F13889">
        <v>2016</v>
      </c>
      <c r="G13889">
        <v>441</v>
      </c>
      <c r="H13889">
        <v>125</v>
      </c>
    </row>
    <row r="13890" spans="1:8" x14ac:dyDescent="0.25">
      <c r="A13890" t="s">
        <v>21</v>
      </c>
      <c r="B13890" t="s">
        <v>52</v>
      </c>
      <c r="C13890" t="s">
        <v>10</v>
      </c>
      <c r="D13890" t="s">
        <v>11</v>
      </c>
      <c r="E13890" t="s">
        <v>86</v>
      </c>
      <c r="F13890">
        <v>2016</v>
      </c>
      <c r="G13890">
        <v>162</v>
      </c>
      <c r="H13890">
        <v>5</v>
      </c>
    </row>
    <row r="13891" spans="1:8" x14ac:dyDescent="0.25">
      <c r="A13891" t="s">
        <v>31</v>
      </c>
      <c r="B13891" t="s">
        <v>158</v>
      </c>
      <c r="C13891" t="s">
        <v>70</v>
      </c>
      <c r="D13891" t="s">
        <v>71</v>
      </c>
      <c r="E13891" t="s">
        <v>246</v>
      </c>
      <c r="F13891">
        <v>2016</v>
      </c>
      <c r="G13891">
        <v>1195</v>
      </c>
      <c r="H13891">
        <v>110</v>
      </c>
    </row>
    <row r="13892" spans="1:8" x14ac:dyDescent="0.25">
      <c r="A13892" t="s">
        <v>21</v>
      </c>
      <c r="B13892" t="s">
        <v>98</v>
      </c>
      <c r="C13892" t="s">
        <v>10</v>
      </c>
      <c r="D13892" t="s">
        <v>11</v>
      </c>
      <c r="E13892" t="s">
        <v>90</v>
      </c>
      <c r="F13892">
        <v>2017</v>
      </c>
      <c r="G13892">
        <v>493</v>
      </c>
      <c r="H13892">
        <v>34</v>
      </c>
    </row>
    <row r="13893" spans="1:8" x14ac:dyDescent="0.25">
      <c r="A13893" t="s">
        <v>31</v>
      </c>
      <c r="B13893" t="s">
        <v>255</v>
      </c>
      <c r="C13893" t="s">
        <v>23</v>
      </c>
      <c r="D13893" t="s">
        <v>43</v>
      </c>
      <c r="E13893" t="s">
        <v>100</v>
      </c>
      <c r="F13893">
        <v>2019</v>
      </c>
      <c r="G13893">
        <v>475</v>
      </c>
      <c r="H13893">
        <v>65</v>
      </c>
    </row>
    <row r="13894" spans="1:8" x14ac:dyDescent="0.25">
      <c r="A13894" t="s">
        <v>8</v>
      </c>
      <c r="B13894" t="s">
        <v>153</v>
      </c>
      <c r="C13894" t="s">
        <v>10</v>
      </c>
      <c r="D13894" t="s">
        <v>96</v>
      </c>
      <c r="E13894" t="s">
        <v>97</v>
      </c>
      <c r="F13894">
        <v>2014</v>
      </c>
      <c r="G13894">
        <v>604</v>
      </c>
      <c r="H13894">
        <v>24</v>
      </c>
    </row>
    <row r="13895" spans="1:8" x14ac:dyDescent="0.25">
      <c r="A13895" t="s">
        <v>8</v>
      </c>
      <c r="B13895" t="s">
        <v>145</v>
      </c>
      <c r="C13895" t="s">
        <v>23</v>
      </c>
      <c r="D13895" t="s">
        <v>24</v>
      </c>
      <c r="E13895" t="s">
        <v>143</v>
      </c>
      <c r="F13895">
        <v>2016</v>
      </c>
      <c r="G13895">
        <v>256</v>
      </c>
      <c r="H13895">
        <v>26</v>
      </c>
    </row>
    <row r="13896" spans="1:8" x14ac:dyDescent="0.25">
      <c r="A13896" t="s">
        <v>31</v>
      </c>
      <c r="B13896" t="s">
        <v>54</v>
      </c>
      <c r="C13896" t="s">
        <v>33</v>
      </c>
      <c r="D13896" t="s">
        <v>34</v>
      </c>
      <c r="E13896" t="s">
        <v>161</v>
      </c>
      <c r="F13896">
        <v>2017</v>
      </c>
      <c r="G13896">
        <v>79</v>
      </c>
      <c r="H13896">
        <v>11</v>
      </c>
    </row>
    <row r="13897" spans="1:8" x14ac:dyDescent="0.25">
      <c r="A13897" t="s">
        <v>121</v>
      </c>
      <c r="B13897" t="s">
        <v>173</v>
      </c>
      <c r="C13897" t="s">
        <v>70</v>
      </c>
      <c r="D13897" t="s">
        <v>102</v>
      </c>
      <c r="E13897" t="s">
        <v>103</v>
      </c>
      <c r="F13897">
        <v>2014</v>
      </c>
      <c r="G13897">
        <v>292</v>
      </c>
      <c r="H13897">
        <v>16</v>
      </c>
    </row>
    <row r="13898" spans="1:8" x14ac:dyDescent="0.25">
      <c r="A13898" t="s">
        <v>121</v>
      </c>
      <c r="B13898" t="s">
        <v>332</v>
      </c>
      <c r="C13898" t="s">
        <v>18</v>
      </c>
      <c r="D13898" t="s">
        <v>333</v>
      </c>
      <c r="E13898" t="s">
        <v>334</v>
      </c>
      <c r="F13898">
        <v>2015</v>
      </c>
      <c r="G13898">
        <v>209</v>
      </c>
      <c r="H13898">
        <v>15</v>
      </c>
    </row>
    <row r="13899" spans="1:8" x14ac:dyDescent="0.25">
      <c r="A13899" t="s">
        <v>74</v>
      </c>
      <c r="B13899" t="s">
        <v>277</v>
      </c>
      <c r="C13899" t="s">
        <v>70</v>
      </c>
      <c r="D13899" t="s">
        <v>102</v>
      </c>
      <c r="E13899" t="s">
        <v>103</v>
      </c>
      <c r="F13899">
        <v>2017</v>
      </c>
      <c r="G13899">
        <v>424</v>
      </c>
      <c r="H13899">
        <v>18</v>
      </c>
    </row>
    <row r="13900" spans="1:8" x14ac:dyDescent="0.25">
      <c r="A13900" t="s">
        <v>31</v>
      </c>
      <c r="B13900" t="s">
        <v>119</v>
      </c>
      <c r="C13900" t="s">
        <v>23</v>
      </c>
      <c r="D13900" t="s">
        <v>43</v>
      </c>
      <c r="E13900" t="s">
        <v>56</v>
      </c>
      <c r="F13900">
        <v>2017</v>
      </c>
      <c r="G13900">
        <v>93</v>
      </c>
      <c r="H13900">
        <v>10</v>
      </c>
    </row>
    <row r="13901" spans="1:8" x14ac:dyDescent="0.25">
      <c r="A13901" t="s">
        <v>41</v>
      </c>
      <c r="B13901" t="s">
        <v>58</v>
      </c>
      <c r="C13901" t="s">
        <v>33</v>
      </c>
      <c r="D13901" t="s">
        <v>39</v>
      </c>
      <c r="E13901" t="s">
        <v>175</v>
      </c>
      <c r="F13901">
        <v>2015</v>
      </c>
      <c r="G13901">
        <v>23</v>
      </c>
      <c r="H13901">
        <v>6</v>
      </c>
    </row>
    <row r="13902" spans="1:8" x14ac:dyDescent="0.25">
      <c r="A13902" t="s">
        <v>8</v>
      </c>
      <c r="B13902" t="s">
        <v>443</v>
      </c>
      <c r="C13902" t="s">
        <v>10</v>
      </c>
      <c r="D13902" t="s">
        <v>11</v>
      </c>
      <c r="E13902" t="s">
        <v>86</v>
      </c>
      <c r="F13902">
        <v>2016</v>
      </c>
      <c r="G13902">
        <v>12</v>
      </c>
      <c r="H13902">
        <v>1</v>
      </c>
    </row>
    <row r="13903" spans="1:8" x14ac:dyDescent="0.25">
      <c r="A13903" t="s">
        <v>31</v>
      </c>
      <c r="B13903" t="s">
        <v>79</v>
      </c>
      <c r="C13903" t="s">
        <v>33</v>
      </c>
      <c r="D13903" t="s">
        <v>34</v>
      </c>
      <c r="E13903" t="s">
        <v>161</v>
      </c>
      <c r="F13903">
        <v>2016</v>
      </c>
      <c r="G13903">
        <v>97</v>
      </c>
      <c r="H13903">
        <v>21</v>
      </c>
    </row>
    <row r="13904" spans="1:8" x14ac:dyDescent="0.25">
      <c r="A13904" t="s">
        <v>31</v>
      </c>
      <c r="B13904" t="s">
        <v>49</v>
      </c>
      <c r="C13904" t="s">
        <v>33</v>
      </c>
      <c r="D13904" t="s">
        <v>34</v>
      </c>
      <c r="E13904" t="s">
        <v>161</v>
      </c>
      <c r="F13904">
        <v>2017</v>
      </c>
      <c r="G13904">
        <v>116</v>
      </c>
      <c r="H13904">
        <v>24</v>
      </c>
    </row>
    <row r="13905" spans="1:8" x14ac:dyDescent="0.25">
      <c r="A13905" t="s">
        <v>21</v>
      </c>
      <c r="B13905" t="s">
        <v>28</v>
      </c>
      <c r="C13905" t="s">
        <v>10</v>
      </c>
      <c r="D13905" t="s">
        <v>11</v>
      </c>
      <c r="E13905" t="s">
        <v>46</v>
      </c>
      <c r="F13905">
        <v>2020</v>
      </c>
      <c r="G13905">
        <v>137</v>
      </c>
      <c r="H13905">
        <v>23</v>
      </c>
    </row>
    <row r="13906" spans="1:8" x14ac:dyDescent="0.25">
      <c r="A13906" t="s">
        <v>31</v>
      </c>
      <c r="B13906" t="s">
        <v>36</v>
      </c>
      <c r="C13906" t="s">
        <v>70</v>
      </c>
      <c r="D13906" t="s">
        <v>71</v>
      </c>
      <c r="E13906" t="s">
        <v>241</v>
      </c>
      <c r="F13906">
        <v>2015</v>
      </c>
      <c r="G13906">
        <v>53</v>
      </c>
      <c r="H13906">
        <v>8</v>
      </c>
    </row>
    <row r="13907" spans="1:8" x14ac:dyDescent="0.25">
      <c r="A13907" t="s">
        <v>8</v>
      </c>
      <c r="B13907" t="s">
        <v>13</v>
      </c>
      <c r="C13907" t="s">
        <v>23</v>
      </c>
      <c r="D13907" t="s">
        <v>24</v>
      </c>
      <c r="E13907" t="s">
        <v>146</v>
      </c>
      <c r="F13907">
        <v>2015</v>
      </c>
      <c r="G13907">
        <v>189</v>
      </c>
      <c r="H13907">
        <v>4</v>
      </c>
    </row>
    <row r="13908" spans="1:8" x14ac:dyDescent="0.25">
      <c r="A13908" t="s">
        <v>41</v>
      </c>
      <c r="B13908" t="s">
        <v>149</v>
      </c>
      <c r="C13908" t="s">
        <v>70</v>
      </c>
      <c r="D13908" t="s">
        <v>71</v>
      </c>
      <c r="E13908" t="s">
        <v>246</v>
      </c>
      <c r="F13908">
        <v>2018</v>
      </c>
      <c r="G13908">
        <v>93</v>
      </c>
      <c r="H13908">
        <v>38</v>
      </c>
    </row>
    <row r="13909" spans="1:8" x14ac:dyDescent="0.25">
      <c r="A13909" t="s">
        <v>74</v>
      </c>
      <c r="B13909" t="s">
        <v>52</v>
      </c>
      <c r="C13909" t="s">
        <v>76</v>
      </c>
      <c r="D13909" t="s">
        <v>77</v>
      </c>
      <c r="E13909" t="s">
        <v>78</v>
      </c>
      <c r="F13909">
        <v>2018</v>
      </c>
      <c r="G13909">
        <v>80</v>
      </c>
      <c r="H13909">
        <v>5</v>
      </c>
    </row>
    <row r="13910" spans="1:8" x14ac:dyDescent="0.25">
      <c r="A13910" t="s">
        <v>307</v>
      </c>
      <c r="B13910" t="s">
        <v>177</v>
      </c>
      <c r="C13910" t="s">
        <v>23</v>
      </c>
      <c r="D13910" t="s">
        <v>43</v>
      </c>
      <c r="E13910" t="s">
        <v>100</v>
      </c>
      <c r="F13910">
        <v>2018</v>
      </c>
      <c r="G13910">
        <v>140</v>
      </c>
      <c r="H13910">
        <v>21</v>
      </c>
    </row>
    <row r="13911" spans="1:8" x14ac:dyDescent="0.25">
      <c r="A13911" t="s">
        <v>8</v>
      </c>
      <c r="B13911" t="s">
        <v>600</v>
      </c>
      <c r="C13911" t="s">
        <v>23</v>
      </c>
      <c r="D13911" t="s">
        <v>24</v>
      </c>
      <c r="E13911" t="s">
        <v>162</v>
      </c>
      <c r="F13911">
        <v>2013</v>
      </c>
      <c r="G13911">
        <v>64</v>
      </c>
      <c r="H13911">
        <v>1</v>
      </c>
    </row>
    <row r="13912" spans="1:8" x14ac:dyDescent="0.25">
      <c r="A13912" t="s">
        <v>21</v>
      </c>
      <c r="B13912" t="s">
        <v>551</v>
      </c>
      <c r="C13912" t="s">
        <v>10</v>
      </c>
      <c r="D13912" t="s">
        <v>535</v>
      </c>
      <c r="E13912" t="s">
        <v>536</v>
      </c>
      <c r="F13912">
        <v>2016</v>
      </c>
      <c r="G13912">
        <v>34</v>
      </c>
      <c r="H13912">
        <v>1</v>
      </c>
    </row>
    <row r="13913" spans="1:8" x14ac:dyDescent="0.25">
      <c r="A13913" t="s">
        <v>41</v>
      </c>
      <c r="B13913" t="s">
        <v>61</v>
      </c>
      <c r="C13913" t="s">
        <v>33</v>
      </c>
      <c r="D13913" t="s">
        <v>39</v>
      </c>
      <c r="E13913" t="s">
        <v>150</v>
      </c>
      <c r="F13913">
        <v>2015</v>
      </c>
      <c r="G13913">
        <v>65</v>
      </c>
      <c r="H13913">
        <v>25</v>
      </c>
    </row>
    <row r="13914" spans="1:8" x14ac:dyDescent="0.25">
      <c r="A13914" t="s">
        <v>31</v>
      </c>
      <c r="B13914" t="s">
        <v>61</v>
      </c>
      <c r="C13914" t="s">
        <v>33</v>
      </c>
      <c r="D13914" t="s">
        <v>39</v>
      </c>
      <c r="E13914" t="s">
        <v>40</v>
      </c>
      <c r="F13914">
        <v>2015</v>
      </c>
      <c r="G13914">
        <v>51</v>
      </c>
      <c r="H13914">
        <v>28</v>
      </c>
    </row>
    <row r="13915" spans="1:8" x14ac:dyDescent="0.25">
      <c r="A13915" t="s">
        <v>74</v>
      </c>
      <c r="B13915" t="s">
        <v>119</v>
      </c>
      <c r="C13915" t="s">
        <v>70</v>
      </c>
      <c r="D13915" t="s">
        <v>264</v>
      </c>
      <c r="E13915" t="s">
        <v>265</v>
      </c>
      <c r="F13915">
        <v>2017</v>
      </c>
      <c r="G13915">
        <v>24</v>
      </c>
    </row>
    <row r="13916" spans="1:8" x14ac:dyDescent="0.25">
      <c r="A13916" t="s">
        <v>21</v>
      </c>
      <c r="B13916" t="s">
        <v>608</v>
      </c>
      <c r="C13916" t="s">
        <v>10</v>
      </c>
      <c r="D13916" t="s">
        <v>11</v>
      </c>
      <c r="E13916" t="s">
        <v>133</v>
      </c>
      <c r="F13916">
        <v>2020</v>
      </c>
      <c r="G13916">
        <v>17</v>
      </c>
    </row>
    <row r="13917" spans="1:8" x14ac:dyDescent="0.25">
      <c r="A13917" t="s">
        <v>31</v>
      </c>
      <c r="B13917" t="s">
        <v>38</v>
      </c>
      <c r="C13917" t="s">
        <v>33</v>
      </c>
      <c r="D13917" t="s">
        <v>34</v>
      </c>
      <c r="E13917" t="s">
        <v>245</v>
      </c>
      <c r="F13917">
        <v>2016</v>
      </c>
      <c r="G13917">
        <v>18</v>
      </c>
      <c r="H13917">
        <v>2</v>
      </c>
    </row>
    <row r="13918" spans="1:8" x14ac:dyDescent="0.25">
      <c r="A13918" t="s">
        <v>41</v>
      </c>
      <c r="B13918" t="s">
        <v>134</v>
      </c>
      <c r="C13918" t="s">
        <v>70</v>
      </c>
      <c r="D13918" t="s">
        <v>71</v>
      </c>
      <c r="E13918" t="s">
        <v>72</v>
      </c>
      <c r="F13918">
        <v>2016</v>
      </c>
      <c r="G13918">
        <v>19</v>
      </c>
      <c r="H13918">
        <v>7</v>
      </c>
    </row>
    <row r="13919" spans="1:8" x14ac:dyDescent="0.25">
      <c r="A13919" t="s">
        <v>41</v>
      </c>
      <c r="B13919" t="s">
        <v>134</v>
      </c>
      <c r="C13919" t="s">
        <v>70</v>
      </c>
      <c r="D13919" t="s">
        <v>71</v>
      </c>
      <c r="E13919" t="s">
        <v>72</v>
      </c>
      <c r="F13919">
        <v>2019</v>
      </c>
      <c r="G13919">
        <v>111</v>
      </c>
      <c r="H13919">
        <v>58</v>
      </c>
    </row>
    <row r="13920" spans="1:8" x14ac:dyDescent="0.25">
      <c r="A13920" t="s">
        <v>31</v>
      </c>
      <c r="B13920" t="s">
        <v>108</v>
      </c>
      <c r="C13920" t="s">
        <v>33</v>
      </c>
      <c r="D13920" t="s">
        <v>39</v>
      </c>
      <c r="E13920" t="s">
        <v>107</v>
      </c>
      <c r="F13920">
        <v>2017</v>
      </c>
      <c r="G13920">
        <v>107</v>
      </c>
      <c r="H13920">
        <v>57</v>
      </c>
    </row>
    <row r="13921" spans="1:8" x14ac:dyDescent="0.25">
      <c r="A13921" t="s">
        <v>41</v>
      </c>
      <c r="B13921" t="s">
        <v>22</v>
      </c>
      <c r="C13921" t="s">
        <v>23</v>
      </c>
      <c r="D13921" t="s">
        <v>43</v>
      </c>
      <c r="E13921" t="s">
        <v>44</v>
      </c>
      <c r="F13921">
        <v>2014</v>
      </c>
      <c r="G13921">
        <v>29</v>
      </c>
      <c r="H13921">
        <v>6</v>
      </c>
    </row>
    <row r="13922" spans="1:8" x14ac:dyDescent="0.25">
      <c r="A13922" t="s">
        <v>41</v>
      </c>
      <c r="B13922" t="s">
        <v>149</v>
      </c>
      <c r="C13922" t="s">
        <v>33</v>
      </c>
      <c r="D13922" t="s">
        <v>39</v>
      </c>
      <c r="E13922" t="s">
        <v>51</v>
      </c>
      <c r="F13922">
        <v>2019</v>
      </c>
      <c r="G13922">
        <v>42</v>
      </c>
      <c r="H13922">
        <v>46</v>
      </c>
    </row>
    <row r="13923" spans="1:8" x14ac:dyDescent="0.25">
      <c r="A13923" t="s">
        <v>31</v>
      </c>
      <c r="B13923" t="s">
        <v>272</v>
      </c>
      <c r="C13923" t="s">
        <v>33</v>
      </c>
      <c r="D13923" t="s">
        <v>34</v>
      </c>
      <c r="E13923" t="s">
        <v>245</v>
      </c>
      <c r="F13923">
        <v>2019</v>
      </c>
      <c r="G13923">
        <v>29</v>
      </c>
      <c r="H13923">
        <v>5</v>
      </c>
    </row>
    <row r="13924" spans="1:8" x14ac:dyDescent="0.25">
      <c r="A13924" t="s">
        <v>31</v>
      </c>
      <c r="B13924" t="s">
        <v>125</v>
      </c>
      <c r="C13924" t="s">
        <v>33</v>
      </c>
      <c r="D13924" t="s">
        <v>39</v>
      </c>
      <c r="E13924" t="s">
        <v>237</v>
      </c>
      <c r="F13924">
        <v>2019</v>
      </c>
      <c r="G13924">
        <v>8</v>
      </c>
      <c r="H13924">
        <v>10</v>
      </c>
    </row>
    <row r="13925" spans="1:8" x14ac:dyDescent="0.25">
      <c r="A13925" t="s">
        <v>31</v>
      </c>
      <c r="B13925" t="s">
        <v>9</v>
      </c>
      <c r="C13925" t="s">
        <v>33</v>
      </c>
      <c r="D13925" t="s">
        <v>59</v>
      </c>
      <c r="E13925" t="s">
        <v>269</v>
      </c>
      <c r="F13925">
        <v>2019</v>
      </c>
      <c r="G13925">
        <v>5</v>
      </c>
    </row>
    <row r="13926" spans="1:8" x14ac:dyDescent="0.25">
      <c r="A13926" t="s">
        <v>74</v>
      </c>
      <c r="B13926" t="s">
        <v>88</v>
      </c>
      <c r="C13926" t="s">
        <v>70</v>
      </c>
      <c r="D13926" t="s">
        <v>102</v>
      </c>
      <c r="E13926" t="s">
        <v>492</v>
      </c>
      <c r="F13926">
        <v>2013</v>
      </c>
      <c r="G13926">
        <v>21</v>
      </c>
    </row>
    <row r="13927" spans="1:8" x14ac:dyDescent="0.25">
      <c r="A13927" t="s">
        <v>21</v>
      </c>
      <c r="B13927" t="s">
        <v>197</v>
      </c>
      <c r="C13927" t="s">
        <v>10</v>
      </c>
      <c r="D13927" t="s">
        <v>366</v>
      </c>
      <c r="E13927" t="s">
        <v>430</v>
      </c>
      <c r="F13927">
        <v>2018</v>
      </c>
      <c r="G13927">
        <v>11</v>
      </c>
    </row>
    <row r="13928" spans="1:8" x14ac:dyDescent="0.25">
      <c r="A13928" t="s">
        <v>129</v>
      </c>
      <c r="B13928" t="s">
        <v>119</v>
      </c>
      <c r="C13928" t="s">
        <v>70</v>
      </c>
      <c r="D13928" t="s">
        <v>71</v>
      </c>
      <c r="E13928" t="s">
        <v>224</v>
      </c>
      <c r="F13928">
        <v>2014</v>
      </c>
      <c r="G13928">
        <v>6</v>
      </c>
      <c r="H13928">
        <v>2</v>
      </c>
    </row>
    <row r="13929" spans="1:8" x14ac:dyDescent="0.25">
      <c r="A13929" t="s">
        <v>129</v>
      </c>
      <c r="B13929" t="s">
        <v>79</v>
      </c>
      <c r="C13929" t="s">
        <v>33</v>
      </c>
      <c r="D13929" t="s">
        <v>39</v>
      </c>
      <c r="E13929" t="s">
        <v>51</v>
      </c>
      <c r="F13929">
        <v>2016</v>
      </c>
      <c r="G13929">
        <v>5</v>
      </c>
    </row>
    <row r="13930" spans="1:8" x14ac:dyDescent="0.25">
      <c r="A13930" t="s">
        <v>129</v>
      </c>
      <c r="B13930" t="s">
        <v>119</v>
      </c>
      <c r="C13930" t="s">
        <v>70</v>
      </c>
      <c r="D13930" t="s">
        <v>71</v>
      </c>
      <c r="E13930" t="s">
        <v>72</v>
      </c>
      <c r="F13930">
        <v>2017</v>
      </c>
      <c r="G13930">
        <v>17</v>
      </c>
      <c r="H13930">
        <v>5</v>
      </c>
    </row>
    <row r="13931" spans="1:8" x14ac:dyDescent="0.25">
      <c r="A13931" t="s">
        <v>113</v>
      </c>
      <c r="B13931" t="s">
        <v>32</v>
      </c>
      <c r="C13931" t="s">
        <v>33</v>
      </c>
      <c r="D13931" t="s">
        <v>39</v>
      </c>
      <c r="E13931" t="s">
        <v>204</v>
      </c>
      <c r="F13931">
        <v>2014</v>
      </c>
      <c r="G13931">
        <v>4</v>
      </c>
      <c r="H13931">
        <v>2</v>
      </c>
    </row>
    <row r="13932" spans="1:8" x14ac:dyDescent="0.25">
      <c r="A13932" t="s">
        <v>41</v>
      </c>
      <c r="B13932" t="s">
        <v>168</v>
      </c>
      <c r="C13932" t="s">
        <v>33</v>
      </c>
      <c r="D13932" t="s">
        <v>62</v>
      </c>
      <c r="E13932" t="s">
        <v>200</v>
      </c>
      <c r="F13932">
        <v>2016</v>
      </c>
      <c r="G13932">
        <v>3</v>
      </c>
    </row>
    <row r="13933" spans="1:8" x14ac:dyDescent="0.25">
      <c r="A13933" t="s">
        <v>8</v>
      </c>
      <c r="B13933" t="s">
        <v>227</v>
      </c>
      <c r="C13933" t="s">
        <v>10</v>
      </c>
      <c r="D13933" t="s">
        <v>96</v>
      </c>
      <c r="E13933" t="s">
        <v>154</v>
      </c>
      <c r="F13933">
        <v>2015</v>
      </c>
      <c r="G13933">
        <v>26</v>
      </c>
      <c r="H13933">
        <v>1</v>
      </c>
    </row>
    <row r="13934" spans="1:8" x14ac:dyDescent="0.25">
      <c r="A13934" t="s">
        <v>31</v>
      </c>
      <c r="B13934" t="s">
        <v>9</v>
      </c>
      <c r="C13934" t="s">
        <v>33</v>
      </c>
      <c r="D13934" t="s">
        <v>62</v>
      </c>
      <c r="E13934" t="s">
        <v>200</v>
      </c>
      <c r="F13934">
        <v>2018</v>
      </c>
      <c r="G13934">
        <v>47</v>
      </c>
      <c r="H13934">
        <v>8</v>
      </c>
    </row>
    <row r="13935" spans="1:8" x14ac:dyDescent="0.25">
      <c r="A13935" t="s">
        <v>31</v>
      </c>
      <c r="B13935" t="s">
        <v>108</v>
      </c>
      <c r="C13935" t="s">
        <v>33</v>
      </c>
      <c r="D13935" t="s">
        <v>39</v>
      </c>
      <c r="E13935" t="s">
        <v>169</v>
      </c>
      <c r="F13935">
        <v>2015</v>
      </c>
      <c r="G13935">
        <v>4</v>
      </c>
    </row>
    <row r="13936" spans="1:8" x14ac:dyDescent="0.25">
      <c r="A13936" t="s">
        <v>41</v>
      </c>
      <c r="B13936" t="s">
        <v>58</v>
      </c>
      <c r="C13936" t="s">
        <v>33</v>
      </c>
      <c r="D13936" t="s">
        <v>184</v>
      </c>
      <c r="E13936" t="s">
        <v>461</v>
      </c>
      <c r="F13936">
        <v>2019</v>
      </c>
      <c r="G13936">
        <v>18</v>
      </c>
      <c r="H13936">
        <v>17</v>
      </c>
    </row>
    <row r="13937" spans="1:8" x14ac:dyDescent="0.25">
      <c r="A13937" t="s">
        <v>31</v>
      </c>
      <c r="B13937" t="s">
        <v>173</v>
      </c>
      <c r="C13937" t="s">
        <v>70</v>
      </c>
      <c r="D13937" t="s">
        <v>71</v>
      </c>
      <c r="E13937" t="s">
        <v>501</v>
      </c>
      <c r="F13937">
        <v>2018</v>
      </c>
      <c r="G13937">
        <v>2</v>
      </c>
    </row>
    <row r="13938" spans="1:8" x14ac:dyDescent="0.25">
      <c r="A13938" t="s">
        <v>31</v>
      </c>
      <c r="B13938" t="s">
        <v>9</v>
      </c>
      <c r="C13938" t="s">
        <v>33</v>
      </c>
      <c r="D13938" t="s">
        <v>62</v>
      </c>
      <c r="E13938" t="s">
        <v>200</v>
      </c>
      <c r="F13938">
        <v>2014</v>
      </c>
      <c r="G13938">
        <v>64</v>
      </c>
      <c r="H13938">
        <v>19</v>
      </c>
    </row>
    <row r="13939" spans="1:8" x14ac:dyDescent="0.25">
      <c r="A13939" t="s">
        <v>31</v>
      </c>
      <c r="B13939" t="s">
        <v>173</v>
      </c>
      <c r="C13939" t="s">
        <v>70</v>
      </c>
      <c r="D13939" t="s">
        <v>71</v>
      </c>
      <c r="E13939" t="s">
        <v>72</v>
      </c>
      <c r="F13939">
        <v>2013</v>
      </c>
      <c r="G13939">
        <v>182</v>
      </c>
      <c r="H13939">
        <v>16</v>
      </c>
    </row>
    <row r="13940" spans="1:8" x14ac:dyDescent="0.25">
      <c r="A13940" t="s">
        <v>41</v>
      </c>
      <c r="B13940" t="s">
        <v>55</v>
      </c>
      <c r="C13940" t="s">
        <v>33</v>
      </c>
      <c r="D13940" t="s">
        <v>184</v>
      </c>
      <c r="E13940" t="s">
        <v>187</v>
      </c>
      <c r="F13940">
        <v>2014</v>
      </c>
      <c r="G13940">
        <v>697</v>
      </c>
      <c r="H13940">
        <v>98</v>
      </c>
    </row>
    <row r="13941" spans="1:8" x14ac:dyDescent="0.25">
      <c r="A13941" t="s">
        <v>8</v>
      </c>
      <c r="B13941" t="s">
        <v>54</v>
      </c>
      <c r="C13941" t="s">
        <v>10</v>
      </c>
      <c r="D13941" t="s">
        <v>29</v>
      </c>
      <c r="E13941" t="s">
        <v>193</v>
      </c>
      <c r="F13941">
        <v>2014</v>
      </c>
      <c r="G13941">
        <v>1340</v>
      </c>
      <c r="H13941">
        <v>39</v>
      </c>
    </row>
    <row r="13942" spans="1:8" x14ac:dyDescent="0.25">
      <c r="A13942" t="s">
        <v>8</v>
      </c>
      <c r="B13942" t="s">
        <v>183</v>
      </c>
      <c r="C13942" t="s">
        <v>23</v>
      </c>
      <c r="D13942" t="s">
        <v>24</v>
      </c>
      <c r="E13942" t="s">
        <v>290</v>
      </c>
      <c r="F13942">
        <v>2014</v>
      </c>
      <c r="G13942">
        <v>98</v>
      </c>
      <c r="H13942">
        <v>10</v>
      </c>
    </row>
    <row r="13943" spans="1:8" x14ac:dyDescent="0.25">
      <c r="A13943" t="s">
        <v>8</v>
      </c>
      <c r="B13943" t="s">
        <v>55</v>
      </c>
      <c r="C13943" t="s">
        <v>10</v>
      </c>
      <c r="D13943" t="s">
        <v>11</v>
      </c>
      <c r="E13943" t="s">
        <v>223</v>
      </c>
      <c r="F13943">
        <v>2015</v>
      </c>
      <c r="G13943">
        <v>712</v>
      </c>
      <c r="H13943">
        <v>23</v>
      </c>
    </row>
    <row r="13944" spans="1:8" x14ac:dyDescent="0.25">
      <c r="A13944" t="s">
        <v>8</v>
      </c>
      <c r="B13944" t="s">
        <v>93</v>
      </c>
      <c r="C13944" t="s">
        <v>23</v>
      </c>
      <c r="D13944" t="s">
        <v>24</v>
      </c>
      <c r="E13944" t="s">
        <v>290</v>
      </c>
      <c r="F13944">
        <v>2015</v>
      </c>
      <c r="G13944">
        <v>398</v>
      </c>
      <c r="H13944">
        <v>6</v>
      </c>
    </row>
    <row r="13945" spans="1:8" x14ac:dyDescent="0.25">
      <c r="A13945" t="s">
        <v>31</v>
      </c>
      <c r="B13945" t="s">
        <v>119</v>
      </c>
      <c r="C13945" t="s">
        <v>33</v>
      </c>
      <c r="D13945" t="s">
        <v>39</v>
      </c>
      <c r="E13945" t="s">
        <v>51</v>
      </c>
      <c r="F13945">
        <v>2016</v>
      </c>
      <c r="G13945">
        <v>479</v>
      </c>
      <c r="H13945">
        <v>163</v>
      </c>
    </row>
    <row r="13946" spans="1:8" x14ac:dyDescent="0.25">
      <c r="A13946" t="s">
        <v>31</v>
      </c>
      <c r="B13946" t="s">
        <v>88</v>
      </c>
      <c r="C13946" t="s">
        <v>23</v>
      </c>
      <c r="D13946" t="s">
        <v>43</v>
      </c>
      <c r="E13946" t="s">
        <v>100</v>
      </c>
      <c r="F13946">
        <v>2017</v>
      </c>
      <c r="G13946">
        <v>194</v>
      </c>
      <c r="H13946">
        <v>12</v>
      </c>
    </row>
    <row r="13947" spans="1:8" x14ac:dyDescent="0.25">
      <c r="A13947" t="s">
        <v>31</v>
      </c>
      <c r="B13947" t="s">
        <v>79</v>
      </c>
      <c r="C13947" t="s">
        <v>33</v>
      </c>
      <c r="D13947" t="s">
        <v>34</v>
      </c>
      <c r="E13947" t="s">
        <v>408</v>
      </c>
      <c r="F13947">
        <v>2017</v>
      </c>
      <c r="G13947">
        <v>45</v>
      </c>
      <c r="H13947">
        <v>14</v>
      </c>
    </row>
    <row r="13948" spans="1:8" x14ac:dyDescent="0.25">
      <c r="A13948" t="s">
        <v>31</v>
      </c>
      <c r="B13948" t="s">
        <v>168</v>
      </c>
      <c r="C13948" t="s">
        <v>33</v>
      </c>
      <c r="D13948" t="s">
        <v>59</v>
      </c>
      <c r="E13948" t="s">
        <v>152</v>
      </c>
      <c r="F13948">
        <v>2014</v>
      </c>
      <c r="G13948">
        <v>25</v>
      </c>
      <c r="H13948">
        <v>1</v>
      </c>
    </row>
    <row r="13949" spans="1:8" x14ac:dyDescent="0.25">
      <c r="A13949" t="s">
        <v>74</v>
      </c>
      <c r="B13949" t="s">
        <v>158</v>
      </c>
      <c r="C13949" t="s">
        <v>70</v>
      </c>
      <c r="D13949" t="s">
        <v>264</v>
      </c>
      <c r="E13949" t="s">
        <v>416</v>
      </c>
      <c r="F13949">
        <v>2015</v>
      </c>
      <c r="G13949">
        <v>372</v>
      </c>
      <c r="H13949">
        <v>30</v>
      </c>
    </row>
    <row r="13950" spans="1:8" x14ac:dyDescent="0.25">
      <c r="A13950" t="s">
        <v>31</v>
      </c>
      <c r="B13950" t="s">
        <v>49</v>
      </c>
      <c r="C13950" t="s">
        <v>33</v>
      </c>
      <c r="D13950" t="s">
        <v>39</v>
      </c>
      <c r="E13950" t="s">
        <v>51</v>
      </c>
      <c r="F13950">
        <v>2015</v>
      </c>
      <c r="G13950">
        <v>569</v>
      </c>
      <c r="H13950">
        <v>131</v>
      </c>
    </row>
    <row r="13951" spans="1:8" x14ac:dyDescent="0.25">
      <c r="A13951" t="s">
        <v>16</v>
      </c>
      <c r="B13951" t="s">
        <v>275</v>
      </c>
      <c r="C13951" t="s">
        <v>18</v>
      </c>
      <c r="D13951" t="s">
        <v>19</v>
      </c>
      <c r="E13951" t="s">
        <v>27</v>
      </c>
      <c r="F13951">
        <v>2016</v>
      </c>
      <c r="G13951">
        <v>10</v>
      </c>
      <c r="H13951">
        <v>4</v>
      </c>
    </row>
    <row r="13952" spans="1:8" x14ac:dyDescent="0.25">
      <c r="A13952" t="s">
        <v>138</v>
      </c>
      <c r="B13952" t="s">
        <v>287</v>
      </c>
      <c r="C13952" t="s">
        <v>76</v>
      </c>
      <c r="D13952" t="s">
        <v>140</v>
      </c>
      <c r="E13952" t="s">
        <v>209</v>
      </c>
      <c r="F13952">
        <v>2017</v>
      </c>
      <c r="G13952">
        <v>959</v>
      </c>
      <c r="H13952">
        <v>496</v>
      </c>
    </row>
    <row r="13953" spans="1:8" x14ac:dyDescent="0.25">
      <c r="A13953" t="s">
        <v>21</v>
      </c>
      <c r="B13953" t="s">
        <v>295</v>
      </c>
      <c r="C13953" t="s">
        <v>10</v>
      </c>
      <c r="D13953" t="s">
        <v>96</v>
      </c>
      <c r="E13953" t="s">
        <v>324</v>
      </c>
      <c r="F13953">
        <v>2017</v>
      </c>
      <c r="G13953">
        <v>842</v>
      </c>
      <c r="H13953">
        <v>44</v>
      </c>
    </row>
    <row r="13954" spans="1:8" x14ac:dyDescent="0.25">
      <c r="A13954" t="s">
        <v>21</v>
      </c>
      <c r="B13954" t="s">
        <v>153</v>
      </c>
      <c r="C13954" t="s">
        <v>10</v>
      </c>
      <c r="D13954" t="s">
        <v>96</v>
      </c>
      <c r="E13954" t="s">
        <v>154</v>
      </c>
      <c r="F13954">
        <v>2018</v>
      </c>
      <c r="G13954">
        <v>7326</v>
      </c>
      <c r="H13954">
        <v>431</v>
      </c>
    </row>
    <row r="13955" spans="1:8" x14ac:dyDescent="0.25">
      <c r="A13955" t="s">
        <v>31</v>
      </c>
      <c r="B13955" t="s">
        <v>55</v>
      </c>
      <c r="C13955" t="s">
        <v>33</v>
      </c>
      <c r="D13955" t="s">
        <v>62</v>
      </c>
      <c r="E13955" t="s">
        <v>166</v>
      </c>
      <c r="F13955">
        <v>2018</v>
      </c>
      <c r="G13955">
        <v>334</v>
      </c>
      <c r="H13955">
        <v>40</v>
      </c>
    </row>
    <row r="13956" spans="1:8" x14ac:dyDescent="0.25">
      <c r="A13956" t="s">
        <v>21</v>
      </c>
      <c r="B13956" t="s">
        <v>36</v>
      </c>
      <c r="C13956" t="s">
        <v>10</v>
      </c>
      <c r="D13956" t="s">
        <v>11</v>
      </c>
      <c r="E13956" t="s">
        <v>53</v>
      </c>
      <c r="F13956">
        <v>2018</v>
      </c>
      <c r="G13956">
        <v>1690</v>
      </c>
      <c r="H13956">
        <v>21</v>
      </c>
    </row>
    <row r="13957" spans="1:8" x14ac:dyDescent="0.25">
      <c r="A13957" t="s">
        <v>21</v>
      </c>
      <c r="B13957" t="s">
        <v>98</v>
      </c>
      <c r="C13957" t="s">
        <v>10</v>
      </c>
      <c r="D13957" t="s">
        <v>11</v>
      </c>
      <c r="E13957" t="s">
        <v>165</v>
      </c>
      <c r="F13957">
        <v>2020</v>
      </c>
      <c r="G13957">
        <v>1692</v>
      </c>
      <c r="H13957">
        <v>161</v>
      </c>
    </row>
    <row r="13958" spans="1:8" x14ac:dyDescent="0.25">
      <c r="A13958" t="s">
        <v>74</v>
      </c>
      <c r="B13958" t="s">
        <v>122</v>
      </c>
      <c r="C13958" t="s">
        <v>18</v>
      </c>
      <c r="D13958" t="s">
        <v>123</v>
      </c>
      <c r="E13958" t="s">
        <v>124</v>
      </c>
      <c r="F13958">
        <v>2017</v>
      </c>
      <c r="G13958">
        <v>443</v>
      </c>
      <c r="H13958">
        <v>11</v>
      </c>
    </row>
    <row r="13959" spans="1:8" x14ac:dyDescent="0.25">
      <c r="A13959" t="s">
        <v>41</v>
      </c>
      <c r="B13959" t="s">
        <v>104</v>
      </c>
      <c r="C13959" t="s">
        <v>70</v>
      </c>
      <c r="D13959" t="s">
        <v>71</v>
      </c>
      <c r="E13959" t="s">
        <v>159</v>
      </c>
      <c r="F13959">
        <v>2017</v>
      </c>
      <c r="G13959">
        <v>672</v>
      </c>
      <c r="H13959">
        <v>25</v>
      </c>
    </row>
    <row r="13960" spans="1:8" x14ac:dyDescent="0.25">
      <c r="A13960" t="s">
        <v>21</v>
      </c>
      <c r="B13960" t="s">
        <v>212</v>
      </c>
      <c r="C13960" t="s">
        <v>10</v>
      </c>
      <c r="D13960" t="s">
        <v>11</v>
      </c>
      <c r="E13960" t="s">
        <v>46</v>
      </c>
      <c r="F13960">
        <v>2019</v>
      </c>
      <c r="G13960">
        <v>1876</v>
      </c>
      <c r="H13960">
        <v>97</v>
      </c>
    </row>
    <row r="13961" spans="1:8" x14ac:dyDescent="0.25">
      <c r="A13961" t="s">
        <v>307</v>
      </c>
      <c r="B13961" t="s">
        <v>255</v>
      </c>
      <c r="C13961" t="s">
        <v>23</v>
      </c>
      <c r="D13961" t="s">
        <v>43</v>
      </c>
      <c r="E13961" t="s">
        <v>44</v>
      </c>
      <c r="F13961">
        <v>2018</v>
      </c>
      <c r="G13961">
        <v>327</v>
      </c>
      <c r="H13961">
        <v>121</v>
      </c>
    </row>
    <row r="13962" spans="1:8" x14ac:dyDescent="0.25">
      <c r="A13962" t="s">
        <v>74</v>
      </c>
      <c r="B13962" t="s">
        <v>104</v>
      </c>
      <c r="C13962" t="s">
        <v>18</v>
      </c>
      <c r="D13962" t="s">
        <v>136</v>
      </c>
      <c r="E13962" t="s">
        <v>137</v>
      </c>
      <c r="F13962">
        <v>2019</v>
      </c>
      <c r="G13962">
        <v>309</v>
      </c>
    </row>
    <row r="13963" spans="1:8" x14ac:dyDescent="0.25">
      <c r="A13963" t="s">
        <v>21</v>
      </c>
      <c r="B13963" t="s">
        <v>67</v>
      </c>
      <c r="C13963" t="s">
        <v>10</v>
      </c>
      <c r="D13963" t="s">
        <v>11</v>
      </c>
      <c r="E13963" t="s">
        <v>203</v>
      </c>
      <c r="F13963">
        <v>2020</v>
      </c>
      <c r="G13963">
        <v>311</v>
      </c>
      <c r="H13963">
        <v>17</v>
      </c>
    </row>
    <row r="13964" spans="1:8" x14ac:dyDescent="0.25">
      <c r="A13964" t="s">
        <v>31</v>
      </c>
      <c r="B13964" t="s">
        <v>26</v>
      </c>
      <c r="C13964" t="s">
        <v>23</v>
      </c>
      <c r="D13964" t="s">
        <v>43</v>
      </c>
      <c r="E13964" t="s">
        <v>385</v>
      </c>
      <c r="F13964">
        <v>2016</v>
      </c>
      <c r="G13964">
        <v>98</v>
      </c>
      <c r="H13964">
        <v>6</v>
      </c>
    </row>
    <row r="13965" spans="1:8" x14ac:dyDescent="0.25">
      <c r="A13965" t="s">
        <v>21</v>
      </c>
      <c r="B13965" t="s">
        <v>412</v>
      </c>
      <c r="C13965" t="s">
        <v>23</v>
      </c>
      <c r="D13965" t="s">
        <v>24</v>
      </c>
      <c r="E13965" t="s">
        <v>347</v>
      </c>
      <c r="F13965">
        <v>2019</v>
      </c>
      <c r="G13965">
        <v>77</v>
      </c>
      <c r="H13965">
        <v>2</v>
      </c>
    </row>
    <row r="13966" spans="1:8" x14ac:dyDescent="0.25">
      <c r="A13966" t="s">
        <v>21</v>
      </c>
      <c r="B13966" t="s">
        <v>111</v>
      </c>
      <c r="C13966" t="s">
        <v>10</v>
      </c>
      <c r="D13966" t="s">
        <v>11</v>
      </c>
      <c r="E13966" t="s">
        <v>223</v>
      </c>
      <c r="F13966">
        <v>2020</v>
      </c>
      <c r="G13966">
        <v>719</v>
      </c>
      <c r="H13966">
        <v>14</v>
      </c>
    </row>
    <row r="13967" spans="1:8" x14ac:dyDescent="0.25">
      <c r="A13967" t="s">
        <v>106</v>
      </c>
      <c r="B13967" t="s">
        <v>108</v>
      </c>
      <c r="C13967" t="s">
        <v>33</v>
      </c>
      <c r="D13967" t="s">
        <v>34</v>
      </c>
      <c r="E13967" t="s">
        <v>35</v>
      </c>
      <c r="F13967">
        <v>2018</v>
      </c>
      <c r="G13967">
        <v>16</v>
      </c>
      <c r="H13967">
        <v>3</v>
      </c>
    </row>
    <row r="13968" spans="1:8" x14ac:dyDescent="0.25">
      <c r="A13968" t="s">
        <v>21</v>
      </c>
      <c r="B13968" t="s">
        <v>443</v>
      </c>
      <c r="C13968" t="s">
        <v>10</v>
      </c>
      <c r="D13968" t="s">
        <v>11</v>
      </c>
      <c r="E13968" t="s">
        <v>86</v>
      </c>
      <c r="F13968">
        <v>2019</v>
      </c>
      <c r="G13968">
        <v>274</v>
      </c>
      <c r="H13968">
        <v>7</v>
      </c>
    </row>
    <row r="13969" spans="1:8" x14ac:dyDescent="0.25">
      <c r="A13969" t="s">
        <v>41</v>
      </c>
      <c r="B13969" t="s">
        <v>104</v>
      </c>
      <c r="C13969" t="s">
        <v>33</v>
      </c>
      <c r="D13969" t="s">
        <v>39</v>
      </c>
      <c r="E13969" t="s">
        <v>120</v>
      </c>
      <c r="F13969">
        <v>2016</v>
      </c>
      <c r="G13969">
        <v>152</v>
      </c>
      <c r="H13969">
        <v>54</v>
      </c>
    </row>
    <row r="13970" spans="1:8" x14ac:dyDescent="0.25">
      <c r="A13970" t="s">
        <v>31</v>
      </c>
      <c r="B13970" t="s">
        <v>125</v>
      </c>
      <c r="C13970" t="s">
        <v>33</v>
      </c>
      <c r="D13970" t="s">
        <v>59</v>
      </c>
      <c r="E13970" t="s">
        <v>229</v>
      </c>
      <c r="F13970">
        <v>2014</v>
      </c>
      <c r="G13970">
        <v>78</v>
      </c>
      <c r="H13970">
        <v>13</v>
      </c>
    </row>
    <row r="13971" spans="1:8" x14ac:dyDescent="0.25">
      <c r="A13971" t="s">
        <v>41</v>
      </c>
      <c r="B13971" t="s">
        <v>114</v>
      </c>
      <c r="C13971" t="s">
        <v>33</v>
      </c>
      <c r="D13971" t="s">
        <v>39</v>
      </c>
      <c r="E13971" t="s">
        <v>51</v>
      </c>
      <c r="F13971">
        <v>2014</v>
      </c>
      <c r="G13971">
        <v>54</v>
      </c>
      <c r="H13971">
        <v>18</v>
      </c>
    </row>
    <row r="13972" spans="1:8" x14ac:dyDescent="0.25">
      <c r="A13972" t="s">
        <v>31</v>
      </c>
      <c r="B13972" t="s">
        <v>173</v>
      </c>
      <c r="C13972" t="s">
        <v>70</v>
      </c>
      <c r="D13972" t="s">
        <v>71</v>
      </c>
      <c r="E13972" t="s">
        <v>72</v>
      </c>
      <c r="F13972">
        <v>2019</v>
      </c>
      <c r="G13972">
        <v>420</v>
      </c>
      <c r="H13972">
        <v>86</v>
      </c>
    </row>
    <row r="13973" spans="1:8" x14ac:dyDescent="0.25">
      <c r="A13973" t="s">
        <v>31</v>
      </c>
      <c r="B13973" t="s">
        <v>151</v>
      </c>
      <c r="C13973" t="s">
        <v>33</v>
      </c>
      <c r="D13973" t="s">
        <v>39</v>
      </c>
      <c r="E13973" t="s">
        <v>51</v>
      </c>
      <c r="F13973">
        <v>2015</v>
      </c>
      <c r="G13973">
        <v>13</v>
      </c>
      <c r="H13973">
        <v>2</v>
      </c>
    </row>
    <row r="13974" spans="1:8" x14ac:dyDescent="0.25">
      <c r="A13974" t="s">
        <v>74</v>
      </c>
      <c r="B13974" t="s">
        <v>239</v>
      </c>
      <c r="C13974" t="s">
        <v>18</v>
      </c>
      <c r="D13974" t="s">
        <v>136</v>
      </c>
      <c r="E13974" t="s">
        <v>137</v>
      </c>
      <c r="F13974">
        <v>2018</v>
      </c>
      <c r="G13974">
        <v>72</v>
      </c>
    </row>
    <row r="13975" spans="1:8" x14ac:dyDescent="0.25">
      <c r="A13975" t="s">
        <v>41</v>
      </c>
      <c r="B13975" t="s">
        <v>262</v>
      </c>
      <c r="C13975" t="s">
        <v>33</v>
      </c>
      <c r="D13975" t="s">
        <v>39</v>
      </c>
      <c r="E13975" t="s">
        <v>175</v>
      </c>
      <c r="F13975">
        <v>2019</v>
      </c>
      <c r="G13975">
        <v>35</v>
      </c>
      <c r="H13975">
        <v>29</v>
      </c>
    </row>
    <row r="13976" spans="1:8" x14ac:dyDescent="0.25">
      <c r="A13976" t="s">
        <v>121</v>
      </c>
      <c r="B13976" t="s">
        <v>173</v>
      </c>
      <c r="C13976" t="s">
        <v>70</v>
      </c>
      <c r="D13976" t="s">
        <v>102</v>
      </c>
      <c r="E13976" t="s">
        <v>180</v>
      </c>
      <c r="F13976">
        <v>2017</v>
      </c>
      <c r="G13976">
        <v>39</v>
      </c>
    </row>
    <row r="13977" spans="1:8" x14ac:dyDescent="0.25">
      <c r="A13977" t="s">
        <v>31</v>
      </c>
      <c r="B13977" t="s">
        <v>272</v>
      </c>
      <c r="C13977" t="s">
        <v>33</v>
      </c>
      <c r="D13977" t="s">
        <v>34</v>
      </c>
      <c r="E13977" t="s">
        <v>161</v>
      </c>
      <c r="F13977">
        <v>2019</v>
      </c>
      <c r="G13977">
        <v>35</v>
      </c>
      <c r="H13977">
        <v>8</v>
      </c>
    </row>
    <row r="13978" spans="1:8" x14ac:dyDescent="0.25">
      <c r="A13978" t="s">
        <v>31</v>
      </c>
      <c r="B13978" t="s">
        <v>36</v>
      </c>
      <c r="C13978" t="s">
        <v>70</v>
      </c>
      <c r="D13978" t="s">
        <v>71</v>
      </c>
      <c r="E13978" t="s">
        <v>241</v>
      </c>
      <c r="F13978">
        <v>2017</v>
      </c>
      <c r="G13978">
        <v>12</v>
      </c>
    </row>
    <row r="13979" spans="1:8" x14ac:dyDescent="0.25">
      <c r="A13979" t="s">
        <v>31</v>
      </c>
      <c r="B13979" t="s">
        <v>61</v>
      </c>
      <c r="C13979" t="s">
        <v>33</v>
      </c>
      <c r="D13979" t="s">
        <v>34</v>
      </c>
      <c r="E13979" t="s">
        <v>270</v>
      </c>
      <c r="F13979">
        <v>2016</v>
      </c>
      <c r="G13979">
        <v>28</v>
      </c>
      <c r="H13979">
        <v>23</v>
      </c>
    </row>
    <row r="13980" spans="1:8" x14ac:dyDescent="0.25">
      <c r="A13980" t="s">
        <v>21</v>
      </c>
      <c r="B13980" t="s">
        <v>52</v>
      </c>
      <c r="C13980" t="s">
        <v>10</v>
      </c>
      <c r="D13980" t="s">
        <v>11</v>
      </c>
      <c r="E13980" t="s">
        <v>343</v>
      </c>
      <c r="F13980">
        <v>2017</v>
      </c>
      <c r="G13980">
        <v>95</v>
      </c>
      <c r="H13980">
        <v>9</v>
      </c>
    </row>
    <row r="13981" spans="1:8" x14ac:dyDescent="0.25">
      <c r="A13981" t="s">
        <v>21</v>
      </c>
      <c r="B13981" t="s">
        <v>427</v>
      </c>
      <c r="C13981" t="s">
        <v>10</v>
      </c>
      <c r="D13981" t="s">
        <v>96</v>
      </c>
      <c r="E13981" t="s">
        <v>154</v>
      </c>
      <c r="F13981">
        <v>2018</v>
      </c>
      <c r="G13981">
        <v>4</v>
      </c>
      <c r="H13981">
        <v>1</v>
      </c>
    </row>
    <row r="13982" spans="1:8" x14ac:dyDescent="0.25">
      <c r="A13982" t="s">
        <v>106</v>
      </c>
      <c r="B13982" t="s">
        <v>58</v>
      </c>
      <c r="C13982" t="s">
        <v>33</v>
      </c>
      <c r="D13982" t="s">
        <v>59</v>
      </c>
      <c r="E13982" t="s">
        <v>229</v>
      </c>
      <c r="F13982">
        <v>2019</v>
      </c>
      <c r="G13982">
        <v>8</v>
      </c>
    </row>
    <row r="13983" spans="1:8" x14ac:dyDescent="0.25">
      <c r="A13983" t="s">
        <v>31</v>
      </c>
      <c r="B13983" t="s">
        <v>212</v>
      </c>
      <c r="C13983" t="s">
        <v>33</v>
      </c>
      <c r="D13983" t="s">
        <v>34</v>
      </c>
      <c r="E13983" t="s">
        <v>35</v>
      </c>
      <c r="F13983">
        <v>2019</v>
      </c>
      <c r="G13983">
        <v>23</v>
      </c>
      <c r="H13983">
        <v>18</v>
      </c>
    </row>
    <row r="13984" spans="1:8" x14ac:dyDescent="0.25">
      <c r="A13984" t="s">
        <v>129</v>
      </c>
      <c r="B13984" t="s">
        <v>9</v>
      </c>
      <c r="C13984" t="s">
        <v>33</v>
      </c>
      <c r="D13984" t="s">
        <v>59</v>
      </c>
      <c r="E13984" t="s">
        <v>118</v>
      </c>
      <c r="F13984">
        <v>2016</v>
      </c>
      <c r="G13984">
        <v>7</v>
      </c>
    </row>
    <row r="13985" spans="1:8" x14ac:dyDescent="0.25">
      <c r="A13985" t="s">
        <v>113</v>
      </c>
      <c r="B13985" t="s">
        <v>108</v>
      </c>
      <c r="C13985" t="s">
        <v>33</v>
      </c>
      <c r="D13985" t="s">
        <v>59</v>
      </c>
      <c r="E13985" t="s">
        <v>335</v>
      </c>
      <c r="F13985">
        <v>2014</v>
      </c>
      <c r="G13985">
        <v>4</v>
      </c>
    </row>
    <row r="13986" spans="1:8" x14ac:dyDescent="0.25">
      <c r="A13986" t="s">
        <v>113</v>
      </c>
      <c r="B13986" t="s">
        <v>55</v>
      </c>
      <c r="C13986" t="s">
        <v>33</v>
      </c>
      <c r="D13986" t="s">
        <v>39</v>
      </c>
      <c r="E13986" t="s">
        <v>169</v>
      </c>
      <c r="F13986">
        <v>2015</v>
      </c>
      <c r="G13986">
        <v>1</v>
      </c>
      <c r="H13986">
        <v>2</v>
      </c>
    </row>
    <row r="13987" spans="1:8" x14ac:dyDescent="0.25">
      <c r="A13987" t="s">
        <v>41</v>
      </c>
      <c r="B13987" t="s">
        <v>108</v>
      </c>
      <c r="C13987" t="s">
        <v>33</v>
      </c>
      <c r="D13987" t="s">
        <v>39</v>
      </c>
      <c r="E13987" t="s">
        <v>207</v>
      </c>
      <c r="F13987">
        <v>2019</v>
      </c>
      <c r="G13987">
        <v>45</v>
      </c>
      <c r="H13987">
        <v>5</v>
      </c>
    </row>
    <row r="13988" spans="1:8" x14ac:dyDescent="0.25">
      <c r="A13988" t="s">
        <v>31</v>
      </c>
      <c r="B13988" t="s">
        <v>55</v>
      </c>
      <c r="C13988" t="s">
        <v>33</v>
      </c>
      <c r="D13988" t="s">
        <v>39</v>
      </c>
      <c r="E13988" t="s">
        <v>169</v>
      </c>
      <c r="F13988">
        <v>2016</v>
      </c>
      <c r="G13988">
        <v>17</v>
      </c>
    </row>
    <row r="13989" spans="1:8" x14ac:dyDescent="0.25">
      <c r="A13989" t="s">
        <v>31</v>
      </c>
      <c r="B13989" t="s">
        <v>69</v>
      </c>
      <c r="C13989" t="s">
        <v>70</v>
      </c>
      <c r="D13989" t="s">
        <v>71</v>
      </c>
      <c r="E13989" t="s">
        <v>337</v>
      </c>
      <c r="F13989">
        <v>2019</v>
      </c>
      <c r="G13989">
        <v>19</v>
      </c>
      <c r="H13989">
        <v>8</v>
      </c>
    </row>
    <row r="13990" spans="1:8" x14ac:dyDescent="0.25">
      <c r="A13990" t="s">
        <v>74</v>
      </c>
      <c r="B13990" t="s">
        <v>104</v>
      </c>
      <c r="C13990" t="s">
        <v>70</v>
      </c>
      <c r="D13990" t="s">
        <v>71</v>
      </c>
      <c r="E13990" t="s">
        <v>156</v>
      </c>
      <c r="F13990">
        <v>2013</v>
      </c>
      <c r="G13990">
        <v>969</v>
      </c>
      <c r="H13990">
        <v>11</v>
      </c>
    </row>
    <row r="13991" spans="1:8" x14ac:dyDescent="0.25">
      <c r="A13991" t="s">
        <v>31</v>
      </c>
      <c r="B13991" t="s">
        <v>173</v>
      </c>
      <c r="C13991" t="s">
        <v>70</v>
      </c>
      <c r="D13991" t="s">
        <v>71</v>
      </c>
      <c r="E13991" t="s">
        <v>246</v>
      </c>
      <c r="F13991">
        <v>2013</v>
      </c>
      <c r="G13991">
        <v>1330</v>
      </c>
      <c r="H13991">
        <v>195</v>
      </c>
    </row>
    <row r="13992" spans="1:8" x14ac:dyDescent="0.25">
      <c r="A13992" t="s">
        <v>31</v>
      </c>
      <c r="B13992" t="s">
        <v>168</v>
      </c>
      <c r="C13992" t="s">
        <v>33</v>
      </c>
      <c r="D13992" t="s">
        <v>184</v>
      </c>
      <c r="E13992" t="s">
        <v>271</v>
      </c>
      <c r="F13992">
        <v>2013</v>
      </c>
      <c r="G13992">
        <v>626</v>
      </c>
      <c r="H13992">
        <v>85</v>
      </c>
    </row>
    <row r="13993" spans="1:8" x14ac:dyDescent="0.25">
      <c r="A13993" t="s">
        <v>8</v>
      </c>
      <c r="B13993" t="s">
        <v>22</v>
      </c>
      <c r="C13993" t="s">
        <v>23</v>
      </c>
      <c r="D13993" t="s">
        <v>24</v>
      </c>
      <c r="E13993" t="s">
        <v>290</v>
      </c>
      <c r="F13993">
        <v>2013</v>
      </c>
      <c r="G13993">
        <v>1616</v>
      </c>
      <c r="H13993">
        <v>61</v>
      </c>
    </row>
    <row r="13994" spans="1:8" x14ac:dyDescent="0.25">
      <c r="A13994" t="s">
        <v>138</v>
      </c>
      <c r="B13994" t="s">
        <v>173</v>
      </c>
      <c r="C13994" t="s">
        <v>76</v>
      </c>
      <c r="D13994" t="s">
        <v>140</v>
      </c>
      <c r="E13994" t="s">
        <v>140</v>
      </c>
      <c r="F13994">
        <v>2014</v>
      </c>
      <c r="G13994">
        <v>1439</v>
      </c>
      <c r="H13994">
        <v>594</v>
      </c>
    </row>
    <row r="13995" spans="1:8" x14ac:dyDescent="0.25">
      <c r="A13995" t="s">
        <v>31</v>
      </c>
      <c r="B13995" t="s">
        <v>36</v>
      </c>
      <c r="C13995" t="s">
        <v>70</v>
      </c>
      <c r="D13995" t="s">
        <v>71</v>
      </c>
      <c r="E13995" t="s">
        <v>246</v>
      </c>
      <c r="F13995">
        <v>2014</v>
      </c>
      <c r="G13995">
        <v>257</v>
      </c>
      <c r="H13995">
        <v>147</v>
      </c>
    </row>
    <row r="13996" spans="1:8" x14ac:dyDescent="0.25">
      <c r="A13996" t="s">
        <v>31</v>
      </c>
      <c r="B13996" t="s">
        <v>9</v>
      </c>
      <c r="C13996" t="s">
        <v>33</v>
      </c>
      <c r="D13996" t="s">
        <v>59</v>
      </c>
      <c r="E13996" t="s">
        <v>128</v>
      </c>
      <c r="F13996">
        <v>2014</v>
      </c>
      <c r="G13996">
        <v>62</v>
      </c>
      <c r="H13996">
        <v>6</v>
      </c>
    </row>
    <row r="13997" spans="1:8" x14ac:dyDescent="0.25">
      <c r="A13997" t="s">
        <v>8</v>
      </c>
      <c r="B13997" t="s">
        <v>98</v>
      </c>
      <c r="C13997" t="s">
        <v>10</v>
      </c>
      <c r="D13997" t="s">
        <v>11</v>
      </c>
      <c r="E13997" t="s">
        <v>165</v>
      </c>
      <c r="F13997">
        <v>2015</v>
      </c>
      <c r="G13997">
        <v>1253</v>
      </c>
      <c r="H13997">
        <v>136</v>
      </c>
    </row>
    <row r="13998" spans="1:8" x14ac:dyDescent="0.25">
      <c r="A13998" t="s">
        <v>8</v>
      </c>
      <c r="B13998" t="s">
        <v>256</v>
      </c>
      <c r="C13998" t="s">
        <v>10</v>
      </c>
      <c r="D13998" t="s">
        <v>29</v>
      </c>
      <c r="E13998" t="s">
        <v>193</v>
      </c>
      <c r="F13998">
        <v>2015</v>
      </c>
      <c r="G13998">
        <v>2907</v>
      </c>
      <c r="H13998">
        <v>99</v>
      </c>
    </row>
    <row r="13999" spans="1:8" x14ac:dyDescent="0.25">
      <c r="A13999" t="s">
        <v>74</v>
      </c>
      <c r="B13999" t="s">
        <v>173</v>
      </c>
      <c r="C13999" t="s">
        <v>70</v>
      </c>
      <c r="D13999" t="s">
        <v>264</v>
      </c>
      <c r="E13999" t="s">
        <v>416</v>
      </c>
      <c r="F13999">
        <v>2016</v>
      </c>
      <c r="G13999">
        <v>825</v>
      </c>
      <c r="H13999">
        <v>25</v>
      </c>
    </row>
    <row r="14000" spans="1:8" x14ac:dyDescent="0.25">
      <c r="A14000" t="s">
        <v>8</v>
      </c>
      <c r="B14000" t="s">
        <v>98</v>
      </c>
      <c r="C14000" t="s">
        <v>10</v>
      </c>
      <c r="D14000" t="s">
        <v>11</v>
      </c>
      <c r="E14000" t="s">
        <v>46</v>
      </c>
      <c r="F14000">
        <v>2015</v>
      </c>
      <c r="G14000">
        <v>308</v>
      </c>
      <c r="H14000">
        <v>57</v>
      </c>
    </row>
    <row r="14001" spans="1:8" x14ac:dyDescent="0.25">
      <c r="A14001" t="s">
        <v>8</v>
      </c>
      <c r="B14001" t="s">
        <v>67</v>
      </c>
      <c r="C14001" t="s">
        <v>23</v>
      </c>
      <c r="D14001" t="s">
        <v>24</v>
      </c>
      <c r="E14001" t="s">
        <v>219</v>
      </c>
      <c r="F14001">
        <v>2015</v>
      </c>
      <c r="G14001">
        <v>27</v>
      </c>
    </row>
    <row r="14002" spans="1:8" x14ac:dyDescent="0.25">
      <c r="A14002" t="s">
        <v>138</v>
      </c>
      <c r="B14002" t="s">
        <v>139</v>
      </c>
      <c r="C14002" t="s">
        <v>76</v>
      </c>
      <c r="D14002" t="s">
        <v>189</v>
      </c>
      <c r="E14002" t="s">
        <v>341</v>
      </c>
      <c r="F14002">
        <v>2017</v>
      </c>
      <c r="G14002">
        <v>589</v>
      </c>
      <c r="H14002">
        <v>50</v>
      </c>
    </row>
    <row r="14003" spans="1:8" x14ac:dyDescent="0.25">
      <c r="A14003" t="s">
        <v>21</v>
      </c>
      <c r="B14003" t="s">
        <v>131</v>
      </c>
      <c r="C14003" t="s">
        <v>10</v>
      </c>
      <c r="D14003" t="s">
        <v>96</v>
      </c>
      <c r="E14003" t="s">
        <v>154</v>
      </c>
      <c r="F14003">
        <v>2018</v>
      </c>
      <c r="G14003">
        <v>1648</v>
      </c>
      <c r="H14003">
        <v>47</v>
      </c>
    </row>
    <row r="14004" spans="1:8" x14ac:dyDescent="0.25">
      <c r="A14004" t="s">
        <v>21</v>
      </c>
      <c r="B14004" t="s">
        <v>531</v>
      </c>
      <c r="C14004" t="s">
        <v>10</v>
      </c>
      <c r="D14004" t="s">
        <v>29</v>
      </c>
      <c r="E14004" t="s">
        <v>325</v>
      </c>
      <c r="F14004">
        <v>2018</v>
      </c>
      <c r="G14004">
        <v>41</v>
      </c>
      <c r="H14004">
        <v>2</v>
      </c>
    </row>
    <row r="14005" spans="1:8" x14ac:dyDescent="0.25">
      <c r="A14005" t="s">
        <v>74</v>
      </c>
      <c r="B14005" t="s">
        <v>158</v>
      </c>
      <c r="C14005" t="s">
        <v>76</v>
      </c>
      <c r="D14005" t="s">
        <v>77</v>
      </c>
      <c r="E14005" t="s">
        <v>78</v>
      </c>
      <c r="F14005">
        <v>2018</v>
      </c>
      <c r="G14005">
        <v>180</v>
      </c>
      <c r="H14005">
        <v>25</v>
      </c>
    </row>
    <row r="14006" spans="1:8" x14ac:dyDescent="0.25">
      <c r="A14006" t="s">
        <v>21</v>
      </c>
      <c r="B14006" t="s">
        <v>67</v>
      </c>
      <c r="C14006" t="s">
        <v>10</v>
      </c>
      <c r="D14006" t="s">
        <v>29</v>
      </c>
      <c r="E14006" t="s">
        <v>94</v>
      </c>
      <c r="F14006">
        <v>2019</v>
      </c>
      <c r="G14006">
        <v>849</v>
      </c>
      <c r="H14006">
        <v>46</v>
      </c>
    </row>
    <row r="14007" spans="1:8" x14ac:dyDescent="0.25">
      <c r="A14007" t="s">
        <v>21</v>
      </c>
      <c r="B14007" t="s">
        <v>362</v>
      </c>
      <c r="C14007" t="s">
        <v>10</v>
      </c>
      <c r="D14007" t="s">
        <v>11</v>
      </c>
      <c r="E14007" t="s">
        <v>216</v>
      </c>
      <c r="F14007">
        <v>2019</v>
      </c>
      <c r="G14007">
        <v>474</v>
      </c>
      <c r="H14007">
        <v>12</v>
      </c>
    </row>
    <row r="14008" spans="1:8" x14ac:dyDescent="0.25">
      <c r="A14008" t="s">
        <v>21</v>
      </c>
      <c r="B14008" t="s">
        <v>500</v>
      </c>
      <c r="C14008" t="s">
        <v>10</v>
      </c>
      <c r="D14008" t="s">
        <v>29</v>
      </c>
      <c r="E14008" t="s">
        <v>383</v>
      </c>
      <c r="F14008">
        <v>2020</v>
      </c>
      <c r="G14008">
        <v>622</v>
      </c>
      <c r="H14008">
        <v>110</v>
      </c>
    </row>
    <row r="14009" spans="1:8" x14ac:dyDescent="0.25">
      <c r="A14009" t="s">
        <v>8</v>
      </c>
      <c r="B14009" t="s">
        <v>410</v>
      </c>
      <c r="C14009" t="s">
        <v>23</v>
      </c>
      <c r="D14009" t="s">
        <v>24</v>
      </c>
      <c r="E14009" t="s">
        <v>146</v>
      </c>
      <c r="F14009">
        <v>2014</v>
      </c>
      <c r="G14009">
        <v>182</v>
      </c>
      <c r="H14009">
        <v>3</v>
      </c>
    </row>
    <row r="14010" spans="1:8" x14ac:dyDescent="0.25">
      <c r="A14010" t="s">
        <v>8</v>
      </c>
      <c r="B14010" t="s">
        <v>13</v>
      </c>
      <c r="C14010" t="s">
        <v>10</v>
      </c>
      <c r="D14010" t="s">
        <v>96</v>
      </c>
      <c r="E14010" t="s">
        <v>97</v>
      </c>
      <c r="F14010">
        <v>2014</v>
      </c>
      <c r="G14010">
        <v>678</v>
      </c>
      <c r="H14010">
        <v>72</v>
      </c>
    </row>
    <row r="14011" spans="1:8" x14ac:dyDescent="0.25">
      <c r="A14011" t="s">
        <v>31</v>
      </c>
      <c r="B14011" t="s">
        <v>88</v>
      </c>
      <c r="C14011" t="s">
        <v>23</v>
      </c>
      <c r="D14011" t="s">
        <v>43</v>
      </c>
      <c r="E14011" t="s">
        <v>100</v>
      </c>
      <c r="F14011">
        <v>2015</v>
      </c>
      <c r="G14011">
        <v>251</v>
      </c>
      <c r="H14011">
        <v>29</v>
      </c>
    </row>
    <row r="14012" spans="1:8" x14ac:dyDescent="0.25">
      <c r="A14012" t="s">
        <v>41</v>
      </c>
      <c r="B14012" t="s">
        <v>49</v>
      </c>
      <c r="C14012" t="s">
        <v>33</v>
      </c>
      <c r="D14012" t="s">
        <v>184</v>
      </c>
      <c r="E14012" t="s">
        <v>304</v>
      </c>
      <c r="F14012">
        <v>2015</v>
      </c>
      <c r="G14012">
        <v>4</v>
      </c>
    </row>
    <row r="14013" spans="1:8" x14ac:dyDescent="0.25">
      <c r="A14013" t="s">
        <v>21</v>
      </c>
      <c r="B14013" t="s">
        <v>362</v>
      </c>
      <c r="C14013" t="s">
        <v>10</v>
      </c>
      <c r="D14013" t="s">
        <v>11</v>
      </c>
      <c r="E14013" t="s">
        <v>305</v>
      </c>
      <c r="F14013">
        <v>2016</v>
      </c>
      <c r="G14013">
        <v>92</v>
      </c>
      <c r="H14013">
        <v>5</v>
      </c>
    </row>
    <row r="14014" spans="1:8" x14ac:dyDescent="0.25">
      <c r="A14014" t="s">
        <v>41</v>
      </c>
      <c r="B14014" t="s">
        <v>177</v>
      </c>
      <c r="C14014" t="s">
        <v>23</v>
      </c>
      <c r="D14014" t="s">
        <v>43</v>
      </c>
      <c r="E14014" t="s">
        <v>56</v>
      </c>
      <c r="F14014">
        <v>2018</v>
      </c>
      <c r="G14014">
        <v>82</v>
      </c>
      <c r="H14014">
        <v>6</v>
      </c>
    </row>
    <row r="14015" spans="1:8" x14ac:dyDescent="0.25">
      <c r="A14015" t="s">
        <v>31</v>
      </c>
      <c r="B14015" t="s">
        <v>58</v>
      </c>
      <c r="C14015" t="s">
        <v>33</v>
      </c>
      <c r="D14015" t="s">
        <v>34</v>
      </c>
      <c r="E14015" t="s">
        <v>167</v>
      </c>
      <c r="F14015">
        <v>2018</v>
      </c>
      <c r="G14015">
        <v>83</v>
      </c>
      <c r="H14015">
        <v>17</v>
      </c>
    </row>
    <row r="14016" spans="1:8" x14ac:dyDescent="0.25">
      <c r="A14016" t="s">
        <v>41</v>
      </c>
      <c r="B14016" t="s">
        <v>256</v>
      </c>
      <c r="C14016" t="s">
        <v>33</v>
      </c>
      <c r="D14016" t="s">
        <v>62</v>
      </c>
      <c r="E14016" t="s">
        <v>99</v>
      </c>
      <c r="F14016">
        <v>2019</v>
      </c>
      <c r="G14016">
        <v>29</v>
      </c>
      <c r="H14016">
        <v>9</v>
      </c>
    </row>
    <row r="14017" spans="1:8" x14ac:dyDescent="0.25">
      <c r="A14017" t="s">
        <v>31</v>
      </c>
      <c r="B14017" t="s">
        <v>36</v>
      </c>
      <c r="C14017" t="s">
        <v>70</v>
      </c>
      <c r="D14017" t="s">
        <v>71</v>
      </c>
      <c r="E14017" t="s">
        <v>188</v>
      </c>
      <c r="F14017">
        <v>2019</v>
      </c>
      <c r="G14017">
        <v>442</v>
      </c>
      <c r="H14017">
        <v>172</v>
      </c>
    </row>
    <row r="14018" spans="1:8" x14ac:dyDescent="0.25">
      <c r="A14018" t="s">
        <v>31</v>
      </c>
      <c r="B14018" t="s">
        <v>28</v>
      </c>
      <c r="C14018" t="s">
        <v>33</v>
      </c>
      <c r="D14018" t="s">
        <v>59</v>
      </c>
      <c r="E14018" t="s">
        <v>225</v>
      </c>
      <c r="F14018">
        <v>2019</v>
      </c>
      <c r="G14018">
        <v>179</v>
      </c>
      <c r="H14018">
        <v>16</v>
      </c>
    </row>
    <row r="14019" spans="1:8" x14ac:dyDescent="0.25">
      <c r="A14019" t="s">
        <v>121</v>
      </c>
      <c r="B14019" t="s">
        <v>252</v>
      </c>
      <c r="C14019" t="s">
        <v>18</v>
      </c>
      <c r="D14019" t="s">
        <v>123</v>
      </c>
      <c r="E14019" t="s">
        <v>253</v>
      </c>
      <c r="F14019">
        <v>2014</v>
      </c>
      <c r="G14019">
        <v>55</v>
      </c>
      <c r="H14019">
        <v>4</v>
      </c>
    </row>
    <row r="14020" spans="1:8" x14ac:dyDescent="0.25">
      <c r="A14020" t="s">
        <v>41</v>
      </c>
      <c r="B14020" t="s">
        <v>173</v>
      </c>
      <c r="C14020" t="s">
        <v>70</v>
      </c>
      <c r="D14020" t="s">
        <v>71</v>
      </c>
      <c r="E14020" t="s">
        <v>170</v>
      </c>
      <c r="F14020">
        <v>2016</v>
      </c>
      <c r="G14020">
        <v>15</v>
      </c>
      <c r="H14020">
        <v>7</v>
      </c>
    </row>
    <row r="14021" spans="1:8" x14ac:dyDescent="0.25">
      <c r="A14021" t="s">
        <v>21</v>
      </c>
      <c r="B14021" t="s">
        <v>429</v>
      </c>
      <c r="C14021" t="s">
        <v>23</v>
      </c>
      <c r="D14021" t="s">
        <v>24</v>
      </c>
      <c r="E14021" t="s">
        <v>146</v>
      </c>
      <c r="F14021">
        <v>2018</v>
      </c>
      <c r="G14021">
        <v>74</v>
      </c>
      <c r="H14021">
        <v>4</v>
      </c>
    </row>
    <row r="14022" spans="1:8" x14ac:dyDescent="0.25">
      <c r="A14022" t="s">
        <v>31</v>
      </c>
      <c r="B14022" t="s">
        <v>61</v>
      </c>
      <c r="C14022" t="s">
        <v>33</v>
      </c>
      <c r="D14022" t="s">
        <v>39</v>
      </c>
      <c r="E14022" t="s">
        <v>379</v>
      </c>
      <c r="F14022">
        <v>2014</v>
      </c>
      <c r="G14022">
        <v>18</v>
      </c>
      <c r="H14022">
        <v>7</v>
      </c>
    </row>
    <row r="14023" spans="1:8" x14ac:dyDescent="0.25">
      <c r="A14023" t="s">
        <v>31</v>
      </c>
      <c r="B14023" t="s">
        <v>9</v>
      </c>
      <c r="C14023" t="s">
        <v>33</v>
      </c>
      <c r="D14023" t="s">
        <v>62</v>
      </c>
      <c r="E14023" t="s">
        <v>63</v>
      </c>
      <c r="F14023">
        <v>2018</v>
      </c>
      <c r="G14023">
        <v>128</v>
      </c>
      <c r="H14023">
        <v>15</v>
      </c>
    </row>
    <row r="14024" spans="1:8" x14ac:dyDescent="0.25">
      <c r="A14024" t="s">
        <v>21</v>
      </c>
      <c r="B14024" t="s">
        <v>235</v>
      </c>
      <c r="C14024" t="s">
        <v>10</v>
      </c>
      <c r="D14024" t="s">
        <v>96</v>
      </c>
      <c r="E14024" t="s">
        <v>324</v>
      </c>
      <c r="F14024">
        <v>2016</v>
      </c>
      <c r="G14024">
        <v>142</v>
      </c>
      <c r="H14024">
        <v>18</v>
      </c>
    </row>
    <row r="14025" spans="1:8" x14ac:dyDescent="0.25">
      <c r="A14025" t="s">
        <v>31</v>
      </c>
      <c r="B14025" t="s">
        <v>79</v>
      </c>
      <c r="C14025" t="s">
        <v>33</v>
      </c>
      <c r="D14025" t="s">
        <v>34</v>
      </c>
      <c r="E14025" t="s">
        <v>147</v>
      </c>
      <c r="F14025">
        <v>2018</v>
      </c>
      <c r="G14025">
        <v>73</v>
      </c>
      <c r="H14025">
        <v>17</v>
      </c>
    </row>
    <row r="14026" spans="1:8" x14ac:dyDescent="0.25">
      <c r="A14026" t="s">
        <v>31</v>
      </c>
      <c r="B14026" t="s">
        <v>58</v>
      </c>
      <c r="C14026" t="s">
        <v>33</v>
      </c>
      <c r="D14026" t="s">
        <v>59</v>
      </c>
      <c r="E14026" t="s">
        <v>229</v>
      </c>
      <c r="F14026">
        <v>2014</v>
      </c>
      <c r="G14026">
        <v>21</v>
      </c>
      <c r="H14026">
        <v>20</v>
      </c>
    </row>
    <row r="14027" spans="1:8" x14ac:dyDescent="0.25">
      <c r="A14027" t="s">
        <v>41</v>
      </c>
      <c r="B14027" t="s">
        <v>104</v>
      </c>
      <c r="C14027" t="s">
        <v>33</v>
      </c>
      <c r="D14027" t="s">
        <v>39</v>
      </c>
      <c r="E14027" t="s">
        <v>40</v>
      </c>
      <c r="F14027">
        <v>2014</v>
      </c>
      <c r="G14027">
        <v>22</v>
      </c>
      <c r="H14027">
        <v>10</v>
      </c>
    </row>
    <row r="14028" spans="1:8" x14ac:dyDescent="0.25">
      <c r="A14028" t="s">
        <v>31</v>
      </c>
      <c r="B14028" t="s">
        <v>272</v>
      </c>
      <c r="C14028" t="s">
        <v>33</v>
      </c>
      <c r="D14028" t="s">
        <v>34</v>
      </c>
      <c r="E14028" t="s">
        <v>161</v>
      </c>
      <c r="F14028">
        <v>2016</v>
      </c>
      <c r="G14028">
        <v>40</v>
      </c>
      <c r="H14028">
        <v>29</v>
      </c>
    </row>
    <row r="14029" spans="1:8" x14ac:dyDescent="0.25">
      <c r="A14029" t="s">
        <v>31</v>
      </c>
      <c r="B14029" t="s">
        <v>151</v>
      </c>
      <c r="C14029" t="s">
        <v>33</v>
      </c>
      <c r="D14029" t="s">
        <v>34</v>
      </c>
      <c r="E14029" t="s">
        <v>144</v>
      </c>
      <c r="F14029">
        <v>2017</v>
      </c>
      <c r="G14029">
        <v>80</v>
      </c>
      <c r="H14029">
        <v>3</v>
      </c>
    </row>
    <row r="14030" spans="1:8" x14ac:dyDescent="0.25">
      <c r="A14030" t="s">
        <v>21</v>
      </c>
      <c r="B14030" t="s">
        <v>108</v>
      </c>
      <c r="C14030" t="s">
        <v>10</v>
      </c>
      <c r="D14030" t="s">
        <v>96</v>
      </c>
      <c r="E14030" t="s">
        <v>132</v>
      </c>
      <c r="F14030">
        <v>2020</v>
      </c>
      <c r="G14030">
        <v>46</v>
      </c>
      <c r="H14030">
        <v>1</v>
      </c>
    </row>
    <row r="14031" spans="1:8" x14ac:dyDescent="0.25">
      <c r="A14031" t="s">
        <v>31</v>
      </c>
      <c r="B14031" t="s">
        <v>88</v>
      </c>
      <c r="C14031" t="s">
        <v>70</v>
      </c>
      <c r="D14031" t="s">
        <v>71</v>
      </c>
      <c r="E14031" t="s">
        <v>246</v>
      </c>
      <c r="F14031">
        <v>2019</v>
      </c>
      <c r="G14031">
        <v>58</v>
      </c>
      <c r="H14031">
        <v>90</v>
      </c>
    </row>
    <row r="14032" spans="1:8" x14ac:dyDescent="0.25">
      <c r="A14032" t="s">
        <v>21</v>
      </c>
      <c r="B14032" t="s">
        <v>604</v>
      </c>
      <c r="C14032" t="s">
        <v>10</v>
      </c>
      <c r="D14032" t="s">
        <v>11</v>
      </c>
      <c r="E14032" t="s">
        <v>165</v>
      </c>
      <c r="F14032">
        <v>2019</v>
      </c>
      <c r="G14032">
        <v>72</v>
      </c>
      <c r="H14032">
        <v>8</v>
      </c>
    </row>
    <row r="14033" spans="1:8" x14ac:dyDescent="0.25">
      <c r="A14033" t="s">
        <v>31</v>
      </c>
      <c r="B14033" t="s">
        <v>149</v>
      </c>
      <c r="C14033" t="s">
        <v>33</v>
      </c>
      <c r="D14033" t="s">
        <v>59</v>
      </c>
      <c r="E14033" t="s">
        <v>64</v>
      </c>
      <c r="F14033">
        <v>2017</v>
      </c>
      <c r="G14033">
        <v>39</v>
      </c>
      <c r="H14033">
        <v>54</v>
      </c>
    </row>
    <row r="14034" spans="1:8" x14ac:dyDescent="0.25">
      <c r="A14034" t="s">
        <v>74</v>
      </c>
      <c r="B14034" t="s">
        <v>119</v>
      </c>
      <c r="C14034" t="s">
        <v>70</v>
      </c>
      <c r="D14034" t="s">
        <v>71</v>
      </c>
      <c r="E14034" t="s">
        <v>156</v>
      </c>
      <c r="F14034">
        <v>2013</v>
      </c>
      <c r="G14034">
        <v>113</v>
      </c>
      <c r="H14034">
        <v>3</v>
      </c>
    </row>
    <row r="14035" spans="1:8" x14ac:dyDescent="0.25">
      <c r="A14035" t="s">
        <v>31</v>
      </c>
      <c r="B14035" t="s">
        <v>61</v>
      </c>
      <c r="C14035" t="s">
        <v>33</v>
      </c>
      <c r="D14035" t="s">
        <v>39</v>
      </c>
      <c r="E14035" t="s">
        <v>213</v>
      </c>
      <c r="F14035">
        <v>2016</v>
      </c>
      <c r="G14035">
        <v>3</v>
      </c>
      <c r="H14035">
        <v>2</v>
      </c>
    </row>
    <row r="14036" spans="1:8" x14ac:dyDescent="0.25">
      <c r="A14036" t="s">
        <v>41</v>
      </c>
      <c r="B14036" t="s">
        <v>79</v>
      </c>
      <c r="C14036" t="s">
        <v>33</v>
      </c>
      <c r="D14036" t="s">
        <v>39</v>
      </c>
      <c r="E14036" t="s">
        <v>112</v>
      </c>
      <c r="F14036">
        <v>2019</v>
      </c>
      <c r="G14036">
        <v>5</v>
      </c>
      <c r="H14036">
        <v>2</v>
      </c>
    </row>
    <row r="14037" spans="1:8" x14ac:dyDescent="0.25">
      <c r="A14037" t="s">
        <v>31</v>
      </c>
      <c r="B14037" t="s">
        <v>32</v>
      </c>
      <c r="C14037" t="s">
        <v>33</v>
      </c>
      <c r="D14037" t="s">
        <v>34</v>
      </c>
      <c r="E14037" t="s">
        <v>161</v>
      </c>
      <c r="F14037">
        <v>2013</v>
      </c>
      <c r="G14037">
        <v>10</v>
      </c>
      <c r="H14037">
        <v>5</v>
      </c>
    </row>
    <row r="14038" spans="1:8" x14ac:dyDescent="0.25">
      <c r="A14038" t="s">
        <v>31</v>
      </c>
      <c r="B14038" t="s">
        <v>26</v>
      </c>
      <c r="C14038" t="s">
        <v>23</v>
      </c>
      <c r="D14038" t="s">
        <v>43</v>
      </c>
      <c r="E14038" t="s">
        <v>44</v>
      </c>
      <c r="F14038">
        <v>2019</v>
      </c>
      <c r="G14038">
        <v>17</v>
      </c>
      <c r="H14038">
        <v>3</v>
      </c>
    </row>
    <row r="14039" spans="1:8" x14ac:dyDescent="0.25">
      <c r="A14039" t="s">
        <v>106</v>
      </c>
      <c r="B14039" t="s">
        <v>61</v>
      </c>
      <c r="C14039" t="s">
        <v>33</v>
      </c>
      <c r="D14039" t="s">
        <v>39</v>
      </c>
      <c r="E14039" t="s">
        <v>112</v>
      </c>
      <c r="F14039">
        <v>2018</v>
      </c>
      <c r="G14039">
        <v>1</v>
      </c>
      <c r="H14039">
        <v>2</v>
      </c>
    </row>
    <row r="14040" spans="1:8" x14ac:dyDescent="0.25">
      <c r="A14040" t="s">
        <v>31</v>
      </c>
      <c r="B14040" t="s">
        <v>32</v>
      </c>
      <c r="C14040" t="s">
        <v>33</v>
      </c>
      <c r="D14040" t="s">
        <v>34</v>
      </c>
      <c r="E14040" t="s">
        <v>144</v>
      </c>
      <c r="F14040">
        <v>2017</v>
      </c>
      <c r="G14040">
        <v>65</v>
      </c>
      <c r="H14040">
        <v>14</v>
      </c>
    </row>
    <row r="14041" spans="1:8" x14ac:dyDescent="0.25">
      <c r="A14041" t="s">
        <v>16</v>
      </c>
      <c r="B14041" t="s">
        <v>173</v>
      </c>
      <c r="C14041" t="s">
        <v>18</v>
      </c>
      <c r="D14041" t="s">
        <v>19</v>
      </c>
      <c r="E14041" t="s">
        <v>27</v>
      </c>
      <c r="F14041">
        <v>2014</v>
      </c>
      <c r="G14041">
        <v>11</v>
      </c>
      <c r="H14041">
        <v>1</v>
      </c>
    </row>
    <row r="14042" spans="1:8" x14ac:dyDescent="0.25">
      <c r="A14042" t="s">
        <v>31</v>
      </c>
      <c r="B14042" t="s">
        <v>49</v>
      </c>
      <c r="C14042" t="s">
        <v>33</v>
      </c>
      <c r="D14042" t="s">
        <v>59</v>
      </c>
      <c r="E14042" t="s">
        <v>229</v>
      </c>
      <c r="F14042">
        <v>2016</v>
      </c>
      <c r="G14042">
        <v>61</v>
      </c>
      <c r="H14042">
        <v>7</v>
      </c>
    </row>
    <row r="14043" spans="1:8" x14ac:dyDescent="0.25">
      <c r="A14043" t="s">
        <v>31</v>
      </c>
      <c r="B14043" t="s">
        <v>79</v>
      </c>
      <c r="C14043" t="s">
        <v>33</v>
      </c>
      <c r="D14043" t="s">
        <v>34</v>
      </c>
      <c r="E14043" t="s">
        <v>80</v>
      </c>
      <c r="F14043">
        <v>2018</v>
      </c>
      <c r="G14043">
        <v>5</v>
      </c>
      <c r="H14043">
        <v>5</v>
      </c>
    </row>
    <row r="14044" spans="1:8" x14ac:dyDescent="0.25">
      <c r="A14044" t="s">
        <v>31</v>
      </c>
      <c r="B14044" t="s">
        <v>255</v>
      </c>
      <c r="C14044" t="s">
        <v>23</v>
      </c>
      <c r="D14044" t="s">
        <v>43</v>
      </c>
      <c r="E14044" t="s">
        <v>186</v>
      </c>
      <c r="F14044">
        <v>2019</v>
      </c>
      <c r="G14044">
        <v>2</v>
      </c>
    </row>
    <row r="14045" spans="1:8" x14ac:dyDescent="0.25">
      <c r="A14045" t="s">
        <v>31</v>
      </c>
      <c r="B14045" t="s">
        <v>125</v>
      </c>
      <c r="C14045" t="s">
        <v>33</v>
      </c>
      <c r="D14045" t="s">
        <v>39</v>
      </c>
      <c r="E14045" t="s">
        <v>87</v>
      </c>
      <c r="F14045">
        <v>2013</v>
      </c>
      <c r="G14045">
        <v>133</v>
      </c>
      <c r="H14045">
        <v>54</v>
      </c>
    </row>
    <row r="14046" spans="1:8" x14ac:dyDescent="0.25">
      <c r="A14046" t="s">
        <v>81</v>
      </c>
      <c r="B14046" t="s">
        <v>370</v>
      </c>
      <c r="C14046" t="s">
        <v>76</v>
      </c>
      <c r="D14046" t="s">
        <v>83</v>
      </c>
      <c r="E14046" t="s">
        <v>317</v>
      </c>
      <c r="F14046">
        <v>2013</v>
      </c>
      <c r="G14046">
        <v>1041</v>
      </c>
      <c r="H14046">
        <v>1195</v>
      </c>
    </row>
    <row r="14047" spans="1:8" x14ac:dyDescent="0.25">
      <c r="A14047" t="s">
        <v>31</v>
      </c>
      <c r="B14047" t="s">
        <v>320</v>
      </c>
      <c r="C14047" t="s">
        <v>23</v>
      </c>
      <c r="D14047" t="s">
        <v>43</v>
      </c>
      <c r="E14047" t="s">
        <v>56</v>
      </c>
      <c r="F14047">
        <v>2013</v>
      </c>
      <c r="G14047">
        <v>1036</v>
      </c>
      <c r="H14047">
        <v>186</v>
      </c>
    </row>
    <row r="14048" spans="1:8" x14ac:dyDescent="0.25">
      <c r="A14048" t="s">
        <v>8</v>
      </c>
      <c r="B14048" t="s">
        <v>448</v>
      </c>
      <c r="C14048" t="s">
        <v>10</v>
      </c>
      <c r="D14048" t="s">
        <v>96</v>
      </c>
      <c r="E14048" t="s">
        <v>296</v>
      </c>
      <c r="F14048">
        <v>2015</v>
      </c>
      <c r="G14048">
        <v>13</v>
      </c>
      <c r="H14048">
        <v>3</v>
      </c>
    </row>
    <row r="14049" spans="1:8" x14ac:dyDescent="0.25">
      <c r="A14049" t="s">
        <v>31</v>
      </c>
      <c r="B14049" t="s">
        <v>55</v>
      </c>
      <c r="C14049" t="s">
        <v>33</v>
      </c>
      <c r="D14049" t="s">
        <v>34</v>
      </c>
      <c r="E14049" t="s">
        <v>35</v>
      </c>
      <c r="F14049">
        <v>2016</v>
      </c>
      <c r="G14049">
        <v>547</v>
      </c>
      <c r="H14049">
        <v>23</v>
      </c>
    </row>
    <row r="14050" spans="1:8" x14ac:dyDescent="0.25">
      <c r="A14050" t="s">
        <v>138</v>
      </c>
      <c r="B14050" t="s">
        <v>139</v>
      </c>
      <c r="C14050" t="s">
        <v>76</v>
      </c>
      <c r="D14050" t="s">
        <v>140</v>
      </c>
      <c r="E14050" t="s">
        <v>140</v>
      </c>
      <c r="F14050">
        <v>2013</v>
      </c>
      <c r="G14050">
        <v>41</v>
      </c>
      <c r="H14050">
        <v>17</v>
      </c>
    </row>
    <row r="14051" spans="1:8" x14ac:dyDescent="0.25">
      <c r="A14051" t="s">
        <v>8</v>
      </c>
      <c r="B14051" t="s">
        <v>295</v>
      </c>
      <c r="C14051" t="s">
        <v>10</v>
      </c>
      <c r="D14051" t="s">
        <v>96</v>
      </c>
      <c r="E14051" t="s">
        <v>97</v>
      </c>
      <c r="F14051">
        <v>2015</v>
      </c>
      <c r="G14051">
        <v>126</v>
      </c>
      <c r="H14051">
        <v>2</v>
      </c>
    </row>
    <row r="14052" spans="1:8" x14ac:dyDescent="0.25">
      <c r="A14052" t="s">
        <v>31</v>
      </c>
      <c r="B14052" t="s">
        <v>108</v>
      </c>
      <c r="C14052" t="s">
        <v>33</v>
      </c>
      <c r="D14052" t="s">
        <v>39</v>
      </c>
      <c r="E14052" t="s">
        <v>112</v>
      </c>
      <c r="F14052">
        <v>2015</v>
      </c>
      <c r="G14052">
        <v>24</v>
      </c>
      <c r="H14052">
        <v>12</v>
      </c>
    </row>
    <row r="14053" spans="1:8" x14ac:dyDescent="0.25">
      <c r="A14053" t="s">
        <v>8</v>
      </c>
      <c r="B14053" t="s">
        <v>28</v>
      </c>
      <c r="C14053" t="s">
        <v>10</v>
      </c>
      <c r="D14053" t="s">
        <v>11</v>
      </c>
      <c r="E14053" t="s">
        <v>211</v>
      </c>
      <c r="F14053">
        <v>2015</v>
      </c>
      <c r="G14053">
        <v>228</v>
      </c>
      <c r="H14053">
        <v>30</v>
      </c>
    </row>
    <row r="14054" spans="1:8" x14ac:dyDescent="0.25">
      <c r="A14054" t="s">
        <v>31</v>
      </c>
      <c r="B14054" t="s">
        <v>145</v>
      </c>
      <c r="C14054" t="s">
        <v>23</v>
      </c>
      <c r="D14054" t="s">
        <v>43</v>
      </c>
      <c r="E14054" t="s">
        <v>56</v>
      </c>
      <c r="F14054">
        <v>2017</v>
      </c>
      <c r="G14054">
        <v>230</v>
      </c>
      <c r="H14054">
        <v>24</v>
      </c>
    </row>
    <row r="14055" spans="1:8" x14ac:dyDescent="0.25">
      <c r="A14055" t="s">
        <v>21</v>
      </c>
      <c r="B14055" t="s">
        <v>247</v>
      </c>
      <c r="C14055" t="s">
        <v>10</v>
      </c>
      <c r="D14055" t="s">
        <v>11</v>
      </c>
      <c r="E14055" t="s">
        <v>274</v>
      </c>
      <c r="F14055">
        <v>2018</v>
      </c>
      <c r="G14055">
        <v>4205</v>
      </c>
      <c r="H14055">
        <v>226</v>
      </c>
    </row>
    <row r="14056" spans="1:8" x14ac:dyDescent="0.25">
      <c r="A14056" t="s">
        <v>21</v>
      </c>
      <c r="B14056" t="s">
        <v>36</v>
      </c>
      <c r="C14056" t="s">
        <v>10</v>
      </c>
      <c r="D14056" t="s">
        <v>96</v>
      </c>
      <c r="E14056" t="s">
        <v>324</v>
      </c>
      <c r="F14056">
        <v>2018</v>
      </c>
      <c r="G14056">
        <v>2743</v>
      </c>
      <c r="H14056">
        <v>97</v>
      </c>
    </row>
    <row r="14057" spans="1:8" x14ac:dyDescent="0.25">
      <c r="A14057" t="s">
        <v>307</v>
      </c>
      <c r="B14057" t="s">
        <v>255</v>
      </c>
      <c r="C14057" t="s">
        <v>23</v>
      </c>
      <c r="D14057" t="s">
        <v>43</v>
      </c>
      <c r="E14057" t="s">
        <v>56</v>
      </c>
      <c r="F14057">
        <v>2018</v>
      </c>
      <c r="G14057">
        <v>669</v>
      </c>
      <c r="H14057">
        <v>256</v>
      </c>
    </row>
    <row r="14058" spans="1:8" x14ac:dyDescent="0.25">
      <c r="A14058" t="s">
        <v>31</v>
      </c>
      <c r="B14058" t="s">
        <v>9</v>
      </c>
      <c r="C14058" t="s">
        <v>33</v>
      </c>
      <c r="D14058" t="s">
        <v>34</v>
      </c>
      <c r="E14058" t="s">
        <v>35</v>
      </c>
      <c r="F14058">
        <v>2019</v>
      </c>
      <c r="G14058">
        <v>514</v>
      </c>
      <c r="H14058">
        <v>52</v>
      </c>
    </row>
    <row r="14059" spans="1:8" x14ac:dyDescent="0.25">
      <c r="A14059" t="s">
        <v>21</v>
      </c>
      <c r="B14059" t="s">
        <v>67</v>
      </c>
      <c r="C14059" t="s">
        <v>10</v>
      </c>
      <c r="D14059" t="s">
        <v>96</v>
      </c>
      <c r="E14059" t="s">
        <v>154</v>
      </c>
      <c r="F14059">
        <v>2020</v>
      </c>
      <c r="G14059">
        <v>397</v>
      </c>
      <c r="H14059">
        <v>36</v>
      </c>
    </row>
    <row r="14060" spans="1:8" x14ac:dyDescent="0.25">
      <c r="A14060" t="s">
        <v>31</v>
      </c>
      <c r="B14060" t="s">
        <v>134</v>
      </c>
      <c r="C14060" t="s">
        <v>70</v>
      </c>
      <c r="D14060" t="s">
        <v>71</v>
      </c>
      <c r="E14060" t="s">
        <v>135</v>
      </c>
      <c r="F14060">
        <v>2015</v>
      </c>
      <c r="G14060">
        <v>192</v>
      </c>
      <c r="H14060">
        <v>22</v>
      </c>
    </row>
    <row r="14061" spans="1:8" x14ac:dyDescent="0.25">
      <c r="A14061" t="s">
        <v>74</v>
      </c>
      <c r="B14061" t="s">
        <v>119</v>
      </c>
      <c r="C14061" t="s">
        <v>18</v>
      </c>
      <c r="D14061" t="s">
        <v>136</v>
      </c>
      <c r="E14061" t="s">
        <v>240</v>
      </c>
      <c r="F14061">
        <v>2019</v>
      </c>
      <c r="G14061">
        <v>225</v>
      </c>
      <c r="H14061">
        <v>1</v>
      </c>
    </row>
    <row r="14062" spans="1:8" x14ac:dyDescent="0.25">
      <c r="A14062" t="s">
        <v>31</v>
      </c>
      <c r="B14062" t="s">
        <v>58</v>
      </c>
      <c r="C14062" t="s">
        <v>33</v>
      </c>
      <c r="D14062" t="s">
        <v>184</v>
      </c>
      <c r="E14062" t="s">
        <v>288</v>
      </c>
      <c r="F14062">
        <v>2013</v>
      </c>
      <c r="G14062">
        <v>12</v>
      </c>
      <c r="H14062">
        <v>1</v>
      </c>
    </row>
    <row r="14063" spans="1:8" x14ac:dyDescent="0.25">
      <c r="A14063" t="s">
        <v>31</v>
      </c>
      <c r="B14063" t="s">
        <v>9</v>
      </c>
      <c r="C14063" t="s">
        <v>33</v>
      </c>
      <c r="D14063" t="s">
        <v>59</v>
      </c>
      <c r="E14063" t="s">
        <v>73</v>
      </c>
      <c r="F14063">
        <v>2015</v>
      </c>
      <c r="G14063">
        <v>108</v>
      </c>
      <c r="H14063">
        <v>18</v>
      </c>
    </row>
    <row r="14064" spans="1:8" x14ac:dyDescent="0.25">
      <c r="A14064" t="s">
        <v>323</v>
      </c>
      <c r="B14064" t="s">
        <v>471</v>
      </c>
      <c r="C14064" t="s">
        <v>18</v>
      </c>
      <c r="D14064" t="s">
        <v>19</v>
      </c>
      <c r="E14064" t="s">
        <v>27</v>
      </c>
      <c r="F14064">
        <v>2018</v>
      </c>
      <c r="G14064">
        <v>67</v>
      </c>
      <c r="H14064">
        <v>25</v>
      </c>
    </row>
    <row r="14065" spans="1:8" x14ac:dyDescent="0.25">
      <c r="A14065" t="s">
        <v>31</v>
      </c>
      <c r="B14065" t="s">
        <v>306</v>
      </c>
      <c r="C14065" t="s">
        <v>23</v>
      </c>
      <c r="D14065" t="s">
        <v>43</v>
      </c>
      <c r="E14065" t="s">
        <v>100</v>
      </c>
      <c r="F14065">
        <v>2017</v>
      </c>
      <c r="G14065">
        <v>11</v>
      </c>
      <c r="H14065">
        <v>2</v>
      </c>
    </row>
    <row r="14066" spans="1:8" x14ac:dyDescent="0.25">
      <c r="A14066" t="s">
        <v>21</v>
      </c>
      <c r="B14066" t="s">
        <v>500</v>
      </c>
      <c r="C14066" t="s">
        <v>23</v>
      </c>
      <c r="D14066" t="s">
        <v>24</v>
      </c>
      <c r="E14066" t="s">
        <v>347</v>
      </c>
      <c r="F14066">
        <v>2019</v>
      </c>
      <c r="G14066">
        <v>11</v>
      </c>
    </row>
    <row r="14067" spans="1:8" x14ac:dyDescent="0.25">
      <c r="A14067" t="s">
        <v>31</v>
      </c>
      <c r="B14067" t="s">
        <v>58</v>
      </c>
      <c r="C14067" t="s">
        <v>33</v>
      </c>
      <c r="D14067" t="s">
        <v>184</v>
      </c>
      <c r="E14067" t="s">
        <v>187</v>
      </c>
      <c r="F14067">
        <v>2019</v>
      </c>
      <c r="G14067">
        <v>259</v>
      </c>
      <c r="H14067">
        <v>41</v>
      </c>
    </row>
    <row r="14068" spans="1:8" x14ac:dyDescent="0.25">
      <c r="A14068" t="s">
        <v>21</v>
      </c>
      <c r="B14068" t="s">
        <v>351</v>
      </c>
      <c r="C14068" t="s">
        <v>23</v>
      </c>
      <c r="D14068" t="s">
        <v>24</v>
      </c>
      <c r="E14068" t="s">
        <v>281</v>
      </c>
      <c r="F14068">
        <v>2019</v>
      </c>
      <c r="G14068">
        <v>178</v>
      </c>
      <c r="H14068">
        <v>3</v>
      </c>
    </row>
    <row r="14069" spans="1:8" x14ac:dyDescent="0.25">
      <c r="A14069" t="s">
        <v>8</v>
      </c>
      <c r="B14069" t="s">
        <v>342</v>
      </c>
      <c r="C14069" t="s">
        <v>23</v>
      </c>
      <c r="D14069" t="s">
        <v>24</v>
      </c>
      <c r="E14069" t="s">
        <v>143</v>
      </c>
      <c r="F14069">
        <v>2015</v>
      </c>
      <c r="G14069">
        <v>199</v>
      </c>
      <c r="H14069">
        <v>9</v>
      </c>
    </row>
    <row r="14070" spans="1:8" x14ac:dyDescent="0.25">
      <c r="A14070" t="s">
        <v>74</v>
      </c>
      <c r="B14070" t="s">
        <v>616</v>
      </c>
      <c r="C14070" t="s">
        <v>76</v>
      </c>
      <c r="D14070" t="s">
        <v>77</v>
      </c>
      <c r="E14070" t="s">
        <v>261</v>
      </c>
      <c r="F14070">
        <v>2014</v>
      </c>
      <c r="G14070">
        <v>43</v>
      </c>
    </row>
    <row r="14071" spans="1:8" x14ac:dyDescent="0.25">
      <c r="A14071" t="s">
        <v>21</v>
      </c>
      <c r="B14071" t="s">
        <v>235</v>
      </c>
      <c r="C14071" t="s">
        <v>10</v>
      </c>
      <c r="D14071" t="s">
        <v>96</v>
      </c>
      <c r="E14071" t="s">
        <v>132</v>
      </c>
      <c r="F14071">
        <v>2018</v>
      </c>
      <c r="G14071">
        <v>540</v>
      </c>
      <c r="H14071">
        <v>21</v>
      </c>
    </row>
    <row r="14072" spans="1:8" x14ac:dyDescent="0.25">
      <c r="A14072" t="s">
        <v>8</v>
      </c>
      <c r="B14072" t="s">
        <v>67</v>
      </c>
      <c r="C14072" t="s">
        <v>23</v>
      </c>
      <c r="D14072" t="s">
        <v>24</v>
      </c>
      <c r="E14072" t="s">
        <v>162</v>
      </c>
      <c r="F14072">
        <v>2016</v>
      </c>
      <c r="G14072">
        <v>40</v>
      </c>
      <c r="H14072">
        <v>4</v>
      </c>
    </row>
    <row r="14073" spans="1:8" x14ac:dyDescent="0.25">
      <c r="A14073" t="s">
        <v>21</v>
      </c>
      <c r="B14073" t="s">
        <v>412</v>
      </c>
      <c r="C14073" t="s">
        <v>23</v>
      </c>
      <c r="D14073" t="s">
        <v>24</v>
      </c>
      <c r="E14073" t="s">
        <v>347</v>
      </c>
      <c r="F14073">
        <v>2018</v>
      </c>
      <c r="G14073">
        <v>71</v>
      </c>
      <c r="H14073">
        <v>4</v>
      </c>
    </row>
    <row r="14074" spans="1:8" x14ac:dyDescent="0.25">
      <c r="A14074" t="s">
        <v>31</v>
      </c>
      <c r="B14074" t="s">
        <v>256</v>
      </c>
      <c r="C14074" t="s">
        <v>33</v>
      </c>
      <c r="D14074" t="s">
        <v>59</v>
      </c>
      <c r="E14074" t="s">
        <v>64</v>
      </c>
      <c r="F14074">
        <v>2014</v>
      </c>
      <c r="G14074">
        <v>9</v>
      </c>
    </row>
    <row r="14075" spans="1:8" x14ac:dyDescent="0.25">
      <c r="A14075" t="s">
        <v>307</v>
      </c>
      <c r="B14075" t="s">
        <v>88</v>
      </c>
      <c r="C14075" t="s">
        <v>23</v>
      </c>
      <c r="D14075" t="s">
        <v>43</v>
      </c>
      <c r="E14075" t="s">
        <v>100</v>
      </c>
      <c r="F14075">
        <v>2018</v>
      </c>
      <c r="G14075">
        <v>9</v>
      </c>
    </row>
    <row r="14076" spans="1:8" x14ac:dyDescent="0.25">
      <c r="A14076" t="s">
        <v>31</v>
      </c>
      <c r="B14076" t="s">
        <v>9</v>
      </c>
      <c r="C14076" t="s">
        <v>33</v>
      </c>
      <c r="D14076" t="s">
        <v>62</v>
      </c>
      <c r="E14076" t="s">
        <v>99</v>
      </c>
      <c r="F14076">
        <v>2013</v>
      </c>
      <c r="G14076">
        <v>93</v>
      </c>
      <c r="H14076">
        <v>19</v>
      </c>
    </row>
    <row r="14077" spans="1:8" x14ac:dyDescent="0.25">
      <c r="A14077" t="s">
        <v>41</v>
      </c>
      <c r="B14077" t="s">
        <v>28</v>
      </c>
      <c r="C14077" t="s">
        <v>33</v>
      </c>
      <c r="D14077" t="s">
        <v>39</v>
      </c>
      <c r="E14077" t="s">
        <v>87</v>
      </c>
      <c r="F14077">
        <v>2014</v>
      </c>
      <c r="G14077">
        <v>94</v>
      </c>
      <c r="H14077">
        <v>13</v>
      </c>
    </row>
    <row r="14078" spans="1:8" x14ac:dyDescent="0.25">
      <c r="A14078" t="s">
        <v>31</v>
      </c>
      <c r="B14078" t="s">
        <v>49</v>
      </c>
      <c r="C14078" t="s">
        <v>33</v>
      </c>
      <c r="D14078" t="s">
        <v>59</v>
      </c>
      <c r="E14078" t="s">
        <v>269</v>
      </c>
      <c r="F14078">
        <v>2014</v>
      </c>
      <c r="G14078">
        <v>8</v>
      </c>
      <c r="H14078">
        <v>1</v>
      </c>
    </row>
    <row r="14079" spans="1:8" x14ac:dyDescent="0.25">
      <c r="A14079" t="s">
        <v>81</v>
      </c>
      <c r="B14079" t="s">
        <v>220</v>
      </c>
      <c r="C14079" t="s">
        <v>76</v>
      </c>
      <c r="D14079" t="s">
        <v>83</v>
      </c>
      <c r="E14079" t="s">
        <v>84</v>
      </c>
      <c r="F14079">
        <v>2015</v>
      </c>
      <c r="G14079">
        <v>59</v>
      </c>
      <c r="H14079">
        <v>49</v>
      </c>
    </row>
    <row r="14080" spans="1:8" x14ac:dyDescent="0.25">
      <c r="A14080" t="s">
        <v>31</v>
      </c>
      <c r="B14080" t="s">
        <v>36</v>
      </c>
      <c r="C14080" t="s">
        <v>70</v>
      </c>
      <c r="D14080" t="s">
        <v>71</v>
      </c>
      <c r="E14080" t="s">
        <v>72</v>
      </c>
      <c r="F14080">
        <v>2016</v>
      </c>
      <c r="G14080">
        <v>47</v>
      </c>
      <c r="H14080">
        <v>36</v>
      </c>
    </row>
    <row r="14081" spans="1:8" x14ac:dyDescent="0.25">
      <c r="A14081" t="s">
        <v>74</v>
      </c>
      <c r="B14081" t="s">
        <v>494</v>
      </c>
      <c r="C14081" t="s">
        <v>18</v>
      </c>
      <c r="D14081" t="s">
        <v>136</v>
      </c>
      <c r="E14081" t="s">
        <v>160</v>
      </c>
      <c r="F14081">
        <v>2018</v>
      </c>
      <c r="G14081">
        <v>11</v>
      </c>
    </row>
    <row r="14082" spans="1:8" x14ac:dyDescent="0.25">
      <c r="A14082" t="s">
        <v>31</v>
      </c>
      <c r="B14082" t="s">
        <v>205</v>
      </c>
      <c r="C14082" t="s">
        <v>33</v>
      </c>
      <c r="D14082" t="s">
        <v>59</v>
      </c>
      <c r="E14082" t="s">
        <v>73</v>
      </c>
      <c r="F14082">
        <v>2016</v>
      </c>
      <c r="G14082">
        <v>16</v>
      </c>
      <c r="H14082">
        <v>3</v>
      </c>
    </row>
    <row r="14083" spans="1:8" x14ac:dyDescent="0.25">
      <c r="A14083" t="s">
        <v>31</v>
      </c>
      <c r="B14083" t="s">
        <v>173</v>
      </c>
      <c r="C14083" t="s">
        <v>70</v>
      </c>
      <c r="D14083" t="s">
        <v>71</v>
      </c>
      <c r="E14083" t="s">
        <v>241</v>
      </c>
      <c r="F14083">
        <v>2014</v>
      </c>
      <c r="G14083">
        <v>54</v>
      </c>
      <c r="H14083">
        <v>5</v>
      </c>
    </row>
    <row r="14084" spans="1:8" x14ac:dyDescent="0.25">
      <c r="A14084" t="s">
        <v>214</v>
      </c>
      <c r="B14084" t="s">
        <v>607</v>
      </c>
      <c r="C14084" t="s">
        <v>76</v>
      </c>
      <c r="D14084" t="s">
        <v>140</v>
      </c>
      <c r="E14084" t="s">
        <v>209</v>
      </c>
      <c r="F14084">
        <v>2018</v>
      </c>
      <c r="G14084">
        <v>58</v>
      </c>
      <c r="H14084">
        <v>6</v>
      </c>
    </row>
    <row r="14085" spans="1:8" x14ac:dyDescent="0.25">
      <c r="A14085" t="s">
        <v>138</v>
      </c>
      <c r="B14085" t="s">
        <v>275</v>
      </c>
      <c r="C14085" t="s">
        <v>76</v>
      </c>
      <c r="D14085" t="s">
        <v>140</v>
      </c>
      <c r="E14085" t="s">
        <v>141</v>
      </c>
      <c r="F14085">
        <v>2014</v>
      </c>
      <c r="G14085">
        <v>73</v>
      </c>
      <c r="H14085">
        <v>47</v>
      </c>
    </row>
    <row r="14086" spans="1:8" x14ac:dyDescent="0.25">
      <c r="A14086" t="s">
        <v>41</v>
      </c>
      <c r="B14086" t="s">
        <v>173</v>
      </c>
      <c r="C14086" t="s">
        <v>70</v>
      </c>
      <c r="D14086" t="s">
        <v>71</v>
      </c>
      <c r="E14086" t="s">
        <v>188</v>
      </c>
      <c r="F14086">
        <v>2016</v>
      </c>
      <c r="G14086">
        <v>175</v>
      </c>
      <c r="H14086">
        <v>56</v>
      </c>
    </row>
    <row r="14087" spans="1:8" x14ac:dyDescent="0.25">
      <c r="A14087" t="s">
        <v>31</v>
      </c>
      <c r="B14087" t="s">
        <v>108</v>
      </c>
      <c r="C14087" t="s">
        <v>33</v>
      </c>
      <c r="D14087" t="s">
        <v>34</v>
      </c>
      <c r="E14087" t="s">
        <v>245</v>
      </c>
      <c r="F14087">
        <v>2013</v>
      </c>
      <c r="G14087">
        <v>52</v>
      </c>
      <c r="H14087">
        <v>27</v>
      </c>
    </row>
    <row r="14088" spans="1:8" x14ac:dyDescent="0.25">
      <c r="A14088" t="s">
        <v>41</v>
      </c>
      <c r="B14088" t="s">
        <v>345</v>
      </c>
      <c r="C14088" t="s">
        <v>23</v>
      </c>
      <c r="D14088" t="s">
        <v>43</v>
      </c>
      <c r="E14088" t="s">
        <v>56</v>
      </c>
      <c r="F14088">
        <v>2018</v>
      </c>
      <c r="G14088">
        <v>47</v>
      </c>
      <c r="H14088">
        <v>9</v>
      </c>
    </row>
    <row r="14089" spans="1:8" x14ac:dyDescent="0.25">
      <c r="A14089" t="s">
        <v>74</v>
      </c>
      <c r="B14089" t="s">
        <v>119</v>
      </c>
      <c r="C14089" t="s">
        <v>18</v>
      </c>
      <c r="D14089" t="s">
        <v>136</v>
      </c>
      <c r="E14089" t="s">
        <v>137</v>
      </c>
      <c r="F14089">
        <v>2018</v>
      </c>
      <c r="G14089">
        <v>26</v>
      </c>
      <c r="H14089">
        <v>2</v>
      </c>
    </row>
    <row r="14090" spans="1:8" x14ac:dyDescent="0.25">
      <c r="A14090" t="s">
        <v>31</v>
      </c>
      <c r="B14090" t="s">
        <v>119</v>
      </c>
      <c r="C14090" t="s">
        <v>70</v>
      </c>
      <c r="D14090" t="s">
        <v>71</v>
      </c>
      <c r="E14090" t="s">
        <v>241</v>
      </c>
      <c r="F14090">
        <v>2015</v>
      </c>
      <c r="G14090">
        <v>36</v>
      </c>
      <c r="H14090">
        <v>4</v>
      </c>
    </row>
    <row r="14091" spans="1:8" x14ac:dyDescent="0.25">
      <c r="A14091" t="s">
        <v>31</v>
      </c>
      <c r="B14091" t="s">
        <v>272</v>
      </c>
      <c r="C14091" t="s">
        <v>33</v>
      </c>
      <c r="D14091" t="s">
        <v>34</v>
      </c>
      <c r="E14091" t="s">
        <v>167</v>
      </c>
      <c r="F14091">
        <v>2015</v>
      </c>
      <c r="G14091">
        <v>48</v>
      </c>
      <c r="H14091">
        <v>8</v>
      </c>
    </row>
    <row r="14092" spans="1:8" x14ac:dyDescent="0.25">
      <c r="A14092" t="s">
        <v>74</v>
      </c>
      <c r="B14092" t="s">
        <v>428</v>
      </c>
      <c r="C14092" t="s">
        <v>18</v>
      </c>
      <c r="D14092" t="s">
        <v>123</v>
      </c>
      <c r="E14092" t="s">
        <v>163</v>
      </c>
      <c r="F14092">
        <v>2019</v>
      </c>
      <c r="G14092">
        <v>11</v>
      </c>
    </row>
    <row r="14093" spans="1:8" x14ac:dyDescent="0.25">
      <c r="A14093" t="s">
        <v>41</v>
      </c>
      <c r="B14093" t="s">
        <v>158</v>
      </c>
      <c r="C14093" t="s">
        <v>23</v>
      </c>
      <c r="D14093" t="s">
        <v>43</v>
      </c>
      <c r="E14093" t="s">
        <v>56</v>
      </c>
      <c r="F14093">
        <v>2015</v>
      </c>
      <c r="G14093">
        <v>4</v>
      </c>
    </row>
    <row r="14094" spans="1:8" x14ac:dyDescent="0.25">
      <c r="A14094" t="s">
        <v>31</v>
      </c>
      <c r="B14094" t="s">
        <v>79</v>
      </c>
      <c r="C14094" t="s">
        <v>33</v>
      </c>
      <c r="D14094" t="s">
        <v>34</v>
      </c>
      <c r="E14094" t="s">
        <v>127</v>
      </c>
      <c r="F14094">
        <v>2015</v>
      </c>
      <c r="G14094">
        <v>18</v>
      </c>
      <c r="H14094">
        <v>3</v>
      </c>
    </row>
    <row r="14095" spans="1:8" x14ac:dyDescent="0.25">
      <c r="A14095" t="s">
        <v>41</v>
      </c>
      <c r="B14095" t="s">
        <v>119</v>
      </c>
      <c r="C14095" t="s">
        <v>70</v>
      </c>
      <c r="D14095" t="s">
        <v>71</v>
      </c>
      <c r="E14095" t="s">
        <v>340</v>
      </c>
      <c r="F14095">
        <v>2016</v>
      </c>
      <c r="G14095">
        <v>5</v>
      </c>
    </row>
    <row r="14096" spans="1:8" x14ac:dyDescent="0.25">
      <c r="A14096" t="s">
        <v>74</v>
      </c>
      <c r="B14096" t="s">
        <v>36</v>
      </c>
      <c r="C14096" t="s">
        <v>70</v>
      </c>
      <c r="D14096" t="s">
        <v>264</v>
      </c>
      <c r="E14096" t="s">
        <v>389</v>
      </c>
      <c r="F14096">
        <v>2013</v>
      </c>
      <c r="G14096">
        <v>91</v>
      </c>
    </row>
    <row r="14097" spans="1:8" x14ac:dyDescent="0.25">
      <c r="A14097" t="s">
        <v>31</v>
      </c>
      <c r="B14097" t="s">
        <v>104</v>
      </c>
      <c r="C14097" t="s">
        <v>23</v>
      </c>
      <c r="D14097" t="s">
        <v>43</v>
      </c>
      <c r="E14097" t="s">
        <v>56</v>
      </c>
      <c r="F14097">
        <v>2013</v>
      </c>
      <c r="G14097">
        <v>219</v>
      </c>
      <c r="H14097">
        <v>70</v>
      </c>
    </row>
    <row r="14098" spans="1:8" x14ac:dyDescent="0.25">
      <c r="A14098" t="s">
        <v>31</v>
      </c>
      <c r="B14098" t="s">
        <v>55</v>
      </c>
      <c r="C14098" t="s">
        <v>33</v>
      </c>
      <c r="D14098" t="s">
        <v>184</v>
      </c>
      <c r="E14098" t="s">
        <v>218</v>
      </c>
      <c r="F14098">
        <v>2014</v>
      </c>
      <c r="G14098">
        <v>73</v>
      </c>
      <c r="H14098">
        <v>24</v>
      </c>
    </row>
    <row r="14099" spans="1:8" x14ac:dyDescent="0.25">
      <c r="A14099" t="s">
        <v>8</v>
      </c>
      <c r="B14099" t="s">
        <v>93</v>
      </c>
      <c r="C14099" t="s">
        <v>10</v>
      </c>
      <c r="D14099" t="s">
        <v>29</v>
      </c>
      <c r="E14099" t="s">
        <v>193</v>
      </c>
      <c r="F14099">
        <v>2013</v>
      </c>
      <c r="G14099">
        <v>2020</v>
      </c>
      <c r="H14099">
        <v>26</v>
      </c>
    </row>
    <row r="14100" spans="1:8" x14ac:dyDescent="0.25">
      <c r="A14100" t="s">
        <v>41</v>
      </c>
      <c r="B14100" t="s">
        <v>32</v>
      </c>
      <c r="C14100" t="s">
        <v>33</v>
      </c>
      <c r="D14100" t="s">
        <v>184</v>
      </c>
      <c r="E14100" t="s">
        <v>304</v>
      </c>
      <c r="F14100">
        <v>2014</v>
      </c>
      <c r="G14100">
        <v>21</v>
      </c>
      <c r="H14100">
        <v>6</v>
      </c>
    </row>
    <row r="14101" spans="1:8" x14ac:dyDescent="0.25">
      <c r="A14101" t="s">
        <v>8</v>
      </c>
      <c r="B14101" t="s">
        <v>67</v>
      </c>
      <c r="C14101" t="s">
        <v>10</v>
      </c>
      <c r="D14101" t="s">
        <v>11</v>
      </c>
      <c r="E14101" t="s">
        <v>279</v>
      </c>
      <c r="F14101">
        <v>2014</v>
      </c>
      <c r="G14101">
        <v>1208</v>
      </c>
      <c r="H14101">
        <v>31</v>
      </c>
    </row>
    <row r="14102" spans="1:8" x14ac:dyDescent="0.25">
      <c r="A14102" t="s">
        <v>31</v>
      </c>
      <c r="B14102" t="s">
        <v>119</v>
      </c>
      <c r="C14102" t="s">
        <v>70</v>
      </c>
      <c r="D14102" t="s">
        <v>71</v>
      </c>
      <c r="E14102" t="s">
        <v>159</v>
      </c>
      <c r="F14102">
        <v>2014</v>
      </c>
      <c r="G14102">
        <v>3703</v>
      </c>
      <c r="H14102">
        <v>121</v>
      </c>
    </row>
    <row r="14103" spans="1:8" x14ac:dyDescent="0.25">
      <c r="A14103" t="s">
        <v>31</v>
      </c>
      <c r="B14103" t="s">
        <v>9</v>
      </c>
      <c r="C14103" t="s">
        <v>33</v>
      </c>
      <c r="D14103" t="s">
        <v>39</v>
      </c>
      <c r="E14103" t="s">
        <v>204</v>
      </c>
      <c r="F14103">
        <v>2015</v>
      </c>
      <c r="G14103">
        <v>948</v>
      </c>
      <c r="H14103">
        <v>200</v>
      </c>
    </row>
    <row r="14104" spans="1:8" x14ac:dyDescent="0.25">
      <c r="A14104" t="s">
        <v>8</v>
      </c>
      <c r="B14104" t="s">
        <v>412</v>
      </c>
      <c r="C14104" t="s">
        <v>23</v>
      </c>
      <c r="D14104" t="s">
        <v>24</v>
      </c>
      <c r="E14104" t="s">
        <v>143</v>
      </c>
      <c r="F14104">
        <v>2015</v>
      </c>
      <c r="G14104">
        <v>701</v>
      </c>
      <c r="H14104">
        <v>76</v>
      </c>
    </row>
    <row r="14105" spans="1:8" x14ac:dyDescent="0.25">
      <c r="A14105" t="s">
        <v>8</v>
      </c>
      <c r="B14105" t="s">
        <v>67</v>
      </c>
      <c r="C14105" t="s">
        <v>10</v>
      </c>
      <c r="D14105" t="s">
        <v>14</v>
      </c>
      <c r="E14105" t="s">
        <v>276</v>
      </c>
      <c r="F14105">
        <v>2015</v>
      </c>
      <c r="G14105">
        <v>1390</v>
      </c>
      <c r="H14105">
        <v>351</v>
      </c>
    </row>
    <row r="14106" spans="1:8" x14ac:dyDescent="0.25">
      <c r="A14106" t="s">
        <v>21</v>
      </c>
      <c r="B14106" t="s">
        <v>93</v>
      </c>
      <c r="C14106" t="s">
        <v>10</v>
      </c>
      <c r="D14106" t="s">
        <v>11</v>
      </c>
      <c r="E14106" t="s">
        <v>191</v>
      </c>
      <c r="F14106">
        <v>2016</v>
      </c>
      <c r="G14106">
        <v>824</v>
      </c>
      <c r="H14106">
        <v>37</v>
      </c>
    </row>
    <row r="14107" spans="1:8" x14ac:dyDescent="0.25">
      <c r="A14107" t="s">
        <v>41</v>
      </c>
      <c r="B14107" t="s">
        <v>125</v>
      </c>
      <c r="C14107" t="s">
        <v>33</v>
      </c>
      <c r="D14107" t="s">
        <v>184</v>
      </c>
      <c r="E14107" t="s">
        <v>185</v>
      </c>
      <c r="F14107">
        <v>2017</v>
      </c>
      <c r="G14107">
        <v>82</v>
      </c>
      <c r="H14107">
        <v>8</v>
      </c>
    </row>
    <row r="14108" spans="1:8" x14ac:dyDescent="0.25">
      <c r="A14108" t="s">
        <v>21</v>
      </c>
      <c r="B14108" t="s">
        <v>153</v>
      </c>
      <c r="C14108" t="s">
        <v>10</v>
      </c>
      <c r="D14108" t="s">
        <v>96</v>
      </c>
      <c r="E14108" t="s">
        <v>377</v>
      </c>
      <c r="F14108">
        <v>2017</v>
      </c>
      <c r="G14108">
        <v>330</v>
      </c>
      <c r="H14108">
        <v>14</v>
      </c>
    </row>
    <row r="14109" spans="1:8" x14ac:dyDescent="0.25">
      <c r="A14109" t="s">
        <v>31</v>
      </c>
      <c r="B14109" t="s">
        <v>158</v>
      </c>
      <c r="C14109" t="s">
        <v>70</v>
      </c>
      <c r="D14109" t="s">
        <v>71</v>
      </c>
      <c r="E14109" t="s">
        <v>135</v>
      </c>
      <c r="F14109">
        <v>2017</v>
      </c>
      <c r="G14109">
        <v>4269</v>
      </c>
      <c r="H14109">
        <v>488</v>
      </c>
    </row>
    <row r="14110" spans="1:8" x14ac:dyDescent="0.25">
      <c r="A14110" t="s">
        <v>31</v>
      </c>
      <c r="B14110" t="s">
        <v>205</v>
      </c>
      <c r="C14110" t="s">
        <v>33</v>
      </c>
      <c r="D14110" t="s">
        <v>59</v>
      </c>
      <c r="E14110" t="s">
        <v>313</v>
      </c>
      <c r="F14110">
        <v>2013</v>
      </c>
      <c r="G14110">
        <v>14</v>
      </c>
    </row>
    <row r="14111" spans="1:8" x14ac:dyDescent="0.25">
      <c r="A14111" t="s">
        <v>31</v>
      </c>
      <c r="B14111" t="s">
        <v>244</v>
      </c>
      <c r="C14111" t="s">
        <v>33</v>
      </c>
      <c r="D14111" t="s">
        <v>59</v>
      </c>
      <c r="E14111" t="s">
        <v>60</v>
      </c>
      <c r="F14111">
        <v>2013</v>
      </c>
      <c r="G14111">
        <v>22</v>
      </c>
      <c r="H14111">
        <v>4</v>
      </c>
    </row>
    <row r="14112" spans="1:8" x14ac:dyDescent="0.25">
      <c r="A14112" t="s">
        <v>41</v>
      </c>
      <c r="B14112" t="s">
        <v>55</v>
      </c>
      <c r="C14112" t="s">
        <v>33</v>
      </c>
      <c r="D14112" t="s">
        <v>62</v>
      </c>
      <c r="E14112" t="s">
        <v>166</v>
      </c>
      <c r="F14112">
        <v>2014</v>
      </c>
      <c r="G14112">
        <v>92</v>
      </c>
      <c r="H14112">
        <v>24</v>
      </c>
    </row>
    <row r="14113" spans="1:8" x14ac:dyDescent="0.25">
      <c r="A14113" t="s">
        <v>8</v>
      </c>
      <c r="B14113" t="s">
        <v>9</v>
      </c>
      <c r="C14113" t="s">
        <v>10</v>
      </c>
      <c r="D14113" t="s">
        <v>11</v>
      </c>
      <c r="E14113" t="s">
        <v>203</v>
      </c>
      <c r="F14113">
        <v>2014</v>
      </c>
      <c r="G14113">
        <v>632</v>
      </c>
      <c r="H14113">
        <v>2</v>
      </c>
    </row>
    <row r="14114" spans="1:8" x14ac:dyDescent="0.25">
      <c r="A14114" t="s">
        <v>41</v>
      </c>
      <c r="B14114" t="s">
        <v>61</v>
      </c>
      <c r="C14114" t="s">
        <v>33</v>
      </c>
      <c r="D14114" t="s">
        <v>39</v>
      </c>
      <c r="E14114" t="s">
        <v>207</v>
      </c>
      <c r="F14114">
        <v>2014</v>
      </c>
      <c r="G14114">
        <v>662</v>
      </c>
      <c r="H14114">
        <v>347</v>
      </c>
    </row>
    <row r="14115" spans="1:8" x14ac:dyDescent="0.25">
      <c r="A14115" t="s">
        <v>8</v>
      </c>
      <c r="B14115" t="s">
        <v>544</v>
      </c>
      <c r="C14115" t="s">
        <v>23</v>
      </c>
      <c r="D14115" t="s">
        <v>24</v>
      </c>
      <c r="E14115" t="s">
        <v>460</v>
      </c>
      <c r="F14115">
        <v>2016</v>
      </c>
      <c r="G14115">
        <v>9</v>
      </c>
      <c r="H14115">
        <v>1</v>
      </c>
    </row>
    <row r="14116" spans="1:8" x14ac:dyDescent="0.25">
      <c r="A14116" t="s">
        <v>31</v>
      </c>
      <c r="B14116" t="s">
        <v>134</v>
      </c>
      <c r="C14116" t="s">
        <v>70</v>
      </c>
      <c r="D14116" t="s">
        <v>71</v>
      </c>
      <c r="E14116" t="s">
        <v>246</v>
      </c>
      <c r="F14116">
        <v>2016</v>
      </c>
      <c r="G14116">
        <v>153</v>
      </c>
      <c r="H14116">
        <v>46</v>
      </c>
    </row>
    <row r="14117" spans="1:8" x14ac:dyDescent="0.25">
      <c r="A14117" t="s">
        <v>41</v>
      </c>
      <c r="B14117" t="s">
        <v>49</v>
      </c>
      <c r="C14117" t="s">
        <v>33</v>
      </c>
      <c r="D14117" t="s">
        <v>39</v>
      </c>
      <c r="E14117" t="s">
        <v>120</v>
      </c>
      <c r="F14117">
        <v>2016</v>
      </c>
      <c r="G14117">
        <v>451</v>
      </c>
      <c r="H14117">
        <v>170</v>
      </c>
    </row>
    <row r="14118" spans="1:8" x14ac:dyDescent="0.25">
      <c r="A14118" t="s">
        <v>41</v>
      </c>
      <c r="B14118" t="s">
        <v>104</v>
      </c>
      <c r="C14118" t="s">
        <v>70</v>
      </c>
      <c r="D14118" t="s">
        <v>71</v>
      </c>
      <c r="E14118" t="s">
        <v>188</v>
      </c>
      <c r="F14118">
        <v>2018</v>
      </c>
      <c r="G14118">
        <v>1054</v>
      </c>
      <c r="H14118">
        <v>233</v>
      </c>
    </row>
    <row r="14119" spans="1:8" x14ac:dyDescent="0.25">
      <c r="A14119" t="s">
        <v>41</v>
      </c>
      <c r="B14119" t="s">
        <v>22</v>
      </c>
      <c r="C14119" t="s">
        <v>23</v>
      </c>
      <c r="D14119" t="s">
        <v>43</v>
      </c>
      <c r="E14119" t="s">
        <v>56</v>
      </c>
      <c r="F14119">
        <v>2018</v>
      </c>
      <c r="G14119">
        <v>21</v>
      </c>
      <c r="H14119">
        <v>7</v>
      </c>
    </row>
    <row r="14120" spans="1:8" x14ac:dyDescent="0.25">
      <c r="A14120" t="s">
        <v>21</v>
      </c>
      <c r="B14120" t="s">
        <v>93</v>
      </c>
      <c r="C14120" t="s">
        <v>10</v>
      </c>
      <c r="D14120" t="s">
        <v>11</v>
      </c>
      <c r="E14120" t="s">
        <v>223</v>
      </c>
      <c r="F14120">
        <v>2019</v>
      </c>
      <c r="G14120">
        <v>2812</v>
      </c>
      <c r="H14120">
        <v>151</v>
      </c>
    </row>
    <row r="14121" spans="1:8" x14ac:dyDescent="0.25">
      <c r="A14121" t="s">
        <v>21</v>
      </c>
      <c r="B14121" t="s">
        <v>432</v>
      </c>
      <c r="C14121" t="s">
        <v>10</v>
      </c>
      <c r="D14121" t="s">
        <v>96</v>
      </c>
      <c r="E14121" t="s">
        <v>226</v>
      </c>
      <c r="F14121">
        <v>2019</v>
      </c>
      <c r="G14121">
        <v>224</v>
      </c>
      <c r="H14121">
        <v>11</v>
      </c>
    </row>
    <row r="14122" spans="1:8" x14ac:dyDescent="0.25">
      <c r="A14122" t="s">
        <v>21</v>
      </c>
      <c r="B14122" t="s">
        <v>432</v>
      </c>
      <c r="C14122" t="s">
        <v>10</v>
      </c>
      <c r="D14122" t="s">
        <v>96</v>
      </c>
      <c r="E14122" t="s">
        <v>226</v>
      </c>
      <c r="F14122">
        <v>2020</v>
      </c>
      <c r="G14122">
        <v>424</v>
      </c>
      <c r="H14122">
        <v>29</v>
      </c>
    </row>
    <row r="14123" spans="1:8" x14ac:dyDescent="0.25">
      <c r="A14123" t="s">
        <v>8</v>
      </c>
      <c r="B14123" t="s">
        <v>462</v>
      </c>
      <c r="C14123" t="s">
        <v>23</v>
      </c>
      <c r="D14123" t="s">
        <v>24</v>
      </c>
      <c r="E14123" t="s">
        <v>57</v>
      </c>
      <c r="F14123">
        <v>2013</v>
      </c>
      <c r="G14123">
        <v>6</v>
      </c>
    </row>
    <row r="14124" spans="1:8" x14ac:dyDescent="0.25">
      <c r="A14124" t="s">
        <v>41</v>
      </c>
      <c r="B14124" t="s">
        <v>47</v>
      </c>
      <c r="C14124" t="s">
        <v>33</v>
      </c>
      <c r="D14124" t="s">
        <v>184</v>
      </c>
      <c r="E14124" t="s">
        <v>187</v>
      </c>
      <c r="F14124">
        <v>2016</v>
      </c>
      <c r="G14124">
        <v>67</v>
      </c>
      <c r="H14124">
        <v>19</v>
      </c>
    </row>
    <row r="14125" spans="1:8" x14ac:dyDescent="0.25">
      <c r="A14125" t="s">
        <v>31</v>
      </c>
      <c r="B14125" t="s">
        <v>9</v>
      </c>
      <c r="C14125" t="s">
        <v>33</v>
      </c>
      <c r="D14125" t="s">
        <v>39</v>
      </c>
      <c r="E14125" t="s">
        <v>150</v>
      </c>
      <c r="F14125">
        <v>2016</v>
      </c>
      <c r="G14125">
        <v>68</v>
      </c>
      <c r="H14125">
        <v>21</v>
      </c>
    </row>
    <row r="14126" spans="1:8" x14ac:dyDescent="0.25">
      <c r="A14126" t="s">
        <v>8</v>
      </c>
      <c r="B14126" t="s">
        <v>412</v>
      </c>
      <c r="C14126" t="s">
        <v>23</v>
      </c>
      <c r="D14126" t="s">
        <v>24</v>
      </c>
      <c r="E14126" t="s">
        <v>347</v>
      </c>
      <c r="F14126">
        <v>2014</v>
      </c>
      <c r="G14126">
        <v>26</v>
      </c>
      <c r="H14126">
        <v>1</v>
      </c>
    </row>
    <row r="14127" spans="1:8" x14ac:dyDescent="0.25">
      <c r="A14127" t="s">
        <v>31</v>
      </c>
      <c r="B14127" t="s">
        <v>108</v>
      </c>
      <c r="C14127" t="s">
        <v>33</v>
      </c>
      <c r="D14127" t="s">
        <v>34</v>
      </c>
      <c r="E14127" t="s">
        <v>80</v>
      </c>
      <c r="F14127">
        <v>2014</v>
      </c>
      <c r="G14127">
        <v>139</v>
      </c>
      <c r="H14127">
        <v>45</v>
      </c>
    </row>
    <row r="14128" spans="1:8" x14ac:dyDescent="0.25">
      <c r="A14128" t="s">
        <v>21</v>
      </c>
      <c r="B14128" t="s">
        <v>570</v>
      </c>
      <c r="C14128" t="s">
        <v>10</v>
      </c>
      <c r="D14128" t="s">
        <v>96</v>
      </c>
      <c r="E14128" t="s">
        <v>296</v>
      </c>
      <c r="F14128">
        <v>2018</v>
      </c>
      <c r="G14128">
        <v>632</v>
      </c>
      <c r="H14128">
        <v>28</v>
      </c>
    </row>
    <row r="14129" spans="1:8" x14ac:dyDescent="0.25">
      <c r="A14129" t="s">
        <v>74</v>
      </c>
      <c r="B14129" t="s">
        <v>173</v>
      </c>
      <c r="C14129" t="s">
        <v>76</v>
      </c>
      <c r="D14129" t="s">
        <v>77</v>
      </c>
      <c r="E14129" t="s">
        <v>78</v>
      </c>
      <c r="F14129">
        <v>2017</v>
      </c>
      <c r="G14129">
        <v>174</v>
      </c>
      <c r="H14129">
        <v>12</v>
      </c>
    </row>
    <row r="14130" spans="1:8" x14ac:dyDescent="0.25">
      <c r="A14130" t="s">
        <v>21</v>
      </c>
      <c r="B14130" t="s">
        <v>93</v>
      </c>
      <c r="C14130" t="s">
        <v>10</v>
      </c>
      <c r="D14130" t="s">
        <v>96</v>
      </c>
      <c r="E14130" t="s">
        <v>97</v>
      </c>
      <c r="F14130">
        <v>2020</v>
      </c>
      <c r="G14130">
        <v>769</v>
      </c>
      <c r="H14130">
        <v>16</v>
      </c>
    </row>
    <row r="14131" spans="1:8" x14ac:dyDescent="0.25">
      <c r="A14131" t="s">
        <v>21</v>
      </c>
      <c r="B14131" t="s">
        <v>507</v>
      </c>
      <c r="C14131" t="s">
        <v>10</v>
      </c>
      <c r="D14131" t="s">
        <v>29</v>
      </c>
      <c r="E14131" t="s">
        <v>193</v>
      </c>
      <c r="F14131">
        <v>2020</v>
      </c>
      <c r="G14131">
        <v>233</v>
      </c>
      <c r="H14131">
        <v>6</v>
      </c>
    </row>
    <row r="14132" spans="1:8" x14ac:dyDescent="0.25">
      <c r="A14132" t="s">
        <v>41</v>
      </c>
      <c r="B14132" t="s">
        <v>88</v>
      </c>
      <c r="C14132" t="s">
        <v>70</v>
      </c>
      <c r="D14132" t="s">
        <v>71</v>
      </c>
      <c r="E14132" t="s">
        <v>246</v>
      </c>
      <c r="F14132">
        <v>2014</v>
      </c>
      <c r="G14132">
        <v>28</v>
      </c>
      <c r="H14132">
        <v>6</v>
      </c>
    </row>
    <row r="14133" spans="1:8" x14ac:dyDescent="0.25">
      <c r="A14133" t="s">
        <v>8</v>
      </c>
      <c r="B14133" t="s">
        <v>36</v>
      </c>
      <c r="C14133" t="s">
        <v>10</v>
      </c>
      <c r="D14133" t="s">
        <v>11</v>
      </c>
      <c r="E14133" t="s">
        <v>250</v>
      </c>
      <c r="F14133">
        <v>2014</v>
      </c>
      <c r="G14133">
        <v>187</v>
      </c>
      <c r="H14133">
        <v>4</v>
      </c>
    </row>
    <row r="14134" spans="1:8" x14ac:dyDescent="0.25">
      <c r="A14134" t="s">
        <v>31</v>
      </c>
      <c r="B14134" t="s">
        <v>330</v>
      </c>
      <c r="C14134" t="s">
        <v>33</v>
      </c>
      <c r="D14134" t="s">
        <v>59</v>
      </c>
      <c r="E14134" t="s">
        <v>229</v>
      </c>
      <c r="F14134">
        <v>2016</v>
      </c>
      <c r="G14134">
        <v>65</v>
      </c>
      <c r="H14134">
        <v>22</v>
      </c>
    </row>
    <row r="14135" spans="1:8" x14ac:dyDescent="0.25">
      <c r="A14135" t="s">
        <v>106</v>
      </c>
      <c r="B14135" t="s">
        <v>9</v>
      </c>
      <c r="C14135" t="s">
        <v>33</v>
      </c>
      <c r="D14135" t="s">
        <v>39</v>
      </c>
      <c r="E14135" t="s">
        <v>87</v>
      </c>
      <c r="F14135">
        <v>2018</v>
      </c>
      <c r="G14135">
        <v>2</v>
      </c>
    </row>
    <row r="14136" spans="1:8" x14ac:dyDescent="0.25">
      <c r="A14136" t="s">
        <v>31</v>
      </c>
      <c r="B14136" t="s">
        <v>9</v>
      </c>
      <c r="C14136" t="s">
        <v>33</v>
      </c>
      <c r="D14136" t="s">
        <v>184</v>
      </c>
      <c r="E14136" t="s">
        <v>218</v>
      </c>
      <c r="F14136">
        <v>2013</v>
      </c>
      <c r="G14136">
        <v>16</v>
      </c>
      <c r="H14136">
        <v>6</v>
      </c>
    </row>
    <row r="14137" spans="1:8" x14ac:dyDescent="0.25">
      <c r="A14137" t="s">
        <v>41</v>
      </c>
      <c r="B14137" t="s">
        <v>58</v>
      </c>
      <c r="C14137" t="s">
        <v>33</v>
      </c>
      <c r="D14137" t="s">
        <v>39</v>
      </c>
      <c r="E14137" t="s">
        <v>120</v>
      </c>
      <c r="F14137">
        <v>2018</v>
      </c>
      <c r="G14137">
        <v>50</v>
      </c>
      <c r="H14137">
        <v>6</v>
      </c>
    </row>
    <row r="14138" spans="1:8" x14ac:dyDescent="0.25">
      <c r="A14138" t="s">
        <v>41</v>
      </c>
      <c r="B14138" t="s">
        <v>125</v>
      </c>
      <c r="C14138" t="s">
        <v>33</v>
      </c>
      <c r="D14138" t="s">
        <v>39</v>
      </c>
      <c r="E14138" t="s">
        <v>112</v>
      </c>
      <c r="F14138">
        <v>2019</v>
      </c>
      <c r="G14138">
        <v>29</v>
      </c>
      <c r="H14138">
        <v>30</v>
      </c>
    </row>
    <row r="14139" spans="1:8" x14ac:dyDescent="0.25">
      <c r="A14139" t="s">
        <v>41</v>
      </c>
      <c r="B14139" t="s">
        <v>36</v>
      </c>
      <c r="C14139" t="s">
        <v>70</v>
      </c>
      <c r="D14139" t="s">
        <v>71</v>
      </c>
      <c r="E14139" t="s">
        <v>241</v>
      </c>
      <c r="F14139">
        <v>2015</v>
      </c>
      <c r="G14139">
        <v>27</v>
      </c>
      <c r="H14139">
        <v>1</v>
      </c>
    </row>
    <row r="14140" spans="1:8" x14ac:dyDescent="0.25">
      <c r="A14140" t="s">
        <v>31</v>
      </c>
      <c r="B14140" t="s">
        <v>98</v>
      </c>
      <c r="C14140" t="s">
        <v>33</v>
      </c>
      <c r="D14140" t="s">
        <v>62</v>
      </c>
      <c r="E14140" t="s">
        <v>166</v>
      </c>
      <c r="F14140">
        <v>2016</v>
      </c>
      <c r="G14140">
        <v>67</v>
      </c>
      <c r="H14140">
        <v>48</v>
      </c>
    </row>
    <row r="14141" spans="1:8" x14ac:dyDescent="0.25">
      <c r="A14141" t="s">
        <v>8</v>
      </c>
      <c r="B14141" t="s">
        <v>93</v>
      </c>
      <c r="C14141" t="s">
        <v>10</v>
      </c>
      <c r="D14141" t="s">
        <v>11</v>
      </c>
      <c r="E14141" t="s">
        <v>46</v>
      </c>
      <c r="F14141">
        <v>2016</v>
      </c>
      <c r="G14141">
        <v>39</v>
      </c>
      <c r="H14141">
        <v>1</v>
      </c>
    </row>
    <row r="14142" spans="1:8" x14ac:dyDescent="0.25">
      <c r="A14142" t="s">
        <v>31</v>
      </c>
      <c r="B14142" t="s">
        <v>119</v>
      </c>
      <c r="C14142" t="s">
        <v>70</v>
      </c>
      <c r="D14142" t="s">
        <v>71</v>
      </c>
      <c r="E14142" t="s">
        <v>170</v>
      </c>
      <c r="F14142">
        <v>2014</v>
      </c>
      <c r="G14142">
        <v>30</v>
      </c>
      <c r="H14142">
        <v>8</v>
      </c>
    </row>
    <row r="14143" spans="1:8" x14ac:dyDescent="0.25">
      <c r="A14143" t="s">
        <v>21</v>
      </c>
      <c r="B14143" t="s">
        <v>196</v>
      </c>
      <c r="C14143" t="s">
        <v>10</v>
      </c>
      <c r="D14143" t="s">
        <v>29</v>
      </c>
      <c r="E14143" t="s">
        <v>30</v>
      </c>
      <c r="F14143">
        <v>2016</v>
      </c>
      <c r="G14143">
        <v>41</v>
      </c>
      <c r="H14143">
        <v>14</v>
      </c>
    </row>
    <row r="14144" spans="1:8" x14ac:dyDescent="0.25">
      <c r="A14144" t="s">
        <v>129</v>
      </c>
      <c r="B14144" t="s">
        <v>330</v>
      </c>
      <c r="C14144" t="s">
        <v>33</v>
      </c>
      <c r="D14144" t="s">
        <v>59</v>
      </c>
      <c r="E14144" t="s">
        <v>269</v>
      </c>
      <c r="F14144">
        <v>2014</v>
      </c>
      <c r="G14144">
        <v>1</v>
      </c>
    </row>
    <row r="14145" spans="1:8" x14ac:dyDescent="0.25">
      <c r="A14145" t="s">
        <v>129</v>
      </c>
      <c r="B14145" t="s">
        <v>32</v>
      </c>
      <c r="C14145" t="s">
        <v>33</v>
      </c>
      <c r="D14145" t="s">
        <v>184</v>
      </c>
      <c r="E14145" t="s">
        <v>288</v>
      </c>
      <c r="F14145">
        <v>2015</v>
      </c>
      <c r="G14145">
        <v>9</v>
      </c>
    </row>
    <row r="14146" spans="1:8" x14ac:dyDescent="0.25">
      <c r="A14146" t="s">
        <v>113</v>
      </c>
      <c r="B14146" t="s">
        <v>119</v>
      </c>
      <c r="C14146" t="s">
        <v>33</v>
      </c>
      <c r="D14146" t="s">
        <v>59</v>
      </c>
      <c r="E14146" t="s">
        <v>311</v>
      </c>
      <c r="F14146">
        <v>2014</v>
      </c>
      <c r="G14146">
        <v>21</v>
      </c>
      <c r="H14146">
        <v>11</v>
      </c>
    </row>
    <row r="14147" spans="1:8" x14ac:dyDescent="0.25">
      <c r="A14147" t="s">
        <v>21</v>
      </c>
      <c r="B14147" t="s">
        <v>433</v>
      </c>
      <c r="C14147" t="s">
        <v>10</v>
      </c>
      <c r="D14147" t="s">
        <v>11</v>
      </c>
      <c r="E14147" t="s">
        <v>12</v>
      </c>
      <c r="F14147">
        <v>2018</v>
      </c>
      <c r="G14147">
        <v>31</v>
      </c>
    </row>
    <row r="14148" spans="1:8" x14ac:dyDescent="0.25">
      <c r="A14148" t="s">
        <v>8</v>
      </c>
      <c r="B14148" t="s">
        <v>9</v>
      </c>
      <c r="C14148" t="s">
        <v>10</v>
      </c>
      <c r="D14148" t="s">
        <v>11</v>
      </c>
      <c r="E14148" t="s">
        <v>222</v>
      </c>
      <c r="F14148">
        <v>2015</v>
      </c>
      <c r="G14148">
        <v>15</v>
      </c>
    </row>
    <row r="14149" spans="1:8" x14ac:dyDescent="0.25">
      <c r="A14149" t="s">
        <v>8</v>
      </c>
      <c r="B14149" t="s">
        <v>235</v>
      </c>
      <c r="C14149" t="s">
        <v>10</v>
      </c>
      <c r="D14149" t="s">
        <v>96</v>
      </c>
      <c r="E14149" t="s">
        <v>324</v>
      </c>
      <c r="F14149">
        <v>2013</v>
      </c>
      <c r="G14149">
        <v>20</v>
      </c>
    </row>
    <row r="14150" spans="1:8" x14ac:dyDescent="0.25">
      <c r="A14150" t="s">
        <v>31</v>
      </c>
      <c r="B14150" t="s">
        <v>55</v>
      </c>
      <c r="C14150" t="s">
        <v>33</v>
      </c>
      <c r="D14150" t="s">
        <v>34</v>
      </c>
      <c r="E14150" t="s">
        <v>479</v>
      </c>
      <c r="F14150">
        <v>2014</v>
      </c>
      <c r="G14150">
        <v>7</v>
      </c>
    </row>
    <row r="14151" spans="1:8" x14ac:dyDescent="0.25">
      <c r="A14151" t="s">
        <v>41</v>
      </c>
      <c r="B14151" t="s">
        <v>42</v>
      </c>
      <c r="C14151" t="s">
        <v>23</v>
      </c>
      <c r="D14151" t="s">
        <v>43</v>
      </c>
      <c r="E14151" t="s">
        <v>100</v>
      </c>
      <c r="F14151">
        <v>2016</v>
      </c>
      <c r="G14151">
        <v>17</v>
      </c>
      <c r="H14151">
        <v>11</v>
      </c>
    </row>
    <row r="14152" spans="1:8" x14ac:dyDescent="0.25">
      <c r="A14152" t="s">
        <v>74</v>
      </c>
      <c r="B14152" t="s">
        <v>122</v>
      </c>
      <c r="C14152" t="s">
        <v>18</v>
      </c>
      <c r="D14152" t="s">
        <v>123</v>
      </c>
      <c r="E14152" t="s">
        <v>124</v>
      </c>
      <c r="F14152">
        <v>2014</v>
      </c>
      <c r="G14152">
        <v>332</v>
      </c>
      <c r="H14152">
        <v>11</v>
      </c>
    </row>
    <row r="14153" spans="1:8" x14ac:dyDescent="0.25">
      <c r="A14153" t="s">
        <v>21</v>
      </c>
      <c r="B14153" t="s">
        <v>247</v>
      </c>
      <c r="C14153" t="s">
        <v>10</v>
      </c>
      <c r="D14153" t="s">
        <v>11</v>
      </c>
      <c r="E14153" t="s">
        <v>248</v>
      </c>
      <c r="F14153">
        <v>2019</v>
      </c>
      <c r="G14153">
        <v>3059</v>
      </c>
      <c r="H14153">
        <v>86</v>
      </c>
    </row>
    <row r="14154" spans="1:8" x14ac:dyDescent="0.25">
      <c r="A14154" t="s">
        <v>81</v>
      </c>
      <c r="B14154" t="s">
        <v>316</v>
      </c>
      <c r="C14154" t="s">
        <v>76</v>
      </c>
      <c r="D14154" t="s">
        <v>83</v>
      </c>
      <c r="E14154" t="s">
        <v>317</v>
      </c>
      <c r="F14154">
        <v>2013</v>
      </c>
      <c r="G14154">
        <v>812</v>
      </c>
      <c r="H14154">
        <v>1028</v>
      </c>
    </row>
    <row r="14155" spans="1:8" x14ac:dyDescent="0.25">
      <c r="A14155" t="s">
        <v>81</v>
      </c>
      <c r="B14155" t="s">
        <v>158</v>
      </c>
      <c r="C14155" t="s">
        <v>76</v>
      </c>
      <c r="D14155" t="s">
        <v>83</v>
      </c>
      <c r="E14155" t="s">
        <v>317</v>
      </c>
      <c r="F14155">
        <v>2014</v>
      </c>
      <c r="G14155">
        <v>1557</v>
      </c>
      <c r="H14155">
        <v>1689</v>
      </c>
    </row>
    <row r="14156" spans="1:8" x14ac:dyDescent="0.25">
      <c r="A14156" t="s">
        <v>8</v>
      </c>
      <c r="B14156" t="s">
        <v>93</v>
      </c>
      <c r="C14156" t="s">
        <v>10</v>
      </c>
      <c r="D14156" t="s">
        <v>11</v>
      </c>
      <c r="E14156" t="s">
        <v>86</v>
      </c>
      <c r="F14156">
        <v>2015</v>
      </c>
      <c r="G14156">
        <v>1617</v>
      </c>
      <c r="H14156">
        <v>203</v>
      </c>
    </row>
    <row r="14157" spans="1:8" x14ac:dyDescent="0.25">
      <c r="A14157" t="s">
        <v>8</v>
      </c>
      <c r="B14157" t="s">
        <v>36</v>
      </c>
      <c r="C14157" t="s">
        <v>10</v>
      </c>
      <c r="D14157" t="s">
        <v>96</v>
      </c>
      <c r="E14157" t="s">
        <v>294</v>
      </c>
      <c r="F14157">
        <v>2015</v>
      </c>
      <c r="G14157">
        <v>978</v>
      </c>
      <c r="H14157">
        <v>41</v>
      </c>
    </row>
    <row r="14158" spans="1:8" x14ac:dyDescent="0.25">
      <c r="A14158" t="s">
        <v>21</v>
      </c>
      <c r="B14158" t="s">
        <v>131</v>
      </c>
      <c r="C14158" t="s">
        <v>10</v>
      </c>
      <c r="D14158" t="s">
        <v>96</v>
      </c>
      <c r="E14158" t="s">
        <v>154</v>
      </c>
      <c r="F14158">
        <v>2016</v>
      </c>
      <c r="G14158">
        <v>1439</v>
      </c>
      <c r="H14158">
        <v>28</v>
      </c>
    </row>
    <row r="14159" spans="1:8" x14ac:dyDescent="0.25">
      <c r="A14159" t="s">
        <v>31</v>
      </c>
      <c r="B14159" t="s">
        <v>55</v>
      </c>
      <c r="C14159" t="s">
        <v>33</v>
      </c>
      <c r="D14159" t="s">
        <v>59</v>
      </c>
      <c r="E14159" t="s">
        <v>130</v>
      </c>
      <c r="F14159">
        <v>2014</v>
      </c>
      <c r="G14159">
        <v>160</v>
      </c>
      <c r="H14159">
        <v>26</v>
      </c>
    </row>
    <row r="14160" spans="1:8" x14ac:dyDescent="0.25">
      <c r="A14160" t="s">
        <v>31</v>
      </c>
      <c r="B14160" t="s">
        <v>108</v>
      </c>
      <c r="C14160" t="s">
        <v>33</v>
      </c>
      <c r="D14160" t="s">
        <v>34</v>
      </c>
      <c r="E14160" t="s">
        <v>35</v>
      </c>
      <c r="F14160">
        <v>2015</v>
      </c>
      <c r="G14160">
        <v>150</v>
      </c>
      <c r="H14160">
        <v>18</v>
      </c>
    </row>
    <row r="14161" spans="1:8" x14ac:dyDescent="0.25">
      <c r="A14161" t="s">
        <v>8</v>
      </c>
      <c r="B14161" t="s">
        <v>256</v>
      </c>
      <c r="C14161" t="s">
        <v>10</v>
      </c>
      <c r="D14161" t="s">
        <v>29</v>
      </c>
      <c r="E14161" t="s">
        <v>193</v>
      </c>
      <c r="F14161">
        <v>2016</v>
      </c>
      <c r="G14161">
        <v>702</v>
      </c>
      <c r="H14161">
        <v>18</v>
      </c>
    </row>
    <row r="14162" spans="1:8" x14ac:dyDescent="0.25">
      <c r="A14162" t="s">
        <v>21</v>
      </c>
      <c r="B14162" t="s">
        <v>142</v>
      </c>
      <c r="C14162" t="s">
        <v>23</v>
      </c>
      <c r="D14162" t="s">
        <v>24</v>
      </c>
      <c r="E14162" t="s">
        <v>143</v>
      </c>
      <c r="F14162">
        <v>2016</v>
      </c>
      <c r="G14162">
        <v>548</v>
      </c>
      <c r="H14162">
        <v>41</v>
      </c>
    </row>
    <row r="14163" spans="1:8" x14ac:dyDescent="0.25">
      <c r="A14163" t="s">
        <v>21</v>
      </c>
      <c r="B14163" t="s">
        <v>145</v>
      </c>
      <c r="C14163" t="s">
        <v>23</v>
      </c>
      <c r="D14163" t="s">
        <v>24</v>
      </c>
      <c r="E14163" t="s">
        <v>339</v>
      </c>
      <c r="F14163">
        <v>2017</v>
      </c>
      <c r="G14163">
        <v>2676</v>
      </c>
      <c r="H14163">
        <v>71</v>
      </c>
    </row>
    <row r="14164" spans="1:8" x14ac:dyDescent="0.25">
      <c r="A14164" t="s">
        <v>121</v>
      </c>
      <c r="B14164" t="s">
        <v>252</v>
      </c>
      <c r="C14164" t="s">
        <v>70</v>
      </c>
      <c r="D14164" t="s">
        <v>102</v>
      </c>
      <c r="E14164" t="s">
        <v>278</v>
      </c>
      <c r="F14164">
        <v>2017</v>
      </c>
      <c r="G14164">
        <v>445</v>
      </c>
      <c r="H14164">
        <v>21</v>
      </c>
    </row>
    <row r="14165" spans="1:8" x14ac:dyDescent="0.25">
      <c r="A14165" t="s">
        <v>41</v>
      </c>
      <c r="B14165" t="s">
        <v>145</v>
      </c>
      <c r="C14165" t="s">
        <v>23</v>
      </c>
      <c r="D14165" t="s">
        <v>43</v>
      </c>
      <c r="E14165" t="s">
        <v>56</v>
      </c>
      <c r="F14165">
        <v>2017</v>
      </c>
      <c r="G14165">
        <v>165</v>
      </c>
      <c r="H14165">
        <v>35</v>
      </c>
    </row>
    <row r="14166" spans="1:8" x14ac:dyDescent="0.25">
      <c r="A14166" t="s">
        <v>41</v>
      </c>
      <c r="B14166" t="s">
        <v>125</v>
      </c>
      <c r="C14166" t="s">
        <v>33</v>
      </c>
      <c r="D14166" t="s">
        <v>62</v>
      </c>
      <c r="E14166" t="s">
        <v>166</v>
      </c>
      <c r="F14166">
        <v>2018</v>
      </c>
      <c r="G14166">
        <v>63</v>
      </c>
      <c r="H14166">
        <v>14</v>
      </c>
    </row>
    <row r="14167" spans="1:8" x14ac:dyDescent="0.25">
      <c r="A14167" t="s">
        <v>31</v>
      </c>
      <c r="B14167" t="s">
        <v>256</v>
      </c>
      <c r="C14167" t="s">
        <v>33</v>
      </c>
      <c r="D14167" t="s">
        <v>34</v>
      </c>
      <c r="E14167" t="s">
        <v>245</v>
      </c>
      <c r="F14167">
        <v>2018</v>
      </c>
      <c r="G14167">
        <v>38</v>
      </c>
      <c r="H14167">
        <v>11</v>
      </c>
    </row>
    <row r="14168" spans="1:8" x14ac:dyDescent="0.25">
      <c r="A14168" t="s">
        <v>16</v>
      </c>
      <c r="B14168" t="s">
        <v>122</v>
      </c>
      <c r="C14168" t="s">
        <v>18</v>
      </c>
      <c r="D14168" t="s">
        <v>257</v>
      </c>
      <c r="E14168" t="s">
        <v>257</v>
      </c>
      <c r="F14168">
        <v>2018</v>
      </c>
      <c r="G14168">
        <v>348</v>
      </c>
      <c r="H14168">
        <v>37</v>
      </c>
    </row>
    <row r="14169" spans="1:8" x14ac:dyDescent="0.25">
      <c r="A14169" t="s">
        <v>121</v>
      </c>
      <c r="B14169" t="s">
        <v>173</v>
      </c>
      <c r="C14169" t="s">
        <v>70</v>
      </c>
      <c r="D14169" t="s">
        <v>102</v>
      </c>
      <c r="E14169" t="s">
        <v>303</v>
      </c>
      <c r="F14169">
        <v>2019</v>
      </c>
      <c r="G14169">
        <v>112</v>
      </c>
      <c r="H14169">
        <v>2</v>
      </c>
    </row>
    <row r="14170" spans="1:8" x14ac:dyDescent="0.25">
      <c r="A14170" t="s">
        <v>16</v>
      </c>
      <c r="B14170" t="s">
        <v>122</v>
      </c>
      <c r="C14170" t="s">
        <v>18</v>
      </c>
      <c r="D14170" t="s">
        <v>19</v>
      </c>
      <c r="E14170" t="s">
        <v>27</v>
      </c>
      <c r="F14170">
        <v>2014</v>
      </c>
      <c r="G14170">
        <v>480</v>
      </c>
      <c r="H14170">
        <v>185</v>
      </c>
    </row>
    <row r="14171" spans="1:8" x14ac:dyDescent="0.25">
      <c r="A14171" t="s">
        <v>8</v>
      </c>
      <c r="B14171" t="s">
        <v>67</v>
      </c>
      <c r="C14171" t="s">
        <v>10</v>
      </c>
      <c r="D14171" t="s">
        <v>11</v>
      </c>
      <c r="E14171" t="s">
        <v>343</v>
      </c>
      <c r="F14171">
        <v>2015</v>
      </c>
      <c r="G14171">
        <v>555</v>
      </c>
      <c r="H14171">
        <v>115</v>
      </c>
    </row>
    <row r="14172" spans="1:8" x14ac:dyDescent="0.25">
      <c r="A14172" t="s">
        <v>31</v>
      </c>
      <c r="B14172" t="s">
        <v>55</v>
      </c>
      <c r="C14172" t="s">
        <v>33</v>
      </c>
      <c r="D14172" t="s">
        <v>34</v>
      </c>
      <c r="E14172" t="s">
        <v>408</v>
      </c>
      <c r="F14172">
        <v>2013</v>
      </c>
      <c r="G14172">
        <v>91</v>
      </c>
      <c r="H14172">
        <v>4</v>
      </c>
    </row>
    <row r="14173" spans="1:8" x14ac:dyDescent="0.25">
      <c r="A14173" t="s">
        <v>8</v>
      </c>
      <c r="B14173" t="s">
        <v>131</v>
      </c>
      <c r="C14173" t="s">
        <v>10</v>
      </c>
      <c r="D14173" t="s">
        <v>96</v>
      </c>
      <c r="E14173" t="s">
        <v>226</v>
      </c>
      <c r="F14173">
        <v>2015</v>
      </c>
      <c r="G14173">
        <v>142</v>
      </c>
      <c r="H14173">
        <v>1</v>
      </c>
    </row>
    <row r="14174" spans="1:8" x14ac:dyDescent="0.25">
      <c r="A14174" t="s">
        <v>74</v>
      </c>
      <c r="B14174" t="s">
        <v>173</v>
      </c>
      <c r="C14174" t="s">
        <v>70</v>
      </c>
      <c r="D14174" t="s">
        <v>264</v>
      </c>
      <c r="E14174" t="s">
        <v>389</v>
      </c>
      <c r="F14174">
        <v>2015</v>
      </c>
      <c r="G14174">
        <v>74</v>
      </c>
      <c r="H14174">
        <v>3</v>
      </c>
    </row>
    <row r="14175" spans="1:8" x14ac:dyDescent="0.25">
      <c r="A14175" t="s">
        <v>31</v>
      </c>
      <c r="B14175" t="s">
        <v>79</v>
      </c>
      <c r="C14175" t="s">
        <v>33</v>
      </c>
      <c r="D14175" t="s">
        <v>59</v>
      </c>
      <c r="E14175" t="s">
        <v>73</v>
      </c>
      <c r="F14175">
        <v>2017</v>
      </c>
      <c r="G14175">
        <v>353</v>
      </c>
      <c r="H14175">
        <v>55</v>
      </c>
    </row>
    <row r="14176" spans="1:8" x14ac:dyDescent="0.25">
      <c r="A14176" t="s">
        <v>138</v>
      </c>
      <c r="B14176" t="s">
        <v>173</v>
      </c>
      <c r="C14176" t="s">
        <v>76</v>
      </c>
      <c r="D14176" t="s">
        <v>140</v>
      </c>
      <c r="E14176" t="s">
        <v>209</v>
      </c>
      <c r="F14176">
        <v>2018</v>
      </c>
      <c r="G14176">
        <v>103</v>
      </c>
      <c r="H14176">
        <v>44</v>
      </c>
    </row>
    <row r="14177" spans="1:8" x14ac:dyDescent="0.25">
      <c r="A14177" t="s">
        <v>8</v>
      </c>
      <c r="B14177" t="s">
        <v>145</v>
      </c>
      <c r="C14177" t="s">
        <v>23</v>
      </c>
      <c r="D14177" t="s">
        <v>24</v>
      </c>
      <c r="E14177" t="s">
        <v>281</v>
      </c>
      <c r="F14177">
        <v>2015</v>
      </c>
      <c r="G14177">
        <v>339</v>
      </c>
      <c r="H14177">
        <v>5</v>
      </c>
    </row>
    <row r="14178" spans="1:8" x14ac:dyDescent="0.25">
      <c r="A14178" t="s">
        <v>121</v>
      </c>
      <c r="B14178" t="s">
        <v>173</v>
      </c>
      <c r="C14178" t="s">
        <v>70</v>
      </c>
      <c r="D14178" t="s">
        <v>102</v>
      </c>
      <c r="E14178" t="s">
        <v>103</v>
      </c>
      <c r="F14178">
        <v>2017</v>
      </c>
      <c r="G14178">
        <v>280</v>
      </c>
      <c r="H14178">
        <v>18</v>
      </c>
    </row>
    <row r="14179" spans="1:8" x14ac:dyDescent="0.25">
      <c r="A14179" t="s">
        <v>138</v>
      </c>
      <c r="B14179" t="s">
        <v>593</v>
      </c>
      <c r="C14179" t="s">
        <v>76</v>
      </c>
      <c r="D14179" t="s">
        <v>140</v>
      </c>
      <c r="E14179" t="s">
        <v>141</v>
      </c>
      <c r="F14179">
        <v>2018</v>
      </c>
      <c r="G14179">
        <v>181</v>
      </c>
      <c r="H14179">
        <v>115</v>
      </c>
    </row>
    <row r="14180" spans="1:8" x14ac:dyDescent="0.25">
      <c r="A14180" t="s">
        <v>31</v>
      </c>
      <c r="B14180" t="s">
        <v>49</v>
      </c>
      <c r="C14180" t="s">
        <v>33</v>
      </c>
      <c r="D14180" t="s">
        <v>59</v>
      </c>
      <c r="E14180" t="s">
        <v>229</v>
      </c>
      <c r="F14180">
        <v>2015</v>
      </c>
      <c r="G14180">
        <v>61</v>
      </c>
      <c r="H14180">
        <v>5</v>
      </c>
    </row>
    <row r="14181" spans="1:8" x14ac:dyDescent="0.25">
      <c r="A14181" t="s">
        <v>31</v>
      </c>
      <c r="B14181" t="s">
        <v>28</v>
      </c>
      <c r="C14181" t="s">
        <v>33</v>
      </c>
      <c r="D14181" t="s">
        <v>59</v>
      </c>
      <c r="E14181" t="s">
        <v>130</v>
      </c>
      <c r="F14181">
        <v>2016</v>
      </c>
      <c r="G14181">
        <v>139</v>
      </c>
      <c r="H14181">
        <v>10</v>
      </c>
    </row>
    <row r="14182" spans="1:8" x14ac:dyDescent="0.25">
      <c r="A14182" t="s">
        <v>31</v>
      </c>
      <c r="B14182" t="s">
        <v>9</v>
      </c>
      <c r="C14182" t="s">
        <v>33</v>
      </c>
      <c r="D14182" t="s">
        <v>62</v>
      </c>
      <c r="E14182" t="s">
        <v>166</v>
      </c>
      <c r="F14182">
        <v>2014</v>
      </c>
      <c r="G14182">
        <v>41</v>
      </c>
      <c r="H14182">
        <v>14</v>
      </c>
    </row>
    <row r="14183" spans="1:8" x14ac:dyDescent="0.25">
      <c r="A14183" t="s">
        <v>21</v>
      </c>
      <c r="B14183" t="s">
        <v>85</v>
      </c>
      <c r="C14183" t="s">
        <v>10</v>
      </c>
      <c r="D14183" t="s">
        <v>11</v>
      </c>
      <c r="E14183" t="s">
        <v>53</v>
      </c>
      <c r="F14183">
        <v>2018</v>
      </c>
      <c r="G14183">
        <v>100</v>
      </c>
      <c r="H14183">
        <v>5</v>
      </c>
    </row>
    <row r="14184" spans="1:8" x14ac:dyDescent="0.25">
      <c r="A14184" t="s">
        <v>138</v>
      </c>
      <c r="B14184" t="s">
        <v>359</v>
      </c>
      <c r="C14184" t="s">
        <v>76</v>
      </c>
      <c r="D14184" t="s">
        <v>189</v>
      </c>
      <c r="E14184" t="s">
        <v>341</v>
      </c>
      <c r="F14184">
        <v>2018</v>
      </c>
      <c r="G14184">
        <v>28</v>
      </c>
      <c r="H14184">
        <v>3</v>
      </c>
    </row>
    <row r="14185" spans="1:8" x14ac:dyDescent="0.25">
      <c r="A14185" t="s">
        <v>31</v>
      </c>
      <c r="B14185" t="s">
        <v>108</v>
      </c>
      <c r="C14185" t="s">
        <v>33</v>
      </c>
      <c r="D14185" t="s">
        <v>39</v>
      </c>
      <c r="E14185" t="s">
        <v>204</v>
      </c>
      <c r="F14185">
        <v>2017</v>
      </c>
      <c r="G14185">
        <v>220</v>
      </c>
      <c r="H14185">
        <v>59</v>
      </c>
    </row>
    <row r="14186" spans="1:8" x14ac:dyDescent="0.25">
      <c r="A14186" t="s">
        <v>31</v>
      </c>
      <c r="B14186" t="s">
        <v>55</v>
      </c>
      <c r="C14186" t="s">
        <v>33</v>
      </c>
      <c r="D14186" t="s">
        <v>59</v>
      </c>
      <c r="E14186" t="s">
        <v>115</v>
      </c>
      <c r="F14186">
        <v>2013</v>
      </c>
      <c r="G14186">
        <v>58</v>
      </c>
      <c r="H14186">
        <v>20</v>
      </c>
    </row>
    <row r="14187" spans="1:8" x14ac:dyDescent="0.25">
      <c r="A14187" t="s">
        <v>31</v>
      </c>
      <c r="B14187" t="s">
        <v>49</v>
      </c>
      <c r="C14187" t="s">
        <v>33</v>
      </c>
      <c r="D14187" t="s">
        <v>184</v>
      </c>
      <c r="E14187" t="s">
        <v>185</v>
      </c>
      <c r="F14187">
        <v>2014</v>
      </c>
      <c r="G14187">
        <v>109</v>
      </c>
      <c r="H14187">
        <v>29</v>
      </c>
    </row>
    <row r="14188" spans="1:8" x14ac:dyDescent="0.25">
      <c r="A14188" t="s">
        <v>31</v>
      </c>
      <c r="B14188" t="s">
        <v>32</v>
      </c>
      <c r="C14188" t="s">
        <v>33</v>
      </c>
      <c r="D14188" t="s">
        <v>184</v>
      </c>
      <c r="E14188" t="s">
        <v>288</v>
      </c>
      <c r="F14188">
        <v>2019</v>
      </c>
      <c r="G14188">
        <v>43</v>
      </c>
      <c r="H14188">
        <v>38</v>
      </c>
    </row>
    <row r="14189" spans="1:8" x14ac:dyDescent="0.25">
      <c r="A14189" t="s">
        <v>41</v>
      </c>
      <c r="B14189" t="s">
        <v>22</v>
      </c>
      <c r="C14189" t="s">
        <v>23</v>
      </c>
      <c r="D14189" t="s">
        <v>43</v>
      </c>
      <c r="E14189" t="s">
        <v>100</v>
      </c>
      <c r="F14189">
        <v>2017</v>
      </c>
      <c r="G14189">
        <v>92</v>
      </c>
      <c r="H14189">
        <v>18</v>
      </c>
    </row>
    <row r="14190" spans="1:8" x14ac:dyDescent="0.25">
      <c r="A14190" t="s">
        <v>31</v>
      </c>
      <c r="B14190" t="s">
        <v>28</v>
      </c>
      <c r="C14190" t="s">
        <v>33</v>
      </c>
      <c r="D14190" t="s">
        <v>59</v>
      </c>
      <c r="E14190" t="s">
        <v>152</v>
      </c>
      <c r="F14190">
        <v>2019</v>
      </c>
      <c r="G14190">
        <v>7</v>
      </c>
    </row>
    <row r="14191" spans="1:8" x14ac:dyDescent="0.25">
      <c r="A14191" t="s">
        <v>41</v>
      </c>
      <c r="B14191" t="s">
        <v>104</v>
      </c>
      <c r="C14191" t="s">
        <v>33</v>
      </c>
      <c r="D14191" t="s">
        <v>39</v>
      </c>
      <c r="E14191" t="s">
        <v>401</v>
      </c>
      <c r="F14191">
        <v>2014</v>
      </c>
      <c r="G14191">
        <v>28</v>
      </c>
      <c r="H14191">
        <v>10</v>
      </c>
    </row>
    <row r="14192" spans="1:8" x14ac:dyDescent="0.25">
      <c r="A14192" t="s">
        <v>21</v>
      </c>
      <c r="B14192" t="s">
        <v>567</v>
      </c>
      <c r="C14192" t="s">
        <v>23</v>
      </c>
      <c r="D14192" t="s">
        <v>24</v>
      </c>
      <c r="E14192" t="s">
        <v>219</v>
      </c>
      <c r="F14192">
        <v>2016</v>
      </c>
      <c r="G14192">
        <v>53</v>
      </c>
      <c r="H14192">
        <v>2</v>
      </c>
    </row>
    <row r="14193" spans="1:8" x14ac:dyDescent="0.25">
      <c r="A14193" t="s">
        <v>106</v>
      </c>
      <c r="B14193" t="s">
        <v>9</v>
      </c>
      <c r="C14193" t="s">
        <v>33</v>
      </c>
      <c r="D14193" t="s">
        <v>59</v>
      </c>
      <c r="E14193" t="s">
        <v>60</v>
      </c>
      <c r="F14193">
        <v>2017</v>
      </c>
      <c r="G14193">
        <v>54</v>
      </c>
      <c r="H14193">
        <v>16</v>
      </c>
    </row>
    <row r="14194" spans="1:8" x14ac:dyDescent="0.25">
      <c r="A14194" t="s">
        <v>31</v>
      </c>
      <c r="B14194" t="s">
        <v>61</v>
      </c>
      <c r="C14194" t="s">
        <v>33</v>
      </c>
      <c r="D14194" t="s">
        <v>59</v>
      </c>
      <c r="E14194" t="s">
        <v>64</v>
      </c>
      <c r="F14194">
        <v>2018</v>
      </c>
      <c r="G14194">
        <v>26</v>
      </c>
      <c r="H14194">
        <v>6</v>
      </c>
    </row>
    <row r="14195" spans="1:8" x14ac:dyDescent="0.25">
      <c r="A14195" t="s">
        <v>41</v>
      </c>
      <c r="B14195" t="s">
        <v>125</v>
      </c>
      <c r="C14195" t="s">
        <v>33</v>
      </c>
      <c r="D14195" t="s">
        <v>62</v>
      </c>
      <c r="E14195" t="s">
        <v>99</v>
      </c>
      <c r="F14195">
        <v>2017</v>
      </c>
      <c r="G14195">
        <v>6</v>
      </c>
      <c r="H14195">
        <v>2</v>
      </c>
    </row>
    <row r="14196" spans="1:8" x14ac:dyDescent="0.25">
      <c r="A14196" t="s">
        <v>31</v>
      </c>
      <c r="B14196" t="s">
        <v>320</v>
      </c>
      <c r="C14196" t="s">
        <v>23</v>
      </c>
      <c r="D14196" t="s">
        <v>91</v>
      </c>
      <c r="E14196" t="s">
        <v>528</v>
      </c>
      <c r="F14196">
        <v>2013</v>
      </c>
      <c r="G14196">
        <v>4</v>
      </c>
    </row>
    <row r="14197" spans="1:8" x14ac:dyDescent="0.25">
      <c r="A14197" t="s">
        <v>31</v>
      </c>
      <c r="B14197" t="s">
        <v>61</v>
      </c>
      <c r="C14197" t="s">
        <v>33</v>
      </c>
      <c r="D14197" t="s">
        <v>39</v>
      </c>
      <c r="E14197" t="s">
        <v>87</v>
      </c>
      <c r="F14197">
        <v>2019</v>
      </c>
      <c r="G14197">
        <v>25</v>
      </c>
      <c r="H14197">
        <v>11</v>
      </c>
    </row>
    <row r="14198" spans="1:8" x14ac:dyDescent="0.25">
      <c r="A14198" t="s">
        <v>129</v>
      </c>
      <c r="B14198" t="s">
        <v>9</v>
      </c>
      <c r="C14198" t="s">
        <v>33</v>
      </c>
      <c r="D14198" t="s">
        <v>39</v>
      </c>
      <c r="E14198" t="s">
        <v>107</v>
      </c>
      <c r="F14198">
        <v>2015</v>
      </c>
      <c r="G14198">
        <v>4</v>
      </c>
    </row>
    <row r="14199" spans="1:8" x14ac:dyDescent="0.25">
      <c r="A14199" t="s">
        <v>21</v>
      </c>
      <c r="B14199" t="s">
        <v>36</v>
      </c>
      <c r="C14199" t="s">
        <v>10</v>
      </c>
      <c r="D14199" t="s">
        <v>11</v>
      </c>
      <c r="E14199" t="s">
        <v>228</v>
      </c>
      <c r="F14199">
        <v>2017</v>
      </c>
      <c r="G14199">
        <v>16</v>
      </c>
      <c r="H14199">
        <v>1</v>
      </c>
    </row>
    <row r="14200" spans="1:8" x14ac:dyDescent="0.25">
      <c r="A14200" t="s">
        <v>31</v>
      </c>
      <c r="B14200" t="s">
        <v>119</v>
      </c>
      <c r="C14200" t="s">
        <v>23</v>
      </c>
      <c r="D14200" t="s">
        <v>91</v>
      </c>
      <c r="E14200" t="s">
        <v>513</v>
      </c>
      <c r="F14200">
        <v>2013</v>
      </c>
      <c r="G14200">
        <v>1</v>
      </c>
    </row>
    <row r="14201" spans="1:8" x14ac:dyDescent="0.25">
      <c r="A14201" t="s">
        <v>21</v>
      </c>
      <c r="B14201" t="s">
        <v>272</v>
      </c>
      <c r="C14201" t="s">
        <v>33</v>
      </c>
      <c r="D14201" t="s">
        <v>34</v>
      </c>
      <c r="E14201" t="s">
        <v>395</v>
      </c>
      <c r="F14201">
        <v>2016</v>
      </c>
      <c r="G14201">
        <v>39</v>
      </c>
    </row>
    <row r="14202" spans="1:8" x14ac:dyDescent="0.25">
      <c r="A14202" t="s">
        <v>31</v>
      </c>
      <c r="B14202" t="s">
        <v>125</v>
      </c>
      <c r="C14202" t="s">
        <v>33</v>
      </c>
      <c r="D14202" t="s">
        <v>184</v>
      </c>
      <c r="E14202" t="s">
        <v>271</v>
      </c>
      <c r="F14202">
        <v>2013</v>
      </c>
      <c r="G14202">
        <v>6</v>
      </c>
      <c r="H14202">
        <v>13</v>
      </c>
    </row>
    <row r="14203" spans="1:8" x14ac:dyDescent="0.25">
      <c r="A14203" t="s">
        <v>31</v>
      </c>
      <c r="B14203" t="s">
        <v>125</v>
      </c>
      <c r="C14203" t="s">
        <v>33</v>
      </c>
      <c r="D14203" t="s">
        <v>59</v>
      </c>
      <c r="E14203" t="s">
        <v>229</v>
      </c>
      <c r="F14203">
        <v>2016</v>
      </c>
      <c r="G14203">
        <v>18</v>
      </c>
      <c r="H14203">
        <v>15</v>
      </c>
    </row>
    <row r="14204" spans="1:8" x14ac:dyDescent="0.25">
      <c r="A14204" t="s">
        <v>41</v>
      </c>
      <c r="B14204" t="s">
        <v>173</v>
      </c>
      <c r="C14204" t="s">
        <v>70</v>
      </c>
      <c r="D14204" t="s">
        <v>71</v>
      </c>
      <c r="E14204" t="s">
        <v>337</v>
      </c>
      <c r="F14204">
        <v>2014</v>
      </c>
      <c r="G14204">
        <v>1</v>
      </c>
    </row>
    <row r="14205" spans="1:8" x14ac:dyDescent="0.25">
      <c r="A14205" t="s">
        <v>31</v>
      </c>
      <c r="B14205" t="s">
        <v>256</v>
      </c>
      <c r="C14205" t="s">
        <v>33</v>
      </c>
      <c r="D14205" t="s">
        <v>39</v>
      </c>
      <c r="E14205" t="s">
        <v>327</v>
      </c>
      <c r="F14205">
        <v>2016</v>
      </c>
      <c r="G14205">
        <v>14</v>
      </c>
      <c r="H14205">
        <v>24</v>
      </c>
    </row>
    <row r="14206" spans="1:8" x14ac:dyDescent="0.25">
      <c r="A14206" t="s">
        <v>31</v>
      </c>
      <c r="B14206" t="s">
        <v>173</v>
      </c>
      <c r="C14206" t="s">
        <v>70</v>
      </c>
      <c r="D14206" t="s">
        <v>71</v>
      </c>
      <c r="E14206" t="s">
        <v>246</v>
      </c>
      <c r="F14206">
        <v>2019</v>
      </c>
      <c r="G14206">
        <v>477</v>
      </c>
      <c r="H14206">
        <v>117</v>
      </c>
    </row>
    <row r="14207" spans="1:8" x14ac:dyDescent="0.25">
      <c r="A14207" t="s">
        <v>31</v>
      </c>
      <c r="B14207" t="s">
        <v>320</v>
      </c>
      <c r="C14207" t="s">
        <v>23</v>
      </c>
      <c r="D14207" t="s">
        <v>43</v>
      </c>
      <c r="E14207" t="s">
        <v>186</v>
      </c>
      <c r="F14207">
        <v>2013</v>
      </c>
      <c r="G14207">
        <v>525</v>
      </c>
      <c r="H14207">
        <v>103</v>
      </c>
    </row>
    <row r="14208" spans="1:8" x14ac:dyDescent="0.25">
      <c r="A14208" t="s">
        <v>8</v>
      </c>
      <c r="B14208" t="s">
        <v>145</v>
      </c>
      <c r="C14208" t="s">
        <v>23</v>
      </c>
      <c r="D14208" t="s">
        <v>24</v>
      </c>
      <c r="E14208" t="s">
        <v>219</v>
      </c>
      <c r="F14208">
        <v>2013</v>
      </c>
      <c r="G14208">
        <v>610</v>
      </c>
      <c r="H14208">
        <v>35</v>
      </c>
    </row>
    <row r="14209" spans="1:8" x14ac:dyDescent="0.25">
      <c r="A14209" t="s">
        <v>8</v>
      </c>
      <c r="B14209" t="s">
        <v>145</v>
      </c>
      <c r="C14209" t="s">
        <v>10</v>
      </c>
      <c r="D14209" t="s">
        <v>29</v>
      </c>
      <c r="E14209" t="s">
        <v>94</v>
      </c>
      <c r="F14209">
        <v>2015</v>
      </c>
      <c r="G14209">
        <v>1330</v>
      </c>
      <c r="H14209">
        <v>109</v>
      </c>
    </row>
    <row r="14210" spans="1:8" x14ac:dyDescent="0.25">
      <c r="A14210" t="s">
        <v>41</v>
      </c>
      <c r="B14210" t="s">
        <v>177</v>
      </c>
      <c r="C14210" t="s">
        <v>23</v>
      </c>
      <c r="D14210" t="s">
        <v>43</v>
      </c>
      <c r="E14210" t="s">
        <v>56</v>
      </c>
      <c r="F14210">
        <v>2015</v>
      </c>
      <c r="G14210">
        <v>131</v>
      </c>
      <c r="H14210">
        <v>21</v>
      </c>
    </row>
    <row r="14211" spans="1:8" x14ac:dyDescent="0.25">
      <c r="A14211" t="s">
        <v>21</v>
      </c>
      <c r="B14211" t="s">
        <v>210</v>
      </c>
      <c r="C14211" t="s">
        <v>23</v>
      </c>
      <c r="D14211" t="s">
        <v>24</v>
      </c>
      <c r="E14211" t="s">
        <v>146</v>
      </c>
      <c r="F14211">
        <v>2016</v>
      </c>
      <c r="G14211">
        <v>1276</v>
      </c>
      <c r="H14211">
        <v>40</v>
      </c>
    </row>
    <row r="14212" spans="1:8" x14ac:dyDescent="0.25">
      <c r="A14212" t="s">
        <v>31</v>
      </c>
      <c r="B14212" t="s">
        <v>88</v>
      </c>
      <c r="C14212" t="s">
        <v>23</v>
      </c>
      <c r="D14212" t="s">
        <v>43</v>
      </c>
      <c r="E14212" t="s">
        <v>100</v>
      </c>
      <c r="F14212">
        <v>2013</v>
      </c>
      <c r="G14212">
        <v>406</v>
      </c>
      <c r="H14212">
        <v>45</v>
      </c>
    </row>
    <row r="14213" spans="1:8" x14ac:dyDescent="0.25">
      <c r="A14213" t="s">
        <v>31</v>
      </c>
      <c r="B14213" t="s">
        <v>125</v>
      </c>
      <c r="C14213" t="s">
        <v>33</v>
      </c>
      <c r="D14213" t="s">
        <v>39</v>
      </c>
      <c r="E14213" t="s">
        <v>51</v>
      </c>
      <c r="F14213">
        <v>2013</v>
      </c>
      <c r="G14213">
        <v>374</v>
      </c>
      <c r="H14213">
        <v>362</v>
      </c>
    </row>
    <row r="14214" spans="1:8" x14ac:dyDescent="0.25">
      <c r="A14214" t="s">
        <v>21</v>
      </c>
      <c r="B14214" t="s">
        <v>45</v>
      </c>
      <c r="C14214" t="s">
        <v>10</v>
      </c>
      <c r="D14214" t="s">
        <v>11</v>
      </c>
      <c r="E14214" t="s">
        <v>68</v>
      </c>
      <c r="F14214">
        <v>2016</v>
      </c>
      <c r="G14214">
        <v>55</v>
      </c>
    </row>
    <row r="14215" spans="1:8" x14ac:dyDescent="0.25">
      <c r="A14215" t="s">
        <v>31</v>
      </c>
      <c r="B14215" t="s">
        <v>9</v>
      </c>
      <c r="C14215" t="s">
        <v>33</v>
      </c>
      <c r="D14215" t="s">
        <v>34</v>
      </c>
      <c r="E14215" t="s">
        <v>144</v>
      </c>
      <c r="F14215">
        <v>2017</v>
      </c>
      <c r="G14215">
        <v>800</v>
      </c>
      <c r="H14215">
        <v>140</v>
      </c>
    </row>
    <row r="14216" spans="1:8" x14ac:dyDescent="0.25">
      <c r="A14216" t="s">
        <v>31</v>
      </c>
      <c r="B14216" t="s">
        <v>417</v>
      </c>
      <c r="C14216" t="s">
        <v>33</v>
      </c>
      <c r="D14216" t="s">
        <v>184</v>
      </c>
      <c r="E14216" t="s">
        <v>187</v>
      </c>
      <c r="F14216">
        <v>2017</v>
      </c>
      <c r="G14216">
        <v>190</v>
      </c>
      <c r="H14216">
        <v>33</v>
      </c>
    </row>
    <row r="14217" spans="1:8" x14ac:dyDescent="0.25">
      <c r="A14217" t="s">
        <v>31</v>
      </c>
      <c r="B14217" t="s">
        <v>125</v>
      </c>
      <c r="C14217" t="s">
        <v>33</v>
      </c>
      <c r="D14217" t="s">
        <v>59</v>
      </c>
      <c r="E14217" t="s">
        <v>128</v>
      </c>
      <c r="F14217">
        <v>2017</v>
      </c>
      <c r="G14217">
        <v>323</v>
      </c>
      <c r="H14217">
        <v>116</v>
      </c>
    </row>
    <row r="14218" spans="1:8" x14ac:dyDescent="0.25">
      <c r="A14218" t="s">
        <v>21</v>
      </c>
      <c r="B14218" t="s">
        <v>194</v>
      </c>
      <c r="C14218" t="s">
        <v>10</v>
      </c>
      <c r="D14218" t="s">
        <v>11</v>
      </c>
      <c r="E14218" t="s">
        <v>68</v>
      </c>
      <c r="F14218">
        <v>2018</v>
      </c>
      <c r="G14218">
        <v>2319</v>
      </c>
      <c r="H14218">
        <v>75</v>
      </c>
    </row>
    <row r="14219" spans="1:8" x14ac:dyDescent="0.25">
      <c r="A14219" t="s">
        <v>21</v>
      </c>
      <c r="B14219" t="s">
        <v>414</v>
      </c>
      <c r="C14219" t="s">
        <v>10</v>
      </c>
      <c r="D14219" t="s">
        <v>96</v>
      </c>
      <c r="E14219" t="s">
        <v>132</v>
      </c>
      <c r="F14219">
        <v>2018</v>
      </c>
      <c r="G14219">
        <v>196</v>
      </c>
      <c r="H14219">
        <v>15</v>
      </c>
    </row>
    <row r="14220" spans="1:8" x14ac:dyDescent="0.25">
      <c r="A14220" t="s">
        <v>21</v>
      </c>
      <c r="B14220" t="s">
        <v>111</v>
      </c>
      <c r="C14220" t="s">
        <v>10</v>
      </c>
      <c r="D14220" t="s">
        <v>11</v>
      </c>
      <c r="E14220" t="s">
        <v>12</v>
      </c>
      <c r="F14220">
        <v>2019</v>
      </c>
      <c r="G14220">
        <v>2203</v>
      </c>
      <c r="H14220">
        <v>63</v>
      </c>
    </row>
    <row r="14221" spans="1:8" x14ac:dyDescent="0.25">
      <c r="A14221" t="s">
        <v>74</v>
      </c>
      <c r="B14221" t="s">
        <v>104</v>
      </c>
      <c r="C14221" t="s">
        <v>76</v>
      </c>
      <c r="D14221" t="s">
        <v>171</v>
      </c>
      <c r="E14221" t="s">
        <v>172</v>
      </c>
      <c r="F14221">
        <v>2013</v>
      </c>
      <c r="G14221">
        <v>7</v>
      </c>
    </row>
    <row r="14222" spans="1:8" x14ac:dyDescent="0.25">
      <c r="A14222" t="s">
        <v>8</v>
      </c>
      <c r="B14222" t="s">
        <v>36</v>
      </c>
      <c r="C14222" t="s">
        <v>10</v>
      </c>
      <c r="D14222" t="s">
        <v>11</v>
      </c>
      <c r="E14222" t="s">
        <v>90</v>
      </c>
      <c r="F14222">
        <v>2014</v>
      </c>
      <c r="G14222">
        <v>143</v>
      </c>
      <c r="H14222">
        <v>5</v>
      </c>
    </row>
    <row r="14223" spans="1:8" x14ac:dyDescent="0.25">
      <c r="A14223" t="s">
        <v>8</v>
      </c>
      <c r="B14223" t="s">
        <v>183</v>
      </c>
      <c r="C14223" t="s">
        <v>23</v>
      </c>
      <c r="D14223" t="s">
        <v>24</v>
      </c>
      <c r="E14223" t="s">
        <v>281</v>
      </c>
      <c r="F14223">
        <v>2014</v>
      </c>
      <c r="G14223">
        <v>84</v>
      </c>
      <c r="H14223">
        <v>1</v>
      </c>
    </row>
    <row r="14224" spans="1:8" x14ac:dyDescent="0.25">
      <c r="A14224" t="s">
        <v>74</v>
      </c>
      <c r="B14224" t="s">
        <v>252</v>
      </c>
      <c r="C14224" t="s">
        <v>70</v>
      </c>
      <c r="D14224" t="s">
        <v>102</v>
      </c>
      <c r="E14224" t="s">
        <v>103</v>
      </c>
      <c r="F14224">
        <v>2016</v>
      </c>
      <c r="G14224">
        <v>180</v>
      </c>
      <c r="H14224">
        <v>4</v>
      </c>
    </row>
    <row r="14225" spans="1:8" x14ac:dyDescent="0.25">
      <c r="A14225" t="s">
        <v>106</v>
      </c>
      <c r="B14225" t="s">
        <v>104</v>
      </c>
      <c r="C14225" t="s">
        <v>33</v>
      </c>
      <c r="D14225" t="s">
        <v>59</v>
      </c>
      <c r="E14225" t="s">
        <v>64</v>
      </c>
      <c r="F14225">
        <v>2017</v>
      </c>
      <c r="G14225">
        <v>109</v>
      </c>
      <c r="H14225">
        <v>25</v>
      </c>
    </row>
    <row r="14226" spans="1:8" x14ac:dyDescent="0.25">
      <c r="A14226" t="s">
        <v>31</v>
      </c>
      <c r="B14226" t="s">
        <v>199</v>
      </c>
      <c r="C14226" t="s">
        <v>33</v>
      </c>
      <c r="D14226" t="s">
        <v>39</v>
      </c>
      <c r="E14226" t="s">
        <v>87</v>
      </c>
      <c r="F14226">
        <v>2017</v>
      </c>
      <c r="G14226">
        <v>386</v>
      </c>
      <c r="H14226">
        <v>73</v>
      </c>
    </row>
    <row r="14227" spans="1:8" x14ac:dyDescent="0.25">
      <c r="A14227" t="s">
        <v>21</v>
      </c>
      <c r="B14227" t="s">
        <v>98</v>
      </c>
      <c r="C14227" t="s">
        <v>23</v>
      </c>
      <c r="D14227" t="s">
        <v>24</v>
      </c>
      <c r="E14227" t="s">
        <v>219</v>
      </c>
      <c r="F14227">
        <v>2017</v>
      </c>
      <c r="G14227">
        <v>256</v>
      </c>
      <c r="H14227">
        <v>10</v>
      </c>
    </row>
    <row r="14228" spans="1:8" x14ac:dyDescent="0.25">
      <c r="A14228" t="s">
        <v>41</v>
      </c>
      <c r="B14228" t="s">
        <v>9</v>
      </c>
      <c r="C14228" t="s">
        <v>33</v>
      </c>
      <c r="D14228" t="s">
        <v>184</v>
      </c>
      <c r="E14228" t="s">
        <v>288</v>
      </c>
      <c r="F14228">
        <v>2018</v>
      </c>
      <c r="G14228">
        <v>259</v>
      </c>
      <c r="H14228">
        <v>94</v>
      </c>
    </row>
    <row r="14229" spans="1:8" x14ac:dyDescent="0.25">
      <c r="A14229" t="s">
        <v>21</v>
      </c>
      <c r="B14229" t="s">
        <v>210</v>
      </c>
      <c r="C14229" t="s">
        <v>23</v>
      </c>
      <c r="D14229" t="s">
        <v>24</v>
      </c>
      <c r="E14229" t="s">
        <v>162</v>
      </c>
      <c r="F14229">
        <v>2018</v>
      </c>
      <c r="G14229">
        <v>612</v>
      </c>
      <c r="H14229">
        <v>34</v>
      </c>
    </row>
    <row r="14230" spans="1:8" x14ac:dyDescent="0.25">
      <c r="A14230" t="s">
        <v>21</v>
      </c>
      <c r="B14230" t="s">
        <v>111</v>
      </c>
      <c r="C14230" t="s">
        <v>10</v>
      </c>
      <c r="D14230" t="s">
        <v>11</v>
      </c>
      <c r="E14230" t="s">
        <v>343</v>
      </c>
      <c r="F14230">
        <v>2020</v>
      </c>
      <c r="G14230">
        <v>641</v>
      </c>
      <c r="H14230">
        <v>26</v>
      </c>
    </row>
    <row r="14231" spans="1:8" x14ac:dyDescent="0.25">
      <c r="A14231" t="s">
        <v>21</v>
      </c>
      <c r="B14231" t="s">
        <v>93</v>
      </c>
      <c r="C14231" t="s">
        <v>10</v>
      </c>
      <c r="D14231" t="s">
        <v>11</v>
      </c>
      <c r="E14231" t="s">
        <v>249</v>
      </c>
      <c r="F14231">
        <v>2016</v>
      </c>
      <c r="G14231">
        <v>274</v>
      </c>
      <c r="H14231">
        <v>14</v>
      </c>
    </row>
    <row r="14232" spans="1:8" x14ac:dyDescent="0.25">
      <c r="A14232" t="s">
        <v>21</v>
      </c>
      <c r="B14232" t="s">
        <v>98</v>
      </c>
      <c r="C14232" t="s">
        <v>23</v>
      </c>
      <c r="D14232" t="s">
        <v>24</v>
      </c>
      <c r="E14232" t="s">
        <v>290</v>
      </c>
      <c r="F14232">
        <v>2018</v>
      </c>
      <c r="G14232">
        <v>290</v>
      </c>
      <c r="H14232">
        <v>16</v>
      </c>
    </row>
    <row r="14233" spans="1:8" x14ac:dyDescent="0.25">
      <c r="A14233" t="s">
        <v>121</v>
      </c>
      <c r="B14233" t="s">
        <v>119</v>
      </c>
      <c r="C14233" t="s">
        <v>70</v>
      </c>
      <c r="D14233" t="s">
        <v>102</v>
      </c>
      <c r="E14233" t="s">
        <v>103</v>
      </c>
      <c r="F14233">
        <v>2014</v>
      </c>
      <c r="G14233">
        <v>70</v>
      </c>
      <c r="H14233">
        <v>4</v>
      </c>
    </row>
    <row r="14234" spans="1:8" x14ac:dyDescent="0.25">
      <c r="A14234" t="s">
        <v>8</v>
      </c>
      <c r="B14234" t="s">
        <v>67</v>
      </c>
      <c r="C14234" t="s">
        <v>10</v>
      </c>
      <c r="D14234" t="s">
        <v>29</v>
      </c>
      <c r="E14234" t="s">
        <v>94</v>
      </c>
      <c r="F14234">
        <v>2014</v>
      </c>
      <c r="G14234">
        <v>331</v>
      </c>
      <c r="H14234">
        <v>21</v>
      </c>
    </row>
    <row r="14235" spans="1:8" x14ac:dyDescent="0.25">
      <c r="A14235" t="s">
        <v>31</v>
      </c>
      <c r="B14235" t="s">
        <v>32</v>
      </c>
      <c r="C14235" t="s">
        <v>33</v>
      </c>
      <c r="D14235" t="s">
        <v>34</v>
      </c>
      <c r="E14235" t="s">
        <v>80</v>
      </c>
      <c r="F14235">
        <v>2015</v>
      </c>
      <c r="G14235">
        <v>47</v>
      </c>
      <c r="H14235">
        <v>14</v>
      </c>
    </row>
    <row r="14236" spans="1:8" x14ac:dyDescent="0.25">
      <c r="A14236" t="s">
        <v>21</v>
      </c>
      <c r="B14236" t="s">
        <v>344</v>
      </c>
      <c r="C14236" t="s">
        <v>10</v>
      </c>
      <c r="D14236" t="s">
        <v>29</v>
      </c>
      <c r="E14236" t="s">
        <v>30</v>
      </c>
      <c r="F14236">
        <v>2018</v>
      </c>
      <c r="G14236">
        <v>189</v>
      </c>
      <c r="H14236">
        <v>63</v>
      </c>
    </row>
    <row r="14237" spans="1:8" x14ac:dyDescent="0.25">
      <c r="A14237" t="s">
        <v>21</v>
      </c>
      <c r="B14237" t="s">
        <v>427</v>
      </c>
      <c r="C14237" t="s">
        <v>10</v>
      </c>
      <c r="D14237" t="s">
        <v>96</v>
      </c>
      <c r="E14237" t="s">
        <v>97</v>
      </c>
      <c r="F14237">
        <v>2019</v>
      </c>
      <c r="G14237">
        <v>75</v>
      </c>
      <c r="H14237">
        <v>4</v>
      </c>
    </row>
    <row r="14238" spans="1:8" x14ac:dyDescent="0.25">
      <c r="A14238" t="s">
        <v>21</v>
      </c>
      <c r="B14238" t="s">
        <v>67</v>
      </c>
      <c r="C14238" t="s">
        <v>10</v>
      </c>
      <c r="D14238" t="s">
        <v>11</v>
      </c>
      <c r="E14238" t="s">
        <v>133</v>
      </c>
      <c r="F14238">
        <v>2020</v>
      </c>
      <c r="G14238">
        <v>187</v>
      </c>
      <c r="H14238">
        <v>10</v>
      </c>
    </row>
    <row r="14239" spans="1:8" x14ac:dyDescent="0.25">
      <c r="A14239" t="s">
        <v>74</v>
      </c>
      <c r="B14239" t="s">
        <v>119</v>
      </c>
      <c r="C14239" t="s">
        <v>70</v>
      </c>
      <c r="D14239" t="s">
        <v>264</v>
      </c>
      <c r="E14239" t="s">
        <v>372</v>
      </c>
      <c r="F14239">
        <v>2019</v>
      </c>
      <c r="G14239">
        <v>61</v>
      </c>
      <c r="H14239">
        <v>3</v>
      </c>
    </row>
    <row r="14240" spans="1:8" x14ac:dyDescent="0.25">
      <c r="A14240" t="s">
        <v>138</v>
      </c>
      <c r="B14240" t="s">
        <v>423</v>
      </c>
      <c r="C14240" t="s">
        <v>76</v>
      </c>
      <c r="D14240" t="s">
        <v>140</v>
      </c>
      <c r="E14240" t="s">
        <v>140</v>
      </c>
      <c r="F14240">
        <v>2016</v>
      </c>
      <c r="G14240">
        <v>44</v>
      </c>
      <c r="H14240">
        <v>30</v>
      </c>
    </row>
    <row r="14241" spans="1:8" x14ac:dyDescent="0.25">
      <c r="A14241" t="s">
        <v>31</v>
      </c>
      <c r="B14241" t="s">
        <v>285</v>
      </c>
      <c r="C14241" t="s">
        <v>33</v>
      </c>
      <c r="D14241" t="s">
        <v>59</v>
      </c>
      <c r="E14241" t="s">
        <v>130</v>
      </c>
      <c r="F14241">
        <v>2016</v>
      </c>
      <c r="G14241">
        <v>56</v>
      </c>
      <c r="H14241">
        <v>2</v>
      </c>
    </row>
    <row r="14242" spans="1:8" x14ac:dyDescent="0.25">
      <c r="A14242" t="s">
        <v>138</v>
      </c>
      <c r="B14242" t="s">
        <v>471</v>
      </c>
      <c r="C14242" t="s">
        <v>76</v>
      </c>
      <c r="D14242" t="s">
        <v>140</v>
      </c>
      <c r="E14242" t="s">
        <v>209</v>
      </c>
      <c r="F14242">
        <v>2017</v>
      </c>
      <c r="G14242">
        <v>55</v>
      </c>
      <c r="H14242">
        <v>35</v>
      </c>
    </row>
    <row r="14243" spans="1:8" x14ac:dyDescent="0.25">
      <c r="A14243" t="s">
        <v>41</v>
      </c>
      <c r="B14243" t="s">
        <v>417</v>
      </c>
      <c r="C14243" t="s">
        <v>33</v>
      </c>
      <c r="D14243" t="s">
        <v>184</v>
      </c>
      <c r="E14243" t="s">
        <v>288</v>
      </c>
      <c r="F14243">
        <v>2015</v>
      </c>
      <c r="G14243">
        <v>13</v>
      </c>
      <c r="H14243">
        <v>5</v>
      </c>
    </row>
    <row r="14244" spans="1:8" x14ac:dyDescent="0.25">
      <c r="A14244" t="s">
        <v>21</v>
      </c>
      <c r="B14244" t="s">
        <v>55</v>
      </c>
      <c r="C14244" t="s">
        <v>10</v>
      </c>
      <c r="D14244" t="s">
        <v>11</v>
      </c>
      <c r="E14244" t="s">
        <v>86</v>
      </c>
      <c r="F14244">
        <v>2018</v>
      </c>
      <c r="G14244">
        <v>43</v>
      </c>
      <c r="H14244">
        <v>1</v>
      </c>
    </row>
    <row r="14245" spans="1:8" x14ac:dyDescent="0.25">
      <c r="A14245" t="s">
        <v>8</v>
      </c>
      <c r="B14245" t="s">
        <v>235</v>
      </c>
      <c r="C14245" t="s">
        <v>10</v>
      </c>
      <c r="D14245" t="s">
        <v>96</v>
      </c>
      <c r="E14245" t="s">
        <v>132</v>
      </c>
      <c r="F14245">
        <v>2016</v>
      </c>
      <c r="G14245">
        <v>14</v>
      </c>
    </row>
    <row r="14246" spans="1:8" x14ac:dyDescent="0.25">
      <c r="A14246" t="s">
        <v>8</v>
      </c>
      <c r="B14246" t="s">
        <v>153</v>
      </c>
      <c r="C14246" t="s">
        <v>10</v>
      </c>
      <c r="D14246" t="s">
        <v>96</v>
      </c>
      <c r="E14246" t="s">
        <v>110</v>
      </c>
      <c r="F14246">
        <v>2016</v>
      </c>
      <c r="G14246">
        <v>48</v>
      </c>
      <c r="H14246">
        <v>1</v>
      </c>
    </row>
    <row r="14247" spans="1:8" x14ac:dyDescent="0.25">
      <c r="A14247" t="s">
        <v>31</v>
      </c>
      <c r="B14247" t="s">
        <v>49</v>
      </c>
      <c r="C14247" t="s">
        <v>33</v>
      </c>
      <c r="D14247" t="s">
        <v>39</v>
      </c>
      <c r="E14247" t="s">
        <v>107</v>
      </c>
      <c r="F14247">
        <v>2016</v>
      </c>
      <c r="G14247">
        <v>98</v>
      </c>
      <c r="H14247">
        <v>11</v>
      </c>
    </row>
    <row r="14248" spans="1:8" x14ac:dyDescent="0.25">
      <c r="A14248" t="s">
        <v>21</v>
      </c>
      <c r="B14248" t="s">
        <v>55</v>
      </c>
      <c r="C14248" t="s">
        <v>10</v>
      </c>
      <c r="D14248" t="s">
        <v>11</v>
      </c>
      <c r="E14248" t="s">
        <v>343</v>
      </c>
      <c r="F14248">
        <v>2017</v>
      </c>
      <c r="G14248">
        <v>65</v>
      </c>
      <c r="H14248">
        <v>4</v>
      </c>
    </row>
    <row r="14249" spans="1:8" x14ac:dyDescent="0.25">
      <c r="A14249" t="s">
        <v>41</v>
      </c>
      <c r="B14249" t="s">
        <v>54</v>
      </c>
      <c r="C14249" t="s">
        <v>33</v>
      </c>
      <c r="D14249" t="s">
        <v>39</v>
      </c>
      <c r="E14249" t="s">
        <v>204</v>
      </c>
      <c r="F14249">
        <v>2018</v>
      </c>
      <c r="G14249">
        <v>47</v>
      </c>
      <c r="H14249">
        <v>16</v>
      </c>
    </row>
    <row r="14250" spans="1:8" x14ac:dyDescent="0.25">
      <c r="A14250" t="s">
        <v>74</v>
      </c>
      <c r="B14250" t="s">
        <v>75</v>
      </c>
      <c r="C14250" t="s">
        <v>18</v>
      </c>
      <c r="D14250" t="s">
        <v>480</v>
      </c>
      <c r="E14250" t="s">
        <v>585</v>
      </c>
      <c r="F14250">
        <v>2013</v>
      </c>
      <c r="G14250">
        <v>3</v>
      </c>
    </row>
    <row r="14251" spans="1:8" x14ac:dyDescent="0.25">
      <c r="A14251" t="s">
        <v>41</v>
      </c>
      <c r="B14251" t="s">
        <v>104</v>
      </c>
      <c r="C14251" t="s">
        <v>33</v>
      </c>
      <c r="D14251" t="s">
        <v>39</v>
      </c>
      <c r="E14251" t="s">
        <v>120</v>
      </c>
      <c r="F14251">
        <v>2019</v>
      </c>
      <c r="G14251">
        <v>89</v>
      </c>
      <c r="H14251">
        <v>34</v>
      </c>
    </row>
    <row r="14252" spans="1:8" x14ac:dyDescent="0.25">
      <c r="A14252" t="s">
        <v>31</v>
      </c>
      <c r="B14252" t="s">
        <v>108</v>
      </c>
      <c r="C14252" t="s">
        <v>33</v>
      </c>
      <c r="D14252" t="s">
        <v>184</v>
      </c>
      <c r="E14252" t="s">
        <v>288</v>
      </c>
      <c r="F14252">
        <v>2019</v>
      </c>
      <c r="G14252">
        <v>136</v>
      </c>
      <c r="H14252">
        <v>64</v>
      </c>
    </row>
    <row r="14253" spans="1:8" x14ac:dyDescent="0.25">
      <c r="A14253" t="s">
        <v>31</v>
      </c>
      <c r="B14253" t="s">
        <v>330</v>
      </c>
      <c r="C14253" t="s">
        <v>33</v>
      </c>
      <c r="D14253" t="s">
        <v>59</v>
      </c>
      <c r="E14253" t="s">
        <v>314</v>
      </c>
      <c r="F14253">
        <v>2018</v>
      </c>
      <c r="G14253">
        <v>13</v>
      </c>
    </row>
    <row r="14254" spans="1:8" x14ac:dyDescent="0.25">
      <c r="A14254" t="s">
        <v>31</v>
      </c>
      <c r="B14254" t="s">
        <v>330</v>
      </c>
      <c r="C14254" t="s">
        <v>33</v>
      </c>
      <c r="D14254" t="s">
        <v>59</v>
      </c>
      <c r="E14254" t="s">
        <v>130</v>
      </c>
      <c r="F14254">
        <v>2016</v>
      </c>
      <c r="G14254">
        <v>45</v>
      </c>
      <c r="H14254">
        <v>5</v>
      </c>
    </row>
    <row r="14255" spans="1:8" x14ac:dyDescent="0.25">
      <c r="A14255" t="s">
        <v>41</v>
      </c>
      <c r="B14255" t="s">
        <v>54</v>
      </c>
      <c r="C14255" t="s">
        <v>33</v>
      </c>
      <c r="D14255" t="s">
        <v>62</v>
      </c>
      <c r="E14255" t="s">
        <v>200</v>
      </c>
      <c r="F14255">
        <v>2014</v>
      </c>
      <c r="G14255">
        <v>49</v>
      </c>
      <c r="H14255">
        <v>14</v>
      </c>
    </row>
    <row r="14256" spans="1:8" x14ac:dyDescent="0.25">
      <c r="A14256" t="s">
        <v>31</v>
      </c>
      <c r="B14256" t="s">
        <v>285</v>
      </c>
      <c r="C14256" t="s">
        <v>33</v>
      </c>
      <c r="D14256" t="s">
        <v>62</v>
      </c>
      <c r="E14256" t="s">
        <v>217</v>
      </c>
      <c r="F14256">
        <v>2013</v>
      </c>
      <c r="G14256">
        <v>43</v>
      </c>
      <c r="H14256">
        <v>26</v>
      </c>
    </row>
    <row r="14257" spans="1:8" x14ac:dyDescent="0.25">
      <c r="A14257" t="s">
        <v>41</v>
      </c>
      <c r="B14257" t="s">
        <v>125</v>
      </c>
      <c r="C14257" t="s">
        <v>33</v>
      </c>
      <c r="D14257" t="s">
        <v>62</v>
      </c>
      <c r="E14257" t="s">
        <v>321</v>
      </c>
      <c r="F14257">
        <v>2016</v>
      </c>
      <c r="G14257">
        <v>41</v>
      </c>
      <c r="H14257">
        <v>9</v>
      </c>
    </row>
    <row r="14258" spans="1:8" x14ac:dyDescent="0.25">
      <c r="A14258" t="s">
        <v>31</v>
      </c>
      <c r="B14258" t="s">
        <v>205</v>
      </c>
      <c r="C14258" t="s">
        <v>23</v>
      </c>
      <c r="D14258" t="s">
        <v>43</v>
      </c>
      <c r="E14258" t="s">
        <v>100</v>
      </c>
      <c r="F14258">
        <v>2015</v>
      </c>
      <c r="G14258">
        <v>14</v>
      </c>
      <c r="H14258">
        <v>2</v>
      </c>
    </row>
    <row r="14259" spans="1:8" x14ac:dyDescent="0.25">
      <c r="A14259" t="s">
        <v>31</v>
      </c>
      <c r="B14259" t="s">
        <v>149</v>
      </c>
      <c r="C14259" t="s">
        <v>33</v>
      </c>
      <c r="D14259" t="s">
        <v>39</v>
      </c>
      <c r="E14259" t="s">
        <v>237</v>
      </c>
      <c r="F14259">
        <v>2019</v>
      </c>
      <c r="G14259">
        <v>43</v>
      </c>
      <c r="H14259">
        <v>71</v>
      </c>
    </row>
    <row r="14260" spans="1:8" x14ac:dyDescent="0.25">
      <c r="A14260" t="s">
        <v>129</v>
      </c>
      <c r="B14260" t="s">
        <v>104</v>
      </c>
      <c r="C14260" t="s">
        <v>70</v>
      </c>
      <c r="D14260" t="s">
        <v>71</v>
      </c>
      <c r="E14260" t="s">
        <v>188</v>
      </c>
      <c r="F14260">
        <v>2016</v>
      </c>
      <c r="G14260">
        <v>3</v>
      </c>
      <c r="H14260">
        <v>2</v>
      </c>
    </row>
    <row r="14261" spans="1:8" x14ac:dyDescent="0.25">
      <c r="A14261" t="s">
        <v>113</v>
      </c>
      <c r="B14261" t="s">
        <v>49</v>
      </c>
      <c r="C14261" t="s">
        <v>33</v>
      </c>
      <c r="D14261" t="s">
        <v>62</v>
      </c>
      <c r="E14261" t="s">
        <v>166</v>
      </c>
      <c r="F14261">
        <v>2014</v>
      </c>
      <c r="G14261">
        <v>3</v>
      </c>
    </row>
    <row r="14262" spans="1:8" x14ac:dyDescent="0.25">
      <c r="A14262" t="s">
        <v>31</v>
      </c>
      <c r="B14262" t="s">
        <v>61</v>
      </c>
      <c r="C14262" t="s">
        <v>33</v>
      </c>
      <c r="D14262" t="s">
        <v>39</v>
      </c>
      <c r="E14262" t="s">
        <v>107</v>
      </c>
      <c r="F14262">
        <v>2014</v>
      </c>
      <c r="G14262">
        <v>8</v>
      </c>
      <c r="H14262">
        <v>1</v>
      </c>
    </row>
    <row r="14263" spans="1:8" x14ac:dyDescent="0.25">
      <c r="A14263" t="s">
        <v>121</v>
      </c>
      <c r="B14263" t="s">
        <v>88</v>
      </c>
      <c r="C14263" t="s">
        <v>70</v>
      </c>
      <c r="D14263" t="s">
        <v>102</v>
      </c>
      <c r="E14263" t="s">
        <v>180</v>
      </c>
      <c r="F14263">
        <v>2013</v>
      </c>
      <c r="G14263">
        <v>16</v>
      </c>
    </row>
    <row r="14264" spans="1:8" x14ac:dyDescent="0.25">
      <c r="A14264" t="s">
        <v>31</v>
      </c>
      <c r="B14264" t="s">
        <v>272</v>
      </c>
      <c r="C14264" t="s">
        <v>33</v>
      </c>
      <c r="D14264" t="s">
        <v>39</v>
      </c>
      <c r="E14264" t="s">
        <v>378</v>
      </c>
      <c r="F14264">
        <v>2013</v>
      </c>
      <c r="G14264">
        <v>2</v>
      </c>
    </row>
    <row r="14265" spans="1:8" x14ac:dyDescent="0.25">
      <c r="A14265" t="s">
        <v>31</v>
      </c>
      <c r="B14265" t="s">
        <v>58</v>
      </c>
      <c r="C14265" t="s">
        <v>33</v>
      </c>
      <c r="D14265" t="s">
        <v>62</v>
      </c>
      <c r="E14265" t="s">
        <v>166</v>
      </c>
      <c r="F14265">
        <v>2015</v>
      </c>
      <c r="G14265">
        <v>12</v>
      </c>
      <c r="H14265">
        <v>4</v>
      </c>
    </row>
    <row r="14266" spans="1:8" x14ac:dyDescent="0.25">
      <c r="A14266" t="s">
        <v>74</v>
      </c>
      <c r="B14266" t="s">
        <v>277</v>
      </c>
      <c r="C14266" t="s">
        <v>70</v>
      </c>
      <c r="D14266" t="s">
        <v>102</v>
      </c>
      <c r="E14266" t="s">
        <v>103</v>
      </c>
      <c r="F14266">
        <v>2013</v>
      </c>
      <c r="G14266">
        <v>770</v>
      </c>
      <c r="H14266">
        <v>14</v>
      </c>
    </row>
    <row r="14267" spans="1:8" x14ac:dyDescent="0.25">
      <c r="A14267" t="s">
        <v>41</v>
      </c>
      <c r="B14267" t="s">
        <v>173</v>
      </c>
      <c r="C14267" t="s">
        <v>70</v>
      </c>
      <c r="D14267" t="s">
        <v>71</v>
      </c>
      <c r="E14267" t="s">
        <v>72</v>
      </c>
      <c r="F14267">
        <v>2014</v>
      </c>
      <c r="G14267">
        <v>625</v>
      </c>
      <c r="H14267">
        <v>85</v>
      </c>
    </row>
    <row r="14268" spans="1:8" x14ac:dyDescent="0.25">
      <c r="A14268" t="s">
        <v>8</v>
      </c>
      <c r="B14268" t="s">
        <v>145</v>
      </c>
      <c r="C14268" t="s">
        <v>10</v>
      </c>
      <c r="D14268" t="s">
        <v>11</v>
      </c>
      <c r="E14268" t="s">
        <v>46</v>
      </c>
      <c r="F14268">
        <v>2014</v>
      </c>
      <c r="G14268">
        <v>281</v>
      </c>
      <c r="H14268">
        <v>65</v>
      </c>
    </row>
    <row r="14269" spans="1:8" x14ac:dyDescent="0.25">
      <c r="A14269" t="s">
        <v>31</v>
      </c>
      <c r="B14269" t="s">
        <v>55</v>
      </c>
      <c r="C14269" t="s">
        <v>33</v>
      </c>
      <c r="D14269" t="s">
        <v>34</v>
      </c>
      <c r="E14269" t="s">
        <v>35</v>
      </c>
      <c r="F14269">
        <v>2014</v>
      </c>
      <c r="G14269">
        <v>232</v>
      </c>
      <c r="H14269">
        <v>19</v>
      </c>
    </row>
    <row r="14270" spans="1:8" x14ac:dyDescent="0.25">
      <c r="A14270" t="s">
        <v>41</v>
      </c>
      <c r="B14270" t="s">
        <v>104</v>
      </c>
      <c r="C14270" t="s">
        <v>70</v>
      </c>
      <c r="D14270" t="s">
        <v>71</v>
      </c>
      <c r="E14270" t="s">
        <v>246</v>
      </c>
      <c r="F14270">
        <v>2015</v>
      </c>
      <c r="G14270">
        <v>2512</v>
      </c>
      <c r="H14270">
        <v>550</v>
      </c>
    </row>
    <row r="14271" spans="1:8" x14ac:dyDescent="0.25">
      <c r="A14271" t="s">
        <v>41</v>
      </c>
      <c r="B14271" t="s">
        <v>61</v>
      </c>
      <c r="C14271" t="s">
        <v>33</v>
      </c>
      <c r="D14271" t="s">
        <v>39</v>
      </c>
      <c r="E14271" t="s">
        <v>51</v>
      </c>
      <c r="F14271">
        <v>2015</v>
      </c>
      <c r="G14271">
        <v>307</v>
      </c>
      <c r="H14271">
        <v>158</v>
      </c>
    </row>
    <row r="14272" spans="1:8" x14ac:dyDescent="0.25">
      <c r="A14272" t="s">
        <v>21</v>
      </c>
      <c r="B14272" t="s">
        <v>153</v>
      </c>
      <c r="C14272" t="s">
        <v>10</v>
      </c>
      <c r="D14272" t="s">
        <v>96</v>
      </c>
      <c r="E14272" t="s">
        <v>97</v>
      </c>
      <c r="F14272">
        <v>2016</v>
      </c>
      <c r="G14272">
        <v>1504</v>
      </c>
      <c r="H14272">
        <v>61</v>
      </c>
    </row>
    <row r="14273" spans="1:8" x14ac:dyDescent="0.25">
      <c r="A14273" t="s">
        <v>31</v>
      </c>
      <c r="B14273" t="s">
        <v>134</v>
      </c>
      <c r="C14273" t="s">
        <v>33</v>
      </c>
      <c r="D14273" t="s">
        <v>59</v>
      </c>
      <c r="E14273" t="s">
        <v>402</v>
      </c>
      <c r="F14273">
        <v>2014</v>
      </c>
      <c r="G14273">
        <v>19</v>
      </c>
      <c r="H14273">
        <v>8</v>
      </c>
    </row>
    <row r="14274" spans="1:8" x14ac:dyDescent="0.25">
      <c r="A14274" t="s">
        <v>21</v>
      </c>
      <c r="B14274" t="s">
        <v>362</v>
      </c>
      <c r="C14274" t="s">
        <v>10</v>
      </c>
      <c r="D14274" t="s">
        <v>11</v>
      </c>
      <c r="E14274" t="s">
        <v>250</v>
      </c>
      <c r="F14274">
        <v>2016</v>
      </c>
      <c r="G14274">
        <v>500</v>
      </c>
      <c r="H14274">
        <v>3</v>
      </c>
    </row>
    <row r="14275" spans="1:8" x14ac:dyDescent="0.25">
      <c r="A14275" t="s">
        <v>31</v>
      </c>
      <c r="B14275" t="s">
        <v>28</v>
      </c>
      <c r="C14275" t="s">
        <v>33</v>
      </c>
      <c r="D14275" t="s">
        <v>39</v>
      </c>
      <c r="E14275" t="s">
        <v>51</v>
      </c>
      <c r="F14275">
        <v>2017</v>
      </c>
      <c r="G14275">
        <v>107</v>
      </c>
      <c r="H14275">
        <v>44</v>
      </c>
    </row>
    <row r="14276" spans="1:8" x14ac:dyDescent="0.25">
      <c r="A14276" t="s">
        <v>21</v>
      </c>
      <c r="B14276" t="s">
        <v>142</v>
      </c>
      <c r="C14276" t="s">
        <v>23</v>
      </c>
      <c r="D14276" t="s">
        <v>24</v>
      </c>
      <c r="E14276" t="s">
        <v>57</v>
      </c>
      <c r="F14276">
        <v>2017</v>
      </c>
      <c r="G14276">
        <v>181</v>
      </c>
      <c r="H14276">
        <v>48</v>
      </c>
    </row>
    <row r="14277" spans="1:8" x14ac:dyDescent="0.25">
      <c r="A14277" t="s">
        <v>21</v>
      </c>
      <c r="B14277" t="s">
        <v>28</v>
      </c>
      <c r="C14277" t="s">
        <v>10</v>
      </c>
      <c r="D14277" t="s">
        <v>11</v>
      </c>
      <c r="E14277" t="s">
        <v>157</v>
      </c>
      <c r="F14277">
        <v>2018</v>
      </c>
      <c r="G14277">
        <v>1367</v>
      </c>
      <c r="H14277">
        <v>92</v>
      </c>
    </row>
    <row r="14278" spans="1:8" x14ac:dyDescent="0.25">
      <c r="A14278" t="s">
        <v>21</v>
      </c>
      <c r="B14278" t="s">
        <v>88</v>
      </c>
      <c r="C14278" t="s">
        <v>10</v>
      </c>
      <c r="D14278" t="s">
        <v>96</v>
      </c>
      <c r="E14278" t="s">
        <v>243</v>
      </c>
      <c r="F14278">
        <v>2018</v>
      </c>
      <c r="G14278">
        <v>1411</v>
      </c>
      <c r="H14278">
        <v>21</v>
      </c>
    </row>
    <row r="14279" spans="1:8" x14ac:dyDescent="0.25">
      <c r="A14279" t="s">
        <v>106</v>
      </c>
      <c r="B14279" t="s">
        <v>98</v>
      </c>
      <c r="C14279" t="s">
        <v>33</v>
      </c>
      <c r="D14279" t="s">
        <v>59</v>
      </c>
      <c r="E14279" t="s">
        <v>128</v>
      </c>
      <c r="F14279">
        <v>2018</v>
      </c>
      <c r="G14279">
        <v>328</v>
      </c>
      <c r="H14279">
        <v>74</v>
      </c>
    </row>
    <row r="14280" spans="1:8" x14ac:dyDescent="0.25">
      <c r="A14280" t="s">
        <v>214</v>
      </c>
      <c r="B14280" t="s">
        <v>500</v>
      </c>
      <c r="C14280" t="s">
        <v>76</v>
      </c>
      <c r="D14280" t="s">
        <v>140</v>
      </c>
      <c r="E14280" t="s">
        <v>141</v>
      </c>
      <c r="F14280">
        <v>2019</v>
      </c>
      <c r="G14280">
        <v>15859</v>
      </c>
      <c r="H14280">
        <v>1057</v>
      </c>
    </row>
    <row r="14281" spans="1:8" x14ac:dyDescent="0.25">
      <c r="A14281" t="s">
        <v>31</v>
      </c>
      <c r="B14281" t="s">
        <v>9</v>
      </c>
      <c r="C14281" t="s">
        <v>33</v>
      </c>
      <c r="D14281" t="s">
        <v>39</v>
      </c>
      <c r="E14281" t="s">
        <v>112</v>
      </c>
      <c r="F14281">
        <v>2019</v>
      </c>
      <c r="G14281">
        <v>228</v>
      </c>
      <c r="H14281">
        <v>98</v>
      </c>
    </row>
    <row r="14282" spans="1:8" x14ac:dyDescent="0.25">
      <c r="A14282" t="s">
        <v>21</v>
      </c>
      <c r="B14282" t="s">
        <v>108</v>
      </c>
      <c r="C14282" t="s">
        <v>23</v>
      </c>
      <c r="D14282" t="s">
        <v>24</v>
      </c>
      <c r="E14282" t="s">
        <v>290</v>
      </c>
      <c r="F14282">
        <v>2019</v>
      </c>
      <c r="G14282">
        <v>220</v>
      </c>
      <c r="H14282">
        <v>2</v>
      </c>
    </row>
    <row r="14283" spans="1:8" x14ac:dyDescent="0.25">
      <c r="A14283" t="s">
        <v>8</v>
      </c>
      <c r="B14283" t="s">
        <v>111</v>
      </c>
      <c r="C14283" t="s">
        <v>10</v>
      </c>
      <c r="D14283" t="s">
        <v>11</v>
      </c>
      <c r="E14283" t="s">
        <v>279</v>
      </c>
      <c r="F14283">
        <v>2014</v>
      </c>
      <c r="G14283">
        <v>327</v>
      </c>
      <c r="H14283">
        <v>18</v>
      </c>
    </row>
    <row r="14284" spans="1:8" x14ac:dyDescent="0.25">
      <c r="A14284" t="s">
        <v>31</v>
      </c>
      <c r="B14284" t="s">
        <v>134</v>
      </c>
      <c r="C14284" t="s">
        <v>70</v>
      </c>
      <c r="D14284" t="s">
        <v>71</v>
      </c>
      <c r="E14284" t="s">
        <v>241</v>
      </c>
      <c r="F14284">
        <v>2014</v>
      </c>
      <c r="G14284">
        <v>8</v>
      </c>
      <c r="H14284">
        <v>5</v>
      </c>
    </row>
    <row r="14285" spans="1:8" x14ac:dyDescent="0.25">
      <c r="A14285" t="s">
        <v>41</v>
      </c>
      <c r="B14285" t="s">
        <v>119</v>
      </c>
      <c r="C14285" t="s">
        <v>70</v>
      </c>
      <c r="D14285" t="s">
        <v>71</v>
      </c>
      <c r="E14285" t="s">
        <v>337</v>
      </c>
      <c r="F14285">
        <v>2016</v>
      </c>
      <c r="G14285">
        <v>234</v>
      </c>
      <c r="H14285">
        <v>102</v>
      </c>
    </row>
    <row r="14286" spans="1:8" x14ac:dyDescent="0.25">
      <c r="A14286" t="s">
        <v>31</v>
      </c>
      <c r="B14286" t="s">
        <v>108</v>
      </c>
      <c r="C14286" t="s">
        <v>33</v>
      </c>
      <c r="D14286" t="s">
        <v>34</v>
      </c>
      <c r="E14286" t="s">
        <v>35</v>
      </c>
      <c r="F14286">
        <v>2017</v>
      </c>
      <c r="G14286">
        <v>321</v>
      </c>
      <c r="H14286">
        <v>47</v>
      </c>
    </row>
    <row r="14287" spans="1:8" x14ac:dyDescent="0.25">
      <c r="A14287" t="s">
        <v>21</v>
      </c>
      <c r="B14287" t="s">
        <v>295</v>
      </c>
      <c r="C14287" t="s">
        <v>10</v>
      </c>
      <c r="D14287" t="s">
        <v>11</v>
      </c>
      <c r="E14287" t="s">
        <v>250</v>
      </c>
      <c r="F14287">
        <v>2018</v>
      </c>
      <c r="G14287">
        <v>273</v>
      </c>
      <c r="H14287">
        <v>2</v>
      </c>
    </row>
    <row r="14288" spans="1:8" x14ac:dyDescent="0.25">
      <c r="A14288" t="s">
        <v>31</v>
      </c>
      <c r="B14288" t="s">
        <v>36</v>
      </c>
      <c r="C14288" t="s">
        <v>70</v>
      </c>
      <c r="D14288" t="s">
        <v>71</v>
      </c>
      <c r="E14288" t="s">
        <v>337</v>
      </c>
      <c r="F14288">
        <v>2018</v>
      </c>
      <c r="G14288">
        <v>70</v>
      </c>
      <c r="H14288">
        <v>45</v>
      </c>
    </row>
    <row r="14289" spans="1:8" x14ac:dyDescent="0.25">
      <c r="A14289" t="s">
        <v>21</v>
      </c>
      <c r="B14289" t="s">
        <v>210</v>
      </c>
      <c r="C14289" t="s">
        <v>23</v>
      </c>
      <c r="D14289" t="s">
        <v>24</v>
      </c>
      <c r="E14289" t="s">
        <v>162</v>
      </c>
      <c r="F14289">
        <v>2017</v>
      </c>
      <c r="G14289">
        <v>846</v>
      </c>
      <c r="H14289">
        <v>39</v>
      </c>
    </row>
    <row r="14290" spans="1:8" x14ac:dyDescent="0.25">
      <c r="A14290" t="s">
        <v>31</v>
      </c>
      <c r="B14290" t="s">
        <v>61</v>
      </c>
      <c r="C14290" t="s">
        <v>33</v>
      </c>
      <c r="D14290" t="s">
        <v>39</v>
      </c>
      <c r="E14290" t="s">
        <v>207</v>
      </c>
      <c r="F14290">
        <v>2019</v>
      </c>
      <c r="G14290">
        <v>210</v>
      </c>
      <c r="H14290">
        <v>124</v>
      </c>
    </row>
    <row r="14291" spans="1:8" x14ac:dyDescent="0.25">
      <c r="A14291" t="s">
        <v>8</v>
      </c>
      <c r="B14291" t="s">
        <v>210</v>
      </c>
      <c r="C14291" t="s">
        <v>23</v>
      </c>
      <c r="D14291" t="s">
        <v>24</v>
      </c>
      <c r="E14291" t="s">
        <v>219</v>
      </c>
      <c r="F14291">
        <v>2013</v>
      </c>
      <c r="G14291">
        <v>155</v>
      </c>
      <c r="H14291">
        <v>3</v>
      </c>
    </row>
    <row r="14292" spans="1:8" x14ac:dyDescent="0.25">
      <c r="A14292" t="s">
        <v>31</v>
      </c>
      <c r="B14292" t="s">
        <v>54</v>
      </c>
      <c r="C14292" t="s">
        <v>33</v>
      </c>
      <c r="D14292" t="s">
        <v>34</v>
      </c>
      <c r="E14292" t="s">
        <v>35</v>
      </c>
      <c r="F14292">
        <v>2016</v>
      </c>
      <c r="G14292">
        <v>77</v>
      </c>
      <c r="H14292">
        <v>4</v>
      </c>
    </row>
    <row r="14293" spans="1:8" x14ac:dyDescent="0.25">
      <c r="A14293" t="s">
        <v>41</v>
      </c>
      <c r="B14293" t="s">
        <v>54</v>
      </c>
      <c r="C14293" t="s">
        <v>33</v>
      </c>
      <c r="D14293" t="s">
        <v>62</v>
      </c>
      <c r="E14293" t="s">
        <v>99</v>
      </c>
      <c r="F14293">
        <v>2017</v>
      </c>
      <c r="G14293">
        <v>43</v>
      </c>
      <c r="H14293">
        <v>9</v>
      </c>
    </row>
    <row r="14294" spans="1:8" x14ac:dyDescent="0.25">
      <c r="A14294" t="s">
        <v>41</v>
      </c>
      <c r="B14294" t="s">
        <v>177</v>
      </c>
      <c r="C14294" t="s">
        <v>23</v>
      </c>
      <c r="D14294" t="s">
        <v>43</v>
      </c>
      <c r="E14294" t="s">
        <v>178</v>
      </c>
      <c r="F14294">
        <v>2016</v>
      </c>
      <c r="G14294">
        <v>10</v>
      </c>
      <c r="H14294">
        <v>1</v>
      </c>
    </row>
    <row r="14295" spans="1:8" x14ac:dyDescent="0.25">
      <c r="A14295" t="s">
        <v>31</v>
      </c>
      <c r="B14295" t="s">
        <v>330</v>
      </c>
      <c r="C14295" t="s">
        <v>33</v>
      </c>
      <c r="D14295" t="s">
        <v>59</v>
      </c>
      <c r="E14295" t="s">
        <v>118</v>
      </c>
      <c r="F14295">
        <v>2018</v>
      </c>
      <c r="G14295">
        <v>24</v>
      </c>
      <c r="H14295">
        <v>4</v>
      </c>
    </row>
    <row r="14296" spans="1:8" x14ac:dyDescent="0.25">
      <c r="A14296" t="s">
        <v>31</v>
      </c>
      <c r="B14296" t="s">
        <v>104</v>
      </c>
      <c r="C14296" t="s">
        <v>33</v>
      </c>
      <c r="D14296" t="s">
        <v>39</v>
      </c>
      <c r="E14296" t="s">
        <v>207</v>
      </c>
      <c r="F14296">
        <v>2019</v>
      </c>
      <c r="G14296">
        <v>206</v>
      </c>
      <c r="H14296">
        <v>58</v>
      </c>
    </row>
    <row r="14297" spans="1:8" x14ac:dyDescent="0.25">
      <c r="A14297" t="s">
        <v>31</v>
      </c>
      <c r="B14297" t="s">
        <v>125</v>
      </c>
      <c r="C14297" t="s">
        <v>33</v>
      </c>
      <c r="D14297" t="s">
        <v>59</v>
      </c>
      <c r="E14297" t="s">
        <v>512</v>
      </c>
      <c r="F14297">
        <v>2019</v>
      </c>
      <c r="G14297">
        <v>45</v>
      </c>
      <c r="H14297">
        <v>4</v>
      </c>
    </row>
    <row r="14298" spans="1:8" x14ac:dyDescent="0.25">
      <c r="A14298" t="s">
        <v>21</v>
      </c>
      <c r="B14298" t="s">
        <v>45</v>
      </c>
      <c r="C14298" t="s">
        <v>10</v>
      </c>
      <c r="D14298" t="s">
        <v>11</v>
      </c>
      <c r="E14298" t="s">
        <v>86</v>
      </c>
      <c r="F14298">
        <v>2020</v>
      </c>
      <c r="G14298">
        <v>17</v>
      </c>
    </row>
    <row r="14299" spans="1:8" x14ac:dyDescent="0.25">
      <c r="A14299" t="s">
        <v>74</v>
      </c>
      <c r="B14299" t="s">
        <v>119</v>
      </c>
      <c r="C14299" t="s">
        <v>18</v>
      </c>
      <c r="D14299" t="s">
        <v>123</v>
      </c>
      <c r="E14299" t="s">
        <v>163</v>
      </c>
      <c r="F14299">
        <v>2013</v>
      </c>
      <c r="G14299">
        <v>21</v>
      </c>
      <c r="H14299">
        <v>1</v>
      </c>
    </row>
    <row r="14300" spans="1:8" x14ac:dyDescent="0.25">
      <c r="A14300" t="s">
        <v>81</v>
      </c>
      <c r="B14300" t="s">
        <v>104</v>
      </c>
      <c r="C14300" t="s">
        <v>76</v>
      </c>
      <c r="D14300" t="s">
        <v>83</v>
      </c>
      <c r="E14300" t="s">
        <v>317</v>
      </c>
      <c r="F14300">
        <v>2013</v>
      </c>
      <c r="G14300">
        <v>123</v>
      </c>
      <c r="H14300">
        <v>43</v>
      </c>
    </row>
    <row r="14301" spans="1:8" x14ac:dyDescent="0.25">
      <c r="A14301" t="s">
        <v>21</v>
      </c>
      <c r="B14301" t="s">
        <v>197</v>
      </c>
      <c r="C14301" t="s">
        <v>10</v>
      </c>
      <c r="D14301" t="s">
        <v>29</v>
      </c>
      <c r="E14301" t="s">
        <v>193</v>
      </c>
      <c r="F14301">
        <v>2019</v>
      </c>
      <c r="G14301">
        <v>66</v>
      </c>
      <c r="H14301">
        <v>8</v>
      </c>
    </row>
    <row r="14302" spans="1:8" x14ac:dyDescent="0.25">
      <c r="A14302" t="s">
        <v>41</v>
      </c>
      <c r="B14302" t="s">
        <v>49</v>
      </c>
      <c r="C14302" t="s">
        <v>33</v>
      </c>
      <c r="D14302" t="s">
        <v>184</v>
      </c>
      <c r="E14302" t="s">
        <v>185</v>
      </c>
      <c r="F14302">
        <v>2015</v>
      </c>
      <c r="G14302">
        <v>42</v>
      </c>
      <c r="H14302">
        <v>11</v>
      </c>
    </row>
    <row r="14303" spans="1:8" x14ac:dyDescent="0.25">
      <c r="A14303" t="s">
        <v>8</v>
      </c>
      <c r="B14303" t="s">
        <v>98</v>
      </c>
      <c r="C14303" t="s">
        <v>23</v>
      </c>
      <c r="D14303" t="s">
        <v>24</v>
      </c>
      <c r="E14303" t="s">
        <v>143</v>
      </c>
      <c r="F14303">
        <v>2013</v>
      </c>
      <c r="G14303">
        <v>77</v>
      </c>
      <c r="H14303">
        <v>7</v>
      </c>
    </row>
    <row r="14304" spans="1:8" x14ac:dyDescent="0.25">
      <c r="A14304" t="s">
        <v>31</v>
      </c>
      <c r="B14304" t="s">
        <v>151</v>
      </c>
      <c r="C14304" t="s">
        <v>33</v>
      </c>
      <c r="D14304" t="s">
        <v>59</v>
      </c>
      <c r="E14304" t="s">
        <v>335</v>
      </c>
      <c r="F14304">
        <v>2019</v>
      </c>
      <c r="G14304">
        <v>31</v>
      </c>
      <c r="H14304">
        <v>3</v>
      </c>
    </row>
    <row r="14305" spans="1:8" x14ac:dyDescent="0.25">
      <c r="A14305" t="s">
        <v>31</v>
      </c>
      <c r="B14305" t="s">
        <v>108</v>
      </c>
      <c r="C14305" t="s">
        <v>33</v>
      </c>
      <c r="D14305" t="s">
        <v>62</v>
      </c>
      <c r="E14305" t="s">
        <v>99</v>
      </c>
      <c r="F14305">
        <v>2015</v>
      </c>
      <c r="G14305">
        <v>5</v>
      </c>
      <c r="H14305">
        <v>4</v>
      </c>
    </row>
    <row r="14306" spans="1:8" x14ac:dyDescent="0.25">
      <c r="A14306" t="s">
        <v>31</v>
      </c>
      <c r="B14306" t="s">
        <v>58</v>
      </c>
      <c r="C14306" t="s">
        <v>33</v>
      </c>
      <c r="D14306" t="s">
        <v>59</v>
      </c>
      <c r="E14306" t="s">
        <v>335</v>
      </c>
      <c r="F14306">
        <v>2016</v>
      </c>
      <c r="G14306">
        <v>51</v>
      </c>
      <c r="H14306">
        <v>13</v>
      </c>
    </row>
    <row r="14307" spans="1:8" x14ac:dyDescent="0.25">
      <c r="A14307" t="s">
        <v>31</v>
      </c>
      <c r="B14307" t="s">
        <v>9</v>
      </c>
      <c r="C14307" t="s">
        <v>33</v>
      </c>
      <c r="D14307" t="s">
        <v>34</v>
      </c>
      <c r="E14307" t="s">
        <v>80</v>
      </c>
      <c r="F14307">
        <v>2014</v>
      </c>
      <c r="G14307">
        <v>79</v>
      </c>
      <c r="H14307">
        <v>21</v>
      </c>
    </row>
    <row r="14308" spans="1:8" x14ac:dyDescent="0.25">
      <c r="A14308" t="s">
        <v>21</v>
      </c>
      <c r="B14308" t="s">
        <v>212</v>
      </c>
      <c r="C14308" t="s">
        <v>10</v>
      </c>
      <c r="D14308" t="s">
        <v>96</v>
      </c>
      <c r="E14308" t="s">
        <v>97</v>
      </c>
      <c r="F14308">
        <v>2019</v>
      </c>
      <c r="G14308">
        <v>76</v>
      </c>
      <c r="H14308">
        <v>1</v>
      </c>
    </row>
    <row r="14309" spans="1:8" x14ac:dyDescent="0.25">
      <c r="A14309" t="s">
        <v>21</v>
      </c>
      <c r="B14309" t="s">
        <v>599</v>
      </c>
      <c r="C14309" t="s">
        <v>23</v>
      </c>
      <c r="D14309" t="s">
        <v>24</v>
      </c>
      <c r="E14309" t="s">
        <v>290</v>
      </c>
      <c r="F14309">
        <v>2018</v>
      </c>
      <c r="G14309">
        <v>2</v>
      </c>
    </row>
    <row r="14310" spans="1:8" x14ac:dyDescent="0.25">
      <c r="A14310" t="s">
        <v>16</v>
      </c>
      <c r="B14310" t="s">
        <v>104</v>
      </c>
      <c r="C14310" t="s">
        <v>70</v>
      </c>
      <c r="D14310" t="s">
        <v>71</v>
      </c>
      <c r="E14310" t="s">
        <v>254</v>
      </c>
      <c r="F14310">
        <v>2013</v>
      </c>
      <c r="G14310">
        <v>2</v>
      </c>
    </row>
    <row r="14311" spans="1:8" x14ac:dyDescent="0.25">
      <c r="A14311" t="s">
        <v>129</v>
      </c>
      <c r="B14311" t="s">
        <v>79</v>
      </c>
      <c r="C14311" t="s">
        <v>33</v>
      </c>
      <c r="D14311" t="s">
        <v>62</v>
      </c>
      <c r="E14311" t="s">
        <v>166</v>
      </c>
      <c r="F14311">
        <v>2016</v>
      </c>
      <c r="G14311">
        <v>4</v>
      </c>
      <c r="H14311">
        <v>1</v>
      </c>
    </row>
    <row r="14312" spans="1:8" x14ac:dyDescent="0.25">
      <c r="A14312" t="s">
        <v>74</v>
      </c>
      <c r="B14312" t="s">
        <v>420</v>
      </c>
      <c r="C14312" t="s">
        <v>33</v>
      </c>
      <c r="D14312" t="s">
        <v>34</v>
      </c>
      <c r="E14312" t="s">
        <v>315</v>
      </c>
      <c r="F14312">
        <v>2013</v>
      </c>
      <c r="G14312">
        <v>4</v>
      </c>
    </row>
    <row r="14313" spans="1:8" x14ac:dyDescent="0.25">
      <c r="A14313" t="s">
        <v>41</v>
      </c>
      <c r="B14313" t="s">
        <v>104</v>
      </c>
      <c r="C14313" t="s">
        <v>70</v>
      </c>
      <c r="D14313" t="s">
        <v>71</v>
      </c>
      <c r="E14313" t="s">
        <v>361</v>
      </c>
      <c r="F14313">
        <v>2017</v>
      </c>
      <c r="G14313">
        <v>3</v>
      </c>
    </row>
    <row r="14314" spans="1:8" x14ac:dyDescent="0.25">
      <c r="A14314" t="s">
        <v>121</v>
      </c>
      <c r="B14314" t="s">
        <v>436</v>
      </c>
      <c r="C14314" t="s">
        <v>18</v>
      </c>
      <c r="D14314" t="s">
        <v>136</v>
      </c>
      <c r="E14314" t="s">
        <v>291</v>
      </c>
      <c r="F14314">
        <v>2019</v>
      </c>
      <c r="G14314">
        <v>46</v>
      </c>
      <c r="H14314">
        <v>1</v>
      </c>
    </row>
    <row r="14315" spans="1:8" x14ac:dyDescent="0.25">
      <c r="A14315" t="s">
        <v>31</v>
      </c>
      <c r="B14315" t="s">
        <v>119</v>
      </c>
      <c r="C14315" t="s">
        <v>33</v>
      </c>
      <c r="D14315" t="s">
        <v>39</v>
      </c>
      <c r="E14315" t="s">
        <v>213</v>
      </c>
      <c r="F14315">
        <v>2018</v>
      </c>
      <c r="G14315">
        <v>32</v>
      </c>
      <c r="H14315">
        <v>19</v>
      </c>
    </row>
    <row r="14316" spans="1:8" x14ac:dyDescent="0.25">
      <c r="A14316" t="s">
        <v>31</v>
      </c>
      <c r="B14316" t="s">
        <v>54</v>
      </c>
      <c r="C14316" t="s">
        <v>33</v>
      </c>
      <c r="D14316" t="s">
        <v>34</v>
      </c>
      <c r="E14316" t="s">
        <v>469</v>
      </c>
      <c r="F14316">
        <v>2018</v>
      </c>
      <c r="G14316">
        <v>2</v>
      </c>
    </row>
    <row r="14317" spans="1:8" x14ac:dyDescent="0.25">
      <c r="A14317" t="s">
        <v>31</v>
      </c>
      <c r="B14317" t="s">
        <v>199</v>
      </c>
      <c r="C14317" t="s">
        <v>33</v>
      </c>
      <c r="D14317" t="s">
        <v>59</v>
      </c>
      <c r="E14317" t="s">
        <v>225</v>
      </c>
      <c r="F14317">
        <v>2015</v>
      </c>
      <c r="G14317">
        <v>33</v>
      </c>
      <c r="H14317">
        <v>1</v>
      </c>
    </row>
    <row r="14318" spans="1:8" x14ac:dyDescent="0.25">
      <c r="A14318" t="s">
        <v>8</v>
      </c>
      <c r="B14318" t="s">
        <v>45</v>
      </c>
      <c r="C14318" t="s">
        <v>10</v>
      </c>
      <c r="D14318" t="s">
        <v>11</v>
      </c>
      <c r="E14318" t="s">
        <v>46</v>
      </c>
      <c r="F14318">
        <v>2015</v>
      </c>
      <c r="G14318">
        <v>139</v>
      </c>
      <c r="H14318">
        <v>19</v>
      </c>
    </row>
    <row r="14319" spans="1:8" x14ac:dyDescent="0.25">
      <c r="A14319" t="s">
        <v>74</v>
      </c>
      <c r="B14319" t="s">
        <v>230</v>
      </c>
      <c r="C14319" t="s">
        <v>70</v>
      </c>
      <c r="D14319" t="s">
        <v>264</v>
      </c>
      <c r="E14319" t="s">
        <v>265</v>
      </c>
      <c r="F14319">
        <v>2017</v>
      </c>
      <c r="G14319">
        <v>4</v>
      </c>
    </row>
    <row r="14320" spans="1:8" x14ac:dyDescent="0.25">
      <c r="A14320" t="s">
        <v>129</v>
      </c>
      <c r="B14320" t="s">
        <v>38</v>
      </c>
      <c r="C14320" t="s">
        <v>33</v>
      </c>
      <c r="D14320" t="s">
        <v>39</v>
      </c>
      <c r="E14320" t="s">
        <v>435</v>
      </c>
      <c r="F14320">
        <v>2016</v>
      </c>
      <c r="G14320">
        <v>8</v>
      </c>
    </row>
    <row r="14321" spans="1:8" x14ac:dyDescent="0.25">
      <c r="A14321" t="s">
        <v>121</v>
      </c>
      <c r="B14321" t="s">
        <v>571</v>
      </c>
      <c r="C14321" t="s">
        <v>70</v>
      </c>
      <c r="D14321" t="s">
        <v>264</v>
      </c>
      <c r="E14321" t="s">
        <v>265</v>
      </c>
      <c r="F14321">
        <v>2017</v>
      </c>
      <c r="G14321">
        <v>6</v>
      </c>
      <c r="H14321">
        <v>1</v>
      </c>
    </row>
    <row r="14322" spans="1:8" x14ac:dyDescent="0.25">
      <c r="A14322" t="s">
        <v>31</v>
      </c>
      <c r="B14322" t="s">
        <v>104</v>
      </c>
      <c r="C14322" t="s">
        <v>33</v>
      </c>
      <c r="D14322" t="s">
        <v>59</v>
      </c>
      <c r="E14322" t="s">
        <v>402</v>
      </c>
      <c r="F14322">
        <v>2017</v>
      </c>
      <c r="G14322">
        <v>11</v>
      </c>
      <c r="H14322">
        <v>8</v>
      </c>
    </row>
    <row r="14323" spans="1:8" x14ac:dyDescent="0.25">
      <c r="A14323" t="s">
        <v>31</v>
      </c>
      <c r="B14323" t="s">
        <v>134</v>
      </c>
      <c r="C14323" t="s">
        <v>70</v>
      </c>
      <c r="D14323" t="s">
        <v>71</v>
      </c>
      <c r="E14323" t="s">
        <v>72</v>
      </c>
      <c r="F14323">
        <v>2015</v>
      </c>
      <c r="G14323">
        <v>9</v>
      </c>
      <c r="H14323">
        <v>2</v>
      </c>
    </row>
    <row r="14324" spans="1:8" x14ac:dyDescent="0.25">
      <c r="A14324" t="s">
        <v>31</v>
      </c>
      <c r="B14324" t="s">
        <v>158</v>
      </c>
      <c r="C14324" t="s">
        <v>23</v>
      </c>
      <c r="D14324" t="s">
        <v>233</v>
      </c>
      <c r="E14324" t="s">
        <v>234</v>
      </c>
      <c r="F14324">
        <v>2019</v>
      </c>
      <c r="G14324">
        <v>28</v>
      </c>
      <c r="H14324">
        <v>1</v>
      </c>
    </row>
    <row r="14325" spans="1:8" x14ac:dyDescent="0.25">
      <c r="A14325" t="s">
        <v>31</v>
      </c>
      <c r="B14325" t="s">
        <v>9</v>
      </c>
      <c r="C14325" t="s">
        <v>33</v>
      </c>
      <c r="D14325" t="s">
        <v>59</v>
      </c>
      <c r="E14325" t="s">
        <v>314</v>
      </c>
      <c r="F14325">
        <v>2014</v>
      </c>
      <c r="G14325">
        <v>9</v>
      </c>
    </row>
    <row r="14326" spans="1:8" x14ac:dyDescent="0.25">
      <c r="A14326" t="s">
        <v>41</v>
      </c>
      <c r="B14326" t="s">
        <v>38</v>
      </c>
      <c r="C14326" t="s">
        <v>33</v>
      </c>
      <c r="D14326" t="s">
        <v>39</v>
      </c>
      <c r="E14326" t="s">
        <v>169</v>
      </c>
      <c r="F14326">
        <v>2014</v>
      </c>
      <c r="G14326">
        <v>20</v>
      </c>
      <c r="H14326">
        <v>5</v>
      </c>
    </row>
    <row r="14327" spans="1:8" x14ac:dyDescent="0.25">
      <c r="A14327" t="s">
        <v>21</v>
      </c>
      <c r="B14327" t="s">
        <v>462</v>
      </c>
      <c r="C14327" t="s">
        <v>23</v>
      </c>
      <c r="D14327" t="s">
        <v>24</v>
      </c>
      <c r="E14327" t="s">
        <v>57</v>
      </c>
      <c r="F14327">
        <v>2016</v>
      </c>
      <c r="G14327">
        <v>2</v>
      </c>
    </row>
    <row r="14328" spans="1:8" x14ac:dyDescent="0.25">
      <c r="A14328" t="s">
        <v>31</v>
      </c>
      <c r="B14328" t="s">
        <v>345</v>
      </c>
      <c r="C14328" t="s">
        <v>23</v>
      </c>
      <c r="D14328" t="s">
        <v>43</v>
      </c>
      <c r="E14328" t="s">
        <v>186</v>
      </c>
      <c r="F14328">
        <v>2019</v>
      </c>
      <c r="G14328">
        <v>4</v>
      </c>
      <c r="H14328">
        <v>1</v>
      </c>
    </row>
    <row r="14329" spans="1:8" x14ac:dyDescent="0.25">
      <c r="A14329" t="s">
        <v>129</v>
      </c>
      <c r="B14329" t="s">
        <v>88</v>
      </c>
      <c r="C14329" t="s">
        <v>70</v>
      </c>
      <c r="D14329" t="s">
        <v>71</v>
      </c>
      <c r="E14329" t="s">
        <v>358</v>
      </c>
      <c r="F14329">
        <v>2015</v>
      </c>
      <c r="G14329">
        <v>3</v>
      </c>
      <c r="H14329">
        <v>1</v>
      </c>
    </row>
    <row r="14330" spans="1:8" x14ac:dyDescent="0.25">
      <c r="A14330" t="s">
        <v>129</v>
      </c>
      <c r="B14330" t="s">
        <v>108</v>
      </c>
      <c r="C14330" t="s">
        <v>33</v>
      </c>
      <c r="D14330" t="s">
        <v>39</v>
      </c>
      <c r="E14330" t="s">
        <v>213</v>
      </c>
      <c r="F14330">
        <v>2015</v>
      </c>
      <c r="G14330">
        <v>4</v>
      </c>
      <c r="H14330">
        <v>3</v>
      </c>
    </row>
    <row r="14331" spans="1:8" x14ac:dyDescent="0.25">
      <c r="A14331" t="s">
        <v>129</v>
      </c>
      <c r="B14331" t="s">
        <v>114</v>
      </c>
      <c r="C14331" t="s">
        <v>33</v>
      </c>
      <c r="D14331" t="s">
        <v>39</v>
      </c>
      <c r="E14331" t="s">
        <v>107</v>
      </c>
      <c r="F14331">
        <v>2016</v>
      </c>
      <c r="G14331">
        <v>1</v>
      </c>
    </row>
    <row r="14332" spans="1:8" x14ac:dyDescent="0.25">
      <c r="A14332" t="s">
        <v>31</v>
      </c>
      <c r="B14332" t="s">
        <v>168</v>
      </c>
      <c r="C14332" t="s">
        <v>33</v>
      </c>
      <c r="D14332" t="s">
        <v>34</v>
      </c>
      <c r="E14332" t="s">
        <v>479</v>
      </c>
      <c r="F14332">
        <v>2016</v>
      </c>
      <c r="G14332">
        <v>3</v>
      </c>
    </row>
    <row r="14333" spans="1:8" x14ac:dyDescent="0.25">
      <c r="A14333" t="s">
        <v>31</v>
      </c>
      <c r="B14333" t="s">
        <v>114</v>
      </c>
      <c r="C14333" t="s">
        <v>33</v>
      </c>
      <c r="D14333" t="s">
        <v>184</v>
      </c>
      <c r="E14333" t="s">
        <v>304</v>
      </c>
      <c r="F14333">
        <v>2019</v>
      </c>
      <c r="G14333">
        <v>1</v>
      </c>
      <c r="H14333">
        <v>5</v>
      </c>
    </row>
    <row r="14334" spans="1:8" x14ac:dyDescent="0.25">
      <c r="A14334" t="s">
        <v>74</v>
      </c>
      <c r="B14334" t="s">
        <v>105</v>
      </c>
      <c r="C14334" t="s">
        <v>18</v>
      </c>
      <c r="D14334" t="s">
        <v>136</v>
      </c>
      <c r="E14334" t="s">
        <v>291</v>
      </c>
      <c r="F14334">
        <v>2014</v>
      </c>
      <c r="G14334">
        <v>10</v>
      </c>
    </row>
    <row r="14335" spans="1:8" x14ac:dyDescent="0.25">
      <c r="A14335" t="s">
        <v>31</v>
      </c>
      <c r="B14335" t="s">
        <v>79</v>
      </c>
      <c r="C14335" t="s">
        <v>33</v>
      </c>
      <c r="D14335" t="s">
        <v>34</v>
      </c>
      <c r="E14335" t="s">
        <v>479</v>
      </c>
      <c r="F14335">
        <v>2015</v>
      </c>
      <c r="G14335">
        <v>3</v>
      </c>
    </row>
    <row r="14336" spans="1:8" x14ac:dyDescent="0.25">
      <c r="A14336" t="s">
        <v>31</v>
      </c>
      <c r="B14336" t="s">
        <v>61</v>
      </c>
      <c r="C14336" t="s">
        <v>33</v>
      </c>
      <c r="D14336" t="s">
        <v>34</v>
      </c>
      <c r="E14336" t="s">
        <v>80</v>
      </c>
      <c r="F14336">
        <v>2015</v>
      </c>
      <c r="G14336">
        <v>3</v>
      </c>
      <c r="H14336">
        <v>1</v>
      </c>
    </row>
    <row r="14337" spans="1:8" x14ac:dyDescent="0.25">
      <c r="A14337" t="s">
        <v>8</v>
      </c>
      <c r="B14337" t="s">
        <v>247</v>
      </c>
      <c r="C14337" t="s">
        <v>10</v>
      </c>
      <c r="D14337" t="s">
        <v>11</v>
      </c>
      <c r="E14337" t="s">
        <v>228</v>
      </c>
      <c r="F14337">
        <v>2014</v>
      </c>
      <c r="G14337">
        <v>5</v>
      </c>
      <c r="H14337">
        <v>5</v>
      </c>
    </row>
    <row r="14338" spans="1:8" x14ac:dyDescent="0.25">
      <c r="A14338" t="s">
        <v>31</v>
      </c>
      <c r="B14338" t="s">
        <v>58</v>
      </c>
      <c r="C14338" t="s">
        <v>33</v>
      </c>
      <c r="D14338" t="s">
        <v>34</v>
      </c>
      <c r="E14338" t="s">
        <v>80</v>
      </c>
      <c r="F14338">
        <v>2014</v>
      </c>
      <c r="G14338">
        <v>2</v>
      </c>
    </row>
    <row r="14339" spans="1:8" x14ac:dyDescent="0.25">
      <c r="A14339" t="s">
        <v>16</v>
      </c>
      <c r="B14339" t="s">
        <v>55</v>
      </c>
      <c r="C14339" t="s">
        <v>33</v>
      </c>
      <c r="D14339" t="s">
        <v>39</v>
      </c>
      <c r="E14339" t="s">
        <v>263</v>
      </c>
      <c r="F14339">
        <v>2013</v>
      </c>
      <c r="G14339">
        <v>1</v>
      </c>
    </row>
    <row r="14340" spans="1:8" x14ac:dyDescent="0.25">
      <c r="A14340" t="s">
        <v>129</v>
      </c>
      <c r="B14340" t="s">
        <v>49</v>
      </c>
      <c r="C14340" t="s">
        <v>33</v>
      </c>
      <c r="D14340" t="s">
        <v>62</v>
      </c>
      <c r="E14340" t="s">
        <v>166</v>
      </c>
      <c r="F14340">
        <v>2015</v>
      </c>
      <c r="G14340">
        <v>6</v>
      </c>
    </row>
    <row r="14341" spans="1:8" x14ac:dyDescent="0.25">
      <c r="A14341" t="s">
        <v>129</v>
      </c>
      <c r="B14341" t="s">
        <v>32</v>
      </c>
      <c r="C14341" t="s">
        <v>33</v>
      </c>
      <c r="D14341" t="s">
        <v>34</v>
      </c>
      <c r="E14341" t="s">
        <v>144</v>
      </c>
      <c r="F14341">
        <v>2016</v>
      </c>
      <c r="G14341">
        <v>2</v>
      </c>
    </row>
    <row r="14342" spans="1:8" x14ac:dyDescent="0.25">
      <c r="A14342" t="s">
        <v>129</v>
      </c>
      <c r="B14342" t="s">
        <v>55</v>
      </c>
      <c r="C14342" t="s">
        <v>33</v>
      </c>
      <c r="D14342" t="s">
        <v>59</v>
      </c>
      <c r="E14342" t="s">
        <v>60</v>
      </c>
      <c r="F14342">
        <v>2016</v>
      </c>
      <c r="G14342">
        <v>2</v>
      </c>
    </row>
    <row r="14343" spans="1:8" x14ac:dyDescent="0.25">
      <c r="A14343" t="s">
        <v>31</v>
      </c>
      <c r="B14343" t="s">
        <v>61</v>
      </c>
      <c r="C14343" t="s">
        <v>33</v>
      </c>
      <c r="D14343" t="s">
        <v>59</v>
      </c>
      <c r="E14343" t="s">
        <v>128</v>
      </c>
      <c r="F14343">
        <v>2013</v>
      </c>
      <c r="G14343">
        <v>2</v>
      </c>
    </row>
    <row r="14344" spans="1:8" x14ac:dyDescent="0.25">
      <c r="A14344" t="s">
        <v>8</v>
      </c>
      <c r="B14344" t="s">
        <v>36</v>
      </c>
      <c r="C14344" t="s">
        <v>10</v>
      </c>
      <c r="D14344" t="s">
        <v>14</v>
      </c>
      <c r="E14344" t="s">
        <v>276</v>
      </c>
      <c r="F14344">
        <v>2016</v>
      </c>
      <c r="G14344">
        <v>4</v>
      </c>
      <c r="H14344">
        <v>5</v>
      </c>
    </row>
    <row r="14345" spans="1:8" x14ac:dyDescent="0.25">
      <c r="A14345" t="s">
        <v>106</v>
      </c>
      <c r="B14345" t="s">
        <v>151</v>
      </c>
      <c r="C14345" t="s">
        <v>33</v>
      </c>
      <c r="D14345" t="s">
        <v>59</v>
      </c>
      <c r="E14345" t="s">
        <v>116</v>
      </c>
      <c r="F14345">
        <v>2019</v>
      </c>
      <c r="G14345">
        <v>29</v>
      </c>
      <c r="H14345">
        <v>1</v>
      </c>
    </row>
    <row r="14346" spans="1:8" x14ac:dyDescent="0.25">
      <c r="A14346" t="s">
        <v>74</v>
      </c>
      <c r="B14346" t="s">
        <v>424</v>
      </c>
      <c r="C14346" t="s">
        <v>18</v>
      </c>
      <c r="D14346" t="s">
        <v>123</v>
      </c>
      <c r="E14346" t="s">
        <v>124</v>
      </c>
      <c r="F14346">
        <v>2016</v>
      </c>
      <c r="G14346">
        <v>1</v>
      </c>
    </row>
    <row r="14347" spans="1:8" x14ac:dyDescent="0.25">
      <c r="A14347" t="s">
        <v>21</v>
      </c>
      <c r="B14347" t="s">
        <v>256</v>
      </c>
      <c r="C14347" t="s">
        <v>10</v>
      </c>
      <c r="D14347" t="s">
        <v>29</v>
      </c>
      <c r="E14347" t="s">
        <v>493</v>
      </c>
      <c r="F14347">
        <v>2019</v>
      </c>
      <c r="G14347">
        <v>10</v>
      </c>
    </row>
    <row r="14348" spans="1:8" x14ac:dyDescent="0.25">
      <c r="A14348" t="s">
        <v>31</v>
      </c>
      <c r="B14348" t="s">
        <v>125</v>
      </c>
      <c r="C14348" t="s">
        <v>33</v>
      </c>
      <c r="D14348" t="s">
        <v>59</v>
      </c>
      <c r="E14348" t="s">
        <v>328</v>
      </c>
      <c r="F14348">
        <v>2015</v>
      </c>
      <c r="G14348">
        <v>10</v>
      </c>
    </row>
    <row r="14349" spans="1:8" x14ac:dyDescent="0.25">
      <c r="A14349" t="s">
        <v>129</v>
      </c>
      <c r="B14349" t="s">
        <v>38</v>
      </c>
      <c r="C14349" t="s">
        <v>33</v>
      </c>
      <c r="D14349" t="s">
        <v>59</v>
      </c>
      <c r="E14349" t="s">
        <v>128</v>
      </c>
      <c r="F14349">
        <v>2015</v>
      </c>
      <c r="G14349">
        <v>7</v>
      </c>
      <c r="H14349">
        <v>3</v>
      </c>
    </row>
    <row r="14350" spans="1:8" x14ac:dyDescent="0.25">
      <c r="A14350" t="s">
        <v>129</v>
      </c>
      <c r="B14350" t="s">
        <v>104</v>
      </c>
      <c r="C14350" t="s">
        <v>33</v>
      </c>
      <c r="D14350" t="s">
        <v>39</v>
      </c>
      <c r="E14350" t="s">
        <v>107</v>
      </c>
      <c r="F14350">
        <v>2015</v>
      </c>
      <c r="G14350">
        <v>6</v>
      </c>
      <c r="H14350">
        <v>1</v>
      </c>
    </row>
    <row r="14351" spans="1:8" x14ac:dyDescent="0.25">
      <c r="A14351" t="s">
        <v>106</v>
      </c>
      <c r="B14351" t="s">
        <v>79</v>
      </c>
      <c r="C14351" t="s">
        <v>33</v>
      </c>
      <c r="D14351" t="s">
        <v>39</v>
      </c>
      <c r="E14351" t="s">
        <v>87</v>
      </c>
      <c r="F14351">
        <v>2018</v>
      </c>
      <c r="G14351">
        <v>1</v>
      </c>
    </row>
    <row r="14352" spans="1:8" x14ac:dyDescent="0.25">
      <c r="A14352" t="s">
        <v>31</v>
      </c>
      <c r="B14352" t="s">
        <v>104</v>
      </c>
      <c r="C14352" t="s">
        <v>33</v>
      </c>
      <c r="D14352" t="s">
        <v>62</v>
      </c>
      <c r="E14352" t="s">
        <v>200</v>
      </c>
      <c r="F14352">
        <v>2013</v>
      </c>
      <c r="G14352">
        <v>11</v>
      </c>
      <c r="H14352">
        <v>7</v>
      </c>
    </row>
    <row r="14353" spans="1:8" x14ac:dyDescent="0.25">
      <c r="A14353" t="s">
        <v>41</v>
      </c>
      <c r="B14353" t="s">
        <v>55</v>
      </c>
      <c r="C14353" t="s">
        <v>33</v>
      </c>
      <c r="D14353" t="s">
        <v>184</v>
      </c>
      <c r="E14353" t="s">
        <v>271</v>
      </c>
      <c r="F14353">
        <v>2018</v>
      </c>
      <c r="G14353">
        <v>7</v>
      </c>
      <c r="H14353">
        <v>4</v>
      </c>
    </row>
    <row r="14354" spans="1:8" x14ac:dyDescent="0.25">
      <c r="A14354" t="s">
        <v>8</v>
      </c>
      <c r="B14354" t="s">
        <v>342</v>
      </c>
      <c r="C14354" t="s">
        <v>23</v>
      </c>
      <c r="D14354" t="s">
        <v>24</v>
      </c>
      <c r="E14354" t="s">
        <v>143</v>
      </c>
      <c r="F14354">
        <v>2016</v>
      </c>
      <c r="G14354">
        <v>14</v>
      </c>
    </row>
    <row r="14355" spans="1:8" x14ac:dyDescent="0.25">
      <c r="A14355" t="s">
        <v>31</v>
      </c>
      <c r="B14355" t="s">
        <v>28</v>
      </c>
      <c r="C14355" t="s">
        <v>33</v>
      </c>
      <c r="D14355" t="s">
        <v>59</v>
      </c>
      <c r="E14355" t="s">
        <v>350</v>
      </c>
      <c r="F14355">
        <v>2018</v>
      </c>
      <c r="G14355">
        <v>28</v>
      </c>
      <c r="H14355">
        <v>1</v>
      </c>
    </row>
    <row r="14356" spans="1:8" x14ac:dyDescent="0.25">
      <c r="A14356" t="s">
        <v>31</v>
      </c>
      <c r="B14356" t="s">
        <v>55</v>
      </c>
      <c r="C14356" t="s">
        <v>33</v>
      </c>
      <c r="D14356" t="s">
        <v>39</v>
      </c>
      <c r="E14356" t="s">
        <v>107</v>
      </c>
      <c r="F14356">
        <v>2013</v>
      </c>
      <c r="G14356">
        <v>10</v>
      </c>
      <c r="H14356">
        <v>3</v>
      </c>
    </row>
    <row r="14357" spans="1:8" x14ac:dyDescent="0.25">
      <c r="A14357" t="s">
        <v>41</v>
      </c>
      <c r="B14357" t="s">
        <v>205</v>
      </c>
      <c r="C14357" t="s">
        <v>23</v>
      </c>
      <c r="D14357" t="s">
        <v>43</v>
      </c>
      <c r="E14357" t="s">
        <v>100</v>
      </c>
      <c r="F14357">
        <v>2016</v>
      </c>
      <c r="G14357">
        <v>2</v>
      </c>
    </row>
    <row r="14358" spans="1:8" x14ac:dyDescent="0.25">
      <c r="A14358" t="s">
        <v>117</v>
      </c>
      <c r="B14358" t="s">
        <v>272</v>
      </c>
      <c r="C14358" t="s">
        <v>33</v>
      </c>
      <c r="D14358" t="s">
        <v>34</v>
      </c>
      <c r="E14358" t="s">
        <v>35</v>
      </c>
      <c r="F14358">
        <v>2017</v>
      </c>
      <c r="G14358">
        <v>27</v>
      </c>
      <c r="H14358">
        <v>17</v>
      </c>
    </row>
    <row r="14359" spans="1:8" x14ac:dyDescent="0.25">
      <c r="A14359" t="s">
        <v>21</v>
      </c>
      <c r="B14359" t="s">
        <v>542</v>
      </c>
      <c r="C14359" t="s">
        <v>10</v>
      </c>
      <c r="D14359" t="s">
        <v>11</v>
      </c>
      <c r="E14359" t="s">
        <v>232</v>
      </c>
      <c r="F14359">
        <v>2019</v>
      </c>
      <c r="G14359">
        <v>16</v>
      </c>
    </row>
    <row r="14360" spans="1:8" x14ac:dyDescent="0.25">
      <c r="A14360" t="s">
        <v>31</v>
      </c>
      <c r="B14360" t="s">
        <v>104</v>
      </c>
      <c r="C14360" t="s">
        <v>70</v>
      </c>
      <c r="D14360" t="s">
        <v>71</v>
      </c>
      <c r="E14360" t="s">
        <v>241</v>
      </c>
      <c r="F14360">
        <v>2015</v>
      </c>
      <c r="G14360">
        <v>47</v>
      </c>
      <c r="H14360">
        <v>5</v>
      </c>
    </row>
    <row r="14361" spans="1:8" x14ac:dyDescent="0.25">
      <c r="A14361" t="s">
        <v>31</v>
      </c>
      <c r="B14361" t="s">
        <v>61</v>
      </c>
      <c r="C14361" t="s">
        <v>33</v>
      </c>
      <c r="D14361" t="s">
        <v>34</v>
      </c>
      <c r="E14361" t="s">
        <v>80</v>
      </c>
      <c r="F14361">
        <v>2014</v>
      </c>
      <c r="G14361">
        <v>7</v>
      </c>
      <c r="H14361">
        <v>4</v>
      </c>
    </row>
    <row r="14362" spans="1:8" x14ac:dyDescent="0.25">
      <c r="A14362" t="s">
        <v>31</v>
      </c>
      <c r="B14362" t="s">
        <v>28</v>
      </c>
      <c r="C14362" t="s">
        <v>33</v>
      </c>
      <c r="D14362" t="s">
        <v>59</v>
      </c>
      <c r="E14362" t="s">
        <v>225</v>
      </c>
      <c r="F14362">
        <v>2014</v>
      </c>
      <c r="G14362">
        <v>22</v>
      </c>
    </row>
    <row r="14363" spans="1:8" x14ac:dyDescent="0.25">
      <c r="A14363" t="s">
        <v>121</v>
      </c>
      <c r="B14363" t="s">
        <v>471</v>
      </c>
      <c r="C14363" t="s">
        <v>18</v>
      </c>
      <c r="D14363" t="s">
        <v>136</v>
      </c>
      <c r="E14363" t="s">
        <v>291</v>
      </c>
      <c r="F14363">
        <v>2018</v>
      </c>
      <c r="G14363">
        <v>9</v>
      </c>
    </row>
    <row r="14364" spans="1:8" x14ac:dyDescent="0.25">
      <c r="A14364" t="s">
        <v>31</v>
      </c>
      <c r="B14364" t="s">
        <v>272</v>
      </c>
      <c r="C14364" t="s">
        <v>33</v>
      </c>
      <c r="D14364" t="s">
        <v>34</v>
      </c>
      <c r="E14364" t="s">
        <v>411</v>
      </c>
      <c r="F14364">
        <v>2014</v>
      </c>
      <c r="G14364">
        <v>8</v>
      </c>
      <c r="H14364">
        <v>1</v>
      </c>
    </row>
    <row r="14365" spans="1:8" x14ac:dyDescent="0.25">
      <c r="A14365" t="s">
        <v>8</v>
      </c>
      <c r="B14365" t="s">
        <v>9</v>
      </c>
      <c r="C14365" t="s">
        <v>10</v>
      </c>
      <c r="D14365" t="s">
        <v>11</v>
      </c>
      <c r="E14365" t="s">
        <v>259</v>
      </c>
      <c r="F14365">
        <v>2014</v>
      </c>
      <c r="G14365">
        <v>14</v>
      </c>
    </row>
    <row r="14366" spans="1:8" x14ac:dyDescent="0.25">
      <c r="A14366" t="s">
        <v>31</v>
      </c>
      <c r="B14366" t="s">
        <v>104</v>
      </c>
      <c r="C14366" t="s">
        <v>33</v>
      </c>
      <c r="D14366" t="s">
        <v>39</v>
      </c>
      <c r="E14366" t="s">
        <v>327</v>
      </c>
      <c r="F14366">
        <v>2015</v>
      </c>
      <c r="G14366">
        <v>57</v>
      </c>
      <c r="H14366">
        <v>41</v>
      </c>
    </row>
    <row r="14367" spans="1:8" x14ac:dyDescent="0.25">
      <c r="A14367" t="s">
        <v>16</v>
      </c>
      <c r="B14367" t="s">
        <v>61</v>
      </c>
      <c r="C14367" t="s">
        <v>33</v>
      </c>
      <c r="D14367" t="s">
        <v>34</v>
      </c>
      <c r="E14367" t="s">
        <v>315</v>
      </c>
      <c r="F14367">
        <v>2013</v>
      </c>
      <c r="G14367">
        <v>3</v>
      </c>
    </row>
    <row r="14368" spans="1:8" x14ac:dyDescent="0.25">
      <c r="A14368" t="s">
        <v>41</v>
      </c>
      <c r="B14368" t="s">
        <v>55</v>
      </c>
      <c r="C14368" t="s">
        <v>23</v>
      </c>
      <c r="D14368" t="s">
        <v>43</v>
      </c>
      <c r="E14368" t="s">
        <v>186</v>
      </c>
      <c r="F14368">
        <v>2015</v>
      </c>
      <c r="G14368">
        <v>15</v>
      </c>
      <c r="H14368">
        <v>4</v>
      </c>
    </row>
    <row r="14369" spans="1:8" x14ac:dyDescent="0.25">
      <c r="A14369" t="s">
        <v>31</v>
      </c>
      <c r="B14369" t="s">
        <v>38</v>
      </c>
      <c r="C14369" t="s">
        <v>33</v>
      </c>
      <c r="D14369" t="s">
        <v>39</v>
      </c>
      <c r="E14369" t="s">
        <v>435</v>
      </c>
      <c r="F14369">
        <v>2015</v>
      </c>
      <c r="G14369">
        <v>41</v>
      </c>
      <c r="H14369">
        <v>15</v>
      </c>
    </row>
    <row r="14370" spans="1:8" x14ac:dyDescent="0.25">
      <c r="A14370" t="s">
        <v>74</v>
      </c>
      <c r="B14370" t="s">
        <v>104</v>
      </c>
      <c r="C14370" t="s">
        <v>70</v>
      </c>
      <c r="D14370" t="s">
        <v>264</v>
      </c>
      <c r="E14370" t="s">
        <v>416</v>
      </c>
      <c r="F14370">
        <v>2017</v>
      </c>
      <c r="G14370">
        <v>17</v>
      </c>
    </row>
    <row r="14371" spans="1:8" x14ac:dyDescent="0.25">
      <c r="A14371" t="s">
        <v>113</v>
      </c>
      <c r="B14371" t="s">
        <v>79</v>
      </c>
      <c r="C14371" t="s">
        <v>33</v>
      </c>
      <c r="D14371" t="s">
        <v>59</v>
      </c>
      <c r="E14371" t="s">
        <v>402</v>
      </c>
      <c r="F14371">
        <v>2014</v>
      </c>
      <c r="G14371">
        <v>2</v>
      </c>
    </row>
    <row r="14372" spans="1:8" x14ac:dyDescent="0.25">
      <c r="A14372" t="s">
        <v>74</v>
      </c>
      <c r="B14372" t="s">
        <v>566</v>
      </c>
      <c r="C14372" t="s">
        <v>76</v>
      </c>
      <c r="D14372" t="s">
        <v>77</v>
      </c>
      <c r="E14372" t="s">
        <v>78</v>
      </c>
      <c r="F14372">
        <v>2019</v>
      </c>
      <c r="G14372">
        <v>12</v>
      </c>
      <c r="H14372">
        <v>1</v>
      </c>
    </row>
    <row r="14373" spans="1:8" x14ac:dyDescent="0.25">
      <c r="A14373" t="s">
        <v>16</v>
      </c>
      <c r="B14373" t="s">
        <v>122</v>
      </c>
      <c r="C14373" t="s">
        <v>18</v>
      </c>
      <c r="D14373" t="s">
        <v>19</v>
      </c>
      <c r="E14373" t="s">
        <v>27</v>
      </c>
      <c r="F14373">
        <v>2019</v>
      </c>
      <c r="G14373">
        <v>7</v>
      </c>
    </row>
    <row r="14374" spans="1:8" x14ac:dyDescent="0.25">
      <c r="A14374" t="s">
        <v>31</v>
      </c>
      <c r="B14374" t="s">
        <v>38</v>
      </c>
      <c r="C14374" t="s">
        <v>33</v>
      </c>
      <c r="D14374" t="s">
        <v>184</v>
      </c>
      <c r="E14374" t="s">
        <v>187</v>
      </c>
      <c r="F14374">
        <v>2014</v>
      </c>
      <c r="G14374">
        <v>18</v>
      </c>
      <c r="H14374">
        <v>2</v>
      </c>
    </row>
    <row r="14375" spans="1:8" x14ac:dyDescent="0.25">
      <c r="A14375" t="s">
        <v>41</v>
      </c>
      <c r="B14375" t="s">
        <v>61</v>
      </c>
      <c r="C14375" t="s">
        <v>33</v>
      </c>
      <c r="D14375" t="s">
        <v>62</v>
      </c>
      <c r="E14375" t="s">
        <v>217</v>
      </c>
      <c r="F14375">
        <v>2015</v>
      </c>
      <c r="G14375">
        <v>20</v>
      </c>
      <c r="H14375">
        <v>13</v>
      </c>
    </row>
    <row r="14376" spans="1:8" x14ac:dyDescent="0.25">
      <c r="A14376" t="s">
        <v>129</v>
      </c>
      <c r="B14376" t="s">
        <v>55</v>
      </c>
      <c r="C14376" t="s">
        <v>33</v>
      </c>
      <c r="D14376" t="s">
        <v>59</v>
      </c>
      <c r="E14376" t="s">
        <v>402</v>
      </c>
      <c r="F14376">
        <v>2015</v>
      </c>
      <c r="G14376">
        <v>6</v>
      </c>
    </row>
    <row r="14377" spans="1:8" x14ac:dyDescent="0.25">
      <c r="A14377" t="s">
        <v>31</v>
      </c>
      <c r="B14377" t="s">
        <v>212</v>
      </c>
      <c r="C14377" t="s">
        <v>33</v>
      </c>
      <c r="D14377" t="s">
        <v>62</v>
      </c>
      <c r="E14377" t="s">
        <v>99</v>
      </c>
      <c r="F14377">
        <v>2019</v>
      </c>
      <c r="G14377">
        <v>36</v>
      </c>
      <c r="H14377">
        <v>8</v>
      </c>
    </row>
    <row r="14378" spans="1:8" x14ac:dyDescent="0.25">
      <c r="A14378" t="s">
        <v>31</v>
      </c>
      <c r="B14378" t="s">
        <v>119</v>
      </c>
      <c r="C14378" t="s">
        <v>23</v>
      </c>
      <c r="D14378" t="s">
        <v>43</v>
      </c>
      <c r="E14378" t="s">
        <v>56</v>
      </c>
      <c r="F14378">
        <v>2018</v>
      </c>
      <c r="G14378">
        <v>15</v>
      </c>
      <c r="H14378">
        <v>1</v>
      </c>
    </row>
    <row r="14379" spans="1:8" x14ac:dyDescent="0.25">
      <c r="A14379" t="s">
        <v>31</v>
      </c>
      <c r="B14379" t="s">
        <v>104</v>
      </c>
      <c r="C14379" t="s">
        <v>70</v>
      </c>
      <c r="D14379" t="s">
        <v>71</v>
      </c>
      <c r="E14379" t="s">
        <v>273</v>
      </c>
      <c r="F14379">
        <v>2013</v>
      </c>
      <c r="G14379">
        <v>1</v>
      </c>
    </row>
    <row r="14380" spans="1:8" x14ac:dyDescent="0.25">
      <c r="A14380" t="s">
        <v>31</v>
      </c>
      <c r="B14380" t="s">
        <v>58</v>
      </c>
      <c r="C14380" t="s">
        <v>33</v>
      </c>
      <c r="D14380" t="s">
        <v>62</v>
      </c>
      <c r="E14380" t="s">
        <v>63</v>
      </c>
      <c r="F14380">
        <v>2016</v>
      </c>
      <c r="G14380">
        <v>3</v>
      </c>
    </row>
    <row r="14381" spans="1:8" x14ac:dyDescent="0.25">
      <c r="A14381" t="s">
        <v>138</v>
      </c>
      <c r="B14381" t="s">
        <v>208</v>
      </c>
      <c r="C14381" t="s">
        <v>76</v>
      </c>
      <c r="D14381" t="s">
        <v>140</v>
      </c>
      <c r="E14381" t="s">
        <v>141</v>
      </c>
      <c r="F14381">
        <v>2019</v>
      </c>
      <c r="G14381">
        <v>6</v>
      </c>
      <c r="H14381">
        <v>1</v>
      </c>
    </row>
    <row r="14382" spans="1:8" x14ac:dyDescent="0.25">
      <c r="A14382" t="s">
        <v>31</v>
      </c>
      <c r="B14382" t="s">
        <v>104</v>
      </c>
      <c r="C14382" t="s">
        <v>33</v>
      </c>
      <c r="D14382" t="s">
        <v>39</v>
      </c>
      <c r="E14382" t="s">
        <v>87</v>
      </c>
      <c r="F14382">
        <v>2015</v>
      </c>
      <c r="G14382">
        <v>5</v>
      </c>
    </row>
    <row r="14383" spans="1:8" x14ac:dyDescent="0.25">
      <c r="A14383" t="s">
        <v>31</v>
      </c>
      <c r="B14383" t="s">
        <v>205</v>
      </c>
      <c r="C14383" t="s">
        <v>23</v>
      </c>
      <c r="D14383" t="s">
        <v>43</v>
      </c>
      <c r="E14383" t="s">
        <v>56</v>
      </c>
      <c r="F14383">
        <v>2014</v>
      </c>
      <c r="G14383">
        <v>25</v>
      </c>
      <c r="H14383">
        <v>2</v>
      </c>
    </row>
    <row r="14384" spans="1:8" x14ac:dyDescent="0.25">
      <c r="A14384" t="s">
        <v>16</v>
      </c>
      <c r="B14384" t="s">
        <v>119</v>
      </c>
      <c r="C14384" t="s">
        <v>33</v>
      </c>
      <c r="D14384" t="s">
        <v>39</v>
      </c>
      <c r="E14384" t="s">
        <v>204</v>
      </c>
      <c r="F14384">
        <v>2013</v>
      </c>
      <c r="G14384">
        <v>1</v>
      </c>
    </row>
    <row r="14385" spans="1:8" x14ac:dyDescent="0.25">
      <c r="A14385" t="s">
        <v>113</v>
      </c>
      <c r="B14385" t="s">
        <v>262</v>
      </c>
      <c r="C14385" t="s">
        <v>33</v>
      </c>
      <c r="D14385" t="s">
        <v>39</v>
      </c>
      <c r="E14385" t="s">
        <v>175</v>
      </c>
      <c r="F14385">
        <v>2015</v>
      </c>
      <c r="G14385">
        <v>9</v>
      </c>
      <c r="H14385">
        <v>3</v>
      </c>
    </row>
    <row r="14386" spans="1:8" x14ac:dyDescent="0.25">
      <c r="A14386" t="s">
        <v>21</v>
      </c>
      <c r="B14386" t="s">
        <v>623</v>
      </c>
      <c r="C14386" t="s">
        <v>23</v>
      </c>
      <c r="D14386" t="s">
        <v>24</v>
      </c>
      <c r="E14386" t="s">
        <v>146</v>
      </c>
      <c r="F14386">
        <v>2019</v>
      </c>
      <c r="G14386">
        <v>4</v>
      </c>
    </row>
    <row r="14387" spans="1:8" x14ac:dyDescent="0.25">
      <c r="A14387" t="s">
        <v>31</v>
      </c>
      <c r="B14387" t="s">
        <v>58</v>
      </c>
      <c r="C14387" t="s">
        <v>33</v>
      </c>
      <c r="D14387" t="s">
        <v>34</v>
      </c>
      <c r="E14387" t="s">
        <v>147</v>
      </c>
      <c r="F14387">
        <v>2019</v>
      </c>
      <c r="G14387">
        <v>15</v>
      </c>
      <c r="H14387">
        <v>2</v>
      </c>
    </row>
    <row r="14388" spans="1:8" x14ac:dyDescent="0.25">
      <c r="A14388" t="s">
        <v>31</v>
      </c>
      <c r="B14388" t="s">
        <v>82</v>
      </c>
      <c r="C14388" t="s">
        <v>70</v>
      </c>
      <c r="D14388" t="s">
        <v>71</v>
      </c>
      <c r="E14388" t="s">
        <v>246</v>
      </c>
      <c r="F14388">
        <v>2019</v>
      </c>
      <c r="G14388">
        <v>1</v>
      </c>
    </row>
    <row r="14389" spans="1:8" x14ac:dyDescent="0.25">
      <c r="A14389" t="s">
        <v>31</v>
      </c>
      <c r="B14389" t="s">
        <v>49</v>
      </c>
      <c r="C14389" t="s">
        <v>33</v>
      </c>
      <c r="D14389" t="s">
        <v>34</v>
      </c>
      <c r="E14389" t="s">
        <v>407</v>
      </c>
      <c r="F14389">
        <v>2014</v>
      </c>
      <c r="G14389">
        <v>12</v>
      </c>
      <c r="H14389">
        <v>1</v>
      </c>
    </row>
    <row r="14390" spans="1:8" x14ac:dyDescent="0.25">
      <c r="A14390" t="s">
        <v>129</v>
      </c>
      <c r="B14390" t="s">
        <v>9</v>
      </c>
      <c r="C14390" t="s">
        <v>33</v>
      </c>
      <c r="D14390" t="s">
        <v>39</v>
      </c>
      <c r="E14390" t="s">
        <v>107</v>
      </c>
      <c r="F14390">
        <v>2016</v>
      </c>
      <c r="G14390">
        <v>4</v>
      </c>
    </row>
    <row r="14391" spans="1:8" x14ac:dyDescent="0.25">
      <c r="A14391" t="s">
        <v>113</v>
      </c>
      <c r="B14391" t="s">
        <v>49</v>
      </c>
      <c r="C14391" t="s">
        <v>33</v>
      </c>
      <c r="D14391" t="s">
        <v>39</v>
      </c>
      <c r="E14391" t="s">
        <v>107</v>
      </c>
      <c r="F14391">
        <v>2014</v>
      </c>
      <c r="G14391">
        <v>1</v>
      </c>
    </row>
    <row r="14392" spans="1:8" x14ac:dyDescent="0.25">
      <c r="A14392" t="s">
        <v>31</v>
      </c>
      <c r="B14392" t="s">
        <v>79</v>
      </c>
      <c r="C14392" t="s">
        <v>33</v>
      </c>
      <c r="D14392" t="s">
        <v>59</v>
      </c>
      <c r="E14392" t="s">
        <v>225</v>
      </c>
      <c r="F14392">
        <v>2018</v>
      </c>
      <c r="G14392">
        <v>3</v>
      </c>
    </row>
    <row r="14393" spans="1:8" x14ac:dyDescent="0.25">
      <c r="A14393" t="s">
        <v>31</v>
      </c>
      <c r="B14393" t="s">
        <v>244</v>
      </c>
      <c r="C14393" t="s">
        <v>23</v>
      </c>
      <c r="D14393" t="s">
        <v>91</v>
      </c>
      <c r="E14393" t="s">
        <v>356</v>
      </c>
      <c r="F14393">
        <v>2013</v>
      </c>
      <c r="G14393">
        <v>26</v>
      </c>
      <c r="H14393">
        <v>2</v>
      </c>
    </row>
    <row r="14394" spans="1:8" x14ac:dyDescent="0.25">
      <c r="A14394" t="s">
        <v>31</v>
      </c>
      <c r="B14394" t="s">
        <v>32</v>
      </c>
      <c r="C14394" t="s">
        <v>33</v>
      </c>
      <c r="D14394" t="s">
        <v>39</v>
      </c>
      <c r="E14394" t="s">
        <v>204</v>
      </c>
      <c r="F14394">
        <v>2016</v>
      </c>
      <c r="G14394">
        <v>18</v>
      </c>
      <c r="H14394">
        <v>5</v>
      </c>
    </row>
    <row r="14395" spans="1:8" x14ac:dyDescent="0.25">
      <c r="A14395" t="s">
        <v>121</v>
      </c>
      <c r="B14395" t="s">
        <v>386</v>
      </c>
      <c r="C14395" t="s">
        <v>70</v>
      </c>
      <c r="D14395" t="s">
        <v>102</v>
      </c>
      <c r="E14395" t="s">
        <v>303</v>
      </c>
      <c r="F14395">
        <v>2015</v>
      </c>
      <c r="G14395">
        <v>1</v>
      </c>
    </row>
    <row r="14396" spans="1:8" x14ac:dyDescent="0.25">
      <c r="A14396" t="s">
        <v>8</v>
      </c>
      <c r="B14396" t="s">
        <v>442</v>
      </c>
      <c r="C14396" t="s">
        <v>10</v>
      </c>
      <c r="D14396" t="s">
        <v>444</v>
      </c>
      <c r="E14396" t="s">
        <v>475</v>
      </c>
      <c r="F14396">
        <v>2013</v>
      </c>
      <c r="G14396">
        <v>1</v>
      </c>
    </row>
    <row r="14397" spans="1:8" x14ac:dyDescent="0.25">
      <c r="A14397" t="s">
        <v>31</v>
      </c>
      <c r="B14397" t="s">
        <v>79</v>
      </c>
      <c r="C14397" t="s">
        <v>33</v>
      </c>
      <c r="D14397" t="s">
        <v>34</v>
      </c>
      <c r="E14397" t="s">
        <v>318</v>
      </c>
      <c r="F14397">
        <v>2016</v>
      </c>
      <c r="G14397">
        <v>1</v>
      </c>
    </row>
    <row r="14398" spans="1:8" x14ac:dyDescent="0.25">
      <c r="A14398" t="s">
        <v>31</v>
      </c>
      <c r="B14398" t="s">
        <v>256</v>
      </c>
      <c r="C14398" t="s">
        <v>33</v>
      </c>
      <c r="D14398" t="s">
        <v>59</v>
      </c>
      <c r="E14398" t="s">
        <v>126</v>
      </c>
      <c r="F14398">
        <v>2015</v>
      </c>
      <c r="G14398">
        <v>4</v>
      </c>
    </row>
    <row r="14399" spans="1:8" x14ac:dyDescent="0.25">
      <c r="A14399" t="s">
        <v>16</v>
      </c>
      <c r="B14399" t="s">
        <v>239</v>
      </c>
      <c r="C14399" t="s">
        <v>18</v>
      </c>
      <c r="D14399" t="s">
        <v>257</v>
      </c>
      <c r="E14399" t="s">
        <v>300</v>
      </c>
      <c r="F14399">
        <v>2015</v>
      </c>
      <c r="G14399">
        <v>19</v>
      </c>
      <c r="H14399">
        <v>2</v>
      </c>
    </row>
    <row r="14400" spans="1:8" x14ac:dyDescent="0.25">
      <c r="A14400" t="s">
        <v>117</v>
      </c>
      <c r="B14400" t="s">
        <v>9</v>
      </c>
      <c r="C14400" t="s">
        <v>33</v>
      </c>
      <c r="D14400" t="s">
        <v>59</v>
      </c>
      <c r="E14400" t="s">
        <v>229</v>
      </c>
      <c r="F14400">
        <v>2019</v>
      </c>
      <c r="G14400">
        <v>1</v>
      </c>
      <c r="H14400">
        <v>1</v>
      </c>
    </row>
    <row r="14401" spans="1:8" x14ac:dyDescent="0.25">
      <c r="A14401" t="s">
        <v>31</v>
      </c>
      <c r="B14401" t="s">
        <v>49</v>
      </c>
      <c r="C14401" t="s">
        <v>33</v>
      </c>
      <c r="D14401" t="s">
        <v>34</v>
      </c>
      <c r="E14401" t="s">
        <v>479</v>
      </c>
      <c r="F14401">
        <v>2019</v>
      </c>
      <c r="G14401">
        <v>7</v>
      </c>
    </row>
    <row r="14402" spans="1:8" x14ac:dyDescent="0.25">
      <c r="A14402" t="s">
        <v>31</v>
      </c>
      <c r="B14402" t="s">
        <v>104</v>
      </c>
      <c r="C14402" t="s">
        <v>23</v>
      </c>
      <c r="D14402" t="s">
        <v>43</v>
      </c>
      <c r="E14402" t="s">
        <v>100</v>
      </c>
      <c r="F14402">
        <v>2014</v>
      </c>
      <c r="G14402">
        <v>11</v>
      </c>
      <c r="H14402">
        <v>8</v>
      </c>
    </row>
    <row r="14403" spans="1:8" x14ac:dyDescent="0.25">
      <c r="A14403" t="s">
        <v>41</v>
      </c>
      <c r="B14403" t="s">
        <v>69</v>
      </c>
      <c r="C14403" t="s">
        <v>70</v>
      </c>
      <c r="D14403" t="s">
        <v>71</v>
      </c>
      <c r="E14403" t="s">
        <v>337</v>
      </c>
      <c r="F14403">
        <v>2019</v>
      </c>
      <c r="G14403">
        <v>10</v>
      </c>
      <c r="H14403">
        <v>3</v>
      </c>
    </row>
    <row r="14404" spans="1:8" x14ac:dyDescent="0.25">
      <c r="A14404" t="s">
        <v>41</v>
      </c>
      <c r="B14404" t="s">
        <v>168</v>
      </c>
      <c r="C14404" t="s">
        <v>33</v>
      </c>
      <c r="D14404" t="s">
        <v>39</v>
      </c>
      <c r="E14404" t="s">
        <v>169</v>
      </c>
      <c r="F14404">
        <v>2016</v>
      </c>
      <c r="G14404">
        <v>5</v>
      </c>
      <c r="H14404">
        <v>1</v>
      </c>
    </row>
    <row r="14405" spans="1:8" x14ac:dyDescent="0.25">
      <c r="A14405" t="s">
        <v>31</v>
      </c>
      <c r="B14405" t="s">
        <v>49</v>
      </c>
      <c r="C14405" t="s">
        <v>33</v>
      </c>
      <c r="D14405" t="s">
        <v>59</v>
      </c>
      <c r="E14405" t="s">
        <v>128</v>
      </c>
      <c r="F14405">
        <v>2013</v>
      </c>
      <c r="G14405">
        <v>5</v>
      </c>
      <c r="H14405">
        <v>1</v>
      </c>
    </row>
    <row r="14406" spans="1:8" x14ac:dyDescent="0.25">
      <c r="A14406" t="s">
        <v>21</v>
      </c>
      <c r="B14406" t="s">
        <v>13</v>
      </c>
      <c r="C14406" t="s">
        <v>10</v>
      </c>
      <c r="D14406" t="s">
        <v>11</v>
      </c>
      <c r="E14406" t="s">
        <v>222</v>
      </c>
      <c r="F14406">
        <v>2018</v>
      </c>
      <c r="G14406">
        <v>4</v>
      </c>
    </row>
    <row r="14407" spans="1:8" x14ac:dyDescent="0.25">
      <c r="A14407" t="s">
        <v>41</v>
      </c>
      <c r="B14407" t="s">
        <v>32</v>
      </c>
      <c r="C14407" t="s">
        <v>33</v>
      </c>
      <c r="D14407" t="s">
        <v>39</v>
      </c>
      <c r="E14407" t="s">
        <v>112</v>
      </c>
      <c r="F14407">
        <v>2015</v>
      </c>
      <c r="G14407">
        <v>3</v>
      </c>
      <c r="H14407">
        <v>3</v>
      </c>
    </row>
    <row r="14408" spans="1:8" x14ac:dyDescent="0.25">
      <c r="A14408" t="s">
        <v>21</v>
      </c>
      <c r="B14408" t="s">
        <v>210</v>
      </c>
      <c r="C14408" t="s">
        <v>10</v>
      </c>
      <c r="D14408" t="s">
        <v>11</v>
      </c>
      <c r="E14408" t="s">
        <v>68</v>
      </c>
      <c r="F14408">
        <v>2020</v>
      </c>
      <c r="G14408">
        <v>1</v>
      </c>
    </row>
    <row r="14409" spans="1:8" x14ac:dyDescent="0.25">
      <c r="A14409" t="s">
        <v>31</v>
      </c>
      <c r="B14409" t="s">
        <v>134</v>
      </c>
      <c r="C14409" t="s">
        <v>70</v>
      </c>
      <c r="D14409" t="s">
        <v>71</v>
      </c>
      <c r="E14409" t="s">
        <v>135</v>
      </c>
      <c r="F14409">
        <v>2017</v>
      </c>
      <c r="G14409">
        <v>17</v>
      </c>
    </row>
    <row r="14410" spans="1:8" x14ac:dyDescent="0.25">
      <c r="A14410" t="s">
        <v>113</v>
      </c>
      <c r="B14410" t="s">
        <v>330</v>
      </c>
      <c r="C14410" t="s">
        <v>33</v>
      </c>
      <c r="D14410" t="s">
        <v>59</v>
      </c>
      <c r="E14410" t="s">
        <v>229</v>
      </c>
      <c r="F14410">
        <v>2014</v>
      </c>
      <c r="G14410">
        <v>6</v>
      </c>
      <c r="H14410">
        <v>4</v>
      </c>
    </row>
    <row r="14411" spans="1:8" x14ac:dyDescent="0.25">
      <c r="A14411" t="s">
        <v>41</v>
      </c>
      <c r="B14411" t="s">
        <v>158</v>
      </c>
      <c r="C14411" t="s">
        <v>70</v>
      </c>
      <c r="D14411" t="s">
        <v>71</v>
      </c>
      <c r="E14411" t="s">
        <v>238</v>
      </c>
      <c r="F14411">
        <v>2015</v>
      </c>
      <c r="G14411">
        <v>12</v>
      </c>
      <c r="H14411">
        <v>1</v>
      </c>
    </row>
    <row r="14412" spans="1:8" x14ac:dyDescent="0.25">
      <c r="A14412" t="s">
        <v>138</v>
      </c>
      <c r="B14412" t="s">
        <v>280</v>
      </c>
      <c r="C14412" t="s">
        <v>76</v>
      </c>
      <c r="D14412" t="s">
        <v>140</v>
      </c>
      <c r="E14412" t="s">
        <v>140</v>
      </c>
      <c r="F14412">
        <v>2013</v>
      </c>
      <c r="G14412">
        <v>5</v>
      </c>
      <c r="H14412">
        <v>2</v>
      </c>
    </row>
    <row r="14413" spans="1:8" x14ac:dyDescent="0.25">
      <c r="A14413" t="s">
        <v>106</v>
      </c>
      <c r="B14413" t="s">
        <v>205</v>
      </c>
      <c r="C14413" t="s">
        <v>33</v>
      </c>
      <c r="D14413" t="s">
        <v>59</v>
      </c>
      <c r="E14413" t="s">
        <v>60</v>
      </c>
      <c r="F14413">
        <v>2018</v>
      </c>
      <c r="G14413">
        <v>4</v>
      </c>
    </row>
    <row r="14414" spans="1:8" x14ac:dyDescent="0.25">
      <c r="A14414" t="s">
        <v>21</v>
      </c>
      <c r="B14414" t="s">
        <v>374</v>
      </c>
      <c r="C14414" t="s">
        <v>10</v>
      </c>
      <c r="D14414" t="s">
        <v>29</v>
      </c>
      <c r="E14414" t="s">
        <v>94</v>
      </c>
      <c r="F14414">
        <v>2017</v>
      </c>
      <c r="G14414">
        <v>1</v>
      </c>
    </row>
    <row r="14415" spans="1:8" x14ac:dyDescent="0.25">
      <c r="A14415" t="s">
        <v>31</v>
      </c>
      <c r="B14415" t="s">
        <v>199</v>
      </c>
      <c r="C14415" t="s">
        <v>33</v>
      </c>
      <c r="D14415" t="s">
        <v>39</v>
      </c>
      <c r="E14415" t="s">
        <v>51</v>
      </c>
      <c r="F14415">
        <v>2013</v>
      </c>
      <c r="G14415">
        <v>5</v>
      </c>
      <c r="H14415">
        <v>1</v>
      </c>
    </row>
    <row r="14416" spans="1:8" x14ac:dyDescent="0.25">
      <c r="A14416" t="s">
        <v>16</v>
      </c>
      <c r="B14416" t="s">
        <v>88</v>
      </c>
      <c r="C14416" t="s">
        <v>23</v>
      </c>
      <c r="D14416" t="s">
        <v>43</v>
      </c>
      <c r="E14416" t="s">
        <v>100</v>
      </c>
      <c r="F14416">
        <v>2013</v>
      </c>
      <c r="G14416">
        <v>1</v>
      </c>
    </row>
    <row r="14417" spans="1:8" x14ac:dyDescent="0.25">
      <c r="A14417" t="s">
        <v>121</v>
      </c>
      <c r="B14417" t="s">
        <v>111</v>
      </c>
      <c r="C14417" t="s">
        <v>76</v>
      </c>
      <c r="D14417" t="s">
        <v>171</v>
      </c>
      <c r="E14417" t="s">
        <v>174</v>
      </c>
      <c r="F14417">
        <v>2013</v>
      </c>
      <c r="G14417">
        <v>1</v>
      </c>
    </row>
    <row r="14418" spans="1:8" x14ac:dyDescent="0.25">
      <c r="A14418" t="s">
        <v>31</v>
      </c>
      <c r="B14418" t="s">
        <v>256</v>
      </c>
      <c r="C14418" t="s">
        <v>33</v>
      </c>
      <c r="D14418" t="s">
        <v>39</v>
      </c>
      <c r="E14418" t="s">
        <v>204</v>
      </c>
      <c r="F14418">
        <v>2017</v>
      </c>
      <c r="G14418">
        <v>8</v>
      </c>
      <c r="H14418">
        <v>3</v>
      </c>
    </row>
    <row r="14419" spans="1:8" x14ac:dyDescent="0.25">
      <c r="A14419" t="s">
        <v>31</v>
      </c>
      <c r="B14419" t="s">
        <v>108</v>
      </c>
      <c r="C14419" t="s">
        <v>33</v>
      </c>
      <c r="D14419" t="s">
        <v>59</v>
      </c>
      <c r="E14419" t="s">
        <v>206</v>
      </c>
      <c r="F14419">
        <v>2018</v>
      </c>
      <c r="G14419">
        <v>6</v>
      </c>
      <c r="H14419">
        <v>1</v>
      </c>
    </row>
    <row r="14420" spans="1:8" x14ac:dyDescent="0.25">
      <c r="A14420" t="s">
        <v>129</v>
      </c>
      <c r="B14420" t="s">
        <v>79</v>
      </c>
      <c r="C14420" t="s">
        <v>33</v>
      </c>
      <c r="D14420" t="s">
        <v>62</v>
      </c>
      <c r="E14420" t="s">
        <v>166</v>
      </c>
      <c r="F14420">
        <v>2014</v>
      </c>
      <c r="G14420">
        <v>2</v>
      </c>
      <c r="H14420">
        <v>1</v>
      </c>
    </row>
    <row r="14421" spans="1:8" x14ac:dyDescent="0.25">
      <c r="A14421" t="s">
        <v>129</v>
      </c>
      <c r="B14421" t="s">
        <v>330</v>
      </c>
      <c r="C14421" t="s">
        <v>33</v>
      </c>
      <c r="D14421" t="s">
        <v>59</v>
      </c>
      <c r="E14421" t="s">
        <v>130</v>
      </c>
      <c r="F14421">
        <v>2016</v>
      </c>
      <c r="G14421">
        <v>3</v>
      </c>
    </row>
    <row r="14422" spans="1:8" x14ac:dyDescent="0.25">
      <c r="A14422" t="s">
        <v>31</v>
      </c>
      <c r="B14422" t="s">
        <v>88</v>
      </c>
      <c r="C14422" t="s">
        <v>23</v>
      </c>
      <c r="D14422" t="s">
        <v>43</v>
      </c>
      <c r="E14422" t="s">
        <v>186</v>
      </c>
      <c r="F14422">
        <v>2015</v>
      </c>
      <c r="G14422">
        <v>2</v>
      </c>
      <c r="H14422">
        <v>1</v>
      </c>
    </row>
    <row r="14423" spans="1:8" x14ac:dyDescent="0.25">
      <c r="A14423" t="s">
        <v>307</v>
      </c>
      <c r="B14423" t="s">
        <v>373</v>
      </c>
      <c r="C14423" t="s">
        <v>23</v>
      </c>
      <c r="D14423" t="s">
        <v>233</v>
      </c>
      <c r="E14423" t="s">
        <v>234</v>
      </c>
      <c r="F14423">
        <v>2019</v>
      </c>
      <c r="G14423">
        <v>18</v>
      </c>
      <c r="H14423">
        <v>3</v>
      </c>
    </row>
    <row r="14424" spans="1:8" x14ac:dyDescent="0.25">
      <c r="A14424" t="s">
        <v>353</v>
      </c>
      <c r="B14424" t="s">
        <v>58</v>
      </c>
      <c r="C14424" t="s">
        <v>33</v>
      </c>
      <c r="D14424" t="s">
        <v>62</v>
      </c>
      <c r="E14424" t="s">
        <v>166</v>
      </c>
      <c r="F14424">
        <v>2016</v>
      </c>
      <c r="G14424">
        <v>3</v>
      </c>
    </row>
    <row r="14425" spans="1:8" x14ac:dyDescent="0.25">
      <c r="A14425" t="s">
        <v>41</v>
      </c>
      <c r="B14425" t="s">
        <v>108</v>
      </c>
      <c r="C14425" t="s">
        <v>33</v>
      </c>
      <c r="D14425" t="s">
        <v>62</v>
      </c>
      <c r="E14425" t="s">
        <v>217</v>
      </c>
      <c r="F14425">
        <v>2017</v>
      </c>
      <c r="G14425">
        <v>4</v>
      </c>
      <c r="H14425">
        <v>3</v>
      </c>
    </row>
    <row r="14426" spans="1:8" x14ac:dyDescent="0.25">
      <c r="A14426" t="s">
        <v>41</v>
      </c>
      <c r="B14426" t="s">
        <v>108</v>
      </c>
      <c r="C14426" t="s">
        <v>33</v>
      </c>
      <c r="D14426" t="s">
        <v>39</v>
      </c>
      <c r="E14426" t="s">
        <v>237</v>
      </c>
      <c r="F14426">
        <v>2017</v>
      </c>
      <c r="G14426">
        <v>1</v>
      </c>
      <c r="H14426">
        <v>2</v>
      </c>
    </row>
    <row r="14427" spans="1:8" x14ac:dyDescent="0.25">
      <c r="A14427" t="s">
        <v>129</v>
      </c>
      <c r="B14427" t="s">
        <v>61</v>
      </c>
      <c r="C14427" t="s">
        <v>33</v>
      </c>
      <c r="D14427" t="s">
        <v>39</v>
      </c>
      <c r="E14427" t="s">
        <v>51</v>
      </c>
      <c r="F14427">
        <v>2016</v>
      </c>
      <c r="G14427">
        <v>4</v>
      </c>
      <c r="H14427">
        <v>2</v>
      </c>
    </row>
    <row r="14428" spans="1:8" x14ac:dyDescent="0.25">
      <c r="A14428" t="s">
        <v>21</v>
      </c>
      <c r="B14428" t="s">
        <v>292</v>
      </c>
      <c r="C14428" t="s">
        <v>10</v>
      </c>
      <c r="D14428" t="s">
        <v>29</v>
      </c>
      <c r="E14428" t="s">
        <v>383</v>
      </c>
      <c r="F14428">
        <v>2019</v>
      </c>
      <c r="G14428">
        <v>15</v>
      </c>
      <c r="H14428">
        <v>1</v>
      </c>
    </row>
    <row r="14429" spans="1:8" x14ac:dyDescent="0.25">
      <c r="A14429" t="s">
        <v>113</v>
      </c>
      <c r="B14429" t="s">
        <v>49</v>
      </c>
      <c r="C14429" t="s">
        <v>33</v>
      </c>
      <c r="D14429" t="s">
        <v>39</v>
      </c>
      <c r="E14429" t="s">
        <v>107</v>
      </c>
      <c r="F14429">
        <v>2015</v>
      </c>
      <c r="G14429">
        <v>5</v>
      </c>
      <c r="H14429">
        <v>2</v>
      </c>
    </row>
    <row r="14430" spans="1:8" x14ac:dyDescent="0.25">
      <c r="A14430" t="s">
        <v>41</v>
      </c>
      <c r="B14430" t="s">
        <v>158</v>
      </c>
      <c r="C14430" t="s">
        <v>70</v>
      </c>
      <c r="D14430" t="s">
        <v>71</v>
      </c>
      <c r="E14430" t="s">
        <v>361</v>
      </c>
      <c r="F14430">
        <v>2017</v>
      </c>
      <c r="G14430">
        <v>4</v>
      </c>
    </row>
    <row r="14431" spans="1:8" x14ac:dyDescent="0.25">
      <c r="A14431" t="s">
        <v>74</v>
      </c>
      <c r="B14431" t="s">
        <v>119</v>
      </c>
      <c r="C14431" t="s">
        <v>18</v>
      </c>
      <c r="D14431" t="s">
        <v>136</v>
      </c>
      <c r="E14431" t="s">
        <v>160</v>
      </c>
      <c r="F14431">
        <v>2016</v>
      </c>
      <c r="G14431">
        <v>4</v>
      </c>
    </row>
    <row r="14432" spans="1:8" x14ac:dyDescent="0.25">
      <c r="A14432" t="s">
        <v>31</v>
      </c>
      <c r="B14432" t="s">
        <v>119</v>
      </c>
      <c r="C14432" t="s">
        <v>70</v>
      </c>
      <c r="D14432" t="s">
        <v>71</v>
      </c>
      <c r="E14432" t="s">
        <v>501</v>
      </c>
      <c r="F14432">
        <v>2018</v>
      </c>
      <c r="G14432">
        <v>7</v>
      </c>
    </row>
    <row r="14433" spans="1:8" x14ac:dyDescent="0.25">
      <c r="A14433" t="s">
        <v>8</v>
      </c>
      <c r="B14433" t="s">
        <v>344</v>
      </c>
      <c r="C14433" t="s">
        <v>23</v>
      </c>
      <c r="D14433" t="s">
        <v>24</v>
      </c>
      <c r="E14433" t="s">
        <v>281</v>
      </c>
      <c r="F14433">
        <v>2014</v>
      </c>
      <c r="G14433">
        <v>4</v>
      </c>
    </row>
    <row r="14434" spans="1:8" x14ac:dyDescent="0.25">
      <c r="A14434" t="s">
        <v>31</v>
      </c>
      <c r="B14434" t="s">
        <v>330</v>
      </c>
      <c r="C14434" t="s">
        <v>33</v>
      </c>
      <c r="D14434" t="s">
        <v>59</v>
      </c>
      <c r="E14434" t="s">
        <v>60</v>
      </c>
      <c r="F14434">
        <v>2017</v>
      </c>
      <c r="G14434">
        <v>3</v>
      </c>
    </row>
    <row r="14435" spans="1:8" x14ac:dyDescent="0.25">
      <c r="A14435" t="s">
        <v>74</v>
      </c>
      <c r="B14435" t="s">
        <v>104</v>
      </c>
      <c r="C14435" t="s">
        <v>70</v>
      </c>
      <c r="D14435" t="s">
        <v>264</v>
      </c>
      <c r="E14435" t="s">
        <v>265</v>
      </c>
      <c r="F14435">
        <v>2016</v>
      </c>
      <c r="G14435">
        <v>2</v>
      </c>
      <c r="H14435">
        <v>1</v>
      </c>
    </row>
    <row r="14436" spans="1:8" x14ac:dyDescent="0.25">
      <c r="A14436" t="s">
        <v>129</v>
      </c>
      <c r="B14436" t="s">
        <v>55</v>
      </c>
      <c r="C14436" t="s">
        <v>33</v>
      </c>
      <c r="D14436" t="s">
        <v>34</v>
      </c>
      <c r="E14436" t="s">
        <v>245</v>
      </c>
      <c r="F14436">
        <v>2015</v>
      </c>
      <c r="G14436">
        <v>3</v>
      </c>
      <c r="H14436">
        <v>1</v>
      </c>
    </row>
    <row r="14437" spans="1:8" x14ac:dyDescent="0.25">
      <c r="A14437" t="s">
        <v>129</v>
      </c>
      <c r="B14437" t="s">
        <v>55</v>
      </c>
      <c r="C14437" t="s">
        <v>33</v>
      </c>
      <c r="D14437" t="s">
        <v>184</v>
      </c>
      <c r="E14437" t="s">
        <v>187</v>
      </c>
      <c r="F14437">
        <v>2017</v>
      </c>
      <c r="G14437">
        <v>3</v>
      </c>
    </row>
    <row r="14438" spans="1:8" x14ac:dyDescent="0.25">
      <c r="A14438" t="s">
        <v>31</v>
      </c>
      <c r="B14438" t="s">
        <v>168</v>
      </c>
      <c r="C14438" t="s">
        <v>33</v>
      </c>
      <c r="D14438" t="s">
        <v>34</v>
      </c>
      <c r="E14438" t="s">
        <v>322</v>
      </c>
      <c r="F14438">
        <v>2017</v>
      </c>
      <c r="G14438">
        <v>20</v>
      </c>
      <c r="H14438">
        <v>3</v>
      </c>
    </row>
    <row r="14439" spans="1:8" x14ac:dyDescent="0.25">
      <c r="A14439" t="s">
        <v>8</v>
      </c>
      <c r="B14439" t="s">
        <v>52</v>
      </c>
      <c r="C14439" t="s">
        <v>10</v>
      </c>
      <c r="D14439" t="s">
        <v>11</v>
      </c>
      <c r="E14439" t="s">
        <v>343</v>
      </c>
      <c r="F14439">
        <v>2016</v>
      </c>
      <c r="G14439">
        <v>1</v>
      </c>
    </row>
    <row r="14440" spans="1:8" x14ac:dyDescent="0.25">
      <c r="A14440" t="s">
        <v>41</v>
      </c>
      <c r="B14440" t="s">
        <v>149</v>
      </c>
      <c r="C14440" t="s">
        <v>70</v>
      </c>
      <c r="D14440" t="s">
        <v>71</v>
      </c>
      <c r="E14440" t="s">
        <v>188</v>
      </c>
      <c r="F14440">
        <v>2019</v>
      </c>
      <c r="G14440">
        <v>8</v>
      </c>
      <c r="H14440">
        <v>5</v>
      </c>
    </row>
    <row r="14441" spans="1:8" x14ac:dyDescent="0.25">
      <c r="A14441" t="s">
        <v>31</v>
      </c>
      <c r="B14441" t="s">
        <v>125</v>
      </c>
      <c r="C14441" t="s">
        <v>33</v>
      </c>
      <c r="D14441" t="s">
        <v>59</v>
      </c>
      <c r="E14441" t="s">
        <v>518</v>
      </c>
      <c r="F14441">
        <v>2017</v>
      </c>
      <c r="G14441">
        <v>6</v>
      </c>
    </row>
    <row r="14442" spans="1:8" x14ac:dyDescent="0.25">
      <c r="A14442" t="s">
        <v>41</v>
      </c>
      <c r="B14442" t="s">
        <v>134</v>
      </c>
      <c r="C14442" t="s">
        <v>70</v>
      </c>
      <c r="D14442" t="s">
        <v>71</v>
      </c>
      <c r="E14442" t="s">
        <v>72</v>
      </c>
      <c r="F14442">
        <v>2015</v>
      </c>
      <c r="G14442">
        <v>5</v>
      </c>
      <c r="H14442">
        <v>2</v>
      </c>
    </row>
    <row r="14443" spans="1:8" x14ac:dyDescent="0.25">
      <c r="A14443" t="s">
        <v>113</v>
      </c>
      <c r="B14443" t="s">
        <v>38</v>
      </c>
      <c r="C14443" t="s">
        <v>33</v>
      </c>
      <c r="D14443" t="s">
        <v>39</v>
      </c>
      <c r="E14443" t="s">
        <v>51</v>
      </c>
      <c r="F14443">
        <v>2014</v>
      </c>
      <c r="G14443">
        <v>1</v>
      </c>
    </row>
    <row r="14444" spans="1:8" x14ac:dyDescent="0.25">
      <c r="A14444" t="s">
        <v>113</v>
      </c>
      <c r="B14444" t="s">
        <v>49</v>
      </c>
      <c r="C14444" t="s">
        <v>33</v>
      </c>
      <c r="D14444" t="s">
        <v>59</v>
      </c>
      <c r="E14444" t="s">
        <v>313</v>
      </c>
      <c r="F14444">
        <v>2014</v>
      </c>
      <c r="G14444">
        <v>2</v>
      </c>
    </row>
    <row r="14445" spans="1:8" x14ac:dyDescent="0.25">
      <c r="A14445" t="s">
        <v>31</v>
      </c>
      <c r="B14445" t="s">
        <v>108</v>
      </c>
      <c r="C14445" t="s">
        <v>33</v>
      </c>
      <c r="D14445" t="s">
        <v>39</v>
      </c>
      <c r="E14445" t="s">
        <v>169</v>
      </c>
      <c r="F14445">
        <v>2013</v>
      </c>
      <c r="G14445">
        <v>6</v>
      </c>
      <c r="H14445">
        <v>8</v>
      </c>
    </row>
    <row r="14446" spans="1:8" x14ac:dyDescent="0.25">
      <c r="A14446" t="s">
        <v>31</v>
      </c>
      <c r="B14446" t="s">
        <v>173</v>
      </c>
      <c r="C14446" t="s">
        <v>70</v>
      </c>
      <c r="D14446" t="s">
        <v>71</v>
      </c>
      <c r="E14446" t="s">
        <v>241</v>
      </c>
      <c r="F14446">
        <v>2019</v>
      </c>
      <c r="G14446">
        <v>8</v>
      </c>
      <c r="H14446">
        <v>1</v>
      </c>
    </row>
    <row r="14447" spans="1:8" x14ac:dyDescent="0.25">
      <c r="A14447" t="s">
        <v>121</v>
      </c>
      <c r="B14447" t="s">
        <v>119</v>
      </c>
      <c r="C14447" t="s">
        <v>18</v>
      </c>
      <c r="D14447" t="s">
        <v>136</v>
      </c>
      <c r="E14447" t="s">
        <v>291</v>
      </c>
      <c r="F14447">
        <v>2014</v>
      </c>
      <c r="G14447">
        <v>10</v>
      </c>
    </row>
    <row r="14448" spans="1:8" x14ac:dyDescent="0.25">
      <c r="A14448" t="s">
        <v>31</v>
      </c>
      <c r="B14448" t="s">
        <v>199</v>
      </c>
      <c r="C14448" t="s">
        <v>33</v>
      </c>
      <c r="D14448" t="s">
        <v>59</v>
      </c>
      <c r="E14448" t="s">
        <v>130</v>
      </c>
      <c r="F14448">
        <v>2015</v>
      </c>
      <c r="G14448">
        <v>20</v>
      </c>
      <c r="H14448">
        <v>5</v>
      </c>
    </row>
    <row r="14449" spans="1:8" x14ac:dyDescent="0.25">
      <c r="A14449" t="s">
        <v>8</v>
      </c>
      <c r="B14449" t="s">
        <v>36</v>
      </c>
      <c r="C14449" t="s">
        <v>10</v>
      </c>
      <c r="D14449" t="s">
        <v>11</v>
      </c>
      <c r="E14449" t="s">
        <v>228</v>
      </c>
      <c r="F14449">
        <v>2016</v>
      </c>
      <c r="G14449">
        <v>1</v>
      </c>
      <c r="H14449">
        <v>1</v>
      </c>
    </row>
    <row r="14450" spans="1:8" x14ac:dyDescent="0.25">
      <c r="A14450" t="s">
        <v>16</v>
      </c>
      <c r="B14450" t="s">
        <v>119</v>
      </c>
      <c r="C14450" t="s">
        <v>70</v>
      </c>
      <c r="D14450" t="s">
        <v>71</v>
      </c>
      <c r="E14450" t="s">
        <v>135</v>
      </c>
      <c r="F14450">
        <v>2013</v>
      </c>
      <c r="G14450">
        <v>4</v>
      </c>
    </row>
    <row r="14451" spans="1:8" x14ac:dyDescent="0.25">
      <c r="A14451" t="s">
        <v>74</v>
      </c>
      <c r="B14451" t="s">
        <v>88</v>
      </c>
      <c r="C14451" t="s">
        <v>76</v>
      </c>
      <c r="D14451" t="s">
        <v>171</v>
      </c>
      <c r="E14451" t="s">
        <v>174</v>
      </c>
      <c r="F14451">
        <v>2013</v>
      </c>
      <c r="G14451">
        <v>2</v>
      </c>
    </row>
    <row r="14452" spans="1:8" x14ac:dyDescent="0.25">
      <c r="A14452" t="s">
        <v>31</v>
      </c>
      <c r="B14452" t="s">
        <v>26</v>
      </c>
      <c r="C14452" t="s">
        <v>23</v>
      </c>
      <c r="D14452" t="s">
        <v>43</v>
      </c>
      <c r="E14452" t="s">
        <v>44</v>
      </c>
      <c r="F14452">
        <v>2017</v>
      </c>
      <c r="G14452">
        <v>15</v>
      </c>
      <c r="H14452">
        <v>9</v>
      </c>
    </row>
    <row r="14453" spans="1:8" x14ac:dyDescent="0.25">
      <c r="A14453" t="s">
        <v>129</v>
      </c>
      <c r="B14453" t="s">
        <v>119</v>
      </c>
      <c r="C14453" t="s">
        <v>70</v>
      </c>
      <c r="D14453" t="s">
        <v>71</v>
      </c>
      <c r="E14453" t="s">
        <v>72</v>
      </c>
      <c r="F14453">
        <v>2014</v>
      </c>
      <c r="G14453">
        <v>6</v>
      </c>
      <c r="H14453">
        <v>14</v>
      </c>
    </row>
    <row r="14454" spans="1:8" x14ac:dyDescent="0.25">
      <c r="A14454" t="s">
        <v>31</v>
      </c>
      <c r="B14454" t="s">
        <v>54</v>
      </c>
      <c r="C14454" t="s">
        <v>33</v>
      </c>
      <c r="D14454" t="s">
        <v>59</v>
      </c>
      <c r="E14454" t="s">
        <v>116</v>
      </c>
      <c r="F14454">
        <v>2013</v>
      </c>
      <c r="G14454">
        <v>2</v>
      </c>
    </row>
    <row r="14455" spans="1:8" x14ac:dyDescent="0.25">
      <c r="A14455" t="s">
        <v>41</v>
      </c>
      <c r="B14455" t="s">
        <v>79</v>
      </c>
      <c r="C14455" t="s">
        <v>33</v>
      </c>
      <c r="D14455" t="s">
        <v>62</v>
      </c>
      <c r="E14455" t="s">
        <v>99</v>
      </c>
      <c r="F14455">
        <v>2018</v>
      </c>
      <c r="G14455">
        <v>8</v>
      </c>
      <c r="H14455">
        <v>3</v>
      </c>
    </row>
    <row r="14456" spans="1:8" x14ac:dyDescent="0.25">
      <c r="A14456" t="s">
        <v>129</v>
      </c>
      <c r="B14456" t="s">
        <v>32</v>
      </c>
      <c r="C14456" t="s">
        <v>33</v>
      </c>
      <c r="D14456" t="s">
        <v>184</v>
      </c>
      <c r="E14456" t="s">
        <v>187</v>
      </c>
      <c r="F14456">
        <v>2017</v>
      </c>
      <c r="G14456">
        <v>1</v>
      </c>
    </row>
    <row r="14457" spans="1:8" x14ac:dyDescent="0.25">
      <c r="A14457" t="s">
        <v>8</v>
      </c>
      <c r="B14457" t="s">
        <v>344</v>
      </c>
      <c r="C14457" t="s">
        <v>10</v>
      </c>
      <c r="D14457" t="s">
        <v>29</v>
      </c>
      <c r="E14457" t="s">
        <v>94</v>
      </c>
      <c r="F14457">
        <v>2013</v>
      </c>
      <c r="G14457">
        <v>5</v>
      </c>
      <c r="H14457">
        <v>1</v>
      </c>
    </row>
    <row r="14458" spans="1:8" x14ac:dyDescent="0.25">
      <c r="A14458" t="s">
        <v>138</v>
      </c>
      <c r="B14458" t="s">
        <v>287</v>
      </c>
      <c r="C14458" t="s">
        <v>76</v>
      </c>
      <c r="D14458" t="s">
        <v>189</v>
      </c>
      <c r="E14458" t="s">
        <v>341</v>
      </c>
      <c r="F14458">
        <v>2019</v>
      </c>
      <c r="G14458">
        <v>2</v>
      </c>
    </row>
    <row r="14459" spans="1:8" x14ac:dyDescent="0.25">
      <c r="A14459" t="s">
        <v>181</v>
      </c>
      <c r="B14459" t="s">
        <v>332</v>
      </c>
      <c r="C14459" t="s">
        <v>18</v>
      </c>
      <c r="D14459" t="s">
        <v>333</v>
      </c>
      <c r="E14459" t="s">
        <v>357</v>
      </c>
      <c r="F14459">
        <v>2013</v>
      </c>
      <c r="G14459">
        <v>1</v>
      </c>
      <c r="H14459">
        <v>2</v>
      </c>
    </row>
    <row r="14460" spans="1:8" x14ac:dyDescent="0.25">
      <c r="A14460" t="s">
        <v>31</v>
      </c>
      <c r="B14460" t="s">
        <v>9</v>
      </c>
      <c r="C14460" t="s">
        <v>33</v>
      </c>
      <c r="D14460" t="s">
        <v>34</v>
      </c>
      <c r="E14460" t="s">
        <v>127</v>
      </c>
      <c r="F14460">
        <v>2015</v>
      </c>
      <c r="G14460">
        <v>12</v>
      </c>
      <c r="H14460">
        <v>4</v>
      </c>
    </row>
    <row r="14461" spans="1:8" x14ac:dyDescent="0.25">
      <c r="A14461" t="s">
        <v>31</v>
      </c>
      <c r="B14461" t="s">
        <v>58</v>
      </c>
      <c r="C14461" t="s">
        <v>33</v>
      </c>
      <c r="D14461" t="s">
        <v>34</v>
      </c>
      <c r="E14461" t="s">
        <v>479</v>
      </c>
      <c r="F14461">
        <v>2014</v>
      </c>
      <c r="G14461">
        <v>11</v>
      </c>
      <c r="H14461">
        <v>1</v>
      </c>
    </row>
    <row r="14462" spans="1:8" x14ac:dyDescent="0.25">
      <c r="A14462" t="s">
        <v>31</v>
      </c>
      <c r="B14462" t="s">
        <v>38</v>
      </c>
      <c r="C14462" t="s">
        <v>33</v>
      </c>
      <c r="D14462" t="s">
        <v>34</v>
      </c>
      <c r="E14462" t="s">
        <v>35</v>
      </c>
      <c r="F14462">
        <v>2015</v>
      </c>
      <c r="G14462">
        <v>4</v>
      </c>
      <c r="H14462">
        <v>1</v>
      </c>
    </row>
    <row r="14463" spans="1:8" x14ac:dyDescent="0.25">
      <c r="A14463" t="s">
        <v>113</v>
      </c>
      <c r="B14463" t="s">
        <v>9</v>
      </c>
      <c r="C14463" t="s">
        <v>33</v>
      </c>
      <c r="D14463" t="s">
        <v>39</v>
      </c>
      <c r="E14463" t="s">
        <v>204</v>
      </c>
      <c r="F14463">
        <v>2013</v>
      </c>
      <c r="G14463">
        <v>3</v>
      </c>
      <c r="H14463">
        <v>2</v>
      </c>
    </row>
    <row r="14464" spans="1:8" x14ac:dyDescent="0.25">
      <c r="A14464" t="s">
        <v>41</v>
      </c>
      <c r="B14464" t="s">
        <v>104</v>
      </c>
      <c r="C14464" t="s">
        <v>33</v>
      </c>
      <c r="D14464" t="s">
        <v>39</v>
      </c>
      <c r="E14464" t="s">
        <v>213</v>
      </c>
      <c r="F14464">
        <v>2017</v>
      </c>
      <c r="G14464">
        <v>15</v>
      </c>
      <c r="H14464">
        <v>2</v>
      </c>
    </row>
    <row r="14465" spans="1:8" x14ac:dyDescent="0.25">
      <c r="A14465" t="s">
        <v>31</v>
      </c>
      <c r="B14465" t="s">
        <v>54</v>
      </c>
      <c r="C14465" t="s">
        <v>33</v>
      </c>
      <c r="D14465" t="s">
        <v>62</v>
      </c>
      <c r="E14465" t="s">
        <v>63</v>
      </c>
      <c r="F14465">
        <v>2014</v>
      </c>
      <c r="G14465">
        <v>7</v>
      </c>
      <c r="H14465">
        <v>4</v>
      </c>
    </row>
    <row r="14466" spans="1:8" x14ac:dyDescent="0.25">
      <c r="A14466" t="s">
        <v>31</v>
      </c>
      <c r="B14466" t="s">
        <v>105</v>
      </c>
      <c r="C14466" t="s">
        <v>23</v>
      </c>
      <c r="D14466" t="s">
        <v>43</v>
      </c>
      <c r="E14466" t="s">
        <v>178</v>
      </c>
      <c r="F14466">
        <v>2013</v>
      </c>
      <c r="G14466">
        <v>6</v>
      </c>
      <c r="H14466">
        <v>1</v>
      </c>
    </row>
    <row r="14467" spans="1:8" x14ac:dyDescent="0.25">
      <c r="A14467" t="s">
        <v>455</v>
      </c>
      <c r="B14467" t="s">
        <v>79</v>
      </c>
      <c r="C14467" t="s">
        <v>33</v>
      </c>
      <c r="D14467" t="s">
        <v>59</v>
      </c>
      <c r="E14467" t="s">
        <v>335</v>
      </c>
      <c r="F14467">
        <v>2017</v>
      </c>
      <c r="G14467">
        <v>1</v>
      </c>
      <c r="H14467">
        <v>2</v>
      </c>
    </row>
    <row r="14468" spans="1:8" x14ac:dyDescent="0.25">
      <c r="A14468" t="s">
        <v>31</v>
      </c>
      <c r="B14468" t="s">
        <v>58</v>
      </c>
      <c r="C14468" t="s">
        <v>33</v>
      </c>
      <c r="D14468" t="s">
        <v>34</v>
      </c>
      <c r="E14468" t="s">
        <v>322</v>
      </c>
      <c r="F14468">
        <v>2019</v>
      </c>
      <c r="G14468">
        <v>6</v>
      </c>
      <c r="H14468">
        <v>1</v>
      </c>
    </row>
    <row r="14469" spans="1:8" x14ac:dyDescent="0.25">
      <c r="A14469" t="s">
        <v>31</v>
      </c>
      <c r="B14469" t="s">
        <v>32</v>
      </c>
      <c r="C14469" t="s">
        <v>33</v>
      </c>
      <c r="D14469" t="s">
        <v>34</v>
      </c>
      <c r="E14469" t="s">
        <v>470</v>
      </c>
      <c r="F14469">
        <v>2016</v>
      </c>
      <c r="G14469">
        <v>2</v>
      </c>
    </row>
    <row r="14470" spans="1:8" x14ac:dyDescent="0.25">
      <c r="A14470" t="s">
        <v>121</v>
      </c>
      <c r="B14470" t="s">
        <v>88</v>
      </c>
      <c r="C14470" t="s">
        <v>76</v>
      </c>
      <c r="D14470" t="s">
        <v>171</v>
      </c>
      <c r="E14470" t="s">
        <v>174</v>
      </c>
      <c r="F14470">
        <v>2013</v>
      </c>
      <c r="G14470">
        <v>8</v>
      </c>
    </row>
    <row r="14471" spans="1:8" x14ac:dyDescent="0.25">
      <c r="A14471" t="s">
        <v>129</v>
      </c>
      <c r="B14471" t="s">
        <v>272</v>
      </c>
      <c r="C14471" t="s">
        <v>33</v>
      </c>
      <c r="D14471" t="s">
        <v>34</v>
      </c>
      <c r="E14471" t="s">
        <v>161</v>
      </c>
      <c r="F14471">
        <v>2015</v>
      </c>
      <c r="G14471">
        <v>3</v>
      </c>
      <c r="H14471">
        <v>3</v>
      </c>
    </row>
    <row r="14472" spans="1:8" x14ac:dyDescent="0.25">
      <c r="A14472" t="s">
        <v>113</v>
      </c>
      <c r="B14472" t="s">
        <v>168</v>
      </c>
      <c r="C14472" t="s">
        <v>33</v>
      </c>
      <c r="D14472" t="s">
        <v>39</v>
      </c>
      <c r="E14472" t="s">
        <v>378</v>
      </c>
      <c r="F14472">
        <v>2015</v>
      </c>
      <c r="G14472">
        <v>1</v>
      </c>
    </row>
    <row r="14473" spans="1:8" x14ac:dyDescent="0.25">
      <c r="A14473" t="s">
        <v>41</v>
      </c>
      <c r="B14473" t="s">
        <v>256</v>
      </c>
      <c r="C14473" t="s">
        <v>33</v>
      </c>
      <c r="D14473" t="s">
        <v>39</v>
      </c>
      <c r="E14473" t="s">
        <v>207</v>
      </c>
      <c r="F14473">
        <v>2017</v>
      </c>
      <c r="G14473">
        <v>4</v>
      </c>
      <c r="H14473">
        <v>3</v>
      </c>
    </row>
    <row r="14474" spans="1:8" x14ac:dyDescent="0.25">
      <c r="A14474" t="s">
        <v>41</v>
      </c>
      <c r="B14474" t="s">
        <v>49</v>
      </c>
      <c r="C14474" t="s">
        <v>33</v>
      </c>
      <c r="D14474" t="s">
        <v>184</v>
      </c>
      <c r="E14474" t="s">
        <v>304</v>
      </c>
      <c r="F14474">
        <v>2014</v>
      </c>
      <c r="G14474">
        <v>5</v>
      </c>
    </row>
    <row r="14475" spans="1:8" x14ac:dyDescent="0.25">
      <c r="A14475" t="s">
        <v>129</v>
      </c>
      <c r="B14475" t="s">
        <v>49</v>
      </c>
      <c r="C14475" t="s">
        <v>33</v>
      </c>
      <c r="D14475" t="s">
        <v>59</v>
      </c>
      <c r="E14475" t="s">
        <v>229</v>
      </c>
      <c r="F14475">
        <v>2015</v>
      </c>
      <c r="G14475">
        <v>1</v>
      </c>
    </row>
    <row r="14476" spans="1:8" x14ac:dyDescent="0.25">
      <c r="A14476" t="s">
        <v>129</v>
      </c>
      <c r="B14476" t="s">
        <v>330</v>
      </c>
      <c r="C14476" t="s">
        <v>33</v>
      </c>
      <c r="D14476" t="s">
        <v>59</v>
      </c>
      <c r="E14476" t="s">
        <v>350</v>
      </c>
      <c r="F14476">
        <v>2016</v>
      </c>
      <c r="G14476">
        <v>1</v>
      </c>
    </row>
    <row r="14477" spans="1:8" x14ac:dyDescent="0.25">
      <c r="A14477" t="s">
        <v>31</v>
      </c>
      <c r="B14477" t="s">
        <v>168</v>
      </c>
      <c r="C14477" t="s">
        <v>33</v>
      </c>
      <c r="D14477" t="s">
        <v>34</v>
      </c>
      <c r="E14477" t="s">
        <v>479</v>
      </c>
      <c r="F14477">
        <v>2018</v>
      </c>
      <c r="G14477">
        <v>3</v>
      </c>
    </row>
    <row r="14478" spans="1:8" x14ac:dyDescent="0.25">
      <c r="A14478" t="s">
        <v>31</v>
      </c>
      <c r="B14478" t="s">
        <v>108</v>
      </c>
      <c r="C14478" t="s">
        <v>33</v>
      </c>
      <c r="D14478" t="s">
        <v>62</v>
      </c>
      <c r="E14478" t="s">
        <v>321</v>
      </c>
      <c r="F14478">
        <v>2018</v>
      </c>
      <c r="G14478">
        <v>11</v>
      </c>
      <c r="H14478">
        <v>9</v>
      </c>
    </row>
    <row r="14479" spans="1:8" x14ac:dyDescent="0.25">
      <c r="A14479" t="s">
        <v>8</v>
      </c>
      <c r="B14479" t="s">
        <v>54</v>
      </c>
      <c r="C14479" t="s">
        <v>33</v>
      </c>
      <c r="D14479" t="s">
        <v>34</v>
      </c>
      <c r="E14479" t="s">
        <v>360</v>
      </c>
      <c r="F14479">
        <v>2015</v>
      </c>
      <c r="G14479">
        <v>3</v>
      </c>
      <c r="H14479">
        <v>1</v>
      </c>
    </row>
    <row r="14480" spans="1:8" x14ac:dyDescent="0.25">
      <c r="A14480" t="s">
        <v>41</v>
      </c>
      <c r="B14480" t="s">
        <v>396</v>
      </c>
      <c r="C14480" t="s">
        <v>70</v>
      </c>
      <c r="D14480" t="s">
        <v>71</v>
      </c>
      <c r="E14480" t="s">
        <v>159</v>
      </c>
      <c r="F14480">
        <v>2016</v>
      </c>
      <c r="G14480">
        <v>1</v>
      </c>
      <c r="H14480">
        <v>1</v>
      </c>
    </row>
    <row r="14481" spans="1:8" x14ac:dyDescent="0.25">
      <c r="A14481" t="s">
        <v>121</v>
      </c>
      <c r="B14481" t="s">
        <v>173</v>
      </c>
      <c r="C14481" t="s">
        <v>70</v>
      </c>
      <c r="D14481" t="s">
        <v>102</v>
      </c>
      <c r="E14481" t="s">
        <v>303</v>
      </c>
      <c r="F14481">
        <v>2014</v>
      </c>
      <c r="G14481">
        <v>14</v>
      </c>
      <c r="H14481">
        <v>2</v>
      </c>
    </row>
    <row r="14482" spans="1:8" x14ac:dyDescent="0.25">
      <c r="A14482" t="s">
        <v>31</v>
      </c>
      <c r="B14482" t="s">
        <v>58</v>
      </c>
      <c r="C14482" t="s">
        <v>33</v>
      </c>
      <c r="D14482" t="s">
        <v>62</v>
      </c>
      <c r="E14482" t="s">
        <v>99</v>
      </c>
      <c r="F14482">
        <v>2015</v>
      </c>
      <c r="G14482">
        <v>6</v>
      </c>
      <c r="H14482">
        <v>2</v>
      </c>
    </row>
    <row r="14483" spans="1:8" x14ac:dyDescent="0.25">
      <c r="A14483" t="s">
        <v>8</v>
      </c>
      <c r="B14483" t="s">
        <v>93</v>
      </c>
      <c r="C14483" t="s">
        <v>10</v>
      </c>
      <c r="D14483" t="s">
        <v>11</v>
      </c>
      <c r="E14483" t="s">
        <v>343</v>
      </c>
      <c r="F14483">
        <v>2016</v>
      </c>
      <c r="G14483">
        <v>10</v>
      </c>
      <c r="H14483">
        <v>1</v>
      </c>
    </row>
    <row r="14484" spans="1:8" x14ac:dyDescent="0.25">
      <c r="A14484" t="s">
        <v>74</v>
      </c>
      <c r="B14484" t="s">
        <v>173</v>
      </c>
      <c r="C14484" t="s">
        <v>70</v>
      </c>
      <c r="D14484" t="s">
        <v>264</v>
      </c>
      <c r="E14484" t="s">
        <v>464</v>
      </c>
      <c r="F14484">
        <v>2014</v>
      </c>
      <c r="G14484">
        <v>7</v>
      </c>
    </row>
    <row r="14485" spans="1:8" x14ac:dyDescent="0.25">
      <c r="A14485" t="s">
        <v>31</v>
      </c>
      <c r="B14485" t="s">
        <v>417</v>
      </c>
      <c r="C14485" t="s">
        <v>33</v>
      </c>
      <c r="D14485" t="s">
        <v>34</v>
      </c>
      <c r="E14485" t="s">
        <v>144</v>
      </c>
      <c r="F14485">
        <v>2016</v>
      </c>
      <c r="G14485">
        <v>5</v>
      </c>
    </row>
    <row r="14486" spans="1:8" x14ac:dyDescent="0.25">
      <c r="A14486" t="s">
        <v>31</v>
      </c>
      <c r="B14486" t="s">
        <v>168</v>
      </c>
      <c r="C14486" t="s">
        <v>33</v>
      </c>
      <c r="D14486" t="s">
        <v>59</v>
      </c>
      <c r="E14486" t="s">
        <v>130</v>
      </c>
      <c r="F14486">
        <v>2017</v>
      </c>
      <c r="G14486">
        <v>8</v>
      </c>
      <c r="H14486">
        <v>1</v>
      </c>
    </row>
    <row r="14487" spans="1:8" x14ac:dyDescent="0.25">
      <c r="A14487" t="s">
        <v>129</v>
      </c>
      <c r="B14487" t="s">
        <v>119</v>
      </c>
      <c r="C14487" t="s">
        <v>33</v>
      </c>
      <c r="D14487" t="s">
        <v>59</v>
      </c>
      <c r="E14487" t="s">
        <v>311</v>
      </c>
      <c r="F14487">
        <v>2017</v>
      </c>
      <c r="G14487">
        <v>3</v>
      </c>
      <c r="H14487">
        <v>1</v>
      </c>
    </row>
    <row r="14488" spans="1:8" x14ac:dyDescent="0.25">
      <c r="A14488" t="s">
        <v>31</v>
      </c>
      <c r="B14488" t="s">
        <v>108</v>
      </c>
      <c r="C14488" t="s">
        <v>33</v>
      </c>
      <c r="D14488" t="s">
        <v>184</v>
      </c>
      <c r="E14488" t="s">
        <v>185</v>
      </c>
      <c r="F14488">
        <v>2017</v>
      </c>
      <c r="G14488">
        <v>8</v>
      </c>
      <c r="H14488">
        <v>1</v>
      </c>
    </row>
    <row r="14489" spans="1:8" x14ac:dyDescent="0.25">
      <c r="A14489" t="s">
        <v>41</v>
      </c>
      <c r="B14489" t="s">
        <v>262</v>
      </c>
      <c r="C14489" t="s">
        <v>33</v>
      </c>
      <c r="D14489" t="s">
        <v>62</v>
      </c>
      <c r="E14489" t="s">
        <v>200</v>
      </c>
      <c r="F14489">
        <v>2019</v>
      </c>
      <c r="G14489">
        <v>1</v>
      </c>
      <c r="H14489">
        <v>1</v>
      </c>
    </row>
    <row r="14490" spans="1:8" x14ac:dyDescent="0.25">
      <c r="A14490" t="s">
        <v>31</v>
      </c>
      <c r="B14490" t="s">
        <v>168</v>
      </c>
      <c r="C14490" t="s">
        <v>33</v>
      </c>
      <c r="D14490" t="s">
        <v>34</v>
      </c>
      <c r="E14490" t="s">
        <v>411</v>
      </c>
      <c r="F14490">
        <v>2017</v>
      </c>
      <c r="G14490">
        <v>1</v>
      </c>
    </row>
    <row r="14491" spans="1:8" x14ac:dyDescent="0.25">
      <c r="A14491" t="s">
        <v>31</v>
      </c>
      <c r="B14491" t="s">
        <v>125</v>
      </c>
      <c r="C14491" t="s">
        <v>33</v>
      </c>
      <c r="D14491" t="s">
        <v>59</v>
      </c>
      <c r="E14491" t="s">
        <v>328</v>
      </c>
      <c r="F14491">
        <v>2013</v>
      </c>
      <c r="G14491">
        <v>10</v>
      </c>
    </row>
    <row r="14492" spans="1:8" x14ac:dyDescent="0.25">
      <c r="A14492" t="s">
        <v>21</v>
      </c>
      <c r="B14492" t="s">
        <v>349</v>
      </c>
      <c r="C14492" t="s">
        <v>10</v>
      </c>
      <c r="D14492" t="s">
        <v>11</v>
      </c>
      <c r="E14492" t="s">
        <v>133</v>
      </c>
      <c r="F14492">
        <v>2016</v>
      </c>
      <c r="G14492">
        <v>6</v>
      </c>
    </row>
    <row r="14493" spans="1:8" x14ac:dyDescent="0.25">
      <c r="A14493" t="s">
        <v>31</v>
      </c>
      <c r="B14493" t="s">
        <v>199</v>
      </c>
      <c r="C14493" t="s">
        <v>33</v>
      </c>
      <c r="D14493" t="s">
        <v>59</v>
      </c>
      <c r="E14493" t="s">
        <v>148</v>
      </c>
      <c r="F14493">
        <v>2013</v>
      </c>
      <c r="G14493">
        <v>5</v>
      </c>
      <c r="H14493">
        <v>1</v>
      </c>
    </row>
    <row r="14494" spans="1:8" x14ac:dyDescent="0.25">
      <c r="A14494" t="s">
        <v>8</v>
      </c>
      <c r="B14494" t="s">
        <v>272</v>
      </c>
      <c r="C14494" t="s">
        <v>33</v>
      </c>
      <c r="D14494" t="s">
        <v>34</v>
      </c>
      <c r="E14494" t="s">
        <v>202</v>
      </c>
      <c r="F14494">
        <v>2015</v>
      </c>
      <c r="G14494">
        <v>11</v>
      </c>
    </row>
    <row r="14495" spans="1:8" x14ac:dyDescent="0.25">
      <c r="A14495" t="s">
        <v>31</v>
      </c>
      <c r="B14495" t="s">
        <v>104</v>
      </c>
      <c r="C14495" t="s">
        <v>33</v>
      </c>
      <c r="D14495" t="s">
        <v>59</v>
      </c>
      <c r="E14495" t="s">
        <v>128</v>
      </c>
      <c r="F14495">
        <v>2016</v>
      </c>
      <c r="G14495">
        <v>13</v>
      </c>
      <c r="H14495">
        <v>3</v>
      </c>
    </row>
    <row r="14496" spans="1:8" x14ac:dyDescent="0.25">
      <c r="A14496" t="s">
        <v>31</v>
      </c>
      <c r="B14496" t="s">
        <v>177</v>
      </c>
      <c r="C14496" t="s">
        <v>23</v>
      </c>
      <c r="D14496" t="s">
        <v>43</v>
      </c>
      <c r="E14496" t="s">
        <v>258</v>
      </c>
      <c r="F14496">
        <v>2015</v>
      </c>
      <c r="G14496">
        <v>7</v>
      </c>
    </row>
    <row r="14497" spans="1:8" x14ac:dyDescent="0.25">
      <c r="A14497" t="s">
        <v>41</v>
      </c>
      <c r="B14497" t="s">
        <v>42</v>
      </c>
      <c r="C14497" t="s">
        <v>23</v>
      </c>
      <c r="D14497" t="s">
        <v>43</v>
      </c>
      <c r="E14497" t="s">
        <v>258</v>
      </c>
      <c r="F14497">
        <v>2017</v>
      </c>
      <c r="G14497">
        <v>8</v>
      </c>
      <c r="H14497">
        <v>4</v>
      </c>
    </row>
    <row r="14498" spans="1:8" x14ac:dyDescent="0.25">
      <c r="A14498" t="s">
        <v>31</v>
      </c>
      <c r="B14498" t="s">
        <v>55</v>
      </c>
      <c r="C14498" t="s">
        <v>33</v>
      </c>
      <c r="D14498" t="s">
        <v>59</v>
      </c>
      <c r="E14498" t="s">
        <v>236</v>
      </c>
      <c r="F14498">
        <v>2018</v>
      </c>
      <c r="G14498">
        <v>8</v>
      </c>
      <c r="H14498">
        <v>2</v>
      </c>
    </row>
    <row r="14499" spans="1:8" x14ac:dyDescent="0.25">
      <c r="A14499" t="s">
        <v>31</v>
      </c>
      <c r="B14499" t="s">
        <v>32</v>
      </c>
      <c r="C14499" t="s">
        <v>33</v>
      </c>
      <c r="D14499" t="s">
        <v>39</v>
      </c>
      <c r="E14499" t="s">
        <v>204</v>
      </c>
      <c r="F14499">
        <v>2017</v>
      </c>
      <c r="G14499">
        <v>4</v>
      </c>
      <c r="H14499">
        <v>2</v>
      </c>
    </row>
    <row r="14500" spans="1:8" x14ac:dyDescent="0.25">
      <c r="A14500" t="s">
        <v>31</v>
      </c>
      <c r="B14500" t="s">
        <v>262</v>
      </c>
      <c r="C14500" t="s">
        <v>33</v>
      </c>
      <c r="D14500" t="s">
        <v>39</v>
      </c>
      <c r="E14500" t="s">
        <v>150</v>
      </c>
      <c r="F14500">
        <v>2014</v>
      </c>
      <c r="G14500">
        <v>3</v>
      </c>
      <c r="H14500">
        <v>5</v>
      </c>
    </row>
    <row r="14501" spans="1:8" x14ac:dyDescent="0.25">
      <c r="A14501" t="s">
        <v>8</v>
      </c>
      <c r="B14501" t="s">
        <v>28</v>
      </c>
      <c r="C14501" t="s">
        <v>23</v>
      </c>
      <c r="D14501" t="s">
        <v>24</v>
      </c>
      <c r="E14501" t="s">
        <v>192</v>
      </c>
      <c r="F14501">
        <v>2013</v>
      </c>
      <c r="G14501">
        <v>2</v>
      </c>
    </row>
    <row r="14502" spans="1:8" x14ac:dyDescent="0.25">
      <c r="A14502" t="s">
        <v>121</v>
      </c>
      <c r="B14502" t="s">
        <v>471</v>
      </c>
      <c r="C14502" t="s">
        <v>18</v>
      </c>
      <c r="D14502" t="s">
        <v>136</v>
      </c>
      <c r="E14502" t="s">
        <v>291</v>
      </c>
      <c r="F14502">
        <v>2016</v>
      </c>
      <c r="G14502">
        <v>4</v>
      </c>
    </row>
    <row r="14503" spans="1:8" x14ac:dyDescent="0.25">
      <c r="A14503" t="s">
        <v>31</v>
      </c>
      <c r="B14503" t="s">
        <v>119</v>
      </c>
      <c r="C14503" t="s">
        <v>23</v>
      </c>
      <c r="D14503" t="s">
        <v>43</v>
      </c>
      <c r="E14503" t="s">
        <v>100</v>
      </c>
      <c r="F14503">
        <v>2016</v>
      </c>
      <c r="G14503">
        <v>5</v>
      </c>
    </row>
    <row r="14504" spans="1:8" x14ac:dyDescent="0.25">
      <c r="A14504" t="s">
        <v>113</v>
      </c>
      <c r="B14504" t="s">
        <v>55</v>
      </c>
      <c r="C14504" t="s">
        <v>33</v>
      </c>
      <c r="D14504" t="s">
        <v>184</v>
      </c>
      <c r="E14504" t="s">
        <v>271</v>
      </c>
      <c r="F14504">
        <v>2013</v>
      </c>
      <c r="G14504">
        <v>3</v>
      </c>
      <c r="H14504">
        <v>3</v>
      </c>
    </row>
    <row r="14505" spans="1:8" x14ac:dyDescent="0.25">
      <c r="A14505" t="s">
        <v>41</v>
      </c>
      <c r="B14505" t="s">
        <v>125</v>
      </c>
      <c r="C14505" t="s">
        <v>33</v>
      </c>
      <c r="D14505" t="s">
        <v>39</v>
      </c>
      <c r="E14505" t="s">
        <v>302</v>
      </c>
      <c r="F14505">
        <v>2017</v>
      </c>
      <c r="G14505">
        <v>6</v>
      </c>
      <c r="H14505">
        <v>3</v>
      </c>
    </row>
    <row r="14506" spans="1:8" x14ac:dyDescent="0.25">
      <c r="A14506" t="s">
        <v>31</v>
      </c>
      <c r="B14506" t="s">
        <v>54</v>
      </c>
      <c r="C14506" t="s">
        <v>33</v>
      </c>
      <c r="D14506" t="s">
        <v>59</v>
      </c>
      <c r="E14506" t="s">
        <v>415</v>
      </c>
      <c r="F14506">
        <v>2016</v>
      </c>
      <c r="G14506">
        <v>10</v>
      </c>
      <c r="H14506">
        <v>7</v>
      </c>
    </row>
    <row r="14507" spans="1:8" x14ac:dyDescent="0.25">
      <c r="A14507" t="s">
        <v>21</v>
      </c>
      <c r="B14507" t="s">
        <v>93</v>
      </c>
      <c r="C14507" t="s">
        <v>10</v>
      </c>
      <c r="D14507" t="s">
        <v>11</v>
      </c>
      <c r="E14507" t="s">
        <v>267</v>
      </c>
      <c r="F14507">
        <v>2019</v>
      </c>
      <c r="G14507">
        <v>1</v>
      </c>
    </row>
    <row r="14508" spans="1:8" x14ac:dyDescent="0.25">
      <c r="A14508" t="s">
        <v>8</v>
      </c>
      <c r="B14508" t="s">
        <v>36</v>
      </c>
      <c r="C14508" t="s">
        <v>10</v>
      </c>
      <c r="D14508" t="s">
        <v>11</v>
      </c>
      <c r="E14508" t="s">
        <v>68</v>
      </c>
      <c r="F14508">
        <v>2016</v>
      </c>
      <c r="G14508">
        <v>3</v>
      </c>
    </row>
    <row r="14509" spans="1:8" x14ac:dyDescent="0.25">
      <c r="A14509" t="s">
        <v>8</v>
      </c>
      <c r="B14509" t="s">
        <v>9</v>
      </c>
      <c r="C14509" t="s">
        <v>33</v>
      </c>
      <c r="D14509" t="s">
        <v>34</v>
      </c>
      <c r="E14509" t="s">
        <v>473</v>
      </c>
      <c r="F14509">
        <v>2015</v>
      </c>
      <c r="G14509">
        <v>2</v>
      </c>
    </row>
    <row r="14510" spans="1:8" x14ac:dyDescent="0.25">
      <c r="A14510" t="s">
        <v>31</v>
      </c>
      <c r="B14510" t="s">
        <v>79</v>
      </c>
      <c r="C14510" t="s">
        <v>33</v>
      </c>
      <c r="D14510" t="s">
        <v>59</v>
      </c>
      <c r="E14510" t="s">
        <v>152</v>
      </c>
      <c r="F14510">
        <v>2017</v>
      </c>
      <c r="G14510">
        <v>3</v>
      </c>
    </row>
    <row r="14511" spans="1:8" x14ac:dyDescent="0.25">
      <c r="A14511" t="s">
        <v>129</v>
      </c>
      <c r="B14511" t="s">
        <v>55</v>
      </c>
      <c r="C14511" t="s">
        <v>33</v>
      </c>
      <c r="D14511" t="s">
        <v>59</v>
      </c>
      <c r="E14511" t="s">
        <v>130</v>
      </c>
      <c r="F14511">
        <v>2016</v>
      </c>
      <c r="G14511">
        <v>1</v>
      </c>
    </row>
    <row r="14512" spans="1:8" x14ac:dyDescent="0.25">
      <c r="A14512" t="s">
        <v>31</v>
      </c>
      <c r="B14512" t="s">
        <v>61</v>
      </c>
      <c r="C14512" t="s">
        <v>33</v>
      </c>
      <c r="D14512" t="s">
        <v>59</v>
      </c>
      <c r="E14512" t="s">
        <v>313</v>
      </c>
      <c r="F14512">
        <v>2017</v>
      </c>
      <c r="G14512">
        <v>7</v>
      </c>
      <c r="H14512">
        <v>2</v>
      </c>
    </row>
    <row r="14513" spans="1:8" x14ac:dyDescent="0.25">
      <c r="A14513" t="s">
        <v>138</v>
      </c>
      <c r="B14513" t="s">
        <v>316</v>
      </c>
      <c r="C14513" t="s">
        <v>76</v>
      </c>
      <c r="D14513" t="s">
        <v>140</v>
      </c>
      <c r="E14513" t="s">
        <v>140</v>
      </c>
      <c r="F14513">
        <v>2015</v>
      </c>
      <c r="G14513">
        <v>5</v>
      </c>
      <c r="H14513">
        <v>5</v>
      </c>
    </row>
    <row r="14514" spans="1:8" x14ac:dyDescent="0.25">
      <c r="A14514" t="s">
        <v>121</v>
      </c>
      <c r="B14514" t="s">
        <v>104</v>
      </c>
      <c r="C14514" t="s">
        <v>76</v>
      </c>
      <c r="D14514" t="s">
        <v>171</v>
      </c>
      <c r="E14514" t="s">
        <v>172</v>
      </c>
      <c r="F14514">
        <v>2014</v>
      </c>
      <c r="G14514">
        <v>4</v>
      </c>
    </row>
    <row r="14515" spans="1:8" x14ac:dyDescent="0.25">
      <c r="A14515" t="s">
        <v>41</v>
      </c>
      <c r="B14515" t="s">
        <v>36</v>
      </c>
      <c r="C14515" t="s">
        <v>70</v>
      </c>
      <c r="D14515" t="s">
        <v>71</v>
      </c>
      <c r="E14515" t="s">
        <v>361</v>
      </c>
      <c r="F14515">
        <v>2017</v>
      </c>
      <c r="G14515">
        <v>4</v>
      </c>
    </row>
    <row r="14516" spans="1:8" x14ac:dyDescent="0.25">
      <c r="A14516" t="s">
        <v>31</v>
      </c>
      <c r="B14516" t="s">
        <v>79</v>
      </c>
      <c r="C14516" t="s">
        <v>33</v>
      </c>
      <c r="D14516" t="s">
        <v>34</v>
      </c>
      <c r="E14516" t="s">
        <v>315</v>
      </c>
      <c r="F14516">
        <v>2013</v>
      </c>
      <c r="G14516">
        <v>2</v>
      </c>
    </row>
    <row r="14517" spans="1:8" x14ac:dyDescent="0.25">
      <c r="A14517" t="s">
        <v>31</v>
      </c>
      <c r="B14517" t="s">
        <v>173</v>
      </c>
      <c r="C14517" t="s">
        <v>76</v>
      </c>
      <c r="D14517" t="s">
        <v>77</v>
      </c>
      <c r="E14517" t="s">
        <v>176</v>
      </c>
      <c r="F14517">
        <v>2014</v>
      </c>
      <c r="G14517">
        <v>1</v>
      </c>
    </row>
    <row r="14518" spans="1:8" x14ac:dyDescent="0.25">
      <c r="A14518" t="s">
        <v>31</v>
      </c>
      <c r="B14518" t="s">
        <v>125</v>
      </c>
      <c r="C14518" t="s">
        <v>33</v>
      </c>
      <c r="D14518" t="s">
        <v>59</v>
      </c>
      <c r="E14518" t="s">
        <v>402</v>
      </c>
      <c r="F14518">
        <v>2018</v>
      </c>
      <c r="G14518">
        <v>4</v>
      </c>
    </row>
    <row r="14519" spans="1:8" x14ac:dyDescent="0.25">
      <c r="A14519" t="s">
        <v>113</v>
      </c>
      <c r="B14519" t="s">
        <v>9</v>
      </c>
      <c r="C14519" t="s">
        <v>33</v>
      </c>
      <c r="D14519" t="s">
        <v>184</v>
      </c>
      <c r="E14519" t="s">
        <v>271</v>
      </c>
      <c r="F14519">
        <v>2015</v>
      </c>
      <c r="G14519">
        <v>3</v>
      </c>
      <c r="H14519">
        <v>2</v>
      </c>
    </row>
    <row r="14520" spans="1:8" x14ac:dyDescent="0.25">
      <c r="A14520" t="s">
        <v>31</v>
      </c>
      <c r="B14520" t="s">
        <v>168</v>
      </c>
      <c r="C14520" t="s">
        <v>33</v>
      </c>
      <c r="D14520" t="s">
        <v>34</v>
      </c>
      <c r="E14520" t="s">
        <v>161</v>
      </c>
      <c r="F14520">
        <v>2018</v>
      </c>
      <c r="G14520">
        <v>3</v>
      </c>
    </row>
    <row r="14521" spans="1:8" x14ac:dyDescent="0.25">
      <c r="A14521" t="s">
        <v>31</v>
      </c>
      <c r="B14521" t="s">
        <v>9</v>
      </c>
      <c r="C14521" t="s">
        <v>33</v>
      </c>
      <c r="D14521" t="s">
        <v>184</v>
      </c>
      <c r="E14521" t="s">
        <v>288</v>
      </c>
      <c r="F14521">
        <v>2015</v>
      </c>
      <c r="G14521">
        <v>8</v>
      </c>
      <c r="H14521">
        <v>5</v>
      </c>
    </row>
    <row r="14522" spans="1:8" x14ac:dyDescent="0.25">
      <c r="A14522" t="s">
        <v>113</v>
      </c>
      <c r="B14522" t="s">
        <v>256</v>
      </c>
      <c r="C14522" t="s">
        <v>33</v>
      </c>
      <c r="D14522" t="s">
        <v>39</v>
      </c>
      <c r="E14522" t="s">
        <v>336</v>
      </c>
      <c r="F14522">
        <v>2014</v>
      </c>
      <c r="G14522">
        <v>4</v>
      </c>
      <c r="H14522">
        <v>1</v>
      </c>
    </row>
    <row r="14523" spans="1:8" x14ac:dyDescent="0.25">
      <c r="A14523" t="s">
        <v>31</v>
      </c>
      <c r="B14523" t="s">
        <v>108</v>
      </c>
      <c r="C14523" t="s">
        <v>33</v>
      </c>
      <c r="D14523" t="s">
        <v>59</v>
      </c>
      <c r="E14523" t="s">
        <v>313</v>
      </c>
      <c r="F14523">
        <v>2014</v>
      </c>
      <c r="G14523">
        <v>6</v>
      </c>
    </row>
    <row r="14524" spans="1:8" x14ac:dyDescent="0.25">
      <c r="A14524" t="s">
        <v>455</v>
      </c>
      <c r="B14524" t="s">
        <v>28</v>
      </c>
      <c r="C14524" t="s">
        <v>33</v>
      </c>
      <c r="D14524" t="s">
        <v>59</v>
      </c>
      <c r="E14524" t="s">
        <v>225</v>
      </c>
      <c r="F14524">
        <v>2017</v>
      </c>
      <c r="G14524">
        <v>3</v>
      </c>
    </row>
    <row r="14525" spans="1:8" x14ac:dyDescent="0.25">
      <c r="A14525" t="s">
        <v>129</v>
      </c>
      <c r="B14525" t="s">
        <v>55</v>
      </c>
      <c r="C14525" t="s">
        <v>33</v>
      </c>
      <c r="D14525" t="s">
        <v>34</v>
      </c>
      <c r="E14525" t="s">
        <v>35</v>
      </c>
      <c r="F14525">
        <v>2016</v>
      </c>
      <c r="G14525">
        <v>3</v>
      </c>
    </row>
    <row r="14526" spans="1:8" x14ac:dyDescent="0.25">
      <c r="A14526" t="s">
        <v>121</v>
      </c>
      <c r="B14526" t="s">
        <v>119</v>
      </c>
      <c r="C14526" t="s">
        <v>70</v>
      </c>
      <c r="D14526" t="s">
        <v>102</v>
      </c>
      <c r="E14526" t="s">
        <v>303</v>
      </c>
      <c r="F14526">
        <v>2015</v>
      </c>
      <c r="G14526">
        <v>7</v>
      </c>
      <c r="H14526">
        <v>2</v>
      </c>
    </row>
    <row r="14527" spans="1:8" x14ac:dyDescent="0.25">
      <c r="A14527" t="s">
        <v>31</v>
      </c>
      <c r="B14527" t="s">
        <v>32</v>
      </c>
      <c r="C14527" t="s">
        <v>33</v>
      </c>
      <c r="D14527" t="s">
        <v>34</v>
      </c>
      <c r="E14527" t="s">
        <v>245</v>
      </c>
      <c r="F14527">
        <v>2015</v>
      </c>
      <c r="G14527">
        <v>2</v>
      </c>
    </row>
    <row r="14528" spans="1:8" x14ac:dyDescent="0.25">
      <c r="A14528" t="s">
        <v>41</v>
      </c>
      <c r="B14528" t="s">
        <v>119</v>
      </c>
      <c r="C14528" t="s">
        <v>70</v>
      </c>
      <c r="D14528" t="s">
        <v>71</v>
      </c>
      <c r="E14528" t="s">
        <v>246</v>
      </c>
      <c r="F14528">
        <v>2013</v>
      </c>
      <c r="G14528">
        <v>1</v>
      </c>
    </row>
    <row r="14529" spans="1:8" x14ac:dyDescent="0.25">
      <c r="A14529" t="s">
        <v>8</v>
      </c>
      <c r="B14529" t="s">
        <v>308</v>
      </c>
      <c r="C14529" t="s">
        <v>23</v>
      </c>
      <c r="D14529" t="s">
        <v>24</v>
      </c>
      <c r="E14529" t="s">
        <v>404</v>
      </c>
      <c r="F14529">
        <v>2016</v>
      </c>
      <c r="G14529">
        <v>2</v>
      </c>
    </row>
    <row r="14530" spans="1:8" x14ac:dyDescent="0.25">
      <c r="A14530" t="s">
        <v>113</v>
      </c>
      <c r="B14530" t="s">
        <v>38</v>
      </c>
      <c r="C14530" t="s">
        <v>33</v>
      </c>
      <c r="D14530" t="s">
        <v>39</v>
      </c>
      <c r="E14530" t="s">
        <v>87</v>
      </c>
      <c r="F14530">
        <v>2016</v>
      </c>
      <c r="G14530">
        <v>2</v>
      </c>
    </row>
    <row r="14531" spans="1:8" x14ac:dyDescent="0.25">
      <c r="A14531" t="s">
        <v>21</v>
      </c>
      <c r="B14531" t="s">
        <v>54</v>
      </c>
      <c r="C14531" t="s">
        <v>33</v>
      </c>
      <c r="D14531" t="s">
        <v>34</v>
      </c>
      <c r="E14531" t="s">
        <v>202</v>
      </c>
      <c r="F14531">
        <v>2016</v>
      </c>
      <c r="G14531">
        <v>5</v>
      </c>
    </row>
    <row r="14532" spans="1:8" x14ac:dyDescent="0.25">
      <c r="A14532" t="s">
        <v>129</v>
      </c>
      <c r="B14532" t="s">
        <v>9</v>
      </c>
      <c r="C14532" t="s">
        <v>33</v>
      </c>
      <c r="D14532" t="s">
        <v>39</v>
      </c>
      <c r="E14532" t="s">
        <v>175</v>
      </c>
      <c r="F14532">
        <v>2015</v>
      </c>
      <c r="G14532">
        <v>3</v>
      </c>
      <c r="H14532">
        <v>2</v>
      </c>
    </row>
    <row r="14533" spans="1:8" x14ac:dyDescent="0.25">
      <c r="A14533" t="s">
        <v>113</v>
      </c>
      <c r="B14533" t="s">
        <v>119</v>
      </c>
      <c r="C14533" t="s">
        <v>70</v>
      </c>
      <c r="D14533" t="s">
        <v>71</v>
      </c>
      <c r="E14533" t="s">
        <v>358</v>
      </c>
      <c r="F14533">
        <v>2015</v>
      </c>
      <c r="G14533">
        <v>2</v>
      </c>
      <c r="H14533">
        <v>2</v>
      </c>
    </row>
    <row r="14534" spans="1:8" x14ac:dyDescent="0.25">
      <c r="A14534" t="s">
        <v>31</v>
      </c>
      <c r="B14534" t="s">
        <v>168</v>
      </c>
      <c r="C14534" t="s">
        <v>33</v>
      </c>
      <c r="D14534" t="s">
        <v>62</v>
      </c>
      <c r="E14534" t="s">
        <v>166</v>
      </c>
      <c r="F14534">
        <v>2016</v>
      </c>
      <c r="G14534">
        <v>8</v>
      </c>
      <c r="H14534">
        <v>1</v>
      </c>
    </row>
    <row r="14535" spans="1:8" x14ac:dyDescent="0.25">
      <c r="A14535" t="s">
        <v>121</v>
      </c>
      <c r="B14535" t="s">
        <v>88</v>
      </c>
      <c r="C14535" t="s">
        <v>70</v>
      </c>
      <c r="D14535" t="s">
        <v>102</v>
      </c>
      <c r="E14535" t="s">
        <v>180</v>
      </c>
      <c r="F14535">
        <v>2019</v>
      </c>
      <c r="G14535">
        <v>2</v>
      </c>
    </row>
    <row r="14536" spans="1:8" x14ac:dyDescent="0.25">
      <c r="A14536" t="s">
        <v>129</v>
      </c>
      <c r="B14536" t="s">
        <v>104</v>
      </c>
      <c r="C14536" t="s">
        <v>33</v>
      </c>
      <c r="D14536" t="s">
        <v>59</v>
      </c>
      <c r="E14536" t="s">
        <v>73</v>
      </c>
      <c r="F14536">
        <v>2016</v>
      </c>
      <c r="G14536">
        <v>3</v>
      </c>
      <c r="H14536">
        <v>1</v>
      </c>
    </row>
    <row r="14537" spans="1:8" x14ac:dyDescent="0.25">
      <c r="A14537" t="s">
        <v>31</v>
      </c>
      <c r="B14537" t="s">
        <v>108</v>
      </c>
      <c r="C14537" t="s">
        <v>33</v>
      </c>
      <c r="D14537" t="s">
        <v>39</v>
      </c>
      <c r="E14537" t="s">
        <v>120</v>
      </c>
      <c r="F14537">
        <v>2017</v>
      </c>
      <c r="G14537">
        <v>2</v>
      </c>
      <c r="H14537">
        <v>6</v>
      </c>
    </row>
    <row r="14538" spans="1:8" x14ac:dyDescent="0.25">
      <c r="A14538" t="s">
        <v>41</v>
      </c>
      <c r="B14538" t="s">
        <v>26</v>
      </c>
      <c r="C14538" t="s">
        <v>70</v>
      </c>
      <c r="D14538" t="s">
        <v>71</v>
      </c>
      <c r="E14538" t="s">
        <v>224</v>
      </c>
      <c r="F14538">
        <v>2014</v>
      </c>
      <c r="G14538">
        <v>2</v>
      </c>
    </row>
    <row r="14539" spans="1:8" x14ac:dyDescent="0.25">
      <c r="A14539" t="s">
        <v>74</v>
      </c>
      <c r="B14539" t="s">
        <v>220</v>
      </c>
      <c r="C14539" t="s">
        <v>18</v>
      </c>
      <c r="D14539" t="s">
        <v>136</v>
      </c>
      <c r="E14539" t="s">
        <v>160</v>
      </c>
      <c r="F14539">
        <v>2014</v>
      </c>
      <c r="G14539">
        <v>1</v>
      </c>
    </row>
    <row r="14540" spans="1:8" x14ac:dyDescent="0.25">
      <c r="A14540" t="s">
        <v>41</v>
      </c>
      <c r="B14540" t="s">
        <v>32</v>
      </c>
      <c r="C14540" t="s">
        <v>33</v>
      </c>
      <c r="D14540" t="s">
        <v>184</v>
      </c>
      <c r="E14540" t="s">
        <v>271</v>
      </c>
      <c r="F14540">
        <v>2015</v>
      </c>
      <c r="G14540">
        <v>3</v>
      </c>
      <c r="H14540">
        <v>2</v>
      </c>
    </row>
    <row r="14541" spans="1:8" x14ac:dyDescent="0.25">
      <c r="A14541" t="s">
        <v>129</v>
      </c>
      <c r="B14541" t="s">
        <v>55</v>
      </c>
      <c r="C14541" t="s">
        <v>33</v>
      </c>
      <c r="D14541" t="s">
        <v>34</v>
      </c>
      <c r="E14541" t="s">
        <v>315</v>
      </c>
      <c r="F14541">
        <v>2014</v>
      </c>
      <c r="G14541">
        <v>3</v>
      </c>
      <c r="H14541">
        <v>1</v>
      </c>
    </row>
    <row r="14542" spans="1:8" x14ac:dyDescent="0.25">
      <c r="A14542" t="s">
        <v>31</v>
      </c>
      <c r="B14542" t="s">
        <v>79</v>
      </c>
      <c r="C14542" t="s">
        <v>33</v>
      </c>
      <c r="D14542" t="s">
        <v>34</v>
      </c>
      <c r="E14542" t="s">
        <v>408</v>
      </c>
      <c r="F14542">
        <v>2015</v>
      </c>
      <c r="G14542">
        <v>8</v>
      </c>
    </row>
    <row r="14543" spans="1:8" x14ac:dyDescent="0.25">
      <c r="A14543" t="s">
        <v>8</v>
      </c>
      <c r="B14543" t="s">
        <v>197</v>
      </c>
      <c r="C14543" t="s">
        <v>10</v>
      </c>
      <c r="D14543" t="s">
        <v>29</v>
      </c>
      <c r="E14543" t="s">
        <v>30</v>
      </c>
      <c r="F14543">
        <v>2016</v>
      </c>
      <c r="G14543">
        <v>6</v>
      </c>
    </row>
    <row r="14544" spans="1:8" x14ac:dyDescent="0.25">
      <c r="A14544" t="s">
        <v>31</v>
      </c>
      <c r="B14544" t="s">
        <v>108</v>
      </c>
      <c r="C14544" t="s">
        <v>33</v>
      </c>
      <c r="D14544" t="s">
        <v>62</v>
      </c>
      <c r="E14544" t="s">
        <v>200</v>
      </c>
      <c r="F14544">
        <v>2015</v>
      </c>
      <c r="G14544">
        <v>1</v>
      </c>
    </row>
    <row r="14545" spans="1:8" x14ac:dyDescent="0.25">
      <c r="A14545" t="s">
        <v>106</v>
      </c>
      <c r="B14545" t="s">
        <v>212</v>
      </c>
      <c r="C14545" t="s">
        <v>33</v>
      </c>
      <c r="D14545" t="s">
        <v>34</v>
      </c>
      <c r="E14545" t="s">
        <v>167</v>
      </c>
      <c r="F14545">
        <v>2019</v>
      </c>
      <c r="G14545">
        <v>1</v>
      </c>
      <c r="H14545">
        <v>2</v>
      </c>
    </row>
    <row r="14546" spans="1:8" x14ac:dyDescent="0.25">
      <c r="A14546" t="s">
        <v>16</v>
      </c>
      <c r="B14546" t="s">
        <v>9</v>
      </c>
      <c r="C14546" t="s">
        <v>33</v>
      </c>
      <c r="D14546" t="s">
        <v>59</v>
      </c>
      <c r="E14546" t="s">
        <v>64</v>
      </c>
      <c r="F14546">
        <v>2013</v>
      </c>
      <c r="G14546">
        <v>1</v>
      </c>
    </row>
    <row r="14547" spans="1:8" x14ac:dyDescent="0.25">
      <c r="A14547" t="s">
        <v>113</v>
      </c>
      <c r="B14547" t="s">
        <v>9</v>
      </c>
      <c r="C14547" t="s">
        <v>33</v>
      </c>
      <c r="D14547" t="s">
        <v>59</v>
      </c>
      <c r="E14547" t="s">
        <v>118</v>
      </c>
      <c r="F14547">
        <v>2016</v>
      </c>
      <c r="G14547">
        <v>2</v>
      </c>
    </row>
    <row r="14548" spans="1:8" x14ac:dyDescent="0.25">
      <c r="A14548" t="s">
        <v>16</v>
      </c>
      <c r="B14548" t="s">
        <v>125</v>
      </c>
      <c r="C14548" t="s">
        <v>33</v>
      </c>
      <c r="D14548" t="s">
        <v>39</v>
      </c>
      <c r="E14548" t="s">
        <v>51</v>
      </c>
      <c r="F14548">
        <v>2013</v>
      </c>
      <c r="G14548">
        <v>2</v>
      </c>
      <c r="H14548">
        <v>1</v>
      </c>
    </row>
    <row r="14549" spans="1:8" x14ac:dyDescent="0.25">
      <c r="A14549" t="s">
        <v>21</v>
      </c>
      <c r="B14549" t="s">
        <v>429</v>
      </c>
      <c r="C14549" t="s">
        <v>23</v>
      </c>
      <c r="D14549" t="s">
        <v>24</v>
      </c>
      <c r="E14549" t="s">
        <v>146</v>
      </c>
      <c r="F14549">
        <v>2016</v>
      </c>
      <c r="G14549">
        <v>2</v>
      </c>
    </row>
    <row r="14550" spans="1:8" x14ac:dyDescent="0.25">
      <c r="A14550" t="s">
        <v>31</v>
      </c>
      <c r="B14550" t="s">
        <v>36</v>
      </c>
      <c r="C14550" t="s">
        <v>70</v>
      </c>
      <c r="D14550" t="s">
        <v>71</v>
      </c>
      <c r="E14550" t="s">
        <v>188</v>
      </c>
      <c r="F14550">
        <v>2014</v>
      </c>
      <c r="G14550">
        <v>2</v>
      </c>
    </row>
    <row r="14551" spans="1:8" x14ac:dyDescent="0.25">
      <c r="A14551" t="s">
        <v>129</v>
      </c>
      <c r="B14551" t="s">
        <v>330</v>
      </c>
      <c r="C14551" t="s">
        <v>33</v>
      </c>
      <c r="D14551" t="s">
        <v>59</v>
      </c>
      <c r="E14551" t="s">
        <v>415</v>
      </c>
      <c r="F14551">
        <v>2016</v>
      </c>
      <c r="G14551">
        <v>1</v>
      </c>
      <c r="H14551">
        <v>1</v>
      </c>
    </row>
    <row r="14552" spans="1:8" x14ac:dyDescent="0.25">
      <c r="A14552" t="s">
        <v>113</v>
      </c>
      <c r="B14552" t="s">
        <v>55</v>
      </c>
      <c r="C14552" t="s">
        <v>33</v>
      </c>
      <c r="D14552" t="s">
        <v>34</v>
      </c>
      <c r="E14552" t="s">
        <v>408</v>
      </c>
      <c r="F14552">
        <v>2015</v>
      </c>
      <c r="G14552">
        <v>1</v>
      </c>
    </row>
    <row r="14553" spans="1:8" x14ac:dyDescent="0.25">
      <c r="A14553" t="s">
        <v>129</v>
      </c>
      <c r="B14553" t="s">
        <v>36</v>
      </c>
      <c r="C14553" t="s">
        <v>70</v>
      </c>
      <c r="D14553" t="s">
        <v>71</v>
      </c>
      <c r="E14553" t="s">
        <v>241</v>
      </c>
      <c r="F14553">
        <v>2014</v>
      </c>
      <c r="G14553">
        <v>5</v>
      </c>
    </row>
    <row r="14554" spans="1:8" x14ac:dyDescent="0.25">
      <c r="A14554" t="s">
        <v>129</v>
      </c>
      <c r="B14554" t="s">
        <v>88</v>
      </c>
      <c r="C14554" t="s">
        <v>23</v>
      </c>
      <c r="D14554" t="s">
        <v>91</v>
      </c>
      <c r="E14554" t="s">
        <v>380</v>
      </c>
      <c r="F14554">
        <v>2014</v>
      </c>
      <c r="G14554">
        <v>1</v>
      </c>
    </row>
    <row r="14555" spans="1:8" x14ac:dyDescent="0.25">
      <c r="A14555" t="s">
        <v>129</v>
      </c>
      <c r="B14555" t="s">
        <v>108</v>
      </c>
      <c r="C14555" t="s">
        <v>33</v>
      </c>
      <c r="D14555" t="s">
        <v>39</v>
      </c>
      <c r="E14555" t="s">
        <v>40</v>
      </c>
      <c r="F14555">
        <v>2017</v>
      </c>
      <c r="G14555">
        <v>2</v>
      </c>
    </row>
    <row r="14556" spans="1:8" x14ac:dyDescent="0.25">
      <c r="A14556" t="s">
        <v>31</v>
      </c>
      <c r="B14556" t="s">
        <v>61</v>
      </c>
      <c r="C14556" t="s">
        <v>33</v>
      </c>
      <c r="D14556" t="s">
        <v>59</v>
      </c>
      <c r="E14556" t="s">
        <v>313</v>
      </c>
      <c r="F14556">
        <v>2016</v>
      </c>
      <c r="G14556">
        <v>1</v>
      </c>
    </row>
    <row r="14557" spans="1:8" x14ac:dyDescent="0.25">
      <c r="A14557" t="s">
        <v>31</v>
      </c>
      <c r="B14557" t="s">
        <v>173</v>
      </c>
      <c r="C14557" t="s">
        <v>70</v>
      </c>
      <c r="D14557" t="s">
        <v>71</v>
      </c>
      <c r="E14557" t="s">
        <v>358</v>
      </c>
      <c r="F14557">
        <v>2019</v>
      </c>
      <c r="G14557">
        <v>1</v>
      </c>
    </row>
    <row r="14558" spans="1:8" x14ac:dyDescent="0.25">
      <c r="A14558" t="s">
        <v>138</v>
      </c>
      <c r="B14558" t="s">
        <v>293</v>
      </c>
      <c r="C14558" t="s">
        <v>76</v>
      </c>
      <c r="D14558" t="s">
        <v>140</v>
      </c>
      <c r="E14558" t="s">
        <v>209</v>
      </c>
      <c r="F14558">
        <v>2019</v>
      </c>
      <c r="G14558">
        <v>6</v>
      </c>
      <c r="H14558">
        <v>3</v>
      </c>
    </row>
    <row r="14559" spans="1:8" x14ac:dyDescent="0.25">
      <c r="A14559" t="s">
        <v>31</v>
      </c>
      <c r="B14559" t="s">
        <v>119</v>
      </c>
      <c r="C14559" t="s">
        <v>70</v>
      </c>
      <c r="D14559" t="s">
        <v>264</v>
      </c>
      <c r="E14559" t="s">
        <v>389</v>
      </c>
      <c r="F14559">
        <v>2014</v>
      </c>
      <c r="G14559">
        <v>1</v>
      </c>
    </row>
    <row r="14560" spans="1:8" x14ac:dyDescent="0.25">
      <c r="A14560" t="s">
        <v>21</v>
      </c>
      <c r="B14560" t="s">
        <v>183</v>
      </c>
      <c r="C14560" t="s">
        <v>23</v>
      </c>
      <c r="D14560" t="s">
        <v>24</v>
      </c>
      <c r="E14560" t="s">
        <v>162</v>
      </c>
      <c r="F14560">
        <v>2017</v>
      </c>
      <c r="G14560">
        <v>2</v>
      </c>
    </row>
    <row r="14561" spans="1:8" x14ac:dyDescent="0.25">
      <c r="A14561" t="s">
        <v>31</v>
      </c>
      <c r="B14561" t="s">
        <v>330</v>
      </c>
      <c r="C14561" t="s">
        <v>33</v>
      </c>
      <c r="D14561" t="s">
        <v>34</v>
      </c>
      <c r="E14561" t="s">
        <v>127</v>
      </c>
      <c r="F14561">
        <v>2013</v>
      </c>
      <c r="G14561">
        <v>4</v>
      </c>
    </row>
    <row r="14562" spans="1:8" x14ac:dyDescent="0.25">
      <c r="A14562" t="s">
        <v>129</v>
      </c>
      <c r="B14562" t="s">
        <v>168</v>
      </c>
      <c r="C14562" t="s">
        <v>33</v>
      </c>
      <c r="D14562" t="s">
        <v>62</v>
      </c>
      <c r="E14562" t="s">
        <v>166</v>
      </c>
      <c r="F14562">
        <v>2015</v>
      </c>
      <c r="G14562">
        <v>1</v>
      </c>
    </row>
    <row r="14563" spans="1:8" x14ac:dyDescent="0.25">
      <c r="A14563" t="s">
        <v>21</v>
      </c>
      <c r="B14563" t="s">
        <v>433</v>
      </c>
      <c r="C14563" t="s">
        <v>10</v>
      </c>
      <c r="D14563" t="s">
        <v>11</v>
      </c>
      <c r="E14563" t="s">
        <v>232</v>
      </c>
      <c r="F14563">
        <v>2019</v>
      </c>
      <c r="G14563">
        <v>1</v>
      </c>
    </row>
    <row r="14564" spans="1:8" x14ac:dyDescent="0.25">
      <c r="A14564" t="s">
        <v>106</v>
      </c>
      <c r="B14564" t="s">
        <v>58</v>
      </c>
      <c r="C14564" t="s">
        <v>33</v>
      </c>
      <c r="D14564" t="s">
        <v>39</v>
      </c>
      <c r="E14564" t="s">
        <v>120</v>
      </c>
      <c r="F14564">
        <v>2018</v>
      </c>
      <c r="G14564">
        <v>2</v>
      </c>
      <c r="H14564">
        <v>1</v>
      </c>
    </row>
    <row r="14565" spans="1:8" x14ac:dyDescent="0.25">
      <c r="A14565" t="s">
        <v>31</v>
      </c>
      <c r="B14565" t="s">
        <v>79</v>
      </c>
      <c r="C14565" t="s">
        <v>33</v>
      </c>
      <c r="D14565" t="s">
        <v>59</v>
      </c>
      <c r="E14565" t="s">
        <v>286</v>
      </c>
      <c r="F14565">
        <v>2017</v>
      </c>
      <c r="G14565">
        <v>3</v>
      </c>
      <c r="H14565">
        <v>1</v>
      </c>
    </row>
    <row r="14566" spans="1:8" x14ac:dyDescent="0.25">
      <c r="A14566" t="s">
        <v>129</v>
      </c>
      <c r="B14566" t="s">
        <v>256</v>
      </c>
      <c r="C14566" t="s">
        <v>33</v>
      </c>
      <c r="D14566" t="s">
        <v>39</v>
      </c>
      <c r="E14566" t="s">
        <v>213</v>
      </c>
      <c r="F14566">
        <v>2014</v>
      </c>
      <c r="G14566">
        <v>4</v>
      </c>
      <c r="H14566">
        <v>9</v>
      </c>
    </row>
    <row r="14567" spans="1:8" x14ac:dyDescent="0.25">
      <c r="A14567" t="s">
        <v>129</v>
      </c>
      <c r="B14567" t="s">
        <v>79</v>
      </c>
      <c r="C14567" t="s">
        <v>33</v>
      </c>
      <c r="D14567" t="s">
        <v>39</v>
      </c>
      <c r="E14567" t="s">
        <v>112</v>
      </c>
      <c r="F14567">
        <v>2017</v>
      </c>
      <c r="G14567">
        <v>1</v>
      </c>
      <c r="H14567">
        <v>2</v>
      </c>
    </row>
    <row r="14568" spans="1:8" x14ac:dyDescent="0.25">
      <c r="A14568" t="s">
        <v>8</v>
      </c>
      <c r="B14568" t="s">
        <v>210</v>
      </c>
      <c r="C14568" t="s">
        <v>10</v>
      </c>
      <c r="D14568" t="s">
        <v>11</v>
      </c>
      <c r="E14568" t="s">
        <v>222</v>
      </c>
      <c r="F14568">
        <v>2016</v>
      </c>
      <c r="G14568">
        <v>1</v>
      </c>
    </row>
    <row r="14569" spans="1:8" x14ac:dyDescent="0.25">
      <c r="A14569" t="s">
        <v>8</v>
      </c>
      <c r="B14569" t="s">
        <v>604</v>
      </c>
      <c r="C14569" t="s">
        <v>10</v>
      </c>
      <c r="D14569" t="s">
        <v>11</v>
      </c>
      <c r="E14569" t="s">
        <v>165</v>
      </c>
      <c r="F14569">
        <v>2013</v>
      </c>
      <c r="G14569">
        <v>1</v>
      </c>
    </row>
    <row r="14570" spans="1:8" x14ac:dyDescent="0.25">
      <c r="A14570" t="s">
        <v>31</v>
      </c>
      <c r="B14570" t="s">
        <v>330</v>
      </c>
      <c r="C14570" t="s">
        <v>33</v>
      </c>
      <c r="D14570" t="s">
        <v>59</v>
      </c>
      <c r="E14570" t="s">
        <v>126</v>
      </c>
      <c r="F14570">
        <v>2019</v>
      </c>
      <c r="G14570">
        <v>1</v>
      </c>
    </row>
    <row r="14571" spans="1:8" x14ac:dyDescent="0.25">
      <c r="A14571" t="s">
        <v>8</v>
      </c>
      <c r="B14571" t="s">
        <v>412</v>
      </c>
      <c r="C14571" t="s">
        <v>23</v>
      </c>
      <c r="D14571" t="s">
        <v>24</v>
      </c>
      <c r="E14571" t="s">
        <v>143</v>
      </c>
      <c r="F14571">
        <v>2017</v>
      </c>
      <c r="G14571">
        <v>2</v>
      </c>
      <c r="H14571">
        <v>1</v>
      </c>
    </row>
    <row r="14572" spans="1:8" x14ac:dyDescent="0.25">
      <c r="A14572" t="s">
        <v>31</v>
      </c>
      <c r="B14572" t="s">
        <v>255</v>
      </c>
      <c r="C14572" t="s">
        <v>23</v>
      </c>
      <c r="D14572" t="s">
        <v>43</v>
      </c>
      <c r="E14572" t="s">
        <v>258</v>
      </c>
      <c r="F14572">
        <v>2016</v>
      </c>
      <c r="G14572">
        <v>2</v>
      </c>
    </row>
    <row r="14573" spans="1:8" x14ac:dyDescent="0.25">
      <c r="A14573" t="s">
        <v>31</v>
      </c>
      <c r="B14573" t="s">
        <v>58</v>
      </c>
      <c r="C14573" t="s">
        <v>33</v>
      </c>
      <c r="D14573" t="s">
        <v>62</v>
      </c>
      <c r="E14573" t="s">
        <v>217</v>
      </c>
      <c r="F14573">
        <v>2014</v>
      </c>
      <c r="G14573">
        <v>5</v>
      </c>
      <c r="H14573">
        <v>3</v>
      </c>
    </row>
    <row r="14574" spans="1:8" x14ac:dyDescent="0.25">
      <c r="A14574" t="s">
        <v>8</v>
      </c>
      <c r="B14574" t="s">
        <v>247</v>
      </c>
      <c r="C14574" t="s">
        <v>10</v>
      </c>
      <c r="D14574" t="s">
        <v>11</v>
      </c>
      <c r="E14574" t="s">
        <v>211</v>
      </c>
      <c r="F14574">
        <v>2016</v>
      </c>
      <c r="G14574">
        <v>1</v>
      </c>
    </row>
    <row r="14575" spans="1:8" x14ac:dyDescent="0.25">
      <c r="A14575" t="s">
        <v>113</v>
      </c>
      <c r="B14575" t="s">
        <v>272</v>
      </c>
      <c r="C14575" t="s">
        <v>33</v>
      </c>
      <c r="D14575" t="s">
        <v>34</v>
      </c>
      <c r="E14575" t="s">
        <v>80</v>
      </c>
      <c r="F14575">
        <v>2015</v>
      </c>
      <c r="G14575">
        <v>2</v>
      </c>
      <c r="H14575">
        <v>2</v>
      </c>
    </row>
    <row r="14576" spans="1:8" x14ac:dyDescent="0.25">
      <c r="A14576" t="s">
        <v>74</v>
      </c>
      <c r="B14576" t="s">
        <v>173</v>
      </c>
      <c r="C14576" t="s">
        <v>18</v>
      </c>
      <c r="D14576" t="s">
        <v>333</v>
      </c>
      <c r="E14576" t="s">
        <v>352</v>
      </c>
      <c r="F14576">
        <v>2017</v>
      </c>
      <c r="G14576">
        <v>5</v>
      </c>
    </row>
    <row r="14577" spans="1:8" x14ac:dyDescent="0.25">
      <c r="A14577" t="s">
        <v>41</v>
      </c>
      <c r="B14577" t="s">
        <v>173</v>
      </c>
      <c r="C14577" t="s">
        <v>70</v>
      </c>
      <c r="D14577" t="s">
        <v>71</v>
      </c>
      <c r="E14577" t="s">
        <v>254</v>
      </c>
      <c r="F14577">
        <v>2014</v>
      </c>
      <c r="G14577">
        <v>5</v>
      </c>
    </row>
    <row r="14578" spans="1:8" x14ac:dyDescent="0.25">
      <c r="A14578" t="s">
        <v>129</v>
      </c>
      <c r="B14578" t="s">
        <v>330</v>
      </c>
      <c r="C14578" t="s">
        <v>33</v>
      </c>
      <c r="D14578" t="s">
        <v>59</v>
      </c>
      <c r="E14578" t="s">
        <v>130</v>
      </c>
      <c r="F14578">
        <v>2017</v>
      </c>
      <c r="G14578">
        <v>1</v>
      </c>
    </row>
    <row r="14579" spans="1:8" x14ac:dyDescent="0.25">
      <c r="A14579" t="s">
        <v>74</v>
      </c>
      <c r="B14579" t="s">
        <v>28</v>
      </c>
      <c r="C14579" t="s">
        <v>76</v>
      </c>
      <c r="D14579" t="s">
        <v>77</v>
      </c>
      <c r="E14579" t="s">
        <v>78</v>
      </c>
      <c r="F14579">
        <v>2014</v>
      </c>
      <c r="G14579">
        <v>1</v>
      </c>
    </row>
    <row r="14580" spans="1:8" x14ac:dyDescent="0.25">
      <c r="A14580" t="s">
        <v>21</v>
      </c>
      <c r="B14580" t="s">
        <v>49</v>
      </c>
      <c r="C14580" t="s">
        <v>33</v>
      </c>
      <c r="D14580" t="s">
        <v>34</v>
      </c>
      <c r="E14580" t="s">
        <v>473</v>
      </c>
      <c r="F14580">
        <v>2018</v>
      </c>
      <c r="G14580">
        <v>3</v>
      </c>
    </row>
    <row r="14581" spans="1:8" x14ac:dyDescent="0.25">
      <c r="A14581" t="s">
        <v>129</v>
      </c>
      <c r="B14581" t="s">
        <v>55</v>
      </c>
      <c r="C14581" t="s">
        <v>33</v>
      </c>
      <c r="D14581" t="s">
        <v>34</v>
      </c>
      <c r="E14581" t="s">
        <v>147</v>
      </c>
      <c r="F14581">
        <v>2015</v>
      </c>
      <c r="G14581">
        <v>2</v>
      </c>
    </row>
    <row r="14582" spans="1:8" x14ac:dyDescent="0.25">
      <c r="A14582" t="s">
        <v>138</v>
      </c>
      <c r="B14582" t="s">
        <v>359</v>
      </c>
      <c r="C14582" t="s">
        <v>76</v>
      </c>
      <c r="D14582" t="s">
        <v>189</v>
      </c>
      <c r="E14582" t="s">
        <v>190</v>
      </c>
      <c r="F14582">
        <v>2016</v>
      </c>
      <c r="G14582">
        <v>1</v>
      </c>
    </row>
    <row r="14583" spans="1:8" x14ac:dyDescent="0.25">
      <c r="A14583" t="s">
        <v>31</v>
      </c>
      <c r="B14583" t="s">
        <v>61</v>
      </c>
      <c r="C14583" t="s">
        <v>33</v>
      </c>
      <c r="D14583" t="s">
        <v>59</v>
      </c>
      <c r="E14583" t="s">
        <v>130</v>
      </c>
      <c r="F14583">
        <v>2013</v>
      </c>
      <c r="G14583">
        <v>4</v>
      </c>
    </row>
    <row r="14584" spans="1:8" x14ac:dyDescent="0.25">
      <c r="A14584" t="s">
        <v>31</v>
      </c>
      <c r="B14584" t="s">
        <v>108</v>
      </c>
      <c r="C14584" t="s">
        <v>33</v>
      </c>
      <c r="D14584" t="s">
        <v>62</v>
      </c>
      <c r="E14584" t="s">
        <v>99</v>
      </c>
      <c r="F14584">
        <v>2017</v>
      </c>
      <c r="G14584">
        <v>2</v>
      </c>
    </row>
    <row r="14585" spans="1:8" x14ac:dyDescent="0.25">
      <c r="A14585" t="s">
        <v>41</v>
      </c>
      <c r="B14585" t="s">
        <v>108</v>
      </c>
      <c r="C14585" t="s">
        <v>33</v>
      </c>
      <c r="D14585" t="s">
        <v>62</v>
      </c>
      <c r="E14585" t="s">
        <v>217</v>
      </c>
      <c r="F14585">
        <v>2016</v>
      </c>
      <c r="G14585">
        <v>1</v>
      </c>
    </row>
    <row r="14586" spans="1:8" x14ac:dyDescent="0.25">
      <c r="A14586" t="s">
        <v>31</v>
      </c>
      <c r="B14586" t="s">
        <v>105</v>
      </c>
      <c r="C14586" t="s">
        <v>23</v>
      </c>
      <c r="D14586" t="s">
        <v>43</v>
      </c>
      <c r="E14586" t="s">
        <v>186</v>
      </c>
      <c r="F14586">
        <v>2014</v>
      </c>
      <c r="G14586">
        <v>2</v>
      </c>
    </row>
    <row r="14587" spans="1:8" x14ac:dyDescent="0.25">
      <c r="A14587" t="s">
        <v>129</v>
      </c>
      <c r="B14587" t="s">
        <v>38</v>
      </c>
      <c r="C14587" t="s">
        <v>33</v>
      </c>
      <c r="D14587" t="s">
        <v>184</v>
      </c>
      <c r="E14587" t="s">
        <v>304</v>
      </c>
      <c r="F14587">
        <v>2015</v>
      </c>
      <c r="G14587">
        <v>1</v>
      </c>
    </row>
    <row r="14588" spans="1:8" x14ac:dyDescent="0.25">
      <c r="A14588" t="s">
        <v>31</v>
      </c>
      <c r="B14588" t="s">
        <v>49</v>
      </c>
      <c r="C14588" t="s">
        <v>33</v>
      </c>
      <c r="D14588" t="s">
        <v>59</v>
      </c>
      <c r="E14588" t="s">
        <v>73</v>
      </c>
      <c r="F14588">
        <v>2017</v>
      </c>
      <c r="G14588">
        <v>2</v>
      </c>
    </row>
    <row r="14589" spans="1:8" x14ac:dyDescent="0.25">
      <c r="A14589" t="s">
        <v>31</v>
      </c>
      <c r="B14589" t="s">
        <v>61</v>
      </c>
      <c r="C14589" t="s">
        <v>33</v>
      </c>
      <c r="D14589" t="s">
        <v>59</v>
      </c>
      <c r="E14589" t="s">
        <v>109</v>
      </c>
      <c r="F14589">
        <v>2015</v>
      </c>
      <c r="G14589">
        <v>1</v>
      </c>
    </row>
    <row r="14590" spans="1:8" x14ac:dyDescent="0.25">
      <c r="A14590" t="s">
        <v>31</v>
      </c>
      <c r="B14590" t="s">
        <v>79</v>
      </c>
      <c r="C14590" t="s">
        <v>33</v>
      </c>
      <c r="D14590" t="s">
        <v>59</v>
      </c>
      <c r="E14590" t="s">
        <v>314</v>
      </c>
      <c r="F14590">
        <v>2019</v>
      </c>
      <c r="G14590">
        <v>6</v>
      </c>
      <c r="H14590">
        <v>3</v>
      </c>
    </row>
    <row r="14591" spans="1:8" x14ac:dyDescent="0.25">
      <c r="A14591" t="s">
        <v>113</v>
      </c>
      <c r="B14591" t="s">
        <v>119</v>
      </c>
      <c r="C14591" t="s">
        <v>23</v>
      </c>
      <c r="D14591" t="s">
        <v>91</v>
      </c>
      <c r="E14591" t="s">
        <v>380</v>
      </c>
      <c r="F14591">
        <v>2014</v>
      </c>
      <c r="G14591">
        <v>1</v>
      </c>
    </row>
    <row r="14592" spans="1:8" x14ac:dyDescent="0.25">
      <c r="A14592" t="s">
        <v>31</v>
      </c>
      <c r="B14592" t="s">
        <v>168</v>
      </c>
      <c r="C14592" t="s">
        <v>33</v>
      </c>
      <c r="D14592" t="s">
        <v>62</v>
      </c>
      <c r="E14592" t="s">
        <v>321</v>
      </c>
      <c r="F14592">
        <v>2017</v>
      </c>
      <c r="G14592">
        <v>6</v>
      </c>
      <c r="H14592">
        <v>6</v>
      </c>
    </row>
    <row r="14593" spans="1:8" x14ac:dyDescent="0.25">
      <c r="A14593" t="s">
        <v>81</v>
      </c>
      <c r="B14593" t="s">
        <v>108</v>
      </c>
      <c r="C14593" t="s">
        <v>33</v>
      </c>
      <c r="D14593" t="s">
        <v>39</v>
      </c>
      <c r="E14593" t="s">
        <v>87</v>
      </c>
      <c r="F14593">
        <v>2013</v>
      </c>
      <c r="G14593">
        <v>1</v>
      </c>
    </row>
    <row r="14594" spans="1:8" x14ac:dyDescent="0.25">
      <c r="A14594" t="s">
        <v>138</v>
      </c>
      <c r="B14594" t="s">
        <v>275</v>
      </c>
      <c r="C14594" t="s">
        <v>76</v>
      </c>
      <c r="D14594" t="s">
        <v>140</v>
      </c>
      <c r="E14594" t="s">
        <v>209</v>
      </c>
      <c r="F14594">
        <v>2018</v>
      </c>
      <c r="G14594">
        <v>4</v>
      </c>
      <c r="H14594">
        <v>2</v>
      </c>
    </row>
    <row r="14595" spans="1:8" x14ac:dyDescent="0.25">
      <c r="A14595" t="s">
        <v>31</v>
      </c>
      <c r="B14595" t="s">
        <v>212</v>
      </c>
      <c r="C14595" t="s">
        <v>33</v>
      </c>
      <c r="D14595" t="s">
        <v>59</v>
      </c>
      <c r="E14595" t="s">
        <v>229</v>
      </c>
      <c r="F14595">
        <v>2018</v>
      </c>
      <c r="G14595">
        <v>2</v>
      </c>
      <c r="H14595">
        <v>5</v>
      </c>
    </row>
    <row r="14596" spans="1:8" x14ac:dyDescent="0.25">
      <c r="A14596" t="s">
        <v>106</v>
      </c>
      <c r="B14596" t="s">
        <v>58</v>
      </c>
      <c r="C14596" t="s">
        <v>33</v>
      </c>
      <c r="D14596" t="s">
        <v>34</v>
      </c>
      <c r="E14596" t="s">
        <v>147</v>
      </c>
      <c r="F14596">
        <v>2019</v>
      </c>
      <c r="G14596">
        <v>6</v>
      </c>
      <c r="H14596">
        <v>1</v>
      </c>
    </row>
    <row r="14597" spans="1:8" x14ac:dyDescent="0.25">
      <c r="A14597" t="s">
        <v>113</v>
      </c>
      <c r="B14597" t="s">
        <v>244</v>
      </c>
      <c r="C14597" t="s">
        <v>33</v>
      </c>
      <c r="D14597" t="s">
        <v>59</v>
      </c>
      <c r="E14597" t="s">
        <v>311</v>
      </c>
      <c r="F14597">
        <v>2016</v>
      </c>
      <c r="G14597">
        <v>1</v>
      </c>
    </row>
    <row r="14598" spans="1:8" x14ac:dyDescent="0.25">
      <c r="A14598" t="s">
        <v>31</v>
      </c>
      <c r="B14598" t="s">
        <v>28</v>
      </c>
      <c r="C14598" t="s">
        <v>33</v>
      </c>
      <c r="D14598" t="s">
        <v>39</v>
      </c>
      <c r="E14598" t="s">
        <v>51</v>
      </c>
      <c r="F14598">
        <v>2019</v>
      </c>
      <c r="G14598">
        <v>1</v>
      </c>
      <c r="H14598">
        <v>3</v>
      </c>
    </row>
    <row r="14599" spans="1:8" x14ac:dyDescent="0.25">
      <c r="A14599" t="s">
        <v>138</v>
      </c>
      <c r="B14599" t="s">
        <v>293</v>
      </c>
      <c r="C14599" t="s">
        <v>76</v>
      </c>
      <c r="D14599" t="s">
        <v>140</v>
      </c>
      <c r="E14599" t="s">
        <v>141</v>
      </c>
      <c r="F14599">
        <v>2019</v>
      </c>
      <c r="G14599">
        <v>1</v>
      </c>
      <c r="H14599">
        <v>1</v>
      </c>
    </row>
    <row r="14600" spans="1:8" x14ac:dyDescent="0.25">
      <c r="A14600" t="s">
        <v>21</v>
      </c>
      <c r="B14600" t="s">
        <v>93</v>
      </c>
      <c r="C14600" t="s">
        <v>23</v>
      </c>
      <c r="D14600" t="s">
        <v>24</v>
      </c>
      <c r="E14600" t="s">
        <v>497</v>
      </c>
      <c r="F14600">
        <v>2019</v>
      </c>
      <c r="G14600">
        <v>1</v>
      </c>
    </row>
    <row r="14601" spans="1:8" x14ac:dyDescent="0.25">
      <c r="A14601" t="s">
        <v>31</v>
      </c>
      <c r="B14601" t="s">
        <v>54</v>
      </c>
      <c r="C14601" t="s">
        <v>33</v>
      </c>
      <c r="D14601" t="s">
        <v>34</v>
      </c>
      <c r="E14601" t="s">
        <v>50</v>
      </c>
      <c r="F14601">
        <v>2016</v>
      </c>
      <c r="G14601">
        <v>1</v>
      </c>
    </row>
    <row r="14602" spans="1:8" x14ac:dyDescent="0.25">
      <c r="A14602" t="s">
        <v>8</v>
      </c>
      <c r="B14602" t="s">
        <v>55</v>
      </c>
      <c r="C14602" t="s">
        <v>33</v>
      </c>
      <c r="D14602" t="s">
        <v>34</v>
      </c>
      <c r="E14602" t="s">
        <v>202</v>
      </c>
      <c r="F14602">
        <v>2016</v>
      </c>
      <c r="G14602">
        <v>1</v>
      </c>
    </row>
    <row r="14603" spans="1:8" x14ac:dyDescent="0.25">
      <c r="A14603" t="s">
        <v>31</v>
      </c>
      <c r="B14603" t="s">
        <v>212</v>
      </c>
      <c r="C14603" t="s">
        <v>33</v>
      </c>
      <c r="D14603" t="s">
        <v>62</v>
      </c>
      <c r="E14603" t="s">
        <v>99</v>
      </c>
      <c r="F14603">
        <v>2018</v>
      </c>
      <c r="G14603">
        <v>1</v>
      </c>
      <c r="H14603">
        <v>6</v>
      </c>
    </row>
    <row r="14604" spans="1:8" x14ac:dyDescent="0.25">
      <c r="A14604" t="s">
        <v>41</v>
      </c>
      <c r="B14604" t="s">
        <v>119</v>
      </c>
      <c r="C14604" t="s">
        <v>33</v>
      </c>
      <c r="D14604" t="s">
        <v>39</v>
      </c>
      <c r="E14604" t="s">
        <v>302</v>
      </c>
      <c r="F14604">
        <v>2019</v>
      </c>
      <c r="G14604">
        <v>2</v>
      </c>
      <c r="H14604">
        <v>2</v>
      </c>
    </row>
    <row r="14605" spans="1:8" x14ac:dyDescent="0.25">
      <c r="A14605" t="s">
        <v>129</v>
      </c>
      <c r="B14605" t="s">
        <v>32</v>
      </c>
      <c r="C14605" t="s">
        <v>33</v>
      </c>
      <c r="D14605" t="s">
        <v>184</v>
      </c>
      <c r="E14605" t="s">
        <v>288</v>
      </c>
      <c r="F14605">
        <v>2017</v>
      </c>
      <c r="G14605">
        <v>1</v>
      </c>
    </row>
    <row r="14606" spans="1:8" x14ac:dyDescent="0.25">
      <c r="A14606" t="s">
        <v>31</v>
      </c>
      <c r="B14606" t="s">
        <v>54</v>
      </c>
      <c r="C14606" t="s">
        <v>33</v>
      </c>
      <c r="D14606" t="s">
        <v>34</v>
      </c>
      <c r="E14606" t="s">
        <v>50</v>
      </c>
      <c r="F14606">
        <v>2014</v>
      </c>
      <c r="G14606">
        <v>1</v>
      </c>
    </row>
    <row r="14607" spans="1:8" x14ac:dyDescent="0.25">
      <c r="A14607" t="s">
        <v>31</v>
      </c>
      <c r="B14607" t="s">
        <v>54</v>
      </c>
      <c r="C14607" t="s">
        <v>33</v>
      </c>
      <c r="D14607" t="s">
        <v>34</v>
      </c>
      <c r="E14607" t="s">
        <v>50</v>
      </c>
      <c r="F14607">
        <v>2017</v>
      </c>
      <c r="G14607">
        <v>3</v>
      </c>
    </row>
    <row r="14608" spans="1:8" x14ac:dyDescent="0.25">
      <c r="A14608" t="s">
        <v>31</v>
      </c>
      <c r="B14608" t="s">
        <v>61</v>
      </c>
      <c r="C14608" t="s">
        <v>33</v>
      </c>
      <c r="D14608" t="s">
        <v>34</v>
      </c>
      <c r="E14608" t="s">
        <v>408</v>
      </c>
      <c r="F14608">
        <v>2016</v>
      </c>
      <c r="G14608">
        <v>1</v>
      </c>
    </row>
    <row r="14609" spans="1:8" x14ac:dyDescent="0.25">
      <c r="A14609" t="s">
        <v>74</v>
      </c>
      <c r="B14609" t="s">
        <v>36</v>
      </c>
      <c r="C14609" t="s">
        <v>76</v>
      </c>
      <c r="D14609" t="s">
        <v>171</v>
      </c>
      <c r="E14609" t="s">
        <v>172</v>
      </c>
      <c r="F14609">
        <v>2013</v>
      </c>
      <c r="G14609">
        <v>4</v>
      </c>
    </row>
    <row r="14610" spans="1:8" x14ac:dyDescent="0.25">
      <c r="A14610" t="s">
        <v>41</v>
      </c>
      <c r="B14610" t="s">
        <v>88</v>
      </c>
      <c r="C14610" t="s">
        <v>70</v>
      </c>
      <c r="D14610" t="s">
        <v>71</v>
      </c>
      <c r="E14610" t="s">
        <v>72</v>
      </c>
      <c r="F14610">
        <v>2015</v>
      </c>
      <c r="G14610">
        <v>1</v>
      </c>
      <c r="H14610">
        <v>1</v>
      </c>
    </row>
    <row r="14611" spans="1:8" x14ac:dyDescent="0.25">
      <c r="A14611" t="s">
        <v>455</v>
      </c>
      <c r="B14611" t="s">
        <v>168</v>
      </c>
      <c r="C14611" t="s">
        <v>33</v>
      </c>
      <c r="D14611" t="s">
        <v>34</v>
      </c>
      <c r="E14611" t="s">
        <v>408</v>
      </c>
      <c r="F14611">
        <v>2017</v>
      </c>
      <c r="G14611">
        <v>1</v>
      </c>
    </row>
    <row r="14612" spans="1:8" x14ac:dyDescent="0.25">
      <c r="A14612" t="s">
        <v>41</v>
      </c>
      <c r="B14612" t="s">
        <v>256</v>
      </c>
      <c r="C14612" t="s">
        <v>33</v>
      </c>
      <c r="D14612" t="s">
        <v>39</v>
      </c>
      <c r="E14612" t="s">
        <v>112</v>
      </c>
      <c r="F14612">
        <v>2014</v>
      </c>
      <c r="G14612">
        <v>1</v>
      </c>
    </row>
    <row r="14613" spans="1:8" x14ac:dyDescent="0.25">
      <c r="A14613" t="s">
        <v>31</v>
      </c>
      <c r="B14613" t="s">
        <v>79</v>
      </c>
      <c r="C14613" t="s">
        <v>33</v>
      </c>
      <c r="D14613" t="s">
        <v>59</v>
      </c>
      <c r="E14613" t="s">
        <v>229</v>
      </c>
      <c r="F14613">
        <v>2017</v>
      </c>
      <c r="G14613">
        <v>1</v>
      </c>
    </row>
    <row r="14614" spans="1:8" x14ac:dyDescent="0.25">
      <c r="A14614" t="s">
        <v>113</v>
      </c>
      <c r="B14614" t="s">
        <v>104</v>
      </c>
      <c r="C14614" t="s">
        <v>70</v>
      </c>
      <c r="D14614" t="s">
        <v>71</v>
      </c>
      <c r="E14614" t="s">
        <v>238</v>
      </c>
      <c r="F14614">
        <v>2013</v>
      </c>
      <c r="G14614">
        <v>1</v>
      </c>
    </row>
    <row r="14615" spans="1:8" x14ac:dyDescent="0.25">
      <c r="A14615" t="s">
        <v>113</v>
      </c>
      <c r="B14615" t="s">
        <v>134</v>
      </c>
      <c r="C14615" t="s">
        <v>70</v>
      </c>
      <c r="D14615" t="s">
        <v>71</v>
      </c>
      <c r="E14615" t="s">
        <v>361</v>
      </c>
      <c r="F14615">
        <v>2015</v>
      </c>
      <c r="G14615">
        <v>1</v>
      </c>
    </row>
    <row r="14616" spans="1:8" x14ac:dyDescent="0.25">
      <c r="A14616" t="s">
        <v>31</v>
      </c>
      <c r="B14616" t="s">
        <v>54</v>
      </c>
      <c r="C14616" t="s">
        <v>33</v>
      </c>
      <c r="D14616" t="s">
        <v>62</v>
      </c>
      <c r="E14616" t="s">
        <v>99</v>
      </c>
      <c r="F14616">
        <v>2014</v>
      </c>
      <c r="G14616">
        <v>1</v>
      </c>
    </row>
    <row r="14617" spans="1:8" x14ac:dyDescent="0.25">
      <c r="A14617" t="s">
        <v>41</v>
      </c>
      <c r="B14617" t="s">
        <v>36</v>
      </c>
      <c r="C14617" t="s">
        <v>70</v>
      </c>
      <c r="D14617" t="s">
        <v>71</v>
      </c>
      <c r="E14617" t="s">
        <v>254</v>
      </c>
      <c r="F14617">
        <v>2017</v>
      </c>
      <c r="G14617">
        <v>1</v>
      </c>
    </row>
    <row r="14618" spans="1:8" x14ac:dyDescent="0.25">
      <c r="A14618" t="s">
        <v>21</v>
      </c>
      <c r="B14618" t="s">
        <v>54</v>
      </c>
      <c r="C14618" t="s">
        <v>10</v>
      </c>
      <c r="D14618" t="s">
        <v>11</v>
      </c>
      <c r="E14618" t="s">
        <v>228</v>
      </c>
      <c r="F14618">
        <v>2016</v>
      </c>
      <c r="G14618">
        <v>1</v>
      </c>
    </row>
    <row r="14619" spans="1:8" x14ac:dyDescent="0.25">
      <c r="A14619" t="s">
        <v>8</v>
      </c>
      <c r="B14619" t="s">
        <v>67</v>
      </c>
      <c r="C14619" t="s">
        <v>10</v>
      </c>
      <c r="D14619" t="s">
        <v>96</v>
      </c>
      <c r="E14619" t="s">
        <v>154</v>
      </c>
      <c r="F14619">
        <v>2017</v>
      </c>
      <c r="G14619">
        <v>1</v>
      </c>
      <c r="H14619">
        <v>4</v>
      </c>
    </row>
    <row r="14620" spans="1:8" x14ac:dyDescent="0.25">
      <c r="A14620" t="s">
        <v>41</v>
      </c>
      <c r="B14620" t="s">
        <v>285</v>
      </c>
      <c r="C14620" t="s">
        <v>33</v>
      </c>
      <c r="D14620" t="s">
        <v>39</v>
      </c>
      <c r="E14620" t="s">
        <v>379</v>
      </c>
      <c r="F14620">
        <v>2019</v>
      </c>
      <c r="G14620">
        <v>2</v>
      </c>
    </row>
    <row r="14621" spans="1:8" x14ac:dyDescent="0.25">
      <c r="A14621" t="s">
        <v>31</v>
      </c>
      <c r="B14621" t="s">
        <v>168</v>
      </c>
      <c r="C14621" t="s">
        <v>33</v>
      </c>
      <c r="D14621" t="s">
        <v>34</v>
      </c>
      <c r="E14621" t="s">
        <v>470</v>
      </c>
      <c r="F14621">
        <v>2013</v>
      </c>
      <c r="G14621">
        <v>2</v>
      </c>
    </row>
    <row r="14622" spans="1:8" x14ac:dyDescent="0.25">
      <c r="A14622" t="s">
        <v>129</v>
      </c>
      <c r="B14622" t="s">
        <v>108</v>
      </c>
      <c r="C14622" t="s">
        <v>33</v>
      </c>
      <c r="D14622" t="s">
        <v>34</v>
      </c>
      <c r="E14622" t="s">
        <v>35</v>
      </c>
      <c r="F14622">
        <v>2015</v>
      </c>
      <c r="G14622">
        <v>1</v>
      </c>
    </row>
    <row r="14623" spans="1:8" x14ac:dyDescent="0.25">
      <c r="A14623" t="s">
        <v>113</v>
      </c>
      <c r="B14623" t="s">
        <v>104</v>
      </c>
      <c r="C14623" t="s">
        <v>70</v>
      </c>
      <c r="D14623" t="s">
        <v>71</v>
      </c>
      <c r="E14623" t="s">
        <v>155</v>
      </c>
      <c r="F14623">
        <v>2015</v>
      </c>
      <c r="G14623">
        <v>1</v>
      </c>
    </row>
    <row r="14624" spans="1:8" x14ac:dyDescent="0.25">
      <c r="A14624" t="s">
        <v>129</v>
      </c>
      <c r="B14624" t="s">
        <v>108</v>
      </c>
      <c r="C14624" t="s">
        <v>33</v>
      </c>
      <c r="D14624" t="s">
        <v>59</v>
      </c>
      <c r="E14624" t="s">
        <v>116</v>
      </c>
      <c r="F14624">
        <v>2015</v>
      </c>
      <c r="G14624">
        <v>1</v>
      </c>
    </row>
    <row r="14625" spans="1:8" x14ac:dyDescent="0.25">
      <c r="A14625" t="s">
        <v>113</v>
      </c>
      <c r="B14625" t="s">
        <v>173</v>
      </c>
      <c r="C14625" t="s">
        <v>70</v>
      </c>
      <c r="D14625" t="s">
        <v>71</v>
      </c>
      <c r="E14625" t="s">
        <v>361</v>
      </c>
      <c r="F14625">
        <v>2014</v>
      </c>
      <c r="G14625">
        <v>2</v>
      </c>
    </row>
    <row r="14626" spans="1:8" x14ac:dyDescent="0.25">
      <c r="A14626" t="s">
        <v>31</v>
      </c>
      <c r="B14626" t="s">
        <v>330</v>
      </c>
      <c r="C14626" t="s">
        <v>33</v>
      </c>
      <c r="D14626" t="s">
        <v>59</v>
      </c>
      <c r="E14626" t="s">
        <v>148</v>
      </c>
      <c r="F14626">
        <v>2013</v>
      </c>
      <c r="G14626">
        <v>2</v>
      </c>
      <c r="H14626">
        <v>1</v>
      </c>
    </row>
    <row r="14627" spans="1:8" x14ac:dyDescent="0.25">
      <c r="A14627" t="s">
        <v>31</v>
      </c>
      <c r="B14627" t="s">
        <v>54</v>
      </c>
      <c r="C14627" t="s">
        <v>33</v>
      </c>
      <c r="D14627" t="s">
        <v>34</v>
      </c>
      <c r="E14627" t="s">
        <v>458</v>
      </c>
      <c r="F14627">
        <v>2018</v>
      </c>
      <c r="G14627">
        <v>6</v>
      </c>
    </row>
    <row r="14628" spans="1:8" x14ac:dyDescent="0.25">
      <c r="A14628" t="s">
        <v>21</v>
      </c>
      <c r="B14628" t="s">
        <v>433</v>
      </c>
      <c r="C14628" t="s">
        <v>10</v>
      </c>
      <c r="D14628" t="s">
        <v>11</v>
      </c>
      <c r="E14628" t="s">
        <v>46</v>
      </c>
      <c r="F14628">
        <v>2020</v>
      </c>
      <c r="G14628">
        <v>1</v>
      </c>
    </row>
    <row r="14629" spans="1:8" x14ac:dyDescent="0.25">
      <c r="A14629" t="s">
        <v>31</v>
      </c>
      <c r="B14629" t="s">
        <v>125</v>
      </c>
      <c r="C14629" t="s">
        <v>33</v>
      </c>
      <c r="D14629" t="s">
        <v>59</v>
      </c>
      <c r="E14629" t="s">
        <v>128</v>
      </c>
      <c r="F14629">
        <v>2015</v>
      </c>
      <c r="G14629">
        <v>1</v>
      </c>
    </row>
    <row r="14630" spans="1:8" x14ac:dyDescent="0.25">
      <c r="A14630" t="s">
        <v>455</v>
      </c>
      <c r="B14630" t="s">
        <v>49</v>
      </c>
      <c r="C14630" t="s">
        <v>33</v>
      </c>
      <c r="D14630" t="s">
        <v>34</v>
      </c>
      <c r="E14630" t="s">
        <v>147</v>
      </c>
      <c r="F14630">
        <v>2017</v>
      </c>
      <c r="G14630">
        <v>1</v>
      </c>
    </row>
    <row r="14631" spans="1:8" x14ac:dyDescent="0.25">
      <c r="A14631" t="s">
        <v>8</v>
      </c>
      <c r="B14631" t="s">
        <v>194</v>
      </c>
      <c r="C14631" t="s">
        <v>10</v>
      </c>
      <c r="D14631" t="s">
        <v>11</v>
      </c>
      <c r="E14631" t="s">
        <v>232</v>
      </c>
      <c r="F14631">
        <v>2016</v>
      </c>
      <c r="G14631">
        <v>2</v>
      </c>
    </row>
    <row r="14632" spans="1:8" x14ac:dyDescent="0.25">
      <c r="A14632" t="s">
        <v>113</v>
      </c>
      <c r="B14632" t="s">
        <v>49</v>
      </c>
      <c r="C14632" t="s">
        <v>33</v>
      </c>
      <c r="D14632" t="s">
        <v>39</v>
      </c>
      <c r="E14632" t="s">
        <v>204</v>
      </c>
      <c r="F14632">
        <v>2015</v>
      </c>
      <c r="G14632">
        <v>1</v>
      </c>
    </row>
    <row r="14633" spans="1:8" x14ac:dyDescent="0.25">
      <c r="A14633" t="s">
        <v>41</v>
      </c>
      <c r="B14633" t="s">
        <v>104</v>
      </c>
      <c r="C14633" t="s">
        <v>33</v>
      </c>
      <c r="D14633" t="s">
        <v>62</v>
      </c>
      <c r="E14633" t="s">
        <v>200</v>
      </c>
      <c r="F14633">
        <v>2016</v>
      </c>
      <c r="G14633">
        <v>1</v>
      </c>
      <c r="H14633">
        <v>5</v>
      </c>
    </row>
    <row r="14634" spans="1:8" x14ac:dyDescent="0.25">
      <c r="A14634" t="s">
        <v>41</v>
      </c>
      <c r="B14634" t="s">
        <v>177</v>
      </c>
      <c r="C14634" t="s">
        <v>23</v>
      </c>
      <c r="D14634" t="s">
        <v>43</v>
      </c>
      <c r="E14634" t="s">
        <v>178</v>
      </c>
      <c r="F14634">
        <v>2017</v>
      </c>
      <c r="G14634">
        <v>2</v>
      </c>
      <c r="H14634">
        <v>1</v>
      </c>
    </row>
    <row r="14635" spans="1:8" x14ac:dyDescent="0.25">
      <c r="A14635" t="s">
        <v>31</v>
      </c>
      <c r="B14635" t="s">
        <v>168</v>
      </c>
      <c r="C14635" t="s">
        <v>33</v>
      </c>
      <c r="D14635" t="s">
        <v>184</v>
      </c>
      <c r="E14635" t="s">
        <v>271</v>
      </c>
      <c r="F14635">
        <v>2016</v>
      </c>
      <c r="G14635">
        <v>1</v>
      </c>
    </row>
    <row r="14636" spans="1:8" x14ac:dyDescent="0.25">
      <c r="A14636" t="s">
        <v>31</v>
      </c>
      <c r="B14636" t="s">
        <v>330</v>
      </c>
      <c r="C14636" t="s">
        <v>33</v>
      </c>
      <c r="D14636" t="s">
        <v>59</v>
      </c>
      <c r="E14636" t="s">
        <v>328</v>
      </c>
      <c r="F14636">
        <v>2019</v>
      </c>
      <c r="G14636">
        <v>1</v>
      </c>
      <c r="H14636">
        <v>1</v>
      </c>
    </row>
    <row r="14637" spans="1:8" x14ac:dyDescent="0.25">
      <c r="A14637" t="s">
        <v>323</v>
      </c>
      <c r="B14637" t="s">
        <v>332</v>
      </c>
      <c r="C14637" t="s">
        <v>18</v>
      </c>
      <c r="D14637" t="s">
        <v>19</v>
      </c>
      <c r="E14637" t="s">
        <v>543</v>
      </c>
      <c r="F14637">
        <v>2019</v>
      </c>
      <c r="G14637">
        <v>1</v>
      </c>
      <c r="H14637">
        <v>2</v>
      </c>
    </row>
    <row r="14638" spans="1:8" x14ac:dyDescent="0.25">
      <c r="A14638" t="s">
        <v>129</v>
      </c>
      <c r="B14638" t="s">
        <v>104</v>
      </c>
      <c r="C14638" t="s">
        <v>70</v>
      </c>
      <c r="D14638" t="s">
        <v>71</v>
      </c>
      <c r="E14638" t="s">
        <v>241</v>
      </c>
      <c r="F14638">
        <v>2016</v>
      </c>
      <c r="G14638">
        <v>2</v>
      </c>
    </row>
    <row r="14639" spans="1:8" x14ac:dyDescent="0.25">
      <c r="A14639" t="s">
        <v>8</v>
      </c>
      <c r="B14639" t="s">
        <v>28</v>
      </c>
      <c r="C14639" t="s">
        <v>10</v>
      </c>
      <c r="D14639" t="s">
        <v>11</v>
      </c>
      <c r="E14639" t="s">
        <v>251</v>
      </c>
      <c r="F14639">
        <v>2014</v>
      </c>
      <c r="G14639">
        <v>1</v>
      </c>
    </row>
    <row r="14640" spans="1:8" x14ac:dyDescent="0.25">
      <c r="A14640" t="s">
        <v>31</v>
      </c>
      <c r="B14640" t="s">
        <v>49</v>
      </c>
      <c r="C14640" t="s">
        <v>33</v>
      </c>
      <c r="D14640" t="s">
        <v>39</v>
      </c>
      <c r="E14640" t="s">
        <v>435</v>
      </c>
      <c r="F14640">
        <v>2015</v>
      </c>
      <c r="G14640">
        <v>1</v>
      </c>
    </row>
    <row r="14641" spans="1:8" x14ac:dyDescent="0.25">
      <c r="A14641" t="s">
        <v>31</v>
      </c>
      <c r="B14641" t="s">
        <v>108</v>
      </c>
      <c r="C14641" t="s">
        <v>33</v>
      </c>
      <c r="D14641" t="s">
        <v>62</v>
      </c>
      <c r="E14641" t="s">
        <v>200</v>
      </c>
      <c r="F14641">
        <v>2013</v>
      </c>
      <c r="G14641">
        <v>1</v>
      </c>
    </row>
    <row r="14642" spans="1:8" x14ac:dyDescent="0.25">
      <c r="A14642" t="s">
        <v>74</v>
      </c>
      <c r="B14642" t="s">
        <v>104</v>
      </c>
      <c r="C14642" t="s">
        <v>70</v>
      </c>
      <c r="D14642" t="s">
        <v>264</v>
      </c>
      <c r="E14642" t="s">
        <v>453</v>
      </c>
      <c r="F14642">
        <v>2014</v>
      </c>
      <c r="G14642">
        <v>1</v>
      </c>
      <c r="H14642">
        <v>2</v>
      </c>
    </row>
    <row r="14643" spans="1:8" x14ac:dyDescent="0.25">
      <c r="A14643" t="s">
        <v>129</v>
      </c>
      <c r="B14643" t="s">
        <v>244</v>
      </c>
      <c r="C14643" t="s">
        <v>33</v>
      </c>
      <c r="D14643" t="s">
        <v>59</v>
      </c>
      <c r="E14643" t="s">
        <v>311</v>
      </c>
      <c r="F14643">
        <v>2013</v>
      </c>
      <c r="G14643">
        <v>1</v>
      </c>
    </row>
    <row r="14644" spans="1:8" x14ac:dyDescent="0.25">
      <c r="A14644" t="s">
        <v>129</v>
      </c>
      <c r="B14644" t="s">
        <v>205</v>
      </c>
      <c r="C14644" t="s">
        <v>33</v>
      </c>
      <c r="D14644" t="s">
        <v>59</v>
      </c>
      <c r="E14644" t="s">
        <v>206</v>
      </c>
      <c r="F14644">
        <v>2015</v>
      </c>
      <c r="G14644">
        <v>1</v>
      </c>
    </row>
    <row r="14645" spans="1:8" x14ac:dyDescent="0.25">
      <c r="A14645" t="s">
        <v>31</v>
      </c>
      <c r="B14645" t="s">
        <v>125</v>
      </c>
      <c r="C14645" t="s">
        <v>33</v>
      </c>
      <c r="D14645" t="s">
        <v>59</v>
      </c>
      <c r="E14645" t="s">
        <v>60</v>
      </c>
      <c r="F14645">
        <v>2019</v>
      </c>
      <c r="G14645">
        <v>3</v>
      </c>
      <c r="H14645">
        <v>5</v>
      </c>
    </row>
    <row r="14646" spans="1:8" x14ac:dyDescent="0.25">
      <c r="A14646" t="s">
        <v>31</v>
      </c>
      <c r="B14646" t="s">
        <v>108</v>
      </c>
      <c r="C14646" t="s">
        <v>33</v>
      </c>
      <c r="D14646" t="s">
        <v>62</v>
      </c>
      <c r="E14646" t="s">
        <v>63</v>
      </c>
      <c r="F14646">
        <v>2017</v>
      </c>
      <c r="G14646">
        <v>1</v>
      </c>
    </row>
    <row r="14647" spans="1:8" x14ac:dyDescent="0.25">
      <c r="A14647" t="s">
        <v>31</v>
      </c>
      <c r="B14647" t="s">
        <v>36</v>
      </c>
      <c r="C14647" t="s">
        <v>70</v>
      </c>
      <c r="D14647" t="s">
        <v>71</v>
      </c>
      <c r="E14647" t="s">
        <v>159</v>
      </c>
      <c r="F14647">
        <v>2019</v>
      </c>
      <c r="G14647">
        <v>3</v>
      </c>
    </row>
    <row r="14648" spans="1:8" x14ac:dyDescent="0.25">
      <c r="A14648" t="s">
        <v>129</v>
      </c>
      <c r="B14648" t="s">
        <v>38</v>
      </c>
      <c r="C14648" t="s">
        <v>33</v>
      </c>
      <c r="D14648" t="s">
        <v>39</v>
      </c>
      <c r="E14648" t="s">
        <v>112</v>
      </c>
      <c r="F14648">
        <v>2017</v>
      </c>
      <c r="G14648">
        <v>1</v>
      </c>
      <c r="H14648">
        <v>1</v>
      </c>
    </row>
    <row r="14649" spans="1:8" x14ac:dyDescent="0.25">
      <c r="A14649" t="s">
        <v>31</v>
      </c>
      <c r="B14649" t="s">
        <v>177</v>
      </c>
      <c r="C14649" t="s">
        <v>23</v>
      </c>
      <c r="D14649" t="s">
        <v>91</v>
      </c>
      <c r="E14649" t="s">
        <v>380</v>
      </c>
      <c r="F14649">
        <v>2016</v>
      </c>
      <c r="G14649">
        <v>1</v>
      </c>
    </row>
    <row r="14650" spans="1:8" x14ac:dyDescent="0.25">
      <c r="A14650" t="s">
        <v>129</v>
      </c>
      <c r="B14650" t="s">
        <v>88</v>
      </c>
      <c r="C14650" t="s">
        <v>70</v>
      </c>
      <c r="D14650" t="s">
        <v>71</v>
      </c>
      <c r="E14650" t="s">
        <v>72</v>
      </c>
      <c r="F14650">
        <v>2015</v>
      </c>
      <c r="G14650">
        <v>1</v>
      </c>
    </row>
    <row r="14651" spans="1:8" x14ac:dyDescent="0.25">
      <c r="A14651" t="s">
        <v>41</v>
      </c>
      <c r="B14651" t="s">
        <v>108</v>
      </c>
      <c r="C14651" t="s">
        <v>33</v>
      </c>
      <c r="D14651" t="s">
        <v>62</v>
      </c>
      <c r="E14651" t="s">
        <v>217</v>
      </c>
      <c r="F14651">
        <v>2019</v>
      </c>
      <c r="G14651">
        <v>1</v>
      </c>
    </row>
    <row r="14652" spans="1:8" x14ac:dyDescent="0.25">
      <c r="A14652" t="s">
        <v>113</v>
      </c>
      <c r="B14652" t="s">
        <v>54</v>
      </c>
      <c r="C14652" t="s">
        <v>33</v>
      </c>
      <c r="D14652" t="s">
        <v>39</v>
      </c>
      <c r="E14652" t="s">
        <v>107</v>
      </c>
      <c r="F14652">
        <v>2015</v>
      </c>
      <c r="G14652">
        <v>1</v>
      </c>
    </row>
    <row r="14653" spans="1:8" x14ac:dyDescent="0.25">
      <c r="A14653" t="s">
        <v>21</v>
      </c>
      <c r="B14653" t="s">
        <v>283</v>
      </c>
      <c r="C14653" t="s">
        <v>10</v>
      </c>
      <c r="D14653" t="s">
        <v>11</v>
      </c>
      <c r="E14653" t="s">
        <v>279</v>
      </c>
      <c r="F14653">
        <v>2018</v>
      </c>
      <c r="G14653">
        <v>1</v>
      </c>
    </row>
    <row r="14654" spans="1:8" x14ac:dyDescent="0.25">
      <c r="A14654" t="s">
        <v>8</v>
      </c>
      <c r="B14654" t="s">
        <v>36</v>
      </c>
      <c r="C14654" t="s">
        <v>10</v>
      </c>
      <c r="D14654" t="s">
        <v>96</v>
      </c>
      <c r="E14654" t="s">
        <v>132</v>
      </c>
      <c r="F14654">
        <v>2018</v>
      </c>
      <c r="G14654">
        <v>1</v>
      </c>
      <c r="H14654">
        <v>1</v>
      </c>
    </row>
    <row r="14655" spans="1:8" x14ac:dyDescent="0.25">
      <c r="A14655" t="s">
        <v>129</v>
      </c>
      <c r="B14655" t="s">
        <v>9</v>
      </c>
      <c r="C14655" t="s">
        <v>33</v>
      </c>
      <c r="D14655" t="s">
        <v>59</v>
      </c>
      <c r="E14655" t="s">
        <v>64</v>
      </c>
      <c r="F14655">
        <v>2015</v>
      </c>
      <c r="G14655">
        <v>1</v>
      </c>
    </row>
    <row r="14656" spans="1:8" x14ac:dyDescent="0.25">
      <c r="A14656" t="s">
        <v>113</v>
      </c>
      <c r="B14656" t="s">
        <v>88</v>
      </c>
      <c r="C14656" t="s">
        <v>70</v>
      </c>
      <c r="D14656" t="s">
        <v>71</v>
      </c>
      <c r="E14656" t="s">
        <v>241</v>
      </c>
      <c r="F14656">
        <v>2016</v>
      </c>
      <c r="G14656">
        <v>1</v>
      </c>
    </row>
    <row r="14657" spans="1:8" x14ac:dyDescent="0.25">
      <c r="A14657" t="s">
        <v>121</v>
      </c>
      <c r="B14657" t="s">
        <v>624</v>
      </c>
      <c r="C14657" t="s">
        <v>70</v>
      </c>
      <c r="D14657" t="s">
        <v>264</v>
      </c>
      <c r="E14657" t="s">
        <v>464</v>
      </c>
      <c r="F14657">
        <v>2015</v>
      </c>
      <c r="G14657">
        <v>1</v>
      </c>
    </row>
    <row r="14658" spans="1:8" x14ac:dyDescent="0.25">
      <c r="A14658" t="s">
        <v>129</v>
      </c>
      <c r="B14658" t="s">
        <v>272</v>
      </c>
      <c r="C14658" t="s">
        <v>33</v>
      </c>
      <c r="D14658" t="s">
        <v>34</v>
      </c>
      <c r="E14658" t="s">
        <v>270</v>
      </c>
      <c r="F14658">
        <v>2015</v>
      </c>
      <c r="G14658">
        <v>1</v>
      </c>
      <c r="H14658">
        <v>1</v>
      </c>
    </row>
    <row r="14659" spans="1:8" x14ac:dyDescent="0.25">
      <c r="A14659" t="s">
        <v>31</v>
      </c>
      <c r="B14659" t="s">
        <v>134</v>
      </c>
      <c r="C14659" t="s">
        <v>33</v>
      </c>
      <c r="D14659" t="s">
        <v>59</v>
      </c>
      <c r="E14659" t="s">
        <v>130</v>
      </c>
      <c r="F14659">
        <v>2013</v>
      </c>
      <c r="G14659">
        <v>1</v>
      </c>
    </row>
    <row r="14660" spans="1:8" x14ac:dyDescent="0.25">
      <c r="A14660" t="s">
        <v>455</v>
      </c>
      <c r="B14660" t="s">
        <v>58</v>
      </c>
      <c r="C14660" t="s">
        <v>33</v>
      </c>
      <c r="D14660" t="s">
        <v>34</v>
      </c>
      <c r="E14660" t="s">
        <v>270</v>
      </c>
      <c r="F14660">
        <v>2017</v>
      </c>
      <c r="G14660">
        <v>1</v>
      </c>
      <c r="H14660">
        <v>2</v>
      </c>
    </row>
    <row r="14661" spans="1:8" x14ac:dyDescent="0.25">
      <c r="A14661" t="s">
        <v>113</v>
      </c>
      <c r="B14661" t="s">
        <v>79</v>
      </c>
      <c r="C14661" t="s">
        <v>33</v>
      </c>
      <c r="D14661" t="s">
        <v>59</v>
      </c>
      <c r="E14661" t="s">
        <v>130</v>
      </c>
      <c r="F14661">
        <v>2014</v>
      </c>
      <c r="G14661">
        <v>1</v>
      </c>
    </row>
    <row r="14662" spans="1:8" x14ac:dyDescent="0.25">
      <c r="A14662" t="s">
        <v>16</v>
      </c>
      <c r="B14662" t="s">
        <v>173</v>
      </c>
      <c r="C14662" t="s">
        <v>70</v>
      </c>
      <c r="D14662" t="s">
        <v>71</v>
      </c>
      <c r="E14662" t="s">
        <v>135</v>
      </c>
      <c r="F14662">
        <v>2013</v>
      </c>
      <c r="G14662">
        <v>1</v>
      </c>
    </row>
    <row r="14663" spans="1:8" x14ac:dyDescent="0.25">
      <c r="A14663" t="s">
        <v>113</v>
      </c>
      <c r="B14663" t="s">
        <v>119</v>
      </c>
      <c r="C14663" t="s">
        <v>70</v>
      </c>
      <c r="D14663" t="s">
        <v>71</v>
      </c>
      <c r="E14663" t="s">
        <v>246</v>
      </c>
      <c r="F14663">
        <v>2015</v>
      </c>
      <c r="G14663">
        <v>1</v>
      </c>
    </row>
    <row r="14664" spans="1:8" x14ac:dyDescent="0.25">
      <c r="A14664" t="s">
        <v>121</v>
      </c>
      <c r="B14664" t="s">
        <v>386</v>
      </c>
      <c r="C14664" t="s">
        <v>70</v>
      </c>
      <c r="D14664" t="s">
        <v>102</v>
      </c>
      <c r="E14664" t="s">
        <v>303</v>
      </c>
      <c r="F14664">
        <v>2017</v>
      </c>
      <c r="G14664">
        <v>2</v>
      </c>
    </row>
    <row r="14665" spans="1:8" x14ac:dyDescent="0.25">
      <c r="A14665" t="s">
        <v>129</v>
      </c>
      <c r="B14665" t="s">
        <v>104</v>
      </c>
      <c r="C14665" t="s">
        <v>33</v>
      </c>
      <c r="D14665" t="s">
        <v>59</v>
      </c>
      <c r="E14665" t="s">
        <v>60</v>
      </c>
      <c r="F14665">
        <v>2014</v>
      </c>
      <c r="G14665">
        <v>1</v>
      </c>
    </row>
    <row r="14666" spans="1:8" x14ac:dyDescent="0.25">
      <c r="A14666" t="s">
        <v>106</v>
      </c>
      <c r="B14666" t="s">
        <v>55</v>
      </c>
      <c r="C14666" t="s">
        <v>33</v>
      </c>
      <c r="D14666" t="s">
        <v>184</v>
      </c>
      <c r="E14666" t="s">
        <v>271</v>
      </c>
      <c r="F14666">
        <v>2017</v>
      </c>
      <c r="G14666">
        <v>2</v>
      </c>
    </row>
    <row r="14667" spans="1:8" x14ac:dyDescent="0.25">
      <c r="A14667" t="s">
        <v>129</v>
      </c>
      <c r="B14667" t="s">
        <v>9</v>
      </c>
      <c r="C14667" t="s">
        <v>33</v>
      </c>
      <c r="D14667" t="s">
        <v>34</v>
      </c>
      <c r="E14667" t="s">
        <v>35</v>
      </c>
      <c r="F14667">
        <v>2014</v>
      </c>
      <c r="G14667">
        <v>1</v>
      </c>
    </row>
    <row r="14668" spans="1:8" x14ac:dyDescent="0.25">
      <c r="A14668" t="s">
        <v>8</v>
      </c>
      <c r="B14668" t="s">
        <v>308</v>
      </c>
      <c r="C14668" t="s">
        <v>23</v>
      </c>
      <c r="D14668" t="s">
        <v>24</v>
      </c>
      <c r="E14668" t="s">
        <v>347</v>
      </c>
      <c r="F14668">
        <v>2014</v>
      </c>
      <c r="G14668">
        <v>1</v>
      </c>
    </row>
    <row r="14669" spans="1:8" x14ac:dyDescent="0.25">
      <c r="A14669" t="s">
        <v>31</v>
      </c>
      <c r="B14669" t="s">
        <v>205</v>
      </c>
      <c r="C14669" t="s">
        <v>33</v>
      </c>
      <c r="D14669" t="s">
        <v>59</v>
      </c>
      <c r="E14669" t="s">
        <v>115</v>
      </c>
      <c r="F14669">
        <v>2015</v>
      </c>
      <c r="G14669">
        <v>1</v>
      </c>
    </row>
    <row r="14670" spans="1:8" x14ac:dyDescent="0.25">
      <c r="A14670" t="s">
        <v>41</v>
      </c>
      <c r="B14670" t="s">
        <v>168</v>
      </c>
      <c r="C14670" t="s">
        <v>33</v>
      </c>
      <c r="D14670" t="s">
        <v>62</v>
      </c>
      <c r="E14670" t="s">
        <v>321</v>
      </c>
      <c r="F14670">
        <v>2017</v>
      </c>
      <c r="G14670">
        <v>2</v>
      </c>
      <c r="H14670">
        <v>2</v>
      </c>
    </row>
    <row r="14671" spans="1:8" x14ac:dyDescent="0.25">
      <c r="A14671" t="s">
        <v>31</v>
      </c>
      <c r="B14671" t="s">
        <v>262</v>
      </c>
      <c r="C14671" t="s">
        <v>33</v>
      </c>
      <c r="D14671" t="s">
        <v>34</v>
      </c>
      <c r="E14671" t="s">
        <v>161</v>
      </c>
      <c r="F14671">
        <v>2018</v>
      </c>
      <c r="G14671">
        <v>1</v>
      </c>
      <c r="H14671">
        <v>3</v>
      </c>
    </row>
    <row r="14672" spans="1:8" x14ac:dyDescent="0.25">
      <c r="A14672" t="s">
        <v>31</v>
      </c>
      <c r="B14672" t="s">
        <v>114</v>
      </c>
      <c r="C14672" t="s">
        <v>33</v>
      </c>
      <c r="D14672" t="s">
        <v>62</v>
      </c>
      <c r="E14672" t="s">
        <v>99</v>
      </c>
      <c r="F14672">
        <v>2018</v>
      </c>
      <c r="G14672">
        <v>1</v>
      </c>
    </row>
    <row r="14673" spans="1:8" x14ac:dyDescent="0.25">
      <c r="A14673" t="s">
        <v>129</v>
      </c>
      <c r="B14673" t="s">
        <v>105</v>
      </c>
      <c r="C14673" t="s">
        <v>23</v>
      </c>
      <c r="D14673" t="s">
        <v>43</v>
      </c>
      <c r="E14673" t="s">
        <v>56</v>
      </c>
      <c r="F14673">
        <v>2014</v>
      </c>
      <c r="G14673">
        <v>1</v>
      </c>
    </row>
    <row r="14674" spans="1:8" x14ac:dyDescent="0.25">
      <c r="A14674" t="s">
        <v>16</v>
      </c>
      <c r="B14674" t="s">
        <v>32</v>
      </c>
      <c r="C14674" t="s">
        <v>33</v>
      </c>
      <c r="D14674" t="s">
        <v>184</v>
      </c>
      <c r="E14674" t="s">
        <v>187</v>
      </c>
      <c r="F14674">
        <v>2013</v>
      </c>
      <c r="G14674">
        <v>1</v>
      </c>
    </row>
    <row r="14675" spans="1:8" x14ac:dyDescent="0.25">
      <c r="A14675" t="s">
        <v>31</v>
      </c>
      <c r="B14675" t="s">
        <v>38</v>
      </c>
      <c r="C14675" t="s">
        <v>33</v>
      </c>
      <c r="D14675" t="s">
        <v>59</v>
      </c>
      <c r="E14675" t="s">
        <v>64</v>
      </c>
      <c r="F14675">
        <v>2019</v>
      </c>
      <c r="G14675">
        <v>1</v>
      </c>
    </row>
    <row r="14676" spans="1:8" x14ac:dyDescent="0.25">
      <c r="A14676" t="s">
        <v>121</v>
      </c>
      <c r="B14676" t="s">
        <v>101</v>
      </c>
      <c r="C14676" t="s">
        <v>70</v>
      </c>
      <c r="D14676" t="s">
        <v>102</v>
      </c>
      <c r="E14676" t="s">
        <v>103</v>
      </c>
      <c r="F14676">
        <v>2013</v>
      </c>
      <c r="G14676">
        <v>1</v>
      </c>
    </row>
    <row r="14677" spans="1:8" x14ac:dyDescent="0.25">
      <c r="A14677" t="s">
        <v>41</v>
      </c>
      <c r="B14677" t="s">
        <v>158</v>
      </c>
      <c r="C14677" t="s">
        <v>70</v>
      </c>
      <c r="D14677" t="s">
        <v>71</v>
      </c>
      <c r="E14677" t="s">
        <v>273</v>
      </c>
      <c r="F14677">
        <v>2015</v>
      </c>
      <c r="G14677">
        <v>1</v>
      </c>
    </row>
    <row r="14678" spans="1:8" x14ac:dyDescent="0.25">
      <c r="A14678" t="s">
        <v>113</v>
      </c>
      <c r="B14678" t="s">
        <v>320</v>
      </c>
      <c r="C14678" t="s">
        <v>23</v>
      </c>
      <c r="D14678" t="s">
        <v>91</v>
      </c>
      <c r="E14678" t="s">
        <v>513</v>
      </c>
      <c r="F14678">
        <v>2014</v>
      </c>
      <c r="G14678">
        <v>1</v>
      </c>
    </row>
    <row r="14679" spans="1:8" x14ac:dyDescent="0.25">
      <c r="A14679" t="s">
        <v>21</v>
      </c>
      <c r="B14679" t="s">
        <v>462</v>
      </c>
      <c r="C14679" t="s">
        <v>23</v>
      </c>
      <c r="D14679" t="s">
        <v>24</v>
      </c>
      <c r="E14679" t="s">
        <v>394</v>
      </c>
      <c r="F14679">
        <v>2016</v>
      </c>
      <c r="G14679">
        <v>1</v>
      </c>
    </row>
    <row r="14680" spans="1:8" x14ac:dyDescent="0.25">
      <c r="A14680" t="s">
        <v>8</v>
      </c>
      <c r="B14680" t="s">
        <v>85</v>
      </c>
      <c r="C14680" t="s">
        <v>10</v>
      </c>
      <c r="D14680" t="s">
        <v>11</v>
      </c>
      <c r="E14680" t="s">
        <v>232</v>
      </c>
      <c r="F14680">
        <v>2015</v>
      </c>
      <c r="G14680">
        <v>1</v>
      </c>
    </row>
    <row r="14681" spans="1:8" x14ac:dyDescent="0.25">
      <c r="A14681" t="s">
        <v>16</v>
      </c>
      <c r="B14681" t="s">
        <v>61</v>
      </c>
      <c r="C14681" t="s">
        <v>33</v>
      </c>
      <c r="D14681" t="s">
        <v>62</v>
      </c>
      <c r="E14681" t="s">
        <v>63</v>
      </c>
      <c r="F14681">
        <v>2013</v>
      </c>
      <c r="G14681">
        <v>1</v>
      </c>
      <c r="H14681">
        <v>1</v>
      </c>
    </row>
    <row r="14682" spans="1:8" x14ac:dyDescent="0.25">
      <c r="A14682" t="s">
        <v>129</v>
      </c>
      <c r="B14682" t="s">
        <v>9</v>
      </c>
      <c r="C14682" t="s">
        <v>33</v>
      </c>
      <c r="D14682" t="s">
        <v>184</v>
      </c>
      <c r="E14682" t="s">
        <v>187</v>
      </c>
      <c r="F14682">
        <v>2014</v>
      </c>
      <c r="G14682">
        <v>1</v>
      </c>
    </row>
    <row r="14683" spans="1:8" x14ac:dyDescent="0.25">
      <c r="A14683" t="s">
        <v>129</v>
      </c>
      <c r="B14683" t="s">
        <v>108</v>
      </c>
      <c r="C14683" t="s">
        <v>33</v>
      </c>
      <c r="D14683" t="s">
        <v>184</v>
      </c>
      <c r="E14683" t="s">
        <v>271</v>
      </c>
      <c r="F14683">
        <v>2017</v>
      </c>
      <c r="G14683">
        <v>1</v>
      </c>
    </row>
    <row r="14684" spans="1:8" x14ac:dyDescent="0.25">
      <c r="A14684" t="s">
        <v>8</v>
      </c>
      <c r="B14684" t="s">
        <v>462</v>
      </c>
      <c r="C14684" t="s">
        <v>10</v>
      </c>
      <c r="D14684" t="s">
        <v>24</v>
      </c>
      <c r="E14684" t="s">
        <v>215</v>
      </c>
      <c r="F14684">
        <v>2014</v>
      </c>
      <c r="G14684">
        <v>1</v>
      </c>
    </row>
    <row r="14685" spans="1:8" x14ac:dyDescent="0.25">
      <c r="A14685" t="s">
        <v>129</v>
      </c>
      <c r="B14685" t="s">
        <v>104</v>
      </c>
      <c r="C14685" t="s">
        <v>33</v>
      </c>
      <c r="D14685" t="s">
        <v>59</v>
      </c>
      <c r="E14685" t="s">
        <v>402</v>
      </c>
      <c r="F14685">
        <v>2014</v>
      </c>
      <c r="G14685">
        <v>1</v>
      </c>
    </row>
    <row r="14686" spans="1:8" x14ac:dyDescent="0.25">
      <c r="A14686" t="s">
        <v>31</v>
      </c>
      <c r="B14686" t="s">
        <v>61</v>
      </c>
      <c r="C14686" t="s">
        <v>33</v>
      </c>
      <c r="D14686" t="s">
        <v>34</v>
      </c>
      <c r="E14686" t="s">
        <v>408</v>
      </c>
      <c r="F14686">
        <v>2013</v>
      </c>
      <c r="G14686">
        <v>1</v>
      </c>
    </row>
    <row r="14687" spans="1:8" x14ac:dyDescent="0.25">
      <c r="A14687" t="s">
        <v>113</v>
      </c>
      <c r="B14687" t="s">
        <v>122</v>
      </c>
      <c r="C14687" t="s">
        <v>18</v>
      </c>
      <c r="D14687" t="s">
        <v>19</v>
      </c>
      <c r="E14687" t="s">
        <v>221</v>
      </c>
      <c r="F14687">
        <v>2013</v>
      </c>
      <c r="G14687">
        <v>1</v>
      </c>
    </row>
    <row r="14688" spans="1:8" x14ac:dyDescent="0.25">
      <c r="A14688" t="s">
        <v>31</v>
      </c>
      <c r="B14688" t="s">
        <v>61</v>
      </c>
      <c r="C14688" t="s">
        <v>33</v>
      </c>
      <c r="D14688" t="s">
        <v>34</v>
      </c>
      <c r="E14688" t="s">
        <v>408</v>
      </c>
      <c r="F14688">
        <v>2017</v>
      </c>
      <c r="G14688">
        <v>1</v>
      </c>
    </row>
    <row r="14689" spans="1:8" x14ac:dyDescent="0.25">
      <c r="A14689" t="s">
        <v>74</v>
      </c>
      <c r="B14689" t="s">
        <v>173</v>
      </c>
      <c r="C14689" t="s">
        <v>18</v>
      </c>
      <c r="D14689" t="s">
        <v>333</v>
      </c>
      <c r="E14689" t="s">
        <v>364</v>
      </c>
      <c r="F14689">
        <v>2017</v>
      </c>
      <c r="G14689">
        <v>1</v>
      </c>
    </row>
    <row r="14690" spans="1:8" x14ac:dyDescent="0.25">
      <c r="A14690" t="s">
        <v>41</v>
      </c>
      <c r="B14690" t="s">
        <v>158</v>
      </c>
      <c r="C14690" t="s">
        <v>70</v>
      </c>
      <c r="D14690" t="s">
        <v>71</v>
      </c>
      <c r="E14690" t="s">
        <v>365</v>
      </c>
      <c r="F14690">
        <v>2016</v>
      </c>
      <c r="G14690">
        <v>1</v>
      </c>
    </row>
    <row r="14691" spans="1:8" x14ac:dyDescent="0.25">
      <c r="A14691" t="s">
        <v>129</v>
      </c>
      <c r="B14691" t="s">
        <v>55</v>
      </c>
      <c r="C14691" t="s">
        <v>33</v>
      </c>
      <c r="D14691" t="s">
        <v>34</v>
      </c>
      <c r="E14691" t="s">
        <v>270</v>
      </c>
      <c r="F14691">
        <v>2016</v>
      </c>
      <c r="G14691">
        <v>1</v>
      </c>
    </row>
    <row r="14692" spans="1:8" x14ac:dyDescent="0.25">
      <c r="A14692" t="s">
        <v>41</v>
      </c>
      <c r="B14692" t="s">
        <v>9</v>
      </c>
      <c r="C14692" t="s">
        <v>33</v>
      </c>
      <c r="D14692" t="s">
        <v>34</v>
      </c>
      <c r="E14692" t="s">
        <v>245</v>
      </c>
      <c r="F14692">
        <v>2014</v>
      </c>
      <c r="G14692">
        <v>1</v>
      </c>
    </row>
    <row r="14693" spans="1:8" x14ac:dyDescent="0.25">
      <c r="A14693" t="s">
        <v>8</v>
      </c>
      <c r="B14693" t="s">
        <v>67</v>
      </c>
      <c r="C14693" t="s">
        <v>10</v>
      </c>
      <c r="D14693" t="s">
        <v>14</v>
      </c>
      <c r="E14693" t="s">
        <v>276</v>
      </c>
      <c r="F14693">
        <v>2017</v>
      </c>
      <c r="G14693">
        <v>1</v>
      </c>
    </row>
    <row r="14694" spans="1:8" x14ac:dyDescent="0.25">
      <c r="A14694" t="s">
        <v>113</v>
      </c>
      <c r="B14694" t="s">
        <v>9</v>
      </c>
      <c r="C14694" t="s">
        <v>33</v>
      </c>
      <c r="D14694" t="s">
        <v>59</v>
      </c>
      <c r="E14694" t="s">
        <v>73</v>
      </c>
      <c r="F14694">
        <v>2014</v>
      </c>
      <c r="G14694">
        <v>1</v>
      </c>
    </row>
    <row r="14695" spans="1:8" x14ac:dyDescent="0.25">
      <c r="A14695" t="s">
        <v>16</v>
      </c>
      <c r="B14695" t="s">
        <v>122</v>
      </c>
      <c r="C14695" t="s">
        <v>18</v>
      </c>
      <c r="D14695" t="s">
        <v>19</v>
      </c>
      <c r="E14695" t="s">
        <v>221</v>
      </c>
      <c r="F14695">
        <v>2014</v>
      </c>
      <c r="G14695">
        <v>8586</v>
      </c>
      <c r="H14695">
        <v>2716</v>
      </c>
    </row>
    <row r="14696" spans="1:8" x14ac:dyDescent="0.25">
      <c r="A14696" t="s">
        <v>8</v>
      </c>
      <c r="B14696" t="s">
        <v>47</v>
      </c>
      <c r="C14696" t="s">
        <v>10</v>
      </c>
      <c r="D14696" t="s">
        <v>11</v>
      </c>
      <c r="E14696" t="s">
        <v>48</v>
      </c>
      <c r="F14696">
        <v>2014</v>
      </c>
      <c r="G14696">
        <v>714</v>
      </c>
      <c r="H14696">
        <v>33</v>
      </c>
    </row>
    <row r="14697" spans="1:8" x14ac:dyDescent="0.25">
      <c r="A14697" t="s">
        <v>31</v>
      </c>
      <c r="B14697" t="s">
        <v>49</v>
      </c>
      <c r="C14697" t="s">
        <v>33</v>
      </c>
      <c r="D14697" t="s">
        <v>39</v>
      </c>
      <c r="E14697" t="s">
        <v>204</v>
      </c>
      <c r="F14697">
        <v>2014</v>
      </c>
      <c r="G14697">
        <v>625</v>
      </c>
      <c r="H14697">
        <v>114</v>
      </c>
    </row>
    <row r="14698" spans="1:8" x14ac:dyDescent="0.25">
      <c r="A14698" t="s">
        <v>74</v>
      </c>
      <c r="B14698" t="s">
        <v>173</v>
      </c>
      <c r="C14698" t="s">
        <v>76</v>
      </c>
      <c r="D14698" t="s">
        <v>171</v>
      </c>
      <c r="E14698" t="s">
        <v>174</v>
      </c>
      <c r="F14698">
        <v>2014</v>
      </c>
      <c r="G14698">
        <v>541</v>
      </c>
      <c r="H14698">
        <v>19</v>
      </c>
    </row>
    <row r="14699" spans="1:8" x14ac:dyDescent="0.25">
      <c r="A14699" t="s">
        <v>31</v>
      </c>
      <c r="B14699" t="s">
        <v>79</v>
      </c>
      <c r="C14699" t="s">
        <v>33</v>
      </c>
      <c r="D14699" t="s">
        <v>59</v>
      </c>
      <c r="E14699" t="s">
        <v>73</v>
      </c>
      <c r="F14699">
        <v>2015</v>
      </c>
      <c r="G14699">
        <v>204</v>
      </c>
      <c r="H14699">
        <v>44</v>
      </c>
    </row>
    <row r="14700" spans="1:8" x14ac:dyDescent="0.25">
      <c r="A14700" t="s">
        <v>74</v>
      </c>
      <c r="B14700" t="s">
        <v>173</v>
      </c>
      <c r="C14700" t="s">
        <v>70</v>
      </c>
      <c r="D14700" t="s">
        <v>264</v>
      </c>
      <c r="E14700" t="s">
        <v>416</v>
      </c>
      <c r="F14700">
        <v>2015</v>
      </c>
      <c r="G14700">
        <v>974</v>
      </c>
      <c r="H14700">
        <v>31</v>
      </c>
    </row>
    <row r="14701" spans="1:8" x14ac:dyDescent="0.25">
      <c r="A14701" t="s">
        <v>31</v>
      </c>
      <c r="B14701" t="s">
        <v>183</v>
      </c>
      <c r="C14701" t="s">
        <v>33</v>
      </c>
      <c r="D14701" t="s">
        <v>184</v>
      </c>
      <c r="E14701" t="s">
        <v>288</v>
      </c>
      <c r="F14701">
        <v>2015</v>
      </c>
      <c r="G14701">
        <v>103</v>
      </c>
      <c r="H14701">
        <v>29</v>
      </c>
    </row>
    <row r="14702" spans="1:8" x14ac:dyDescent="0.25">
      <c r="A14702" t="s">
        <v>138</v>
      </c>
      <c r="B14702" t="s">
        <v>280</v>
      </c>
      <c r="C14702" t="s">
        <v>76</v>
      </c>
      <c r="D14702" t="s">
        <v>140</v>
      </c>
      <c r="E14702" t="s">
        <v>209</v>
      </c>
      <c r="F14702">
        <v>2015</v>
      </c>
      <c r="G14702">
        <v>136</v>
      </c>
      <c r="H14702">
        <v>58</v>
      </c>
    </row>
    <row r="14703" spans="1:8" x14ac:dyDescent="0.25">
      <c r="A14703" t="s">
        <v>81</v>
      </c>
      <c r="B14703" t="s">
        <v>119</v>
      </c>
      <c r="C14703" t="s">
        <v>76</v>
      </c>
      <c r="D14703" t="s">
        <v>83</v>
      </c>
      <c r="E14703" t="s">
        <v>317</v>
      </c>
      <c r="F14703">
        <v>2016</v>
      </c>
      <c r="G14703">
        <v>1554</v>
      </c>
      <c r="H14703">
        <v>350</v>
      </c>
    </row>
    <row r="14704" spans="1:8" x14ac:dyDescent="0.25">
      <c r="A14704" t="s">
        <v>31</v>
      </c>
      <c r="B14704" t="s">
        <v>79</v>
      </c>
      <c r="C14704" t="s">
        <v>33</v>
      </c>
      <c r="D14704" t="s">
        <v>39</v>
      </c>
      <c r="E14704" t="s">
        <v>51</v>
      </c>
      <c r="F14704">
        <v>2016</v>
      </c>
      <c r="G14704">
        <v>438</v>
      </c>
      <c r="H14704">
        <v>137</v>
      </c>
    </row>
    <row r="14705" spans="1:8" x14ac:dyDescent="0.25">
      <c r="A14705" t="s">
        <v>31</v>
      </c>
      <c r="B14705" t="s">
        <v>105</v>
      </c>
      <c r="C14705" t="s">
        <v>23</v>
      </c>
      <c r="D14705" t="s">
        <v>43</v>
      </c>
      <c r="E14705" t="s">
        <v>100</v>
      </c>
      <c r="F14705">
        <v>2014</v>
      </c>
      <c r="G14705">
        <v>162</v>
      </c>
      <c r="H14705">
        <v>35</v>
      </c>
    </row>
    <row r="14706" spans="1:8" x14ac:dyDescent="0.25">
      <c r="A14706" t="s">
        <v>41</v>
      </c>
      <c r="B14706" t="s">
        <v>61</v>
      </c>
      <c r="C14706" t="s">
        <v>33</v>
      </c>
      <c r="D14706" t="s">
        <v>39</v>
      </c>
      <c r="E14706" t="s">
        <v>207</v>
      </c>
      <c r="F14706">
        <v>2015</v>
      </c>
      <c r="G14706">
        <v>386</v>
      </c>
      <c r="H14706">
        <v>238</v>
      </c>
    </row>
    <row r="14707" spans="1:8" x14ac:dyDescent="0.25">
      <c r="A14707" t="s">
        <v>21</v>
      </c>
      <c r="B14707" t="s">
        <v>55</v>
      </c>
      <c r="C14707" t="s">
        <v>10</v>
      </c>
      <c r="D14707" t="s">
        <v>11</v>
      </c>
      <c r="E14707" t="s">
        <v>279</v>
      </c>
      <c r="F14707">
        <v>2017</v>
      </c>
      <c r="G14707">
        <v>1728</v>
      </c>
      <c r="H14707">
        <v>115</v>
      </c>
    </row>
    <row r="14708" spans="1:8" x14ac:dyDescent="0.25">
      <c r="A14708" t="s">
        <v>31</v>
      </c>
      <c r="B14708" t="s">
        <v>125</v>
      </c>
      <c r="C14708" t="s">
        <v>33</v>
      </c>
      <c r="D14708" t="s">
        <v>59</v>
      </c>
      <c r="E14708" t="s">
        <v>225</v>
      </c>
      <c r="F14708">
        <v>2017</v>
      </c>
      <c r="G14708">
        <v>176</v>
      </c>
      <c r="H14708">
        <v>18</v>
      </c>
    </row>
    <row r="14709" spans="1:8" x14ac:dyDescent="0.25">
      <c r="A14709" t="s">
        <v>106</v>
      </c>
      <c r="B14709" t="s">
        <v>55</v>
      </c>
      <c r="C14709" t="s">
        <v>33</v>
      </c>
      <c r="D14709" t="s">
        <v>184</v>
      </c>
      <c r="E14709" t="s">
        <v>187</v>
      </c>
      <c r="F14709">
        <v>2017</v>
      </c>
      <c r="G14709">
        <v>439</v>
      </c>
      <c r="H14709">
        <v>55</v>
      </c>
    </row>
    <row r="14710" spans="1:8" x14ac:dyDescent="0.25">
      <c r="A14710" t="s">
        <v>21</v>
      </c>
      <c r="B14710" t="s">
        <v>125</v>
      </c>
      <c r="C14710" t="s">
        <v>23</v>
      </c>
      <c r="D14710" t="s">
        <v>24</v>
      </c>
      <c r="E14710" t="s">
        <v>143</v>
      </c>
      <c r="F14710">
        <v>2018</v>
      </c>
      <c r="G14710">
        <v>4440</v>
      </c>
      <c r="H14710">
        <v>364</v>
      </c>
    </row>
    <row r="14711" spans="1:8" x14ac:dyDescent="0.25">
      <c r="A14711" t="s">
        <v>31</v>
      </c>
      <c r="B14711" t="s">
        <v>149</v>
      </c>
      <c r="C14711" t="s">
        <v>33</v>
      </c>
      <c r="D14711" t="s">
        <v>59</v>
      </c>
      <c r="E14711" t="s">
        <v>130</v>
      </c>
      <c r="F14711">
        <v>2018</v>
      </c>
      <c r="G14711">
        <v>539</v>
      </c>
      <c r="H14711">
        <v>20</v>
      </c>
    </row>
    <row r="14712" spans="1:8" x14ac:dyDescent="0.25">
      <c r="A14712" t="s">
        <v>214</v>
      </c>
      <c r="B14712" t="s">
        <v>208</v>
      </c>
      <c r="C14712" t="s">
        <v>76</v>
      </c>
      <c r="D14712" t="s">
        <v>189</v>
      </c>
      <c r="E14712" t="s">
        <v>341</v>
      </c>
      <c r="F14712">
        <v>2018</v>
      </c>
      <c r="G14712">
        <v>378</v>
      </c>
      <c r="H14712">
        <v>17</v>
      </c>
    </row>
    <row r="14713" spans="1:8" x14ac:dyDescent="0.25">
      <c r="A14713" t="s">
        <v>21</v>
      </c>
      <c r="B14713" t="s">
        <v>28</v>
      </c>
      <c r="C14713" t="s">
        <v>10</v>
      </c>
      <c r="D14713" t="s">
        <v>11</v>
      </c>
      <c r="E14713" t="s">
        <v>211</v>
      </c>
      <c r="F14713">
        <v>2018</v>
      </c>
      <c r="G14713">
        <v>435</v>
      </c>
      <c r="H14713">
        <v>29</v>
      </c>
    </row>
    <row r="14714" spans="1:8" x14ac:dyDescent="0.25">
      <c r="A14714" t="s">
        <v>41</v>
      </c>
      <c r="B14714" t="s">
        <v>9</v>
      </c>
      <c r="C14714" t="s">
        <v>33</v>
      </c>
      <c r="D14714" t="s">
        <v>62</v>
      </c>
      <c r="E14714" t="s">
        <v>321</v>
      </c>
      <c r="F14714">
        <v>2019</v>
      </c>
      <c r="G14714">
        <v>60</v>
      </c>
      <c r="H14714">
        <v>10</v>
      </c>
    </row>
    <row r="14715" spans="1:8" x14ac:dyDescent="0.25">
      <c r="A14715" t="s">
        <v>21</v>
      </c>
      <c r="B14715" t="s">
        <v>212</v>
      </c>
      <c r="C14715" t="s">
        <v>10</v>
      </c>
      <c r="D14715" t="s">
        <v>11</v>
      </c>
      <c r="E14715" t="s">
        <v>68</v>
      </c>
      <c r="F14715">
        <v>2019</v>
      </c>
      <c r="G14715">
        <v>653</v>
      </c>
      <c r="H14715">
        <v>40</v>
      </c>
    </row>
    <row r="14716" spans="1:8" x14ac:dyDescent="0.25">
      <c r="A14716" t="s">
        <v>74</v>
      </c>
      <c r="B14716" t="s">
        <v>421</v>
      </c>
      <c r="C14716" t="s">
        <v>76</v>
      </c>
      <c r="D14716" t="s">
        <v>171</v>
      </c>
      <c r="E14716" t="s">
        <v>172</v>
      </c>
      <c r="F14716">
        <v>2019</v>
      </c>
      <c r="G14716">
        <v>159</v>
      </c>
      <c r="H14716">
        <v>9</v>
      </c>
    </row>
    <row r="14717" spans="1:8" x14ac:dyDescent="0.25">
      <c r="A14717" t="s">
        <v>21</v>
      </c>
      <c r="B14717" t="s">
        <v>295</v>
      </c>
      <c r="C14717" t="s">
        <v>10</v>
      </c>
      <c r="D14717" t="s">
        <v>96</v>
      </c>
      <c r="E14717" t="s">
        <v>296</v>
      </c>
      <c r="F14717">
        <v>2020</v>
      </c>
      <c r="G14717">
        <v>2422</v>
      </c>
      <c r="H14717">
        <v>47</v>
      </c>
    </row>
    <row r="14718" spans="1:8" x14ac:dyDescent="0.25">
      <c r="A14718" t="s">
        <v>21</v>
      </c>
      <c r="B14718" t="s">
        <v>212</v>
      </c>
      <c r="C14718" t="s">
        <v>10</v>
      </c>
      <c r="D14718" t="s">
        <v>11</v>
      </c>
      <c r="E14718" t="s">
        <v>86</v>
      </c>
      <c r="F14718">
        <v>2020</v>
      </c>
      <c r="G14718">
        <v>584</v>
      </c>
      <c r="H14718">
        <v>13</v>
      </c>
    </row>
    <row r="14719" spans="1:8" x14ac:dyDescent="0.25">
      <c r="A14719" t="s">
        <v>21</v>
      </c>
      <c r="B14719" t="s">
        <v>67</v>
      </c>
      <c r="C14719" t="s">
        <v>10</v>
      </c>
      <c r="D14719" t="s">
        <v>11</v>
      </c>
      <c r="E14719" t="s">
        <v>223</v>
      </c>
      <c r="F14719">
        <v>2020</v>
      </c>
      <c r="G14719">
        <v>3257</v>
      </c>
      <c r="H14719">
        <v>135</v>
      </c>
    </row>
    <row r="14720" spans="1:8" x14ac:dyDescent="0.25">
      <c r="A14720" t="s">
        <v>8</v>
      </c>
      <c r="B14720" t="s">
        <v>244</v>
      </c>
      <c r="C14720" t="s">
        <v>23</v>
      </c>
      <c r="D14720" t="s">
        <v>24</v>
      </c>
      <c r="E14720" t="s">
        <v>143</v>
      </c>
      <c r="F14720">
        <v>2013</v>
      </c>
      <c r="G14720">
        <v>3</v>
      </c>
    </row>
    <row r="14721" spans="1:8" x14ac:dyDescent="0.25">
      <c r="A14721" t="s">
        <v>31</v>
      </c>
      <c r="B14721" t="s">
        <v>38</v>
      </c>
      <c r="C14721" t="s">
        <v>33</v>
      </c>
      <c r="D14721" t="s">
        <v>39</v>
      </c>
      <c r="E14721" t="s">
        <v>175</v>
      </c>
      <c r="F14721">
        <v>2014</v>
      </c>
      <c r="G14721">
        <v>87</v>
      </c>
      <c r="H14721">
        <v>32</v>
      </c>
    </row>
    <row r="14722" spans="1:8" x14ac:dyDescent="0.25">
      <c r="A14722" t="s">
        <v>307</v>
      </c>
      <c r="B14722" t="s">
        <v>26</v>
      </c>
      <c r="C14722" t="s">
        <v>23</v>
      </c>
      <c r="D14722" t="s">
        <v>43</v>
      </c>
      <c r="E14722" t="s">
        <v>405</v>
      </c>
      <c r="F14722">
        <v>2018</v>
      </c>
      <c r="G14722">
        <v>81</v>
      </c>
      <c r="H14722">
        <v>18</v>
      </c>
    </row>
    <row r="14723" spans="1:8" x14ac:dyDescent="0.25">
      <c r="A14723" t="s">
        <v>121</v>
      </c>
      <c r="B14723" t="s">
        <v>277</v>
      </c>
      <c r="C14723" t="s">
        <v>70</v>
      </c>
      <c r="D14723" t="s">
        <v>102</v>
      </c>
      <c r="E14723" t="s">
        <v>278</v>
      </c>
      <c r="F14723">
        <v>2019</v>
      </c>
      <c r="G14723">
        <v>675</v>
      </c>
      <c r="H14723">
        <v>8</v>
      </c>
    </row>
    <row r="14724" spans="1:8" x14ac:dyDescent="0.25">
      <c r="A14724" t="s">
        <v>21</v>
      </c>
      <c r="B14724" t="s">
        <v>610</v>
      </c>
      <c r="C14724" t="s">
        <v>10</v>
      </c>
      <c r="D14724" t="s">
        <v>11</v>
      </c>
      <c r="E14724" t="s">
        <v>447</v>
      </c>
      <c r="F14724">
        <v>2019</v>
      </c>
      <c r="G14724">
        <v>8</v>
      </c>
    </row>
    <row r="14725" spans="1:8" x14ac:dyDescent="0.25">
      <c r="A14725" t="s">
        <v>214</v>
      </c>
      <c r="B14725" t="s">
        <v>173</v>
      </c>
      <c r="C14725" t="s">
        <v>76</v>
      </c>
      <c r="D14725" t="s">
        <v>140</v>
      </c>
      <c r="E14725" t="s">
        <v>140</v>
      </c>
      <c r="F14725">
        <v>2018</v>
      </c>
      <c r="G14725">
        <v>171</v>
      </c>
      <c r="H14725">
        <v>30</v>
      </c>
    </row>
    <row r="14726" spans="1:8" x14ac:dyDescent="0.25">
      <c r="A14726" t="s">
        <v>214</v>
      </c>
      <c r="B14726" t="s">
        <v>82</v>
      </c>
      <c r="C14726" t="s">
        <v>76</v>
      </c>
      <c r="D14726" t="s">
        <v>140</v>
      </c>
      <c r="E14726" t="s">
        <v>140</v>
      </c>
      <c r="F14726">
        <v>2019</v>
      </c>
      <c r="G14726">
        <v>29</v>
      </c>
      <c r="H14726">
        <v>3</v>
      </c>
    </row>
    <row r="14727" spans="1:8" x14ac:dyDescent="0.25">
      <c r="A14727" t="s">
        <v>21</v>
      </c>
      <c r="B14727" t="s">
        <v>88</v>
      </c>
      <c r="C14727" t="s">
        <v>10</v>
      </c>
      <c r="D14727" t="s">
        <v>96</v>
      </c>
      <c r="E14727" t="s">
        <v>132</v>
      </c>
      <c r="F14727">
        <v>2020</v>
      </c>
      <c r="G14727">
        <v>544</v>
      </c>
      <c r="H14727">
        <v>12</v>
      </c>
    </row>
    <row r="14728" spans="1:8" x14ac:dyDescent="0.25">
      <c r="A14728" t="s">
        <v>21</v>
      </c>
      <c r="B14728" t="s">
        <v>88</v>
      </c>
      <c r="C14728" t="s">
        <v>10</v>
      </c>
      <c r="D14728" t="s">
        <v>96</v>
      </c>
      <c r="E14728" t="s">
        <v>324</v>
      </c>
      <c r="F14728">
        <v>2020</v>
      </c>
      <c r="G14728">
        <v>417</v>
      </c>
      <c r="H14728">
        <v>17</v>
      </c>
    </row>
    <row r="14729" spans="1:8" x14ac:dyDescent="0.25">
      <c r="A14729" t="s">
        <v>8</v>
      </c>
      <c r="B14729" t="s">
        <v>36</v>
      </c>
      <c r="C14729" t="s">
        <v>10</v>
      </c>
      <c r="D14729" t="s">
        <v>14</v>
      </c>
      <c r="E14729" t="s">
        <v>547</v>
      </c>
      <c r="F14729">
        <v>2014</v>
      </c>
      <c r="G14729">
        <v>249</v>
      </c>
      <c r="H14729">
        <v>2</v>
      </c>
    </row>
    <row r="14730" spans="1:8" x14ac:dyDescent="0.25">
      <c r="A14730" t="s">
        <v>31</v>
      </c>
      <c r="B14730" t="s">
        <v>373</v>
      </c>
      <c r="C14730" t="s">
        <v>23</v>
      </c>
      <c r="D14730" t="s">
        <v>43</v>
      </c>
      <c r="E14730" t="s">
        <v>44</v>
      </c>
      <c r="F14730">
        <v>2019</v>
      </c>
      <c r="G14730">
        <v>29</v>
      </c>
      <c r="H14730">
        <v>6</v>
      </c>
    </row>
    <row r="14731" spans="1:8" x14ac:dyDescent="0.25">
      <c r="A14731" t="s">
        <v>8</v>
      </c>
      <c r="B14731" t="s">
        <v>111</v>
      </c>
      <c r="C14731" t="s">
        <v>10</v>
      </c>
      <c r="D14731" t="s">
        <v>11</v>
      </c>
      <c r="E14731" t="s">
        <v>133</v>
      </c>
      <c r="F14731">
        <v>2013</v>
      </c>
      <c r="G14731">
        <v>104</v>
      </c>
      <c r="H14731">
        <v>6</v>
      </c>
    </row>
    <row r="14732" spans="1:8" x14ac:dyDescent="0.25">
      <c r="A14732" t="s">
        <v>31</v>
      </c>
      <c r="B14732" t="s">
        <v>55</v>
      </c>
      <c r="C14732" t="s">
        <v>33</v>
      </c>
      <c r="D14732" t="s">
        <v>59</v>
      </c>
      <c r="E14732" t="s">
        <v>118</v>
      </c>
      <c r="F14732">
        <v>2015</v>
      </c>
      <c r="G14732">
        <v>115</v>
      </c>
      <c r="H14732">
        <v>27</v>
      </c>
    </row>
    <row r="14733" spans="1:8" x14ac:dyDescent="0.25">
      <c r="A14733" t="s">
        <v>353</v>
      </c>
      <c r="B14733" t="s">
        <v>49</v>
      </c>
      <c r="C14733" t="s">
        <v>33</v>
      </c>
      <c r="D14733" t="s">
        <v>39</v>
      </c>
      <c r="E14733" t="s">
        <v>112</v>
      </c>
      <c r="F14733">
        <v>2016</v>
      </c>
      <c r="G14733">
        <v>44</v>
      </c>
      <c r="H14733">
        <v>19</v>
      </c>
    </row>
    <row r="14734" spans="1:8" x14ac:dyDescent="0.25">
      <c r="A14734" t="s">
        <v>21</v>
      </c>
      <c r="B14734" t="s">
        <v>13</v>
      </c>
      <c r="C14734" t="s">
        <v>10</v>
      </c>
      <c r="D14734" t="s">
        <v>11</v>
      </c>
      <c r="E14734" t="s">
        <v>195</v>
      </c>
      <c r="F14734">
        <v>2018</v>
      </c>
      <c r="G14734">
        <v>111</v>
      </c>
    </row>
    <row r="14735" spans="1:8" x14ac:dyDescent="0.25">
      <c r="A14735" t="s">
        <v>21</v>
      </c>
      <c r="B14735" t="s">
        <v>67</v>
      </c>
      <c r="C14735" t="s">
        <v>10</v>
      </c>
      <c r="D14735" t="s">
        <v>11</v>
      </c>
      <c r="E14735" t="s">
        <v>279</v>
      </c>
      <c r="F14735">
        <v>2019</v>
      </c>
      <c r="G14735">
        <v>790</v>
      </c>
      <c r="H14735">
        <v>46</v>
      </c>
    </row>
    <row r="14736" spans="1:8" x14ac:dyDescent="0.25">
      <c r="A14736" t="s">
        <v>31</v>
      </c>
      <c r="B14736" t="s">
        <v>58</v>
      </c>
      <c r="C14736" t="s">
        <v>33</v>
      </c>
      <c r="D14736" t="s">
        <v>39</v>
      </c>
      <c r="E14736" t="s">
        <v>175</v>
      </c>
      <c r="F14736">
        <v>2017</v>
      </c>
      <c r="G14736">
        <v>103</v>
      </c>
      <c r="H14736">
        <v>34</v>
      </c>
    </row>
    <row r="14737" spans="1:8" x14ac:dyDescent="0.25">
      <c r="A14737" t="s">
        <v>8</v>
      </c>
      <c r="B14737" t="s">
        <v>108</v>
      </c>
      <c r="C14737" t="s">
        <v>10</v>
      </c>
      <c r="D14737" t="s">
        <v>29</v>
      </c>
      <c r="E14737" t="s">
        <v>30</v>
      </c>
      <c r="F14737">
        <v>2013</v>
      </c>
      <c r="G14737">
        <v>63</v>
      </c>
      <c r="H14737">
        <v>10</v>
      </c>
    </row>
    <row r="14738" spans="1:8" x14ac:dyDescent="0.25">
      <c r="A14738" t="s">
        <v>121</v>
      </c>
      <c r="B14738" t="s">
        <v>173</v>
      </c>
      <c r="C14738" t="s">
        <v>70</v>
      </c>
      <c r="D14738" t="s">
        <v>102</v>
      </c>
      <c r="E14738" t="s">
        <v>103</v>
      </c>
      <c r="F14738">
        <v>2015</v>
      </c>
      <c r="G14738">
        <v>214</v>
      </c>
      <c r="H14738">
        <v>9</v>
      </c>
    </row>
    <row r="14739" spans="1:8" x14ac:dyDescent="0.25">
      <c r="A14739" t="s">
        <v>31</v>
      </c>
      <c r="B14739" t="s">
        <v>58</v>
      </c>
      <c r="C14739" t="s">
        <v>33</v>
      </c>
      <c r="D14739" t="s">
        <v>39</v>
      </c>
      <c r="E14739" t="s">
        <v>120</v>
      </c>
      <c r="F14739">
        <v>2018</v>
      </c>
      <c r="G14739">
        <v>151</v>
      </c>
      <c r="H14739">
        <v>54</v>
      </c>
    </row>
    <row r="14740" spans="1:8" x14ac:dyDescent="0.25">
      <c r="A14740" t="s">
        <v>8</v>
      </c>
      <c r="B14740" t="s">
        <v>196</v>
      </c>
      <c r="C14740" t="s">
        <v>10</v>
      </c>
      <c r="D14740" t="s">
        <v>29</v>
      </c>
      <c r="E14740" t="s">
        <v>325</v>
      </c>
      <c r="F14740">
        <v>2016</v>
      </c>
      <c r="G14740">
        <v>8</v>
      </c>
    </row>
    <row r="14741" spans="1:8" x14ac:dyDescent="0.25">
      <c r="A14741" t="s">
        <v>8</v>
      </c>
      <c r="B14741" t="s">
        <v>384</v>
      </c>
      <c r="C14741" t="s">
        <v>23</v>
      </c>
      <c r="D14741" t="s">
        <v>24</v>
      </c>
      <c r="E14741" t="s">
        <v>143</v>
      </c>
      <c r="F14741">
        <v>2016</v>
      </c>
      <c r="G14741">
        <v>13</v>
      </c>
      <c r="H14741">
        <v>1</v>
      </c>
    </row>
    <row r="14742" spans="1:8" x14ac:dyDescent="0.25">
      <c r="A14742" t="s">
        <v>31</v>
      </c>
      <c r="B14742" t="s">
        <v>149</v>
      </c>
      <c r="C14742" t="s">
        <v>33</v>
      </c>
      <c r="D14742" t="s">
        <v>39</v>
      </c>
      <c r="E14742" t="s">
        <v>112</v>
      </c>
      <c r="F14742">
        <v>2019</v>
      </c>
      <c r="G14742">
        <v>92</v>
      </c>
      <c r="H14742">
        <v>18</v>
      </c>
    </row>
    <row r="14743" spans="1:8" x14ac:dyDescent="0.25">
      <c r="A14743" t="s">
        <v>31</v>
      </c>
      <c r="B14743" t="s">
        <v>38</v>
      </c>
      <c r="C14743" t="s">
        <v>33</v>
      </c>
      <c r="D14743" t="s">
        <v>62</v>
      </c>
      <c r="E14743" t="s">
        <v>200</v>
      </c>
      <c r="F14743">
        <v>2014</v>
      </c>
      <c r="G14743">
        <v>23</v>
      </c>
      <c r="H14743">
        <v>3</v>
      </c>
    </row>
    <row r="14744" spans="1:8" x14ac:dyDescent="0.25">
      <c r="A14744" t="s">
        <v>8</v>
      </c>
      <c r="B14744" t="s">
        <v>131</v>
      </c>
      <c r="C14744" t="s">
        <v>10</v>
      </c>
      <c r="D14744" t="s">
        <v>96</v>
      </c>
      <c r="E14744" t="s">
        <v>377</v>
      </c>
      <c r="F14744">
        <v>2016</v>
      </c>
      <c r="G14744">
        <v>16</v>
      </c>
      <c r="H14744">
        <v>1</v>
      </c>
    </row>
    <row r="14745" spans="1:8" x14ac:dyDescent="0.25">
      <c r="A14745" t="s">
        <v>138</v>
      </c>
      <c r="B14745" t="s">
        <v>287</v>
      </c>
      <c r="C14745" t="s">
        <v>76</v>
      </c>
      <c r="D14745" t="s">
        <v>189</v>
      </c>
      <c r="E14745" t="s">
        <v>341</v>
      </c>
      <c r="F14745">
        <v>2018</v>
      </c>
      <c r="G14745">
        <v>10</v>
      </c>
      <c r="H14745">
        <v>3</v>
      </c>
    </row>
    <row r="14746" spans="1:8" x14ac:dyDescent="0.25">
      <c r="A14746" t="s">
        <v>21</v>
      </c>
      <c r="B14746" t="s">
        <v>85</v>
      </c>
      <c r="C14746" t="s">
        <v>10</v>
      </c>
      <c r="D14746" t="s">
        <v>11</v>
      </c>
      <c r="E14746" t="s">
        <v>157</v>
      </c>
      <c r="F14746">
        <v>2018</v>
      </c>
      <c r="G14746">
        <v>59</v>
      </c>
      <c r="H14746">
        <v>1</v>
      </c>
    </row>
    <row r="14747" spans="1:8" x14ac:dyDescent="0.25">
      <c r="A14747" t="s">
        <v>8</v>
      </c>
      <c r="B14747" t="s">
        <v>79</v>
      </c>
      <c r="C14747" t="s">
        <v>33</v>
      </c>
      <c r="D14747" t="s">
        <v>34</v>
      </c>
      <c r="E14747" t="s">
        <v>395</v>
      </c>
      <c r="F14747">
        <v>2014</v>
      </c>
      <c r="G14747">
        <v>2</v>
      </c>
    </row>
    <row r="14748" spans="1:8" x14ac:dyDescent="0.25">
      <c r="A14748" t="s">
        <v>21</v>
      </c>
      <c r="B14748" t="s">
        <v>344</v>
      </c>
      <c r="C14748" t="s">
        <v>10</v>
      </c>
      <c r="D14748" t="s">
        <v>29</v>
      </c>
      <c r="E14748" t="s">
        <v>30</v>
      </c>
      <c r="F14748">
        <v>2017</v>
      </c>
      <c r="G14748">
        <v>73</v>
      </c>
      <c r="H14748">
        <v>11</v>
      </c>
    </row>
    <row r="14749" spans="1:8" x14ac:dyDescent="0.25">
      <c r="A14749" t="s">
        <v>307</v>
      </c>
      <c r="B14749" t="s">
        <v>345</v>
      </c>
      <c r="C14749" t="s">
        <v>23</v>
      </c>
      <c r="D14749" t="s">
        <v>43</v>
      </c>
      <c r="E14749" t="s">
        <v>56</v>
      </c>
      <c r="F14749">
        <v>2018</v>
      </c>
      <c r="G14749">
        <v>13</v>
      </c>
    </row>
    <row r="14750" spans="1:8" x14ac:dyDescent="0.25">
      <c r="A14750" t="s">
        <v>41</v>
      </c>
      <c r="B14750" t="s">
        <v>36</v>
      </c>
      <c r="C14750" t="s">
        <v>70</v>
      </c>
      <c r="D14750" t="s">
        <v>71</v>
      </c>
      <c r="E14750" t="s">
        <v>361</v>
      </c>
      <c r="F14750">
        <v>2014</v>
      </c>
      <c r="G14750">
        <v>10</v>
      </c>
      <c r="H14750">
        <v>1</v>
      </c>
    </row>
    <row r="14751" spans="1:8" x14ac:dyDescent="0.25">
      <c r="A14751" t="s">
        <v>129</v>
      </c>
      <c r="B14751" t="s">
        <v>417</v>
      </c>
      <c r="C14751" t="s">
        <v>33</v>
      </c>
      <c r="D14751" t="s">
        <v>184</v>
      </c>
      <c r="E14751" t="s">
        <v>187</v>
      </c>
      <c r="F14751">
        <v>2017</v>
      </c>
      <c r="G14751">
        <v>1</v>
      </c>
      <c r="H14751">
        <v>1</v>
      </c>
    </row>
    <row r="14752" spans="1:8" x14ac:dyDescent="0.25">
      <c r="A14752" t="s">
        <v>31</v>
      </c>
      <c r="B14752" t="s">
        <v>108</v>
      </c>
      <c r="C14752" t="s">
        <v>33</v>
      </c>
      <c r="D14752" t="s">
        <v>184</v>
      </c>
      <c r="E14752" t="s">
        <v>271</v>
      </c>
      <c r="F14752">
        <v>2014</v>
      </c>
      <c r="G14752">
        <v>34</v>
      </c>
      <c r="H14752">
        <v>16</v>
      </c>
    </row>
    <row r="14753" spans="1:8" x14ac:dyDescent="0.25">
      <c r="A14753" t="s">
        <v>117</v>
      </c>
      <c r="B14753" t="s">
        <v>108</v>
      </c>
      <c r="C14753" t="s">
        <v>33</v>
      </c>
      <c r="D14753" t="s">
        <v>34</v>
      </c>
      <c r="E14753" t="s">
        <v>35</v>
      </c>
      <c r="F14753">
        <v>2017</v>
      </c>
      <c r="G14753">
        <v>11</v>
      </c>
      <c r="H14753">
        <v>5</v>
      </c>
    </row>
    <row r="14754" spans="1:8" x14ac:dyDescent="0.25">
      <c r="A14754" t="s">
        <v>16</v>
      </c>
      <c r="B14754" t="s">
        <v>332</v>
      </c>
      <c r="C14754" t="s">
        <v>18</v>
      </c>
      <c r="D14754" t="s">
        <v>19</v>
      </c>
      <c r="E14754" t="s">
        <v>543</v>
      </c>
      <c r="F14754">
        <v>2017</v>
      </c>
      <c r="G14754">
        <v>13</v>
      </c>
      <c r="H14754">
        <v>5</v>
      </c>
    </row>
    <row r="14755" spans="1:8" x14ac:dyDescent="0.25">
      <c r="A14755" t="s">
        <v>41</v>
      </c>
      <c r="B14755" t="s">
        <v>36</v>
      </c>
      <c r="C14755" t="s">
        <v>70</v>
      </c>
      <c r="D14755" t="s">
        <v>71</v>
      </c>
      <c r="E14755" t="s">
        <v>241</v>
      </c>
      <c r="F14755">
        <v>2014</v>
      </c>
      <c r="G14755">
        <v>41</v>
      </c>
      <c r="H14755">
        <v>10</v>
      </c>
    </row>
    <row r="14756" spans="1:8" x14ac:dyDescent="0.25">
      <c r="A14756" t="s">
        <v>31</v>
      </c>
      <c r="B14756" t="s">
        <v>61</v>
      </c>
      <c r="C14756" t="s">
        <v>33</v>
      </c>
      <c r="D14756" t="s">
        <v>59</v>
      </c>
      <c r="E14756" t="s">
        <v>130</v>
      </c>
      <c r="F14756">
        <v>2015</v>
      </c>
      <c r="G14756">
        <v>43</v>
      </c>
      <c r="H14756">
        <v>5</v>
      </c>
    </row>
    <row r="14757" spans="1:8" x14ac:dyDescent="0.25">
      <c r="A14757" t="s">
        <v>31</v>
      </c>
      <c r="B14757" t="s">
        <v>9</v>
      </c>
      <c r="C14757" t="s">
        <v>33</v>
      </c>
      <c r="D14757" t="s">
        <v>39</v>
      </c>
      <c r="E14757" t="s">
        <v>378</v>
      </c>
      <c r="F14757">
        <v>2013</v>
      </c>
      <c r="G14757">
        <v>3</v>
      </c>
    </row>
    <row r="14758" spans="1:8" x14ac:dyDescent="0.25">
      <c r="A14758" t="s">
        <v>31</v>
      </c>
      <c r="B14758" t="s">
        <v>32</v>
      </c>
      <c r="C14758" t="s">
        <v>33</v>
      </c>
      <c r="D14758" t="s">
        <v>184</v>
      </c>
      <c r="E14758" t="s">
        <v>187</v>
      </c>
      <c r="F14758">
        <v>2013</v>
      </c>
      <c r="G14758">
        <v>249</v>
      </c>
      <c r="H14758">
        <v>51</v>
      </c>
    </row>
    <row r="14759" spans="1:8" x14ac:dyDescent="0.25">
      <c r="A14759" t="s">
        <v>31</v>
      </c>
      <c r="B14759" t="s">
        <v>104</v>
      </c>
      <c r="C14759" t="s">
        <v>33</v>
      </c>
      <c r="D14759" t="s">
        <v>59</v>
      </c>
      <c r="E14759" t="s">
        <v>64</v>
      </c>
      <c r="F14759">
        <v>2014</v>
      </c>
      <c r="G14759">
        <v>570</v>
      </c>
      <c r="H14759">
        <v>88</v>
      </c>
    </row>
    <row r="14760" spans="1:8" x14ac:dyDescent="0.25">
      <c r="A14760" t="s">
        <v>8</v>
      </c>
      <c r="B14760" t="s">
        <v>93</v>
      </c>
      <c r="C14760" t="s">
        <v>23</v>
      </c>
      <c r="D14760" t="s">
        <v>24</v>
      </c>
      <c r="E14760" t="s">
        <v>146</v>
      </c>
      <c r="F14760">
        <v>2015</v>
      </c>
      <c r="G14760">
        <v>470</v>
      </c>
      <c r="H14760">
        <v>41</v>
      </c>
    </row>
    <row r="14761" spans="1:8" x14ac:dyDescent="0.25">
      <c r="A14761" t="s">
        <v>31</v>
      </c>
      <c r="B14761" t="s">
        <v>104</v>
      </c>
      <c r="C14761" t="s">
        <v>70</v>
      </c>
      <c r="D14761" t="s">
        <v>71</v>
      </c>
      <c r="E14761" t="s">
        <v>135</v>
      </c>
      <c r="F14761">
        <v>2015</v>
      </c>
      <c r="G14761">
        <v>2646</v>
      </c>
      <c r="H14761">
        <v>586</v>
      </c>
    </row>
    <row r="14762" spans="1:8" x14ac:dyDescent="0.25">
      <c r="A14762" t="s">
        <v>31</v>
      </c>
      <c r="B14762" t="s">
        <v>79</v>
      </c>
      <c r="C14762" t="s">
        <v>33</v>
      </c>
      <c r="D14762" t="s">
        <v>59</v>
      </c>
      <c r="E14762" t="s">
        <v>73</v>
      </c>
      <c r="F14762">
        <v>2016</v>
      </c>
      <c r="G14762">
        <v>252</v>
      </c>
      <c r="H14762">
        <v>51</v>
      </c>
    </row>
    <row r="14763" spans="1:8" x14ac:dyDescent="0.25">
      <c r="A14763" t="s">
        <v>21</v>
      </c>
      <c r="B14763" t="s">
        <v>36</v>
      </c>
      <c r="C14763" t="s">
        <v>10</v>
      </c>
      <c r="D14763" t="s">
        <v>96</v>
      </c>
      <c r="E14763" t="s">
        <v>97</v>
      </c>
      <c r="F14763">
        <v>2016</v>
      </c>
      <c r="G14763">
        <v>5535</v>
      </c>
      <c r="H14763">
        <v>108</v>
      </c>
    </row>
    <row r="14764" spans="1:8" x14ac:dyDescent="0.25">
      <c r="A14764" t="s">
        <v>31</v>
      </c>
      <c r="B14764" t="s">
        <v>173</v>
      </c>
      <c r="C14764" t="s">
        <v>70</v>
      </c>
      <c r="D14764" t="s">
        <v>71</v>
      </c>
      <c r="E14764" t="s">
        <v>246</v>
      </c>
      <c r="F14764">
        <v>2016</v>
      </c>
      <c r="G14764">
        <v>647</v>
      </c>
      <c r="H14764">
        <v>132</v>
      </c>
    </row>
    <row r="14765" spans="1:8" x14ac:dyDescent="0.25">
      <c r="A14765" t="s">
        <v>31</v>
      </c>
      <c r="B14765" t="s">
        <v>320</v>
      </c>
      <c r="C14765" t="s">
        <v>23</v>
      </c>
      <c r="D14765" t="s">
        <v>43</v>
      </c>
      <c r="E14765" t="s">
        <v>100</v>
      </c>
      <c r="F14765">
        <v>2014</v>
      </c>
      <c r="G14765">
        <v>826</v>
      </c>
      <c r="H14765">
        <v>126</v>
      </c>
    </row>
    <row r="14766" spans="1:8" x14ac:dyDescent="0.25">
      <c r="A14766" t="s">
        <v>31</v>
      </c>
      <c r="B14766" t="s">
        <v>36</v>
      </c>
      <c r="C14766" t="s">
        <v>70</v>
      </c>
      <c r="D14766" t="s">
        <v>71</v>
      </c>
      <c r="E14766" t="s">
        <v>246</v>
      </c>
      <c r="F14766">
        <v>2015</v>
      </c>
      <c r="G14766">
        <v>385</v>
      </c>
      <c r="H14766">
        <v>72</v>
      </c>
    </row>
    <row r="14767" spans="1:8" x14ac:dyDescent="0.25">
      <c r="A14767" t="s">
        <v>138</v>
      </c>
      <c r="B14767" t="s">
        <v>173</v>
      </c>
      <c r="C14767" t="s">
        <v>76</v>
      </c>
      <c r="D14767" t="s">
        <v>140</v>
      </c>
      <c r="E14767" t="s">
        <v>141</v>
      </c>
      <c r="F14767">
        <v>2015</v>
      </c>
      <c r="G14767">
        <v>137</v>
      </c>
      <c r="H14767">
        <v>57</v>
      </c>
    </row>
    <row r="14768" spans="1:8" x14ac:dyDescent="0.25">
      <c r="A14768" t="s">
        <v>21</v>
      </c>
      <c r="B14768" t="s">
        <v>95</v>
      </c>
      <c r="C14768" t="s">
        <v>10</v>
      </c>
      <c r="D14768" t="s">
        <v>96</v>
      </c>
      <c r="E14768" t="s">
        <v>97</v>
      </c>
      <c r="F14768">
        <v>2016</v>
      </c>
      <c r="G14768">
        <v>923</v>
      </c>
      <c r="H14768">
        <v>44</v>
      </c>
    </row>
    <row r="14769" spans="1:8" x14ac:dyDescent="0.25">
      <c r="A14769" t="s">
        <v>31</v>
      </c>
      <c r="B14769" t="s">
        <v>58</v>
      </c>
      <c r="C14769" t="s">
        <v>33</v>
      </c>
      <c r="D14769" t="s">
        <v>59</v>
      </c>
      <c r="E14769" t="s">
        <v>60</v>
      </c>
      <c r="F14769">
        <v>2016</v>
      </c>
      <c r="G14769">
        <v>25</v>
      </c>
      <c r="H14769">
        <v>2</v>
      </c>
    </row>
    <row r="14770" spans="1:8" x14ac:dyDescent="0.25">
      <c r="A14770" t="s">
        <v>31</v>
      </c>
      <c r="B14770" t="s">
        <v>61</v>
      </c>
      <c r="C14770" t="s">
        <v>33</v>
      </c>
      <c r="D14770" t="s">
        <v>39</v>
      </c>
      <c r="E14770" t="s">
        <v>331</v>
      </c>
      <c r="F14770">
        <v>2016</v>
      </c>
      <c r="G14770">
        <v>140</v>
      </c>
      <c r="H14770">
        <v>83</v>
      </c>
    </row>
    <row r="14771" spans="1:8" x14ac:dyDescent="0.25">
      <c r="A14771" t="s">
        <v>74</v>
      </c>
      <c r="B14771" t="s">
        <v>260</v>
      </c>
      <c r="C14771" t="s">
        <v>76</v>
      </c>
      <c r="D14771" t="s">
        <v>77</v>
      </c>
      <c r="E14771" t="s">
        <v>261</v>
      </c>
      <c r="F14771">
        <v>2017</v>
      </c>
      <c r="G14771">
        <v>267</v>
      </c>
      <c r="H14771">
        <v>21</v>
      </c>
    </row>
    <row r="14772" spans="1:8" x14ac:dyDescent="0.25">
      <c r="A14772" t="s">
        <v>31</v>
      </c>
      <c r="B14772" t="s">
        <v>9</v>
      </c>
      <c r="C14772" t="s">
        <v>33</v>
      </c>
      <c r="D14772" t="s">
        <v>34</v>
      </c>
      <c r="E14772" t="s">
        <v>245</v>
      </c>
      <c r="F14772">
        <v>2017</v>
      </c>
      <c r="G14772">
        <v>146</v>
      </c>
      <c r="H14772">
        <v>15</v>
      </c>
    </row>
    <row r="14773" spans="1:8" x14ac:dyDescent="0.25">
      <c r="A14773" t="s">
        <v>31</v>
      </c>
      <c r="B14773" t="s">
        <v>119</v>
      </c>
      <c r="C14773" t="s">
        <v>70</v>
      </c>
      <c r="D14773" t="s">
        <v>71</v>
      </c>
      <c r="E14773" t="s">
        <v>135</v>
      </c>
      <c r="F14773">
        <v>2018</v>
      </c>
      <c r="G14773">
        <v>1737</v>
      </c>
      <c r="H14773">
        <v>116</v>
      </c>
    </row>
    <row r="14774" spans="1:8" x14ac:dyDescent="0.25">
      <c r="A14774" t="s">
        <v>21</v>
      </c>
      <c r="B14774" t="s">
        <v>119</v>
      </c>
      <c r="C14774" t="s">
        <v>10</v>
      </c>
      <c r="D14774" t="s">
        <v>11</v>
      </c>
      <c r="E14774" t="s">
        <v>251</v>
      </c>
      <c r="F14774">
        <v>2018</v>
      </c>
      <c r="G14774">
        <v>598</v>
      </c>
      <c r="H14774">
        <v>10</v>
      </c>
    </row>
    <row r="14775" spans="1:8" x14ac:dyDescent="0.25">
      <c r="A14775" t="s">
        <v>74</v>
      </c>
      <c r="B14775" t="s">
        <v>173</v>
      </c>
      <c r="C14775" t="s">
        <v>70</v>
      </c>
      <c r="D14775" t="s">
        <v>102</v>
      </c>
      <c r="E14775" t="s">
        <v>180</v>
      </c>
      <c r="F14775">
        <v>2018</v>
      </c>
      <c r="G14775">
        <v>180</v>
      </c>
      <c r="H14775">
        <v>2</v>
      </c>
    </row>
    <row r="14776" spans="1:8" x14ac:dyDescent="0.25">
      <c r="A14776" t="s">
        <v>21</v>
      </c>
      <c r="B14776" t="s">
        <v>93</v>
      </c>
      <c r="C14776" t="s">
        <v>10</v>
      </c>
      <c r="D14776" t="s">
        <v>11</v>
      </c>
      <c r="E14776" t="s">
        <v>48</v>
      </c>
      <c r="F14776">
        <v>2018</v>
      </c>
      <c r="G14776">
        <v>925</v>
      </c>
      <c r="H14776">
        <v>70</v>
      </c>
    </row>
    <row r="14777" spans="1:8" x14ac:dyDescent="0.25">
      <c r="A14777" t="s">
        <v>21</v>
      </c>
      <c r="B14777" t="s">
        <v>125</v>
      </c>
      <c r="C14777" t="s">
        <v>23</v>
      </c>
      <c r="D14777" t="s">
        <v>24</v>
      </c>
      <c r="E14777" t="s">
        <v>219</v>
      </c>
      <c r="F14777">
        <v>2018</v>
      </c>
      <c r="G14777">
        <v>509</v>
      </c>
      <c r="H14777">
        <v>19</v>
      </c>
    </row>
    <row r="14778" spans="1:8" x14ac:dyDescent="0.25">
      <c r="A14778" t="s">
        <v>41</v>
      </c>
      <c r="B14778" t="s">
        <v>104</v>
      </c>
      <c r="C14778" t="s">
        <v>70</v>
      </c>
      <c r="D14778" t="s">
        <v>71</v>
      </c>
      <c r="E14778" t="s">
        <v>159</v>
      </c>
      <c r="F14778">
        <v>2019</v>
      </c>
      <c r="G14778">
        <v>625</v>
      </c>
      <c r="H14778">
        <v>27</v>
      </c>
    </row>
    <row r="14779" spans="1:8" x14ac:dyDescent="0.25">
      <c r="A14779" t="s">
        <v>21</v>
      </c>
      <c r="B14779" t="s">
        <v>67</v>
      </c>
      <c r="C14779" t="s">
        <v>10</v>
      </c>
      <c r="D14779" t="s">
        <v>11</v>
      </c>
      <c r="E14779" t="s">
        <v>232</v>
      </c>
      <c r="F14779">
        <v>2019</v>
      </c>
      <c r="G14779">
        <v>426</v>
      </c>
      <c r="H14779">
        <v>50</v>
      </c>
    </row>
    <row r="14780" spans="1:8" x14ac:dyDescent="0.25">
      <c r="A14780" t="s">
        <v>21</v>
      </c>
      <c r="B14780" t="s">
        <v>85</v>
      </c>
      <c r="C14780" t="s">
        <v>10</v>
      </c>
      <c r="D14780" t="s">
        <v>11</v>
      </c>
      <c r="E14780" t="s">
        <v>53</v>
      </c>
      <c r="F14780">
        <v>2019</v>
      </c>
      <c r="G14780">
        <v>191</v>
      </c>
      <c r="H14780">
        <v>3</v>
      </c>
    </row>
    <row r="14781" spans="1:8" x14ac:dyDescent="0.25">
      <c r="A14781" t="s">
        <v>21</v>
      </c>
      <c r="B14781" t="s">
        <v>349</v>
      </c>
      <c r="C14781" t="s">
        <v>10</v>
      </c>
      <c r="D14781" t="s">
        <v>11</v>
      </c>
      <c r="E14781" t="s">
        <v>223</v>
      </c>
      <c r="F14781">
        <v>2020</v>
      </c>
      <c r="G14781">
        <v>1317</v>
      </c>
      <c r="H14781">
        <v>34</v>
      </c>
    </row>
    <row r="14782" spans="1:8" x14ac:dyDescent="0.25">
      <c r="A14782" t="s">
        <v>21</v>
      </c>
      <c r="B14782" t="s">
        <v>93</v>
      </c>
      <c r="C14782" t="s">
        <v>10</v>
      </c>
      <c r="D14782" t="s">
        <v>11</v>
      </c>
      <c r="E14782" t="s">
        <v>46</v>
      </c>
      <c r="F14782">
        <v>2017</v>
      </c>
      <c r="G14782">
        <v>1385</v>
      </c>
      <c r="H14782">
        <v>98</v>
      </c>
    </row>
    <row r="14783" spans="1:8" x14ac:dyDescent="0.25">
      <c r="A14783" t="s">
        <v>41</v>
      </c>
      <c r="B14783" t="s">
        <v>119</v>
      </c>
      <c r="C14783" t="s">
        <v>70</v>
      </c>
      <c r="D14783" t="s">
        <v>71</v>
      </c>
      <c r="E14783" t="s">
        <v>155</v>
      </c>
      <c r="F14783">
        <v>2018</v>
      </c>
      <c r="G14783">
        <v>59</v>
      </c>
    </row>
    <row r="14784" spans="1:8" x14ac:dyDescent="0.25">
      <c r="A14784" t="s">
        <v>106</v>
      </c>
      <c r="B14784" t="s">
        <v>61</v>
      </c>
      <c r="C14784" t="s">
        <v>33</v>
      </c>
      <c r="D14784" t="s">
        <v>39</v>
      </c>
      <c r="E14784" t="s">
        <v>150</v>
      </c>
      <c r="F14784">
        <v>2018</v>
      </c>
      <c r="G14784">
        <v>184</v>
      </c>
      <c r="H14784">
        <v>95</v>
      </c>
    </row>
    <row r="14785" spans="1:8" x14ac:dyDescent="0.25">
      <c r="A14785" t="s">
        <v>8</v>
      </c>
      <c r="B14785" t="s">
        <v>410</v>
      </c>
      <c r="C14785" t="s">
        <v>23</v>
      </c>
      <c r="D14785" t="s">
        <v>24</v>
      </c>
      <c r="E14785" t="s">
        <v>146</v>
      </c>
      <c r="F14785">
        <v>2013</v>
      </c>
      <c r="G14785">
        <v>153</v>
      </c>
      <c r="H14785">
        <v>1</v>
      </c>
    </row>
    <row r="14786" spans="1:8" x14ac:dyDescent="0.25">
      <c r="A14786" t="s">
        <v>31</v>
      </c>
      <c r="B14786" t="s">
        <v>79</v>
      </c>
      <c r="C14786" t="s">
        <v>33</v>
      </c>
      <c r="D14786" t="s">
        <v>39</v>
      </c>
      <c r="E14786" t="s">
        <v>112</v>
      </c>
      <c r="F14786">
        <v>2013</v>
      </c>
      <c r="G14786">
        <v>65</v>
      </c>
      <c r="H14786">
        <v>48</v>
      </c>
    </row>
    <row r="14787" spans="1:8" x14ac:dyDescent="0.25">
      <c r="A14787" t="s">
        <v>31</v>
      </c>
      <c r="B14787" t="s">
        <v>104</v>
      </c>
      <c r="C14787" t="s">
        <v>33</v>
      </c>
      <c r="D14787" t="s">
        <v>59</v>
      </c>
      <c r="E14787" t="s">
        <v>128</v>
      </c>
      <c r="F14787">
        <v>2015</v>
      </c>
      <c r="G14787">
        <v>72</v>
      </c>
      <c r="H14787">
        <v>14</v>
      </c>
    </row>
    <row r="14788" spans="1:8" x14ac:dyDescent="0.25">
      <c r="A14788" t="s">
        <v>41</v>
      </c>
      <c r="B14788" t="s">
        <v>105</v>
      </c>
      <c r="C14788" t="s">
        <v>23</v>
      </c>
      <c r="D14788" t="s">
        <v>43</v>
      </c>
      <c r="E14788" t="s">
        <v>44</v>
      </c>
      <c r="F14788">
        <v>2018</v>
      </c>
      <c r="G14788">
        <v>80</v>
      </c>
      <c r="H14788">
        <v>20</v>
      </c>
    </row>
    <row r="14789" spans="1:8" x14ac:dyDescent="0.25">
      <c r="A14789" t="s">
        <v>31</v>
      </c>
      <c r="B14789" t="s">
        <v>320</v>
      </c>
      <c r="C14789" t="s">
        <v>23</v>
      </c>
      <c r="D14789" t="s">
        <v>43</v>
      </c>
      <c r="E14789" t="s">
        <v>44</v>
      </c>
      <c r="F14789">
        <v>2018</v>
      </c>
      <c r="G14789">
        <v>467</v>
      </c>
      <c r="H14789">
        <v>82</v>
      </c>
    </row>
    <row r="14790" spans="1:8" x14ac:dyDescent="0.25">
      <c r="A14790" t="s">
        <v>8</v>
      </c>
      <c r="B14790" t="s">
        <v>131</v>
      </c>
      <c r="C14790" t="s">
        <v>10</v>
      </c>
      <c r="D14790" t="s">
        <v>96</v>
      </c>
      <c r="E14790" t="s">
        <v>377</v>
      </c>
      <c r="F14790">
        <v>2015</v>
      </c>
      <c r="G14790">
        <v>322</v>
      </c>
      <c r="H14790">
        <v>3</v>
      </c>
    </row>
    <row r="14791" spans="1:8" x14ac:dyDescent="0.25">
      <c r="A14791" t="s">
        <v>31</v>
      </c>
      <c r="B14791" t="s">
        <v>58</v>
      </c>
      <c r="C14791" t="s">
        <v>33</v>
      </c>
      <c r="D14791" t="s">
        <v>39</v>
      </c>
      <c r="E14791" t="s">
        <v>112</v>
      </c>
      <c r="F14791">
        <v>2017</v>
      </c>
      <c r="G14791">
        <v>145</v>
      </c>
      <c r="H14791">
        <v>38</v>
      </c>
    </row>
    <row r="14792" spans="1:8" x14ac:dyDescent="0.25">
      <c r="A14792" t="s">
        <v>138</v>
      </c>
      <c r="B14792" t="s">
        <v>139</v>
      </c>
      <c r="C14792" t="s">
        <v>76</v>
      </c>
      <c r="D14792" t="s">
        <v>189</v>
      </c>
      <c r="E14792" t="s">
        <v>190</v>
      </c>
      <c r="F14792">
        <v>2017</v>
      </c>
      <c r="G14792">
        <v>302</v>
      </c>
      <c r="H14792">
        <v>19</v>
      </c>
    </row>
    <row r="14793" spans="1:8" x14ac:dyDescent="0.25">
      <c r="A14793" t="s">
        <v>8</v>
      </c>
      <c r="B14793" t="s">
        <v>119</v>
      </c>
      <c r="C14793" t="s">
        <v>10</v>
      </c>
      <c r="D14793" t="s">
        <v>11</v>
      </c>
      <c r="E14793" t="s">
        <v>251</v>
      </c>
      <c r="F14793">
        <v>2016</v>
      </c>
      <c r="G14793">
        <v>13</v>
      </c>
    </row>
    <row r="14794" spans="1:8" x14ac:dyDescent="0.25">
      <c r="A14794" t="s">
        <v>31</v>
      </c>
      <c r="B14794" t="s">
        <v>9</v>
      </c>
      <c r="C14794" t="s">
        <v>33</v>
      </c>
      <c r="D14794" t="s">
        <v>59</v>
      </c>
      <c r="E14794" t="s">
        <v>115</v>
      </c>
      <c r="F14794">
        <v>2016</v>
      </c>
      <c r="G14794">
        <v>242</v>
      </c>
      <c r="H14794">
        <v>29</v>
      </c>
    </row>
    <row r="14795" spans="1:8" x14ac:dyDescent="0.25">
      <c r="A14795" t="s">
        <v>74</v>
      </c>
      <c r="B14795" t="s">
        <v>104</v>
      </c>
      <c r="C14795" t="s">
        <v>70</v>
      </c>
      <c r="D14795" t="s">
        <v>264</v>
      </c>
      <c r="E14795" t="s">
        <v>265</v>
      </c>
      <c r="F14795">
        <v>2017</v>
      </c>
      <c r="G14795">
        <v>35</v>
      </c>
    </row>
    <row r="14796" spans="1:8" x14ac:dyDescent="0.25">
      <c r="A14796" t="s">
        <v>21</v>
      </c>
      <c r="B14796" t="s">
        <v>527</v>
      </c>
      <c r="C14796" t="s">
        <v>10</v>
      </c>
      <c r="D14796" t="s">
        <v>96</v>
      </c>
      <c r="E14796" t="s">
        <v>97</v>
      </c>
      <c r="F14796">
        <v>2018</v>
      </c>
      <c r="G14796">
        <v>307</v>
      </c>
      <c r="H14796">
        <v>8</v>
      </c>
    </row>
    <row r="14797" spans="1:8" x14ac:dyDescent="0.25">
      <c r="A14797" t="s">
        <v>31</v>
      </c>
      <c r="B14797" t="s">
        <v>61</v>
      </c>
      <c r="C14797" t="s">
        <v>33</v>
      </c>
      <c r="D14797" t="s">
        <v>39</v>
      </c>
      <c r="E14797" t="s">
        <v>40</v>
      </c>
      <c r="F14797">
        <v>2013</v>
      </c>
      <c r="G14797">
        <v>44</v>
      </c>
      <c r="H14797">
        <v>33</v>
      </c>
    </row>
    <row r="14798" spans="1:8" x14ac:dyDescent="0.25">
      <c r="A14798" t="s">
        <v>8</v>
      </c>
      <c r="B14798" t="s">
        <v>183</v>
      </c>
      <c r="C14798" t="s">
        <v>10</v>
      </c>
      <c r="D14798" t="s">
        <v>29</v>
      </c>
      <c r="E14798" t="s">
        <v>193</v>
      </c>
      <c r="F14798">
        <v>2014</v>
      </c>
      <c r="G14798">
        <v>143</v>
      </c>
      <c r="H14798">
        <v>6</v>
      </c>
    </row>
    <row r="14799" spans="1:8" x14ac:dyDescent="0.25">
      <c r="A14799" t="s">
        <v>31</v>
      </c>
      <c r="B14799" t="s">
        <v>104</v>
      </c>
      <c r="C14799" t="s">
        <v>70</v>
      </c>
      <c r="D14799" t="s">
        <v>71</v>
      </c>
      <c r="E14799" t="s">
        <v>155</v>
      </c>
      <c r="F14799">
        <v>2014</v>
      </c>
      <c r="G14799">
        <v>106</v>
      </c>
      <c r="H14799">
        <v>3</v>
      </c>
    </row>
    <row r="14800" spans="1:8" x14ac:dyDescent="0.25">
      <c r="A14800" t="s">
        <v>106</v>
      </c>
      <c r="B14800" t="s">
        <v>272</v>
      </c>
      <c r="C14800" t="s">
        <v>33</v>
      </c>
      <c r="D14800" t="s">
        <v>34</v>
      </c>
      <c r="E14800" t="s">
        <v>35</v>
      </c>
      <c r="F14800">
        <v>2018</v>
      </c>
      <c r="G14800">
        <v>57</v>
      </c>
      <c r="H14800">
        <v>13</v>
      </c>
    </row>
    <row r="14801" spans="1:8" x14ac:dyDescent="0.25">
      <c r="A14801" t="s">
        <v>31</v>
      </c>
      <c r="B14801" t="s">
        <v>466</v>
      </c>
      <c r="C14801" t="s">
        <v>23</v>
      </c>
      <c r="D14801" t="s">
        <v>43</v>
      </c>
      <c r="E14801" t="s">
        <v>56</v>
      </c>
      <c r="F14801">
        <v>2015</v>
      </c>
      <c r="G14801">
        <v>18</v>
      </c>
      <c r="H14801">
        <v>7</v>
      </c>
    </row>
    <row r="14802" spans="1:8" x14ac:dyDescent="0.25">
      <c r="A14802" t="s">
        <v>8</v>
      </c>
      <c r="B14802" t="s">
        <v>36</v>
      </c>
      <c r="C14802" t="s">
        <v>10</v>
      </c>
      <c r="D14802" t="s">
        <v>29</v>
      </c>
      <c r="E14802" t="s">
        <v>193</v>
      </c>
      <c r="F14802">
        <v>2016</v>
      </c>
      <c r="G14802">
        <v>32</v>
      </c>
      <c r="H14802">
        <v>2</v>
      </c>
    </row>
    <row r="14803" spans="1:8" x14ac:dyDescent="0.25">
      <c r="A14803" t="s">
        <v>21</v>
      </c>
      <c r="B14803" t="s">
        <v>292</v>
      </c>
      <c r="C14803" t="s">
        <v>10</v>
      </c>
      <c r="D14803" t="s">
        <v>96</v>
      </c>
      <c r="E14803" t="s">
        <v>110</v>
      </c>
      <c r="F14803">
        <v>2017</v>
      </c>
      <c r="G14803">
        <v>71</v>
      </c>
    </row>
    <row r="14804" spans="1:8" x14ac:dyDescent="0.25">
      <c r="A14804" t="s">
        <v>214</v>
      </c>
      <c r="B14804" t="s">
        <v>293</v>
      </c>
      <c r="C14804" t="s">
        <v>76</v>
      </c>
      <c r="D14804" t="s">
        <v>140</v>
      </c>
      <c r="E14804" t="s">
        <v>141</v>
      </c>
      <c r="F14804">
        <v>2018</v>
      </c>
      <c r="G14804">
        <v>51</v>
      </c>
      <c r="H14804">
        <v>12</v>
      </c>
    </row>
    <row r="14805" spans="1:8" x14ac:dyDescent="0.25">
      <c r="A14805" t="s">
        <v>21</v>
      </c>
      <c r="B14805" t="s">
        <v>98</v>
      </c>
      <c r="C14805" t="s">
        <v>10</v>
      </c>
      <c r="D14805" t="s">
        <v>11</v>
      </c>
      <c r="E14805" t="s">
        <v>86</v>
      </c>
      <c r="F14805">
        <v>2019</v>
      </c>
      <c r="G14805">
        <v>52</v>
      </c>
      <c r="H14805">
        <v>2</v>
      </c>
    </row>
    <row r="14806" spans="1:8" x14ac:dyDescent="0.25">
      <c r="A14806" t="s">
        <v>21</v>
      </c>
      <c r="B14806" t="s">
        <v>131</v>
      </c>
      <c r="C14806" t="s">
        <v>10</v>
      </c>
      <c r="D14806" t="s">
        <v>96</v>
      </c>
      <c r="E14806" t="s">
        <v>226</v>
      </c>
      <c r="F14806">
        <v>2019</v>
      </c>
      <c r="G14806">
        <v>40</v>
      </c>
      <c r="H14806">
        <v>3</v>
      </c>
    </row>
    <row r="14807" spans="1:8" x14ac:dyDescent="0.25">
      <c r="A14807" t="s">
        <v>106</v>
      </c>
      <c r="B14807" t="s">
        <v>61</v>
      </c>
      <c r="C14807" t="s">
        <v>33</v>
      </c>
      <c r="D14807" t="s">
        <v>39</v>
      </c>
      <c r="E14807" t="s">
        <v>204</v>
      </c>
      <c r="F14807">
        <v>2017</v>
      </c>
      <c r="G14807">
        <v>159</v>
      </c>
      <c r="H14807">
        <v>88</v>
      </c>
    </row>
    <row r="14808" spans="1:8" x14ac:dyDescent="0.25">
      <c r="A14808" t="s">
        <v>31</v>
      </c>
      <c r="B14808" t="s">
        <v>256</v>
      </c>
      <c r="C14808" t="s">
        <v>33</v>
      </c>
      <c r="D14808" t="s">
        <v>39</v>
      </c>
      <c r="E14808" t="s">
        <v>112</v>
      </c>
      <c r="F14808">
        <v>2018</v>
      </c>
      <c r="G14808">
        <v>222</v>
      </c>
      <c r="H14808">
        <v>85</v>
      </c>
    </row>
    <row r="14809" spans="1:8" x14ac:dyDescent="0.25">
      <c r="A14809" t="s">
        <v>21</v>
      </c>
      <c r="B14809" t="s">
        <v>54</v>
      </c>
      <c r="C14809" t="s">
        <v>10</v>
      </c>
      <c r="D14809" t="s">
        <v>29</v>
      </c>
      <c r="E14809" t="s">
        <v>30</v>
      </c>
      <c r="F14809">
        <v>2016</v>
      </c>
      <c r="G14809">
        <v>29</v>
      </c>
      <c r="H14809">
        <v>1</v>
      </c>
    </row>
    <row r="14810" spans="1:8" x14ac:dyDescent="0.25">
      <c r="A14810" t="s">
        <v>121</v>
      </c>
      <c r="B14810" t="s">
        <v>239</v>
      </c>
      <c r="C14810" t="s">
        <v>18</v>
      </c>
      <c r="D14810" t="s">
        <v>136</v>
      </c>
      <c r="E14810" t="s">
        <v>240</v>
      </c>
      <c r="F14810">
        <v>2018</v>
      </c>
      <c r="G14810">
        <v>106</v>
      </c>
      <c r="H14810">
        <v>6</v>
      </c>
    </row>
    <row r="14811" spans="1:8" x14ac:dyDescent="0.25">
      <c r="A14811" t="s">
        <v>121</v>
      </c>
      <c r="B14811" t="s">
        <v>119</v>
      </c>
      <c r="C14811" t="s">
        <v>18</v>
      </c>
      <c r="D14811" t="s">
        <v>136</v>
      </c>
      <c r="E14811" t="s">
        <v>240</v>
      </c>
      <c r="F14811">
        <v>2019</v>
      </c>
      <c r="G14811">
        <v>113</v>
      </c>
      <c r="H14811">
        <v>2</v>
      </c>
    </row>
    <row r="14812" spans="1:8" x14ac:dyDescent="0.25">
      <c r="A14812" t="s">
        <v>8</v>
      </c>
      <c r="B14812" t="s">
        <v>28</v>
      </c>
      <c r="C14812" t="s">
        <v>10</v>
      </c>
      <c r="D14812" t="s">
        <v>29</v>
      </c>
      <c r="E14812" t="s">
        <v>193</v>
      </c>
      <c r="F14812">
        <v>2016</v>
      </c>
      <c r="G14812">
        <v>22</v>
      </c>
    </row>
    <row r="14813" spans="1:8" x14ac:dyDescent="0.25">
      <c r="A14813" t="s">
        <v>31</v>
      </c>
      <c r="B14813" t="s">
        <v>516</v>
      </c>
      <c r="C14813" t="s">
        <v>70</v>
      </c>
      <c r="D14813" t="s">
        <v>71</v>
      </c>
      <c r="E14813" t="s">
        <v>358</v>
      </c>
      <c r="F14813">
        <v>2015</v>
      </c>
      <c r="G14813">
        <v>43</v>
      </c>
      <c r="H14813">
        <v>8</v>
      </c>
    </row>
    <row r="14814" spans="1:8" x14ac:dyDescent="0.25">
      <c r="A14814" t="s">
        <v>31</v>
      </c>
      <c r="B14814" t="s">
        <v>26</v>
      </c>
      <c r="C14814" t="s">
        <v>23</v>
      </c>
      <c r="D14814" t="s">
        <v>43</v>
      </c>
      <c r="E14814" t="s">
        <v>405</v>
      </c>
      <c r="F14814">
        <v>2013</v>
      </c>
      <c r="G14814">
        <v>18</v>
      </c>
      <c r="H14814">
        <v>2</v>
      </c>
    </row>
    <row r="14815" spans="1:8" x14ac:dyDescent="0.25">
      <c r="A14815" t="s">
        <v>129</v>
      </c>
      <c r="B14815" t="s">
        <v>105</v>
      </c>
      <c r="C14815" t="s">
        <v>18</v>
      </c>
      <c r="D14815" t="s">
        <v>257</v>
      </c>
      <c r="E14815" t="s">
        <v>300</v>
      </c>
      <c r="F14815">
        <v>2014</v>
      </c>
      <c r="G14815">
        <v>23</v>
      </c>
    </row>
    <row r="14816" spans="1:8" x14ac:dyDescent="0.25">
      <c r="A14816" t="s">
        <v>41</v>
      </c>
      <c r="B14816" t="s">
        <v>104</v>
      </c>
      <c r="C14816" t="s">
        <v>33</v>
      </c>
      <c r="D14816" t="s">
        <v>62</v>
      </c>
      <c r="E14816" t="s">
        <v>99</v>
      </c>
      <c r="F14816">
        <v>2014</v>
      </c>
      <c r="G14816">
        <v>8</v>
      </c>
      <c r="H14816">
        <v>3</v>
      </c>
    </row>
    <row r="14817" spans="1:8" x14ac:dyDescent="0.25">
      <c r="A14817" t="s">
        <v>121</v>
      </c>
      <c r="B14817" t="s">
        <v>104</v>
      </c>
      <c r="C14817" t="s">
        <v>18</v>
      </c>
      <c r="D14817" t="s">
        <v>136</v>
      </c>
      <c r="E14817" t="s">
        <v>291</v>
      </c>
      <c r="F14817">
        <v>2018</v>
      </c>
      <c r="G14817">
        <v>27</v>
      </c>
      <c r="H14817">
        <v>1</v>
      </c>
    </row>
    <row r="14818" spans="1:8" x14ac:dyDescent="0.25">
      <c r="A14818" t="s">
        <v>31</v>
      </c>
      <c r="B14818" t="s">
        <v>108</v>
      </c>
      <c r="C14818" t="s">
        <v>33</v>
      </c>
      <c r="D14818" t="s">
        <v>39</v>
      </c>
      <c r="E14818" t="s">
        <v>120</v>
      </c>
      <c r="F14818">
        <v>2018</v>
      </c>
      <c r="G14818">
        <v>49</v>
      </c>
      <c r="H14818">
        <v>21</v>
      </c>
    </row>
    <row r="14819" spans="1:8" x14ac:dyDescent="0.25">
      <c r="A14819" t="s">
        <v>31</v>
      </c>
      <c r="B14819" t="s">
        <v>61</v>
      </c>
      <c r="C14819" t="s">
        <v>33</v>
      </c>
      <c r="D14819" t="s">
        <v>39</v>
      </c>
      <c r="E14819" t="s">
        <v>107</v>
      </c>
      <c r="F14819">
        <v>2015</v>
      </c>
      <c r="G14819">
        <v>19</v>
      </c>
      <c r="H14819">
        <v>4</v>
      </c>
    </row>
    <row r="14820" spans="1:8" x14ac:dyDescent="0.25">
      <c r="A14820" t="s">
        <v>129</v>
      </c>
      <c r="B14820" t="s">
        <v>55</v>
      </c>
      <c r="C14820" t="s">
        <v>33</v>
      </c>
      <c r="D14820" t="s">
        <v>184</v>
      </c>
      <c r="E14820" t="s">
        <v>218</v>
      </c>
      <c r="F14820">
        <v>2015</v>
      </c>
      <c r="G14820">
        <v>5</v>
      </c>
      <c r="H14820">
        <v>1</v>
      </c>
    </row>
    <row r="14821" spans="1:8" x14ac:dyDescent="0.25">
      <c r="A14821" t="s">
        <v>31</v>
      </c>
      <c r="B14821" t="s">
        <v>125</v>
      </c>
      <c r="C14821" t="s">
        <v>33</v>
      </c>
      <c r="D14821" t="s">
        <v>39</v>
      </c>
      <c r="E14821" t="s">
        <v>40</v>
      </c>
      <c r="F14821">
        <v>2019</v>
      </c>
      <c r="G14821">
        <v>21</v>
      </c>
      <c r="H14821">
        <v>11</v>
      </c>
    </row>
    <row r="14822" spans="1:8" x14ac:dyDescent="0.25">
      <c r="A14822" t="s">
        <v>31</v>
      </c>
      <c r="B14822" t="s">
        <v>119</v>
      </c>
      <c r="C14822" t="s">
        <v>70</v>
      </c>
      <c r="D14822" t="s">
        <v>71</v>
      </c>
      <c r="E14822" t="s">
        <v>246</v>
      </c>
      <c r="F14822">
        <v>2013</v>
      </c>
      <c r="G14822">
        <v>1847</v>
      </c>
      <c r="H14822">
        <v>362</v>
      </c>
    </row>
    <row r="14823" spans="1:8" x14ac:dyDescent="0.25">
      <c r="A14823" t="s">
        <v>8</v>
      </c>
      <c r="B14823" t="s">
        <v>36</v>
      </c>
      <c r="C14823" t="s">
        <v>10</v>
      </c>
      <c r="D14823" t="s">
        <v>96</v>
      </c>
      <c r="E14823" t="s">
        <v>132</v>
      </c>
      <c r="F14823">
        <v>2014</v>
      </c>
      <c r="G14823">
        <v>2662</v>
      </c>
      <c r="H14823">
        <v>152</v>
      </c>
    </row>
    <row r="14824" spans="1:8" x14ac:dyDescent="0.25">
      <c r="A14824" t="s">
        <v>8</v>
      </c>
      <c r="B14824" t="s">
        <v>183</v>
      </c>
      <c r="C14824" t="s">
        <v>23</v>
      </c>
      <c r="D14824" t="s">
        <v>24</v>
      </c>
      <c r="E14824" t="s">
        <v>497</v>
      </c>
      <c r="F14824">
        <v>2014</v>
      </c>
      <c r="G14824">
        <v>60</v>
      </c>
      <c r="H14824">
        <v>7</v>
      </c>
    </row>
    <row r="14825" spans="1:8" x14ac:dyDescent="0.25">
      <c r="A14825" t="s">
        <v>8</v>
      </c>
      <c r="B14825" t="s">
        <v>67</v>
      </c>
      <c r="C14825" t="s">
        <v>10</v>
      </c>
      <c r="D14825" t="s">
        <v>11</v>
      </c>
      <c r="E14825" t="s">
        <v>203</v>
      </c>
      <c r="F14825">
        <v>2015</v>
      </c>
      <c r="G14825">
        <v>1403</v>
      </c>
      <c r="H14825">
        <v>130</v>
      </c>
    </row>
    <row r="14826" spans="1:8" x14ac:dyDescent="0.25">
      <c r="A14826" t="s">
        <v>8</v>
      </c>
      <c r="B14826" t="s">
        <v>93</v>
      </c>
      <c r="C14826" t="s">
        <v>10</v>
      </c>
      <c r="D14826" t="s">
        <v>14</v>
      </c>
      <c r="E14826" t="s">
        <v>276</v>
      </c>
      <c r="F14826">
        <v>2015</v>
      </c>
      <c r="G14826">
        <v>1564</v>
      </c>
      <c r="H14826">
        <v>269</v>
      </c>
    </row>
    <row r="14827" spans="1:8" x14ac:dyDescent="0.25">
      <c r="A14827" t="s">
        <v>31</v>
      </c>
      <c r="B14827" t="s">
        <v>49</v>
      </c>
      <c r="C14827" t="s">
        <v>33</v>
      </c>
      <c r="D14827" t="s">
        <v>59</v>
      </c>
      <c r="E14827" t="s">
        <v>118</v>
      </c>
      <c r="F14827">
        <v>2013</v>
      </c>
      <c r="G14827">
        <v>168</v>
      </c>
      <c r="H14827">
        <v>39</v>
      </c>
    </row>
    <row r="14828" spans="1:8" x14ac:dyDescent="0.25">
      <c r="A14828" t="s">
        <v>31</v>
      </c>
      <c r="B14828" t="s">
        <v>119</v>
      </c>
      <c r="C14828" t="s">
        <v>33</v>
      </c>
      <c r="D14828" t="s">
        <v>59</v>
      </c>
      <c r="E14828" t="s">
        <v>64</v>
      </c>
      <c r="F14828">
        <v>2013</v>
      </c>
      <c r="G14828">
        <v>652</v>
      </c>
      <c r="H14828">
        <v>54</v>
      </c>
    </row>
    <row r="14829" spans="1:8" x14ac:dyDescent="0.25">
      <c r="A14829" t="s">
        <v>31</v>
      </c>
      <c r="B14829" t="s">
        <v>104</v>
      </c>
      <c r="C14829" t="s">
        <v>33</v>
      </c>
      <c r="D14829" t="s">
        <v>59</v>
      </c>
      <c r="E14829" t="s">
        <v>229</v>
      </c>
      <c r="F14829">
        <v>2016</v>
      </c>
      <c r="G14829">
        <v>1052</v>
      </c>
      <c r="H14829">
        <v>167</v>
      </c>
    </row>
    <row r="14830" spans="1:8" x14ac:dyDescent="0.25">
      <c r="A14830" t="s">
        <v>41</v>
      </c>
      <c r="B14830" t="s">
        <v>119</v>
      </c>
      <c r="C14830" t="s">
        <v>70</v>
      </c>
      <c r="D14830" t="s">
        <v>71</v>
      </c>
      <c r="E14830" t="s">
        <v>188</v>
      </c>
      <c r="F14830">
        <v>2016</v>
      </c>
      <c r="G14830">
        <v>881</v>
      </c>
      <c r="H14830">
        <v>321</v>
      </c>
    </row>
    <row r="14831" spans="1:8" x14ac:dyDescent="0.25">
      <c r="A14831" t="s">
        <v>138</v>
      </c>
      <c r="B14831" t="s">
        <v>173</v>
      </c>
      <c r="C14831" t="s">
        <v>76</v>
      </c>
      <c r="D14831" t="s">
        <v>140</v>
      </c>
      <c r="E14831" t="s">
        <v>140</v>
      </c>
      <c r="F14831">
        <v>2017</v>
      </c>
      <c r="G14831">
        <v>1128</v>
      </c>
      <c r="H14831">
        <v>591</v>
      </c>
    </row>
    <row r="14832" spans="1:8" x14ac:dyDescent="0.25">
      <c r="A14832" t="s">
        <v>16</v>
      </c>
      <c r="B14832" t="s">
        <v>371</v>
      </c>
      <c r="C14832" t="s">
        <v>18</v>
      </c>
      <c r="D14832" t="s">
        <v>257</v>
      </c>
      <c r="E14832" t="s">
        <v>300</v>
      </c>
      <c r="F14832">
        <v>2017</v>
      </c>
      <c r="G14832">
        <v>68</v>
      </c>
      <c r="H14832">
        <v>16</v>
      </c>
    </row>
    <row r="14833" spans="1:8" x14ac:dyDescent="0.25">
      <c r="A14833" t="s">
        <v>31</v>
      </c>
      <c r="B14833" t="s">
        <v>151</v>
      </c>
      <c r="C14833" t="s">
        <v>33</v>
      </c>
      <c r="D14833" t="s">
        <v>59</v>
      </c>
      <c r="E14833" t="s">
        <v>116</v>
      </c>
      <c r="F14833">
        <v>2017</v>
      </c>
      <c r="G14833">
        <v>379</v>
      </c>
      <c r="H14833">
        <v>7</v>
      </c>
    </row>
    <row r="14834" spans="1:8" x14ac:dyDescent="0.25">
      <c r="A14834" t="s">
        <v>31</v>
      </c>
      <c r="B14834" t="s">
        <v>384</v>
      </c>
      <c r="C14834" t="s">
        <v>23</v>
      </c>
      <c r="D14834" t="s">
        <v>43</v>
      </c>
      <c r="E14834" t="s">
        <v>56</v>
      </c>
      <c r="F14834">
        <v>2017</v>
      </c>
      <c r="G14834">
        <v>111</v>
      </c>
      <c r="H14834">
        <v>14</v>
      </c>
    </row>
    <row r="14835" spans="1:8" x14ac:dyDescent="0.25">
      <c r="A14835" t="s">
        <v>31</v>
      </c>
      <c r="B14835" t="s">
        <v>61</v>
      </c>
      <c r="C14835" t="s">
        <v>33</v>
      </c>
      <c r="D14835" t="s">
        <v>39</v>
      </c>
      <c r="E14835" t="s">
        <v>213</v>
      </c>
      <c r="F14835">
        <v>2018</v>
      </c>
      <c r="G14835">
        <v>262</v>
      </c>
      <c r="H14835">
        <v>335</v>
      </c>
    </row>
    <row r="14836" spans="1:8" x14ac:dyDescent="0.25">
      <c r="A14836" t="s">
        <v>21</v>
      </c>
      <c r="B14836" t="s">
        <v>36</v>
      </c>
      <c r="C14836" t="s">
        <v>10</v>
      </c>
      <c r="D14836" t="s">
        <v>11</v>
      </c>
      <c r="E14836" t="s">
        <v>195</v>
      </c>
      <c r="F14836">
        <v>2018</v>
      </c>
      <c r="G14836">
        <v>714</v>
      </c>
      <c r="H14836">
        <v>5</v>
      </c>
    </row>
    <row r="14837" spans="1:8" x14ac:dyDescent="0.25">
      <c r="A14837" t="s">
        <v>31</v>
      </c>
      <c r="B14837" t="s">
        <v>125</v>
      </c>
      <c r="C14837" t="s">
        <v>33</v>
      </c>
      <c r="D14837" t="s">
        <v>59</v>
      </c>
      <c r="E14837" t="s">
        <v>64</v>
      </c>
      <c r="F14837">
        <v>2018</v>
      </c>
      <c r="G14837">
        <v>304</v>
      </c>
      <c r="H14837">
        <v>67</v>
      </c>
    </row>
    <row r="14838" spans="1:8" x14ac:dyDescent="0.25">
      <c r="A14838" t="s">
        <v>8</v>
      </c>
      <c r="B14838" t="s">
        <v>9</v>
      </c>
      <c r="C14838" t="s">
        <v>10</v>
      </c>
      <c r="D14838" t="s">
        <v>14</v>
      </c>
      <c r="E14838" t="s">
        <v>37</v>
      </c>
      <c r="F14838">
        <v>2013</v>
      </c>
      <c r="G14838">
        <v>249</v>
      </c>
      <c r="H14838">
        <v>54</v>
      </c>
    </row>
    <row r="14839" spans="1:8" x14ac:dyDescent="0.25">
      <c r="A14839" t="s">
        <v>8</v>
      </c>
      <c r="B14839" t="s">
        <v>374</v>
      </c>
      <c r="C14839" t="s">
        <v>10</v>
      </c>
      <c r="D14839" t="s">
        <v>29</v>
      </c>
      <c r="E14839" t="s">
        <v>94</v>
      </c>
      <c r="F14839">
        <v>2015</v>
      </c>
      <c r="G14839">
        <v>118</v>
      </c>
      <c r="H14839">
        <v>5</v>
      </c>
    </row>
    <row r="14840" spans="1:8" x14ac:dyDescent="0.25">
      <c r="A14840" t="s">
        <v>121</v>
      </c>
      <c r="B14840" t="s">
        <v>119</v>
      </c>
      <c r="C14840" t="s">
        <v>70</v>
      </c>
      <c r="D14840" t="s">
        <v>264</v>
      </c>
      <c r="E14840" t="s">
        <v>464</v>
      </c>
      <c r="F14840">
        <v>2016</v>
      </c>
      <c r="G14840">
        <v>7</v>
      </c>
    </row>
    <row r="14841" spans="1:8" x14ac:dyDescent="0.25">
      <c r="A14841" t="s">
        <v>31</v>
      </c>
      <c r="B14841" t="s">
        <v>79</v>
      </c>
      <c r="C14841" t="s">
        <v>33</v>
      </c>
      <c r="D14841" t="s">
        <v>59</v>
      </c>
      <c r="E14841" t="s">
        <v>60</v>
      </c>
      <c r="F14841">
        <v>2018</v>
      </c>
      <c r="G14841">
        <v>363</v>
      </c>
      <c r="H14841">
        <v>71</v>
      </c>
    </row>
    <row r="14842" spans="1:8" x14ac:dyDescent="0.25">
      <c r="A14842" t="s">
        <v>21</v>
      </c>
      <c r="B14842" t="s">
        <v>28</v>
      </c>
      <c r="C14842" t="s">
        <v>23</v>
      </c>
      <c r="D14842" t="s">
        <v>24</v>
      </c>
      <c r="E14842" t="s">
        <v>290</v>
      </c>
      <c r="F14842">
        <v>2018</v>
      </c>
      <c r="G14842">
        <v>401</v>
      </c>
      <c r="H14842">
        <v>25</v>
      </c>
    </row>
    <row r="14843" spans="1:8" x14ac:dyDescent="0.25">
      <c r="A14843" t="s">
        <v>21</v>
      </c>
      <c r="B14843" t="s">
        <v>527</v>
      </c>
      <c r="C14843" t="s">
        <v>10</v>
      </c>
      <c r="D14843" t="s">
        <v>96</v>
      </c>
      <c r="E14843" t="s">
        <v>97</v>
      </c>
      <c r="F14843">
        <v>2020</v>
      </c>
      <c r="G14843">
        <v>748</v>
      </c>
      <c r="H14843">
        <v>11</v>
      </c>
    </row>
    <row r="14844" spans="1:8" x14ac:dyDescent="0.25">
      <c r="A14844" t="s">
        <v>21</v>
      </c>
      <c r="B14844" t="s">
        <v>527</v>
      </c>
      <c r="C14844" t="s">
        <v>10</v>
      </c>
      <c r="D14844" t="s">
        <v>96</v>
      </c>
      <c r="E14844" t="s">
        <v>154</v>
      </c>
      <c r="F14844">
        <v>2020</v>
      </c>
      <c r="G14844">
        <v>148</v>
      </c>
      <c r="H14844">
        <v>7</v>
      </c>
    </row>
    <row r="14845" spans="1:8" x14ac:dyDescent="0.25">
      <c r="A14845" t="s">
        <v>31</v>
      </c>
      <c r="B14845" t="s">
        <v>32</v>
      </c>
      <c r="C14845" t="s">
        <v>33</v>
      </c>
      <c r="D14845" t="s">
        <v>34</v>
      </c>
      <c r="E14845" t="s">
        <v>144</v>
      </c>
      <c r="F14845">
        <v>2015</v>
      </c>
      <c r="G14845">
        <v>141</v>
      </c>
      <c r="H14845">
        <v>27</v>
      </c>
    </row>
    <row r="14846" spans="1:8" x14ac:dyDescent="0.25">
      <c r="A14846" t="s">
        <v>8</v>
      </c>
      <c r="B14846" t="s">
        <v>93</v>
      </c>
      <c r="C14846" t="s">
        <v>23</v>
      </c>
      <c r="D14846" t="s">
        <v>24</v>
      </c>
      <c r="E14846" t="s">
        <v>219</v>
      </c>
      <c r="F14846">
        <v>2016</v>
      </c>
      <c r="G14846">
        <v>75</v>
      </c>
      <c r="H14846">
        <v>7</v>
      </c>
    </row>
    <row r="14847" spans="1:8" x14ac:dyDescent="0.25">
      <c r="A14847" t="s">
        <v>21</v>
      </c>
      <c r="B14847" t="s">
        <v>131</v>
      </c>
      <c r="C14847" t="s">
        <v>10</v>
      </c>
      <c r="D14847" t="s">
        <v>96</v>
      </c>
      <c r="E14847" t="s">
        <v>132</v>
      </c>
      <c r="F14847">
        <v>2016</v>
      </c>
      <c r="G14847">
        <v>149</v>
      </c>
      <c r="H14847">
        <v>4</v>
      </c>
    </row>
    <row r="14848" spans="1:8" x14ac:dyDescent="0.25">
      <c r="A14848" t="s">
        <v>41</v>
      </c>
      <c r="B14848" t="s">
        <v>98</v>
      </c>
      <c r="C14848" t="s">
        <v>33</v>
      </c>
      <c r="D14848" t="s">
        <v>39</v>
      </c>
      <c r="E14848" t="s">
        <v>204</v>
      </c>
      <c r="F14848">
        <v>2017</v>
      </c>
      <c r="G14848">
        <v>171</v>
      </c>
      <c r="H14848">
        <v>94</v>
      </c>
    </row>
    <row r="14849" spans="1:8" x14ac:dyDescent="0.25">
      <c r="A14849" t="s">
        <v>31</v>
      </c>
      <c r="B14849" t="s">
        <v>272</v>
      </c>
      <c r="C14849" t="s">
        <v>33</v>
      </c>
      <c r="D14849" t="s">
        <v>34</v>
      </c>
      <c r="E14849" t="s">
        <v>167</v>
      </c>
      <c r="F14849">
        <v>2019</v>
      </c>
      <c r="G14849">
        <v>116</v>
      </c>
      <c r="H14849">
        <v>19</v>
      </c>
    </row>
    <row r="14850" spans="1:8" x14ac:dyDescent="0.25">
      <c r="A14850" t="s">
        <v>31</v>
      </c>
      <c r="B14850" t="s">
        <v>125</v>
      </c>
      <c r="C14850" t="s">
        <v>33</v>
      </c>
      <c r="D14850" t="s">
        <v>59</v>
      </c>
      <c r="E14850" t="s">
        <v>311</v>
      </c>
      <c r="F14850">
        <v>2014</v>
      </c>
      <c r="G14850">
        <v>113</v>
      </c>
      <c r="H14850">
        <v>74</v>
      </c>
    </row>
    <row r="14851" spans="1:8" x14ac:dyDescent="0.25">
      <c r="A14851" t="s">
        <v>31</v>
      </c>
      <c r="B14851" t="s">
        <v>125</v>
      </c>
      <c r="C14851" t="s">
        <v>33</v>
      </c>
      <c r="D14851" t="s">
        <v>184</v>
      </c>
      <c r="E14851" t="s">
        <v>288</v>
      </c>
      <c r="F14851">
        <v>2016</v>
      </c>
      <c r="G14851">
        <v>190</v>
      </c>
      <c r="H14851">
        <v>47</v>
      </c>
    </row>
    <row r="14852" spans="1:8" x14ac:dyDescent="0.25">
      <c r="A14852" t="s">
        <v>121</v>
      </c>
      <c r="B14852" t="s">
        <v>104</v>
      </c>
      <c r="C14852" t="s">
        <v>76</v>
      </c>
      <c r="D14852" t="s">
        <v>171</v>
      </c>
      <c r="E14852" t="s">
        <v>172</v>
      </c>
      <c r="F14852">
        <v>2017</v>
      </c>
      <c r="G14852">
        <v>63</v>
      </c>
      <c r="H14852">
        <v>1</v>
      </c>
    </row>
    <row r="14853" spans="1:8" x14ac:dyDescent="0.25">
      <c r="A14853" t="s">
        <v>81</v>
      </c>
      <c r="B14853" t="s">
        <v>442</v>
      </c>
      <c r="C14853" t="s">
        <v>76</v>
      </c>
      <c r="D14853" t="s">
        <v>83</v>
      </c>
      <c r="E14853" t="s">
        <v>317</v>
      </c>
      <c r="F14853">
        <v>2013</v>
      </c>
      <c r="G14853">
        <v>43</v>
      </c>
      <c r="H14853">
        <v>54</v>
      </c>
    </row>
    <row r="14854" spans="1:8" x14ac:dyDescent="0.25">
      <c r="A14854" t="s">
        <v>41</v>
      </c>
      <c r="B14854" t="s">
        <v>104</v>
      </c>
      <c r="C14854" t="s">
        <v>33</v>
      </c>
      <c r="D14854" t="s">
        <v>39</v>
      </c>
      <c r="E14854" t="s">
        <v>40</v>
      </c>
      <c r="F14854">
        <v>2016</v>
      </c>
      <c r="G14854">
        <v>51</v>
      </c>
      <c r="H14854">
        <v>29</v>
      </c>
    </row>
    <row r="14855" spans="1:8" x14ac:dyDescent="0.25">
      <c r="A14855" t="s">
        <v>41</v>
      </c>
      <c r="B14855" t="s">
        <v>151</v>
      </c>
      <c r="C14855" t="s">
        <v>33</v>
      </c>
      <c r="D14855" t="s">
        <v>39</v>
      </c>
      <c r="E14855" t="s">
        <v>51</v>
      </c>
      <c r="F14855">
        <v>2017</v>
      </c>
      <c r="G14855">
        <v>15</v>
      </c>
      <c r="H14855">
        <v>6</v>
      </c>
    </row>
    <row r="14856" spans="1:8" x14ac:dyDescent="0.25">
      <c r="A14856" t="s">
        <v>117</v>
      </c>
      <c r="B14856" t="s">
        <v>49</v>
      </c>
      <c r="C14856" t="s">
        <v>33</v>
      </c>
      <c r="D14856" t="s">
        <v>34</v>
      </c>
      <c r="E14856" t="s">
        <v>144</v>
      </c>
      <c r="F14856">
        <v>2017</v>
      </c>
      <c r="G14856">
        <v>32</v>
      </c>
      <c r="H14856">
        <v>4</v>
      </c>
    </row>
    <row r="14857" spans="1:8" x14ac:dyDescent="0.25">
      <c r="A14857" t="s">
        <v>31</v>
      </c>
      <c r="B14857" t="s">
        <v>55</v>
      </c>
      <c r="C14857" t="s">
        <v>33</v>
      </c>
      <c r="D14857" t="s">
        <v>59</v>
      </c>
      <c r="E14857" t="s">
        <v>115</v>
      </c>
      <c r="F14857">
        <v>2015</v>
      </c>
      <c r="G14857">
        <v>117</v>
      </c>
      <c r="H14857">
        <v>19</v>
      </c>
    </row>
    <row r="14858" spans="1:8" x14ac:dyDescent="0.25">
      <c r="A14858" t="s">
        <v>74</v>
      </c>
      <c r="B14858" t="s">
        <v>494</v>
      </c>
      <c r="C14858" t="s">
        <v>18</v>
      </c>
      <c r="D14858" t="s">
        <v>136</v>
      </c>
      <c r="E14858" t="s">
        <v>160</v>
      </c>
      <c r="F14858">
        <v>2017</v>
      </c>
      <c r="G14858">
        <v>50</v>
      </c>
    </row>
    <row r="14859" spans="1:8" x14ac:dyDescent="0.25">
      <c r="A14859" t="s">
        <v>21</v>
      </c>
      <c r="B14859" t="s">
        <v>9</v>
      </c>
      <c r="C14859" t="s">
        <v>33</v>
      </c>
      <c r="D14859" t="s">
        <v>34</v>
      </c>
      <c r="E14859" t="s">
        <v>202</v>
      </c>
      <c r="F14859">
        <v>2016</v>
      </c>
      <c r="G14859">
        <v>18</v>
      </c>
      <c r="H14859">
        <v>2</v>
      </c>
    </row>
    <row r="14860" spans="1:8" x14ac:dyDescent="0.25">
      <c r="A14860" t="s">
        <v>121</v>
      </c>
      <c r="B14860" t="s">
        <v>119</v>
      </c>
      <c r="C14860" t="s">
        <v>70</v>
      </c>
      <c r="D14860" t="s">
        <v>264</v>
      </c>
      <c r="E14860" t="s">
        <v>453</v>
      </c>
      <c r="F14860">
        <v>2014</v>
      </c>
      <c r="G14860">
        <v>19</v>
      </c>
      <c r="H14860">
        <v>5</v>
      </c>
    </row>
    <row r="14861" spans="1:8" x14ac:dyDescent="0.25">
      <c r="A14861" t="s">
        <v>138</v>
      </c>
      <c r="B14861" t="s">
        <v>139</v>
      </c>
      <c r="C14861" t="s">
        <v>76</v>
      </c>
      <c r="D14861" t="s">
        <v>189</v>
      </c>
      <c r="E14861" t="s">
        <v>190</v>
      </c>
      <c r="F14861">
        <v>2018</v>
      </c>
      <c r="G14861">
        <v>114</v>
      </c>
      <c r="H14861">
        <v>3</v>
      </c>
    </row>
    <row r="14862" spans="1:8" x14ac:dyDescent="0.25">
      <c r="A14862" t="s">
        <v>121</v>
      </c>
      <c r="B14862" t="s">
        <v>616</v>
      </c>
      <c r="C14862" t="s">
        <v>76</v>
      </c>
      <c r="D14862" t="s">
        <v>77</v>
      </c>
      <c r="E14862" t="s">
        <v>261</v>
      </c>
      <c r="F14862">
        <v>2019</v>
      </c>
      <c r="G14862">
        <v>13</v>
      </c>
    </row>
    <row r="14863" spans="1:8" x14ac:dyDescent="0.25">
      <c r="A14863" t="s">
        <v>121</v>
      </c>
      <c r="B14863" t="s">
        <v>471</v>
      </c>
      <c r="C14863" t="s">
        <v>18</v>
      </c>
      <c r="D14863" t="s">
        <v>136</v>
      </c>
      <c r="E14863" t="s">
        <v>240</v>
      </c>
      <c r="F14863">
        <v>2016</v>
      </c>
      <c r="G14863">
        <v>11</v>
      </c>
    </row>
    <row r="14864" spans="1:8" x14ac:dyDescent="0.25">
      <c r="A14864" t="s">
        <v>106</v>
      </c>
      <c r="B14864" t="s">
        <v>9</v>
      </c>
      <c r="C14864" t="s">
        <v>33</v>
      </c>
      <c r="D14864" t="s">
        <v>59</v>
      </c>
      <c r="E14864" t="s">
        <v>64</v>
      </c>
      <c r="F14864">
        <v>2017</v>
      </c>
      <c r="G14864">
        <v>87</v>
      </c>
      <c r="H14864">
        <v>14</v>
      </c>
    </row>
    <row r="14865" spans="1:8" x14ac:dyDescent="0.25">
      <c r="A14865" t="s">
        <v>31</v>
      </c>
      <c r="B14865" t="s">
        <v>58</v>
      </c>
      <c r="C14865" t="s">
        <v>33</v>
      </c>
      <c r="D14865" t="s">
        <v>59</v>
      </c>
      <c r="E14865" t="s">
        <v>148</v>
      </c>
      <c r="F14865">
        <v>2014</v>
      </c>
      <c r="G14865">
        <v>191</v>
      </c>
      <c r="H14865">
        <v>6</v>
      </c>
    </row>
    <row r="14866" spans="1:8" x14ac:dyDescent="0.25">
      <c r="A14866" t="s">
        <v>41</v>
      </c>
      <c r="B14866" t="s">
        <v>145</v>
      </c>
      <c r="C14866" t="s">
        <v>23</v>
      </c>
      <c r="D14866" t="s">
        <v>43</v>
      </c>
      <c r="E14866" t="s">
        <v>186</v>
      </c>
      <c r="F14866">
        <v>2017</v>
      </c>
      <c r="G14866">
        <v>40</v>
      </c>
      <c r="H14866">
        <v>16</v>
      </c>
    </row>
    <row r="14867" spans="1:8" x14ac:dyDescent="0.25">
      <c r="A14867" t="s">
        <v>41</v>
      </c>
      <c r="B14867" t="s">
        <v>262</v>
      </c>
      <c r="C14867" t="s">
        <v>33</v>
      </c>
      <c r="D14867" t="s">
        <v>39</v>
      </c>
      <c r="E14867" t="s">
        <v>336</v>
      </c>
      <c r="F14867">
        <v>2016</v>
      </c>
      <c r="G14867">
        <v>42</v>
      </c>
      <c r="H14867">
        <v>15</v>
      </c>
    </row>
    <row r="14868" spans="1:8" x14ac:dyDescent="0.25">
      <c r="A14868" t="s">
        <v>31</v>
      </c>
      <c r="B14868" t="s">
        <v>108</v>
      </c>
      <c r="C14868" t="s">
        <v>33</v>
      </c>
      <c r="D14868" t="s">
        <v>59</v>
      </c>
      <c r="E14868" t="s">
        <v>229</v>
      </c>
      <c r="F14868">
        <v>2015</v>
      </c>
      <c r="G14868">
        <v>8</v>
      </c>
      <c r="H14868">
        <v>7</v>
      </c>
    </row>
    <row r="14869" spans="1:8" x14ac:dyDescent="0.25">
      <c r="A14869" t="s">
        <v>41</v>
      </c>
      <c r="B14869" t="s">
        <v>173</v>
      </c>
      <c r="C14869" t="s">
        <v>70</v>
      </c>
      <c r="D14869" t="s">
        <v>71</v>
      </c>
      <c r="E14869" t="s">
        <v>337</v>
      </c>
      <c r="F14869">
        <v>2016</v>
      </c>
      <c r="G14869">
        <v>13</v>
      </c>
      <c r="H14869">
        <v>7</v>
      </c>
    </row>
    <row r="14870" spans="1:8" x14ac:dyDescent="0.25">
      <c r="A14870" t="s">
        <v>129</v>
      </c>
      <c r="B14870" t="s">
        <v>199</v>
      </c>
      <c r="C14870" t="s">
        <v>33</v>
      </c>
      <c r="D14870" t="s">
        <v>39</v>
      </c>
      <c r="E14870" t="s">
        <v>87</v>
      </c>
      <c r="F14870">
        <v>2016</v>
      </c>
      <c r="G14870">
        <v>7</v>
      </c>
      <c r="H14870">
        <v>1</v>
      </c>
    </row>
    <row r="14871" spans="1:8" x14ac:dyDescent="0.25">
      <c r="A14871" t="s">
        <v>41</v>
      </c>
      <c r="B14871" t="s">
        <v>32</v>
      </c>
      <c r="C14871" t="s">
        <v>33</v>
      </c>
      <c r="D14871" t="s">
        <v>184</v>
      </c>
      <c r="E14871" t="s">
        <v>187</v>
      </c>
      <c r="F14871">
        <v>2018</v>
      </c>
      <c r="G14871">
        <v>60</v>
      </c>
      <c r="H14871">
        <v>8</v>
      </c>
    </row>
    <row r="14872" spans="1:8" x14ac:dyDescent="0.25">
      <c r="A14872" t="s">
        <v>31</v>
      </c>
      <c r="B14872" t="s">
        <v>54</v>
      </c>
      <c r="C14872" t="s">
        <v>33</v>
      </c>
      <c r="D14872" t="s">
        <v>34</v>
      </c>
      <c r="E14872" t="s">
        <v>245</v>
      </c>
      <c r="F14872">
        <v>2014</v>
      </c>
      <c r="G14872">
        <v>26</v>
      </c>
      <c r="H14872">
        <v>4</v>
      </c>
    </row>
    <row r="14873" spans="1:8" x14ac:dyDescent="0.25">
      <c r="A14873" t="s">
        <v>31</v>
      </c>
      <c r="B14873" t="s">
        <v>134</v>
      </c>
      <c r="C14873" t="s">
        <v>33</v>
      </c>
      <c r="D14873" t="s">
        <v>59</v>
      </c>
      <c r="E14873" t="s">
        <v>60</v>
      </c>
      <c r="F14873">
        <v>2015</v>
      </c>
      <c r="G14873">
        <v>8</v>
      </c>
    </row>
    <row r="14874" spans="1:8" x14ac:dyDescent="0.25">
      <c r="A14874" t="s">
        <v>8</v>
      </c>
      <c r="B14874" t="s">
        <v>111</v>
      </c>
      <c r="C14874" t="s">
        <v>10</v>
      </c>
      <c r="D14874" t="s">
        <v>11</v>
      </c>
      <c r="E14874" t="s">
        <v>53</v>
      </c>
      <c r="F14874">
        <v>2016</v>
      </c>
      <c r="G14874">
        <v>13</v>
      </c>
    </row>
    <row r="14875" spans="1:8" x14ac:dyDescent="0.25">
      <c r="A14875" t="s">
        <v>138</v>
      </c>
      <c r="B14875" t="s">
        <v>208</v>
      </c>
      <c r="C14875" t="s">
        <v>76</v>
      </c>
      <c r="D14875" t="s">
        <v>140</v>
      </c>
      <c r="E14875" t="s">
        <v>141</v>
      </c>
      <c r="F14875">
        <v>2014</v>
      </c>
      <c r="G14875">
        <v>26</v>
      </c>
      <c r="H14875">
        <v>16</v>
      </c>
    </row>
    <row r="14876" spans="1:8" x14ac:dyDescent="0.25">
      <c r="A14876" t="s">
        <v>41</v>
      </c>
      <c r="B14876" t="s">
        <v>104</v>
      </c>
      <c r="C14876" t="s">
        <v>23</v>
      </c>
      <c r="D14876" t="s">
        <v>43</v>
      </c>
      <c r="E14876" t="s">
        <v>44</v>
      </c>
      <c r="F14876">
        <v>2014</v>
      </c>
      <c r="G14876">
        <v>6</v>
      </c>
      <c r="H14876">
        <v>4</v>
      </c>
    </row>
    <row r="14877" spans="1:8" x14ac:dyDescent="0.25">
      <c r="A14877" t="s">
        <v>31</v>
      </c>
      <c r="B14877" t="s">
        <v>158</v>
      </c>
      <c r="C14877" t="s">
        <v>70</v>
      </c>
      <c r="D14877" t="s">
        <v>71</v>
      </c>
      <c r="E14877" t="s">
        <v>159</v>
      </c>
      <c r="F14877">
        <v>2018</v>
      </c>
      <c r="G14877">
        <v>1439</v>
      </c>
      <c r="H14877">
        <v>93</v>
      </c>
    </row>
    <row r="14878" spans="1:8" x14ac:dyDescent="0.25">
      <c r="A14878" t="s">
        <v>41</v>
      </c>
      <c r="B14878" t="s">
        <v>55</v>
      </c>
      <c r="C14878" t="s">
        <v>23</v>
      </c>
      <c r="D14878" t="s">
        <v>43</v>
      </c>
      <c r="E14878" t="s">
        <v>44</v>
      </c>
      <c r="F14878">
        <v>2017</v>
      </c>
      <c r="G14878">
        <v>33</v>
      </c>
      <c r="H14878">
        <v>7</v>
      </c>
    </row>
    <row r="14879" spans="1:8" x14ac:dyDescent="0.25">
      <c r="A14879" t="s">
        <v>21</v>
      </c>
      <c r="B14879" t="s">
        <v>194</v>
      </c>
      <c r="C14879" t="s">
        <v>10</v>
      </c>
      <c r="D14879" t="s">
        <v>11</v>
      </c>
      <c r="E14879" t="s">
        <v>68</v>
      </c>
      <c r="F14879">
        <v>2016</v>
      </c>
      <c r="G14879">
        <v>2239</v>
      </c>
      <c r="H14879">
        <v>49</v>
      </c>
    </row>
    <row r="14880" spans="1:8" x14ac:dyDescent="0.25">
      <c r="A14880" t="s">
        <v>21</v>
      </c>
      <c r="B14880" t="s">
        <v>55</v>
      </c>
      <c r="C14880" t="s">
        <v>10</v>
      </c>
      <c r="D14880" t="s">
        <v>11</v>
      </c>
      <c r="E14880" t="s">
        <v>279</v>
      </c>
      <c r="F14880">
        <v>2016</v>
      </c>
      <c r="G14880">
        <v>1091</v>
      </c>
      <c r="H14880">
        <v>82</v>
      </c>
    </row>
    <row r="14881" spans="1:8" x14ac:dyDescent="0.25">
      <c r="A14881" t="s">
        <v>21</v>
      </c>
      <c r="B14881" t="s">
        <v>93</v>
      </c>
      <c r="C14881" t="s">
        <v>10</v>
      </c>
      <c r="D14881" t="s">
        <v>96</v>
      </c>
      <c r="E14881" t="s">
        <v>243</v>
      </c>
      <c r="F14881">
        <v>2016</v>
      </c>
      <c r="G14881">
        <v>359</v>
      </c>
      <c r="H14881">
        <v>15</v>
      </c>
    </row>
    <row r="14882" spans="1:8" x14ac:dyDescent="0.25">
      <c r="A14882" t="s">
        <v>21</v>
      </c>
      <c r="B14882" t="s">
        <v>28</v>
      </c>
      <c r="C14882" t="s">
        <v>23</v>
      </c>
      <c r="D14882" t="s">
        <v>24</v>
      </c>
      <c r="E14882" t="s">
        <v>215</v>
      </c>
      <c r="F14882">
        <v>2017</v>
      </c>
      <c r="G14882">
        <v>1321</v>
      </c>
      <c r="H14882">
        <v>79</v>
      </c>
    </row>
    <row r="14883" spans="1:8" x14ac:dyDescent="0.25">
      <c r="A14883" t="s">
        <v>31</v>
      </c>
      <c r="B14883" t="s">
        <v>114</v>
      </c>
      <c r="C14883" t="s">
        <v>33</v>
      </c>
      <c r="D14883" t="s">
        <v>62</v>
      </c>
      <c r="E14883" t="s">
        <v>99</v>
      </c>
      <c r="F14883">
        <v>2017</v>
      </c>
      <c r="G14883">
        <v>82</v>
      </c>
      <c r="H14883">
        <v>25</v>
      </c>
    </row>
    <row r="14884" spans="1:8" x14ac:dyDescent="0.25">
      <c r="A14884" t="s">
        <v>31</v>
      </c>
      <c r="B14884" t="s">
        <v>88</v>
      </c>
      <c r="C14884" t="s">
        <v>70</v>
      </c>
      <c r="D14884" t="s">
        <v>71</v>
      </c>
      <c r="E14884" t="s">
        <v>135</v>
      </c>
      <c r="F14884">
        <v>2013</v>
      </c>
      <c r="G14884">
        <v>313</v>
      </c>
      <c r="H14884">
        <v>27</v>
      </c>
    </row>
    <row r="14885" spans="1:8" x14ac:dyDescent="0.25">
      <c r="A14885" t="s">
        <v>8</v>
      </c>
      <c r="B14885" t="s">
        <v>111</v>
      </c>
      <c r="C14885" t="s">
        <v>10</v>
      </c>
      <c r="D14885" t="s">
        <v>11</v>
      </c>
      <c r="E14885" t="s">
        <v>343</v>
      </c>
      <c r="F14885">
        <v>2014</v>
      </c>
      <c r="G14885">
        <v>710</v>
      </c>
      <c r="H14885">
        <v>72</v>
      </c>
    </row>
    <row r="14886" spans="1:8" x14ac:dyDescent="0.25">
      <c r="A14886" t="s">
        <v>8</v>
      </c>
      <c r="B14886" t="s">
        <v>54</v>
      </c>
      <c r="C14886" t="s">
        <v>10</v>
      </c>
      <c r="D14886" t="s">
        <v>29</v>
      </c>
      <c r="E14886" t="s">
        <v>193</v>
      </c>
      <c r="F14886">
        <v>2015</v>
      </c>
      <c r="G14886">
        <v>1548</v>
      </c>
      <c r="H14886">
        <v>43</v>
      </c>
    </row>
    <row r="14887" spans="1:8" x14ac:dyDescent="0.25">
      <c r="A14887" t="s">
        <v>8</v>
      </c>
      <c r="B14887" t="s">
        <v>9</v>
      </c>
      <c r="C14887" t="s">
        <v>10</v>
      </c>
      <c r="D14887" t="s">
        <v>11</v>
      </c>
      <c r="E14887" t="s">
        <v>86</v>
      </c>
      <c r="F14887">
        <v>2016</v>
      </c>
      <c r="G14887">
        <v>53</v>
      </c>
      <c r="H14887">
        <v>1</v>
      </c>
    </row>
    <row r="14888" spans="1:8" x14ac:dyDescent="0.25">
      <c r="A14888" t="s">
        <v>31</v>
      </c>
      <c r="B14888" t="s">
        <v>9</v>
      </c>
      <c r="C14888" t="s">
        <v>33</v>
      </c>
      <c r="D14888" t="s">
        <v>34</v>
      </c>
      <c r="E14888" t="s">
        <v>270</v>
      </c>
      <c r="F14888">
        <v>2016</v>
      </c>
      <c r="G14888">
        <v>119</v>
      </c>
      <c r="H14888">
        <v>4</v>
      </c>
    </row>
    <row r="14889" spans="1:8" x14ac:dyDescent="0.25">
      <c r="A14889" t="s">
        <v>41</v>
      </c>
      <c r="B14889" t="s">
        <v>58</v>
      </c>
      <c r="C14889" t="s">
        <v>33</v>
      </c>
      <c r="D14889" t="s">
        <v>184</v>
      </c>
      <c r="E14889" t="s">
        <v>185</v>
      </c>
      <c r="F14889">
        <v>2017</v>
      </c>
      <c r="G14889">
        <v>145</v>
      </c>
      <c r="H14889">
        <v>35</v>
      </c>
    </row>
    <row r="14890" spans="1:8" x14ac:dyDescent="0.25">
      <c r="A14890" t="s">
        <v>31</v>
      </c>
      <c r="B14890" t="s">
        <v>125</v>
      </c>
      <c r="C14890" t="s">
        <v>33</v>
      </c>
      <c r="D14890" t="s">
        <v>34</v>
      </c>
      <c r="E14890" t="s">
        <v>35</v>
      </c>
      <c r="F14890">
        <v>2017</v>
      </c>
      <c r="G14890">
        <v>37</v>
      </c>
      <c r="H14890">
        <v>4</v>
      </c>
    </row>
    <row r="14891" spans="1:8" x14ac:dyDescent="0.25">
      <c r="A14891" t="s">
        <v>138</v>
      </c>
      <c r="B14891" t="s">
        <v>17</v>
      </c>
      <c r="C14891" t="s">
        <v>76</v>
      </c>
      <c r="D14891" t="s">
        <v>140</v>
      </c>
      <c r="E14891" t="s">
        <v>141</v>
      </c>
      <c r="F14891">
        <v>2017</v>
      </c>
      <c r="G14891">
        <v>1777</v>
      </c>
      <c r="H14891">
        <v>363</v>
      </c>
    </row>
    <row r="14892" spans="1:8" x14ac:dyDescent="0.25">
      <c r="A14892" t="s">
        <v>31</v>
      </c>
      <c r="B14892" t="s">
        <v>58</v>
      </c>
      <c r="C14892" t="s">
        <v>33</v>
      </c>
      <c r="D14892" t="s">
        <v>39</v>
      </c>
      <c r="E14892" t="s">
        <v>112</v>
      </c>
      <c r="F14892">
        <v>2018</v>
      </c>
      <c r="G14892">
        <v>396</v>
      </c>
      <c r="H14892">
        <v>96</v>
      </c>
    </row>
    <row r="14893" spans="1:8" x14ac:dyDescent="0.25">
      <c r="A14893" t="s">
        <v>31</v>
      </c>
      <c r="B14893" t="s">
        <v>272</v>
      </c>
      <c r="C14893" t="s">
        <v>33</v>
      </c>
      <c r="D14893" t="s">
        <v>34</v>
      </c>
      <c r="E14893" t="s">
        <v>270</v>
      </c>
      <c r="F14893">
        <v>2018</v>
      </c>
      <c r="G14893">
        <v>123</v>
      </c>
      <c r="H14893">
        <v>22</v>
      </c>
    </row>
    <row r="14894" spans="1:8" x14ac:dyDescent="0.25">
      <c r="A14894" t="s">
        <v>21</v>
      </c>
      <c r="B14894" t="s">
        <v>142</v>
      </c>
      <c r="C14894" t="s">
        <v>23</v>
      </c>
      <c r="D14894" t="s">
        <v>24</v>
      </c>
      <c r="E14894" t="s">
        <v>57</v>
      </c>
      <c r="F14894">
        <v>2019</v>
      </c>
      <c r="G14894">
        <v>154</v>
      </c>
      <c r="H14894">
        <v>44</v>
      </c>
    </row>
    <row r="14895" spans="1:8" x14ac:dyDescent="0.25">
      <c r="A14895" t="s">
        <v>21</v>
      </c>
      <c r="B14895" t="s">
        <v>125</v>
      </c>
      <c r="C14895" t="s">
        <v>10</v>
      </c>
      <c r="D14895" t="s">
        <v>11</v>
      </c>
      <c r="E14895" t="s">
        <v>249</v>
      </c>
      <c r="F14895">
        <v>2020</v>
      </c>
      <c r="G14895">
        <v>720</v>
      </c>
      <c r="H14895">
        <v>53</v>
      </c>
    </row>
    <row r="14896" spans="1:8" x14ac:dyDescent="0.25">
      <c r="A14896" t="s">
        <v>21</v>
      </c>
      <c r="B14896" t="s">
        <v>13</v>
      </c>
      <c r="C14896" t="s">
        <v>10</v>
      </c>
      <c r="D14896" t="s">
        <v>14</v>
      </c>
      <c r="E14896" t="s">
        <v>66</v>
      </c>
      <c r="F14896">
        <v>2020</v>
      </c>
      <c r="G14896">
        <v>1145</v>
      </c>
      <c r="H14896">
        <v>43</v>
      </c>
    </row>
    <row r="14897" spans="1:8" x14ac:dyDescent="0.25">
      <c r="A14897" t="s">
        <v>8</v>
      </c>
      <c r="B14897" t="s">
        <v>111</v>
      </c>
      <c r="C14897" t="s">
        <v>10</v>
      </c>
      <c r="D14897" t="s">
        <v>11</v>
      </c>
      <c r="E14897" t="s">
        <v>279</v>
      </c>
      <c r="F14897">
        <v>2013</v>
      </c>
      <c r="G14897">
        <v>219</v>
      </c>
      <c r="H14897">
        <v>6</v>
      </c>
    </row>
    <row r="14898" spans="1:8" x14ac:dyDescent="0.25">
      <c r="A14898" t="s">
        <v>74</v>
      </c>
      <c r="B14898" t="s">
        <v>173</v>
      </c>
      <c r="C14898" t="s">
        <v>18</v>
      </c>
      <c r="D14898" t="s">
        <v>333</v>
      </c>
      <c r="E14898" t="s">
        <v>465</v>
      </c>
      <c r="F14898">
        <v>2014</v>
      </c>
      <c r="G14898">
        <v>657</v>
      </c>
      <c r="H14898">
        <v>35</v>
      </c>
    </row>
    <row r="14899" spans="1:8" x14ac:dyDescent="0.25">
      <c r="A14899" t="s">
        <v>31</v>
      </c>
      <c r="B14899" t="s">
        <v>9</v>
      </c>
      <c r="C14899" t="s">
        <v>33</v>
      </c>
      <c r="D14899" t="s">
        <v>59</v>
      </c>
      <c r="E14899" t="s">
        <v>73</v>
      </c>
      <c r="F14899">
        <v>2017</v>
      </c>
      <c r="G14899">
        <v>112</v>
      </c>
      <c r="H14899">
        <v>18</v>
      </c>
    </row>
    <row r="14900" spans="1:8" x14ac:dyDescent="0.25">
      <c r="A14900" t="s">
        <v>121</v>
      </c>
      <c r="B14900" t="s">
        <v>173</v>
      </c>
      <c r="C14900" t="s">
        <v>18</v>
      </c>
      <c r="D14900" t="s">
        <v>333</v>
      </c>
      <c r="E14900" t="s">
        <v>364</v>
      </c>
      <c r="F14900">
        <v>2013</v>
      </c>
      <c r="G14900">
        <v>67</v>
      </c>
      <c r="H14900">
        <v>6</v>
      </c>
    </row>
    <row r="14901" spans="1:8" x14ac:dyDescent="0.25">
      <c r="A14901" t="s">
        <v>16</v>
      </c>
      <c r="B14901" t="s">
        <v>17</v>
      </c>
      <c r="C14901" t="s">
        <v>18</v>
      </c>
      <c r="D14901" t="s">
        <v>19</v>
      </c>
      <c r="E14901" t="s">
        <v>20</v>
      </c>
      <c r="F14901">
        <v>2015</v>
      </c>
      <c r="G14901">
        <v>361</v>
      </c>
      <c r="H14901">
        <v>64</v>
      </c>
    </row>
    <row r="14902" spans="1:8" x14ac:dyDescent="0.25">
      <c r="A14902" t="s">
        <v>31</v>
      </c>
      <c r="B14902" t="s">
        <v>125</v>
      </c>
      <c r="C14902" t="s">
        <v>33</v>
      </c>
      <c r="D14902" t="s">
        <v>59</v>
      </c>
      <c r="E14902" t="s">
        <v>311</v>
      </c>
      <c r="F14902">
        <v>2015</v>
      </c>
      <c r="G14902">
        <v>67</v>
      </c>
      <c r="H14902">
        <v>28</v>
      </c>
    </row>
    <row r="14903" spans="1:8" x14ac:dyDescent="0.25">
      <c r="A14903" t="s">
        <v>31</v>
      </c>
      <c r="B14903" t="s">
        <v>9</v>
      </c>
      <c r="C14903" t="s">
        <v>33</v>
      </c>
      <c r="D14903" t="s">
        <v>59</v>
      </c>
      <c r="E14903" t="s">
        <v>402</v>
      </c>
      <c r="F14903">
        <v>2017</v>
      </c>
      <c r="G14903">
        <v>25</v>
      </c>
      <c r="H14903">
        <v>4</v>
      </c>
    </row>
    <row r="14904" spans="1:8" x14ac:dyDescent="0.25">
      <c r="A14904" t="s">
        <v>41</v>
      </c>
      <c r="B14904" t="s">
        <v>151</v>
      </c>
      <c r="C14904" t="s">
        <v>33</v>
      </c>
      <c r="D14904" t="s">
        <v>39</v>
      </c>
      <c r="E14904" t="s">
        <v>87</v>
      </c>
      <c r="F14904">
        <v>2017</v>
      </c>
      <c r="G14904">
        <v>42</v>
      </c>
      <c r="H14904">
        <v>4</v>
      </c>
    </row>
    <row r="14905" spans="1:8" x14ac:dyDescent="0.25">
      <c r="A14905" t="s">
        <v>31</v>
      </c>
      <c r="B14905" t="s">
        <v>410</v>
      </c>
      <c r="C14905" t="s">
        <v>33</v>
      </c>
      <c r="D14905" t="s">
        <v>39</v>
      </c>
      <c r="E14905" t="s">
        <v>204</v>
      </c>
      <c r="F14905">
        <v>2019</v>
      </c>
      <c r="G14905">
        <v>303</v>
      </c>
      <c r="H14905">
        <v>77</v>
      </c>
    </row>
    <row r="14906" spans="1:8" x14ac:dyDescent="0.25">
      <c r="A14906" t="s">
        <v>8</v>
      </c>
      <c r="B14906" t="s">
        <v>9</v>
      </c>
      <c r="C14906" t="s">
        <v>10</v>
      </c>
      <c r="D14906" t="s">
        <v>11</v>
      </c>
      <c r="E14906" t="s">
        <v>343</v>
      </c>
      <c r="F14906">
        <v>2016</v>
      </c>
      <c r="G14906">
        <v>56</v>
      </c>
      <c r="H14906">
        <v>2</v>
      </c>
    </row>
    <row r="14907" spans="1:8" x14ac:dyDescent="0.25">
      <c r="A14907" t="s">
        <v>31</v>
      </c>
      <c r="B14907" t="s">
        <v>255</v>
      </c>
      <c r="C14907" t="s">
        <v>23</v>
      </c>
      <c r="D14907" t="s">
        <v>43</v>
      </c>
      <c r="E14907" t="s">
        <v>56</v>
      </c>
      <c r="F14907">
        <v>2016</v>
      </c>
      <c r="G14907">
        <v>67</v>
      </c>
      <c r="H14907">
        <v>12</v>
      </c>
    </row>
    <row r="14908" spans="1:8" x14ac:dyDescent="0.25">
      <c r="A14908" t="s">
        <v>121</v>
      </c>
      <c r="B14908" t="s">
        <v>13</v>
      </c>
      <c r="C14908" t="s">
        <v>10</v>
      </c>
      <c r="D14908" t="s">
        <v>14</v>
      </c>
      <c r="E14908" t="s">
        <v>15</v>
      </c>
      <c r="F14908">
        <v>2013</v>
      </c>
      <c r="G14908">
        <v>1</v>
      </c>
    </row>
    <row r="14909" spans="1:8" x14ac:dyDescent="0.25">
      <c r="A14909" t="s">
        <v>31</v>
      </c>
      <c r="B14909" t="s">
        <v>88</v>
      </c>
      <c r="C14909" t="s">
        <v>70</v>
      </c>
      <c r="D14909" t="s">
        <v>71</v>
      </c>
      <c r="E14909" t="s">
        <v>246</v>
      </c>
      <c r="F14909">
        <v>2015</v>
      </c>
      <c r="G14909">
        <v>89</v>
      </c>
      <c r="H14909">
        <v>56</v>
      </c>
    </row>
    <row r="14910" spans="1:8" x14ac:dyDescent="0.25">
      <c r="A14910" t="s">
        <v>41</v>
      </c>
      <c r="B14910" t="s">
        <v>58</v>
      </c>
      <c r="C14910" t="s">
        <v>33</v>
      </c>
      <c r="D14910" t="s">
        <v>62</v>
      </c>
      <c r="E14910" t="s">
        <v>217</v>
      </c>
      <c r="F14910">
        <v>2015</v>
      </c>
      <c r="G14910">
        <v>38</v>
      </c>
      <c r="H14910">
        <v>7</v>
      </c>
    </row>
    <row r="14911" spans="1:8" x14ac:dyDescent="0.25">
      <c r="A14911" t="s">
        <v>8</v>
      </c>
      <c r="B14911" t="s">
        <v>153</v>
      </c>
      <c r="C14911" t="s">
        <v>10</v>
      </c>
      <c r="D14911" t="s">
        <v>11</v>
      </c>
      <c r="E14911" t="s">
        <v>223</v>
      </c>
      <c r="F14911">
        <v>2016</v>
      </c>
      <c r="G14911">
        <v>11</v>
      </c>
      <c r="H14911">
        <v>1</v>
      </c>
    </row>
    <row r="14912" spans="1:8" x14ac:dyDescent="0.25">
      <c r="A14912" t="s">
        <v>41</v>
      </c>
      <c r="B14912" t="s">
        <v>183</v>
      </c>
      <c r="C14912" t="s">
        <v>33</v>
      </c>
      <c r="D14912" t="s">
        <v>184</v>
      </c>
      <c r="E14912" t="s">
        <v>271</v>
      </c>
      <c r="F14912">
        <v>2014</v>
      </c>
      <c r="G14912">
        <v>71</v>
      </c>
      <c r="H14912">
        <v>36</v>
      </c>
    </row>
    <row r="14913" spans="1:8" x14ac:dyDescent="0.25">
      <c r="A14913" t="s">
        <v>31</v>
      </c>
      <c r="B14913" t="s">
        <v>151</v>
      </c>
      <c r="C14913" t="s">
        <v>33</v>
      </c>
      <c r="D14913" t="s">
        <v>34</v>
      </c>
      <c r="E14913" t="s">
        <v>35</v>
      </c>
      <c r="F14913">
        <v>2018</v>
      </c>
      <c r="G14913">
        <v>68</v>
      </c>
      <c r="H14913">
        <v>8</v>
      </c>
    </row>
    <row r="14914" spans="1:8" x14ac:dyDescent="0.25">
      <c r="A14914" t="s">
        <v>41</v>
      </c>
      <c r="B14914" t="s">
        <v>104</v>
      </c>
      <c r="C14914" t="s">
        <v>70</v>
      </c>
      <c r="D14914" t="s">
        <v>71</v>
      </c>
      <c r="E14914" t="s">
        <v>361</v>
      </c>
      <c r="F14914">
        <v>2015</v>
      </c>
      <c r="G14914">
        <v>42</v>
      </c>
      <c r="H14914">
        <v>8</v>
      </c>
    </row>
    <row r="14915" spans="1:8" x14ac:dyDescent="0.25">
      <c r="A14915" t="s">
        <v>21</v>
      </c>
      <c r="B14915" t="s">
        <v>98</v>
      </c>
      <c r="C14915" t="s">
        <v>10</v>
      </c>
      <c r="D14915" t="s">
        <v>11</v>
      </c>
      <c r="E14915" t="s">
        <v>86</v>
      </c>
      <c r="F14915">
        <v>2017</v>
      </c>
      <c r="G14915">
        <v>105</v>
      </c>
    </row>
    <row r="14916" spans="1:8" x14ac:dyDescent="0.25">
      <c r="A14916" t="s">
        <v>121</v>
      </c>
      <c r="B14916" t="s">
        <v>88</v>
      </c>
      <c r="C14916" t="s">
        <v>70</v>
      </c>
      <c r="D14916" t="s">
        <v>264</v>
      </c>
      <c r="E14916" t="s">
        <v>389</v>
      </c>
      <c r="F14916">
        <v>2014</v>
      </c>
      <c r="G14916">
        <v>3</v>
      </c>
    </row>
    <row r="14917" spans="1:8" x14ac:dyDescent="0.25">
      <c r="A14917" t="s">
        <v>31</v>
      </c>
      <c r="B14917" t="s">
        <v>79</v>
      </c>
      <c r="C14917" t="s">
        <v>33</v>
      </c>
      <c r="D14917" t="s">
        <v>59</v>
      </c>
      <c r="E14917" t="s">
        <v>286</v>
      </c>
      <c r="F14917">
        <v>2018</v>
      </c>
      <c r="G14917">
        <v>15</v>
      </c>
      <c r="H14917">
        <v>10</v>
      </c>
    </row>
    <row r="14918" spans="1:8" x14ac:dyDescent="0.25">
      <c r="A14918" t="s">
        <v>41</v>
      </c>
      <c r="B14918" t="s">
        <v>145</v>
      </c>
      <c r="C14918" t="s">
        <v>23</v>
      </c>
      <c r="D14918" t="s">
        <v>43</v>
      </c>
      <c r="E14918" t="s">
        <v>100</v>
      </c>
      <c r="F14918">
        <v>2018</v>
      </c>
      <c r="G14918">
        <v>67</v>
      </c>
      <c r="H14918">
        <v>21</v>
      </c>
    </row>
    <row r="14919" spans="1:8" x14ac:dyDescent="0.25">
      <c r="A14919" t="s">
        <v>8</v>
      </c>
      <c r="B14919" t="s">
        <v>197</v>
      </c>
      <c r="C14919" t="s">
        <v>10</v>
      </c>
      <c r="D14919" t="s">
        <v>29</v>
      </c>
      <c r="E14919" t="s">
        <v>30</v>
      </c>
      <c r="F14919">
        <v>2015</v>
      </c>
      <c r="G14919">
        <v>90</v>
      </c>
      <c r="H14919">
        <v>10</v>
      </c>
    </row>
    <row r="14920" spans="1:8" x14ac:dyDescent="0.25">
      <c r="A14920" t="s">
        <v>31</v>
      </c>
      <c r="B14920" t="s">
        <v>79</v>
      </c>
      <c r="C14920" t="s">
        <v>33</v>
      </c>
      <c r="D14920" t="s">
        <v>62</v>
      </c>
      <c r="E14920" t="s">
        <v>200</v>
      </c>
      <c r="F14920">
        <v>2015</v>
      </c>
      <c r="G14920">
        <v>51</v>
      </c>
      <c r="H14920">
        <v>20</v>
      </c>
    </row>
    <row r="14921" spans="1:8" x14ac:dyDescent="0.25">
      <c r="A14921" t="s">
        <v>129</v>
      </c>
      <c r="B14921" t="s">
        <v>55</v>
      </c>
      <c r="C14921" t="s">
        <v>33</v>
      </c>
      <c r="D14921" t="s">
        <v>34</v>
      </c>
      <c r="E14921" t="s">
        <v>245</v>
      </c>
      <c r="F14921">
        <v>2016</v>
      </c>
      <c r="G14921">
        <v>5</v>
      </c>
      <c r="H14921">
        <v>1</v>
      </c>
    </row>
    <row r="14922" spans="1:8" x14ac:dyDescent="0.25">
      <c r="A14922" t="s">
        <v>8</v>
      </c>
      <c r="B14922" t="s">
        <v>111</v>
      </c>
      <c r="C14922" t="s">
        <v>10</v>
      </c>
      <c r="D14922" t="s">
        <v>11</v>
      </c>
      <c r="E14922" t="s">
        <v>195</v>
      </c>
      <c r="F14922">
        <v>2015</v>
      </c>
      <c r="G14922">
        <v>48</v>
      </c>
      <c r="H14922">
        <v>1</v>
      </c>
    </row>
    <row r="14923" spans="1:8" x14ac:dyDescent="0.25">
      <c r="A14923" t="s">
        <v>138</v>
      </c>
      <c r="B14923" t="s">
        <v>332</v>
      </c>
      <c r="C14923" t="s">
        <v>76</v>
      </c>
      <c r="D14923" t="s">
        <v>140</v>
      </c>
      <c r="E14923" t="s">
        <v>140</v>
      </c>
      <c r="F14923">
        <v>2015</v>
      </c>
      <c r="G14923">
        <v>31</v>
      </c>
      <c r="H14923">
        <v>16</v>
      </c>
    </row>
    <row r="14924" spans="1:8" x14ac:dyDescent="0.25">
      <c r="A14924" t="s">
        <v>31</v>
      </c>
      <c r="B14924" t="s">
        <v>212</v>
      </c>
      <c r="C14924" t="s">
        <v>33</v>
      </c>
      <c r="D14924" t="s">
        <v>62</v>
      </c>
      <c r="E14924" t="s">
        <v>63</v>
      </c>
      <c r="F14924">
        <v>2019</v>
      </c>
      <c r="G14924">
        <v>30</v>
      </c>
      <c r="H14924">
        <v>21</v>
      </c>
    </row>
    <row r="14925" spans="1:8" x14ac:dyDescent="0.25">
      <c r="A14925" t="s">
        <v>121</v>
      </c>
      <c r="B14925" t="s">
        <v>122</v>
      </c>
      <c r="C14925" t="s">
        <v>18</v>
      </c>
      <c r="D14925" t="s">
        <v>123</v>
      </c>
      <c r="E14925" t="s">
        <v>124</v>
      </c>
      <c r="F14925">
        <v>2015</v>
      </c>
      <c r="G14925">
        <v>3</v>
      </c>
    </row>
    <row r="14926" spans="1:8" x14ac:dyDescent="0.25">
      <c r="A14926" t="s">
        <v>31</v>
      </c>
      <c r="B14926" t="s">
        <v>108</v>
      </c>
      <c r="C14926" t="s">
        <v>33</v>
      </c>
      <c r="D14926" t="s">
        <v>59</v>
      </c>
      <c r="E14926" t="s">
        <v>64</v>
      </c>
      <c r="F14926">
        <v>2015</v>
      </c>
      <c r="G14926">
        <v>11</v>
      </c>
      <c r="H14926">
        <v>6</v>
      </c>
    </row>
    <row r="14927" spans="1:8" x14ac:dyDescent="0.25">
      <c r="A14927" t="s">
        <v>31</v>
      </c>
      <c r="B14927" t="s">
        <v>108</v>
      </c>
      <c r="C14927" t="s">
        <v>33</v>
      </c>
      <c r="D14927" t="s">
        <v>39</v>
      </c>
      <c r="E14927" t="s">
        <v>150</v>
      </c>
      <c r="F14927">
        <v>2015</v>
      </c>
      <c r="G14927">
        <v>18</v>
      </c>
      <c r="H14927">
        <v>8</v>
      </c>
    </row>
    <row r="14928" spans="1:8" x14ac:dyDescent="0.25">
      <c r="A14928" t="s">
        <v>41</v>
      </c>
      <c r="B14928" t="s">
        <v>79</v>
      </c>
      <c r="C14928" t="s">
        <v>33</v>
      </c>
      <c r="D14928" t="s">
        <v>62</v>
      </c>
      <c r="E14928" t="s">
        <v>63</v>
      </c>
      <c r="F14928">
        <v>2015</v>
      </c>
      <c r="G14928">
        <v>46</v>
      </c>
      <c r="H14928">
        <v>10</v>
      </c>
    </row>
    <row r="14929" spans="1:8" x14ac:dyDescent="0.25">
      <c r="A14929" t="s">
        <v>31</v>
      </c>
      <c r="B14929" t="s">
        <v>9</v>
      </c>
      <c r="C14929" t="s">
        <v>33</v>
      </c>
      <c r="D14929" t="s">
        <v>62</v>
      </c>
      <c r="E14929" t="s">
        <v>217</v>
      </c>
      <c r="F14929">
        <v>2018</v>
      </c>
      <c r="G14929">
        <v>7</v>
      </c>
      <c r="H14929">
        <v>1</v>
      </c>
    </row>
    <row r="14930" spans="1:8" x14ac:dyDescent="0.25">
      <c r="A14930" t="s">
        <v>113</v>
      </c>
      <c r="B14930" t="s">
        <v>244</v>
      </c>
      <c r="C14930" t="s">
        <v>33</v>
      </c>
      <c r="D14930" t="s">
        <v>34</v>
      </c>
      <c r="E14930" t="s">
        <v>315</v>
      </c>
      <c r="F14930">
        <v>2015</v>
      </c>
      <c r="G14930">
        <v>16</v>
      </c>
      <c r="H14930">
        <v>11</v>
      </c>
    </row>
    <row r="14931" spans="1:8" x14ac:dyDescent="0.25">
      <c r="A14931" t="s">
        <v>31</v>
      </c>
      <c r="B14931" t="s">
        <v>55</v>
      </c>
      <c r="C14931" t="s">
        <v>33</v>
      </c>
      <c r="D14931" t="s">
        <v>39</v>
      </c>
      <c r="E14931" t="s">
        <v>175</v>
      </c>
      <c r="F14931">
        <v>2013</v>
      </c>
      <c r="G14931">
        <v>593</v>
      </c>
      <c r="H14931">
        <v>159</v>
      </c>
    </row>
    <row r="14932" spans="1:8" x14ac:dyDescent="0.25">
      <c r="A14932" t="s">
        <v>81</v>
      </c>
      <c r="B14932" t="s">
        <v>515</v>
      </c>
      <c r="C14932" t="s">
        <v>76</v>
      </c>
      <c r="D14932" t="s">
        <v>83</v>
      </c>
      <c r="E14932" t="s">
        <v>317</v>
      </c>
      <c r="F14932">
        <v>2014</v>
      </c>
      <c r="G14932">
        <v>1238</v>
      </c>
      <c r="H14932">
        <v>1227</v>
      </c>
    </row>
    <row r="14933" spans="1:8" x14ac:dyDescent="0.25">
      <c r="A14933" t="s">
        <v>41</v>
      </c>
      <c r="B14933" t="s">
        <v>119</v>
      </c>
      <c r="C14933" t="s">
        <v>70</v>
      </c>
      <c r="D14933" t="s">
        <v>71</v>
      </c>
      <c r="E14933" t="s">
        <v>135</v>
      </c>
      <c r="F14933">
        <v>2015</v>
      </c>
      <c r="G14933">
        <v>1447</v>
      </c>
      <c r="H14933">
        <v>127</v>
      </c>
    </row>
    <row r="14934" spans="1:8" x14ac:dyDescent="0.25">
      <c r="A14934" t="s">
        <v>41</v>
      </c>
      <c r="B14934" t="s">
        <v>38</v>
      </c>
      <c r="C14934" t="s">
        <v>33</v>
      </c>
      <c r="D14934" t="s">
        <v>39</v>
      </c>
      <c r="E14934" t="s">
        <v>169</v>
      </c>
      <c r="F14934">
        <v>2015</v>
      </c>
      <c r="G14934">
        <v>11</v>
      </c>
      <c r="H14934">
        <v>2</v>
      </c>
    </row>
    <row r="14935" spans="1:8" x14ac:dyDescent="0.25">
      <c r="A14935" t="s">
        <v>8</v>
      </c>
      <c r="B14935" t="s">
        <v>247</v>
      </c>
      <c r="C14935" t="s">
        <v>10</v>
      </c>
      <c r="D14935" t="s">
        <v>11</v>
      </c>
      <c r="E14935" t="s">
        <v>274</v>
      </c>
      <c r="F14935">
        <v>2016</v>
      </c>
      <c r="G14935">
        <v>695</v>
      </c>
      <c r="H14935">
        <v>93</v>
      </c>
    </row>
    <row r="14936" spans="1:8" x14ac:dyDescent="0.25">
      <c r="A14936" t="s">
        <v>21</v>
      </c>
      <c r="B14936" t="s">
        <v>153</v>
      </c>
      <c r="C14936" t="s">
        <v>23</v>
      </c>
      <c r="D14936" t="s">
        <v>24</v>
      </c>
      <c r="E14936" t="s">
        <v>162</v>
      </c>
      <c r="F14936">
        <v>2016</v>
      </c>
      <c r="G14936">
        <v>801</v>
      </c>
      <c r="H14936">
        <v>24</v>
      </c>
    </row>
    <row r="14937" spans="1:8" x14ac:dyDescent="0.25">
      <c r="A14937" t="s">
        <v>8</v>
      </c>
      <c r="B14937" t="s">
        <v>235</v>
      </c>
      <c r="C14937" t="s">
        <v>10</v>
      </c>
      <c r="D14937" t="s">
        <v>96</v>
      </c>
      <c r="E14937" t="s">
        <v>97</v>
      </c>
      <c r="F14937">
        <v>2013</v>
      </c>
      <c r="G14937">
        <v>59</v>
      </c>
    </row>
    <row r="14938" spans="1:8" x14ac:dyDescent="0.25">
      <c r="A14938" t="s">
        <v>31</v>
      </c>
      <c r="B14938" t="s">
        <v>28</v>
      </c>
      <c r="C14938" t="s">
        <v>33</v>
      </c>
      <c r="D14938" t="s">
        <v>59</v>
      </c>
      <c r="E14938" t="s">
        <v>116</v>
      </c>
      <c r="F14938">
        <v>2014</v>
      </c>
      <c r="G14938">
        <v>117</v>
      </c>
      <c r="H14938">
        <v>13</v>
      </c>
    </row>
    <row r="14939" spans="1:8" x14ac:dyDescent="0.25">
      <c r="A14939" t="s">
        <v>31</v>
      </c>
      <c r="B14939" t="s">
        <v>173</v>
      </c>
      <c r="C14939" t="s">
        <v>70</v>
      </c>
      <c r="D14939" t="s">
        <v>71</v>
      </c>
      <c r="E14939" t="s">
        <v>358</v>
      </c>
      <c r="F14939">
        <v>2014</v>
      </c>
      <c r="G14939">
        <v>36</v>
      </c>
      <c r="H14939">
        <v>10</v>
      </c>
    </row>
    <row r="14940" spans="1:8" x14ac:dyDescent="0.25">
      <c r="A14940" t="s">
        <v>31</v>
      </c>
      <c r="B14940" t="s">
        <v>32</v>
      </c>
      <c r="C14940" t="s">
        <v>33</v>
      </c>
      <c r="D14940" t="s">
        <v>184</v>
      </c>
      <c r="E14940" t="s">
        <v>288</v>
      </c>
      <c r="F14940">
        <v>2014</v>
      </c>
      <c r="G14940">
        <v>232</v>
      </c>
      <c r="H14940">
        <v>55</v>
      </c>
    </row>
    <row r="14941" spans="1:8" x14ac:dyDescent="0.25">
      <c r="A14941" t="s">
        <v>21</v>
      </c>
      <c r="B14941" t="s">
        <v>9</v>
      </c>
      <c r="C14941" t="s">
        <v>10</v>
      </c>
      <c r="D14941" t="s">
        <v>96</v>
      </c>
      <c r="E14941" t="s">
        <v>97</v>
      </c>
      <c r="F14941">
        <v>2016</v>
      </c>
      <c r="G14941">
        <v>2350</v>
      </c>
      <c r="H14941">
        <v>32</v>
      </c>
    </row>
    <row r="14942" spans="1:8" x14ac:dyDescent="0.25">
      <c r="A14942" t="s">
        <v>41</v>
      </c>
      <c r="B14942" t="s">
        <v>54</v>
      </c>
      <c r="C14942" t="s">
        <v>33</v>
      </c>
      <c r="D14942" t="s">
        <v>39</v>
      </c>
      <c r="E14942" t="s">
        <v>40</v>
      </c>
      <c r="F14942">
        <v>2016</v>
      </c>
      <c r="G14942">
        <v>206</v>
      </c>
      <c r="H14942">
        <v>24</v>
      </c>
    </row>
    <row r="14943" spans="1:8" x14ac:dyDescent="0.25">
      <c r="A14943" t="s">
        <v>21</v>
      </c>
      <c r="B14943" t="s">
        <v>93</v>
      </c>
      <c r="C14943" t="s">
        <v>10</v>
      </c>
      <c r="D14943" t="s">
        <v>96</v>
      </c>
      <c r="E14943" t="s">
        <v>97</v>
      </c>
      <c r="F14943">
        <v>2017</v>
      </c>
      <c r="G14943">
        <v>981</v>
      </c>
      <c r="H14943">
        <v>151</v>
      </c>
    </row>
    <row r="14944" spans="1:8" x14ac:dyDescent="0.25">
      <c r="A14944" t="s">
        <v>41</v>
      </c>
      <c r="B14944" t="s">
        <v>149</v>
      </c>
      <c r="C14944" t="s">
        <v>70</v>
      </c>
      <c r="D14944" t="s">
        <v>71</v>
      </c>
      <c r="E14944" t="s">
        <v>72</v>
      </c>
      <c r="F14944">
        <v>2019</v>
      </c>
      <c r="G14944">
        <v>1</v>
      </c>
    </row>
    <row r="14945" spans="1:8" x14ac:dyDescent="0.25">
      <c r="A14945" t="s">
        <v>31</v>
      </c>
      <c r="B14945" t="s">
        <v>55</v>
      </c>
      <c r="C14945" t="s">
        <v>33</v>
      </c>
      <c r="D14945" t="s">
        <v>184</v>
      </c>
      <c r="E14945" t="s">
        <v>187</v>
      </c>
      <c r="F14945">
        <v>2019</v>
      </c>
      <c r="G14945">
        <v>1362</v>
      </c>
      <c r="H14945">
        <v>268</v>
      </c>
    </row>
    <row r="14946" spans="1:8" x14ac:dyDescent="0.25">
      <c r="A14946" t="s">
        <v>21</v>
      </c>
      <c r="B14946" t="s">
        <v>36</v>
      </c>
      <c r="C14946" t="s">
        <v>10</v>
      </c>
      <c r="D14946" t="s">
        <v>11</v>
      </c>
      <c r="E14946" t="s">
        <v>305</v>
      </c>
      <c r="F14946">
        <v>2020</v>
      </c>
      <c r="G14946">
        <v>134</v>
      </c>
      <c r="H14946">
        <v>1</v>
      </c>
    </row>
    <row r="14947" spans="1:8" x14ac:dyDescent="0.25">
      <c r="A14947" t="s">
        <v>8</v>
      </c>
      <c r="B14947" t="s">
        <v>93</v>
      </c>
      <c r="C14947" t="s">
        <v>23</v>
      </c>
      <c r="D14947" t="s">
        <v>24</v>
      </c>
      <c r="E14947" t="s">
        <v>290</v>
      </c>
      <c r="F14947">
        <v>2013</v>
      </c>
      <c r="G14947">
        <v>322</v>
      </c>
      <c r="H14947">
        <v>2</v>
      </c>
    </row>
    <row r="14948" spans="1:8" x14ac:dyDescent="0.25">
      <c r="A14948" t="s">
        <v>31</v>
      </c>
      <c r="B14948" t="s">
        <v>119</v>
      </c>
      <c r="C14948" t="s">
        <v>33</v>
      </c>
      <c r="D14948" t="s">
        <v>59</v>
      </c>
      <c r="E14948" t="s">
        <v>311</v>
      </c>
      <c r="F14948">
        <v>2014</v>
      </c>
      <c r="G14948">
        <v>276</v>
      </c>
      <c r="H14948">
        <v>121</v>
      </c>
    </row>
    <row r="14949" spans="1:8" x14ac:dyDescent="0.25">
      <c r="A14949" t="s">
        <v>21</v>
      </c>
      <c r="B14949" t="s">
        <v>67</v>
      </c>
      <c r="C14949" t="s">
        <v>10</v>
      </c>
      <c r="D14949" t="s">
        <v>11</v>
      </c>
      <c r="E14949" t="s">
        <v>157</v>
      </c>
      <c r="F14949">
        <v>2018</v>
      </c>
      <c r="G14949">
        <v>538</v>
      </c>
      <c r="H14949">
        <v>43</v>
      </c>
    </row>
    <row r="14950" spans="1:8" x14ac:dyDescent="0.25">
      <c r="A14950" t="s">
        <v>21</v>
      </c>
      <c r="B14950" t="s">
        <v>230</v>
      </c>
      <c r="C14950" t="s">
        <v>23</v>
      </c>
      <c r="D14950" t="s">
        <v>24</v>
      </c>
      <c r="E14950" t="s">
        <v>339</v>
      </c>
      <c r="F14950">
        <v>2017</v>
      </c>
      <c r="G14950">
        <v>2</v>
      </c>
    </row>
    <row r="14951" spans="1:8" x14ac:dyDescent="0.25">
      <c r="A14951" t="s">
        <v>21</v>
      </c>
      <c r="B14951" t="s">
        <v>9</v>
      </c>
      <c r="C14951" t="s">
        <v>10</v>
      </c>
      <c r="D14951" t="s">
        <v>11</v>
      </c>
      <c r="E14951" t="s">
        <v>12</v>
      </c>
      <c r="F14951">
        <v>2018</v>
      </c>
      <c r="G14951">
        <v>904</v>
      </c>
      <c r="H14951">
        <v>21</v>
      </c>
    </row>
    <row r="14952" spans="1:8" x14ac:dyDescent="0.25">
      <c r="A14952" t="s">
        <v>31</v>
      </c>
      <c r="B14952" t="s">
        <v>104</v>
      </c>
      <c r="C14952" t="s">
        <v>33</v>
      </c>
      <c r="D14952" t="s">
        <v>59</v>
      </c>
      <c r="E14952" t="s">
        <v>60</v>
      </c>
      <c r="F14952">
        <v>2015</v>
      </c>
      <c r="G14952">
        <v>101</v>
      </c>
      <c r="H14952">
        <v>10</v>
      </c>
    </row>
    <row r="14953" spans="1:8" x14ac:dyDescent="0.25">
      <c r="A14953" t="s">
        <v>8</v>
      </c>
      <c r="B14953" t="s">
        <v>308</v>
      </c>
      <c r="C14953" t="s">
        <v>23</v>
      </c>
      <c r="D14953" t="s">
        <v>24</v>
      </c>
      <c r="E14953" t="s">
        <v>281</v>
      </c>
      <c r="F14953">
        <v>2015</v>
      </c>
      <c r="G14953">
        <v>98</v>
      </c>
      <c r="H14953">
        <v>2</v>
      </c>
    </row>
    <row r="14954" spans="1:8" x14ac:dyDescent="0.25">
      <c r="A14954" t="s">
        <v>21</v>
      </c>
      <c r="B14954" t="s">
        <v>443</v>
      </c>
      <c r="C14954" t="s">
        <v>10</v>
      </c>
      <c r="D14954" t="s">
        <v>11</v>
      </c>
      <c r="E14954" t="s">
        <v>422</v>
      </c>
      <c r="F14954">
        <v>2020</v>
      </c>
      <c r="G14954">
        <v>31</v>
      </c>
    </row>
    <row r="14955" spans="1:8" x14ac:dyDescent="0.25">
      <c r="A14955" t="s">
        <v>21</v>
      </c>
      <c r="B14955" t="s">
        <v>111</v>
      </c>
      <c r="C14955" t="s">
        <v>10</v>
      </c>
      <c r="D14955" t="s">
        <v>11</v>
      </c>
      <c r="E14955" t="s">
        <v>329</v>
      </c>
      <c r="F14955">
        <v>2017</v>
      </c>
      <c r="G14955">
        <v>72</v>
      </c>
      <c r="H14955">
        <v>5</v>
      </c>
    </row>
    <row r="14956" spans="1:8" x14ac:dyDescent="0.25">
      <c r="A14956" t="s">
        <v>16</v>
      </c>
      <c r="B14956" t="s">
        <v>471</v>
      </c>
      <c r="C14956" t="s">
        <v>76</v>
      </c>
      <c r="D14956" t="s">
        <v>83</v>
      </c>
      <c r="E14956" t="s">
        <v>317</v>
      </c>
      <c r="F14956">
        <v>2013</v>
      </c>
      <c r="G14956">
        <v>17</v>
      </c>
      <c r="H14956">
        <v>10</v>
      </c>
    </row>
    <row r="14957" spans="1:8" x14ac:dyDescent="0.25">
      <c r="A14957" t="s">
        <v>8</v>
      </c>
      <c r="B14957" t="s">
        <v>183</v>
      </c>
      <c r="C14957" t="s">
        <v>23</v>
      </c>
      <c r="D14957" t="s">
        <v>24</v>
      </c>
      <c r="E14957" t="s">
        <v>143</v>
      </c>
      <c r="F14957">
        <v>2015</v>
      </c>
      <c r="G14957">
        <v>78</v>
      </c>
      <c r="H14957">
        <v>7</v>
      </c>
    </row>
    <row r="14958" spans="1:8" x14ac:dyDescent="0.25">
      <c r="A14958" t="s">
        <v>31</v>
      </c>
      <c r="B14958" t="s">
        <v>79</v>
      </c>
      <c r="C14958" t="s">
        <v>33</v>
      </c>
      <c r="D14958" t="s">
        <v>59</v>
      </c>
      <c r="E14958" t="s">
        <v>130</v>
      </c>
      <c r="F14958">
        <v>2016</v>
      </c>
      <c r="G14958">
        <v>78</v>
      </c>
      <c r="H14958">
        <v>8</v>
      </c>
    </row>
    <row r="14959" spans="1:8" x14ac:dyDescent="0.25">
      <c r="A14959" t="s">
        <v>21</v>
      </c>
      <c r="B14959" t="s">
        <v>28</v>
      </c>
      <c r="C14959" t="s">
        <v>10</v>
      </c>
      <c r="D14959" t="s">
        <v>11</v>
      </c>
      <c r="E14959" t="s">
        <v>46</v>
      </c>
      <c r="F14959">
        <v>2018</v>
      </c>
      <c r="G14959">
        <v>396</v>
      </c>
      <c r="H14959">
        <v>33</v>
      </c>
    </row>
    <row r="14960" spans="1:8" x14ac:dyDescent="0.25">
      <c r="A14960" t="s">
        <v>41</v>
      </c>
      <c r="B14960" t="s">
        <v>168</v>
      </c>
      <c r="C14960" t="s">
        <v>33</v>
      </c>
      <c r="D14960" t="s">
        <v>184</v>
      </c>
      <c r="E14960" t="s">
        <v>288</v>
      </c>
      <c r="F14960">
        <v>2019</v>
      </c>
      <c r="G14960">
        <v>78</v>
      </c>
      <c r="H14960">
        <v>3</v>
      </c>
    </row>
    <row r="14961" spans="1:8" x14ac:dyDescent="0.25">
      <c r="A14961" t="s">
        <v>31</v>
      </c>
      <c r="B14961" t="s">
        <v>119</v>
      </c>
      <c r="C14961" t="s">
        <v>33</v>
      </c>
      <c r="D14961" t="s">
        <v>59</v>
      </c>
      <c r="E14961" t="s">
        <v>60</v>
      </c>
      <c r="F14961">
        <v>2018</v>
      </c>
      <c r="G14961">
        <v>128</v>
      </c>
      <c r="H14961">
        <v>22</v>
      </c>
    </row>
    <row r="14962" spans="1:8" x14ac:dyDescent="0.25">
      <c r="A14962" t="s">
        <v>21</v>
      </c>
      <c r="B14962" t="s">
        <v>131</v>
      </c>
      <c r="C14962" t="s">
        <v>10</v>
      </c>
      <c r="D14962" t="s">
        <v>96</v>
      </c>
      <c r="E14962" t="s">
        <v>110</v>
      </c>
      <c r="F14962">
        <v>2020</v>
      </c>
      <c r="G14962">
        <v>246</v>
      </c>
      <c r="H14962">
        <v>1</v>
      </c>
    </row>
    <row r="14963" spans="1:8" x14ac:dyDescent="0.25">
      <c r="A14963" t="s">
        <v>74</v>
      </c>
      <c r="B14963" t="s">
        <v>88</v>
      </c>
      <c r="C14963" t="s">
        <v>70</v>
      </c>
      <c r="D14963" t="s">
        <v>102</v>
      </c>
      <c r="E14963" t="s">
        <v>180</v>
      </c>
      <c r="F14963">
        <v>2014</v>
      </c>
      <c r="G14963">
        <v>84</v>
      </c>
      <c r="H14963">
        <v>3</v>
      </c>
    </row>
    <row r="14964" spans="1:8" x14ac:dyDescent="0.25">
      <c r="A14964" t="s">
        <v>31</v>
      </c>
      <c r="B14964" t="s">
        <v>272</v>
      </c>
      <c r="C14964" t="s">
        <v>33</v>
      </c>
      <c r="D14964" t="s">
        <v>34</v>
      </c>
      <c r="E14964" t="s">
        <v>270</v>
      </c>
      <c r="F14964">
        <v>2013</v>
      </c>
      <c r="G14964">
        <v>20</v>
      </c>
      <c r="H14964">
        <v>9</v>
      </c>
    </row>
    <row r="14965" spans="1:8" x14ac:dyDescent="0.25">
      <c r="A14965" t="s">
        <v>21</v>
      </c>
      <c r="B14965" t="s">
        <v>256</v>
      </c>
      <c r="C14965" t="s">
        <v>10</v>
      </c>
      <c r="D14965" t="s">
        <v>29</v>
      </c>
      <c r="E14965" t="s">
        <v>198</v>
      </c>
      <c r="F14965">
        <v>2020</v>
      </c>
      <c r="G14965">
        <v>84</v>
      </c>
      <c r="H14965">
        <v>3</v>
      </c>
    </row>
    <row r="14966" spans="1:8" x14ac:dyDescent="0.25">
      <c r="A14966" t="s">
        <v>41</v>
      </c>
      <c r="B14966" t="s">
        <v>88</v>
      </c>
      <c r="C14966" t="s">
        <v>23</v>
      </c>
      <c r="D14966" t="s">
        <v>43</v>
      </c>
      <c r="E14966" t="s">
        <v>89</v>
      </c>
      <c r="F14966">
        <v>2014</v>
      </c>
      <c r="G14966">
        <v>13</v>
      </c>
      <c r="H14966">
        <v>2</v>
      </c>
    </row>
    <row r="14967" spans="1:8" x14ac:dyDescent="0.25">
      <c r="A14967" t="s">
        <v>129</v>
      </c>
      <c r="B14967" t="s">
        <v>119</v>
      </c>
      <c r="C14967" t="s">
        <v>33</v>
      </c>
      <c r="D14967" t="s">
        <v>39</v>
      </c>
      <c r="E14967" t="s">
        <v>87</v>
      </c>
      <c r="F14967">
        <v>2015</v>
      </c>
      <c r="G14967">
        <v>8</v>
      </c>
      <c r="H14967">
        <v>3</v>
      </c>
    </row>
    <row r="14968" spans="1:8" x14ac:dyDescent="0.25">
      <c r="A14968" t="s">
        <v>129</v>
      </c>
      <c r="B14968" t="s">
        <v>104</v>
      </c>
      <c r="C14968" t="s">
        <v>70</v>
      </c>
      <c r="D14968" t="s">
        <v>71</v>
      </c>
      <c r="E14968" t="s">
        <v>72</v>
      </c>
      <c r="F14968">
        <v>2016</v>
      </c>
      <c r="G14968">
        <v>23</v>
      </c>
      <c r="H14968">
        <v>17</v>
      </c>
    </row>
    <row r="14969" spans="1:8" x14ac:dyDescent="0.25">
      <c r="A14969" t="s">
        <v>113</v>
      </c>
      <c r="B14969" t="s">
        <v>105</v>
      </c>
      <c r="C14969" t="s">
        <v>23</v>
      </c>
      <c r="D14969" t="s">
        <v>43</v>
      </c>
      <c r="E14969" t="s">
        <v>44</v>
      </c>
      <c r="F14969">
        <v>2014</v>
      </c>
      <c r="G14969">
        <v>3</v>
      </c>
    </row>
    <row r="14970" spans="1:8" x14ac:dyDescent="0.25">
      <c r="A14970" t="s">
        <v>625</v>
      </c>
      <c r="B14970" t="s">
        <v>55</v>
      </c>
      <c r="C14970" t="s">
        <v>33</v>
      </c>
      <c r="D14970" t="s">
        <v>59</v>
      </c>
      <c r="E14970" t="s">
        <v>115</v>
      </c>
      <c r="F14970">
        <v>2014</v>
      </c>
      <c r="G14970">
        <v>1</v>
      </c>
    </row>
    <row r="14971" spans="1:8" x14ac:dyDescent="0.25">
      <c r="A14971" t="s">
        <v>8</v>
      </c>
      <c r="B14971" t="s">
        <v>504</v>
      </c>
      <c r="C14971" t="s">
        <v>10</v>
      </c>
      <c r="D14971" t="s">
        <v>11</v>
      </c>
      <c r="E14971" t="s">
        <v>165</v>
      </c>
      <c r="F14971">
        <v>2014</v>
      </c>
      <c r="G14971">
        <v>6</v>
      </c>
    </row>
    <row r="14972" spans="1:8" x14ac:dyDescent="0.25">
      <c r="A14972" t="s">
        <v>74</v>
      </c>
      <c r="B14972" t="s">
        <v>104</v>
      </c>
      <c r="C14972" t="s">
        <v>70</v>
      </c>
      <c r="D14972" t="s">
        <v>264</v>
      </c>
      <c r="E14972" t="s">
        <v>265</v>
      </c>
      <c r="F14972">
        <v>2014</v>
      </c>
      <c r="G14972">
        <v>13</v>
      </c>
    </row>
    <row r="14973" spans="1:8" x14ac:dyDescent="0.25">
      <c r="A14973" t="s">
        <v>41</v>
      </c>
      <c r="B14973" t="s">
        <v>114</v>
      </c>
      <c r="C14973" t="s">
        <v>33</v>
      </c>
      <c r="D14973" t="s">
        <v>184</v>
      </c>
      <c r="E14973" t="s">
        <v>304</v>
      </c>
      <c r="F14973">
        <v>2018</v>
      </c>
      <c r="G14973">
        <v>2</v>
      </c>
      <c r="H14973">
        <v>1</v>
      </c>
    </row>
    <row r="14974" spans="1:8" x14ac:dyDescent="0.25">
      <c r="A14974" t="s">
        <v>31</v>
      </c>
      <c r="B14974" t="s">
        <v>262</v>
      </c>
      <c r="C14974" t="s">
        <v>33</v>
      </c>
      <c r="D14974" t="s">
        <v>34</v>
      </c>
      <c r="E14974" t="s">
        <v>161</v>
      </c>
      <c r="F14974">
        <v>2016</v>
      </c>
      <c r="G14974">
        <v>9</v>
      </c>
      <c r="H14974">
        <v>1</v>
      </c>
    </row>
    <row r="14975" spans="1:8" x14ac:dyDescent="0.25">
      <c r="A14975" t="s">
        <v>31</v>
      </c>
      <c r="B14975" t="s">
        <v>54</v>
      </c>
      <c r="C14975" t="s">
        <v>33</v>
      </c>
      <c r="D14975" t="s">
        <v>34</v>
      </c>
      <c r="E14975" t="s">
        <v>322</v>
      </c>
      <c r="F14975">
        <v>2014</v>
      </c>
      <c r="G14975">
        <v>1</v>
      </c>
    </row>
    <row r="14976" spans="1:8" x14ac:dyDescent="0.25">
      <c r="A14976" t="s">
        <v>31</v>
      </c>
      <c r="B14976" t="s">
        <v>272</v>
      </c>
      <c r="C14976" t="s">
        <v>33</v>
      </c>
      <c r="D14976" t="s">
        <v>59</v>
      </c>
      <c r="E14976" t="s">
        <v>311</v>
      </c>
      <c r="F14976">
        <v>2018</v>
      </c>
      <c r="G14976">
        <v>9</v>
      </c>
      <c r="H14976">
        <v>4</v>
      </c>
    </row>
    <row r="14977" spans="1:8" x14ac:dyDescent="0.25">
      <c r="A14977" t="s">
        <v>21</v>
      </c>
      <c r="B14977" t="s">
        <v>545</v>
      </c>
      <c r="C14977" t="s">
        <v>10</v>
      </c>
      <c r="D14977" t="s">
        <v>535</v>
      </c>
      <c r="E14977" t="s">
        <v>536</v>
      </c>
      <c r="F14977">
        <v>2020</v>
      </c>
      <c r="G14977">
        <v>6</v>
      </c>
    </row>
    <row r="14978" spans="1:8" x14ac:dyDescent="0.25">
      <c r="A14978" t="s">
        <v>31</v>
      </c>
      <c r="B14978" t="s">
        <v>125</v>
      </c>
      <c r="C14978" t="s">
        <v>33</v>
      </c>
      <c r="D14978" t="s">
        <v>59</v>
      </c>
      <c r="E14978" t="s">
        <v>229</v>
      </c>
      <c r="F14978">
        <v>2019</v>
      </c>
      <c r="G14978">
        <v>1381</v>
      </c>
      <c r="H14978">
        <v>383</v>
      </c>
    </row>
    <row r="14979" spans="1:8" x14ac:dyDescent="0.25">
      <c r="A14979" t="s">
        <v>16</v>
      </c>
      <c r="B14979" t="s">
        <v>239</v>
      </c>
      <c r="C14979" t="s">
        <v>18</v>
      </c>
      <c r="D14979" t="s">
        <v>19</v>
      </c>
      <c r="E14979" t="s">
        <v>27</v>
      </c>
      <c r="F14979">
        <v>2013</v>
      </c>
      <c r="G14979">
        <v>1064</v>
      </c>
      <c r="H14979">
        <v>436</v>
      </c>
    </row>
    <row r="14980" spans="1:8" x14ac:dyDescent="0.25">
      <c r="A14980" t="s">
        <v>16</v>
      </c>
      <c r="B14980" t="s">
        <v>17</v>
      </c>
      <c r="C14980" t="s">
        <v>76</v>
      </c>
      <c r="D14980" t="s">
        <v>83</v>
      </c>
      <c r="E14980" t="s">
        <v>319</v>
      </c>
      <c r="F14980">
        <v>2013</v>
      </c>
      <c r="G14980">
        <v>787</v>
      </c>
      <c r="H14980">
        <v>130</v>
      </c>
    </row>
    <row r="14981" spans="1:8" x14ac:dyDescent="0.25">
      <c r="A14981" t="s">
        <v>8</v>
      </c>
      <c r="B14981" t="s">
        <v>98</v>
      </c>
      <c r="C14981" t="s">
        <v>10</v>
      </c>
      <c r="D14981" t="s">
        <v>11</v>
      </c>
      <c r="E14981" t="s">
        <v>165</v>
      </c>
      <c r="F14981">
        <v>2013</v>
      </c>
      <c r="G14981">
        <v>1161</v>
      </c>
      <c r="H14981">
        <v>55</v>
      </c>
    </row>
    <row r="14982" spans="1:8" x14ac:dyDescent="0.25">
      <c r="A14982" t="s">
        <v>8</v>
      </c>
      <c r="B14982" t="s">
        <v>36</v>
      </c>
      <c r="C14982" t="s">
        <v>10</v>
      </c>
      <c r="D14982" t="s">
        <v>11</v>
      </c>
      <c r="E14982" t="s">
        <v>279</v>
      </c>
      <c r="F14982">
        <v>2013</v>
      </c>
      <c r="G14982">
        <v>175</v>
      </c>
      <c r="H14982">
        <v>4</v>
      </c>
    </row>
    <row r="14983" spans="1:8" x14ac:dyDescent="0.25">
      <c r="A14983" t="s">
        <v>121</v>
      </c>
      <c r="B14983" t="s">
        <v>104</v>
      </c>
      <c r="C14983" t="s">
        <v>70</v>
      </c>
      <c r="D14983" t="s">
        <v>71</v>
      </c>
      <c r="E14983" t="s">
        <v>156</v>
      </c>
      <c r="F14983">
        <v>2013</v>
      </c>
      <c r="G14983">
        <v>300</v>
      </c>
      <c r="H14983">
        <v>10</v>
      </c>
    </row>
    <row r="14984" spans="1:8" x14ac:dyDescent="0.25">
      <c r="A14984" t="s">
        <v>8</v>
      </c>
      <c r="B14984" t="s">
        <v>36</v>
      </c>
      <c r="C14984" t="s">
        <v>10</v>
      </c>
      <c r="D14984" t="s">
        <v>96</v>
      </c>
      <c r="E14984" t="s">
        <v>324</v>
      </c>
      <c r="F14984">
        <v>2014</v>
      </c>
      <c r="G14984">
        <v>1774</v>
      </c>
      <c r="H14984">
        <v>63</v>
      </c>
    </row>
    <row r="14985" spans="1:8" x14ac:dyDescent="0.25">
      <c r="A14985" t="s">
        <v>31</v>
      </c>
      <c r="B14985" t="s">
        <v>9</v>
      </c>
      <c r="C14985" t="s">
        <v>33</v>
      </c>
      <c r="D14985" t="s">
        <v>39</v>
      </c>
      <c r="E14985" t="s">
        <v>175</v>
      </c>
      <c r="F14985">
        <v>2014</v>
      </c>
      <c r="G14985">
        <v>896</v>
      </c>
      <c r="H14985">
        <v>205</v>
      </c>
    </row>
    <row r="14986" spans="1:8" x14ac:dyDescent="0.25">
      <c r="A14986" t="s">
        <v>41</v>
      </c>
      <c r="B14986" t="s">
        <v>177</v>
      </c>
      <c r="C14986" t="s">
        <v>23</v>
      </c>
      <c r="D14986" t="s">
        <v>43</v>
      </c>
      <c r="E14986" t="s">
        <v>56</v>
      </c>
      <c r="F14986">
        <v>2014</v>
      </c>
      <c r="G14986">
        <v>43</v>
      </c>
      <c r="H14986">
        <v>10</v>
      </c>
    </row>
    <row r="14987" spans="1:8" x14ac:dyDescent="0.25">
      <c r="A14987" t="s">
        <v>31</v>
      </c>
      <c r="B14987" t="s">
        <v>151</v>
      </c>
      <c r="C14987" t="s">
        <v>33</v>
      </c>
      <c r="D14987" t="s">
        <v>39</v>
      </c>
      <c r="E14987" t="s">
        <v>51</v>
      </c>
      <c r="F14987">
        <v>2017</v>
      </c>
      <c r="G14987">
        <v>67</v>
      </c>
      <c r="H14987">
        <v>7</v>
      </c>
    </row>
    <row r="14988" spans="1:8" x14ac:dyDescent="0.25">
      <c r="A14988" t="s">
        <v>21</v>
      </c>
      <c r="B14988" t="s">
        <v>28</v>
      </c>
      <c r="C14988" t="s">
        <v>23</v>
      </c>
      <c r="D14988" t="s">
        <v>24</v>
      </c>
      <c r="E14988" t="s">
        <v>219</v>
      </c>
      <c r="F14988">
        <v>2017</v>
      </c>
      <c r="G14988">
        <v>1620</v>
      </c>
      <c r="H14988">
        <v>84</v>
      </c>
    </row>
    <row r="14989" spans="1:8" x14ac:dyDescent="0.25">
      <c r="A14989" t="s">
        <v>21</v>
      </c>
      <c r="B14989" t="s">
        <v>36</v>
      </c>
      <c r="C14989" t="s">
        <v>10</v>
      </c>
      <c r="D14989" t="s">
        <v>11</v>
      </c>
      <c r="E14989" t="s">
        <v>195</v>
      </c>
      <c r="F14989">
        <v>2017</v>
      </c>
      <c r="G14989">
        <v>630</v>
      </c>
      <c r="H14989">
        <v>6</v>
      </c>
    </row>
    <row r="14990" spans="1:8" x14ac:dyDescent="0.25">
      <c r="A14990" t="s">
        <v>31</v>
      </c>
      <c r="B14990" t="s">
        <v>32</v>
      </c>
      <c r="C14990" t="s">
        <v>33</v>
      </c>
      <c r="D14990" t="s">
        <v>184</v>
      </c>
      <c r="E14990" t="s">
        <v>185</v>
      </c>
      <c r="F14990">
        <v>2013</v>
      </c>
      <c r="G14990">
        <v>211</v>
      </c>
      <c r="H14990">
        <v>48</v>
      </c>
    </row>
    <row r="14991" spans="1:8" x14ac:dyDescent="0.25">
      <c r="A14991" t="s">
        <v>16</v>
      </c>
      <c r="B14991" t="s">
        <v>119</v>
      </c>
      <c r="C14991" t="s">
        <v>76</v>
      </c>
      <c r="D14991" t="s">
        <v>83</v>
      </c>
      <c r="E14991" t="s">
        <v>317</v>
      </c>
      <c r="F14991">
        <v>2013</v>
      </c>
      <c r="G14991">
        <v>175</v>
      </c>
      <c r="H14991">
        <v>51</v>
      </c>
    </row>
    <row r="14992" spans="1:8" x14ac:dyDescent="0.25">
      <c r="A14992" t="s">
        <v>8</v>
      </c>
      <c r="B14992" t="s">
        <v>194</v>
      </c>
      <c r="C14992" t="s">
        <v>10</v>
      </c>
      <c r="D14992" t="s">
        <v>11</v>
      </c>
      <c r="E14992" t="s">
        <v>223</v>
      </c>
      <c r="F14992">
        <v>2014</v>
      </c>
      <c r="G14992">
        <v>1047</v>
      </c>
      <c r="H14992">
        <v>13</v>
      </c>
    </row>
    <row r="14993" spans="1:8" x14ac:dyDescent="0.25">
      <c r="A14993" t="s">
        <v>41</v>
      </c>
      <c r="B14993" t="s">
        <v>183</v>
      </c>
      <c r="C14993" t="s">
        <v>33</v>
      </c>
      <c r="D14993" t="s">
        <v>184</v>
      </c>
      <c r="E14993" t="s">
        <v>187</v>
      </c>
      <c r="F14993">
        <v>2014</v>
      </c>
      <c r="G14993">
        <v>286</v>
      </c>
      <c r="H14993">
        <v>162</v>
      </c>
    </row>
    <row r="14994" spans="1:8" x14ac:dyDescent="0.25">
      <c r="A14994" t="s">
        <v>31</v>
      </c>
      <c r="B14994" t="s">
        <v>61</v>
      </c>
      <c r="C14994" t="s">
        <v>33</v>
      </c>
      <c r="D14994" t="s">
        <v>39</v>
      </c>
      <c r="E14994" t="s">
        <v>207</v>
      </c>
      <c r="F14994">
        <v>2015</v>
      </c>
      <c r="G14994">
        <v>743</v>
      </c>
      <c r="H14994">
        <v>459</v>
      </c>
    </row>
    <row r="14995" spans="1:8" x14ac:dyDescent="0.25">
      <c r="A14995" t="s">
        <v>21</v>
      </c>
      <c r="B14995" t="s">
        <v>98</v>
      </c>
      <c r="C14995" t="s">
        <v>10</v>
      </c>
      <c r="D14995" t="s">
        <v>11</v>
      </c>
      <c r="E14995" t="s">
        <v>165</v>
      </c>
      <c r="F14995">
        <v>2016</v>
      </c>
      <c r="G14995">
        <v>900</v>
      </c>
      <c r="H14995">
        <v>86</v>
      </c>
    </row>
    <row r="14996" spans="1:8" x14ac:dyDescent="0.25">
      <c r="A14996" t="s">
        <v>21</v>
      </c>
      <c r="B14996" t="s">
        <v>145</v>
      </c>
      <c r="C14996" t="s">
        <v>23</v>
      </c>
      <c r="D14996" t="s">
        <v>24</v>
      </c>
      <c r="E14996" t="s">
        <v>281</v>
      </c>
      <c r="F14996">
        <v>2016</v>
      </c>
      <c r="G14996">
        <v>316</v>
      </c>
      <c r="H14996">
        <v>5</v>
      </c>
    </row>
    <row r="14997" spans="1:8" x14ac:dyDescent="0.25">
      <c r="A14997" t="s">
        <v>41</v>
      </c>
      <c r="B14997" t="s">
        <v>119</v>
      </c>
      <c r="C14997" t="s">
        <v>70</v>
      </c>
      <c r="D14997" t="s">
        <v>71</v>
      </c>
      <c r="E14997" t="s">
        <v>246</v>
      </c>
      <c r="F14997">
        <v>2017</v>
      </c>
      <c r="G14997">
        <v>1266</v>
      </c>
      <c r="H14997">
        <v>185</v>
      </c>
    </row>
    <row r="14998" spans="1:8" x14ac:dyDescent="0.25">
      <c r="A14998" t="s">
        <v>41</v>
      </c>
      <c r="B14998" t="s">
        <v>105</v>
      </c>
      <c r="C14998" t="s">
        <v>23</v>
      </c>
      <c r="D14998" t="s">
        <v>43</v>
      </c>
      <c r="E14998" t="s">
        <v>44</v>
      </c>
      <c r="F14998">
        <v>2017</v>
      </c>
      <c r="G14998">
        <v>457</v>
      </c>
      <c r="H14998">
        <v>90</v>
      </c>
    </row>
    <row r="14999" spans="1:8" x14ac:dyDescent="0.25">
      <c r="A14999" t="s">
        <v>21</v>
      </c>
      <c r="B14999" t="s">
        <v>373</v>
      </c>
      <c r="C14999" t="s">
        <v>23</v>
      </c>
      <c r="D14999" t="s">
        <v>24</v>
      </c>
      <c r="E14999" t="s">
        <v>143</v>
      </c>
      <c r="F14999">
        <v>2018</v>
      </c>
      <c r="G14999">
        <v>6022</v>
      </c>
      <c r="H14999">
        <v>138</v>
      </c>
    </row>
    <row r="15000" spans="1:8" x14ac:dyDescent="0.25">
      <c r="A15000" t="s">
        <v>21</v>
      </c>
      <c r="B15000" t="s">
        <v>36</v>
      </c>
      <c r="C15000" t="s">
        <v>10</v>
      </c>
      <c r="D15000" t="s">
        <v>11</v>
      </c>
      <c r="E15000" t="s">
        <v>216</v>
      </c>
      <c r="F15000">
        <v>2018</v>
      </c>
      <c r="G15000">
        <v>252</v>
      </c>
      <c r="H15000">
        <v>1</v>
      </c>
    </row>
    <row r="15001" spans="1:8" x14ac:dyDescent="0.25">
      <c r="A15001" t="s">
        <v>31</v>
      </c>
      <c r="B15001" t="s">
        <v>55</v>
      </c>
      <c r="C15001" t="s">
        <v>33</v>
      </c>
      <c r="D15001" t="s">
        <v>184</v>
      </c>
      <c r="E15001" t="s">
        <v>288</v>
      </c>
      <c r="F15001">
        <v>2018</v>
      </c>
      <c r="G15001">
        <v>1998</v>
      </c>
      <c r="H15001">
        <v>499</v>
      </c>
    </row>
    <row r="15002" spans="1:8" x14ac:dyDescent="0.25">
      <c r="A15002" t="s">
        <v>41</v>
      </c>
      <c r="B15002" t="s">
        <v>125</v>
      </c>
      <c r="C15002" t="s">
        <v>33</v>
      </c>
      <c r="D15002" t="s">
        <v>39</v>
      </c>
      <c r="E15002" t="s">
        <v>112</v>
      </c>
      <c r="F15002">
        <v>2018</v>
      </c>
      <c r="G15002">
        <v>65</v>
      </c>
      <c r="H15002">
        <v>22</v>
      </c>
    </row>
    <row r="15003" spans="1:8" x14ac:dyDescent="0.25">
      <c r="A15003" t="s">
        <v>214</v>
      </c>
      <c r="B15003" t="s">
        <v>82</v>
      </c>
      <c r="C15003" t="s">
        <v>76</v>
      </c>
      <c r="D15003" t="s">
        <v>140</v>
      </c>
      <c r="E15003" t="s">
        <v>141</v>
      </c>
      <c r="F15003">
        <v>2019</v>
      </c>
      <c r="G15003">
        <v>5110</v>
      </c>
      <c r="H15003">
        <v>1117</v>
      </c>
    </row>
    <row r="15004" spans="1:8" x14ac:dyDescent="0.25">
      <c r="A15004" t="s">
        <v>121</v>
      </c>
      <c r="B15004" t="s">
        <v>104</v>
      </c>
      <c r="C15004" t="s">
        <v>70</v>
      </c>
      <c r="D15004" t="s">
        <v>264</v>
      </c>
      <c r="E15004" t="s">
        <v>464</v>
      </c>
      <c r="F15004">
        <v>2014</v>
      </c>
      <c r="G15004">
        <v>34</v>
      </c>
      <c r="H15004">
        <v>3</v>
      </c>
    </row>
    <row r="15005" spans="1:8" x14ac:dyDescent="0.25">
      <c r="A15005" t="s">
        <v>31</v>
      </c>
      <c r="B15005" t="s">
        <v>55</v>
      </c>
      <c r="C15005" t="s">
        <v>33</v>
      </c>
      <c r="D15005" t="s">
        <v>34</v>
      </c>
      <c r="E15005" t="s">
        <v>147</v>
      </c>
      <c r="F15005">
        <v>2017</v>
      </c>
      <c r="G15005">
        <v>230</v>
      </c>
      <c r="H15005">
        <v>32</v>
      </c>
    </row>
    <row r="15006" spans="1:8" x14ac:dyDescent="0.25">
      <c r="A15006" t="s">
        <v>21</v>
      </c>
      <c r="B15006" t="s">
        <v>88</v>
      </c>
      <c r="C15006" t="s">
        <v>10</v>
      </c>
      <c r="D15006" t="s">
        <v>96</v>
      </c>
      <c r="E15006" t="s">
        <v>132</v>
      </c>
      <c r="F15006">
        <v>2018</v>
      </c>
      <c r="G15006">
        <v>397</v>
      </c>
      <c r="H15006">
        <v>6</v>
      </c>
    </row>
    <row r="15007" spans="1:8" x14ac:dyDescent="0.25">
      <c r="A15007" t="s">
        <v>31</v>
      </c>
      <c r="B15007" t="s">
        <v>55</v>
      </c>
      <c r="C15007" t="s">
        <v>33</v>
      </c>
      <c r="D15007" t="s">
        <v>59</v>
      </c>
      <c r="E15007" t="s">
        <v>73</v>
      </c>
      <c r="F15007">
        <v>2013</v>
      </c>
      <c r="G15007">
        <v>160</v>
      </c>
      <c r="H15007">
        <v>12</v>
      </c>
    </row>
    <row r="15008" spans="1:8" x14ac:dyDescent="0.25">
      <c r="A15008" t="s">
        <v>21</v>
      </c>
      <c r="B15008" t="s">
        <v>22</v>
      </c>
      <c r="C15008" t="s">
        <v>23</v>
      </c>
      <c r="D15008" t="s">
        <v>24</v>
      </c>
      <c r="E15008" t="s">
        <v>25</v>
      </c>
      <c r="F15008">
        <v>2018</v>
      </c>
      <c r="G15008">
        <v>241</v>
      </c>
      <c r="H15008">
        <v>10</v>
      </c>
    </row>
    <row r="15009" spans="1:8" x14ac:dyDescent="0.25">
      <c r="A15009" t="s">
        <v>21</v>
      </c>
      <c r="B15009" t="s">
        <v>351</v>
      </c>
      <c r="C15009" t="s">
        <v>23</v>
      </c>
      <c r="D15009" t="s">
        <v>24</v>
      </c>
      <c r="E15009" t="s">
        <v>146</v>
      </c>
      <c r="F15009">
        <v>2017</v>
      </c>
      <c r="G15009">
        <v>473</v>
      </c>
      <c r="H15009">
        <v>9</v>
      </c>
    </row>
    <row r="15010" spans="1:8" x14ac:dyDescent="0.25">
      <c r="A15010" t="s">
        <v>21</v>
      </c>
      <c r="B15010" t="s">
        <v>9</v>
      </c>
      <c r="C15010" t="s">
        <v>10</v>
      </c>
      <c r="D15010" t="s">
        <v>11</v>
      </c>
      <c r="E15010" t="s">
        <v>274</v>
      </c>
      <c r="F15010">
        <v>2019</v>
      </c>
      <c r="G15010">
        <v>484</v>
      </c>
      <c r="H15010">
        <v>29</v>
      </c>
    </row>
    <row r="15011" spans="1:8" x14ac:dyDescent="0.25">
      <c r="A15011" t="s">
        <v>31</v>
      </c>
      <c r="B15011" t="s">
        <v>177</v>
      </c>
      <c r="C15011" t="s">
        <v>23</v>
      </c>
      <c r="D15011" t="s">
        <v>43</v>
      </c>
      <c r="E15011" t="s">
        <v>100</v>
      </c>
      <c r="F15011">
        <v>2013</v>
      </c>
      <c r="G15011">
        <v>49</v>
      </c>
      <c r="H15011">
        <v>5</v>
      </c>
    </row>
    <row r="15012" spans="1:8" x14ac:dyDescent="0.25">
      <c r="A15012" t="s">
        <v>31</v>
      </c>
      <c r="B15012" t="s">
        <v>9</v>
      </c>
      <c r="C15012" t="s">
        <v>33</v>
      </c>
      <c r="D15012" t="s">
        <v>59</v>
      </c>
      <c r="E15012" t="s">
        <v>60</v>
      </c>
      <c r="F15012">
        <v>2015</v>
      </c>
      <c r="G15012">
        <v>233</v>
      </c>
      <c r="H15012">
        <v>44</v>
      </c>
    </row>
    <row r="15013" spans="1:8" x14ac:dyDescent="0.25">
      <c r="A15013" t="s">
        <v>41</v>
      </c>
      <c r="B15013" t="s">
        <v>82</v>
      </c>
      <c r="C15013" t="s">
        <v>70</v>
      </c>
      <c r="D15013" t="s">
        <v>71</v>
      </c>
      <c r="E15013" t="s">
        <v>135</v>
      </c>
      <c r="F15013">
        <v>2017</v>
      </c>
      <c r="G15013">
        <v>43</v>
      </c>
      <c r="H15013">
        <v>11</v>
      </c>
    </row>
    <row r="15014" spans="1:8" x14ac:dyDescent="0.25">
      <c r="A15014" t="s">
        <v>31</v>
      </c>
      <c r="B15014" t="s">
        <v>108</v>
      </c>
      <c r="C15014" t="s">
        <v>33</v>
      </c>
      <c r="D15014" t="s">
        <v>39</v>
      </c>
      <c r="E15014" t="s">
        <v>51</v>
      </c>
      <c r="F15014">
        <v>2018</v>
      </c>
      <c r="G15014">
        <v>580</v>
      </c>
      <c r="H15014">
        <v>120</v>
      </c>
    </row>
    <row r="15015" spans="1:8" x14ac:dyDescent="0.25">
      <c r="A15015" t="s">
        <v>21</v>
      </c>
      <c r="B15015" t="s">
        <v>98</v>
      </c>
      <c r="C15015" t="s">
        <v>23</v>
      </c>
      <c r="D15015" t="s">
        <v>24</v>
      </c>
      <c r="E15015" t="s">
        <v>282</v>
      </c>
      <c r="F15015">
        <v>2019</v>
      </c>
      <c r="G15015">
        <v>103</v>
      </c>
      <c r="H15015">
        <v>5</v>
      </c>
    </row>
    <row r="15016" spans="1:8" x14ac:dyDescent="0.25">
      <c r="A15016" t="s">
        <v>121</v>
      </c>
      <c r="B15016" t="s">
        <v>69</v>
      </c>
      <c r="C15016" t="s">
        <v>70</v>
      </c>
      <c r="D15016" t="s">
        <v>102</v>
      </c>
      <c r="E15016" t="s">
        <v>180</v>
      </c>
      <c r="F15016">
        <v>2019</v>
      </c>
      <c r="G15016">
        <v>23</v>
      </c>
      <c r="H15016">
        <v>2</v>
      </c>
    </row>
    <row r="15017" spans="1:8" x14ac:dyDescent="0.25">
      <c r="A15017" t="s">
        <v>21</v>
      </c>
      <c r="B15017" t="s">
        <v>194</v>
      </c>
      <c r="C15017" t="s">
        <v>10</v>
      </c>
      <c r="D15017" t="s">
        <v>11</v>
      </c>
      <c r="E15017" t="s">
        <v>203</v>
      </c>
      <c r="F15017">
        <v>2020</v>
      </c>
      <c r="G15017">
        <v>138</v>
      </c>
      <c r="H15017">
        <v>1</v>
      </c>
    </row>
    <row r="15018" spans="1:8" x14ac:dyDescent="0.25">
      <c r="A15018" t="s">
        <v>41</v>
      </c>
      <c r="B15018" t="s">
        <v>396</v>
      </c>
      <c r="C15018" t="s">
        <v>70</v>
      </c>
      <c r="D15018" t="s">
        <v>71</v>
      </c>
      <c r="E15018" t="s">
        <v>241</v>
      </c>
      <c r="F15018">
        <v>2014</v>
      </c>
      <c r="G15018">
        <v>26</v>
      </c>
      <c r="H15018">
        <v>17</v>
      </c>
    </row>
    <row r="15019" spans="1:8" x14ac:dyDescent="0.25">
      <c r="A15019" t="s">
        <v>31</v>
      </c>
      <c r="B15019" t="s">
        <v>125</v>
      </c>
      <c r="C15019" t="s">
        <v>33</v>
      </c>
      <c r="D15019" t="s">
        <v>59</v>
      </c>
      <c r="E15019" t="s">
        <v>311</v>
      </c>
      <c r="F15019">
        <v>2016</v>
      </c>
      <c r="G15019">
        <v>94</v>
      </c>
      <c r="H15019">
        <v>111</v>
      </c>
    </row>
    <row r="15020" spans="1:8" x14ac:dyDescent="0.25">
      <c r="A15020" t="s">
        <v>21</v>
      </c>
      <c r="B15020" t="s">
        <v>210</v>
      </c>
      <c r="C15020" t="s">
        <v>23</v>
      </c>
      <c r="D15020" t="s">
        <v>24</v>
      </c>
      <c r="E15020" t="s">
        <v>219</v>
      </c>
      <c r="F15020">
        <v>2017</v>
      </c>
      <c r="G15020">
        <v>412</v>
      </c>
      <c r="H15020">
        <v>33</v>
      </c>
    </row>
    <row r="15021" spans="1:8" x14ac:dyDescent="0.25">
      <c r="A15021" t="s">
        <v>31</v>
      </c>
      <c r="B15021" t="s">
        <v>61</v>
      </c>
      <c r="C15021" t="s">
        <v>33</v>
      </c>
      <c r="D15021" t="s">
        <v>34</v>
      </c>
      <c r="E15021" t="s">
        <v>245</v>
      </c>
      <c r="F15021">
        <v>2017</v>
      </c>
      <c r="G15021">
        <v>162</v>
      </c>
      <c r="H15021">
        <v>71</v>
      </c>
    </row>
    <row r="15022" spans="1:8" x14ac:dyDescent="0.25">
      <c r="A15022" t="s">
        <v>31</v>
      </c>
      <c r="B15022" t="s">
        <v>79</v>
      </c>
      <c r="C15022" t="s">
        <v>33</v>
      </c>
      <c r="D15022" t="s">
        <v>34</v>
      </c>
      <c r="E15022" t="s">
        <v>270</v>
      </c>
      <c r="F15022">
        <v>2017</v>
      </c>
      <c r="G15022">
        <v>66</v>
      </c>
      <c r="H15022">
        <v>14</v>
      </c>
    </row>
    <row r="15023" spans="1:8" x14ac:dyDescent="0.25">
      <c r="A15023" t="s">
        <v>31</v>
      </c>
      <c r="B15023" t="s">
        <v>272</v>
      </c>
      <c r="C15023" t="s">
        <v>33</v>
      </c>
      <c r="D15023" t="s">
        <v>34</v>
      </c>
      <c r="E15023" t="s">
        <v>35</v>
      </c>
      <c r="F15023">
        <v>2018</v>
      </c>
      <c r="G15023">
        <v>355</v>
      </c>
      <c r="H15023">
        <v>50</v>
      </c>
    </row>
    <row r="15024" spans="1:8" x14ac:dyDescent="0.25">
      <c r="A15024" t="s">
        <v>31</v>
      </c>
      <c r="B15024" t="s">
        <v>205</v>
      </c>
      <c r="C15024" t="s">
        <v>33</v>
      </c>
      <c r="D15024" t="s">
        <v>59</v>
      </c>
      <c r="E15024" t="s">
        <v>130</v>
      </c>
      <c r="F15024">
        <v>2018</v>
      </c>
      <c r="G15024">
        <v>28</v>
      </c>
      <c r="H15024">
        <v>3</v>
      </c>
    </row>
    <row r="15025" spans="1:8" x14ac:dyDescent="0.25">
      <c r="A15025" t="s">
        <v>41</v>
      </c>
      <c r="B15025" t="s">
        <v>79</v>
      </c>
      <c r="C15025" t="s">
        <v>33</v>
      </c>
      <c r="D15025" t="s">
        <v>62</v>
      </c>
      <c r="E15025" t="s">
        <v>63</v>
      </c>
      <c r="F15025">
        <v>2016</v>
      </c>
      <c r="G15025">
        <v>26</v>
      </c>
      <c r="H15025">
        <v>4</v>
      </c>
    </row>
    <row r="15026" spans="1:8" x14ac:dyDescent="0.25">
      <c r="A15026" t="s">
        <v>74</v>
      </c>
      <c r="B15026" t="s">
        <v>122</v>
      </c>
      <c r="C15026" t="s">
        <v>18</v>
      </c>
      <c r="D15026" t="s">
        <v>123</v>
      </c>
      <c r="E15026" t="s">
        <v>163</v>
      </c>
      <c r="F15026">
        <v>2017</v>
      </c>
      <c r="G15026">
        <v>114</v>
      </c>
      <c r="H15026">
        <v>3</v>
      </c>
    </row>
    <row r="15027" spans="1:8" x14ac:dyDescent="0.25">
      <c r="A15027" t="s">
        <v>106</v>
      </c>
      <c r="B15027" t="s">
        <v>98</v>
      </c>
      <c r="C15027" t="s">
        <v>33</v>
      </c>
      <c r="D15027" t="s">
        <v>62</v>
      </c>
      <c r="E15027" t="s">
        <v>321</v>
      </c>
      <c r="F15027">
        <v>2018</v>
      </c>
      <c r="G15027">
        <v>20</v>
      </c>
      <c r="H15027">
        <v>7</v>
      </c>
    </row>
    <row r="15028" spans="1:8" x14ac:dyDescent="0.25">
      <c r="A15028" t="s">
        <v>31</v>
      </c>
      <c r="B15028" t="s">
        <v>32</v>
      </c>
      <c r="C15028" t="s">
        <v>33</v>
      </c>
      <c r="D15028" t="s">
        <v>184</v>
      </c>
      <c r="E15028" t="s">
        <v>288</v>
      </c>
      <c r="F15028">
        <v>2015</v>
      </c>
      <c r="G15028">
        <v>58</v>
      </c>
      <c r="H15028">
        <v>12</v>
      </c>
    </row>
    <row r="15029" spans="1:8" x14ac:dyDescent="0.25">
      <c r="A15029" t="s">
        <v>41</v>
      </c>
      <c r="B15029" t="s">
        <v>61</v>
      </c>
      <c r="C15029" t="s">
        <v>33</v>
      </c>
      <c r="D15029" t="s">
        <v>62</v>
      </c>
      <c r="E15029" t="s">
        <v>166</v>
      </c>
      <c r="F15029">
        <v>2016</v>
      </c>
      <c r="G15029">
        <v>34</v>
      </c>
      <c r="H15029">
        <v>9</v>
      </c>
    </row>
    <row r="15030" spans="1:8" x14ac:dyDescent="0.25">
      <c r="A15030" t="s">
        <v>74</v>
      </c>
      <c r="B15030" t="s">
        <v>173</v>
      </c>
      <c r="C15030" t="s">
        <v>76</v>
      </c>
      <c r="D15030" t="s">
        <v>171</v>
      </c>
      <c r="E15030" t="s">
        <v>172</v>
      </c>
      <c r="F15030">
        <v>2013</v>
      </c>
      <c r="G15030">
        <v>115</v>
      </c>
      <c r="H15030">
        <v>1</v>
      </c>
    </row>
    <row r="15031" spans="1:8" x14ac:dyDescent="0.25">
      <c r="A15031" t="s">
        <v>31</v>
      </c>
      <c r="B15031" t="s">
        <v>61</v>
      </c>
      <c r="C15031" t="s">
        <v>33</v>
      </c>
      <c r="D15031" t="s">
        <v>39</v>
      </c>
      <c r="E15031" t="s">
        <v>40</v>
      </c>
      <c r="F15031">
        <v>2014</v>
      </c>
      <c r="G15031">
        <v>95</v>
      </c>
      <c r="H15031">
        <v>34</v>
      </c>
    </row>
    <row r="15032" spans="1:8" x14ac:dyDescent="0.25">
      <c r="A15032" t="s">
        <v>31</v>
      </c>
      <c r="B15032" t="s">
        <v>55</v>
      </c>
      <c r="C15032" t="s">
        <v>33</v>
      </c>
      <c r="D15032" t="s">
        <v>39</v>
      </c>
      <c r="E15032" t="s">
        <v>204</v>
      </c>
      <c r="F15032">
        <v>2017</v>
      </c>
      <c r="G15032">
        <v>391</v>
      </c>
      <c r="H15032">
        <v>88</v>
      </c>
    </row>
    <row r="15033" spans="1:8" x14ac:dyDescent="0.25">
      <c r="A15033" t="s">
        <v>8</v>
      </c>
      <c r="B15033" t="s">
        <v>210</v>
      </c>
      <c r="C15033" t="s">
        <v>23</v>
      </c>
      <c r="D15033" t="s">
        <v>24</v>
      </c>
      <c r="E15033" t="s">
        <v>497</v>
      </c>
      <c r="F15033">
        <v>2016</v>
      </c>
      <c r="G15033">
        <v>30</v>
      </c>
      <c r="H15033">
        <v>9</v>
      </c>
    </row>
    <row r="15034" spans="1:8" x14ac:dyDescent="0.25">
      <c r="A15034" t="s">
        <v>31</v>
      </c>
      <c r="B15034" t="s">
        <v>79</v>
      </c>
      <c r="C15034" t="s">
        <v>33</v>
      </c>
      <c r="D15034" t="s">
        <v>34</v>
      </c>
      <c r="E15034" t="s">
        <v>161</v>
      </c>
      <c r="F15034">
        <v>2017</v>
      </c>
      <c r="G15034">
        <v>87</v>
      </c>
      <c r="H15034">
        <v>34</v>
      </c>
    </row>
    <row r="15035" spans="1:8" x14ac:dyDescent="0.25">
      <c r="A15035" t="s">
        <v>74</v>
      </c>
      <c r="B15035" t="s">
        <v>104</v>
      </c>
      <c r="C15035" t="s">
        <v>70</v>
      </c>
      <c r="D15035" t="s">
        <v>264</v>
      </c>
      <c r="E15035" t="s">
        <v>389</v>
      </c>
      <c r="F15035">
        <v>2016</v>
      </c>
      <c r="G15035">
        <v>1</v>
      </c>
    </row>
    <row r="15036" spans="1:8" x14ac:dyDescent="0.25">
      <c r="A15036" t="s">
        <v>31</v>
      </c>
      <c r="B15036" t="s">
        <v>58</v>
      </c>
      <c r="C15036" t="s">
        <v>33</v>
      </c>
      <c r="D15036" t="s">
        <v>59</v>
      </c>
      <c r="E15036" t="s">
        <v>335</v>
      </c>
      <c r="F15036">
        <v>2019</v>
      </c>
      <c r="G15036">
        <v>54</v>
      </c>
    </row>
    <row r="15037" spans="1:8" x14ac:dyDescent="0.25">
      <c r="A15037" t="s">
        <v>31</v>
      </c>
      <c r="B15037" t="s">
        <v>134</v>
      </c>
      <c r="C15037" t="s">
        <v>70</v>
      </c>
      <c r="D15037" t="s">
        <v>71</v>
      </c>
      <c r="E15037" t="s">
        <v>188</v>
      </c>
      <c r="F15037">
        <v>2019</v>
      </c>
      <c r="G15037">
        <v>81</v>
      </c>
      <c r="H15037">
        <v>23</v>
      </c>
    </row>
    <row r="15038" spans="1:8" x14ac:dyDescent="0.25">
      <c r="A15038" t="s">
        <v>31</v>
      </c>
      <c r="B15038" t="s">
        <v>36</v>
      </c>
      <c r="C15038" t="s">
        <v>70</v>
      </c>
      <c r="D15038" t="s">
        <v>71</v>
      </c>
      <c r="E15038" t="s">
        <v>365</v>
      </c>
      <c r="F15038">
        <v>2017</v>
      </c>
      <c r="G15038">
        <v>7</v>
      </c>
    </row>
    <row r="15039" spans="1:8" x14ac:dyDescent="0.25">
      <c r="A15039" t="s">
        <v>31</v>
      </c>
      <c r="B15039" t="s">
        <v>61</v>
      </c>
      <c r="C15039" t="s">
        <v>33</v>
      </c>
      <c r="D15039" t="s">
        <v>62</v>
      </c>
      <c r="E15039" t="s">
        <v>63</v>
      </c>
      <c r="F15039">
        <v>2019</v>
      </c>
      <c r="G15039">
        <v>68</v>
      </c>
      <c r="H15039">
        <v>11</v>
      </c>
    </row>
    <row r="15040" spans="1:8" x14ac:dyDescent="0.25">
      <c r="A15040" t="s">
        <v>41</v>
      </c>
      <c r="B15040" t="s">
        <v>47</v>
      </c>
      <c r="C15040" t="s">
        <v>33</v>
      </c>
      <c r="D15040" t="s">
        <v>184</v>
      </c>
      <c r="E15040" t="s">
        <v>187</v>
      </c>
      <c r="F15040">
        <v>2017</v>
      </c>
      <c r="G15040">
        <v>46</v>
      </c>
      <c r="H15040">
        <v>1</v>
      </c>
    </row>
    <row r="15041" spans="1:8" x14ac:dyDescent="0.25">
      <c r="A15041" t="s">
        <v>41</v>
      </c>
      <c r="B15041" t="s">
        <v>345</v>
      </c>
      <c r="C15041" t="s">
        <v>23</v>
      </c>
      <c r="D15041" t="s">
        <v>43</v>
      </c>
      <c r="E15041" t="s">
        <v>186</v>
      </c>
      <c r="F15041">
        <v>2018</v>
      </c>
      <c r="G15041">
        <v>15</v>
      </c>
      <c r="H15041">
        <v>3</v>
      </c>
    </row>
    <row r="15042" spans="1:8" x14ac:dyDescent="0.25">
      <c r="A15042" t="s">
        <v>121</v>
      </c>
      <c r="B15042" t="s">
        <v>119</v>
      </c>
      <c r="C15042" t="s">
        <v>70</v>
      </c>
      <c r="D15042" t="s">
        <v>264</v>
      </c>
      <c r="E15042" t="s">
        <v>453</v>
      </c>
      <c r="F15042">
        <v>2017</v>
      </c>
      <c r="G15042">
        <v>8</v>
      </c>
    </row>
    <row r="15043" spans="1:8" x14ac:dyDescent="0.25">
      <c r="A15043" t="s">
        <v>31</v>
      </c>
      <c r="B15043" t="s">
        <v>108</v>
      </c>
      <c r="C15043" t="s">
        <v>33</v>
      </c>
      <c r="D15043" t="s">
        <v>59</v>
      </c>
      <c r="E15043" t="s">
        <v>415</v>
      </c>
      <c r="F15043">
        <v>2019</v>
      </c>
      <c r="G15043">
        <v>1</v>
      </c>
    </row>
    <row r="15044" spans="1:8" x14ac:dyDescent="0.25">
      <c r="A15044" t="s">
        <v>8</v>
      </c>
      <c r="B15044" t="s">
        <v>227</v>
      </c>
      <c r="C15044" t="s">
        <v>10</v>
      </c>
      <c r="D15044" t="s">
        <v>96</v>
      </c>
      <c r="E15044" t="s">
        <v>110</v>
      </c>
      <c r="F15044">
        <v>2014</v>
      </c>
      <c r="G15044">
        <v>95</v>
      </c>
    </row>
    <row r="15045" spans="1:8" x14ac:dyDescent="0.25">
      <c r="A15045" t="s">
        <v>31</v>
      </c>
      <c r="B15045" t="s">
        <v>54</v>
      </c>
      <c r="C15045" t="s">
        <v>33</v>
      </c>
      <c r="D15045" t="s">
        <v>62</v>
      </c>
      <c r="E15045" t="s">
        <v>63</v>
      </c>
      <c r="F15045">
        <v>2018</v>
      </c>
      <c r="G15045">
        <v>7</v>
      </c>
    </row>
    <row r="15046" spans="1:8" x14ac:dyDescent="0.25">
      <c r="A15046" t="s">
        <v>41</v>
      </c>
      <c r="B15046" t="s">
        <v>177</v>
      </c>
      <c r="C15046" t="s">
        <v>23</v>
      </c>
      <c r="D15046" t="s">
        <v>43</v>
      </c>
      <c r="E15046" t="s">
        <v>100</v>
      </c>
      <c r="F15046">
        <v>2015</v>
      </c>
      <c r="G15046">
        <v>112</v>
      </c>
      <c r="H15046">
        <v>24</v>
      </c>
    </row>
    <row r="15047" spans="1:8" x14ac:dyDescent="0.25">
      <c r="A15047" t="s">
        <v>31</v>
      </c>
      <c r="B15047" t="s">
        <v>119</v>
      </c>
      <c r="C15047" t="s">
        <v>23</v>
      </c>
      <c r="D15047" t="s">
        <v>43</v>
      </c>
      <c r="E15047" t="s">
        <v>56</v>
      </c>
      <c r="F15047">
        <v>2016</v>
      </c>
      <c r="G15047">
        <v>19</v>
      </c>
      <c r="H15047">
        <v>3</v>
      </c>
    </row>
    <row r="15048" spans="1:8" x14ac:dyDescent="0.25">
      <c r="A15048" t="s">
        <v>31</v>
      </c>
      <c r="B15048" t="s">
        <v>79</v>
      </c>
      <c r="C15048" t="s">
        <v>33</v>
      </c>
      <c r="D15048" t="s">
        <v>59</v>
      </c>
      <c r="E15048" t="s">
        <v>286</v>
      </c>
      <c r="F15048">
        <v>2019</v>
      </c>
      <c r="G15048">
        <v>12</v>
      </c>
      <c r="H15048">
        <v>11</v>
      </c>
    </row>
    <row r="15049" spans="1:8" x14ac:dyDescent="0.25">
      <c r="A15049" t="s">
        <v>129</v>
      </c>
      <c r="B15049" t="s">
        <v>119</v>
      </c>
      <c r="C15049" t="s">
        <v>70</v>
      </c>
      <c r="D15049" t="s">
        <v>71</v>
      </c>
      <c r="E15049" t="s">
        <v>254</v>
      </c>
      <c r="F15049">
        <v>2015</v>
      </c>
      <c r="G15049">
        <v>46</v>
      </c>
      <c r="H15049">
        <v>12</v>
      </c>
    </row>
    <row r="15050" spans="1:8" x14ac:dyDescent="0.25">
      <c r="A15050" t="s">
        <v>31</v>
      </c>
      <c r="B15050" t="s">
        <v>320</v>
      </c>
      <c r="C15050" t="s">
        <v>23</v>
      </c>
      <c r="D15050" t="s">
        <v>43</v>
      </c>
      <c r="E15050" t="s">
        <v>385</v>
      </c>
      <c r="F15050">
        <v>2015</v>
      </c>
      <c r="G15050">
        <v>3</v>
      </c>
    </row>
    <row r="15051" spans="1:8" x14ac:dyDescent="0.25">
      <c r="A15051" t="s">
        <v>31</v>
      </c>
      <c r="B15051" t="s">
        <v>9</v>
      </c>
      <c r="C15051" t="s">
        <v>33</v>
      </c>
      <c r="D15051" t="s">
        <v>59</v>
      </c>
      <c r="E15051" t="s">
        <v>128</v>
      </c>
      <c r="F15051">
        <v>2015</v>
      </c>
      <c r="G15051">
        <v>39</v>
      </c>
      <c r="H15051">
        <v>4</v>
      </c>
    </row>
    <row r="15052" spans="1:8" x14ac:dyDescent="0.25">
      <c r="A15052" t="s">
        <v>31</v>
      </c>
      <c r="B15052" t="s">
        <v>9</v>
      </c>
      <c r="C15052" t="s">
        <v>33</v>
      </c>
      <c r="D15052" t="s">
        <v>62</v>
      </c>
      <c r="E15052" t="s">
        <v>217</v>
      </c>
      <c r="F15052">
        <v>2014</v>
      </c>
      <c r="G15052">
        <v>18</v>
      </c>
      <c r="H15052">
        <v>9</v>
      </c>
    </row>
    <row r="15053" spans="1:8" x14ac:dyDescent="0.25">
      <c r="A15053" t="s">
        <v>121</v>
      </c>
      <c r="B15053" t="s">
        <v>420</v>
      </c>
      <c r="C15053" t="s">
        <v>18</v>
      </c>
      <c r="D15053" t="s">
        <v>123</v>
      </c>
      <c r="E15053" t="s">
        <v>253</v>
      </c>
      <c r="F15053">
        <v>2014</v>
      </c>
      <c r="G15053">
        <v>36</v>
      </c>
      <c r="H15053">
        <v>10</v>
      </c>
    </row>
    <row r="15054" spans="1:8" x14ac:dyDescent="0.25">
      <c r="A15054" t="s">
        <v>41</v>
      </c>
      <c r="B15054" t="s">
        <v>26</v>
      </c>
      <c r="C15054" t="s">
        <v>23</v>
      </c>
      <c r="D15054" t="s">
        <v>43</v>
      </c>
      <c r="E15054" t="s">
        <v>186</v>
      </c>
      <c r="F15054">
        <v>2015</v>
      </c>
      <c r="G15054">
        <v>31</v>
      </c>
      <c r="H15054">
        <v>6</v>
      </c>
    </row>
    <row r="15055" spans="1:8" x14ac:dyDescent="0.25">
      <c r="A15055" t="s">
        <v>106</v>
      </c>
      <c r="B15055" t="s">
        <v>104</v>
      </c>
      <c r="C15055" t="s">
        <v>33</v>
      </c>
      <c r="D15055" t="s">
        <v>59</v>
      </c>
      <c r="E15055" t="s">
        <v>311</v>
      </c>
      <c r="F15055">
        <v>2018</v>
      </c>
      <c r="G15055">
        <v>101</v>
      </c>
      <c r="H15055">
        <v>43</v>
      </c>
    </row>
    <row r="15056" spans="1:8" x14ac:dyDescent="0.25">
      <c r="A15056" t="s">
        <v>31</v>
      </c>
      <c r="B15056" t="s">
        <v>114</v>
      </c>
      <c r="C15056" t="s">
        <v>33</v>
      </c>
      <c r="D15056" t="s">
        <v>34</v>
      </c>
      <c r="E15056" t="s">
        <v>161</v>
      </c>
      <c r="F15056">
        <v>2014</v>
      </c>
      <c r="G15056">
        <v>25</v>
      </c>
      <c r="H15056">
        <v>1</v>
      </c>
    </row>
    <row r="15057" spans="1:8" x14ac:dyDescent="0.25">
      <c r="A15057" t="s">
        <v>21</v>
      </c>
      <c r="B15057" t="s">
        <v>433</v>
      </c>
      <c r="C15057" t="s">
        <v>10</v>
      </c>
      <c r="D15057" t="s">
        <v>11</v>
      </c>
      <c r="E15057" t="s">
        <v>46</v>
      </c>
      <c r="F15057">
        <v>2017</v>
      </c>
      <c r="G15057">
        <v>4</v>
      </c>
    </row>
    <row r="15058" spans="1:8" x14ac:dyDescent="0.25">
      <c r="A15058" t="s">
        <v>41</v>
      </c>
      <c r="B15058" t="s">
        <v>173</v>
      </c>
      <c r="C15058" t="s">
        <v>70</v>
      </c>
      <c r="D15058" t="s">
        <v>71</v>
      </c>
      <c r="E15058" t="s">
        <v>170</v>
      </c>
      <c r="F15058">
        <v>2019</v>
      </c>
      <c r="G15058">
        <v>5</v>
      </c>
      <c r="H15058">
        <v>2</v>
      </c>
    </row>
    <row r="15059" spans="1:8" x14ac:dyDescent="0.25">
      <c r="A15059" t="s">
        <v>31</v>
      </c>
      <c r="B15059" t="s">
        <v>205</v>
      </c>
      <c r="C15059" t="s">
        <v>33</v>
      </c>
      <c r="D15059" t="s">
        <v>59</v>
      </c>
      <c r="E15059" t="s">
        <v>73</v>
      </c>
      <c r="F15059">
        <v>2013</v>
      </c>
      <c r="G15059">
        <v>14</v>
      </c>
      <c r="H15059">
        <v>3</v>
      </c>
    </row>
    <row r="15060" spans="1:8" x14ac:dyDescent="0.25">
      <c r="A15060" t="s">
        <v>31</v>
      </c>
      <c r="B15060" t="s">
        <v>320</v>
      </c>
      <c r="C15060" t="s">
        <v>23</v>
      </c>
      <c r="D15060" t="s">
        <v>43</v>
      </c>
      <c r="E15060" t="s">
        <v>56</v>
      </c>
      <c r="F15060">
        <v>2014</v>
      </c>
      <c r="G15060">
        <v>1078</v>
      </c>
      <c r="H15060">
        <v>170</v>
      </c>
    </row>
    <row r="15061" spans="1:8" x14ac:dyDescent="0.25">
      <c r="A15061" t="s">
        <v>8</v>
      </c>
      <c r="B15061" t="s">
        <v>451</v>
      </c>
      <c r="C15061" t="s">
        <v>10</v>
      </c>
      <c r="D15061" t="s">
        <v>14</v>
      </c>
      <c r="E15061" t="s">
        <v>37</v>
      </c>
      <c r="F15061">
        <v>2015</v>
      </c>
      <c r="G15061">
        <v>4404</v>
      </c>
      <c r="H15061">
        <v>1561</v>
      </c>
    </row>
    <row r="15062" spans="1:8" x14ac:dyDescent="0.25">
      <c r="A15062" t="s">
        <v>31</v>
      </c>
      <c r="B15062" t="s">
        <v>79</v>
      </c>
      <c r="C15062" t="s">
        <v>33</v>
      </c>
      <c r="D15062" t="s">
        <v>59</v>
      </c>
      <c r="E15062" t="s">
        <v>225</v>
      </c>
      <c r="F15062">
        <v>2015</v>
      </c>
      <c r="G15062">
        <v>4</v>
      </c>
    </row>
    <row r="15063" spans="1:8" x14ac:dyDescent="0.25">
      <c r="A15063" t="s">
        <v>8</v>
      </c>
      <c r="B15063" t="s">
        <v>153</v>
      </c>
      <c r="C15063" t="s">
        <v>10</v>
      </c>
      <c r="D15063" t="s">
        <v>96</v>
      </c>
      <c r="E15063" t="s">
        <v>377</v>
      </c>
      <c r="F15063">
        <v>2015</v>
      </c>
      <c r="G15063">
        <v>361</v>
      </c>
      <c r="H15063">
        <v>14</v>
      </c>
    </row>
    <row r="15064" spans="1:8" x14ac:dyDescent="0.25">
      <c r="A15064" t="s">
        <v>41</v>
      </c>
      <c r="B15064" t="s">
        <v>119</v>
      </c>
      <c r="C15064" t="s">
        <v>70</v>
      </c>
      <c r="D15064" t="s">
        <v>71</v>
      </c>
      <c r="E15064" t="s">
        <v>246</v>
      </c>
      <c r="F15064">
        <v>2016</v>
      </c>
      <c r="G15064">
        <v>2130</v>
      </c>
      <c r="H15064">
        <v>287</v>
      </c>
    </row>
    <row r="15065" spans="1:8" x14ac:dyDescent="0.25">
      <c r="A15065" t="s">
        <v>138</v>
      </c>
      <c r="B15065" t="s">
        <v>505</v>
      </c>
      <c r="C15065" t="s">
        <v>76</v>
      </c>
      <c r="D15065" t="s">
        <v>140</v>
      </c>
      <c r="E15065" t="s">
        <v>140</v>
      </c>
      <c r="F15065">
        <v>2014</v>
      </c>
      <c r="G15065">
        <v>112</v>
      </c>
      <c r="H15065">
        <v>65</v>
      </c>
    </row>
    <row r="15066" spans="1:8" x14ac:dyDescent="0.25">
      <c r="A15066" t="s">
        <v>8</v>
      </c>
      <c r="B15066" t="s">
        <v>9</v>
      </c>
      <c r="C15066" t="s">
        <v>10</v>
      </c>
      <c r="D15066" t="s">
        <v>14</v>
      </c>
      <c r="E15066" t="s">
        <v>37</v>
      </c>
      <c r="F15066">
        <v>2015</v>
      </c>
      <c r="G15066">
        <v>1664</v>
      </c>
      <c r="H15066">
        <v>185</v>
      </c>
    </row>
    <row r="15067" spans="1:8" x14ac:dyDescent="0.25">
      <c r="A15067" t="s">
        <v>21</v>
      </c>
      <c r="B15067" t="s">
        <v>194</v>
      </c>
      <c r="C15067" t="s">
        <v>10</v>
      </c>
      <c r="D15067" t="s">
        <v>11</v>
      </c>
      <c r="E15067" t="s">
        <v>343</v>
      </c>
      <c r="F15067">
        <v>2016</v>
      </c>
      <c r="G15067">
        <v>1028</v>
      </c>
      <c r="H15067">
        <v>49</v>
      </c>
    </row>
    <row r="15068" spans="1:8" x14ac:dyDescent="0.25">
      <c r="A15068" t="s">
        <v>21</v>
      </c>
      <c r="B15068" t="s">
        <v>93</v>
      </c>
      <c r="C15068" t="s">
        <v>23</v>
      </c>
      <c r="D15068" t="s">
        <v>24</v>
      </c>
      <c r="E15068" t="s">
        <v>143</v>
      </c>
      <c r="F15068">
        <v>2016</v>
      </c>
      <c r="G15068">
        <v>1377</v>
      </c>
      <c r="H15068">
        <v>26</v>
      </c>
    </row>
    <row r="15069" spans="1:8" x14ac:dyDescent="0.25">
      <c r="A15069" t="s">
        <v>21</v>
      </c>
      <c r="B15069" t="s">
        <v>145</v>
      </c>
      <c r="C15069" t="s">
        <v>10</v>
      </c>
      <c r="D15069" t="s">
        <v>29</v>
      </c>
      <c r="E15069" t="s">
        <v>193</v>
      </c>
      <c r="F15069">
        <v>2017</v>
      </c>
      <c r="G15069">
        <v>3670</v>
      </c>
      <c r="H15069">
        <v>89</v>
      </c>
    </row>
    <row r="15070" spans="1:8" x14ac:dyDescent="0.25">
      <c r="A15070" t="s">
        <v>21</v>
      </c>
      <c r="B15070" t="s">
        <v>108</v>
      </c>
      <c r="C15070" t="s">
        <v>10</v>
      </c>
      <c r="D15070" t="s">
        <v>29</v>
      </c>
      <c r="E15070" t="s">
        <v>193</v>
      </c>
      <c r="F15070">
        <v>2017</v>
      </c>
      <c r="G15070">
        <v>2066</v>
      </c>
      <c r="H15070">
        <v>34</v>
      </c>
    </row>
    <row r="15071" spans="1:8" x14ac:dyDescent="0.25">
      <c r="A15071" t="s">
        <v>31</v>
      </c>
      <c r="B15071" t="s">
        <v>114</v>
      </c>
      <c r="C15071" t="s">
        <v>33</v>
      </c>
      <c r="D15071" t="s">
        <v>39</v>
      </c>
      <c r="E15071" t="s">
        <v>204</v>
      </c>
      <c r="F15071">
        <v>2017</v>
      </c>
      <c r="G15071">
        <v>75</v>
      </c>
      <c r="H15071">
        <v>59</v>
      </c>
    </row>
    <row r="15072" spans="1:8" x14ac:dyDescent="0.25">
      <c r="A15072" t="s">
        <v>31</v>
      </c>
      <c r="B15072" t="s">
        <v>9</v>
      </c>
      <c r="C15072" t="s">
        <v>33</v>
      </c>
      <c r="D15072" t="s">
        <v>184</v>
      </c>
      <c r="E15072" t="s">
        <v>288</v>
      </c>
      <c r="F15072">
        <v>2017</v>
      </c>
      <c r="G15072">
        <v>537</v>
      </c>
      <c r="H15072">
        <v>107</v>
      </c>
    </row>
    <row r="15073" spans="1:8" x14ac:dyDescent="0.25">
      <c r="A15073" t="s">
        <v>31</v>
      </c>
      <c r="B15073" t="s">
        <v>125</v>
      </c>
      <c r="C15073" t="s">
        <v>33</v>
      </c>
      <c r="D15073" t="s">
        <v>184</v>
      </c>
      <c r="E15073" t="s">
        <v>187</v>
      </c>
      <c r="F15073">
        <v>2017</v>
      </c>
      <c r="G15073">
        <v>604</v>
      </c>
      <c r="H15073">
        <v>106</v>
      </c>
    </row>
    <row r="15074" spans="1:8" x14ac:dyDescent="0.25">
      <c r="A15074" t="s">
        <v>21</v>
      </c>
      <c r="B15074" t="s">
        <v>145</v>
      </c>
      <c r="C15074" t="s">
        <v>23</v>
      </c>
      <c r="D15074" t="s">
        <v>24</v>
      </c>
      <c r="E15074" t="s">
        <v>281</v>
      </c>
      <c r="F15074">
        <v>2018</v>
      </c>
      <c r="G15074">
        <v>448</v>
      </c>
      <c r="H15074">
        <v>10</v>
      </c>
    </row>
    <row r="15075" spans="1:8" x14ac:dyDescent="0.25">
      <c r="A15075" t="s">
        <v>21</v>
      </c>
      <c r="B15075" t="s">
        <v>67</v>
      </c>
      <c r="C15075" t="s">
        <v>10</v>
      </c>
      <c r="D15075" t="s">
        <v>11</v>
      </c>
      <c r="E15075" t="s">
        <v>165</v>
      </c>
      <c r="F15075">
        <v>2018</v>
      </c>
      <c r="G15075">
        <v>1282</v>
      </c>
      <c r="H15075">
        <v>118</v>
      </c>
    </row>
    <row r="15076" spans="1:8" x14ac:dyDescent="0.25">
      <c r="A15076" t="s">
        <v>31</v>
      </c>
      <c r="B15076" t="s">
        <v>79</v>
      </c>
      <c r="C15076" t="s">
        <v>33</v>
      </c>
      <c r="D15076" t="s">
        <v>59</v>
      </c>
      <c r="E15076" t="s">
        <v>73</v>
      </c>
      <c r="F15076">
        <v>2019</v>
      </c>
      <c r="G15076">
        <v>301</v>
      </c>
      <c r="H15076">
        <v>53</v>
      </c>
    </row>
    <row r="15077" spans="1:8" x14ac:dyDescent="0.25">
      <c r="A15077" t="s">
        <v>31</v>
      </c>
      <c r="B15077" t="s">
        <v>168</v>
      </c>
      <c r="C15077" t="s">
        <v>33</v>
      </c>
      <c r="D15077" t="s">
        <v>34</v>
      </c>
      <c r="E15077" t="s">
        <v>144</v>
      </c>
      <c r="F15077">
        <v>2019</v>
      </c>
      <c r="G15077">
        <v>473</v>
      </c>
      <c r="H15077">
        <v>89</v>
      </c>
    </row>
    <row r="15078" spans="1:8" x14ac:dyDescent="0.25">
      <c r="A15078" t="s">
        <v>21</v>
      </c>
      <c r="B15078" t="s">
        <v>151</v>
      </c>
      <c r="C15078" t="s">
        <v>10</v>
      </c>
      <c r="D15078" t="s">
        <v>11</v>
      </c>
      <c r="E15078" t="s">
        <v>48</v>
      </c>
      <c r="F15078">
        <v>2019</v>
      </c>
      <c r="G15078">
        <v>1702</v>
      </c>
      <c r="H15078">
        <v>128</v>
      </c>
    </row>
    <row r="15079" spans="1:8" x14ac:dyDescent="0.25">
      <c r="A15079" t="s">
        <v>21</v>
      </c>
      <c r="B15079" t="s">
        <v>545</v>
      </c>
      <c r="C15079" t="s">
        <v>23</v>
      </c>
      <c r="D15079" t="s">
        <v>24</v>
      </c>
      <c r="E15079" t="s">
        <v>339</v>
      </c>
      <c r="F15079">
        <v>2019</v>
      </c>
      <c r="G15079">
        <v>504</v>
      </c>
      <c r="H15079">
        <v>8</v>
      </c>
    </row>
    <row r="15080" spans="1:8" x14ac:dyDescent="0.25">
      <c r="A15080" t="s">
        <v>21</v>
      </c>
      <c r="B15080" t="s">
        <v>93</v>
      </c>
      <c r="C15080" t="s">
        <v>10</v>
      </c>
      <c r="D15080" t="s">
        <v>11</v>
      </c>
      <c r="E15080" t="s">
        <v>165</v>
      </c>
      <c r="F15080">
        <v>2020</v>
      </c>
      <c r="G15080">
        <v>1377</v>
      </c>
      <c r="H15080">
        <v>162</v>
      </c>
    </row>
    <row r="15081" spans="1:8" x14ac:dyDescent="0.25">
      <c r="A15081" t="s">
        <v>121</v>
      </c>
      <c r="B15081" t="s">
        <v>122</v>
      </c>
      <c r="C15081" t="s">
        <v>18</v>
      </c>
      <c r="D15081" t="s">
        <v>123</v>
      </c>
      <c r="E15081" t="s">
        <v>253</v>
      </c>
      <c r="F15081">
        <v>2013</v>
      </c>
      <c r="G15081">
        <v>13</v>
      </c>
    </row>
    <row r="15082" spans="1:8" x14ac:dyDescent="0.25">
      <c r="A15082" t="s">
        <v>41</v>
      </c>
      <c r="B15082" t="s">
        <v>49</v>
      </c>
      <c r="C15082" t="s">
        <v>33</v>
      </c>
      <c r="D15082" t="s">
        <v>39</v>
      </c>
      <c r="E15082" t="s">
        <v>51</v>
      </c>
      <c r="F15082">
        <v>2014</v>
      </c>
      <c r="G15082">
        <v>623</v>
      </c>
      <c r="H15082">
        <v>169</v>
      </c>
    </row>
    <row r="15083" spans="1:8" x14ac:dyDescent="0.25">
      <c r="A15083" t="s">
        <v>41</v>
      </c>
      <c r="B15083" t="s">
        <v>49</v>
      </c>
      <c r="C15083" t="s">
        <v>33</v>
      </c>
      <c r="D15083" t="s">
        <v>62</v>
      </c>
      <c r="E15083" t="s">
        <v>166</v>
      </c>
      <c r="F15083">
        <v>2014</v>
      </c>
      <c r="G15083">
        <v>90</v>
      </c>
      <c r="H15083">
        <v>16</v>
      </c>
    </row>
    <row r="15084" spans="1:8" x14ac:dyDescent="0.25">
      <c r="A15084" t="s">
        <v>21</v>
      </c>
      <c r="B15084" t="s">
        <v>93</v>
      </c>
      <c r="C15084" t="s">
        <v>23</v>
      </c>
      <c r="D15084" t="s">
        <v>24</v>
      </c>
      <c r="E15084" t="s">
        <v>57</v>
      </c>
      <c r="F15084">
        <v>2016</v>
      </c>
      <c r="G15084">
        <v>582</v>
      </c>
      <c r="H15084">
        <v>37</v>
      </c>
    </row>
    <row r="15085" spans="1:8" x14ac:dyDescent="0.25">
      <c r="A15085" t="s">
        <v>31</v>
      </c>
      <c r="B15085" t="s">
        <v>134</v>
      </c>
      <c r="C15085" t="s">
        <v>70</v>
      </c>
      <c r="D15085" t="s">
        <v>71</v>
      </c>
      <c r="E15085" t="s">
        <v>246</v>
      </c>
      <c r="F15085">
        <v>2019</v>
      </c>
      <c r="G15085">
        <v>811</v>
      </c>
      <c r="H15085">
        <v>166</v>
      </c>
    </row>
    <row r="15086" spans="1:8" x14ac:dyDescent="0.25">
      <c r="A15086" t="s">
        <v>21</v>
      </c>
      <c r="B15086" t="s">
        <v>67</v>
      </c>
      <c r="C15086" t="s">
        <v>10</v>
      </c>
      <c r="D15086" t="s">
        <v>11</v>
      </c>
      <c r="E15086" t="s">
        <v>46</v>
      </c>
      <c r="F15086">
        <v>2020</v>
      </c>
      <c r="G15086">
        <v>174</v>
      </c>
      <c r="H15086">
        <v>6</v>
      </c>
    </row>
    <row r="15087" spans="1:8" x14ac:dyDescent="0.25">
      <c r="A15087" t="s">
        <v>106</v>
      </c>
      <c r="B15087" t="s">
        <v>98</v>
      </c>
      <c r="C15087" t="s">
        <v>33</v>
      </c>
      <c r="D15087" t="s">
        <v>59</v>
      </c>
      <c r="E15087" t="s">
        <v>229</v>
      </c>
      <c r="F15087">
        <v>2018</v>
      </c>
      <c r="G15087">
        <v>147</v>
      </c>
      <c r="H15087">
        <v>42</v>
      </c>
    </row>
    <row r="15088" spans="1:8" x14ac:dyDescent="0.25">
      <c r="A15088" t="s">
        <v>31</v>
      </c>
      <c r="B15088" t="s">
        <v>119</v>
      </c>
      <c r="C15088" t="s">
        <v>70</v>
      </c>
      <c r="D15088" t="s">
        <v>71</v>
      </c>
      <c r="E15088" t="s">
        <v>273</v>
      </c>
      <c r="F15088">
        <v>2013</v>
      </c>
      <c r="G15088">
        <v>55</v>
      </c>
      <c r="H15088">
        <v>1</v>
      </c>
    </row>
    <row r="15089" spans="1:8" x14ac:dyDescent="0.25">
      <c r="A15089" t="s">
        <v>21</v>
      </c>
      <c r="B15089" t="s">
        <v>111</v>
      </c>
      <c r="C15089" t="s">
        <v>10</v>
      </c>
      <c r="D15089" t="s">
        <v>11</v>
      </c>
      <c r="E15089" t="s">
        <v>86</v>
      </c>
      <c r="F15089">
        <v>2016</v>
      </c>
      <c r="G15089">
        <v>533</v>
      </c>
      <c r="H15089">
        <v>4</v>
      </c>
    </row>
    <row r="15090" spans="1:8" x14ac:dyDescent="0.25">
      <c r="A15090" t="s">
        <v>31</v>
      </c>
      <c r="B15090" t="s">
        <v>108</v>
      </c>
      <c r="C15090" t="s">
        <v>33</v>
      </c>
      <c r="D15090" t="s">
        <v>59</v>
      </c>
      <c r="E15090" t="s">
        <v>109</v>
      </c>
      <c r="F15090">
        <v>2014</v>
      </c>
      <c r="G15090">
        <v>20</v>
      </c>
      <c r="H15090">
        <v>2</v>
      </c>
    </row>
    <row r="15091" spans="1:8" x14ac:dyDescent="0.25">
      <c r="A15091" t="s">
        <v>74</v>
      </c>
      <c r="B15091" t="s">
        <v>104</v>
      </c>
      <c r="C15091" t="s">
        <v>70</v>
      </c>
      <c r="D15091" t="s">
        <v>264</v>
      </c>
      <c r="E15091" t="s">
        <v>389</v>
      </c>
      <c r="F15091">
        <v>2018</v>
      </c>
      <c r="G15091">
        <v>62</v>
      </c>
    </row>
    <row r="15092" spans="1:8" x14ac:dyDescent="0.25">
      <c r="A15092" t="s">
        <v>31</v>
      </c>
      <c r="B15092" t="s">
        <v>454</v>
      </c>
      <c r="C15092" t="s">
        <v>33</v>
      </c>
      <c r="D15092" t="s">
        <v>59</v>
      </c>
      <c r="E15092" t="s">
        <v>402</v>
      </c>
      <c r="F15092">
        <v>2015</v>
      </c>
      <c r="G15092">
        <v>128</v>
      </c>
      <c r="H15092">
        <v>35</v>
      </c>
    </row>
    <row r="15093" spans="1:8" x14ac:dyDescent="0.25">
      <c r="A15093" t="s">
        <v>31</v>
      </c>
      <c r="B15093" t="s">
        <v>32</v>
      </c>
      <c r="C15093" t="s">
        <v>33</v>
      </c>
      <c r="D15093" t="s">
        <v>184</v>
      </c>
      <c r="E15093" t="s">
        <v>187</v>
      </c>
      <c r="F15093">
        <v>2019</v>
      </c>
      <c r="G15093">
        <v>53</v>
      </c>
      <c r="H15093">
        <v>19</v>
      </c>
    </row>
    <row r="15094" spans="1:8" x14ac:dyDescent="0.25">
      <c r="A15094" t="s">
        <v>31</v>
      </c>
      <c r="B15094" t="s">
        <v>158</v>
      </c>
      <c r="C15094" t="s">
        <v>70</v>
      </c>
      <c r="D15094" t="s">
        <v>71</v>
      </c>
      <c r="E15094" t="s">
        <v>589</v>
      </c>
      <c r="F15094">
        <v>2013</v>
      </c>
      <c r="G15094">
        <v>55</v>
      </c>
      <c r="H15094">
        <v>4</v>
      </c>
    </row>
    <row r="15095" spans="1:8" x14ac:dyDescent="0.25">
      <c r="A15095" t="s">
        <v>41</v>
      </c>
      <c r="B15095" t="s">
        <v>32</v>
      </c>
      <c r="C15095" t="s">
        <v>33</v>
      </c>
      <c r="D15095" t="s">
        <v>184</v>
      </c>
      <c r="E15095" t="s">
        <v>288</v>
      </c>
      <c r="F15095">
        <v>2014</v>
      </c>
      <c r="G15095">
        <v>143</v>
      </c>
      <c r="H15095">
        <v>39</v>
      </c>
    </row>
    <row r="15096" spans="1:8" x14ac:dyDescent="0.25">
      <c r="A15096" t="s">
        <v>8</v>
      </c>
      <c r="B15096" t="s">
        <v>142</v>
      </c>
      <c r="C15096" t="s">
        <v>23</v>
      </c>
      <c r="D15096" t="s">
        <v>24</v>
      </c>
      <c r="E15096" t="s">
        <v>282</v>
      </c>
      <c r="F15096">
        <v>2013</v>
      </c>
      <c r="G15096">
        <v>43</v>
      </c>
    </row>
    <row r="15097" spans="1:8" x14ac:dyDescent="0.25">
      <c r="A15097" t="s">
        <v>31</v>
      </c>
      <c r="B15097" t="s">
        <v>38</v>
      </c>
      <c r="C15097" t="s">
        <v>33</v>
      </c>
      <c r="D15097" t="s">
        <v>39</v>
      </c>
      <c r="E15097" t="s">
        <v>213</v>
      </c>
      <c r="F15097">
        <v>2015</v>
      </c>
      <c r="G15097">
        <v>191</v>
      </c>
      <c r="H15097">
        <v>143</v>
      </c>
    </row>
    <row r="15098" spans="1:8" x14ac:dyDescent="0.25">
      <c r="A15098" t="s">
        <v>41</v>
      </c>
      <c r="B15098" t="s">
        <v>125</v>
      </c>
      <c r="C15098" t="s">
        <v>33</v>
      </c>
      <c r="D15098" t="s">
        <v>39</v>
      </c>
      <c r="E15098" t="s">
        <v>204</v>
      </c>
      <c r="F15098">
        <v>2019</v>
      </c>
      <c r="G15098">
        <v>55</v>
      </c>
      <c r="H15098">
        <v>15</v>
      </c>
    </row>
    <row r="15099" spans="1:8" x14ac:dyDescent="0.25">
      <c r="A15099" t="s">
        <v>8</v>
      </c>
      <c r="B15099" t="s">
        <v>403</v>
      </c>
      <c r="C15099" t="s">
        <v>10</v>
      </c>
      <c r="D15099" t="s">
        <v>11</v>
      </c>
      <c r="E15099" t="s">
        <v>216</v>
      </c>
      <c r="F15099">
        <v>2016</v>
      </c>
      <c r="G15099">
        <v>25</v>
      </c>
    </row>
    <row r="15100" spans="1:8" x14ac:dyDescent="0.25">
      <c r="A15100" t="s">
        <v>74</v>
      </c>
      <c r="B15100" t="s">
        <v>119</v>
      </c>
      <c r="C15100" t="s">
        <v>18</v>
      </c>
      <c r="D15100" t="s">
        <v>136</v>
      </c>
      <c r="E15100" t="s">
        <v>291</v>
      </c>
      <c r="F15100">
        <v>2018</v>
      </c>
      <c r="G15100">
        <v>17</v>
      </c>
    </row>
    <row r="15101" spans="1:8" x14ac:dyDescent="0.25">
      <c r="A15101" t="s">
        <v>31</v>
      </c>
      <c r="B15101" t="s">
        <v>108</v>
      </c>
      <c r="C15101" t="s">
        <v>33</v>
      </c>
      <c r="D15101" t="s">
        <v>34</v>
      </c>
      <c r="E15101" t="s">
        <v>80</v>
      </c>
      <c r="F15101">
        <v>2019</v>
      </c>
      <c r="G15101">
        <v>11</v>
      </c>
      <c r="H15101">
        <v>3</v>
      </c>
    </row>
    <row r="15102" spans="1:8" x14ac:dyDescent="0.25">
      <c r="A15102" t="s">
        <v>41</v>
      </c>
      <c r="B15102" t="s">
        <v>9</v>
      </c>
      <c r="C15102" t="s">
        <v>33</v>
      </c>
      <c r="D15102" t="s">
        <v>62</v>
      </c>
      <c r="E15102" t="s">
        <v>99</v>
      </c>
      <c r="F15102">
        <v>2019</v>
      </c>
      <c r="G15102">
        <v>71</v>
      </c>
      <c r="H15102">
        <v>5</v>
      </c>
    </row>
    <row r="15103" spans="1:8" x14ac:dyDescent="0.25">
      <c r="A15103" t="s">
        <v>31</v>
      </c>
      <c r="B15103" t="s">
        <v>104</v>
      </c>
      <c r="C15103" t="s">
        <v>23</v>
      </c>
      <c r="D15103" t="s">
        <v>43</v>
      </c>
      <c r="E15103" t="s">
        <v>44</v>
      </c>
      <c r="F15103">
        <v>2013</v>
      </c>
      <c r="G15103">
        <v>39</v>
      </c>
      <c r="H15103">
        <v>6</v>
      </c>
    </row>
    <row r="15104" spans="1:8" x14ac:dyDescent="0.25">
      <c r="A15104" t="s">
        <v>31</v>
      </c>
      <c r="B15104" t="s">
        <v>79</v>
      </c>
      <c r="C15104" t="s">
        <v>33</v>
      </c>
      <c r="D15104" t="s">
        <v>59</v>
      </c>
      <c r="E15104" t="s">
        <v>60</v>
      </c>
      <c r="F15104">
        <v>2015</v>
      </c>
      <c r="G15104">
        <v>60</v>
      </c>
      <c r="H15104">
        <v>24</v>
      </c>
    </row>
    <row r="15105" spans="1:8" x14ac:dyDescent="0.25">
      <c r="A15105" t="s">
        <v>74</v>
      </c>
      <c r="B15105" t="s">
        <v>516</v>
      </c>
      <c r="C15105" t="s">
        <v>76</v>
      </c>
      <c r="D15105" t="s">
        <v>77</v>
      </c>
      <c r="E15105" t="s">
        <v>176</v>
      </c>
      <c r="F15105">
        <v>2014</v>
      </c>
      <c r="G15105">
        <v>42</v>
      </c>
      <c r="H15105">
        <v>8</v>
      </c>
    </row>
    <row r="15106" spans="1:8" x14ac:dyDescent="0.25">
      <c r="A15106" t="s">
        <v>31</v>
      </c>
      <c r="B15106" t="s">
        <v>151</v>
      </c>
      <c r="C15106" t="s">
        <v>33</v>
      </c>
      <c r="D15106" t="s">
        <v>59</v>
      </c>
      <c r="E15106" t="s">
        <v>148</v>
      </c>
      <c r="F15106">
        <v>2019</v>
      </c>
      <c r="G15106">
        <v>95</v>
      </c>
      <c r="H15106">
        <v>8</v>
      </c>
    </row>
    <row r="15107" spans="1:8" x14ac:dyDescent="0.25">
      <c r="A15107" t="s">
        <v>41</v>
      </c>
      <c r="B15107" t="s">
        <v>98</v>
      </c>
      <c r="C15107" t="s">
        <v>33</v>
      </c>
      <c r="D15107" t="s">
        <v>184</v>
      </c>
      <c r="E15107" t="s">
        <v>288</v>
      </c>
      <c r="F15107">
        <v>2017</v>
      </c>
      <c r="G15107">
        <v>22</v>
      </c>
      <c r="H15107">
        <v>16</v>
      </c>
    </row>
    <row r="15108" spans="1:8" x14ac:dyDescent="0.25">
      <c r="A15108" t="s">
        <v>138</v>
      </c>
      <c r="B15108" t="s">
        <v>495</v>
      </c>
      <c r="C15108" t="s">
        <v>76</v>
      </c>
      <c r="D15108" t="s">
        <v>189</v>
      </c>
      <c r="E15108" t="s">
        <v>341</v>
      </c>
      <c r="F15108">
        <v>2017</v>
      </c>
      <c r="G15108">
        <v>28</v>
      </c>
      <c r="H15108">
        <v>4</v>
      </c>
    </row>
    <row r="15109" spans="1:8" x14ac:dyDescent="0.25">
      <c r="A15109" t="s">
        <v>31</v>
      </c>
      <c r="B15109" t="s">
        <v>9</v>
      </c>
      <c r="C15109" t="s">
        <v>33</v>
      </c>
      <c r="D15109" t="s">
        <v>59</v>
      </c>
      <c r="E15109" t="s">
        <v>236</v>
      </c>
      <c r="F15109">
        <v>2017</v>
      </c>
      <c r="G15109">
        <v>11</v>
      </c>
      <c r="H15109">
        <v>4</v>
      </c>
    </row>
    <row r="15110" spans="1:8" x14ac:dyDescent="0.25">
      <c r="A15110" t="s">
        <v>129</v>
      </c>
      <c r="B15110" t="s">
        <v>55</v>
      </c>
      <c r="C15110" t="s">
        <v>33</v>
      </c>
      <c r="D15110" t="s">
        <v>184</v>
      </c>
      <c r="E15110" t="s">
        <v>187</v>
      </c>
      <c r="F15110">
        <v>2015</v>
      </c>
      <c r="G15110">
        <v>20</v>
      </c>
      <c r="H15110">
        <v>6</v>
      </c>
    </row>
    <row r="15111" spans="1:8" x14ac:dyDescent="0.25">
      <c r="A15111" t="s">
        <v>113</v>
      </c>
      <c r="B15111" t="s">
        <v>272</v>
      </c>
      <c r="C15111" t="s">
        <v>33</v>
      </c>
      <c r="D15111" t="s">
        <v>34</v>
      </c>
      <c r="E15111" t="s">
        <v>144</v>
      </c>
      <c r="F15111">
        <v>2014</v>
      </c>
      <c r="G15111">
        <v>6</v>
      </c>
      <c r="H15111">
        <v>4</v>
      </c>
    </row>
    <row r="15112" spans="1:8" x14ac:dyDescent="0.25">
      <c r="A15112" t="s">
        <v>31</v>
      </c>
      <c r="B15112" t="s">
        <v>38</v>
      </c>
      <c r="C15112" t="s">
        <v>33</v>
      </c>
      <c r="D15112" t="s">
        <v>34</v>
      </c>
      <c r="E15112" t="s">
        <v>35</v>
      </c>
      <c r="F15112">
        <v>2016</v>
      </c>
      <c r="G15112">
        <v>38</v>
      </c>
      <c r="H15112">
        <v>8</v>
      </c>
    </row>
    <row r="15113" spans="1:8" x14ac:dyDescent="0.25">
      <c r="A15113" t="s">
        <v>41</v>
      </c>
      <c r="B15113" t="s">
        <v>58</v>
      </c>
      <c r="C15113" t="s">
        <v>33</v>
      </c>
      <c r="D15113" t="s">
        <v>62</v>
      </c>
      <c r="E15113" t="s">
        <v>166</v>
      </c>
      <c r="F15113">
        <v>2016</v>
      </c>
      <c r="G15113">
        <v>35</v>
      </c>
      <c r="H15113">
        <v>5</v>
      </c>
    </row>
    <row r="15114" spans="1:8" x14ac:dyDescent="0.25">
      <c r="A15114" t="s">
        <v>31</v>
      </c>
      <c r="B15114" t="s">
        <v>54</v>
      </c>
      <c r="C15114" t="s">
        <v>33</v>
      </c>
      <c r="D15114" t="s">
        <v>59</v>
      </c>
      <c r="E15114" t="s">
        <v>286</v>
      </c>
      <c r="F15114">
        <v>2015</v>
      </c>
      <c r="G15114">
        <v>7</v>
      </c>
    </row>
    <row r="15115" spans="1:8" x14ac:dyDescent="0.25">
      <c r="A15115" t="s">
        <v>31</v>
      </c>
      <c r="B15115" t="s">
        <v>244</v>
      </c>
      <c r="C15115" t="s">
        <v>23</v>
      </c>
      <c r="D15115" t="s">
        <v>91</v>
      </c>
      <c r="E15115" t="s">
        <v>380</v>
      </c>
      <c r="F15115">
        <v>2014</v>
      </c>
      <c r="G15115">
        <v>30</v>
      </c>
      <c r="H15115">
        <v>5</v>
      </c>
    </row>
    <row r="15116" spans="1:8" x14ac:dyDescent="0.25">
      <c r="A15116" t="s">
        <v>31</v>
      </c>
      <c r="B15116" t="s">
        <v>55</v>
      </c>
      <c r="C15116" t="s">
        <v>33</v>
      </c>
      <c r="D15116" t="s">
        <v>34</v>
      </c>
      <c r="E15116" t="s">
        <v>315</v>
      </c>
      <c r="F15116">
        <v>2013</v>
      </c>
      <c r="G15116">
        <v>2</v>
      </c>
      <c r="H15116">
        <v>1</v>
      </c>
    </row>
    <row r="15117" spans="1:8" x14ac:dyDescent="0.25">
      <c r="A15117" t="s">
        <v>41</v>
      </c>
      <c r="B15117" t="s">
        <v>98</v>
      </c>
      <c r="C15117" t="s">
        <v>33</v>
      </c>
      <c r="D15117" t="s">
        <v>184</v>
      </c>
      <c r="E15117" t="s">
        <v>185</v>
      </c>
      <c r="F15117">
        <v>2019</v>
      </c>
      <c r="G15117">
        <v>34</v>
      </c>
      <c r="H15117">
        <v>13</v>
      </c>
    </row>
    <row r="15118" spans="1:8" x14ac:dyDescent="0.25">
      <c r="A15118" t="s">
        <v>106</v>
      </c>
      <c r="B15118" t="s">
        <v>272</v>
      </c>
      <c r="C15118" t="s">
        <v>33</v>
      </c>
      <c r="D15118" t="s">
        <v>34</v>
      </c>
      <c r="E15118" t="s">
        <v>35</v>
      </c>
      <c r="F15118">
        <v>2019</v>
      </c>
      <c r="G15118">
        <v>17</v>
      </c>
      <c r="H15118">
        <v>2</v>
      </c>
    </row>
    <row r="15119" spans="1:8" x14ac:dyDescent="0.25">
      <c r="A15119" t="s">
        <v>41</v>
      </c>
      <c r="B15119" t="s">
        <v>151</v>
      </c>
      <c r="C15119" t="s">
        <v>33</v>
      </c>
      <c r="D15119" t="s">
        <v>39</v>
      </c>
      <c r="E15119" t="s">
        <v>87</v>
      </c>
      <c r="F15119">
        <v>2015</v>
      </c>
      <c r="G15119">
        <v>32</v>
      </c>
      <c r="H15119">
        <v>3</v>
      </c>
    </row>
    <row r="15120" spans="1:8" x14ac:dyDescent="0.25">
      <c r="A15120" t="s">
        <v>31</v>
      </c>
      <c r="B15120" t="s">
        <v>49</v>
      </c>
      <c r="C15120" t="s">
        <v>33</v>
      </c>
      <c r="D15120" t="s">
        <v>34</v>
      </c>
      <c r="E15120" t="s">
        <v>127</v>
      </c>
      <c r="F15120">
        <v>2015</v>
      </c>
      <c r="G15120">
        <v>3</v>
      </c>
      <c r="H15120">
        <v>4</v>
      </c>
    </row>
    <row r="15121" spans="1:8" x14ac:dyDescent="0.25">
      <c r="A15121" t="s">
        <v>31</v>
      </c>
      <c r="B15121" t="s">
        <v>168</v>
      </c>
      <c r="C15121" t="s">
        <v>33</v>
      </c>
      <c r="D15121" t="s">
        <v>62</v>
      </c>
      <c r="E15121" t="s">
        <v>321</v>
      </c>
      <c r="F15121">
        <v>2014</v>
      </c>
      <c r="G15121">
        <v>50</v>
      </c>
      <c r="H15121">
        <v>22</v>
      </c>
    </row>
    <row r="15122" spans="1:8" x14ac:dyDescent="0.25">
      <c r="A15122" t="s">
        <v>31</v>
      </c>
      <c r="B15122" t="s">
        <v>79</v>
      </c>
      <c r="C15122" t="s">
        <v>33</v>
      </c>
      <c r="D15122" t="s">
        <v>59</v>
      </c>
      <c r="E15122" t="s">
        <v>402</v>
      </c>
      <c r="F15122">
        <v>2016</v>
      </c>
      <c r="G15122">
        <v>1</v>
      </c>
    </row>
    <row r="15123" spans="1:8" x14ac:dyDescent="0.25">
      <c r="A15123" t="s">
        <v>31</v>
      </c>
      <c r="B15123" t="s">
        <v>119</v>
      </c>
      <c r="C15123" t="s">
        <v>70</v>
      </c>
      <c r="D15123" t="s">
        <v>71</v>
      </c>
      <c r="E15123" t="s">
        <v>159</v>
      </c>
      <c r="F15123">
        <v>2015</v>
      </c>
      <c r="G15123">
        <v>4952</v>
      </c>
      <c r="H15123">
        <v>133</v>
      </c>
    </row>
    <row r="15124" spans="1:8" x14ac:dyDescent="0.25">
      <c r="A15124" t="s">
        <v>8</v>
      </c>
      <c r="B15124" t="s">
        <v>22</v>
      </c>
      <c r="C15124" t="s">
        <v>23</v>
      </c>
      <c r="D15124" t="s">
        <v>24</v>
      </c>
      <c r="E15124" t="s">
        <v>57</v>
      </c>
      <c r="F15124">
        <v>2015</v>
      </c>
      <c r="G15124">
        <v>1120</v>
      </c>
      <c r="H15124">
        <v>106</v>
      </c>
    </row>
    <row r="15125" spans="1:8" x14ac:dyDescent="0.25">
      <c r="A15125" t="s">
        <v>31</v>
      </c>
      <c r="B15125" t="s">
        <v>55</v>
      </c>
      <c r="C15125" t="s">
        <v>33</v>
      </c>
      <c r="D15125" t="s">
        <v>34</v>
      </c>
      <c r="E15125" t="s">
        <v>80</v>
      </c>
      <c r="F15125">
        <v>2015</v>
      </c>
      <c r="G15125">
        <v>264</v>
      </c>
      <c r="H15125">
        <v>33</v>
      </c>
    </row>
    <row r="15126" spans="1:8" x14ac:dyDescent="0.25">
      <c r="A15126" t="s">
        <v>31</v>
      </c>
      <c r="B15126" t="s">
        <v>79</v>
      </c>
      <c r="C15126" t="s">
        <v>33</v>
      </c>
      <c r="D15126" t="s">
        <v>62</v>
      </c>
      <c r="E15126" t="s">
        <v>99</v>
      </c>
      <c r="F15126">
        <v>2016</v>
      </c>
      <c r="G15126">
        <v>87</v>
      </c>
      <c r="H15126">
        <v>39</v>
      </c>
    </row>
    <row r="15127" spans="1:8" x14ac:dyDescent="0.25">
      <c r="A15127" t="s">
        <v>21</v>
      </c>
      <c r="B15127" t="s">
        <v>36</v>
      </c>
      <c r="C15127" t="s">
        <v>10</v>
      </c>
      <c r="D15127" t="s">
        <v>11</v>
      </c>
      <c r="E15127" t="s">
        <v>46</v>
      </c>
      <c r="F15127">
        <v>2016</v>
      </c>
      <c r="G15127">
        <v>951</v>
      </c>
      <c r="H15127">
        <v>49</v>
      </c>
    </row>
    <row r="15128" spans="1:8" x14ac:dyDescent="0.25">
      <c r="A15128" t="s">
        <v>21</v>
      </c>
      <c r="B15128" t="s">
        <v>98</v>
      </c>
      <c r="C15128" t="s">
        <v>10</v>
      </c>
      <c r="D15128" t="s">
        <v>11</v>
      </c>
      <c r="E15128" t="s">
        <v>191</v>
      </c>
      <c r="F15128">
        <v>2016</v>
      </c>
      <c r="G15128">
        <v>1357</v>
      </c>
      <c r="H15128">
        <v>25</v>
      </c>
    </row>
    <row r="15129" spans="1:8" x14ac:dyDescent="0.25">
      <c r="A15129" t="s">
        <v>8</v>
      </c>
      <c r="B15129" t="s">
        <v>54</v>
      </c>
      <c r="C15129" t="s">
        <v>10</v>
      </c>
      <c r="D15129" t="s">
        <v>29</v>
      </c>
      <c r="E15129" t="s">
        <v>193</v>
      </c>
      <c r="F15129">
        <v>2013</v>
      </c>
      <c r="G15129">
        <v>1217</v>
      </c>
      <c r="H15129">
        <v>25</v>
      </c>
    </row>
    <row r="15130" spans="1:8" x14ac:dyDescent="0.25">
      <c r="A15130" t="s">
        <v>21</v>
      </c>
      <c r="B15130" t="s">
        <v>235</v>
      </c>
      <c r="C15130" t="s">
        <v>10</v>
      </c>
      <c r="D15130" t="s">
        <v>96</v>
      </c>
      <c r="E15130" t="s">
        <v>97</v>
      </c>
      <c r="F15130">
        <v>2016</v>
      </c>
      <c r="G15130">
        <v>473</v>
      </c>
      <c r="H15130">
        <v>3</v>
      </c>
    </row>
    <row r="15131" spans="1:8" x14ac:dyDescent="0.25">
      <c r="A15131" t="s">
        <v>31</v>
      </c>
      <c r="B15131" t="s">
        <v>49</v>
      </c>
      <c r="C15131" t="s">
        <v>33</v>
      </c>
      <c r="D15131" t="s">
        <v>34</v>
      </c>
      <c r="E15131" t="s">
        <v>407</v>
      </c>
      <c r="F15131">
        <v>2016</v>
      </c>
      <c r="G15131">
        <v>13</v>
      </c>
      <c r="H15131">
        <v>1</v>
      </c>
    </row>
    <row r="15132" spans="1:8" x14ac:dyDescent="0.25">
      <c r="A15132" t="s">
        <v>31</v>
      </c>
      <c r="B15132" t="s">
        <v>55</v>
      </c>
      <c r="C15132" t="s">
        <v>33</v>
      </c>
      <c r="D15132" t="s">
        <v>62</v>
      </c>
      <c r="E15132" t="s">
        <v>321</v>
      </c>
      <c r="F15132">
        <v>2016</v>
      </c>
      <c r="G15132">
        <v>169</v>
      </c>
      <c r="H15132">
        <v>51</v>
      </c>
    </row>
    <row r="15133" spans="1:8" x14ac:dyDescent="0.25">
      <c r="A15133" t="s">
        <v>41</v>
      </c>
      <c r="B15133" t="s">
        <v>104</v>
      </c>
      <c r="C15133" t="s">
        <v>70</v>
      </c>
      <c r="D15133" t="s">
        <v>71</v>
      </c>
      <c r="E15133" t="s">
        <v>188</v>
      </c>
      <c r="F15133">
        <v>2017</v>
      </c>
      <c r="G15133">
        <v>679</v>
      </c>
      <c r="H15133">
        <v>217</v>
      </c>
    </row>
    <row r="15134" spans="1:8" x14ac:dyDescent="0.25">
      <c r="A15134" t="s">
        <v>31</v>
      </c>
      <c r="B15134" t="s">
        <v>55</v>
      </c>
      <c r="C15134" t="s">
        <v>33</v>
      </c>
      <c r="D15134" t="s">
        <v>59</v>
      </c>
      <c r="E15134" t="s">
        <v>64</v>
      </c>
      <c r="F15134">
        <v>2017</v>
      </c>
      <c r="G15134">
        <v>282</v>
      </c>
      <c r="H15134">
        <v>33</v>
      </c>
    </row>
    <row r="15135" spans="1:8" x14ac:dyDescent="0.25">
      <c r="A15135" t="s">
        <v>31</v>
      </c>
      <c r="B15135" t="s">
        <v>49</v>
      </c>
      <c r="C15135" t="s">
        <v>33</v>
      </c>
      <c r="D15135" t="s">
        <v>34</v>
      </c>
      <c r="E15135" t="s">
        <v>270</v>
      </c>
      <c r="F15135">
        <v>2017</v>
      </c>
      <c r="G15135">
        <v>63</v>
      </c>
      <c r="H15135">
        <v>21</v>
      </c>
    </row>
    <row r="15136" spans="1:8" x14ac:dyDescent="0.25">
      <c r="A15136" t="s">
        <v>41</v>
      </c>
      <c r="B15136" t="s">
        <v>119</v>
      </c>
      <c r="C15136" t="s">
        <v>70</v>
      </c>
      <c r="D15136" t="s">
        <v>71</v>
      </c>
      <c r="E15136" t="s">
        <v>72</v>
      </c>
      <c r="F15136">
        <v>2018</v>
      </c>
      <c r="G15136">
        <v>1448</v>
      </c>
      <c r="H15136">
        <v>362</v>
      </c>
    </row>
    <row r="15137" spans="1:8" x14ac:dyDescent="0.25">
      <c r="A15137" t="s">
        <v>21</v>
      </c>
      <c r="B15137" t="s">
        <v>349</v>
      </c>
      <c r="C15137" t="s">
        <v>10</v>
      </c>
      <c r="D15137" t="s">
        <v>11</v>
      </c>
      <c r="E15137" t="s">
        <v>68</v>
      </c>
      <c r="F15137">
        <v>2019</v>
      </c>
      <c r="G15137">
        <v>1701</v>
      </c>
      <c r="H15137">
        <v>139</v>
      </c>
    </row>
    <row r="15138" spans="1:8" x14ac:dyDescent="0.25">
      <c r="A15138" t="s">
        <v>21</v>
      </c>
      <c r="B15138" t="s">
        <v>194</v>
      </c>
      <c r="C15138" t="s">
        <v>10</v>
      </c>
      <c r="D15138" t="s">
        <v>11</v>
      </c>
      <c r="E15138" t="s">
        <v>279</v>
      </c>
      <c r="F15138">
        <v>2020</v>
      </c>
      <c r="G15138">
        <v>118</v>
      </c>
      <c r="H15138">
        <v>11</v>
      </c>
    </row>
    <row r="15139" spans="1:8" x14ac:dyDescent="0.25">
      <c r="A15139" t="s">
        <v>8</v>
      </c>
      <c r="B15139" t="s">
        <v>145</v>
      </c>
      <c r="C15139" t="s">
        <v>23</v>
      </c>
      <c r="D15139" t="s">
        <v>24</v>
      </c>
      <c r="E15139" t="s">
        <v>146</v>
      </c>
      <c r="F15139">
        <v>2013</v>
      </c>
      <c r="G15139">
        <v>413</v>
      </c>
      <c r="H15139">
        <v>7</v>
      </c>
    </row>
    <row r="15140" spans="1:8" x14ac:dyDescent="0.25">
      <c r="A15140" t="s">
        <v>8</v>
      </c>
      <c r="B15140" t="s">
        <v>194</v>
      </c>
      <c r="C15140" t="s">
        <v>10</v>
      </c>
      <c r="D15140" t="s">
        <v>11</v>
      </c>
      <c r="E15140" t="s">
        <v>68</v>
      </c>
      <c r="F15140">
        <v>2013</v>
      </c>
      <c r="G15140">
        <v>720</v>
      </c>
      <c r="H15140">
        <v>24</v>
      </c>
    </row>
    <row r="15141" spans="1:8" x14ac:dyDescent="0.25">
      <c r="A15141" t="s">
        <v>8</v>
      </c>
      <c r="B15141" t="s">
        <v>183</v>
      </c>
      <c r="C15141" t="s">
        <v>23</v>
      </c>
      <c r="D15141" t="s">
        <v>24</v>
      </c>
      <c r="E15141" t="s">
        <v>282</v>
      </c>
      <c r="F15141">
        <v>2015</v>
      </c>
      <c r="G15141">
        <v>114</v>
      </c>
      <c r="H15141">
        <v>22</v>
      </c>
    </row>
    <row r="15142" spans="1:8" x14ac:dyDescent="0.25">
      <c r="A15142" t="s">
        <v>21</v>
      </c>
      <c r="B15142" t="s">
        <v>194</v>
      </c>
      <c r="C15142" t="s">
        <v>10</v>
      </c>
      <c r="D15142" t="s">
        <v>11</v>
      </c>
      <c r="E15142" t="s">
        <v>222</v>
      </c>
      <c r="F15142">
        <v>2017</v>
      </c>
      <c r="G15142">
        <v>1601</v>
      </c>
      <c r="H15142">
        <v>20</v>
      </c>
    </row>
    <row r="15143" spans="1:8" x14ac:dyDescent="0.25">
      <c r="A15143" t="s">
        <v>307</v>
      </c>
      <c r="B15143" t="s">
        <v>244</v>
      </c>
      <c r="C15143" t="s">
        <v>23</v>
      </c>
      <c r="D15143" t="s">
        <v>43</v>
      </c>
      <c r="E15143" t="s">
        <v>100</v>
      </c>
      <c r="F15143">
        <v>2018</v>
      </c>
      <c r="G15143">
        <v>256</v>
      </c>
      <c r="H15143">
        <v>87</v>
      </c>
    </row>
    <row r="15144" spans="1:8" x14ac:dyDescent="0.25">
      <c r="A15144" t="s">
        <v>74</v>
      </c>
      <c r="B15144" t="s">
        <v>104</v>
      </c>
      <c r="C15144" t="s">
        <v>18</v>
      </c>
      <c r="D15144" t="s">
        <v>136</v>
      </c>
      <c r="E15144" t="s">
        <v>291</v>
      </c>
      <c r="F15144">
        <v>2019</v>
      </c>
      <c r="G15144">
        <v>557</v>
      </c>
      <c r="H15144">
        <v>4</v>
      </c>
    </row>
    <row r="15145" spans="1:8" x14ac:dyDescent="0.25">
      <c r="A15145" t="s">
        <v>74</v>
      </c>
      <c r="B15145" t="s">
        <v>173</v>
      </c>
      <c r="C15145" t="s">
        <v>70</v>
      </c>
      <c r="D15145" t="s">
        <v>264</v>
      </c>
      <c r="E15145" t="s">
        <v>389</v>
      </c>
      <c r="F15145">
        <v>2016</v>
      </c>
      <c r="G15145">
        <v>64</v>
      </c>
      <c r="H15145">
        <v>1</v>
      </c>
    </row>
    <row r="15146" spans="1:8" x14ac:dyDescent="0.25">
      <c r="A15146" t="s">
        <v>31</v>
      </c>
      <c r="B15146" t="s">
        <v>205</v>
      </c>
      <c r="C15146" t="s">
        <v>33</v>
      </c>
      <c r="D15146" t="s">
        <v>59</v>
      </c>
      <c r="E15146" t="s">
        <v>402</v>
      </c>
      <c r="F15146">
        <v>2018</v>
      </c>
      <c r="G15146">
        <v>252</v>
      </c>
      <c r="H15146">
        <v>23</v>
      </c>
    </row>
    <row r="15147" spans="1:8" x14ac:dyDescent="0.25">
      <c r="A15147" t="s">
        <v>41</v>
      </c>
      <c r="B15147" t="s">
        <v>125</v>
      </c>
      <c r="C15147" t="s">
        <v>33</v>
      </c>
      <c r="D15147" t="s">
        <v>39</v>
      </c>
      <c r="E15147" t="s">
        <v>302</v>
      </c>
      <c r="F15147">
        <v>2019</v>
      </c>
      <c r="G15147">
        <v>11</v>
      </c>
      <c r="H15147">
        <v>1</v>
      </c>
    </row>
    <row r="15148" spans="1:8" x14ac:dyDescent="0.25">
      <c r="A15148" t="s">
        <v>8</v>
      </c>
      <c r="B15148" t="s">
        <v>131</v>
      </c>
      <c r="C15148" t="s">
        <v>10</v>
      </c>
      <c r="D15148" t="s">
        <v>96</v>
      </c>
      <c r="E15148" t="s">
        <v>97</v>
      </c>
      <c r="F15148">
        <v>2013</v>
      </c>
      <c r="G15148">
        <v>314</v>
      </c>
      <c r="H15148">
        <v>12</v>
      </c>
    </row>
    <row r="15149" spans="1:8" x14ac:dyDescent="0.25">
      <c r="A15149" t="s">
        <v>8</v>
      </c>
      <c r="B15149" t="s">
        <v>13</v>
      </c>
      <c r="C15149" t="s">
        <v>10</v>
      </c>
      <c r="D15149" t="s">
        <v>11</v>
      </c>
      <c r="E15149" t="s">
        <v>68</v>
      </c>
      <c r="F15149">
        <v>2013</v>
      </c>
      <c r="G15149">
        <v>157</v>
      </c>
      <c r="H15149">
        <v>2</v>
      </c>
    </row>
    <row r="15150" spans="1:8" x14ac:dyDescent="0.25">
      <c r="A15150" t="s">
        <v>41</v>
      </c>
      <c r="B15150" t="s">
        <v>32</v>
      </c>
      <c r="C15150" t="s">
        <v>33</v>
      </c>
      <c r="D15150" t="s">
        <v>39</v>
      </c>
      <c r="E15150" t="s">
        <v>204</v>
      </c>
      <c r="F15150">
        <v>2014</v>
      </c>
      <c r="G15150">
        <v>162</v>
      </c>
      <c r="H15150">
        <v>68</v>
      </c>
    </row>
    <row r="15151" spans="1:8" x14ac:dyDescent="0.25">
      <c r="A15151" t="s">
        <v>41</v>
      </c>
      <c r="B15151" t="s">
        <v>104</v>
      </c>
      <c r="C15151" t="s">
        <v>33</v>
      </c>
      <c r="D15151" t="s">
        <v>39</v>
      </c>
      <c r="E15151" t="s">
        <v>112</v>
      </c>
      <c r="F15151">
        <v>2015</v>
      </c>
      <c r="G15151">
        <v>157</v>
      </c>
      <c r="H15151">
        <v>53</v>
      </c>
    </row>
    <row r="15152" spans="1:8" x14ac:dyDescent="0.25">
      <c r="A15152" t="s">
        <v>31</v>
      </c>
      <c r="B15152" t="s">
        <v>272</v>
      </c>
      <c r="C15152" t="s">
        <v>33</v>
      </c>
      <c r="D15152" t="s">
        <v>34</v>
      </c>
      <c r="E15152" t="s">
        <v>245</v>
      </c>
      <c r="F15152">
        <v>2016</v>
      </c>
      <c r="G15152">
        <v>49</v>
      </c>
      <c r="H15152">
        <v>4</v>
      </c>
    </row>
    <row r="15153" spans="1:8" x14ac:dyDescent="0.25">
      <c r="A15153" t="s">
        <v>31</v>
      </c>
      <c r="B15153" t="s">
        <v>212</v>
      </c>
      <c r="C15153" t="s">
        <v>33</v>
      </c>
      <c r="D15153" t="s">
        <v>59</v>
      </c>
      <c r="E15153" t="s">
        <v>64</v>
      </c>
      <c r="F15153">
        <v>2019</v>
      </c>
      <c r="G15153">
        <v>344</v>
      </c>
      <c r="H15153">
        <v>95</v>
      </c>
    </row>
    <row r="15154" spans="1:8" x14ac:dyDescent="0.25">
      <c r="A15154" t="s">
        <v>41</v>
      </c>
      <c r="B15154" t="s">
        <v>28</v>
      </c>
      <c r="C15154" t="s">
        <v>33</v>
      </c>
      <c r="D15154" t="s">
        <v>39</v>
      </c>
      <c r="E15154" t="s">
        <v>87</v>
      </c>
      <c r="F15154">
        <v>2017</v>
      </c>
      <c r="G15154">
        <v>17</v>
      </c>
      <c r="H15154">
        <v>3</v>
      </c>
    </row>
    <row r="15155" spans="1:8" x14ac:dyDescent="0.25">
      <c r="A15155" t="s">
        <v>41</v>
      </c>
      <c r="B15155" t="s">
        <v>49</v>
      </c>
      <c r="C15155" t="s">
        <v>33</v>
      </c>
      <c r="D15155" t="s">
        <v>39</v>
      </c>
      <c r="E15155" t="s">
        <v>150</v>
      </c>
      <c r="F15155">
        <v>2015</v>
      </c>
      <c r="G15155">
        <v>95</v>
      </c>
      <c r="H15155">
        <v>39</v>
      </c>
    </row>
    <row r="15156" spans="1:8" x14ac:dyDescent="0.25">
      <c r="A15156" t="s">
        <v>117</v>
      </c>
      <c r="B15156" t="s">
        <v>9</v>
      </c>
      <c r="C15156" t="s">
        <v>33</v>
      </c>
      <c r="D15156" t="s">
        <v>59</v>
      </c>
      <c r="E15156" t="s">
        <v>229</v>
      </c>
      <c r="F15156">
        <v>2017</v>
      </c>
      <c r="G15156">
        <v>65</v>
      </c>
      <c r="H15156">
        <v>11</v>
      </c>
    </row>
    <row r="15157" spans="1:8" x14ac:dyDescent="0.25">
      <c r="A15157" t="s">
        <v>41</v>
      </c>
      <c r="B15157" t="s">
        <v>125</v>
      </c>
      <c r="C15157" t="s">
        <v>33</v>
      </c>
      <c r="D15157" t="s">
        <v>184</v>
      </c>
      <c r="E15157" t="s">
        <v>185</v>
      </c>
      <c r="F15157">
        <v>2016</v>
      </c>
      <c r="G15157">
        <v>28</v>
      </c>
      <c r="H15157">
        <v>2</v>
      </c>
    </row>
    <row r="15158" spans="1:8" x14ac:dyDescent="0.25">
      <c r="A15158" t="s">
        <v>31</v>
      </c>
      <c r="B15158" t="s">
        <v>9</v>
      </c>
      <c r="C15158" t="s">
        <v>33</v>
      </c>
      <c r="D15158" t="s">
        <v>34</v>
      </c>
      <c r="E15158" t="s">
        <v>80</v>
      </c>
      <c r="F15158">
        <v>2013</v>
      </c>
      <c r="G15158">
        <v>65</v>
      </c>
      <c r="H15158">
        <v>10</v>
      </c>
    </row>
    <row r="15159" spans="1:8" x14ac:dyDescent="0.25">
      <c r="A15159" t="s">
        <v>31</v>
      </c>
      <c r="B15159" t="s">
        <v>108</v>
      </c>
      <c r="C15159" t="s">
        <v>33</v>
      </c>
      <c r="D15159" t="s">
        <v>39</v>
      </c>
      <c r="E15159" t="s">
        <v>207</v>
      </c>
      <c r="F15159">
        <v>2017</v>
      </c>
      <c r="G15159">
        <v>41</v>
      </c>
      <c r="H15159">
        <v>9</v>
      </c>
    </row>
    <row r="15160" spans="1:8" x14ac:dyDescent="0.25">
      <c r="A15160" t="s">
        <v>31</v>
      </c>
      <c r="B15160" t="s">
        <v>42</v>
      </c>
      <c r="C15160" t="s">
        <v>23</v>
      </c>
      <c r="D15160" t="s">
        <v>43</v>
      </c>
      <c r="E15160" t="s">
        <v>44</v>
      </c>
      <c r="F15160">
        <v>2019</v>
      </c>
      <c r="G15160">
        <v>18</v>
      </c>
      <c r="H15160">
        <v>6</v>
      </c>
    </row>
    <row r="15161" spans="1:8" x14ac:dyDescent="0.25">
      <c r="A15161" t="s">
        <v>31</v>
      </c>
      <c r="B15161" t="s">
        <v>114</v>
      </c>
      <c r="C15161" t="s">
        <v>33</v>
      </c>
      <c r="D15161" t="s">
        <v>184</v>
      </c>
      <c r="E15161" t="s">
        <v>304</v>
      </c>
      <c r="F15161">
        <v>2017</v>
      </c>
      <c r="G15161">
        <v>28</v>
      </c>
      <c r="H15161">
        <v>3</v>
      </c>
    </row>
    <row r="15162" spans="1:8" x14ac:dyDescent="0.25">
      <c r="A15162" t="s">
        <v>8</v>
      </c>
      <c r="B15162" t="s">
        <v>111</v>
      </c>
      <c r="C15162" t="s">
        <v>76</v>
      </c>
      <c r="D15162" t="s">
        <v>77</v>
      </c>
      <c r="E15162" t="s">
        <v>176</v>
      </c>
      <c r="F15162">
        <v>2013</v>
      </c>
      <c r="G15162">
        <v>45</v>
      </c>
      <c r="H15162">
        <v>4</v>
      </c>
    </row>
    <row r="15163" spans="1:8" x14ac:dyDescent="0.25">
      <c r="A15163" t="s">
        <v>31</v>
      </c>
      <c r="B15163" t="s">
        <v>32</v>
      </c>
      <c r="C15163" t="s">
        <v>33</v>
      </c>
      <c r="D15163" t="s">
        <v>184</v>
      </c>
      <c r="E15163" t="s">
        <v>271</v>
      </c>
      <c r="F15163">
        <v>2018</v>
      </c>
      <c r="G15163">
        <v>15</v>
      </c>
      <c r="H15163">
        <v>5</v>
      </c>
    </row>
    <row r="15164" spans="1:8" x14ac:dyDescent="0.25">
      <c r="A15164" t="s">
        <v>21</v>
      </c>
      <c r="B15164" t="s">
        <v>344</v>
      </c>
      <c r="C15164" t="s">
        <v>10</v>
      </c>
      <c r="D15164" t="s">
        <v>29</v>
      </c>
      <c r="E15164" t="s">
        <v>193</v>
      </c>
      <c r="F15164">
        <v>2019</v>
      </c>
      <c r="G15164">
        <v>118</v>
      </c>
      <c r="H15164">
        <v>4</v>
      </c>
    </row>
    <row r="15165" spans="1:8" x14ac:dyDescent="0.25">
      <c r="A15165" t="s">
        <v>31</v>
      </c>
      <c r="B15165" t="s">
        <v>55</v>
      </c>
      <c r="C15165" t="s">
        <v>33</v>
      </c>
      <c r="D15165" t="s">
        <v>39</v>
      </c>
      <c r="E15165" t="s">
        <v>40</v>
      </c>
      <c r="F15165">
        <v>2016</v>
      </c>
      <c r="G15165">
        <v>158</v>
      </c>
      <c r="H15165">
        <v>18</v>
      </c>
    </row>
    <row r="15166" spans="1:8" x14ac:dyDescent="0.25">
      <c r="A15166" t="s">
        <v>74</v>
      </c>
      <c r="B15166" t="s">
        <v>616</v>
      </c>
      <c r="C15166" t="s">
        <v>76</v>
      </c>
      <c r="D15166" t="s">
        <v>77</v>
      </c>
      <c r="E15166" t="s">
        <v>261</v>
      </c>
      <c r="F15166">
        <v>2019</v>
      </c>
      <c r="G15166">
        <v>22</v>
      </c>
      <c r="H15166">
        <v>1</v>
      </c>
    </row>
    <row r="15167" spans="1:8" x14ac:dyDescent="0.25">
      <c r="A15167" t="s">
        <v>129</v>
      </c>
      <c r="B15167" t="s">
        <v>49</v>
      </c>
      <c r="C15167" t="s">
        <v>33</v>
      </c>
      <c r="D15167" t="s">
        <v>39</v>
      </c>
      <c r="E15167" t="s">
        <v>51</v>
      </c>
      <c r="F15167">
        <v>2017</v>
      </c>
      <c r="G15167">
        <v>3</v>
      </c>
      <c r="H15167">
        <v>1</v>
      </c>
    </row>
    <row r="15168" spans="1:8" x14ac:dyDescent="0.25">
      <c r="A15168" t="s">
        <v>21</v>
      </c>
      <c r="B15168" t="s">
        <v>54</v>
      </c>
      <c r="C15168" t="s">
        <v>10</v>
      </c>
      <c r="D15168" t="s">
        <v>11</v>
      </c>
      <c r="E15168" t="s">
        <v>228</v>
      </c>
      <c r="F15168">
        <v>2019</v>
      </c>
      <c r="G15168">
        <v>2</v>
      </c>
    </row>
    <row r="15169" spans="1:8" x14ac:dyDescent="0.25">
      <c r="A15169" t="s">
        <v>41</v>
      </c>
      <c r="B15169" t="s">
        <v>61</v>
      </c>
      <c r="C15169" t="s">
        <v>33</v>
      </c>
      <c r="D15169" t="s">
        <v>39</v>
      </c>
      <c r="E15169" t="s">
        <v>87</v>
      </c>
      <c r="F15169">
        <v>2018</v>
      </c>
      <c r="G15169">
        <v>18</v>
      </c>
    </row>
    <row r="15170" spans="1:8" x14ac:dyDescent="0.25">
      <c r="A15170" t="s">
        <v>21</v>
      </c>
      <c r="B15170" t="s">
        <v>85</v>
      </c>
      <c r="C15170" t="s">
        <v>10</v>
      </c>
      <c r="D15170" t="s">
        <v>11</v>
      </c>
      <c r="E15170" t="s">
        <v>232</v>
      </c>
      <c r="F15170">
        <v>2019</v>
      </c>
      <c r="G15170">
        <v>14</v>
      </c>
      <c r="H15170">
        <v>3</v>
      </c>
    </row>
    <row r="15171" spans="1:8" x14ac:dyDescent="0.25">
      <c r="A15171" t="s">
        <v>31</v>
      </c>
      <c r="B15171" t="s">
        <v>125</v>
      </c>
      <c r="C15171" t="s">
        <v>33</v>
      </c>
      <c r="D15171" t="s">
        <v>59</v>
      </c>
      <c r="E15171" t="s">
        <v>206</v>
      </c>
      <c r="F15171">
        <v>2014</v>
      </c>
      <c r="G15171">
        <v>45</v>
      </c>
      <c r="H15171">
        <v>7</v>
      </c>
    </row>
    <row r="15172" spans="1:8" x14ac:dyDescent="0.25">
      <c r="A15172" t="s">
        <v>138</v>
      </c>
      <c r="B15172" t="s">
        <v>363</v>
      </c>
      <c r="C15172" t="s">
        <v>76</v>
      </c>
      <c r="D15172" t="s">
        <v>140</v>
      </c>
      <c r="E15172" t="s">
        <v>209</v>
      </c>
      <c r="F15172">
        <v>2018</v>
      </c>
      <c r="G15172">
        <v>13</v>
      </c>
    </row>
    <row r="15173" spans="1:8" x14ac:dyDescent="0.25">
      <c r="A15173" t="s">
        <v>31</v>
      </c>
      <c r="B15173" t="s">
        <v>108</v>
      </c>
      <c r="C15173" t="s">
        <v>33</v>
      </c>
      <c r="D15173" t="s">
        <v>39</v>
      </c>
      <c r="E15173" t="s">
        <v>87</v>
      </c>
      <c r="F15173">
        <v>2013</v>
      </c>
      <c r="G15173">
        <v>388</v>
      </c>
      <c r="H15173">
        <v>99</v>
      </c>
    </row>
    <row r="15174" spans="1:8" x14ac:dyDescent="0.25">
      <c r="A15174" t="s">
        <v>8</v>
      </c>
      <c r="B15174" t="s">
        <v>145</v>
      </c>
      <c r="C15174" t="s">
        <v>10</v>
      </c>
      <c r="D15174" t="s">
        <v>14</v>
      </c>
      <c r="E15174" t="s">
        <v>276</v>
      </c>
      <c r="F15174">
        <v>2013</v>
      </c>
      <c r="G15174">
        <v>2335</v>
      </c>
      <c r="H15174">
        <v>190</v>
      </c>
    </row>
    <row r="15175" spans="1:8" x14ac:dyDescent="0.25">
      <c r="A15175" t="s">
        <v>8</v>
      </c>
      <c r="B15175" t="s">
        <v>451</v>
      </c>
      <c r="C15175" t="s">
        <v>10</v>
      </c>
      <c r="D15175" t="s">
        <v>14</v>
      </c>
      <c r="E15175" t="s">
        <v>37</v>
      </c>
      <c r="F15175">
        <v>2013</v>
      </c>
      <c r="G15175">
        <v>1657</v>
      </c>
      <c r="H15175">
        <v>438</v>
      </c>
    </row>
    <row r="15176" spans="1:8" x14ac:dyDescent="0.25">
      <c r="A15176" t="s">
        <v>41</v>
      </c>
      <c r="B15176" t="s">
        <v>125</v>
      </c>
      <c r="C15176" t="s">
        <v>33</v>
      </c>
      <c r="D15176" t="s">
        <v>39</v>
      </c>
      <c r="E15176" t="s">
        <v>40</v>
      </c>
      <c r="F15176">
        <v>2015</v>
      </c>
      <c r="G15176">
        <v>38</v>
      </c>
      <c r="H15176">
        <v>19</v>
      </c>
    </row>
    <row r="15177" spans="1:8" x14ac:dyDescent="0.25">
      <c r="A15177" t="s">
        <v>8</v>
      </c>
      <c r="B15177" t="s">
        <v>153</v>
      </c>
      <c r="C15177" t="s">
        <v>10</v>
      </c>
      <c r="D15177" t="s">
        <v>96</v>
      </c>
      <c r="E15177" t="s">
        <v>154</v>
      </c>
      <c r="F15177">
        <v>2015</v>
      </c>
      <c r="G15177">
        <v>4984</v>
      </c>
      <c r="H15177">
        <v>454</v>
      </c>
    </row>
    <row r="15178" spans="1:8" x14ac:dyDescent="0.25">
      <c r="A15178" t="s">
        <v>31</v>
      </c>
      <c r="B15178" t="s">
        <v>55</v>
      </c>
      <c r="C15178" t="s">
        <v>33</v>
      </c>
      <c r="D15178" t="s">
        <v>39</v>
      </c>
      <c r="E15178" t="s">
        <v>51</v>
      </c>
      <c r="F15178">
        <v>2015</v>
      </c>
      <c r="G15178">
        <v>549</v>
      </c>
      <c r="H15178">
        <v>168</v>
      </c>
    </row>
    <row r="15179" spans="1:8" x14ac:dyDescent="0.25">
      <c r="A15179" t="s">
        <v>8</v>
      </c>
      <c r="B15179" t="s">
        <v>95</v>
      </c>
      <c r="C15179" t="s">
        <v>10</v>
      </c>
      <c r="D15179" t="s">
        <v>96</v>
      </c>
      <c r="E15179" t="s">
        <v>132</v>
      </c>
      <c r="F15179">
        <v>2015</v>
      </c>
      <c r="G15179">
        <v>305</v>
      </c>
      <c r="H15179">
        <v>35</v>
      </c>
    </row>
    <row r="15180" spans="1:8" x14ac:dyDescent="0.25">
      <c r="A15180" t="s">
        <v>41</v>
      </c>
      <c r="B15180" t="s">
        <v>104</v>
      </c>
      <c r="C15180" t="s">
        <v>70</v>
      </c>
      <c r="D15180" t="s">
        <v>71</v>
      </c>
      <c r="E15180" t="s">
        <v>72</v>
      </c>
      <c r="F15180">
        <v>2016</v>
      </c>
      <c r="G15180">
        <v>1176</v>
      </c>
      <c r="H15180">
        <v>187</v>
      </c>
    </row>
    <row r="15181" spans="1:8" x14ac:dyDescent="0.25">
      <c r="A15181" t="s">
        <v>41</v>
      </c>
      <c r="B15181" t="s">
        <v>79</v>
      </c>
      <c r="C15181" t="s">
        <v>33</v>
      </c>
      <c r="D15181" t="s">
        <v>39</v>
      </c>
      <c r="E15181" t="s">
        <v>204</v>
      </c>
      <c r="F15181">
        <v>2016</v>
      </c>
      <c r="G15181">
        <v>194</v>
      </c>
      <c r="H15181">
        <v>60</v>
      </c>
    </row>
    <row r="15182" spans="1:8" x14ac:dyDescent="0.25">
      <c r="A15182" t="s">
        <v>31</v>
      </c>
      <c r="B15182" t="s">
        <v>9</v>
      </c>
      <c r="C15182" t="s">
        <v>33</v>
      </c>
      <c r="D15182" t="s">
        <v>39</v>
      </c>
      <c r="E15182" t="s">
        <v>204</v>
      </c>
      <c r="F15182">
        <v>2016</v>
      </c>
      <c r="G15182">
        <v>1575</v>
      </c>
      <c r="H15182">
        <v>270</v>
      </c>
    </row>
    <row r="15183" spans="1:8" x14ac:dyDescent="0.25">
      <c r="A15183" t="s">
        <v>31</v>
      </c>
      <c r="B15183" t="s">
        <v>9</v>
      </c>
      <c r="C15183" t="s">
        <v>33</v>
      </c>
      <c r="D15183" t="s">
        <v>39</v>
      </c>
      <c r="E15183" t="s">
        <v>40</v>
      </c>
      <c r="F15183">
        <v>2016</v>
      </c>
      <c r="G15183">
        <v>41</v>
      </c>
      <c r="H15183">
        <v>12</v>
      </c>
    </row>
    <row r="15184" spans="1:8" x14ac:dyDescent="0.25">
      <c r="A15184" t="s">
        <v>41</v>
      </c>
      <c r="B15184" t="s">
        <v>108</v>
      </c>
      <c r="C15184" t="s">
        <v>33</v>
      </c>
      <c r="D15184" t="s">
        <v>184</v>
      </c>
      <c r="E15184" t="s">
        <v>288</v>
      </c>
      <c r="F15184">
        <v>2016</v>
      </c>
      <c r="G15184">
        <v>152</v>
      </c>
      <c r="H15184">
        <v>56</v>
      </c>
    </row>
    <row r="15185" spans="1:8" x14ac:dyDescent="0.25">
      <c r="A15185" t="s">
        <v>8</v>
      </c>
      <c r="B15185" t="s">
        <v>230</v>
      </c>
      <c r="C15185" t="s">
        <v>23</v>
      </c>
      <c r="D15185" t="s">
        <v>24</v>
      </c>
      <c r="E15185" t="s">
        <v>460</v>
      </c>
      <c r="F15185">
        <v>2013</v>
      </c>
      <c r="G15185">
        <v>61</v>
      </c>
      <c r="H15185">
        <v>1</v>
      </c>
    </row>
    <row r="15186" spans="1:8" x14ac:dyDescent="0.25">
      <c r="A15186" t="s">
        <v>31</v>
      </c>
      <c r="B15186" t="s">
        <v>58</v>
      </c>
      <c r="C15186" t="s">
        <v>33</v>
      </c>
      <c r="D15186" t="s">
        <v>59</v>
      </c>
      <c r="E15186" t="s">
        <v>225</v>
      </c>
      <c r="F15186">
        <v>2013</v>
      </c>
      <c r="G15186">
        <v>66</v>
      </c>
      <c r="H15186">
        <v>5</v>
      </c>
    </row>
    <row r="15187" spans="1:8" x14ac:dyDescent="0.25">
      <c r="A15187" t="s">
        <v>8</v>
      </c>
      <c r="B15187" t="s">
        <v>93</v>
      </c>
      <c r="C15187" t="s">
        <v>23</v>
      </c>
      <c r="D15187" t="s">
        <v>24</v>
      </c>
      <c r="E15187" t="s">
        <v>497</v>
      </c>
      <c r="F15187">
        <v>2014</v>
      </c>
      <c r="G15187">
        <v>161</v>
      </c>
      <c r="H15187">
        <v>14</v>
      </c>
    </row>
    <row r="15188" spans="1:8" x14ac:dyDescent="0.25">
      <c r="A15188" t="s">
        <v>8</v>
      </c>
      <c r="B15188" t="s">
        <v>67</v>
      </c>
      <c r="C15188" t="s">
        <v>10</v>
      </c>
      <c r="D15188" t="s">
        <v>11</v>
      </c>
      <c r="E15188" t="s">
        <v>191</v>
      </c>
      <c r="F15188">
        <v>2015</v>
      </c>
      <c r="G15188">
        <v>967</v>
      </c>
      <c r="H15188">
        <v>95</v>
      </c>
    </row>
    <row r="15189" spans="1:8" x14ac:dyDescent="0.25">
      <c r="A15189" t="s">
        <v>41</v>
      </c>
      <c r="B15189" t="s">
        <v>104</v>
      </c>
      <c r="C15189" t="s">
        <v>70</v>
      </c>
      <c r="D15189" t="s">
        <v>71</v>
      </c>
      <c r="E15189" t="s">
        <v>241</v>
      </c>
      <c r="F15189">
        <v>2015</v>
      </c>
      <c r="G15189">
        <v>78</v>
      </c>
      <c r="H15189">
        <v>6</v>
      </c>
    </row>
    <row r="15190" spans="1:8" x14ac:dyDescent="0.25">
      <c r="A15190" t="s">
        <v>31</v>
      </c>
      <c r="B15190" t="s">
        <v>104</v>
      </c>
      <c r="C15190" t="s">
        <v>33</v>
      </c>
      <c r="D15190" t="s">
        <v>39</v>
      </c>
      <c r="E15190" t="s">
        <v>204</v>
      </c>
      <c r="F15190">
        <v>2015</v>
      </c>
      <c r="G15190">
        <v>469</v>
      </c>
      <c r="H15190">
        <v>105</v>
      </c>
    </row>
    <row r="15191" spans="1:8" x14ac:dyDescent="0.25">
      <c r="A15191" t="s">
        <v>8</v>
      </c>
      <c r="B15191" t="s">
        <v>9</v>
      </c>
      <c r="C15191" t="s">
        <v>10</v>
      </c>
      <c r="D15191" t="s">
        <v>96</v>
      </c>
      <c r="E15191" t="s">
        <v>97</v>
      </c>
      <c r="F15191">
        <v>2016</v>
      </c>
      <c r="G15191">
        <v>105</v>
      </c>
      <c r="H15191">
        <v>4</v>
      </c>
    </row>
    <row r="15192" spans="1:8" x14ac:dyDescent="0.25">
      <c r="A15192" t="s">
        <v>31</v>
      </c>
      <c r="B15192" t="s">
        <v>104</v>
      </c>
      <c r="C15192" t="s">
        <v>33</v>
      </c>
      <c r="D15192" t="s">
        <v>59</v>
      </c>
      <c r="E15192" t="s">
        <v>499</v>
      </c>
      <c r="F15192">
        <v>2017</v>
      </c>
      <c r="G15192">
        <v>249</v>
      </c>
      <c r="H15192">
        <v>83</v>
      </c>
    </row>
    <row r="15193" spans="1:8" x14ac:dyDescent="0.25">
      <c r="A15193" t="s">
        <v>106</v>
      </c>
      <c r="B15193" t="s">
        <v>54</v>
      </c>
      <c r="C15193" t="s">
        <v>33</v>
      </c>
      <c r="D15193" t="s">
        <v>39</v>
      </c>
      <c r="E15193" t="s">
        <v>204</v>
      </c>
      <c r="F15193">
        <v>2017</v>
      </c>
      <c r="G15193">
        <v>38</v>
      </c>
      <c r="H15193">
        <v>8</v>
      </c>
    </row>
    <row r="15194" spans="1:8" x14ac:dyDescent="0.25">
      <c r="A15194" t="s">
        <v>41</v>
      </c>
      <c r="B15194" t="s">
        <v>55</v>
      </c>
      <c r="C15194" t="s">
        <v>33</v>
      </c>
      <c r="D15194" t="s">
        <v>62</v>
      </c>
      <c r="E15194" t="s">
        <v>200</v>
      </c>
      <c r="F15194">
        <v>2017</v>
      </c>
      <c r="G15194">
        <v>86</v>
      </c>
      <c r="H15194">
        <v>9</v>
      </c>
    </row>
    <row r="15195" spans="1:8" x14ac:dyDescent="0.25">
      <c r="A15195" t="s">
        <v>21</v>
      </c>
      <c r="B15195" t="s">
        <v>111</v>
      </c>
      <c r="C15195" t="s">
        <v>10</v>
      </c>
      <c r="D15195" t="s">
        <v>11</v>
      </c>
      <c r="E15195" t="s">
        <v>165</v>
      </c>
      <c r="F15195">
        <v>2017</v>
      </c>
      <c r="G15195">
        <v>66</v>
      </c>
      <c r="H15195">
        <v>5</v>
      </c>
    </row>
    <row r="15196" spans="1:8" x14ac:dyDescent="0.25">
      <c r="A15196" t="s">
        <v>31</v>
      </c>
      <c r="B15196" t="s">
        <v>58</v>
      </c>
      <c r="C15196" t="s">
        <v>33</v>
      </c>
      <c r="D15196" t="s">
        <v>184</v>
      </c>
      <c r="E15196" t="s">
        <v>288</v>
      </c>
      <c r="F15196">
        <v>2017</v>
      </c>
      <c r="G15196">
        <v>405</v>
      </c>
      <c r="H15196">
        <v>137</v>
      </c>
    </row>
    <row r="15197" spans="1:8" x14ac:dyDescent="0.25">
      <c r="A15197" t="s">
        <v>138</v>
      </c>
      <c r="B15197" t="s">
        <v>208</v>
      </c>
      <c r="C15197" t="s">
        <v>76</v>
      </c>
      <c r="D15197" t="s">
        <v>140</v>
      </c>
      <c r="E15197" t="s">
        <v>209</v>
      </c>
      <c r="F15197">
        <v>2017</v>
      </c>
      <c r="G15197">
        <v>401</v>
      </c>
      <c r="H15197">
        <v>165</v>
      </c>
    </row>
    <row r="15198" spans="1:8" x14ac:dyDescent="0.25">
      <c r="A15198" t="s">
        <v>138</v>
      </c>
      <c r="B15198" t="s">
        <v>119</v>
      </c>
      <c r="C15198" t="s">
        <v>76</v>
      </c>
      <c r="D15198" t="s">
        <v>140</v>
      </c>
      <c r="E15198" t="s">
        <v>209</v>
      </c>
      <c r="F15198">
        <v>2018</v>
      </c>
      <c r="G15198">
        <v>1289</v>
      </c>
      <c r="H15198">
        <v>693</v>
      </c>
    </row>
    <row r="15199" spans="1:8" x14ac:dyDescent="0.25">
      <c r="A15199" t="s">
        <v>21</v>
      </c>
      <c r="B15199" t="s">
        <v>67</v>
      </c>
      <c r="C15199" t="s">
        <v>10</v>
      </c>
      <c r="D15199" t="s">
        <v>96</v>
      </c>
      <c r="E15199" t="s">
        <v>154</v>
      </c>
      <c r="F15199">
        <v>2018</v>
      </c>
      <c r="G15199">
        <v>728</v>
      </c>
      <c r="H15199">
        <v>42</v>
      </c>
    </row>
    <row r="15200" spans="1:8" x14ac:dyDescent="0.25">
      <c r="A15200" t="s">
        <v>21</v>
      </c>
      <c r="B15200" t="s">
        <v>125</v>
      </c>
      <c r="C15200" t="s">
        <v>23</v>
      </c>
      <c r="D15200" t="s">
        <v>24</v>
      </c>
      <c r="E15200" t="s">
        <v>57</v>
      </c>
      <c r="F15200">
        <v>2018</v>
      </c>
      <c r="G15200">
        <v>202</v>
      </c>
      <c r="H15200">
        <v>12</v>
      </c>
    </row>
    <row r="15201" spans="1:8" x14ac:dyDescent="0.25">
      <c r="A15201" t="s">
        <v>214</v>
      </c>
      <c r="B15201" t="s">
        <v>139</v>
      </c>
      <c r="C15201" t="s">
        <v>76</v>
      </c>
      <c r="D15201" t="s">
        <v>140</v>
      </c>
      <c r="E15201" t="s">
        <v>141</v>
      </c>
      <c r="F15201">
        <v>2019</v>
      </c>
      <c r="G15201">
        <v>1258</v>
      </c>
      <c r="H15201">
        <v>224</v>
      </c>
    </row>
    <row r="15202" spans="1:8" x14ac:dyDescent="0.25">
      <c r="A15202" t="s">
        <v>21</v>
      </c>
      <c r="B15202" t="s">
        <v>418</v>
      </c>
      <c r="C15202" t="s">
        <v>10</v>
      </c>
      <c r="D15202" t="s">
        <v>29</v>
      </c>
      <c r="E15202" t="s">
        <v>383</v>
      </c>
      <c r="F15202">
        <v>2020</v>
      </c>
      <c r="G15202">
        <v>777</v>
      </c>
      <c r="H15202">
        <v>99</v>
      </c>
    </row>
    <row r="15203" spans="1:8" x14ac:dyDescent="0.25">
      <c r="A15203" t="s">
        <v>41</v>
      </c>
      <c r="B15203" t="s">
        <v>32</v>
      </c>
      <c r="C15203" t="s">
        <v>33</v>
      </c>
      <c r="D15203" t="s">
        <v>184</v>
      </c>
      <c r="E15203" t="s">
        <v>187</v>
      </c>
      <c r="F15203">
        <v>2014</v>
      </c>
      <c r="G15203">
        <v>137</v>
      </c>
      <c r="H15203">
        <v>27</v>
      </c>
    </row>
    <row r="15204" spans="1:8" x14ac:dyDescent="0.25">
      <c r="A15204" t="s">
        <v>31</v>
      </c>
      <c r="B15204" t="s">
        <v>119</v>
      </c>
      <c r="C15204" t="s">
        <v>33</v>
      </c>
      <c r="D15204" t="s">
        <v>59</v>
      </c>
      <c r="E15204" t="s">
        <v>229</v>
      </c>
      <c r="F15204">
        <v>2015</v>
      </c>
      <c r="G15204">
        <v>127</v>
      </c>
      <c r="H15204">
        <v>44</v>
      </c>
    </row>
    <row r="15205" spans="1:8" x14ac:dyDescent="0.25">
      <c r="A15205" t="s">
        <v>41</v>
      </c>
      <c r="B15205" t="s">
        <v>285</v>
      </c>
      <c r="C15205" t="s">
        <v>33</v>
      </c>
      <c r="D15205" t="s">
        <v>39</v>
      </c>
      <c r="E15205" t="s">
        <v>87</v>
      </c>
      <c r="F15205">
        <v>2016</v>
      </c>
      <c r="G15205">
        <v>30</v>
      </c>
      <c r="H15205">
        <v>2</v>
      </c>
    </row>
    <row r="15206" spans="1:8" x14ac:dyDescent="0.25">
      <c r="A15206" t="s">
        <v>21</v>
      </c>
      <c r="B15206" t="s">
        <v>93</v>
      </c>
      <c r="C15206" t="s">
        <v>23</v>
      </c>
      <c r="D15206" t="s">
        <v>24</v>
      </c>
      <c r="E15206" t="s">
        <v>347</v>
      </c>
      <c r="F15206">
        <v>2017</v>
      </c>
      <c r="G15206">
        <v>40</v>
      </c>
      <c r="H15206">
        <v>2</v>
      </c>
    </row>
    <row r="15207" spans="1:8" x14ac:dyDescent="0.25">
      <c r="A15207" t="s">
        <v>307</v>
      </c>
      <c r="B15207" t="s">
        <v>177</v>
      </c>
      <c r="C15207" t="s">
        <v>23</v>
      </c>
      <c r="D15207" t="s">
        <v>43</v>
      </c>
      <c r="E15207" t="s">
        <v>44</v>
      </c>
      <c r="F15207">
        <v>2018</v>
      </c>
      <c r="G15207">
        <v>125</v>
      </c>
      <c r="H15207">
        <v>22</v>
      </c>
    </row>
    <row r="15208" spans="1:8" x14ac:dyDescent="0.25">
      <c r="A15208" t="s">
        <v>81</v>
      </c>
      <c r="B15208" t="s">
        <v>122</v>
      </c>
      <c r="C15208" t="s">
        <v>76</v>
      </c>
      <c r="D15208" t="s">
        <v>83</v>
      </c>
      <c r="E15208" t="s">
        <v>317</v>
      </c>
      <c r="F15208">
        <v>2013</v>
      </c>
      <c r="G15208">
        <v>292</v>
      </c>
      <c r="H15208">
        <v>252</v>
      </c>
    </row>
    <row r="15209" spans="1:8" x14ac:dyDescent="0.25">
      <c r="A15209" t="s">
        <v>31</v>
      </c>
      <c r="B15209" t="s">
        <v>114</v>
      </c>
      <c r="C15209" t="s">
        <v>33</v>
      </c>
      <c r="D15209" t="s">
        <v>39</v>
      </c>
      <c r="E15209" t="s">
        <v>107</v>
      </c>
      <c r="F15209">
        <v>2016</v>
      </c>
      <c r="G15209">
        <v>157</v>
      </c>
      <c r="H15209">
        <v>138</v>
      </c>
    </row>
    <row r="15210" spans="1:8" x14ac:dyDescent="0.25">
      <c r="A15210" t="s">
        <v>41</v>
      </c>
      <c r="B15210" t="s">
        <v>61</v>
      </c>
      <c r="C15210" t="s">
        <v>33</v>
      </c>
      <c r="D15210" t="s">
        <v>39</v>
      </c>
      <c r="E15210" t="s">
        <v>336</v>
      </c>
      <c r="F15210">
        <v>2018</v>
      </c>
      <c r="G15210">
        <v>77</v>
      </c>
      <c r="H15210">
        <v>70</v>
      </c>
    </row>
    <row r="15211" spans="1:8" x14ac:dyDescent="0.25">
      <c r="A15211" t="s">
        <v>21</v>
      </c>
      <c r="B15211" t="s">
        <v>164</v>
      </c>
      <c r="C15211" t="s">
        <v>10</v>
      </c>
      <c r="D15211" t="s">
        <v>11</v>
      </c>
      <c r="E15211" t="s">
        <v>279</v>
      </c>
      <c r="F15211">
        <v>2020</v>
      </c>
      <c r="G15211">
        <v>627</v>
      </c>
      <c r="H15211">
        <v>41</v>
      </c>
    </row>
    <row r="15212" spans="1:8" x14ac:dyDescent="0.25">
      <c r="A15212" t="s">
        <v>8</v>
      </c>
      <c r="B15212" t="s">
        <v>36</v>
      </c>
      <c r="C15212" t="s">
        <v>10</v>
      </c>
      <c r="D15212" t="s">
        <v>11</v>
      </c>
      <c r="E15212" t="s">
        <v>90</v>
      </c>
      <c r="F15212">
        <v>2015</v>
      </c>
      <c r="G15212">
        <v>135</v>
      </c>
      <c r="H15212">
        <v>11</v>
      </c>
    </row>
    <row r="15213" spans="1:8" x14ac:dyDescent="0.25">
      <c r="A15213" t="s">
        <v>31</v>
      </c>
      <c r="B15213" t="s">
        <v>54</v>
      </c>
      <c r="C15213" t="s">
        <v>33</v>
      </c>
      <c r="D15213" t="s">
        <v>59</v>
      </c>
      <c r="E15213" t="s">
        <v>229</v>
      </c>
      <c r="F15213">
        <v>2016</v>
      </c>
      <c r="G15213">
        <v>27</v>
      </c>
      <c r="H15213">
        <v>1</v>
      </c>
    </row>
    <row r="15214" spans="1:8" x14ac:dyDescent="0.25">
      <c r="A15214" t="s">
        <v>31</v>
      </c>
      <c r="B15214" t="s">
        <v>345</v>
      </c>
      <c r="C15214" t="s">
        <v>23</v>
      </c>
      <c r="D15214" t="s">
        <v>43</v>
      </c>
      <c r="E15214" t="s">
        <v>56</v>
      </c>
      <c r="F15214">
        <v>2017</v>
      </c>
      <c r="G15214">
        <v>85</v>
      </c>
      <c r="H15214">
        <v>7</v>
      </c>
    </row>
    <row r="15215" spans="1:8" x14ac:dyDescent="0.25">
      <c r="A15215" t="s">
        <v>8</v>
      </c>
      <c r="B15215" t="s">
        <v>93</v>
      </c>
      <c r="C15215" t="s">
        <v>23</v>
      </c>
      <c r="D15215" t="s">
        <v>24</v>
      </c>
      <c r="E15215" t="s">
        <v>282</v>
      </c>
      <c r="F15215">
        <v>2015</v>
      </c>
      <c r="G15215">
        <v>52</v>
      </c>
      <c r="H15215">
        <v>7</v>
      </c>
    </row>
    <row r="15216" spans="1:8" x14ac:dyDescent="0.25">
      <c r="A15216" t="s">
        <v>21</v>
      </c>
      <c r="B15216" t="s">
        <v>295</v>
      </c>
      <c r="C15216" t="s">
        <v>10</v>
      </c>
      <c r="D15216" t="s">
        <v>96</v>
      </c>
      <c r="E15216" t="s">
        <v>294</v>
      </c>
      <c r="F15216">
        <v>2016</v>
      </c>
      <c r="G15216">
        <v>58</v>
      </c>
      <c r="H15216">
        <v>3</v>
      </c>
    </row>
    <row r="15217" spans="1:8" x14ac:dyDescent="0.25">
      <c r="A15217" t="s">
        <v>31</v>
      </c>
      <c r="B15217" t="s">
        <v>49</v>
      </c>
      <c r="C15217" t="s">
        <v>33</v>
      </c>
      <c r="D15217" t="s">
        <v>62</v>
      </c>
      <c r="E15217" t="s">
        <v>99</v>
      </c>
      <c r="F15217">
        <v>2016</v>
      </c>
      <c r="G15217">
        <v>46</v>
      </c>
      <c r="H15217">
        <v>9</v>
      </c>
    </row>
    <row r="15218" spans="1:8" x14ac:dyDescent="0.25">
      <c r="A15218" t="s">
        <v>21</v>
      </c>
      <c r="B15218" t="s">
        <v>125</v>
      </c>
      <c r="C15218" t="s">
        <v>23</v>
      </c>
      <c r="D15218" t="s">
        <v>24</v>
      </c>
      <c r="E15218" t="s">
        <v>339</v>
      </c>
      <c r="F15218">
        <v>2018</v>
      </c>
      <c r="G15218">
        <v>111</v>
      </c>
      <c r="H15218">
        <v>10</v>
      </c>
    </row>
    <row r="15219" spans="1:8" x14ac:dyDescent="0.25">
      <c r="A15219" t="s">
        <v>106</v>
      </c>
      <c r="B15219" t="s">
        <v>151</v>
      </c>
      <c r="C15219" t="s">
        <v>33</v>
      </c>
      <c r="D15219" t="s">
        <v>59</v>
      </c>
      <c r="E15219" t="s">
        <v>130</v>
      </c>
      <c r="F15219">
        <v>2018</v>
      </c>
      <c r="G15219">
        <v>22</v>
      </c>
      <c r="H15219">
        <v>1</v>
      </c>
    </row>
    <row r="15220" spans="1:8" x14ac:dyDescent="0.25">
      <c r="A15220" t="s">
        <v>21</v>
      </c>
      <c r="B15220" t="s">
        <v>344</v>
      </c>
      <c r="C15220" t="s">
        <v>10</v>
      </c>
      <c r="D15220" t="s">
        <v>29</v>
      </c>
      <c r="E15220" t="s">
        <v>30</v>
      </c>
      <c r="F15220">
        <v>2020</v>
      </c>
      <c r="G15220">
        <v>122</v>
      </c>
      <c r="H15220">
        <v>28</v>
      </c>
    </row>
    <row r="15221" spans="1:8" x14ac:dyDescent="0.25">
      <c r="A15221" t="s">
        <v>31</v>
      </c>
      <c r="B15221" t="s">
        <v>55</v>
      </c>
      <c r="C15221" t="s">
        <v>33</v>
      </c>
      <c r="D15221" t="s">
        <v>59</v>
      </c>
      <c r="E15221" t="s">
        <v>269</v>
      </c>
      <c r="F15221">
        <v>2015</v>
      </c>
      <c r="G15221">
        <v>19</v>
      </c>
      <c r="H15221">
        <v>3</v>
      </c>
    </row>
    <row r="15222" spans="1:8" x14ac:dyDescent="0.25">
      <c r="A15222" t="s">
        <v>31</v>
      </c>
      <c r="B15222" t="s">
        <v>244</v>
      </c>
      <c r="C15222" t="s">
        <v>23</v>
      </c>
      <c r="D15222" t="s">
        <v>43</v>
      </c>
      <c r="E15222" t="s">
        <v>186</v>
      </c>
      <c r="F15222">
        <v>2015</v>
      </c>
      <c r="G15222">
        <v>31</v>
      </c>
      <c r="H15222">
        <v>1</v>
      </c>
    </row>
    <row r="15223" spans="1:8" x14ac:dyDescent="0.25">
      <c r="A15223" t="s">
        <v>31</v>
      </c>
      <c r="B15223" t="s">
        <v>54</v>
      </c>
      <c r="C15223" t="s">
        <v>33</v>
      </c>
      <c r="D15223" t="s">
        <v>39</v>
      </c>
      <c r="E15223" t="s">
        <v>51</v>
      </c>
      <c r="F15223">
        <v>2015</v>
      </c>
      <c r="G15223">
        <v>50</v>
      </c>
      <c r="H15223">
        <v>8</v>
      </c>
    </row>
    <row r="15224" spans="1:8" x14ac:dyDescent="0.25">
      <c r="A15224" t="s">
        <v>41</v>
      </c>
      <c r="B15224" t="s">
        <v>61</v>
      </c>
      <c r="C15224" t="s">
        <v>33</v>
      </c>
      <c r="D15224" t="s">
        <v>62</v>
      </c>
      <c r="E15224" t="s">
        <v>217</v>
      </c>
      <c r="F15224">
        <v>2018</v>
      </c>
      <c r="G15224">
        <v>65</v>
      </c>
      <c r="H15224">
        <v>14</v>
      </c>
    </row>
    <row r="15225" spans="1:8" x14ac:dyDescent="0.25">
      <c r="A15225" t="s">
        <v>31</v>
      </c>
      <c r="B15225" t="s">
        <v>168</v>
      </c>
      <c r="C15225" t="s">
        <v>33</v>
      </c>
      <c r="D15225" t="s">
        <v>59</v>
      </c>
      <c r="E15225" t="s">
        <v>152</v>
      </c>
      <c r="F15225">
        <v>2019</v>
      </c>
      <c r="G15225">
        <v>31</v>
      </c>
    </row>
    <row r="15226" spans="1:8" x14ac:dyDescent="0.25">
      <c r="A15226" t="s">
        <v>31</v>
      </c>
      <c r="B15226" t="s">
        <v>516</v>
      </c>
      <c r="C15226" t="s">
        <v>70</v>
      </c>
      <c r="D15226" t="s">
        <v>71</v>
      </c>
      <c r="E15226" t="s">
        <v>72</v>
      </c>
      <c r="F15226">
        <v>2015</v>
      </c>
      <c r="G15226">
        <v>33</v>
      </c>
      <c r="H15226">
        <v>8</v>
      </c>
    </row>
    <row r="15227" spans="1:8" x14ac:dyDescent="0.25">
      <c r="A15227" t="s">
        <v>31</v>
      </c>
      <c r="B15227" t="s">
        <v>32</v>
      </c>
      <c r="C15227" t="s">
        <v>33</v>
      </c>
      <c r="D15227" t="s">
        <v>34</v>
      </c>
      <c r="E15227" t="s">
        <v>408</v>
      </c>
      <c r="F15227">
        <v>2017</v>
      </c>
      <c r="G15227">
        <v>14</v>
      </c>
    </row>
    <row r="15228" spans="1:8" x14ac:dyDescent="0.25">
      <c r="A15228" t="s">
        <v>31</v>
      </c>
      <c r="B15228" t="s">
        <v>212</v>
      </c>
      <c r="C15228" t="s">
        <v>33</v>
      </c>
      <c r="D15228" t="s">
        <v>34</v>
      </c>
      <c r="E15228" t="s">
        <v>270</v>
      </c>
      <c r="F15228">
        <v>2019</v>
      </c>
      <c r="G15228">
        <v>14</v>
      </c>
      <c r="H15228">
        <v>4</v>
      </c>
    </row>
    <row r="15229" spans="1:8" x14ac:dyDescent="0.25">
      <c r="A15229" t="s">
        <v>21</v>
      </c>
      <c r="B15229" t="s">
        <v>295</v>
      </c>
      <c r="C15229" t="s">
        <v>10</v>
      </c>
      <c r="D15229" t="s">
        <v>96</v>
      </c>
      <c r="E15229" t="s">
        <v>97</v>
      </c>
      <c r="F15229">
        <v>2020</v>
      </c>
      <c r="G15229">
        <v>25</v>
      </c>
    </row>
    <row r="15230" spans="1:8" x14ac:dyDescent="0.25">
      <c r="A15230" t="s">
        <v>74</v>
      </c>
      <c r="B15230" t="s">
        <v>541</v>
      </c>
      <c r="C15230" t="s">
        <v>70</v>
      </c>
      <c r="D15230" t="s">
        <v>102</v>
      </c>
      <c r="E15230" t="s">
        <v>388</v>
      </c>
      <c r="F15230">
        <v>2015</v>
      </c>
      <c r="G15230">
        <v>8</v>
      </c>
      <c r="H15230">
        <v>1</v>
      </c>
    </row>
    <row r="15231" spans="1:8" x14ac:dyDescent="0.25">
      <c r="A15231" t="s">
        <v>8</v>
      </c>
      <c r="B15231" t="s">
        <v>98</v>
      </c>
      <c r="C15231" t="s">
        <v>10</v>
      </c>
      <c r="D15231" t="s">
        <v>11</v>
      </c>
      <c r="E15231" t="s">
        <v>53</v>
      </c>
      <c r="F15231">
        <v>2013</v>
      </c>
      <c r="G15231">
        <v>27</v>
      </c>
      <c r="H15231">
        <v>1</v>
      </c>
    </row>
    <row r="15232" spans="1:8" x14ac:dyDescent="0.25">
      <c r="A15232" t="s">
        <v>8</v>
      </c>
      <c r="B15232" t="s">
        <v>9</v>
      </c>
      <c r="C15232" t="s">
        <v>10</v>
      </c>
      <c r="D15232" t="s">
        <v>29</v>
      </c>
      <c r="E15232" t="s">
        <v>193</v>
      </c>
      <c r="F15232">
        <v>2014</v>
      </c>
      <c r="G15232">
        <v>4884</v>
      </c>
      <c r="H15232">
        <v>113</v>
      </c>
    </row>
    <row r="15233" spans="1:8" x14ac:dyDescent="0.25">
      <c r="A15233" t="s">
        <v>8</v>
      </c>
      <c r="B15233" t="s">
        <v>570</v>
      </c>
      <c r="C15233" t="s">
        <v>10</v>
      </c>
      <c r="D15233" t="s">
        <v>96</v>
      </c>
      <c r="E15233" t="s">
        <v>296</v>
      </c>
      <c r="F15233">
        <v>2015</v>
      </c>
      <c r="G15233">
        <v>1133</v>
      </c>
      <c r="H15233">
        <v>66</v>
      </c>
    </row>
    <row r="15234" spans="1:8" x14ac:dyDescent="0.25">
      <c r="A15234" t="s">
        <v>74</v>
      </c>
      <c r="B15234" t="s">
        <v>122</v>
      </c>
      <c r="C15234" t="s">
        <v>18</v>
      </c>
      <c r="D15234" t="s">
        <v>123</v>
      </c>
      <c r="E15234" t="s">
        <v>253</v>
      </c>
      <c r="F15234">
        <v>2017</v>
      </c>
      <c r="G15234">
        <v>8953</v>
      </c>
      <c r="H15234">
        <v>567</v>
      </c>
    </row>
    <row r="15235" spans="1:8" x14ac:dyDescent="0.25">
      <c r="A15235" t="s">
        <v>31</v>
      </c>
      <c r="B15235" t="s">
        <v>199</v>
      </c>
      <c r="C15235" t="s">
        <v>33</v>
      </c>
      <c r="D15235" t="s">
        <v>59</v>
      </c>
      <c r="E15235" t="s">
        <v>225</v>
      </c>
      <c r="F15235">
        <v>2013</v>
      </c>
      <c r="G15235">
        <v>39</v>
      </c>
      <c r="H15235">
        <v>2</v>
      </c>
    </row>
    <row r="15236" spans="1:8" x14ac:dyDescent="0.25">
      <c r="A15236" t="s">
        <v>31</v>
      </c>
      <c r="B15236" t="s">
        <v>79</v>
      </c>
      <c r="C15236" t="s">
        <v>33</v>
      </c>
      <c r="D15236" t="s">
        <v>39</v>
      </c>
      <c r="E15236" t="s">
        <v>51</v>
      </c>
      <c r="F15236">
        <v>2013</v>
      </c>
      <c r="G15236">
        <v>455</v>
      </c>
      <c r="H15236">
        <v>287</v>
      </c>
    </row>
    <row r="15237" spans="1:8" x14ac:dyDescent="0.25">
      <c r="A15237" t="s">
        <v>8</v>
      </c>
      <c r="B15237" t="s">
        <v>527</v>
      </c>
      <c r="C15237" t="s">
        <v>10</v>
      </c>
      <c r="D15237" t="s">
        <v>96</v>
      </c>
      <c r="E15237" t="s">
        <v>97</v>
      </c>
      <c r="F15237">
        <v>2013</v>
      </c>
      <c r="G15237">
        <v>227</v>
      </c>
      <c r="H15237">
        <v>13</v>
      </c>
    </row>
    <row r="15238" spans="1:8" x14ac:dyDescent="0.25">
      <c r="A15238" t="s">
        <v>8</v>
      </c>
      <c r="B15238" t="s">
        <v>36</v>
      </c>
      <c r="C15238" t="s">
        <v>10</v>
      </c>
      <c r="D15238" t="s">
        <v>11</v>
      </c>
      <c r="E15238" t="s">
        <v>195</v>
      </c>
      <c r="F15238">
        <v>2015</v>
      </c>
      <c r="G15238">
        <v>325</v>
      </c>
      <c r="H15238">
        <v>1</v>
      </c>
    </row>
    <row r="15239" spans="1:8" x14ac:dyDescent="0.25">
      <c r="A15239" t="s">
        <v>41</v>
      </c>
      <c r="B15239" t="s">
        <v>104</v>
      </c>
      <c r="C15239" t="s">
        <v>33</v>
      </c>
      <c r="D15239" t="s">
        <v>39</v>
      </c>
      <c r="E15239" t="s">
        <v>51</v>
      </c>
      <c r="F15239">
        <v>2017</v>
      </c>
      <c r="G15239">
        <v>556</v>
      </c>
      <c r="H15239">
        <v>117</v>
      </c>
    </row>
    <row r="15240" spans="1:8" x14ac:dyDescent="0.25">
      <c r="A15240" t="s">
        <v>41</v>
      </c>
      <c r="B15240" t="s">
        <v>69</v>
      </c>
      <c r="C15240" t="s">
        <v>70</v>
      </c>
      <c r="D15240" t="s">
        <v>71</v>
      </c>
      <c r="E15240" t="s">
        <v>72</v>
      </c>
      <c r="F15240">
        <v>2018</v>
      </c>
      <c r="G15240">
        <v>933</v>
      </c>
      <c r="H15240">
        <v>363</v>
      </c>
    </row>
    <row r="15241" spans="1:8" x14ac:dyDescent="0.25">
      <c r="A15241" t="s">
        <v>21</v>
      </c>
      <c r="B15241" t="s">
        <v>295</v>
      </c>
      <c r="C15241" t="s">
        <v>10</v>
      </c>
      <c r="D15241" t="s">
        <v>96</v>
      </c>
      <c r="E15241" t="s">
        <v>226</v>
      </c>
      <c r="F15241">
        <v>2018</v>
      </c>
      <c r="G15241">
        <v>729</v>
      </c>
      <c r="H15241">
        <v>18</v>
      </c>
    </row>
    <row r="15242" spans="1:8" x14ac:dyDescent="0.25">
      <c r="A15242" t="s">
        <v>21</v>
      </c>
      <c r="B15242" t="s">
        <v>67</v>
      </c>
      <c r="C15242" t="s">
        <v>10</v>
      </c>
      <c r="D15242" t="s">
        <v>11</v>
      </c>
      <c r="E15242" t="s">
        <v>203</v>
      </c>
      <c r="F15242">
        <v>2018</v>
      </c>
      <c r="G15242">
        <v>997</v>
      </c>
      <c r="H15242">
        <v>48</v>
      </c>
    </row>
    <row r="15243" spans="1:8" x14ac:dyDescent="0.25">
      <c r="A15243" t="s">
        <v>21</v>
      </c>
      <c r="B15243" t="s">
        <v>67</v>
      </c>
      <c r="C15243" t="s">
        <v>10</v>
      </c>
      <c r="D15243" t="s">
        <v>29</v>
      </c>
      <c r="E15243" t="s">
        <v>94</v>
      </c>
      <c r="F15243">
        <v>2018</v>
      </c>
      <c r="G15243">
        <v>675</v>
      </c>
      <c r="H15243">
        <v>33</v>
      </c>
    </row>
    <row r="15244" spans="1:8" x14ac:dyDescent="0.25">
      <c r="A15244" t="s">
        <v>74</v>
      </c>
      <c r="B15244" t="s">
        <v>158</v>
      </c>
      <c r="C15244" t="s">
        <v>76</v>
      </c>
      <c r="D15244" t="s">
        <v>77</v>
      </c>
      <c r="E15244" t="s">
        <v>176</v>
      </c>
      <c r="F15244">
        <v>2019</v>
      </c>
      <c r="G15244">
        <v>342</v>
      </c>
      <c r="H15244">
        <v>30</v>
      </c>
    </row>
    <row r="15245" spans="1:8" x14ac:dyDescent="0.25">
      <c r="A15245" t="s">
        <v>307</v>
      </c>
      <c r="B15245" t="s">
        <v>320</v>
      </c>
      <c r="C15245" t="s">
        <v>23</v>
      </c>
      <c r="D15245" t="s">
        <v>43</v>
      </c>
      <c r="E15245" t="s">
        <v>44</v>
      </c>
      <c r="F15245">
        <v>2019</v>
      </c>
      <c r="G15245">
        <v>533</v>
      </c>
      <c r="H15245">
        <v>163</v>
      </c>
    </row>
    <row r="15246" spans="1:8" x14ac:dyDescent="0.25">
      <c r="A15246" t="s">
        <v>21</v>
      </c>
      <c r="B15246" t="s">
        <v>111</v>
      </c>
      <c r="C15246" t="s">
        <v>10</v>
      </c>
      <c r="D15246" t="s">
        <v>11</v>
      </c>
      <c r="E15246" t="s">
        <v>343</v>
      </c>
      <c r="F15246">
        <v>2019</v>
      </c>
      <c r="G15246">
        <v>884</v>
      </c>
      <c r="H15246">
        <v>49</v>
      </c>
    </row>
    <row r="15247" spans="1:8" x14ac:dyDescent="0.25">
      <c r="A15247" t="s">
        <v>41</v>
      </c>
      <c r="B15247" t="s">
        <v>173</v>
      </c>
      <c r="C15247" t="s">
        <v>70</v>
      </c>
      <c r="D15247" t="s">
        <v>71</v>
      </c>
      <c r="E15247" t="s">
        <v>188</v>
      </c>
      <c r="F15247">
        <v>2019</v>
      </c>
      <c r="G15247">
        <v>287</v>
      </c>
      <c r="H15247">
        <v>71</v>
      </c>
    </row>
    <row r="15248" spans="1:8" x14ac:dyDescent="0.25">
      <c r="A15248" t="s">
        <v>31</v>
      </c>
      <c r="B15248" t="s">
        <v>79</v>
      </c>
      <c r="C15248" t="s">
        <v>33</v>
      </c>
      <c r="D15248" t="s">
        <v>39</v>
      </c>
      <c r="E15248" t="s">
        <v>87</v>
      </c>
      <c r="F15248">
        <v>2019</v>
      </c>
      <c r="G15248">
        <v>146</v>
      </c>
      <c r="H15248">
        <v>51</v>
      </c>
    </row>
    <row r="15249" spans="1:8" x14ac:dyDescent="0.25">
      <c r="A15249" t="s">
        <v>106</v>
      </c>
      <c r="B15249" t="s">
        <v>49</v>
      </c>
      <c r="C15249" t="s">
        <v>33</v>
      </c>
      <c r="D15249" t="s">
        <v>59</v>
      </c>
      <c r="E15249" t="s">
        <v>229</v>
      </c>
      <c r="F15249">
        <v>2019</v>
      </c>
      <c r="G15249">
        <v>189</v>
      </c>
      <c r="H15249">
        <v>32</v>
      </c>
    </row>
    <row r="15250" spans="1:8" x14ac:dyDescent="0.25">
      <c r="A15250" t="s">
        <v>21</v>
      </c>
      <c r="B15250" t="s">
        <v>427</v>
      </c>
      <c r="C15250" t="s">
        <v>10</v>
      </c>
      <c r="D15250" t="s">
        <v>96</v>
      </c>
      <c r="E15250" t="s">
        <v>97</v>
      </c>
      <c r="F15250">
        <v>2020</v>
      </c>
      <c r="G15250">
        <v>238</v>
      </c>
      <c r="H15250">
        <v>8</v>
      </c>
    </row>
    <row r="15251" spans="1:8" x14ac:dyDescent="0.25">
      <c r="A15251" t="s">
        <v>8</v>
      </c>
      <c r="B15251" t="s">
        <v>131</v>
      </c>
      <c r="C15251" t="s">
        <v>10</v>
      </c>
      <c r="D15251" t="s">
        <v>96</v>
      </c>
      <c r="E15251" t="s">
        <v>377</v>
      </c>
      <c r="F15251">
        <v>2013</v>
      </c>
      <c r="G15251">
        <v>146</v>
      </c>
    </row>
    <row r="15252" spans="1:8" x14ac:dyDescent="0.25">
      <c r="A15252" t="s">
        <v>21</v>
      </c>
      <c r="B15252" t="s">
        <v>93</v>
      </c>
      <c r="C15252" t="s">
        <v>10</v>
      </c>
      <c r="D15252" t="s">
        <v>11</v>
      </c>
      <c r="E15252" t="s">
        <v>48</v>
      </c>
      <c r="F15252">
        <v>2020</v>
      </c>
      <c r="G15252">
        <v>550</v>
      </c>
      <c r="H15252">
        <v>34</v>
      </c>
    </row>
    <row r="15253" spans="1:8" x14ac:dyDescent="0.25">
      <c r="A15253" t="s">
        <v>31</v>
      </c>
      <c r="B15253" t="s">
        <v>320</v>
      </c>
      <c r="C15253" t="s">
        <v>23</v>
      </c>
      <c r="D15253" t="s">
        <v>91</v>
      </c>
      <c r="E15253" t="s">
        <v>356</v>
      </c>
      <c r="F15253">
        <v>2013</v>
      </c>
      <c r="G15253">
        <v>206</v>
      </c>
      <c r="H15253">
        <v>20</v>
      </c>
    </row>
    <row r="15254" spans="1:8" x14ac:dyDescent="0.25">
      <c r="A15254" t="s">
        <v>41</v>
      </c>
      <c r="B15254" t="s">
        <v>54</v>
      </c>
      <c r="C15254" t="s">
        <v>33</v>
      </c>
      <c r="D15254" t="s">
        <v>39</v>
      </c>
      <c r="E15254" t="s">
        <v>40</v>
      </c>
      <c r="F15254">
        <v>2015</v>
      </c>
      <c r="G15254">
        <v>47</v>
      </c>
      <c r="H15254">
        <v>6</v>
      </c>
    </row>
    <row r="15255" spans="1:8" x14ac:dyDescent="0.25">
      <c r="A15255" t="s">
        <v>21</v>
      </c>
      <c r="B15255" t="s">
        <v>93</v>
      </c>
      <c r="C15255" t="s">
        <v>10</v>
      </c>
      <c r="D15255" t="s">
        <v>11</v>
      </c>
      <c r="E15255" t="s">
        <v>203</v>
      </c>
      <c r="F15255">
        <v>2016</v>
      </c>
      <c r="G15255">
        <v>348</v>
      </c>
      <c r="H15255">
        <v>10</v>
      </c>
    </row>
    <row r="15256" spans="1:8" x14ac:dyDescent="0.25">
      <c r="A15256" t="s">
        <v>21</v>
      </c>
      <c r="B15256" t="s">
        <v>292</v>
      </c>
      <c r="C15256" t="s">
        <v>10</v>
      </c>
      <c r="D15256" t="s">
        <v>96</v>
      </c>
      <c r="E15256" t="s">
        <v>97</v>
      </c>
      <c r="F15256">
        <v>2017</v>
      </c>
      <c r="G15256">
        <v>1551</v>
      </c>
      <c r="H15256">
        <v>24</v>
      </c>
    </row>
    <row r="15257" spans="1:8" x14ac:dyDescent="0.25">
      <c r="A15257" t="s">
        <v>41</v>
      </c>
      <c r="B15257" t="s">
        <v>199</v>
      </c>
      <c r="C15257" t="s">
        <v>33</v>
      </c>
      <c r="D15257" t="s">
        <v>39</v>
      </c>
      <c r="E15257" t="s">
        <v>87</v>
      </c>
      <c r="F15257">
        <v>2014</v>
      </c>
      <c r="G15257">
        <v>135</v>
      </c>
      <c r="H15257">
        <v>54</v>
      </c>
    </row>
    <row r="15258" spans="1:8" x14ac:dyDescent="0.25">
      <c r="A15258" t="s">
        <v>31</v>
      </c>
      <c r="B15258" t="s">
        <v>125</v>
      </c>
      <c r="C15258" t="s">
        <v>33</v>
      </c>
      <c r="D15258" t="s">
        <v>59</v>
      </c>
      <c r="E15258" t="s">
        <v>130</v>
      </c>
      <c r="F15258">
        <v>2018</v>
      </c>
      <c r="G15258">
        <v>559</v>
      </c>
      <c r="H15258">
        <v>29</v>
      </c>
    </row>
    <row r="15259" spans="1:8" x14ac:dyDescent="0.25">
      <c r="A15259" t="s">
        <v>74</v>
      </c>
      <c r="B15259" t="s">
        <v>119</v>
      </c>
      <c r="C15259" t="s">
        <v>18</v>
      </c>
      <c r="D15259" t="s">
        <v>123</v>
      </c>
      <c r="E15259" t="s">
        <v>163</v>
      </c>
      <c r="F15259">
        <v>2015</v>
      </c>
      <c r="G15259">
        <v>83</v>
      </c>
      <c r="H15259">
        <v>4</v>
      </c>
    </row>
    <row r="15260" spans="1:8" x14ac:dyDescent="0.25">
      <c r="A15260" t="s">
        <v>31</v>
      </c>
      <c r="B15260" t="s">
        <v>119</v>
      </c>
      <c r="C15260" t="s">
        <v>33</v>
      </c>
      <c r="D15260" t="s">
        <v>39</v>
      </c>
      <c r="E15260" t="s">
        <v>204</v>
      </c>
      <c r="F15260">
        <v>2015</v>
      </c>
      <c r="G15260">
        <v>607</v>
      </c>
      <c r="H15260">
        <v>150</v>
      </c>
    </row>
    <row r="15261" spans="1:8" x14ac:dyDescent="0.25">
      <c r="A15261" t="s">
        <v>21</v>
      </c>
      <c r="B15261" t="s">
        <v>93</v>
      </c>
      <c r="C15261" t="s">
        <v>10</v>
      </c>
      <c r="D15261" t="s">
        <v>11</v>
      </c>
      <c r="E15261" t="s">
        <v>165</v>
      </c>
      <c r="F15261">
        <v>2017</v>
      </c>
      <c r="G15261">
        <v>176</v>
      </c>
      <c r="H15261">
        <v>21</v>
      </c>
    </row>
    <row r="15262" spans="1:8" x14ac:dyDescent="0.25">
      <c r="A15262" t="s">
        <v>214</v>
      </c>
      <c r="B15262" t="s">
        <v>287</v>
      </c>
      <c r="C15262" t="s">
        <v>76</v>
      </c>
      <c r="D15262" t="s">
        <v>140</v>
      </c>
      <c r="E15262" t="s">
        <v>209</v>
      </c>
      <c r="F15262">
        <v>2018</v>
      </c>
      <c r="G15262">
        <v>202</v>
      </c>
      <c r="H15262">
        <v>14</v>
      </c>
    </row>
    <row r="15263" spans="1:8" x14ac:dyDescent="0.25">
      <c r="A15263" t="s">
        <v>21</v>
      </c>
      <c r="B15263" t="s">
        <v>295</v>
      </c>
      <c r="C15263" t="s">
        <v>10</v>
      </c>
      <c r="D15263" t="s">
        <v>96</v>
      </c>
      <c r="E15263" t="s">
        <v>400</v>
      </c>
      <c r="F15263">
        <v>2019</v>
      </c>
      <c r="G15263">
        <v>30</v>
      </c>
      <c r="H15263">
        <v>2</v>
      </c>
    </row>
    <row r="15264" spans="1:8" x14ac:dyDescent="0.25">
      <c r="A15264" t="s">
        <v>41</v>
      </c>
      <c r="B15264" t="s">
        <v>9</v>
      </c>
      <c r="C15264" t="s">
        <v>33</v>
      </c>
      <c r="D15264" t="s">
        <v>39</v>
      </c>
      <c r="E15264" t="s">
        <v>40</v>
      </c>
      <c r="F15264">
        <v>2015</v>
      </c>
      <c r="G15264">
        <v>56</v>
      </c>
      <c r="H15264">
        <v>14</v>
      </c>
    </row>
    <row r="15265" spans="1:8" x14ac:dyDescent="0.25">
      <c r="A15265" t="s">
        <v>8</v>
      </c>
      <c r="B15265" t="s">
        <v>93</v>
      </c>
      <c r="C15265" t="s">
        <v>10</v>
      </c>
      <c r="D15265" t="s">
        <v>11</v>
      </c>
      <c r="E15265" t="s">
        <v>223</v>
      </c>
      <c r="F15265">
        <v>2013</v>
      </c>
      <c r="G15265">
        <v>191</v>
      </c>
      <c r="H15265">
        <v>2</v>
      </c>
    </row>
    <row r="15266" spans="1:8" x14ac:dyDescent="0.25">
      <c r="A15266" t="s">
        <v>138</v>
      </c>
      <c r="B15266" t="s">
        <v>500</v>
      </c>
      <c r="C15266" t="s">
        <v>76</v>
      </c>
      <c r="D15266" t="s">
        <v>140</v>
      </c>
      <c r="E15266" t="s">
        <v>209</v>
      </c>
      <c r="F15266">
        <v>2016</v>
      </c>
      <c r="G15266">
        <v>80</v>
      </c>
      <c r="H15266">
        <v>20</v>
      </c>
    </row>
    <row r="15267" spans="1:8" x14ac:dyDescent="0.25">
      <c r="A15267" t="s">
        <v>138</v>
      </c>
      <c r="B15267" t="s">
        <v>104</v>
      </c>
      <c r="C15267" t="s">
        <v>76</v>
      </c>
      <c r="D15267" t="s">
        <v>189</v>
      </c>
      <c r="E15267" t="s">
        <v>190</v>
      </c>
      <c r="F15267">
        <v>2015</v>
      </c>
      <c r="G15267">
        <v>13</v>
      </c>
      <c r="H15267">
        <v>3</v>
      </c>
    </row>
    <row r="15268" spans="1:8" x14ac:dyDescent="0.25">
      <c r="A15268" t="s">
        <v>8</v>
      </c>
      <c r="B15268" t="s">
        <v>183</v>
      </c>
      <c r="C15268" t="s">
        <v>23</v>
      </c>
      <c r="D15268" t="s">
        <v>24</v>
      </c>
      <c r="E15268" t="s">
        <v>282</v>
      </c>
      <c r="F15268">
        <v>2013</v>
      </c>
      <c r="G15268">
        <v>76</v>
      </c>
      <c r="H15268">
        <v>1</v>
      </c>
    </row>
    <row r="15269" spans="1:8" x14ac:dyDescent="0.25">
      <c r="A15269" t="s">
        <v>8</v>
      </c>
      <c r="B15269" t="s">
        <v>36</v>
      </c>
      <c r="C15269" t="s">
        <v>10</v>
      </c>
      <c r="D15269" t="s">
        <v>11</v>
      </c>
      <c r="E15269" t="s">
        <v>68</v>
      </c>
      <c r="F15269">
        <v>2015</v>
      </c>
      <c r="G15269">
        <v>67</v>
      </c>
      <c r="H15269">
        <v>1</v>
      </c>
    </row>
    <row r="15270" spans="1:8" x14ac:dyDescent="0.25">
      <c r="A15270" t="s">
        <v>31</v>
      </c>
      <c r="B15270" t="s">
        <v>373</v>
      </c>
      <c r="C15270" t="s">
        <v>23</v>
      </c>
      <c r="D15270" t="s">
        <v>43</v>
      </c>
      <c r="E15270" t="s">
        <v>100</v>
      </c>
      <c r="F15270">
        <v>2018</v>
      </c>
      <c r="G15270">
        <v>72</v>
      </c>
      <c r="H15270">
        <v>16</v>
      </c>
    </row>
    <row r="15271" spans="1:8" x14ac:dyDescent="0.25">
      <c r="A15271" t="s">
        <v>31</v>
      </c>
      <c r="B15271" t="s">
        <v>119</v>
      </c>
      <c r="C15271" t="s">
        <v>23</v>
      </c>
      <c r="D15271" t="s">
        <v>43</v>
      </c>
      <c r="E15271" t="s">
        <v>100</v>
      </c>
      <c r="F15271">
        <v>2018</v>
      </c>
      <c r="G15271">
        <v>32</v>
      </c>
      <c r="H15271">
        <v>2</v>
      </c>
    </row>
    <row r="15272" spans="1:8" x14ac:dyDescent="0.25">
      <c r="A15272" t="s">
        <v>21</v>
      </c>
      <c r="B15272" t="s">
        <v>164</v>
      </c>
      <c r="C15272" t="s">
        <v>10</v>
      </c>
      <c r="D15272" t="s">
        <v>11</v>
      </c>
      <c r="E15272" t="s">
        <v>46</v>
      </c>
      <c r="F15272">
        <v>2019</v>
      </c>
      <c r="G15272">
        <v>104</v>
      </c>
      <c r="H15272">
        <v>1</v>
      </c>
    </row>
    <row r="15273" spans="1:8" x14ac:dyDescent="0.25">
      <c r="A15273" t="s">
        <v>41</v>
      </c>
      <c r="B15273" t="s">
        <v>88</v>
      </c>
      <c r="C15273" t="s">
        <v>70</v>
      </c>
      <c r="D15273" t="s">
        <v>71</v>
      </c>
      <c r="E15273" t="s">
        <v>72</v>
      </c>
      <c r="F15273">
        <v>2017</v>
      </c>
      <c r="G15273">
        <v>33</v>
      </c>
      <c r="H15273">
        <v>11</v>
      </c>
    </row>
    <row r="15274" spans="1:8" x14ac:dyDescent="0.25">
      <c r="A15274" t="s">
        <v>41</v>
      </c>
      <c r="B15274" t="s">
        <v>104</v>
      </c>
      <c r="C15274" t="s">
        <v>33</v>
      </c>
      <c r="D15274" t="s">
        <v>39</v>
      </c>
      <c r="E15274" t="s">
        <v>87</v>
      </c>
      <c r="F15274">
        <v>2015</v>
      </c>
      <c r="G15274">
        <v>11</v>
      </c>
      <c r="H15274">
        <v>3</v>
      </c>
    </row>
    <row r="15275" spans="1:8" x14ac:dyDescent="0.25">
      <c r="A15275" t="s">
        <v>16</v>
      </c>
      <c r="B15275" t="s">
        <v>299</v>
      </c>
      <c r="C15275" t="s">
        <v>18</v>
      </c>
      <c r="D15275" t="s">
        <v>257</v>
      </c>
      <c r="E15275" t="s">
        <v>300</v>
      </c>
      <c r="F15275">
        <v>2017</v>
      </c>
      <c r="G15275">
        <v>28</v>
      </c>
      <c r="H15275">
        <v>8</v>
      </c>
    </row>
    <row r="15276" spans="1:8" x14ac:dyDescent="0.25">
      <c r="A15276" t="s">
        <v>121</v>
      </c>
      <c r="B15276" t="s">
        <v>173</v>
      </c>
      <c r="C15276" t="s">
        <v>18</v>
      </c>
      <c r="D15276" t="s">
        <v>425</v>
      </c>
      <c r="E15276" t="s">
        <v>605</v>
      </c>
      <c r="F15276">
        <v>2019</v>
      </c>
      <c r="G15276">
        <v>24</v>
      </c>
      <c r="H15276">
        <v>9</v>
      </c>
    </row>
    <row r="15277" spans="1:8" x14ac:dyDescent="0.25">
      <c r="A15277" t="s">
        <v>113</v>
      </c>
      <c r="B15277" t="s">
        <v>32</v>
      </c>
      <c r="C15277" t="s">
        <v>33</v>
      </c>
      <c r="D15277" t="s">
        <v>59</v>
      </c>
      <c r="E15277" t="s">
        <v>64</v>
      </c>
      <c r="F15277">
        <v>2015</v>
      </c>
      <c r="G15277">
        <v>2</v>
      </c>
    </row>
    <row r="15278" spans="1:8" x14ac:dyDescent="0.25">
      <c r="A15278" t="s">
        <v>74</v>
      </c>
      <c r="B15278" t="s">
        <v>69</v>
      </c>
      <c r="C15278" t="s">
        <v>76</v>
      </c>
      <c r="D15278" t="s">
        <v>77</v>
      </c>
      <c r="E15278" t="s">
        <v>176</v>
      </c>
      <c r="F15278">
        <v>2017</v>
      </c>
      <c r="G15278">
        <v>12</v>
      </c>
    </row>
    <row r="15279" spans="1:8" x14ac:dyDescent="0.25">
      <c r="A15279" t="s">
        <v>8</v>
      </c>
      <c r="B15279" t="s">
        <v>295</v>
      </c>
      <c r="C15279" t="s">
        <v>10</v>
      </c>
      <c r="D15279" t="s">
        <v>96</v>
      </c>
      <c r="E15279" t="s">
        <v>97</v>
      </c>
      <c r="F15279">
        <v>2014</v>
      </c>
      <c r="G15279">
        <v>56</v>
      </c>
      <c r="H15279">
        <v>2</v>
      </c>
    </row>
    <row r="15280" spans="1:8" x14ac:dyDescent="0.25">
      <c r="A15280" t="s">
        <v>41</v>
      </c>
      <c r="B15280" t="s">
        <v>108</v>
      </c>
      <c r="C15280" t="s">
        <v>33</v>
      </c>
      <c r="D15280" t="s">
        <v>62</v>
      </c>
      <c r="E15280" t="s">
        <v>99</v>
      </c>
      <c r="F15280">
        <v>2014</v>
      </c>
      <c r="G15280">
        <v>28</v>
      </c>
      <c r="H15280">
        <v>13</v>
      </c>
    </row>
    <row r="15281" spans="1:8" x14ac:dyDescent="0.25">
      <c r="A15281" t="s">
        <v>31</v>
      </c>
      <c r="B15281" t="s">
        <v>173</v>
      </c>
      <c r="C15281" t="s">
        <v>70</v>
      </c>
      <c r="D15281" t="s">
        <v>71</v>
      </c>
      <c r="E15281" t="s">
        <v>254</v>
      </c>
      <c r="F15281">
        <v>2014</v>
      </c>
      <c r="G15281">
        <v>14</v>
      </c>
      <c r="H15281">
        <v>2</v>
      </c>
    </row>
    <row r="15282" spans="1:8" x14ac:dyDescent="0.25">
      <c r="A15282" t="s">
        <v>31</v>
      </c>
      <c r="B15282" t="s">
        <v>205</v>
      </c>
      <c r="C15282" t="s">
        <v>33</v>
      </c>
      <c r="D15282" t="s">
        <v>59</v>
      </c>
      <c r="E15282" t="s">
        <v>60</v>
      </c>
      <c r="F15282">
        <v>2014</v>
      </c>
      <c r="G15282">
        <v>9</v>
      </c>
      <c r="H15282">
        <v>5</v>
      </c>
    </row>
    <row r="15283" spans="1:8" x14ac:dyDescent="0.25">
      <c r="A15283" t="s">
        <v>41</v>
      </c>
      <c r="B15283" t="s">
        <v>55</v>
      </c>
      <c r="C15283" t="s">
        <v>33</v>
      </c>
      <c r="D15283" t="s">
        <v>184</v>
      </c>
      <c r="E15283" t="s">
        <v>218</v>
      </c>
      <c r="F15283">
        <v>2014</v>
      </c>
      <c r="G15283">
        <v>36</v>
      </c>
      <c r="H15283">
        <v>7</v>
      </c>
    </row>
    <row r="15284" spans="1:8" x14ac:dyDescent="0.25">
      <c r="A15284" t="s">
        <v>21</v>
      </c>
      <c r="B15284" t="s">
        <v>272</v>
      </c>
      <c r="C15284" t="s">
        <v>33</v>
      </c>
      <c r="D15284" t="s">
        <v>34</v>
      </c>
      <c r="E15284" t="s">
        <v>202</v>
      </c>
      <c r="F15284">
        <v>2017</v>
      </c>
      <c r="G15284">
        <v>8</v>
      </c>
    </row>
    <row r="15285" spans="1:8" x14ac:dyDescent="0.25">
      <c r="A15285" t="s">
        <v>31</v>
      </c>
      <c r="B15285" t="s">
        <v>272</v>
      </c>
      <c r="C15285" t="s">
        <v>33</v>
      </c>
      <c r="D15285" t="s">
        <v>34</v>
      </c>
      <c r="E15285" t="s">
        <v>411</v>
      </c>
      <c r="F15285">
        <v>2013</v>
      </c>
      <c r="G15285">
        <v>4</v>
      </c>
    </row>
    <row r="15286" spans="1:8" x14ac:dyDescent="0.25">
      <c r="A15286" t="s">
        <v>41</v>
      </c>
      <c r="B15286" t="s">
        <v>88</v>
      </c>
      <c r="C15286" t="s">
        <v>23</v>
      </c>
      <c r="D15286" t="s">
        <v>43</v>
      </c>
      <c r="E15286" t="s">
        <v>186</v>
      </c>
      <c r="F15286">
        <v>2014</v>
      </c>
      <c r="G15286">
        <v>24</v>
      </c>
      <c r="H15286">
        <v>4</v>
      </c>
    </row>
    <row r="15287" spans="1:8" x14ac:dyDescent="0.25">
      <c r="A15287" t="s">
        <v>31</v>
      </c>
      <c r="B15287" t="s">
        <v>205</v>
      </c>
      <c r="C15287" t="s">
        <v>33</v>
      </c>
      <c r="D15287" t="s">
        <v>59</v>
      </c>
      <c r="E15287" t="s">
        <v>311</v>
      </c>
      <c r="F15287">
        <v>2015</v>
      </c>
      <c r="G15287">
        <v>23</v>
      </c>
      <c r="H15287">
        <v>14</v>
      </c>
    </row>
    <row r="15288" spans="1:8" x14ac:dyDescent="0.25">
      <c r="A15288" t="s">
        <v>41</v>
      </c>
      <c r="B15288" t="s">
        <v>9</v>
      </c>
      <c r="C15288" t="s">
        <v>33</v>
      </c>
      <c r="D15288" t="s">
        <v>39</v>
      </c>
      <c r="E15288" t="s">
        <v>87</v>
      </c>
      <c r="F15288">
        <v>2014</v>
      </c>
      <c r="G15288">
        <v>400</v>
      </c>
      <c r="H15288">
        <v>70</v>
      </c>
    </row>
    <row r="15289" spans="1:8" x14ac:dyDescent="0.25">
      <c r="A15289" t="s">
        <v>8</v>
      </c>
      <c r="B15289" t="s">
        <v>151</v>
      </c>
      <c r="C15289" t="s">
        <v>10</v>
      </c>
      <c r="D15289" t="s">
        <v>11</v>
      </c>
      <c r="E15289" t="s">
        <v>48</v>
      </c>
      <c r="F15289">
        <v>2014</v>
      </c>
      <c r="G15289">
        <v>1446</v>
      </c>
      <c r="H15289">
        <v>64</v>
      </c>
    </row>
    <row r="15290" spans="1:8" x14ac:dyDescent="0.25">
      <c r="A15290" t="s">
        <v>16</v>
      </c>
      <c r="B15290" t="s">
        <v>26</v>
      </c>
      <c r="C15290" t="s">
        <v>18</v>
      </c>
      <c r="D15290" t="s">
        <v>19</v>
      </c>
      <c r="E15290" t="s">
        <v>27</v>
      </c>
      <c r="F15290">
        <v>2014</v>
      </c>
      <c r="G15290">
        <v>1378</v>
      </c>
      <c r="H15290">
        <v>519</v>
      </c>
    </row>
    <row r="15291" spans="1:8" x14ac:dyDescent="0.25">
      <c r="A15291" t="s">
        <v>8</v>
      </c>
      <c r="B15291" t="s">
        <v>98</v>
      </c>
      <c r="C15291" t="s">
        <v>10</v>
      </c>
      <c r="D15291" t="s">
        <v>11</v>
      </c>
      <c r="E15291" t="s">
        <v>191</v>
      </c>
      <c r="F15291">
        <v>2014</v>
      </c>
      <c r="G15291">
        <v>861</v>
      </c>
      <c r="H15291">
        <v>22</v>
      </c>
    </row>
    <row r="15292" spans="1:8" x14ac:dyDescent="0.25">
      <c r="A15292" t="s">
        <v>8</v>
      </c>
      <c r="B15292" t="s">
        <v>67</v>
      </c>
      <c r="C15292" t="s">
        <v>10</v>
      </c>
      <c r="D15292" t="s">
        <v>11</v>
      </c>
      <c r="E15292" t="s">
        <v>279</v>
      </c>
      <c r="F15292">
        <v>2015</v>
      </c>
      <c r="G15292">
        <v>1292</v>
      </c>
      <c r="H15292">
        <v>87</v>
      </c>
    </row>
    <row r="15293" spans="1:8" x14ac:dyDescent="0.25">
      <c r="A15293" t="s">
        <v>138</v>
      </c>
      <c r="B15293" t="s">
        <v>17</v>
      </c>
      <c r="C15293" t="s">
        <v>76</v>
      </c>
      <c r="D15293" t="s">
        <v>140</v>
      </c>
      <c r="E15293" t="s">
        <v>141</v>
      </c>
      <c r="F15293">
        <v>2016</v>
      </c>
      <c r="G15293">
        <v>984</v>
      </c>
      <c r="H15293">
        <v>295</v>
      </c>
    </row>
    <row r="15294" spans="1:8" x14ac:dyDescent="0.25">
      <c r="A15294" t="s">
        <v>31</v>
      </c>
      <c r="B15294" t="s">
        <v>330</v>
      </c>
      <c r="C15294" t="s">
        <v>33</v>
      </c>
      <c r="D15294" t="s">
        <v>59</v>
      </c>
      <c r="E15294" t="s">
        <v>415</v>
      </c>
      <c r="F15294">
        <v>2015</v>
      </c>
      <c r="G15294">
        <v>57</v>
      </c>
      <c r="H15294">
        <v>28</v>
      </c>
    </row>
    <row r="15295" spans="1:8" x14ac:dyDescent="0.25">
      <c r="A15295" t="s">
        <v>31</v>
      </c>
      <c r="B15295" t="s">
        <v>168</v>
      </c>
      <c r="C15295" t="s">
        <v>33</v>
      </c>
      <c r="D15295" t="s">
        <v>34</v>
      </c>
      <c r="E15295" t="s">
        <v>35</v>
      </c>
      <c r="F15295">
        <v>2015</v>
      </c>
      <c r="G15295">
        <v>91</v>
      </c>
      <c r="H15295">
        <v>6</v>
      </c>
    </row>
    <row r="15296" spans="1:8" x14ac:dyDescent="0.25">
      <c r="A15296" t="s">
        <v>31</v>
      </c>
      <c r="B15296" t="s">
        <v>49</v>
      </c>
      <c r="C15296" t="s">
        <v>33</v>
      </c>
      <c r="D15296" t="s">
        <v>34</v>
      </c>
      <c r="E15296" t="s">
        <v>147</v>
      </c>
      <c r="F15296">
        <v>2016</v>
      </c>
      <c r="G15296">
        <v>96</v>
      </c>
      <c r="H15296">
        <v>12</v>
      </c>
    </row>
    <row r="15297" spans="1:8" x14ac:dyDescent="0.25">
      <c r="A15297" t="s">
        <v>41</v>
      </c>
      <c r="B15297" t="s">
        <v>119</v>
      </c>
      <c r="C15297" t="s">
        <v>70</v>
      </c>
      <c r="D15297" t="s">
        <v>71</v>
      </c>
      <c r="E15297" t="s">
        <v>188</v>
      </c>
      <c r="F15297">
        <v>2017</v>
      </c>
      <c r="G15297">
        <v>1091</v>
      </c>
      <c r="H15297">
        <v>314</v>
      </c>
    </row>
    <row r="15298" spans="1:8" x14ac:dyDescent="0.25">
      <c r="A15298" t="s">
        <v>31</v>
      </c>
      <c r="B15298" t="s">
        <v>54</v>
      </c>
      <c r="C15298" t="s">
        <v>33</v>
      </c>
      <c r="D15298" t="s">
        <v>34</v>
      </c>
      <c r="E15298" t="s">
        <v>144</v>
      </c>
      <c r="F15298">
        <v>2017</v>
      </c>
      <c r="G15298">
        <v>152</v>
      </c>
      <c r="H15298">
        <v>23</v>
      </c>
    </row>
    <row r="15299" spans="1:8" x14ac:dyDescent="0.25">
      <c r="A15299" t="s">
        <v>21</v>
      </c>
      <c r="B15299" t="s">
        <v>196</v>
      </c>
      <c r="C15299" t="s">
        <v>10</v>
      </c>
      <c r="D15299" t="s">
        <v>29</v>
      </c>
      <c r="E15299" t="s">
        <v>94</v>
      </c>
      <c r="F15299">
        <v>2017</v>
      </c>
      <c r="G15299">
        <v>3208</v>
      </c>
      <c r="H15299">
        <v>256</v>
      </c>
    </row>
    <row r="15300" spans="1:8" x14ac:dyDescent="0.25">
      <c r="A15300" t="s">
        <v>21</v>
      </c>
      <c r="B15300" t="s">
        <v>98</v>
      </c>
      <c r="C15300" t="s">
        <v>23</v>
      </c>
      <c r="D15300" t="s">
        <v>24</v>
      </c>
      <c r="E15300" t="s">
        <v>57</v>
      </c>
      <c r="F15300">
        <v>2018</v>
      </c>
      <c r="G15300">
        <v>2895</v>
      </c>
      <c r="H15300">
        <v>128</v>
      </c>
    </row>
    <row r="15301" spans="1:8" x14ac:dyDescent="0.25">
      <c r="A15301" t="s">
        <v>31</v>
      </c>
      <c r="B15301" t="s">
        <v>38</v>
      </c>
      <c r="C15301" t="s">
        <v>33</v>
      </c>
      <c r="D15301" t="s">
        <v>39</v>
      </c>
      <c r="E15301" t="s">
        <v>87</v>
      </c>
      <c r="F15301">
        <v>2019</v>
      </c>
      <c r="G15301">
        <v>475</v>
      </c>
      <c r="H15301">
        <v>102</v>
      </c>
    </row>
    <row r="15302" spans="1:8" x14ac:dyDescent="0.25">
      <c r="A15302" t="s">
        <v>31</v>
      </c>
      <c r="B15302" t="s">
        <v>177</v>
      </c>
      <c r="C15302" t="s">
        <v>23</v>
      </c>
      <c r="D15302" t="s">
        <v>43</v>
      </c>
      <c r="E15302" t="s">
        <v>56</v>
      </c>
      <c r="F15302">
        <v>2019</v>
      </c>
      <c r="G15302">
        <v>94</v>
      </c>
      <c r="H15302">
        <v>2</v>
      </c>
    </row>
    <row r="15303" spans="1:8" x14ac:dyDescent="0.25">
      <c r="A15303" t="s">
        <v>21</v>
      </c>
      <c r="B15303" t="s">
        <v>88</v>
      </c>
      <c r="C15303" t="s">
        <v>10</v>
      </c>
      <c r="D15303" t="s">
        <v>96</v>
      </c>
      <c r="E15303" t="s">
        <v>132</v>
      </c>
      <c r="F15303">
        <v>2019</v>
      </c>
      <c r="G15303">
        <v>513</v>
      </c>
      <c r="H15303">
        <v>8</v>
      </c>
    </row>
    <row r="15304" spans="1:8" x14ac:dyDescent="0.25">
      <c r="A15304" t="s">
        <v>41</v>
      </c>
      <c r="B15304" t="s">
        <v>256</v>
      </c>
      <c r="C15304" t="s">
        <v>33</v>
      </c>
      <c r="D15304" t="s">
        <v>39</v>
      </c>
      <c r="E15304" t="s">
        <v>336</v>
      </c>
      <c r="F15304">
        <v>2017</v>
      </c>
      <c r="G15304">
        <v>8</v>
      </c>
      <c r="H15304">
        <v>15</v>
      </c>
    </row>
    <row r="15305" spans="1:8" x14ac:dyDescent="0.25">
      <c r="A15305" t="s">
        <v>31</v>
      </c>
      <c r="B15305" t="s">
        <v>125</v>
      </c>
      <c r="C15305" t="s">
        <v>33</v>
      </c>
      <c r="D15305" t="s">
        <v>59</v>
      </c>
      <c r="E15305" t="s">
        <v>225</v>
      </c>
      <c r="F15305">
        <v>2019</v>
      </c>
      <c r="G15305">
        <v>171</v>
      </c>
      <c r="H15305">
        <v>38</v>
      </c>
    </row>
    <row r="15306" spans="1:8" x14ac:dyDescent="0.25">
      <c r="A15306" t="s">
        <v>8</v>
      </c>
      <c r="B15306" t="s">
        <v>210</v>
      </c>
      <c r="C15306" t="s">
        <v>23</v>
      </c>
      <c r="D15306" t="s">
        <v>24</v>
      </c>
      <c r="E15306" t="s">
        <v>497</v>
      </c>
      <c r="F15306">
        <v>2014</v>
      </c>
      <c r="G15306">
        <v>234</v>
      </c>
      <c r="H15306">
        <v>36</v>
      </c>
    </row>
    <row r="15307" spans="1:8" x14ac:dyDescent="0.25">
      <c r="A15307" t="s">
        <v>8</v>
      </c>
      <c r="B15307" t="s">
        <v>28</v>
      </c>
      <c r="C15307" t="s">
        <v>23</v>
      </c>
      <c r="D15307" t="s">
        <v>24</v>
      </c>
      <c r="E15307" t="s">
        <v>219</v>
      </c>
      <c r="F15307">
        <v>2016</v>
      </c>
      <c r="G15307">
        <v>73</v>
      </c>
      <c r="H15307">
        <v>17</v>
      </c>
    </row>
    <row r="15308" spans="1:8" x14ac:dyDescent="0.25">
      <c r="A15308" t="s">
        <v>81</v>
      </c>
      <c r="B15308" t="s">
        <v>82</v>
      </c>
      <c r="C15308" t="s">
        <v>76</v>
      </c>
      <c r="D15308" t="s">
        <v>83</v>
      </c>
      <c r="E15308" t="s">
        <v>317</v>
      </c>
      <c r="F15308">
        <v>2018</v>
      </c>
      <c r="G15308">
        <v>118</v>
      </c>
      <c r="H15308">
        <v>64</v>
      </c>
    </row>
    <row r="15309" spans="1:8" x14ac:dyDescent="0.25">
      <c r="A15309" t="s">
        <v>16</v>
      </c>
      <c r="B15309" t="s">
        <v>17</v>
      </c>
      <c r="C15309" t="s">
        <v>18</v>
      </c>
      <c r="D15309" t="s">
        <v>19</v>
      </c>
      <c r="E15309" t="s">
        <v>20</v>
      </c>
      <c r="F15309">
        <v>2014</v>
      </c>
      <c r="G15309">
        <v>283</v>
      </c>
      <c r="H15309">
        <v>51</v>
      </c>
    </row>
    <row r="15310" spans="1:8" x14ac:dyDescent="0.25">
      <c r="A15310" t="s">
        <v>31</v>
      </c>
      <c r="B15310" t="s">
        <v>58</v>
      </c>
      <c r="C15310" t="s">
        <v>33</v>
      </c>
      <c r="D15310" t="s">
        <v>59</v>
      </c>
      <c r="E15310" t="s">
        <v>225</v>
      </c>
      <c r="F15310">
        <v>2015</v>
      </c>
      <c r="G15310">
        <v>170</v>
      </c>
      <c r="H15310">
        <v>3</v>
      </c>
    </row>
    <row r="15311" spans="1:8" x14ac:dyDescent="0.25">
      <c r="A15311" t="s">
        <v>31</v>
      </c>
      <c r="B15311" t="s">
        <v>244</v>
      </c>
      <c r="C15311" t="s">
        <v>33</v>
      </c>
      <c r="D15311" t="s">
        <v>59</v>
      </c>
      <c r="E15311" t="s">
        <v>311</v>
      </c>
      <c r="F15311">
        <v>2016</v>
      </c>
      <c r="G15311">
        <v>38</v>
      </c>
      <c r="H15311">
        <v>9</v>
      </c>
    </row>
    <row r="15312" spans="1:8" x14ac:dyDescent="0.25">
      <c r="A15312" t="s">
        <v>21</v>
      </c>
      <c r="B15312" t="s">
        <v>292</v>
      </c>
      <c r="C15312" t="s">
        <v>10</v>
      </c>
      <c r="D15312" t="s">
        <v>29</v>
      </c>
      <c r="E15312" t="s">
        <v>30</v>
      </c>
      <c r="F15312">
        <v>2020</v>
      </c>
      <c r="G15312">
        <v>668</v>
      </c>
      <c r="H15312">
        <v>100</v>
      </c>
    </row>
    <row r="15313" spans="1:8" x14ac:dyDescent="0.25">
      <c r="A15313" t="s">
        <v>21</v>
      </c>
      <c r="B15313" t="s">
        <v>500</v>
      </c>
      <c r="C15313" t="s">
        <v>10</v>
      </c>
      <c r="D15313" t="s">
        <v>29</v>
      </c>
      <c r="E15313" t="s">
        <v>383</v>
      </c>
      <c r="F15313">
        <v>2019</v>
      </c>
      <c r="G15313">
        <v>163</v>
      </c>
      <c r="H15313">
        <v>18</v>
      </c>
    </row>
    <row r="15314" spans="1:8" x14ac:dyDescent="0.25">
      <c r="A15314" t="s">
        <v>21</v>
      </c>
      <c r="B15314" t="s">
        <v>125</v>
      </c>
      <c r="C15314" t="s">
        <v>23</v>
      </c>
      <c r="D15314" t="s">
        <v>24</v>
      </c>
      <c r="E15314" t="s">
        <v>290</v>
      </c>
      <c r="F15314">
        <v>2018</v>
      </c>
      <c r="G15314">
        <v>314</v>
      </c>
      <c r="H15314">
        <v>24</v>
      </c>
    </row>
    <row r="15315" spans="1:8" x14ac:dyDescent="0.25">
      <c r="A15315" t="s">
        <v>41</v>
      </c>
      <c r="B15315" t="s">
        <v>108</v>
      </c>
      <c r="C15315" t="s">
        <v>33</v>
      </c>
      <c r="D15315" t="s">
        <v>184</v>
      </c>
      <c r="E15315" t="s">
        <v>288</v>
      </c>
      <c r="F15315">
        <v>2019</v>
      </c>
      <c r="G15315">
        <v>90</v>
      </c>
      <c r="H15315">
        <v>24</v>
      </c>
    </row>
    <row r="15316" spans="1:8" x14ac:dyDescent="0.25">
      <c r="A15316" t="s">
        <v>31</v>
      </c>
      <c r="B15316" t="s">
        <v>177</v>
      </c>
      <c r="C15316" t="s">
        <v>23</v>
      </c>
      <c r="D15316" t="s">
        <v>43</v>
      </c>
      <c r="E15316" t="s">
        <v>100</v>
      </c>
      <c r="F15316">
        <v>2015</v>
      </c>
      <c r="G15316">
        <v>64</v>
      </c>
      <c r="H15316">
        <v>8</v>
      </c>
    </row>
    <row r="15317" spans="1:8" x14ac:dyDescent="0.25">
      <c r="A15317" t="s">
        <v>8</v>
      </c>
      <c r="B15317" t="s">
        <v>36</v>
      </c>
      <c r="C15317" t="s">
        <v>10</v>
      </c>
      <c r="D15317" t="s">
        <v>11</v>
      </c>
      <c r="E15317" t="s">
        <v>53</v>
      </c>
      <c r="F15317">
        <v>2016</v>
      </c>
      <c r="G15317">
        <v>61</v>
      </c>
      <c r="H15317">
        <v>1</v>
      </c>
    </row>
    <row r="15318" spans="1:8" x14ac:dyDescent="0.25">
      <c r="A15318" t="s">
        <v>106</v>
      </c>
      <c r="B15318" t="s">
        <v>9</v>
      </c>
      <c r="C15318" t="s">
        <v>33</v>
      </c>
      <c r="D15318" t="s">
        <v>34</v>
      </c>
      <c r="E15318" t="s">
        <v>144</v>
      </c>
      <c r="F15318">
        <v>2017</v>
      </c>
      <c r="G15318">
        <v>68</v>
      </c>
      <c r="H15318">
        <v>14</v>
      </c>
    </row>
    <row r="15319" spans="1:8" x14ac:dyDescent="0.25">
      <c r="A15319" t="s">
        <v>31</v>
      </c>
      <c r="B15319" t="s">
        <v>58</v>
      </c>
      <c r="C15319" t="s">
        <v>33</v>
      </c>
      <c r="D15319" t="s">
        <v>39</v>
      </c>
      <c r="E15319" t="s">
        <v>51</v>
      </c>
      <c r="F15319">
        <v>2019</v>
      </c>
      <c r="G15319">
        <v>84</v>
      </c>
      <c r="H15319">
        <v>30</v>
      </c>
    </row>
    <row r="15320" spans="1:8" x14ac:dyDescent="0.25">
      <c r="A15320" t="s">
        <v>31</v>
      </c>
      <c r="B15320" t="s">
        <v>79</v>
      </c>
      <c r="C15320" t="s">
        <v>33</v>
      </c>
      <c r="D15320" t="s">
        <v>39</v>
      </c>
      <c r="E15320" t="s">
        <v>175</v>
      </c>
      <c r="F15320">
        <v>2018</v>
      </c>
      <c r="G15320">
        <v>260</v>
      </c>
      <c r="H15320">
        <v>67</v>
      </c>
    </row>
    <row r="15321" spans="1:8" x14ac:dyDescent="0.25">
      <c r="A15321" t="s">
        <v>117</v>
      </c>
      <c r="B15321" t="s">
        <v>272</v>
      </c>
      <c r="C15321" t="s">
        <v>33</v>
      </c>
      <c r="D15321" t="s">
        <v>34</v>
      </c>
      <c r="E15321" t="s">
        <v>144</v>
      </c>
      <c r="F15321">
        <v>2017</v>
      </c>
      <c r="G15321">
        <v>81</v>
      </c>
      <c r="H15321">
        <v>9</v>
      </c>
    </row>
    <row r="15322" spans="1:8" x14ac:dyDescent="0.25">
      <c r="A15322" t="s">
        <v>106</v>
      </c>
      <c r="B15322" t="s">
        <v>58</v>
      </c>
      <c r="C15322" t="s">
        <v>33</v>
      </c>
      <c r="D15322" t="s">
        <v>39</v>
      </c>
      <c r="E15322" t="s">
        <v>40</v>
      </c>
      <c r="F15322">
        <v>2018</v>
      </c>
      <c r="G15322">
        <v>128</v>
      </c>
      <c r="H15322">
        <v>39</v>
      </c>
    </row>
    <row r="15323" spans="1:8" x14ac:dyDescent="0.25">
      <c r="A15323" t="s">
        <v>31</v>
      </c>
      <c r="B15323" t="s">
        <v>55</v>
      </c>
      <c r="C15323" t="s">
        <v>33</v>
      </c>
      <c r="D15323" t="s">
        <v>34</v>
      </c>
      <c r="E15323" t="s">
        <v>80</v>
      </c>
      <c r="F15323">
        <v>2019</v>
      </c>
      <c r="G15323">
        <v>49</v>
      </c>
      <c r="H15323">
        <v>8</v>
      </c>
    </row>
    <row r="15324" spans="1:8" x14ac:dyDescent="0.25">
      <c r="A15324" t="s">
        <v>31</v>
      </c>
      <c r="B15324" t="s">
        <v>79</v>
      </c>
      <c r="C15324" t="s">
        <v>33</v>
      </c>
      <c r="D15324" t="s">
        <v>59</v>
      </c>
      <c r="E15324" t="s">
        <v>60</v>
      </c>
      <c r="F15324">
        <v>2014</v>
      </c>
      <c r="G15324">
        <v>114</v>
      </c>
      <c r="H15324">
        <v>49</v>
      </c>
    </row>
    <row r="15325" spans="1:8" x14ac:dyDescent="0.25">
      <c r="A15325" t="s">
        <v>31</v>
      </c>
      <c r="B15325" t="s">
        <v>58</v>
      </c>
      <c r="C15325" t="s">
        <v>33</v>
      </c>
      <c r="D15325" t="s">
        <v>39</v>
      </c>
      <c r="E15325" t="s">
        <v>112</v>
      </c>
      <c r="F15325">
        <v>2015</v>
      </c>
      <c r="G15325">
        <v>29</v>
      </c>
      <c r="H15325">
        <v>11</v>
      </c>
    </row>
    <row r="15326" spans="1:8" x14ac:dyDescent="0.25">
      <c r="A15326" t="s">
        <v>16</v>
      </c>
      <c r="B15326" t="s">
        <v>275</v>
      </c>
      <c r="C15326" t="s">
        <v>18</v>
      </c>
      <c r="D15326" t="s">
        <v>19</v>
      </c>
      <c r="E15326" t="s">
        <v>27</v>
      </c>
      <c r="F15326">
        <v>2018</v>
      </c>
      <c r="G15326">
        <v>47</v>
      </c>
      <c r="H15326">
        <v>9</v>
      </c>
    </row>
    <row r="15327" spans="1:8" x14ac:dyDescent="0.25">
      <c r="A15327" t="s">
        <v>31</v>
      </c>
      <c r="B15327" t="s">
        <v>119</v>
      </c>
      <c r="C15327" t="s">
        <v>33</v>
      </c>
      <c r="D15327" t="s">
        <v>39</v>
      </c>
      <c r="E15327" t="s">
        <v>207</v>
      </c>
      <c r="F15327">
        <v>2016</v>
      </c>
      <c r="G15327">
        <v>10</v>
      </c>
      <c r="H15327">
        <v>14</v>
      </c>
    </row>
    <row r="15328" spans="1:8" x14ac:dyDescent="0.25">
      <c r="A15328" t="s">
        <v>31</v>
      </c>
      <c r="B15328" t="s">
        <v>47</v>
      </c>
      <c r="C15328" t="s">
        <v>33</v>
      </c>
      <c r="D15328" t="s">
        <v>184</v>
      </c>
      <c r="E15328" t="s">
        <v>187</v>
      </c>
      <c r="F15328">
        <v>2019</v>
      </c>
      <c r="G15328">
        <v>90</v>
      </c>
      <c r="H15328">
        <v>18</v>
      </c>
    </row>
    <row r="15329" spans="1:8" x14ac:dyDescent="0.25">
      <c r="A15329" t="s">
        <v>31</v>
      </c>
      <c r="B15329" t="s">
        <v>104</v>
      </c>
      <c r="C15329" t="s">
        <v>23</v>
      </c>
      <c r="D15329" t="s">
        <v>43</v>
      </c>
      <c r="E15329" t="s">
        <v>56</v>
      </c>
      <c r="F15329">
        <v>2014</v>
      </c>
      <c r="G15329">
        <v>51</v>
      </c>
      <c r="H15329">
        <v>13</v>
      </c>
    </row>
    <row r="15330" spans="1:8" x14ac:dyDescent="0.25">
      <c r="A15330" t="s">
        <v>41</v>
      </c>
      <c r="B15330" t="s">
        <v>108</v>
      </c>
      <c r="C15330" t="s">
        <v>33</v>
      </c>
      <c r="D15330" t="s">
        <v>39</v>
      </c>
      <c r="E15330" t="s">
        <v>107</v>
      </c>
      <c r="F15330">
        <v>2014</v>
      </c>
      <c r="G15330">
        <v>23</v>
      </c>
      <c r="H15330">
        <v>4</v>
      </c>
    </row>
    <row r="15331" spans="1:8" x14ac:dyDescent="0.25">
      <c r="A15331" t="s">
        <v>31</v>
      </c>
      <c r="B15331" t="s">
        <v>54</v>
      </c>
      <c r="C15331" t="s">
        <v>33</v>
      </c>
      <c r="D15331" t="s">
        <v>39</v>
      </c>
      <c r="E15331" t="s">
        <v>40</v>
      </c>
      <c r="F15331">
        <v>2018</v>
      </c>
      <c r="G15331">
        <v>168</v>
      </c>
      <c r="H15331">
        <v>20</v>
      </c>
    </row>
    <row r="15332" spans="1:8" x14ac:dyDescent="0.25">
      <c r="A15332" t="s">
        <v>8</v>
      </c>
      <c r="B15332" t="s">
        <v>28</v>
      </c>
      <c r="C15332" t="s">
        <v>10</v>
      </c>
      <c r="D15332" t="s">
        <v>11</v>
      </c>
      <c r="E15332" t="s">
        <v>157</v>
      </c>
      <c r="F15332">
        <v>2016</v>
      </c>
      <c r="G15332">
        <v>41</v>
      </c>
      <c r="H15332">
        <v>4</v>
      </c>
    </row>
    <row r="15333" spans="1:8" x14ac:dyDescent="0.25">
      <c r="A15333" t="s">
        <v>31</v>
      </c>
      <c r="B15333" t="s">
        <v>114</v>
      </c>
      <c r="C15333" t="s">
        <v>33</v>
      </c>
      <c r="D15333" t="s">
        <v>184</v>
      </c>
      <c r="E15333" t="s">
        <v>304</v>
      </c>
      <c r="F15333">
        <v>2015</v>
      </c>
      <c r="G15333">
        <v>10</v>
      </c>
      <c r="H15333">
        <v>2</v>
      </c>
    </row>
    <row r="15334" spans="1:8" x14ac:dyDescent="0.25">
      <c r="A15334" t="s">
        <v>21</v>
      </c>
      <c r="B15334" t="s">
        <v>197</v>
      </c>
      <c r="C15334" t="s">
        <v>10</v>
      </c>
      <c r="D15334" t="s">
        <v>29</v>
      </c>
      <c r="E15334" t="s">
        <v>198</v>
      </c>
      <c r="F15334">
        <v>2016</v>
      </c>
      <c r="G15334">
        <v>47</v>
      </c>
      <c r="H15334">
        <v>3</v>
      </c>
    </row>
    <row r="15335" spans="1:8" x14ac:dyDescent="0.25">
      <c r="A15335" t="s">
        <v>41</v>
      </c>
      <c r="B15335" t="s">
        <v>119</v>
      </c>
      <c r="C15335" t="s">
        <v>23</v>
      </c>
      <c r="D15335" t="s">
        <v>43</v>
      </c>
      <c r="E15335" t="s">
        <v>44</v>
      </c>
      <c r="F15335">
        <v>2017</v>
      </c>
      <c r="G15335">
        <v>28</v>
      </c>
      <c r="H15335">
        <v>8</v>
      </c>
    </row>
    <row r="15336" spans="1:8" x14ac:dyDescent="0.25">
      <c r="A15336" t="s">
        <v>31</v>
      </c>
      <c r="B15336" t="s">
        <v>58</v>
      </c>
      <c r="C15336" t="s">
        <v>33</v>
      </c>
      <c r="D15336" t="s">
        <v>39</v>
      </c>
      <c r="E15336" t="s">
        <v>120</v>
      </c>
      <c r="F15336">
        <v>2017</v>
      </c>
      <c r="G15336">
        <v>33</v>
      </c>
      <c r="H15336">
        <v>6</v>
      </c>
    </row>
    <row r="15337" spans="1:8" x14ac:dyDescent="0.25">
      <c r="A15337" t="s">
        <v>307</v>
      </c>
      <c r="B15337" t="s">
        <v>142</v>
      </c>
      <c r="C15337" t="s">
        <v>23</v>
      </c>
      <c r="D15337" t="s">
        <v>233</v>
      </c>
      <c r="E15337" t="s">
        <v>234</v>
      </c>
      <c r="F15337">
        <v>2019</v>
      </c>
      <c r="G15337">
        <v>6</v>
      </c>
    </row>
    <row r="15338" spans="1:8" x14ac:dyDescent="0.25">
      <c r="A15338" t="s">
        <v>113</v>
      </c>
      <c r="B15338" t="s">
        <v>49</v>
      </c>
      <c r="C15338" t="s">
        <v>33</v>
      </c>
      <c r="D15338" t="s">
        <v>34</v>
      </c>
      <c r="E15338" t="s">
        <v>80</v>
      </c>
      <c r="F15338">
        <v>2014</v>
      </c>
      <c r="G15338">
        <v>1</v>
      </c>
    </row>
    <row r="15339" spans="1:8" x14ac:dyDescent="0.25">
      <c r="A15339" t="s">
        <v>31</v>
      </c>
      <c r="B15339" t="s">
        <v>158</v>
      </c>
      <c r="C15339" t="s">
        <v>70</v>
      </c>
      <c r="D15339" t="s">
        <v>71</v>
      </c>
      <c r="E15339" t="s">
        <v>170</v>
      </c>
      <c r="F15339">
        <v>2018</v>
      </c>
      <c r="G15339">
        <v>1</v>
      </c>
    </row>
    <row r="15340" spans="1:8" x14ac:dyDescent="0.25">
      <c r="A15340" t="s">
        <v>21</v>
      </c>
      <c r="B15340" t="s">
        <v>88</v>
      </c>
      <c r="C15340" t="s">
        <v>10</v>
      </c>
      <c r="D15340" t="s">
        <v>96</v>
      </c>
      <c r="E15340" t="s">
        <v>324</v>
      </c>
      <c r="F15340">
        <v>2019</v>
      </c>
      <c r="G15340">
        <v>137</v>
      </c>
      <c r="H15340">
        <v>7</v>
      </c>
    </row>
    <row r="15341" spans="1:8" x14ac:dyDescent="0.25">
      <c r="A15341" t="s">
        <v>41</v>
      </c>
      <c r="B15341" t="s">
        <v>79</v>
      </c>
      <c r="C15341" t="s">
        <v>33</v>
      </c>
      <c r="D15341" t="s">
        <v>39</v>
      </c>
      <c r="E15341" t="s">
        <v>237</v>
      </c>
      <c r="F15341">
        <v>2018</v>
      </c>
      <c r="G15341">
        <v>5</v>
      </c>
      <c r="H15341">
        <v>6</v>
      </c>
    </row>
    <row r="15342" spans="1:8" x14ac:dyDescent="0.25">
      <c r="A15342" t="s">
        <v>74</v>
      </c>
      <c r="B15342" t="s">
        <v>491</v>
      </c>
      <c r="C15342" t="s">
        <v>76</v>
      </c>
      <c r="D15342" t="s">
        <v>77</v>
      </c>
      <c r="E15342" t="s">
        <v>176</v>
      </c>
      <c r="F15342">
        <v>2019</v>
      </c>
      <c r="G15342">
        <v>21</v>
      </c>
    </row>
    <row r="15343" spans="1:8" x14ac:dyDescent="0.25">
      <c r="A15343" t="s">
        <v>8</v>
      </c>
      <c r="B15343" t="s">
        <v>443</v>
      </c>
      <c r="C15343" t="s">
        <v>10</v>
      </c>
      <c r="D15343" t="s">
        <v>11</v>
      </c>
      <c r="E15343" t="s">
        <v>86</v>
      </c>
      <c r="F15343">
        <v>2013</v>
      </c>
      <c r="G15343">
        <v>31</v>
      </c>
    </row>
    <row r="15344" spans="1:8" x14ac:dyDescent="0.25">
      <c r="A15344" t="s">
        <v>41</v>
      </c>
      <c r="B15344" t="s">
        <v>42</v>
      </c>
      <c r="C15344" t="s">
        <v>23</v>
      </c>
      <c r="D15344" t="s">
        <v>43</v>
      </c>
      <c r="E15344" t="s">
        <v>56</v>
      </c>
      <c r="F15344">
        <v>2018</v>
      </c>
      <c r="G15344">
        <v>26</v>
      </c>
      <c r="H15344">
        <v>3</v>
      </c>
    </row>
    <row r="15345" spans="1:8" x14ac:dyDescent="0.25">
      <c r="A15345" t="s">
        <v>81</v>
      </c>
      <c r="B15345" t="s">
        <v>275</v>
      </c>
      <c r="C15345" t="s">
        <v>76</v>
      </c>
      <c r="D15345" t="s">
        <v>83</v>
      </c>
      <c r="E15345" t="s">
        <v>84</v>
      </c>
      <c r="F15345">
        <v>2017</v>
      </c>
      <c r="G15345">
        <v>13</v>
      </c>
      <c r="H15345">
        <v>1</v>
      </c>
    </row>
    <row r="15346" spans="1:8" x14ac:dyDescent="0.25">
      <c r="A15346" t="s">
        <v>307</v>
      </c>
      <c r="B15346" t="s">
        <v>119</v>
      </c>
      <c r="C15346" t="s">
        <v>23</v>
      </c>
      <c r="D15346" t="s">
        <v>43</v>
      </c>
      <c r="E15346" t="s">
        <v>56</v>
      </c>
      <c r="F15346">
        <v>2019</v>
      </c>
      <c r="G15346">
        <v>1</v>
      </c>
    </row>
    <row r="15347" spans="1:8" x14ac:dyDescent="0.25">
      <c r="A15347" t="s">
        <v>31</v>
      </c>
      <c r="B15347" t="s">
        <v>119</v>
      </c>
      <c r="C15347" t="s">
        <v>70</v>
      </c>
      <c r="D15347" t="s">
        <v>71</v>
      </c>
      <c r="E15347" t="s">
        <v>254</v>
      </c>
      <c r="F15347">
        <v>2016</v>
      </c>
      <c r="G15347">
        <v>3</v>
      </c>
    </row>
    <row r="15348" spans="1:8" x14ac:dyDescent="0.25">
      <c r="A15348" t="s">
        <v>8</v>
      </c>
      <c r="B15348" t="s">
        <v>145</v>
      </c>
      <c r="C15348" t="s">
        <v>10</v>
      </c>
      <c r="D15348" t="s">
        <v>14</v>
      </c>
      <c r="E15348" t="s">
        <v>276</v>
      </c>
      <c r="F15348">
        <v>2017</v>
      </c>
      <c r="G15348">
        <v>1</v>
      </c>
      <c r="H15348">
        <v>1</v>
      </c>
    </row>
    <row r="15349" spans="1:8" x14ac:dyDescent="0.25">
      <c r="A15349" t="s">
        <v>8</v>
      </c>
      <c r="B15349" t="s">
        <v>292</v>
      </c>
      <c r="C15349" t="s">
        <v>10</v>
      </c>
      <c r="D15349" t="s">
        <v>444</v>
      </c>
      <c r="E15349" t="s">
        <v>475</v>
      </c>
      <c r="F15349">
        <v>2014</v>
      </c>
      <c r="G15349">
        <v>3</v>
      </c>
    </row>
    <row r="15350" spans="1:8" x14ac:dyDescent="0.25">
      <c r="A15350" t="s">
        <v>31</v>
      </c>
      <c r="B15350" t="s">
        <v>9</v>
      </c>
      <c r="C15350" t="s">
        <v>33</v>
      </c>
      <c r="D15350" t="s">
        <v>39</v>
      </c>
      <c r="E15350" t="s">
        <v>51</v>
      </c>
      <c r="F15350">
        <v>2014</v>
      </c>
      <c r="G15350">
        <v>1067</v>
      </c>
      <c r="H15350">
        <v>208</v>
      </c>
    </row>
    <row r="15351" spans="1:8" x14ac:dyDescent="0.25">
      <c r="A15351" t="s">
        <v>8</v>
      </c>
      <c r="B15351" t="s">
        <v>36</v>
      </c>
      <c r="C15351" t="s">
        <v>10</v>
      </c>
      <c r="D15351" t="s">
        <v>11</v>
      </c>
      <c r="E15351" t="s">
        <v>222</v>
      </c>
      <c r="F15351">
        <v>2014</v>
      </c>
      <c r="G15351">
        <v>543</v>
      </c>
      <c r="H15351">
        <v>7</v>
      </c>
    </row>
    <row r="15352" spans="1:8" x14ac:dyDescent="0.25">
      <c r="A15352" t="s">
        <v>31</v>
      </c>
      <c r="B15352" t="s">
        <v>9</v>
      </c>
      <c r="C15352" t="s">
        <v>33</v>
      </c>
      <c r="D15352" t="s">
        <v>39</v>
      </c>
      <c r="E15352" t="s">
        <v>107</v>
      </c>
      <c r="F15352">
        <v>2016</v>
      </c>
      <c r="G15352">
        <v>125</v>
      </c>
      <c r="H15352">
        <v>51</v>
      </c>
    </row>
    <row r="15353" spans="1:8" x14ac:dyDescent="0.25">
      <c r="A15353" t="s">
        <v>8</v>
      </c>
      <c r="B15353" t="s">
        <v>111</v>
      </c>
      <c r="C15353" t="s">
        <v>10</v>
      </c>
      <c r="D15353" t="s">
        <v>11</v>
      </c>
      <c r="E15353" t="s">
        <v>251</v>
      </c>
      <c r="F15353">
        <v>2013</v>
      </c>
      <c r="G15353">
        <v>685</v>
      </c>
      <c r="H15353">
        <v>7</v>
      </c>
    </row>
    <row r="15354" spans="1:8" x14ac:dyDescent="0.25">
      <c r="A15354" t="s">
        <v>21</v>
      </c>
      <c r="B15354" t="s">
        <v>111</v>
      </c>
      <c r="C15354" t="s">
        <v>10</v>
      </c>
      <c r="D15354" t="s">
        <v>11</v>
      </c>
      <c r="E15354" t="s">
        <v>249</v>
      </c>
      <c r="F15354">
        <v>2017</v>
      </c>
      <c r="G15354">
        <v>1548</v>
      </c>
      <c r="H15354">
        <v>80</v>
      </c>
    </row>
    <row r="15355" spans="1:8" x14ac:dyDescent="0.25">
      <c r="A15355" t="s">
        <v>41</v>
      </c>
      <c r="B15355" t="s">
        <v>256</v>
      </c>
      <c r="C15355" t="s">
        <v>33</v>
      </c>
      <c r="D15355" t="s">
        <v>39</v>
      </c>
      <c r="E15355" t="s">
        <v>302</v>
      </c>
      <c r="F15355">
        <v>2017</v>
      </c>
      <c r="G15355">
        <v>13</v>
      </c>
      <c r="H15355">
        <v>15</v>
      </c>
    </row>
    <row r="15356" spans="1:8" x14ac:dyDescent="0.25">
      <c r="A15356" t="s">
        <v>31</v>
      </c>
      <c r="B15356" t="s">
        <v>168</v>
      </c>
      <c r="C15356" t="s">
        <v>33</v>
      </c>
      <c r="D15356" t="s">
        <v>34</v>
      </c>
      <c r="E15356" t="s">
        <v>80</v>
      </c>
      <c r="F15356">
        <v>2018</v>
      </c>
      <c r="G15356">
        <v>66</v>
      </c>
      <c r="H15356">
        <v>11</v>
      </c>
    </row>
    <row r="15357" spans="1:8" x14ac:dyDescent="0.25">
      <c r="A15357" t="s">
        <v>41</v>
      </c>
      <c r="B15357" t="s">
        <v>79</v>
      </c>
      <c r="C15357" t="s">
        <v>33</v>
      </c>
      <c r="D15357" t="s">
        <v>39</v>
      </c>
      <c r="E15357" t="s">
        <v>51</v>
      </c>
      <c r="F15357">
        <v>2019</v>
      </c>
      <c r="G15357">
        <v>325</v>
      </c>
      <c r="H15357">
        <v>121</v>
      </c>
    </row>
    <row r="15358" spans="1:8" x14ac:dyDescent="0.25">
      <c r="A15358" t="s">
        <v>31</v>
      </c>
      <c r="B15358" t="s">
        <v>104</v>
      </c>
      <c r="C15358" t="s">
        <v>70</v>
      </c>
      <c r="D15358" t="s">
        <v>71</v>
      </c>
      <c r="E15358" t="s">
        <v>135</v>
      </c>
      <c r="F15358">
        <v>2019</v>
      </c>
      <c r="G15358">
        <v>1934</v>
      </c>
      <c r="H15358">
        <v>92</v>
      </c>
    </row>
    <row r="15359" spans="1:8" x14ac:dyDescent="0.25">
      <c r="A15359" t="s">
        <v>21</v>
      </c>
      <c r="B15359" t="s">
        <v>67</v>
      </c>
      <c r="C15359" t="s">
        <v>10</v>
      </c>
      <c r="D15359" t="s">
        <v>11</v>
      </c>
      <c r="E15359" t="s">
        <v>191</v>
      </c>
      <c r="F15359">
        <v>2020</v>
      </c>
      <c r="G15359">
        <v>510</v>
      </c>
      <c r="H15359">
        <v>25</v>
      </c>
    </row>
    <row r="15360" spans="1:8" x14ac:dyDescent="0.25">
      <c r="A15360" t="s">
        <v>41</v>
      </c>
      <c r="B15360" t="s">
        <v>119</v>
      </c>
      <c r="C15360" t="s">
        <v>33</v>
      </c>
      <c r="D15360" t="s">
        <v>39</v>
      </c>
      <c r="E15360" t="s">
        <v>112</v>
      </c>
      <c r="F15360">
        <v>2015</v>
      </c>
      <c r="G15360">
        <v>59</v>
      </c>
      <c r="H15360">
        <v>27</v>
      </c>
    </row>
    <row r="15361" spans="1:8" x14ac:dyDescent="0.25">
      <c r="A15361" t="s">
        <v>8</v>
      </c>
      <c r="B15361" t="s">
        <v>55</v>
      </c>
      <c r="C15361" t="s">
        <v>10</v>
      </c>
      <c r="D15361" t="s">
        <v>11</v>
      </c>
      <c r="E15361" t="s">
        <v>232</v>
      </c>
      <c r="F15361">
        <v>2016</v>
      </c>
      <c r="G15361">
        <v>52</v>
      </c>
    </row>
    <row r="15362" spans="1:8" x14ac:dyDescent="0.25">
      <c r="A15362" t="s">
        <v>41</v>
      </c>
      <c r="B15362" t="s">
        <v>49</v>
      </c>
      <c r="C15362" t="s">
        <v>33</v>
      </c>
      <c r="D15362" t="s">
        <v>184</v>
      </c>
      <c r="E15362" t="s">
        <v>304</v>
      </c>
      <c r="F15362">
        <v>2018</v>
      </c>
      <c r="G15362">
        <v>18</v>
      </c>
      <c r="H15362">
        <v>6</v>
      </c>
    </row>
    <row r="15363" spans="1:8" x14ac:dyDescent="0.25">
      <c r="A15363" t="s">
        <v>31</v>
      </c>
      <c r="B15363" t="s">
        <v>38</v>
      </c>
      <c r="C15363" t="s">
        <v>33</v>
      </c>
      <c r="D15363" t="s">
        <v>59</v>
      </c>
      <c r="E15363" t="s">
        <v>130</v>
      </c>
      <c r="F15363">
        <v>2018</v>
      </c>
      <c r="G15363">
        <v>376</v>
      </c>
      <c r="H15363">
        <v>24</v>
      </c>
    </row>
    <row r="15364" spans="1:8" x14ac:dyDescent="0.25">
      <c r="A15364" t="s">
        <v>74</v>
      </c>
      <c r="B15364" t="s">
        <v>119</v>
      </c>
      <c r="C15364" t="s">
        <v>70</v>
      </c>
      <c r="D15364" t="s">
        <v>102</v>
      </c>
      <c r="E15364" t="s">
        <v>103</v>
      </c>
      <c r="F15364">
        <v>2014</v>
      </c>
      <c r="G15364">
        <v>263</v>
      </c>
      <c r="H15364">
        <v>7</v>
      </c>
    </row>
    <row r="15365" spans="1:8" x14ac:dyDescent="0.25">
      <c r="A15365" t="s">
        <v>31</v>
      </c>
      <c r="B15365" t="s">
        <v>108</v>
      </c>
      <c r="C15365" t="s">
        <v>33</v>
      </c>
      <c r="D15365" t="s">
        <v>34</v>
      </c>
      <c r="E15365" t="s">
        <v>408</v>
      </c>
      <c r="F15365">
        <v>2015</v>
      </c>
      <c r="G15365">
        <v>81</v>
      </c>
      <c r="H15365">
        <v>8</v>
      </c>
    </row>
    <row r="15366" spans="1:8" x14ac:dyDescent="0.25">
      <c r="A15366" t="s">
        <v>41</v>
      </c>
      <c r="B15366" t="s">
        <v>119</v>
      </c>
      <c r="C15366" t="s">
        <v>33</v>
      </c>
      <c r="D15366" t="s">
        <v>39</v>
      </c>
      <c r="E15366" t="s">
        <v>51</v>
      </c>
      <c r="F15366">
        <v>2017</v>
      </c>
      <c r="G15366">
        <v>314</v>
      </c>
      <c r="H15366">
        <v>107</v>
      </c>
    </row>
    <row r="15367" spans="1:8" x14ac:dyDescent="0.25">
      <c r="A15367" t="s">
        <v>41</v>
      </c>
      <c r="B15367" t="s">
        <v>256</v>
      </c>
      <c r="C15367" t="s">
        <v>33</v>
      </c>
      <c r="D15367" t="s">
        <v>39</v>
      </c>
      <c r="E15367" t="s">
        <v>204</v>
      </c>
      <c r="F15367">
        <v>2019</v>
      </c>
      <c r="G15367">
        <v>71</v>
      </c>
      <c r="H15367">
        <v>23</v>
      </c>
    </row>
    <row r="15368" spans="1:8" x14ac:dyDescent="0.25">
      <c r="A15368" t="s">
        <v>21</v>
      </c>
      <c r="B15368" t="s">
        <v>36</v>
      </c>
      <c r="C15368" t="s">
        <v>10</v>
      </c>
      <c r="D15368" t="s">
        <v>11</v>
      </c>
      <c r="E15368" t="s">
        <v>343</v>
      </c>
      <c r="F15368">
        <v>2017</v>
      </c>
      <c r="G15368">
        <v>313</v>
      </c>
      <c r="H15368">
        <v>16</v>
      </c>
    </row>
    <row r="15369" spans="1:8" x14ac:dyDescent="0.25">
      <c r="A15369" t="s">
        <v>21</v>
      </c>
      <c r="B15369" t="s">
        <v>93</v>
      </c>
      <c r="C15369" t="s">
        <v>10</v>
      </c>
      <c r="D15369" t="s">
        <v>11</v>
      </c>
      <c r="E15369" t="s">
        <v>203</v>
      </c>
      <c r="F15369">
        <v>2020</v>
      </c>
      <c r="G15369">
        <v>444</v>
      </c>
      <c r="H15369">
        <v>20</v>
      </c>
    </row>
    <row r="15370" spans="1:8" x14ac:dyDescent="0.25">
      <c r="A15370" t="s">
        <v>41</v>
      </c>
      <c r="B15370" t="s">
        <v>9</v>
      </c>
      <c r="C15370" t="s">
        <v>33</v>
      </c>
      <c r="D15370" t="s">
        <v>62</v>
      </c>
      <c r="E15370" t="s">
        <v>200</v>
      </c>
      <c r="F15370">
        <v>2014</v>
      </c>
      <c r="G15370">
        <v>66</v>
      </c>
      <c r="H15370">
        <v>19</v>
      </c>
    </row>
    <row r="15371" spans="1:8" x14ac:dyDescent="0.25">
      <c r="A15371" t="s">
        <v>31</v>
      </c>
      <c r="B15371" t="s">
        <v>330</v>
      </c>
      <c r="C15371" t="s">
        <v>33</v>
      </c>
      <c r="D15371" t="s">
        <v>59</v>
      </c>
      <c r="E15371" t="s">
        <v>130</v>
      </c>
      <c r="F15371">
        <v>2015</v>
      </c>
      <c r="G15371">
        <v>87</v>
      </c>
      <c r="H15371">
        <v>4</v>
      </c>
    </row>
    <row r="15372" spans="1:8" x14ac:dyDescent="0.25">
      <c r="A15372" t="s">
        <v>21</v>
      </c>
      <c r="B15372" t="s">
        <v>376</v>
      </c>
      <c r="C15372" t="s">
        <v>23</v>
      </c>
      <c r="D15372" t="s">
        <v>24</v>
      </c>
      <c r="E15372" t="s">
        <v>281</v>
      </c>
      <c r="F15372">
        <v>2016</v>
      </c>
      <c r="G15372">
        <v>58</v>
      </c>
      <c r="H15372">
        <v>1</v>
      </c>
    </row>
    <row r="15373" spans="1:8" x14ac:dyDescent="0.25">
      <c r="A15373" t="s">
        <v>74</v>
      </c>
      <c r="B15373" t="s">
        <v>104</v>
      </c>
      <c r="C15373" t="s">
        <v>76</v>
      </c>
      <c r="D15373" t="s">
        <v>171</v>
      </c>
      <c r="E15373" t="s">
        <v>174</v>
      </c>
      <c r="F15373">
        <v>2016</v>
      </c>
      <c r="G15373">
        <v>19</v>
      </c>
      <c r="H15373">
        <v>1</v>
      </c>
    </row>
    <row r="15374" spans="1:8" x14ac:dyDescent="0.25">
      <c r="A15374" t="s">
        <v>31</v>
      </c>
      <c r="B15374" t="s">
        <v>55</v>
      </c>
      <c r="C15374" t="s">
        <v>33</v>
      </c>
      <c r="D15374" t="s">
        <v>39</v>
      </c>
      <c r="E15374" t="s">
        <v>204</v>
      </c>
      <c r="F15374">
        <v>2018</v>
      </c>
      <c r="G15374">
        <v>376</v>
      </c>
      <c r="H15374">
        <v>75</v>
      </c>
    </row>
    <row r="15375" spans="1:8" x14ac:dyDescent="0.25">
      <c r="A15375" t="s">
        <v>106</v>
      </c>
      <c r="B15375" t="s">
        <v>54</v>
      </c>
      <c r="C15375" t="s">
        <v>33</v>
      </c>
      <c r="D15375" t="s">
        <v>39</v>
      </c>
      <c r="E15375" t="s">
        <v>51</v>
      </c>
      <c r="F15375">
        <v>2018</v>
      </c>
      <c r="G15375">
        <v>54</v>
      </c>
      <c r="H15375">
        <v>9</v>
      </c>
    </row>
    <row r="15376" spans="1:8" x14ac:dyDescent="0.25">
      <c r="A15376" t="s">
        <v>21</v>
      </c>
      <c r="B15376" t="s">
        <v>28</v>
      </c>
      <c r="C15376" t="s">
        <v>23</v>
      </c>
      <c r="D15376" t="s">
        <v>24</v>
      </c>
      <c r="E15376" t="s">
        <v>282</v>
      </c>
      <c r="F15376">
        <v>2017</v>
      </c>
      <c r="G15376">
        <v>256</v>
      </c>
      <c r="H15376">
        <v>27</v>
      </c>
    </row>
    <row r="15377" spans="1:8" x14ac:dyDescent="0.25">
      <c r="A15377" t="s">
        <v>307</v>
      </c>
      <c r="B15377" t="s">
        <v>55</v>
      </c>
      <c r="C15377" t="s">
        <v>23</v>
      </c>
      <c r="D15377" t="s">
        <v>43</v>
      </c>
      <c r="E15377" t="s">
        <v>44</v>
      </c>
      <c r="F15377">
        <v>2018</v>
      </c>
      <c r="G15377">
        <v>126</v>
      </c>
      <c r="H15377">
        <v>37</v>
      </c>
    </row>
    <row r="15378" spans="1:8" x14ac:dyDescent="0.25">
      <c r="A15378" t="s">
        <v>21</v>
      </c>
      <c r="B15378" t="s">
        <v>93</v>
      </c>
      <c r="C15378" t="s">
        <v>23</v>
      </c>
      <c r="D15378" t="s">
        <v>24</v>
      </c>
      <c r="E15378" t="s">
        <v>215</v>
      </c>
      <c r="F15378">
        <v>2019</v>
      </c>
      <c r="G15378">
        <v>285</v>
      </c>
      <c r="H15378">
        <v>15</v>
      </c>
    </row>
    <row r="15379" spans="1:8" x14ac:dyDescent="0.25">
      <c r="A15379" t="s">
        <v>31</v>
      </c>
      <c r="B15379" t="s">
        <v>272</v>
      </c>
      <c r="C15379" t="s">
        <v>33</v>
      </c>
      <c r="D15379" t="s">
        <v>34</v>
      </c>
      <c r="E15379" t="s">
        <v>80</v>
      </c>
      <c r="F15379">
        <v>2015</v>
      </c>
      <c r="G15379">
        <v>50</v>
      </c>
      <c r="H15379">
        <v>7</v>
      </c>
    </row>
    <row r="15380" spans="1:8" x14ac:dyDescent="0.25">
      <c r="A15380" t="s">
        <v>8</v>
      </c>
      <c r="B15380" t="s">
        <v>93</v>
      </c>
      <c r="C15380" t="s">
        <v>23</v>
      </c>
      <c r="D15380" t="s">
        <v>24</v>
      </c>
      <c r="E15380" t="s">
        <v>394</v>
      </c>
      <c r="F15380">
        <v>2015</v>
      </c>
      <c r="G15380">
        <v>181</v>
      </c>
      <c r="H15380">
        <v>3</v>
      </c>
    </row>
    <row r="15381" spans="1:8" x14ac:dyDescent="0.25">
      <c r="A15381" t="s">
        <v>31</v>
      </c>
      <c r="B15381" t="s">
        <v>125</v>
      </c>
      <c r="C15381" t="s">
        <v>33</v>
      </c>
      <c r="D15381" t="s">
        <v>34</v>
      </c>
      <c r="E15381" t="s">
        <v>144</v>
      </c>
      <c r="F15381">
        <v>2016</v>
      </c>
      <c r="G15381">
        <v>36</v>
      </c>
      <c r="H15381">
        <v>8</v>
      </c>
    </row>
    <row r="15382" spans="1:8" x14ac:dyDescent="0.25">
      <c r="A15382" t="s">
        <v>21</v>
      </c>
      <c r="B15382" t="s">
        <v>153</v>
      </c>
      <c r="C15382" t="s">
        <v>10</v>
      </c>
      <c r="D15382" t="s">
        <v>96</v>
      </c>
      <c r="E15382" t="s">
        <v>377</v>
      </c>
      <c r="F15382">
        <v>2018</v>
      </c>
      <c r="G15382">
        <v>106</v>
      </c>
      <c r="H15382">
        <v>3</v>
      </c>
    </row>
    <row r="15383" spans="1:8" x14ac:dyDescent="0.25">
      <c r="A15383" t="s">
        <v>31</v>
      </c>
      <c r="B15383" t="s">
        <v>201</v>
      </c>
      <c r="C15383" t="s">
        <v>23</v>
      </c>
      <c r="D15383" t="s">
        <v>43</v>
      </c>
      <c r="E15383" t="s">
        <v>56</v>
      </c>
      <c r="F15383">
        <v>2016</v>
      </c>
      <c r="G15383">
        <v>224</v>
      </c>
      <c r="H15383">
        <v>24</v>
      </c>
    </row>
    <row r="15384" spans="1:8" x14ac:dyDescent="0.25">
      <c r="A15384" t="s">
        <v>21</v>
      </c>
      <c r="B15384" t="s">
        <v>13</v>
      </c>
      <c r="C15384" t="s">
        <v>10</v>
      </c>
      <c r="D15384" t="s">
        <v>29</v>
      </c>
      <c r="E15384" t="s">
        <v>30</v>
      </c>
      <c r="F15384">
        <v>2016</v>
      </c>
      <c r="G15384">
        <v>378</v>
      </c>
      <c r="H15384">
        <v>12</v>
      </c>
    </row>
    <row r="15385" spans="1:8" x14ac:dyDescent="0.25">
      <c r="A15385" t="s">
        <v>31</v>
      </c>
      <c r="B15385" t="s">
        <v>205</v>
      </c>
      <c r="C15385" t="s">
        <v>33</v>
      </c>
      <c r="D15385" t="s">
        <v>59</v>
      </c>
      <c r="E15385" t="s">
        <v>60</v>
      </c>
      <c r="F15385">
        <v>2015</v>
      </c>
      <c r="G15385">
        <v>10</v>
      </c>
      <c r="H15385">
        <v>5</v>
      </c>
    </row>
    <row r="15386" spans="1:8" x14ac:dyDescent="0.25">
      <c r="A15386" t="s">
        <v>31</v>
      </c>
      <c r="B15386" t="s">
        <v>98</v>
      </c>
      <c r="C15386" t="s">
        <v>33</v>
      </c>
      <c r="D15386" t="s">
        <v>39</v>
      </c>
      <c r="E15386" t="s">
        <v>51</v>
      </c>
      <c r="F15386">
        <v>2018</v>
      </c>
      <c r="G15386">
        <v>485</v>
      </c>
      <c r="H15386">
        <v>147</v>
      </c>
    </row>
    <row r="15387" spans="1:8" x14ac:dyDescent="0.25">
      <c r="A15387" t="s">
        <v>31</v>
      </c>
      <c r="B15387" t="s">
        <v>49</v>
      </c>
      <c r="C15387" t="s">
        <v>33</v>
      </c>
      <c r="D15387" t="s">
        <v>34</v>
      </c>
      <c r="E15387" t="s">
        <v>80</v>
      </c>
      <c r="F15387">
        <v>2014</v>
      </c>
      <c r="G15387">
        <v>59</v>
      </c>
      <c r="H15387">
        <v>10</v>
      </c>
    </row>
    <row r="15388" spans="1:8" x14ac:dyDescent="0.25">
      <c r="A15388" t="s">
        <v>307</v>
      </c>
      <c r="B15388" t="s">
        <v>55</v>
      </c>
      <c r="C15388" t="s">
        <v>23</v>
      </c>
      <c r="D15388" t="s">
        <v>43</v>
      </c>
      <c r="E15388" t="s">
        <v>44</v>
      </c>
      <c r="F15388">
        <v>2019</v>
      </c>
      <c r="G15388">
        <v>132</v>
      </c>
      <c r="H15388">
        <v>42</v>
      </c>
    </row>
    <row r="15389" spans="1:8" x14ac:dyDescent="0.25">
      <c r="A15389" t="s">
        <v>31</v>
      </c>
      <c r="B15389" t="s">
        <v>201</v>
      </c>
      <c r="C15389" t="s">
        <v>23</v>
      </c>
      <c r="D15389" t="s">
        <v>91</v>
      </c>
      <c r="E15389" t="s">
        <v>356</v>
      </c>
      <c r="F15389">
        <v>2013</v>
      </c>
      <c r="G15389">
        <v>90</v>
      </c>
      <c r="H15389">
        <v>8</v>
      </c>
    </row>
    <row r="15390" spans="1:8" x14ac:dyDescent="0.25">
      <c r="A15390" t="s">
        <v>121</v>
      </c>
      <c r="B15390" t="s">
        <v>104</v>
      </c>
      <c r="C15390" t="s">
        <v>70</v>
      </c>
      <c r="D15390" t="s">
        <v>71</v>
      </c>
      <c r="E15390" t="s">
        <v>155</v>
      </c>
      <c r="F15390">
        <v>2014</v>
      </c>
      <c r="G15390">
        <v>30</v>
      </c>
    </row>
    <row r="15391" spans="1:8" x14ac:dyDescent="0.25">
      <c r="A15391" t="s">
        <v>31</v>
      </c>
      <c r="B15391" t="s">
        <v>79</v>
      </c>
      <c r="C15391" t="s">
        <v>33</v>
      </c>
      <c r="D15391" t="s">
        <v>39</v>
      </c>
      <c r="E15391" t="s">
        <v>40</v>
      </c>
      <c r="F15391">
        <v>2016</v>
      </c>
      <c r="G15391">
        <v>98</v>
      </c>
      <c r="H15391">
        <v>47</v>
      </c>
    </row>
    <row r="15392" spans="1:8" x14ac:dyDescent="0.25">
      <c r="A15392" t="s">
        <v>21</v>
      </c>
      <c r="B15392" t="s">
        <v>210</v>
      </c>
      <c r="C15392" t="s">
        <v>23</v>
      </c>
      <c r="D15392" t="s">
        <v>24</v>
      </c>
      <c r="E15392" t="s">
        <v>290</v>
      </c>
      <c r="F15392">
        <v>2019</v>
      </c>
      <c r="G15392">
        <v>184</v>
      </c>
      <c r="H15392">
        <v>7</v>
      </c>
    </row>
    <row r="15393" spans="1:8" x14ac:dyDescent="0.25">
      <c r="A15393" t="s">
        <v>31</v>
      </c>
      <c r="B15393" t="s">
        <v>151</v>
      </c>
      <c r="C15393" t="s">
        <v>33</v>
      </c>
      <c r="D15393" t="s">
        <v>34</v>
      </c>
      <c r="E15393" t="s">
        <v>144</v>
      </c>
      <c r="F15393">
        <v>2019</v>
      </c>
      <c r="G15393">
        <v>89</v>
      </c>
      <c r="H15393">
        <v>6</v>
      </c>
    </row>
    <row r="15394" spans="1:8" x14ac:dyDescent="0.25">
      <c r="A15394" t="s">
        <v>74</v>
      </c>
      <c r="B15394" t="s">
        <v>173</v>
      </c>
      <c r="C15394" t="s">
        <v>18</v>
      </c>
      <c r="D15394" t="s">
        <v>333</v>
      </c>
      <c r="E15394" t="s">
        <v>397</v>
      </c>
      <c r="F15394">
        <v>2015</v>
      </c>
      <c r="G15394">
        <v>40</v>
      </c>
    </row>
    <row r="15395" spans="1:8" x14ac:dyDescent="0.25">
      <c r="A15395" t="s">
        <v>31</v>
      </c>
      <c r="B15395" t="s">
        <v>9</v>
      </c>
      <c r="C15395" t="s">
        <v>33</v>
      </c>
      <c r="D15395" t="s">
        <v>59</v>
      </c>
      <c r="E15395" t="s">
        <v>269</v>
      </c>
      <c r="F15395">
        <v>2014</v>
      </c>
      <c r="G15395">
        <v>12</v>
      </c>
      <c r="H15395">
        <v>2</v>
      </c>
    </row>
    <row r="15396" spans="1:8" x14ac:dyDescent="0.25">
      <c r="A15396" t="s">
        <v>31</v>
      </c>
      <c r="B15396" t="s">
        <v>114</v>
      </c>
      <c r="C15396" t="s">
        <v>33</v>
      </c>
      <c r="D15396" t="s">
        <v>39</v>
      </c>
      <c r="E15396" t="s">
        <v>107</v>
      </c>
      <c r="F15396">
        <v>2014</v>
      </c>
      <c r="G15396">
        <v>43</v>
      </c>
      <c r="H15396">
        <v>26</v>
      </c>
    </row>
    <row r="15397" spans="1:8" x14ac:dyDescent="0.25">
      <c r="A15397" t="s">
        <v>8</v>
      </c>
      <c r="B15397" t="s">
        <v>98</v>
      </c>
      <c r="C15397" t="s">
        <v>10</v>
      </c>
      <c r="D15397" t="s">
        <v>11</v>
      </c>
      <c r="E15397" t="s">
        <v>53</v>
      </c>
      <c r="F15397">
        <v>2015</v>
      </c>
      <c r="G15397">
        <v>44</v>
      </c>
      <c r="H15397">
        <v>1</v>
      </c>
    </row>
    <row r="15398" spans="1:8" x14ac:dyDescent="0.25">
      <c r="A15398" t="s">
        <v>21</v>
      </c>
      <c r="B15398" t="s">
        <v>429</v>
      </c>
      <c r="C15398" t="s">
        <v>23</v>
      </c>
      <c r="D15398" t="s">
        <v>24</v>
      </c>
      <c r="E15398" t="s">
        <v>192</v>
      </c>
      <c r="F15398">
        <v>2019</v>
      </c>
      <c r="G15398">
        <v>14</v>
      </c>
    </row>
    <row r="15399" spans="1:8" x14ac:dyDescent="0.25">
      <c r="A15399" t="s">
        <v>16</v>
      </c>
      <c r="B15399" t="s">
        <v>104</v>
      </c>
      <c r="C15399" t="s">
        <v>70</v>
      </c>
      <c r="D15399" t="s">
        <v>71</v>
      </c>
      <c r="E15399" t="s">
        <v>241</v>
      </c>
      <c r="F15399">
        <v>2013</v>
      </c>
      <c r="G15399">
        <v>4</v>
      </c>
      <c r="H15399">
        <v>2</v>
      </c>
    </row>
    <row r="15400" spans="1:8" x14ac:dyDescent="0.25">
      <c r="A15400" t="s">
        <v>16</v>
      </c>
      <c r="B15400" t="s">
        <v>49</v>
      </c>
      <c r="C15400" t="s">
        <v>33</v>
      </c>
      <c r="D15400" t="s">
        <v>59</v>
      </c>
      <c r="E15400" t="s">
        <v>118</v>
      </c>
      <c r="F15400">
        <v>2013</v>
      </c>
      <c r="G15400">
        <v>2</v>
      </c>
      <c r="H15400">
        <v>4</v>
      </c>
    </row>
    <row r="15401" spans="1:8" x14ac:dyDescent="0.25">
      <c r="A15401" t="s">
        <v>113</v>
      </c>
      <c r="B15401" t="s">
        <v>55</v>
      </c>
      <c r="C15401" t="s">
        <v>33</v>
      </c>
      <c r="D15401" t="s">
        <v>39</v>
      </c>
      <c r="E15401" t="s">
        <v>263</v>
      </c>
      <c r="F15401">
        <v>2014</v>
      </c>
      <c r="G15401">
        <v>3</v>
      </c>
    </row>
    <row r="15402" spans="1:8" x14ac:dyDescent="0.25">
      <c r="A15402" t="s">
        <v>129</v>
      </c>
      <c r="B15402" t="s">
        <v>55</v>
      </c>
      <c r="C15402" t="s">
        <v>33</v>
      </c>
      <c r="D15402" t="s">
        <v>184</v>
      </c>
      <c r="E15402" t="s">
        <v>271</v>
      </c>
      <c r="F15402">
        <v>2017</v>
      </c>
      <c r="G15402">
        <v>2</v>
      </c>
      <c r="H15402">
        <v>1</v>
      </c>
    </row>
    <row r="15403" spans="1:8" x14ac:dyDescent="0.25">
      <c r="A15403" t="s">
        <v>8</v>
      </c>
      <c r="B15403" t="s">
        <v>344</v>
      </c>
      <c r="C15403" t="s">
        <v>10</v>
      </c>
      <c r="D15403" t="s">
        <v>29</v>
      </c>
      <c r="E15403" t="s">
        <v>94</v>
      </c>
      <c r="F15403">
        <v>2015</v>
      </c>
      <c r="G15403">
        <v>18</v>
      </c>
      <c r="H15403">
        <v>2</v>
      </c>
    </row>
    <row r="15404" spans="1:8" x14ac:dyDescent="0.25">
      <c r="A15404" t="s">
        <v>31</v>
      </c>
      <c r="B15404" t="s">
        <v>108</v>
      </c>
      <c r="C15404" t="s">
        <v>33</v>
      </c>
      <c r="D15404" t="s">
        <v>34</v>
      </c>
      <c r="E15404" t="s">
        <v>245</v>
      </c>
      <c r="F15404">
        <v>2019</v>
      </c>
      <c r="G15404">
        <v>8</v>
      </c>
      <c r="H15404">
        <v>2</v>
      </c>
    </row>
    <row r="15405" spans="1:8" x14ac:dyDescent="0.25">
      <c r="A15405" t="s">
        <v>31</v>
      </c>
      <c r="B15405" t="s">
        <v>38</v>
      </c>
      <c r="C15405" t="s">
        <v>33</v>
      </c>
      <c r="D15405" t="s">
        <v>39</v>
      </c>
      <c r="E15405" t="s">
        <v>40</v>
      </c>
      <c r="F15405">
        <v>2018</v>
      </c>
      <c r="G15405">
        <v>37</v>
      </c>
      <c r="H15405">
        <v>20</v>
      </c>
    </row>
    <row r="15406" spans="1:8" x14ac:dyDescent="0.25">
      <c r="A15406" t="s">
        <v>8</v>
      </c>
      <c r="B15406" t="s">
        <v>98</v>
      </c>
      <c r="C15406" t="s">
        <v>10</v>
      </c>
      <c r="D15406" t="s">
        <v>11</v>
      </c>
      <c r="E15406" t="s">
        <v>211</v>
      </c>
      <c r="F15406">
        <v>2013</v>
      </c>
      <c r="G15406">
        <v>41</v>
      </c>
      <c r="H15406">
        <v>4</v>
      </c>
    </row>
    <row r="15407" spans="1:8" x14ac:dyDescent="0.25">
      <c r="A15407" t="s">
        <v>8</v>
      </c>
      <c r="B15407" t="s">
        <v>93</v>
      </c>
      <c r="C15407" t="s">
        <v>10</v>
      </c>
      <c r="D15407" t="s">
        <v>11</v>
      </c>
      <c r="E15407" t="s">
        <v>232</v>
      </c>
      <c r="F15407">
        <v>2014</v>
      </c>
      <c r="G15407">
        <v>1878</v>
      </c>
      <c r="H15407">
        <v>56</v>
      </c>
    </row>
    <row r="15408" spans="1:8" x14ac:dyDescent="0.25">
      <c r="A15408" t="s">
        <v>138</v>
      </c>
      <c r="B15408" t="s">
        <v>139</v>
      </c>
      <c r="C15408" t="s">
        <v>76</v>
      </c>
      <c r="D15408" t="s">
        <v>140</v>
      </c>
      <c r="E15408" t="s">
        <v>209</v>
      </c>
      <c r="F15408">
        <v>2014</v>
      </c>
      <c r="G15408">
        <v>1157</v>
      </c>
      <c r="H15408">
        <v>638</v>
      </c>
    </row>
    <row r="15409" spans="1:8" x14ac:dyDescent="0.25">
      <c r="A15409" t="s">
        <v>8</v>
      </c>
      <c r="B15409" t="s">
        <v>196</v>
      </c>
      <c r="C15409" t="s">
        <v>10</v>
      </c>
      <c r="D15409" t="s">
        <v>29</v>
      </c>
      <c r="E15409" t="s">
        <v>94</v>
      </c>
      <c r="F15409">
        <v>2014</v>
      </c>
      <c r="G15409">
        <v>1617</v>
      </c>
      <c r="H15409">
        <v>115</v>
      </c>
    </row>
    <row r="15410" spans="1:8" x14ac:dyDescent="0.25">
      <c r="A15410" t="s">
        <v>8</v>
      </c>
      <c r="B15410" t="s">
        <v>153</v>
      </c>
      <c r="C15410" t="s">
        <v>10</v>
      </c>
      <c r="D15410" t="s">
        <v>96</v>
      </c>
      <c r="E15410" t="s">
        <v>97</v>
      </c>
      <c r="F15410">
        <v>2015</v>
      </c>
      <c r="G15410">
        <v>1081</v>
      </c>
      <c r="H15410">
        <v>118</v>
      </c>
    </row>
    <row r="15411" spans="1:8" x14ac:dyDescent="0.25">
      <c r="A15411" t="s">
        <v>31</v>
      </c>
      <c r="B15411" t="s">
        <v>54</v>
      </c>
      <c r="C15411" t="s">
        <v>33</v>
      </c>
      <c r="D15411" t="s">
        <v>34</v>
      </c>
      <c r="E15411" t="s">
        <v>245</v>
      </c>
      <c r="F15411">
        <v>2016</v>
      </c>
      <c r="G15411">
        <v>49</v>
      </c>
      <c r="H15411">
        <v>5</v>
      </c>
    </row>
    <row r="15412" spans="1:8" x14ac:dyDescent="0.25">
      <c r="A15412" t="s">
        <v>21</v>
      </c>
      <c r="B15412" t="s">
        <v>28</v>
      </c>
      <c r="C15412" t="s">
        <v>23</v>
      </c>
      <c r="D15412" t="s">
        <v>24</v>
      </c>
      <c r="E15412" t="s">
        <v>57</v>
      </c>
      <c r="F15412">
        <v>2016</v>
      </c>
      <c r="G15412">
        <v>784</v>
      </c>
      <c r="H15412">
        <v>102</v>
      </c>
    </row>
    <row r="15413" spans="1:8" x14ac:dyDescent="0.25">
      <c r="A15413" t="s">
        <v>21</v>
      </c>
      <c r="B15413" t="s">
        <v>22</v>
      </c>
      <c r="C15413" t="s">
        <v>23</v>
      </c>
      <c r="D15413" t="s">
        <v>24</v>
      </c>
      <c r="E15413" t="s">
        <v>219</v>
      </c>
      <c r="F15413">
        <v>2016</v>
      </c>
      <c r="G15413">
        <v>667</v>
      </c>
      <c r="H15413">
        <v>11</v>
      </c>
    </row>
    <row r="15414" spans="1:8" x14ac:dyDescent="0.25">
      <c r="A15414" t="s">
        <v>8</v>
      </c>
      <c r="B15414" t="s">
        <v>9</v>
      </c>
      <c r="C15414" t="s">
        <v>10</v>
      </c>
      <c r="D15414" t="s">
        <v>11</v>
      </c>
      <c r="E15414" t="s">
        <v>203</v>
      </c>
      <c r="F15414">
        <v>2015</v>
      </c>
      <c r="G15414">
        <v>750</v>
      </c>
      <c r="H15414">
        <v>5</v>
      </c>
    </row>
    <row r="15415" spans="1:8" x14ac:dyDescent="0.25">
      <c r="A15415" t="s">
        <v>8</v>
      </c>
      <c r="B15415" t="s">
        <v>95</v>
      </c>
      <c r="C15415" t="s">
        <v>10</v>
      </c>
      <c r="D15415" t="s">
        <v>96</v>
      </c>
      <c r="E15415" t="s">
        <v>132</v>
      </c>
      <c r="F15415">
        <v>2016</v>
      </c>
      <c r="G15415">
        <v>11</v>
      </c>
      <c r="H15415">
        <v>2</v>
      </c>
    </row>
    <row r="15416" spans="1:8" x14ac:dyDescent="0.25">
      <c r="A15416" t="s">
        <v>41</v>
      </c>
      <c r="B15416" t="s">
        <v>55</v>
      </c>
      <c r="C15416" t="s">
        <v>33</v>
      </c>
      <c r="D15416" t="s">
        <v>39</v>
      </c>
      <c r="E15416" t="s">
        <v>51</v>
      </c>
      <c r="F15416">
        <v>2016</v>
      </c>
      <c r="G15416">
        <v>329</v>
      </c>
      <c r="H15416">
        <v>86</v>
      </c>
    </row>
    <row r="15417" spans="1:8" x14ac:dyDescent="0.25">
      <c r="A15417" t="s">
        <v>31</v>
      </c>
      <c r="B15417" t="s">
        <v>38</v>
      </c>
      <c r="C15417" t="s">
        <v>33</v>
      </c>
      <c r="D15417" t="s">
        <v>59</v>
      </c>
      <c r="E15417" t="s">
        <v>313</v>
      </c>
      <c r="F15417">
        <v>2016</v>
      </c>
      <c r="G15417">
        <v>181</v>
      </c>
      <c r="H15417">
        <v>27</v>
      </c>
    </row>
    <row r="15418" spans="1:8" x14ac:dyDescent="0.25">
      <c r="A15418" t="s">
        <v>21</v>
      </c>
      <c r="B15418" t="s">
        <v>93</v>
      </c>
      <c r="C15418" t="s">
        <v>10</v>
      </c>
      <c r="D15418" t="s">
        <v>11</v>
      </c>
      <c r="E15418" t="s">
        <v>53</v>
      </c>
      <c r="F15418">
        <v>2017</v>
      </c>
      <c r="G15418">
        <v>570</v>
      </c>
      <c r="H15418">
        <v>24</v>
      </c>
    </row>
    <row r="15419" spans="1:8" x14ac:dyDescent="0.25">
      <c r="A15419" t="s">
        <v>21</v>
      </c>
      <c r="B15419" t="s">
        <v>95</v>
      </c>
      <c r="C15419" t="s">
        <v>10</v>
      </c>
      <c r="D15419" t="s">
        <v>96</v>
      </c>
      <c r="E15419" t="s">
        <v>97</v>
      </c>
      <c r="F15419">
        <v>2017</v>
      </c>
      <c r="G15419">
        <v>1391</v>
      </c>
      <c r="H15419">
        <v>73</v>
      </c>
    </row>
    <row r="15420" spans="1:8" x14ac:dyDescent="0.25">
      <c r="A15420" t="s">
        <v>31</v>
      </c>
      <c r="B15420" t="s">
        <v>119</v>
      </c>
      <c r="C15420" t="s">
        <v>33</v>
      </c>
      <c r="D15420" t="s">
        <v>59</v>
      </c>
      <c r="E15420" t="s">
        <v>229</v>
      </c>
      <c r="F15420">
        <v>2017</v>
      </c>
      <c r="G15420">
        <v>427</v>
      </c>
      <c r="H15420">
        <v>37</v>
      </c>
    </row>
    <row r="15421" spans="1:8" x14ac:dyDescent="0.25">
      <c r="A15421" t="s">
        <v>31</v>
      </c>
      <c r="B15421" t="s">
        <v>201</v>
      </c>
      <c r="C15421" t="s">
        <v>23</v>
      </c>
      <c r="D15421" t="s">
        <v>43</v>
      </c>
      <c r="E15421" t="s">
        <v>56</v>
      </c>
      <c r="F15421">
        <v>2018</v>
      </c>
      <c r="G15421">
        <v>92</v>
      </c>
      <c r="H15421">
        <v>4</v>
      </c>
    </row>
    <row r="15422" spans="1:8" x14ac:dyDescent="0.25">
      <c r="A15422" t="s">
        <v>31</v>
      </c>
      <c r="B15422" t="s">
        <v>151</v>
      </c>
      <c r="C15422" t="s">
        <v>33</v>
      </c>
      <c r="D15422" t="s">
        <v>184</v>
      </c>
      <c r="E15422" t="s">
        <v>187</v>
      </c>
      <c r="F15422">
        <v>2018</v>
      </c>
      <c r="G15422">
        <v>1075</v>
      </c>
      <c r="H15422">
        <v>162</v>
      </c>
    </row>
    <row r="15423" spans="1:8" x14ac:dyDescent="0.25">
      <c r="A15423" t="s">
        <v>21</v>
      </c>
      <c r="B15423" t="s">
        <v>36</v>
      </c>
      <c r="C15423" t="s">
        <v>10</v>
      </c>
      <c r="D15423" t="s">
        <v>11</v>
      </c>
      <c r="E15423" t="s">
        <v>191</v>
      </c>
      <c r="F15423">
        <v>2018</v>
      </c>
      <c r="G15423">
        <v>523</v>
      </c>
      <c r="H15423">
        <v>21</v>
      </c>
    </row>
    <row r="15424" spans="1:8" x14ac:dyDescent="0.25">
      <c r="A15424" t="s">
        <v>21</v>
      </c>
      <c r="B15424" t="s">
        <v>36</v>
      </c>
      <c r="C15424" t="s">
        <v>10</v>
      </c>
      <c r="D15424" t="s">
        <v>11</v>
      </c>
      <c r="E15424" t="s">
        <v>222</v>
      </c>
      <c r="F15424">
        <v>2018</v>
      </c>
      <c r="G15424">
        <v>1130</v>
      </c>
      <c r="H15424">
        <v>8</v>
      </c>
    </row>
    <row r="15425" spans="1:8" x14ac:dyDescent="0.25">
      <c r="A15425" t="s">
        <v>41</v>
      </c>
      <c r="B15425" t="s">
        <v>255</v>
      </c>
      <c r="C15425" t="s">
        <v>23</v>
      </c>
      <c r="D15425" t="s">
        <v>43</v>
      </c>
      <c r="E15425" t="s">
        <v>44</v>
      </c>
      <c r="F15425">
        <v>2018</v>
      </c>
      <c r="G15425">
        <v>127</v>
      </c>
      <c r="H15425">
        <v>29</v>
      </c>
    </row>
    <row r="15426" spans="1:8" x14ac:dyDescent="0.25">
      <c r="A15426" t="s">
        <v>21</v>
      </c>
      <c r="B15426" t="s">
        <v>235</v>
      </c>
      <c r="C15426" t="s">
        <v>10</v>
      </c>
      <c r="D15426" t="s">
        <v>96</v>
      </c>
      <c r="E15426" t="s">
        <v>243</v>
      </c>
      <c r="F15426">
        <v>2020</v>
      </c>
      <c r="G15426">
        <v>675</v>
      </c>
      <c r="H15426">
        <v>10</v>
      </c>
    </row>
    <row r="15427" spans="1:8" x14ac:dyDescent="0.25">
      <c r="A15427" t="s">
        <v>21</v>
      </c>
      <c r="B15427" t="s">
        <v>295</v>
      </c>
      <c r="C15427" t="s">
        <v>10</v>
      </c>
      <c r="D15427" t="s">
        <v>11</v>
      </c>
      <c r="E15427" t="s">
        <v>343</v>
      </c>
      <c r="F15427">
        <v>2020</v>
      </c>
      <c r="G15427">
        <v>296</v>
      </c>
      <c r="H15427">
        <v>10</v>
      </c>
    </row>
    <row r="15428" spans="1:8" x14ac:dyDescent="0.25">
      <c r="A15428" t="s">
        <v>31</v>
      </c>
      <c r="B15428" t="s">
        <v>79</v>
      </c>
      <c r="C15428" t="s">
        <v>33</v>
      </c>
      <c r="D15428" t="s">
        <v>59</v>
      </c>
      <c r="E15428" t="s">
        <v>64</v>
      </c>
      <c r="F15428">
        <v>2015</v>
      </c>
      <c r="G15428">
        <v>176</v>
      </c>
      <c r="H15428">
        <v>29</v>
      </c>
    </row>
    <row r="15429" spans="1:8" x14ac:dyDescent="0.25">
      <c r="A15429" t="s">
        <v>74</v>
      </c>
      <c r="B15429" t="s">
        <v>36</v>
      </c>
      <c r="C15429" t="s">
        <v>76</v>
      </c>
      <c r="D15429" t="s">
        <v>171</v>
      </c>
      <c r="E15429" t="s">
        <v>174</v>
      </c>
      <c r="F15429">
        <v>2017</v>
      </c>
      <c r="G15429">
        <v>214</v>
      </c>
      <c r="H15429">
        <v>4</v>
      </c>
    </row>
    <row r="15430" spans="1:8" x14ac:dyDescent="0.25">
      <c r="A15430" t="s">
        <v>8</v>
      </c>
      <c r="B15430" t="s">
        <v>194</v>
      </c>
      <c r="C15430" t="s">
        <v>10</v>
      </c>
      <c r="D15430" t="s">
        <v>11</v>
      </c>
      <c r="E15430" t="s">
        <v>12</v>
      </c>
      <c r="F15430">
        <v>2016</v>
      </c>
      <c r="G15430">
        <v>27</v>
      </c>
      <c r="H15430">
        <v>2</v>
      </c>
    </row>
    <row r="15431" spans="1:8" x14ac:dyDescent="0.25">
      <c r="A15431" t="s">
        <v>41</v>
      </c>
      <c r="B15431" t="s">
        <v>108</v>
      </c>
      <c r="C15431" t="s">
        <v>33</v>
      </c>
      <c r="D15431" t="s">
        <v>62</v>
      </c>
      <c r="E15431" t="s">
        <v>321</v>
      </c>
      <c r="F15431">
        <v>2018</v>
      </c>
      <c r="G15431">
        <v>8</v>
      </c>
      <c r="H15431">
        <v>3</v>
      </c>
    </row>
    <row r="15432" spans="1:8" x14ac:dyDescent="0.25">
      <c r="A15432" t="s">
        <v>323</v>
      </c>
      <c r="B15432" t="s">
        <v>220</v>
      </c>
      <c r="C15432" t="s">
        <v>18</v>
      </c>
      <c r="D15432" t="s">
        <v>19</v>
      </c>
      <c r="E15432" t="s">
        <v>221</v>
      </c>
      <c r="F15432">
        <v>2018</v>
      </c>
      <c r="G15432">
        <v>1008</v>
      </c>
      <c r="H15432">
        <v>239</v>
      </c>
    </row>
    <row r="15433" spans="1:8" x14ac:dyDescent="0.25">
      <c r="A15433" t="s">
        <v>307</v>
      </c>
      <c r="B15433" t="s">
        <v>177</v>
      </c>
      <c r="C15433" t="s">
        <v>23</v>
      </c>
      <c r="D15433" t="s">
        <v>43</v>
      </c>
      <c r="E15433" t="s">
        <v>44</v>
      </c>
      <c r="F15433">
        <v>2019</v>
      </c>
      <c r="G15433">
        <v>118</v>
      </c>
      <c r="H15433">
        <v>26</v>
      </c>
    </row>
    <row r="15434" spans="1:8" x14ac:dyDescent="0.25">
      <c r="A15434" t="s">
        <v>21</v>
      </c>
      <c r="B15434" t="s">
        <v>55</v>
      </c>
      <c r="C15434" t="s">
        <v>33</v>
      </c>
      <c r="D15434" t="s">
        <v>34</v>
      </c>
      <c r="E15434" t="s">
        <v>202</v>
      </c>
      <c r="F15434">
        <v>2016</v>
      </c>
      <c r="G15434">
        <v>23</v>
      </c>
      <c r="H15434">
        <v>1</v>
      </c>
    </row>
    <row r="15435" spans="1:8" x14ac:dyDescent="0.25">
      <c r="A15435" t="s">
        <v>21</v>
      </c>
      <c r="B15435" t="s">
        <v>308</v>
      </c>
      <c r="C15435" t="s">
        <v>23</v>
      </c>
      <c r="D15435" t="s">
        <v>24</v>
      </c>
      <c r="E15435" t="s">
        <v>404</v>
      </c>
      <c r="F15435">
        <v>2017</v>
      </c>
      <c r="G15435">
        <v>67</v>
      </c>
      <c r="H15435">
        <v>2</v>
      </c>
    </row>
    <row r="15436" spans="1:8" x14ac:dyDescent="0.25">
      <c r="A15436" t="s">
        <v>21</v>
      </c>
      <c r="B15436" t="s">
        <v>295</v>
      </c>
      <c r="C15436" t="s">
        <v>10</v>
      </c>
      <c r="D15436" t="s">
        <v>11</v>
      </c>
      <c r="E15436" t="s">
        <v>250</v>
      </c>
      <c r="F15436">
        <v>2020</v>
      </c>
      <c r="G15436">
        <v>317</v>
      </c>
      <c r="H15436">
        <v>3</v>
      </c>
    </row>
    <row r="15437" spans="1:8" x14ac:dyDescent="0.25">
      <c r="A15437" t="s">
        <v>31</v>
      </c>
      <c r="B15437" t="s">
        <v>104</v>
      </c>
      <c r="C15437" t="s">
        <v>33</v>
      </c>
      <c r="D15437" t="s">
        <v>39</v>
      </c>
      <c r="E15437" t="s">
        <v>112</v>
      </c>
      <c r="F15437">
        <v>2014</v>
      </c>
      <c r="G15437">
        <v>96</v>
      </c>
      <c r="H15437">
        <v>15</v>
      </c>
    </row>
    <row r="15438" spans="1:8" x14ac:dyDescent="0.25">
      <c r="A15438" t="s">
        <v>138</v>
      </c>
      <c r="B15438" t="s">
        <v>359</v>
      </c>
      <c r="C15438" t="s">
        <v>76</v>
      </c>
      <c r="D15438" t="s">
        <v>140</v>
      </c>
      <c r="E15438" t="s">
        <v>209</v>
      </c>
      <c r="F15438">
        <v>2014</v>
      </c>
      <c r="G15438">
        <v>30</v>
      </c>
      <c r="H15438">
        <v>18</v>
      </c>
    </row>
    <row r="15439" spans="1:8" x14ac:dyDescent="0.25">
      <c r="A15439" t="s">
        <v>41</v>
      </c>
      <c r="B15439" t="s">
        <v>38</v>
      </c>
      <c r="C15439" t="s">
        <v>33</v>
      </c>
      <c r="D15439" t="s">
        <v>39</v>
      </c>
      <c r="E15439" t="s">
        <v>112</v>
      </c>
      <c r="F15439">
        <v>2015</v>
      </c>
      <c r="G15439">
        <v>228</v>
      </c>
      <c r="H15439">
        <v>92</v>
      </c>
    </row>
    <row r="15440" spans="1:8" x14ac:dyDescent="0.25">
      <c r="A15440" t="s">
        <v>31</v>
      </c>
      <c r="B15440" t="s">
        <v>199</v>
      </c>
      <c r="C15440" t="s">
        <v>33</v>
      </c>
      <c r="D15440" t="s">
        <v>39</v>
      </c>
      <c r="E15440" t="s">
        <v>87</v>
      </c>
      <c r="F15440">
        <v>2013</v>
      </c>
      <c r="G15440">
        <v>389</v>
      </c>
      <c r="H15440">
        <v>85</v>
      </c>
    </row>
    <row r="15441" spans="1:8" x14ac:dyDescent="0.25">
      <c r="A15441" t="s">
        <v>31</v>
      </c>
      <c r="B15441" t="s">
        <v>199</v>
      </c>
      <c r="C15441" t="s">
        <v>33</v>
      </c>
      <c r="D15441" t="s">
        <v>39</v>
      </c>
      <c r="E15441" t="s">
        <v>87</v>
      </c>
      <c r="F15441">
        <v>2015</v>
      </c>
      <c r="G15441">
        <v>296</v>
      </c>
      <c r="H15441">
        <v>59</v>
      </c>
    </row>
    <row r="15442" spans="1:8" x14ac:dyDescent="0.25">
      <c r="A15442" t="s">
        <v>41</v>
      </c>
      <c r="B15442" t="s">
        <v>108</v>
      </c>
      <c r="C15442" t="s">
        <v>33</v>
      </c>
      <c r="D15442" t="s">
        <v>39</v>
      </c>
      <c r="E15442" t="s">
        <v>213</v>
      </c>
      <c r="F15442">
        <v>2014</v>
      </c>
      <c r="G15442">
        <v>108</v>
      </c>
      <c r="H15442">
        <v>77</v>
      </c>
    </row>
    <row r="15443" spans="1:8" x14ac:dyDescent="0.25">
      <c r="A15443" t="s">
        <v>31</v>
      </c>
      <c r="B15443" t="s">
        <v>36</v>
      </c>
      <c r="C15443" t="s">
        <v>70</v>
      </c>
      <c r="D15443" t="s">
        <v>71</v>
      </c>
      <c r="E15443" t="s">
        <v>72</v>
      </c>
      <c r="F15443">
        <v>2014</v>
      </c>
      <c r="G15443">
        <v>87</v>
      </c>
      <c r="H15443">
        <v>55</v>
      </c>
    </row>
    <row r="15444" spans="1:8" x14ac:dyDescent="0.25">
      <c r="A15444" t="s">
        <v>214</v>
      </c>
      <c r="B15444" t="s">
        <v>287</v>
      </c>
      <c r="C15444" t="s">
        <v>76</v>
      </c>
      <c r="D15444" t="s">
        <v>189</v>
      </c>
      <c r="E15444" t="s">
        <v>341</v>
      </c>
      <c r="F15444">
        <v>2019</v>
      </c>
      <c r="G15444">
        <v>89</v>
      </c>
      <c r="H15444">
        <v>10</v>
      </c>
    </row>
    <row r="15445" spans="1:8" x14ac:dyDescent="0.25">
      <c r="A15445" t="s">
        <v>41</v>
      </c>
      <c r="B15445" t="s">
        <v>58</v>
      </c>
      <c r="C15445" t="s">
        <v>33</v>
      </c>
      <c r="D15445" t="s">
        <v>62</v>
      </c>
      <c r="E15445" t="s">
        <v>99</v>
      </c>
      <c r="F15445">
        <v>2018</v>
      </c>
      <c r="G15445">
        <v>23</v>
      </c>
      <c r="H15445">
        <v>3</v>
      </c>
    </row>
    <row r="15446" spans="1:8" x14ac:dyDescent="0.25">
      <c r="A15446" t="s">
        <v>31</v>
      </c>
      <c r="B15446" t="s">
        <v>9</v>
      </c>
      <c r="C15446" t="s">
        <v>33</v>
      </c>
      <c r="D15446" t="s">
        <v>39</v>
      </c>
      <c r="E15446" t="s">
        <v>107</v>
      </c>
      <c r="F15446">
        <v>2019</v>
      </c>
      <c r="G15446">
        <v>73</v>
      </c>
      <c r="H15446">
        <v>33</v>
      </c>
    </row>
    <row r="15447" spans="1:8" x14ac:dyDescent="0.25">
      <c r="A15447" t="s">
        <v>21</v>
      </c>
      <c r="B15447" t="s">
        <v>433</v>
      </c>
      <c r="C15447" t="s">
        <v>10</v>
      </c>
      <c r="D15447" t="s">
        <v>11</v>
      </c>
      <c r="E15447" t="s">
        <v>12</v>
      </c>
      <c r="F15447">
        <v>2020</v>
      </c>
      <c r="G15447">
        <v>3</v>
      </c>
    </row>
    <row r="15448" spans="1:8" x14ac:dyDescent="0.25">
      <c r="A15448" t="s">
        <v>21</v>
      </c>
      <c r="B15448" t="s">
        <v>210</v>
      </c>
      <c r="C15448" t="s">
        <v>10</v>
      </c>
      <c r="D15448" t="s">
        <v>11</v>
      </c>
      <c r="E15448" t="s">
        <v>223</v>
      </c>
      <c r="F15448">
        <v>2016</v>
      </c>
      <c r="G15448">
        <v>105</v>
      </c>
      <c r="H15448">
        <v>7</v>
      </c>
    </row>
    <row r="15449" spans="1:8" x14ac:dyDescent="0.25">
      <c r="A15449" t="s">
        <v>31</v>
      </c>
      <c r="B15449" t="s">
        <v>119</v>
      </c>
      <c r="C15449" t="s">
        <v>23</v>
      </c>
      <c r="D15449" t="s">
        <v>43</v>
      </c>
      <c r="E15449" t="s">
        <v>186</v>
      </c>
      <c r="F15449">
        <v>2017</v>
      </c>
      <c r="G15449">
        <v>31</v>
      </c>
      <c r="H15449">
        <v>6</v>
      </c>
    </row>
    <row r="15450" spans="1:8" x14ac:dyDescent="0.25">
      <c r="A15450" t="s">
        <v>106</v>
      </c>
      <c r="B15450" t="s">
        <v>119</v>
      </c>
      <c r="C15450" t="s">
        <v>33</v>
      </c>
      <c r="D15450" t="s">
        <v>59</v>
      </c>
      <c r="E15450" t="s">
        <v>60</v>
      </c>
      <c r="F15450">
        <v>2017</v>
      </c>
      <c r="G15450">
        <v>29</v>
      </c>
      <c r="H15450">
        <v>1</v>
      </c>
    </row>
    <row r="15451" spans="1:8" x14ac:dyDescent="0.25">
      <c r="A15451" t="s">
        <v>121</v>
      </c>
      <c r="B15451" t="s">
        <v>173</v>
      </c>
      <c r="C15451" t="s">
        <v>70</v>
      </c>
      <c r="D15451" t="s">
        <v>264</v>
      </c>
      <c r="E15451" t="s">
        <v>372</v>
      </c>
      <c r="F15451">
        <v>2017</v>
      </c>
      <c r="G15451">
        <v>3</v>
      </c>
      <c r="H15451">
        <v>4</v>
      </c>
    </row>
    <row r="15452" spans="1:8" x14ac:dyDescent="0.25">
      <c r="A15452" t="s">
        <v>113</v>
      </c>
      <c r="B15452" t="s">
        <v>38</v>
      </c>
      <c r="C15452" t="s">
        <v>33</v>
      </c>
      <c r="D15452" t="s">
        <v>39</v>
      </c>
      <c r="E15452" t="s">
        <v>175</v>
      </c>
      <c r="F15452">
        <v>2015</v>
      </c>
      <c r="G15452">
        <v>3</v>
      </c>
    </row>
    <row r="15453" spans="1:8" x14ac:dyDescent="0.25">
      <c r="A15453" t="s">
        <v>121</v>
      </c>
      <c r="B15453" t="s">
        <v>119</v>
      </c>
      <c r="C15453" t="s">
        <v>70</v>
      </c>
      <c r="D15453" t="s">
        <v>102</v>
      </c>
      <c r="E15453" t="s">
        <v>103</v>
      </c>
      <c r="F15453">
        <v>2015</v>
      </c>
      <c r="G15453">
        <v>16</v>
      </c>
      <c r="H15453">
        <v>1</v>
      </c>
    </row>
    <row r="15454" spans="1:8" x14ac:dyDescent="0.25">
      <c r="A15454" t="s">
        <v>31</v>
      </c>
      <c r="B15454" t="s">
        <v>49</v>
      </c>
      <c r="C15454" t="s">
        <v>33</v>
      </c>
      <c r="D15454" t="s">
        <v>59</v>
      </c>
      <c r="E15454" t="s">
        <v>128</v>
      </c>
      <c r="F15454">
        <v>2016</v>
      </c>
      <c r="G15454">
        <v>17</v>
      </c>
      <c r="H15454">
        <v>1</v>
      </c>
    </row>
    <row r="15455" spans="1:8" x14ac:dyDescent="0.25">
      <c r="A15455" t="s">
        <v>106</v>
      </c>
      <c r="B15455" t="s">
        <v>108</v>
      </c>
      <c r="C15455" t="s">
        <v>33</v>
      </c>
      <c r="D15455" t="s">
        <v>39</v>
      </c>
      <c r="E15455" t="s">
        <v>112</v>
      </c>
      <c r="F15455">
        <v>2017</v>
      </c>
      <c r="G15455">
        <v>14</v>
      </c>
      <c r="H15455">
        <v>15</v>
      </c>
    </row>
    <row r="15456" spans="1:8" x14ac:dyDescent="0.25">
      <c r="A15456" t="s">
        <v>41</v>
      </c>
      <c r="B15456" t="s">
        <v>119</v>
      </c>
      <c r="C15456" t="s">
        <v>33</v>
      </c>
      <c r="D15456" t="s">
        <v>39</v>
      </c>
      <c r="E15456" t="s">
        <v>204</v>
      </c>
      <c r="F15456">
        <v>2018</v>
      </c>
      <c r="G15456">
        <v>21</v>
      </c>
      <c r="H15456">
        <v>13</v>
      </c>
    </row>
    <row r="15457" spans="1:8" x14ac:dyDescent="0.25">
      <c r="A15457" t="s">
        <v>31</v>
      </c>
      <c r="B15457" t="s">
        <v>119</v>
      </c>
      <c r="C15457" t="s">
        <v>23</v>
      </c>
      <c r="D15457" t="s">
        <v>43</v>
      </c>
      <c r="E15457" t="s">
        <v>44</v>
      </c>
      <c r="F15457">
        <v>2017</v>
      </c>
      <c r="G15457">
        <v>5</v>
      </c>
      <c r="H15457">
        <v>2</v>
      </c>
    </row>
    <row r="15458" spans="1:8" x14ac:dyDescent="0.25">
      <c r="A15458" t="s">
        <v>21</v>
      </c>
      <c r="B15458" t="s">
        <v>36</v>
      </c>
      <c r="C15458" t="s">
        <v>10</v>
      </c>
      <c r="D15458" t="s">
        <v>11</v>
      </c>
      <c r="E15458" t="s">
        <v>90</v>
      </c>
      <c r="F15458">
        <v>2017</v>
      </c>
      <c r="G15458">
        <v>15</v>
      </c>
      <c r="H15458">
        <v>1</v>
      </c>
    </row>
    <row r="15459" spans="1:8" x14ac:dyDescent="0.25">
      <c r="A15459" t="s">
        <v>21</v>
      </c>
      <c r="B15459" t="s">
        <v>362</v>
      </c>
      <c r="C15459" t="s">
        <v>10</v>
      </c>
      <c r="D15459" t="s">
        <v>11</v>
      </c>
      <c r="E15459" t="s">
        <v>216</v>
      </c>
      <c r="F15459">
        <v>2017</v>
      </c>
      <c r="G15459">
        <v>307</v>
      </c>
      <c r="H15459">
        <v>16</v>
      </c>
    </row>
    <row r="15460" spans="1:8" x14ac:dyDescent="0.25">
      <c r="A15460" t="s">
        <v>138</v>
      </c>
      <c r="B15460" t="s">
        <v>173</v>
      </c>
      <c r="C15460" t="s">
        <v>76</v>
      </c>
      <c r="D15460" t="s">
        <v>140</v>
      </c>
      <c r="E15460" t="s">
        <v>209</v>
      </c>
      <c r="F15460">
        <v>2013</v>
      </c>
      <c r="G15460">
        <v>120</v>
      </c>
      <c r="H15460">
        <v>38</v>
      </c>
    </row>
    <row r="15461" spans="1:8" x14ac:dyDescent="0.25">
      <c r="A15461" t="s">
        <v>31</v>
      </c>
      <c r="B15461" t="s">
        <v>119</v>
      </c>
      <c r="C15461" t="s">
        <v>33</v>
      </c>
      <c r="D15461" t="s">
        <v>59</v>
      </c>
      <c r="E15461" t="s">
        <v>229</v>
      </c>
      <c r="F15461">
        <v>2014</v>
      </c>
      <c r="G15461">
        <v>270</v>
      </c>
      <c r="H15461">
        <v>46</v>
      </c>
    </row>
    <row r="15462" spans="1:8" x14ac:dyDescent="0.25">
      <c r="A15462" t="s">
        <v>8</v>
      </c>
      <c r="B15462" t="s">
        <v>13</v>
      </c>
      <c r="C15462" t="s">
        <v>10</v>
      </c>
      <c r="D15462" t="s">
        <v>11</v>
      </c>
      <c r="E15462" t="s">
        <v>195</v>
      </c>
      <c r="F15462">
        <v>2015</v>
      </c>
      <c r="G15462">
        <v>240</v>
      </c>
      <c r="H15462">
        <v>3</v>
      </c>
    </row>
    <row r="15463" spans="1:8" x14ac:dyDescent="0.25">
      <c r="A15463" t="s">
        <v>31</v>
      </c>
      <c r="B15463" t="s">
        <v>417</v>
      </c>
      <c r="C15463" t="s">
        <v>33</v>
      </c>
      <c r="D15463" t="s">
        <v>184</v>
      </c>
      <c r="E15463" t="s">
        <v>187</v>
      </c>
      <c r="F15463">
        <v>2015</v>
      </c>
      <c r="G15463">
        <v>620</v>
      </c>
      <c r="H15463">
        <v>73</v>
      </c>
    </row>
    <row r="15464" spans="1:8" x14ac:dyDescent="0.25">
      <c r="A15464" t="s">
        <v>21</v>
      </c>
      <c r="B15464" t="s">
        <v>36</v>
      </c>
      <c r="C15464" t="s">
        <v>10</v>
      </c>
      <c r="D15464" t="s">
        <v>96</v>
      </c>
      <c r="E15464" t="s">
        <v>324</v>
      </c>
      <c r="F15464">
        <v>2016</v>
      </c>
      <c r="G15464">
        <v>1930</v>
      </c>
      <c r="H15464">
        <v>73</v>
      </c>
    </row>
    <row r="15465" spans="1:8" x14ac:dyDescent="0.25">
      <c r="A15465" t="s">
        <v>21</v>
      </c>
      <c r="B15465" t="s">
        <v>98</v>
      </c>
      <c r="C15465" t="s">
        <v>10</v>
      </c>
      <c r="D15465" t="s">
        <v>11</v>
      </c>
      <c r="E15465" t="s">
        <v>248</v>
      </c>
      <c r="F15465">
        <v>2016</v>
      </c>
      <c r="G15465">
        <v>2102</v>
      </c>
      <c r="H15465">
        <v>92</v>
      </c>
    </row>
    <row r="15466" spans="1:8" x14ac:dyDescent="0.25">
      <c r="A15466" t="s">
        <v>31</v>
      </c>
      <c r="B15466" t="s">
        <v>119</v>
      </c>
      <c r="C15466" t="s">
        <v>70</v>
      </c>
      <c r="D15466" t="s">
        <v>71</v>
      </c>
      <c r="E15466" t="s">
        <v>224</v>
      </c>
      <c r="F15466">
        <v>2013</v>
      </c>
      <c r="G15466">
        <v>270</v>
      </c>
      <c r="H15466">
        <v>30</v>
      </c>
    </row>
    <row r="15467" spans="1:8" x14ac:dyDescent="0.25">
      <c r="A15467" t="s">
        <v>31</v>
      </c>
      <c r="B15467" t="s">
        <v>49</v>
      </c>
      <c r="C15467" t="s">
        <v>33</v>
      </c>
      <c r="D15467" t="s">
        <v>39</v>
      </c>
      <c r="E15467" t="s">
        <v>51</v>
      </c>
      <c r="F15467">
        <v>2013</v>
      </c>
      <c r="G15467">
        <v>499</v>
      </c>
      <c r="H15467">
        <v>206</v>
      </c>
    </row>
    <row r="15468" spans="1:8" x14ac:dyDescent="0.25">
      <c r="A15468" t="s">
        <v>31</v>
      </c>
      <c r="B15468" t="s">
        <v>79</v>
      </c>
      <c r="C15468" t="s">
        <v>33</v>
      </c>
      <c r="D15468" t="s">
        <v>39</v>
      </c>
      <c r="E15468" t="s">
        <v>204</v>
      </c>
      <c r="F15468">
        <v>2015</v>
      </c>
      <c r="G15468">
        <v>411</v>
      </c>
      <c r="H15468">
        <v>104</v>
      </c>
    </row>
    <row r="15469" spans="1:8" x14ac:dyDescent="0.25">
      <c r="A15469" t="s">
        <v>41</v>
      </c>
      <c r="B15469" t="s">
        <v>104</v>
      </c>
      <c r="C15469" t="s">
        <v>33</v>
      </c>
      <c r="D15469" t="s">
        <v>39</v>
      </c>
      <c r="E15469" t="s">
        <v>302</v>
      </c>
      <c r="F15469">
        <v>2017</v>
      </c>
      <c r="G15469">
        <v>66</v>
      </c>
      <c r="H15469">
        <v>27</v>
      </c>
    </row>
    <row r="15470" spans="1:8" x14ac:dyDescent="0.25">
      <c r="A15470" t="s">
        <v>21</v>
      </c>
      <c r="B15470" t="s">
        <v>88</v>
      </c>
      <c r="C15470" t="s">
        <v>10</v>
      </c>
      <c r="D15470" t="s">
        <v>96</v>
      </c>
      <c r="E15470" t="s">
        <v>243</v>
      </c>
      <c r="F15470">
        <v>2017</v>
      </c>
      <c r="G15470">
        <v>1019</v>
      </c>
      <c r="H15470">
        <v>18</v>
      </c>
    </row>
    <row r="15471" spans="1:8" x14ac:dyDescent="0.25">
      <c r="A15471" t="s">
        <v>41</v>
      </c>
      <c r="B15471" t="s">
        <v>55</v>
      </c>
      <c r="C15471" t="s">
        <v>33</v>
      </c>
      <c r="D15471" t="s">
        <v>39</v>
      </c>
      <c r="E15471" t="s">
        <v>112</v>
      </c>
      <c r="F15471">
        <v>2018</v>
      </c>
      <c r="G15471">
        <v>132</v>
      </c>
      <c r="H15471">
        <v>24</v>
      </c>
    </row>
    <row r="15472" spans="1:8" x14ac:dyDescent="0.25">
      <c r="A15472" t="s">
        <v>41</v>
      </c>
      <c r="B15472" t="s">
        <v>55</v>
      </c>
      <c r="C15472" t="s">
        <v>33</v>
      </c>
      <c r="D15472" t="s">
        <v>184</v>
      </c>
      <c r="E15472" t="s">
        <v>288</v>
      </c>
      <c r="F15472">
        <v>2018</v>
      </c>
      <c r="G15472">
        <v>649</v>
      </c>
      <c r="H15472">
        <v>199</v>
      </c>
    </row>
    <row r="15473" spans="1:8" x14ac:dyDescent="0.25">
      <c r="A15473" t="s">
        <v>41</v>
      </c>
      <c r="B15473" t="s">
        <v>168</v>
      </c>
      <c r="C15473" t="s">
        <v>33</v>
      </c>
      <c r="D15473" t="s">
        <v>184</v>
      </c>
      <c r="E15473" t="s">
        <v>288</v>
      </c>
      <c r="F15473">
        <v>2018</v>
      </c>
      <c r="G15473">
        <v>137</v>
      </c>
      <c r="H15473">
        <v>21</v>
      </c>
    </row>
    <row r="15474" spans="1:8" x14ac:dyDescent="0.25">
      <c r="A15474" t="s">
        <v>21</v>
      </c>
      <c r="B15474" t="s">
        <v>49</v>
      </c>
      <c r="C15474" t="s">
        <v>10</v>
      </c>
      <c r="D15474" t="s">
        <v>29</v>
      </c>
      <c r="E15474" t="s">
        <v>193</v>
      </c>
      <c r="F15474">
        <v>2019</v>
      </c>
      <c r="G15474">
        <v>7470</v>
      </c>
      <c r="H15474">
        <v>194</v>
      </c>
    </row>
    <row r="15475" spans="1:8" x14ac:dyDescent="0.25">
      <c r="A15475" t="s">
        <v>31</v>
      </c>
      <c r="B15475" t="s">
        <v>168</v>
      </c>
      <c r="C15475" t="s">
        <v>33</v>
      </c>
      <c r="D15475" t="s">
        <v>34</v>
      </c>
      <c r="E15475" t="s">
        <v>245</v>
      </c>
      <c r="F15475">
        <v>2019</v>
      </c>
      <c r="G15475">
        <v>15</v>
      </c>
      <c r="H15475">
        <v>2</v>
      </c>
    </row>
    <row r="15476" spans="1:8" x14ac:dyDescent="0.25">
      <c r="A15476" t="s">
        <v>21</v>
      </c>
      <c r="B15476" t="s">
        <v>272</v>
      </c>
      <c r="C15476" t="s">
        <v>33</v>
      </c>
      <c r="D15476" t="s">
        <v>34</v>
      </c>
      <c r="E15476" t="s">
        <v>395</v>
      </c>
      <c r="F15476">
        <v>2019</v>
      </c>
      <c r="G15476">
        <v>106</v>
      </c>
    </row>
    <row r="15477" spans="1:8" x14ac:dyDescent="0.25">
      <c r="A15477" t="s">
        <v>16</v>
      </c>
      <c r="B15477" t="s">
        <v>299</v>
      </c>
      <c r="C15477" t="s">
        <v>18</v>
      </c>
      <c r="D15477" t="s">
        <v>257</v>
      </c>
      <c r="E15477" t="s">
        <v>257</v>
      </c>
      <c r="F15477">
        <v>2019</v>
      </c>
      <c r="G15477">
        <v>460</v>
      </c>
      <c r="H15477">
        <v>42</v>
      </c>
    </row>
    <row r="15478" spans="1:8" x14ac:dyDescent="0.25">
      <c r="A15478" t="s">
        <v>21</v>
      </c>
      <c r="B15478" t="s">
        <v>164</v>
      </c>
      <c r="C15478" t="s">
        <v>10</v>
      </c>
      <c r="D15478" t="s">
        <v>11</v>
      </c>
      <c r="E15478" t="s">
        <v>203</v>
      </c>
      <c r="F15478">
        <v>2020</v>
      </c>
      <c r="G15478">
        <v>438</v>
      </c>
      <c r="H15478">
        <v>22</v>
      </c>
    </row>
    <row r="15479" spans="1:8" x14ac:dyDescent="0.25">
      <c r="A15479" t="s">
        <v>21</v>
      </c>
      <c r="B15479" t="s">
        <v>111</v>
      </c>
      <c r="C15479" t="s">
        <v>10</v>
      </c>
      <c r="D15479" t="s">
        <v>11</v>
      </c>
      <c r="E15479" t="s">
        <v>86</v>
      </c>
      <c r="F15479">
        <v>2020</v>
      </c>
      <c r="G15479">
        <v>182</v>
      </c>
      <c r="H15479">
        <v>1</v>
      </c>
    </row>
    <row r="15480" spans="1:8" x14ac:dyDescent="0.25">
      <c r="A15480" t="s">
        <v>21</v>
      </c>
      <c r="B15480" t="s">
        <v>36</v>
      </c>
      <c r="C15480" t="s">
        <v>10</v>
      </c>
      <c r="D15480" t="s">
        <v>11</v>
      </c>
      <c r="E15480" t="s">
        <v>46</v>
      </c>
      <c r="F15480">
        <v>2020</v>
      </c>
      <c r="G15480">
        <v>807</v>
      </c>
      <c r="H15480">
        <v>39</v>
      </c>
    </row>
    <row r="15481" spans="1:8" x14ac:dyDescent="0.25">
      <c r="A15481" t="s">
        <v>138</v>
      </c>
      <c r="B15481" t="s">
        <v>139</v>
      </c>
      <c r="C15481" t="s">
        <v>76</v>
      </c>
      <c r="D15481" t="s">
        <v>189</v>
      </c>
      <c r="E15481" t="s">
        <v>341</v>
      </c>
      <c r="F15481">
        <v>2013</v>
      </c>
      <c r="G15481">
        <v>50</v>
      </c>
      <c r="H15481">
        <v>17</v>
      </c>
    </row>
    <row r="15482" spans="1:8" x14ac:dyDescent="0.25">
      <c r="A15482" t="s">
        <v>41</v>
      </c>
      <c r="B15482" t="s">
        <v>49</v>
      </c>
      <c r="C15482" t="s">
        <v>33</v>
      </c>
      <c r="D15482" t="s">
        <v>39</v>
      </c>
      <c r="E15482" t="s">
        <v>87</v>
      </c>
      <c r="F15482">
        <v>2015</v>
      </c>
      <c r="G15482">
        <v>22</v>
      </c>
      <c r="H15482">
        <v>2</v>
      </c>
    </row>
    <row r="15483" spans="1:8" x14ac:dyDescent="0.25">
      <c r="A15483" t="s">
        <v>8</v>
      </c>
      <c r="B15483" t="s">
        <v>93</v>
      </c>
      <c r="C15483" t="s">
        <v>23</v>
      </c>
      <c r="D15483" t="s">
        <v>24</v>
      </c>
      <c r="E15483" t="s">
        <v>57</v>
      </c>
      <c r="F15483">
        <v>2015</v>
      </c>
      <c r="G15483">
        <v>393</v>
      </c>
      <c r="H15483">
        <v>20</v>
      </c>
    </row>
    <row r="15484" spans="1:8" x14ac:dyDescent="0.25">
      <c r="A15484" t="s">
        <v>8</v>
      </c>
      <c r="B15484" t="s">
        <v>111</v>
      </c>
      <c r="C15484" t="s">
        <v>10</v>
      </c>
      <c r="D15484" t="s">
        <v>11</v>
      </c>
      <c r="E15484" t="s">
        <v>191</v>
      </c>
      <c r="F15484">
        <v>2013</v>
      </c>
      <c r="G15484">
        <v>632</v>
      </c>
      <c r="H15484">
        <v>43</v>
      </c>
    </row>
    <row r="15485" spans="1:8" x14ac:dyDescent="0.25">
      <c r="A15485" t="s">
        <v>21</v>
      </c>
      <c r="B15485" t="s">
        <v>9</v>
      </c>
      <c r="C15485" t="s">
        <v>10</v>
      </c>
      <c r="D15485" t="s">
        <v>11</v>
      </c>
      <c r="E15485" t="s">
        <v>274</v>
      </c>
      <c r="F15485">
        <v>2018</v>
      </c>
      <c r="G15485">
        <v>784</v>
      </c>
      <c r="H15485">
        <v>41</v>
      </c>
    </row>
    <row r="15486" spans="1:8" x14ac:dyDescent="0.25">
      <c r="A15486" t="s">
        <v>21</v>
      </c>
      <c r="B15486" t="s">
        <v>93</v>
      </c>
      <c r="C15486" t="s">
        <v>23</v>
      </c>
      <c r="D15486" t="s">
        <v>24</v>
      </c>
      <c r="E15486" t="s">
        <v>326</v>
      </c>
      <c r="F15486">
        <v>2018</v>
      </c>
      <c r="G15486">
        <v>202</v>
      </c>
      <c r="H15486">
        <v>12</v>
      </c>
    </row>
    <row r="15487" spans="1:8" x14ac:dyDescent="0.25">
      <c r="A15487" t="s">
        <v>106</v>
      </c>
      <c r="B15487" t="s">
        <v>212</v>
      </c>
      <c r="C15487" t="s">
        <v>33</v>
      </c>
      <c r="D15487" t="s">
        <v>39</v>
      </c>
      <c r="E15487" t="s">
        <v>40</v>
      </c>
      <c r="F15487">
        <v>2019</v>
      </c>
      <c r="G15487">
        <v>17</v>
      </c>
      <c r="H15487">
        <v>1</v>
      </c>
    </row>
    <row r="15488" spans="1:8" x14ac:dyDescent="0.25">
      <c r="A15488" t="s">
        <v>41</v>
      </c>
      <c r="B15488" t="s">
        <v>54</v>
      </c>
      <c r="C15488" t="s">
        <v>33</v>
      </c>
      <c r="D15488" t="s">
        <v>39</v>
      </c>
      <c r="E15488" t="s">
        <v>204</v>
      </c>
      <c r="F15488">
        <v>2015</v>
      </c>
      <c r="G15488">
        <v>389</v>
      </c>
      <c r="H15488">
        <v>57</v>
      </c>
    </row>
    <row r="15489" spans="1:8" x14ac:dyDescent="0.25">
      <c r="A15489" t="s">
        <v>121</v>
      </c>
      <c r="B15489" t="s">
        <v>173</v>
      </c>
      <c r="C15489" t="s">
        <v>70</v>
      </c>
      <c r="D15489" t="s">
        <v>264</v>
      </c>
      <c r="E15489" t="s">
        <v>389</v>
      </c>
      <c r="F15489">
        <v>2015</v>
      </c>
      <c r="G15489">
        <v>116</v>
      </c>
      <c r="H15489">
        <v>4</v>
      </c>
    </row>
    <row r="15490" spans="1:8" x14ac:dyDescent="0.25">
      <c r="A15490" t="s">
        <v>21</v>
      </c>
      <c r="B15490" t="s">
        <v>177</v>
      </c>
      <c r="C15490" t="s">
        <v>23</v>
      </c>
      <c r="D15490" t="s">
        <v>24</v>
      </c>
      <c r="E15490" t="s">
        <v>143</v>
      </c>
      <c r="F15490">
        <v>2016</v>
      </c>
      <c r="G15490">
        <v>42</v>
      </c>
    </row>
    <row r="15491" spans="1:8" x14ac:dyDescent="0.25">
      <c r="A15491" t="s">
        <v>21</v>
      </c>
      <c r="B15491" t="s">
        <v>36</v>
      </c>
      <c r="C15491" t="s">
        <v>10</v>
      </c>
      <c r="D15491" t="s">
        <v>11</v>
      </c>
      <c r="E15491" t="s">
        <v>165</v>
      </c>
      <c r="F15491">
        <v>2017</v>
      </c>
      <c r="G15491">
        <v>342</v>
      </c>
      <c r="H15491">
        <v>32</v>
      </c>
    </row>
    <row r="15492" spans="1:8" x14ac:dyDescent="0.25">
      <c r="A15492" t="s">
        <v>8</v>
      </c>
      <c r="B15492" t="s">
        <v>194</v>
      </c>
      <c r="C15492" t="s">
        <v>10</v>
      </c>
      <c r="D15492" t="s">
        <v>11</v>
      </c>
      <c r="E15492" t="s">
        <v>86</v>
      </c>
      <c r="F15492">
        <v>2013</v>
      </c>
      <c r="G15492">
        <v>233</v>
      </c>
      <c r="H15492">
        <v>4</v>
      </c>
    </row>
    <row r="15493" spans="1:8" x14ac:dyDescent="0.25">
      <c r="A15493" t="s">
        <v>21</v>
      </c>
      <c r="B15493" t="s">
        <v>194</v>
      </c>
      <c r="C15493" t="s">
        <v>10</v>
      </c>
      <c r="D15493" t="s">
        <v>11</v>
      </c>
      <c r="E15493" t="s">
        <v>203</v>
      </c>
      <c r="F15493">
        <v>2017</v>
      </c>
      <c r="G15493">
        <v>232</v>
      </c>
      <c r="H15493">
        <v>2</v>
      </c>
    </row>
    <row r="15494" spans="1:8" x14ac:dyDescent="0.25">
      <c r="A15494" t="s">
        <v>31</v>
      </c>
      <c r="B15494" t="s">
        <v>58</v>
      </c>
      <c r="C15494" t="s">
        <v>33</v>
      </c>
      <c r="D15494" t="s">
        <v>39</v>
      </c>
      <c r="E15494" t="s">
        <v>213</v>
      </c>
      <c r="F15494">
        <v>2017</v>
      </c>
      <c r="G15494">
        <v>130</v>
      </c>
      <c r="H15494">
        <v>76</v>
      </c>
    </row>
    <row r="15495" spans="1:8" x14ac:dyDescent="0.25">
      <c r="A15495" t="s">
        <v>21</v>
      </c>
      <c r="B15495" t="s">
        <v>67</v>
      </c>
      <c r="C15495" t="s">
        <v>10</v>
      </c>
      <c r="D15495" t="s">
        <v>11</v>
      </c>
      <c r="E15495" t="s">
        <v>195</v>
      </c>
      <c r="F15495">
        <v>2020</v>
      </c>
      <c r="G15495">
        <v>385</v>
      </c>
      <c r="H15495">
        <v>6</v>
      </c>
    </row>
    <row r="15496" spans="1:8" x14ac:dyDescent="0.25">
      <c r="A15496" t="s">
        <v>41</v>
      </c>
      <c r="B15496" t="s">
        <v>36</v>
      </c>
      <c r="C15496" t="s">
        <v>70</v>
      </c>
      <c r="D15496" t="s">
        <v>71</v>
      </c>
      <c r="E15496" t="s">
        <v>135</v>
      </c>
      <c r="F15496">
        <v>2019</v>
      </c>
      <c r="G15496">
        <v>88</v>
      </c>
      <c r="H15496">
        <v>10</v>
      </c>
    </row>
    <row r="15497" spans="1:8" x14ac:dyDescent="0.25">
      <c r="A15497" t="s">
        <v>8</v>
      </c>
      <c r="B15497" t="s">
        <v>451</v>
      </c>
      <c r="C15497" t="s">
        <v>10</v>
      </c>
      <c r="D15497" t="s">
        <v>14</v>
      </c>
      <c r="E15497" t="s">
        <v>368</v>
      </c>
      <c r="F15497">
        <v>2013</v>
      </c>
      <c r="G15497">
        <v>143</v>
      </c>
    </row>
    <row r="15498" spans="1:8" x14ac:dyDescent="0.25">
      <c r="A15498" t="s">
        <v>8</v>
      </c>
      <c r="B15498" t="s">
        <v>194</v>
      </c>
      <c r="C15498" t="s">
        <v>10</v>
      </c>
      <c r="D15498" t="s">
        <v>11</v>
      </c>
      <c r="E15498" t="s">
        <v>12</v>
      </c>
      <c r="F15498">
        <v>2014</v>
      </c>
      <c r="G15498">
        <v>161</v>
      </c>
      <c r="H15498">
        <v>7</v>
      </c>
    </row>
    <row r="15499" spans="1:8" x14ac:dyDescent="0.25">
      <c r="A15499" t="s">
        <v>31</v>
      </c>
      <c r="B15499" t="s">
        <v>177</v>
      </c>
      <c r="C15499" t="s">
        <v>23</v>
      </c>
      <c r="D15499" t="s">
        <v>43</v>
      </c>
      <c r="E15499" t="s">
        <v>100</v>
      </c>
      <c r="F15499">
        <v>2018</v>
      </c>
      <c r="G15499">
        <v>66</v>
      </c>
      <c r="H15499">
        <v>4</v>
      </c>
    </row>
    <row r="15500" spans="1:8" x14ac:dyDescent="0.25">
      <c r="A15500" t="s">
        <v>31</v>
      </c>
      <c r="B15500" t="s">
        <v>119</v>
      </c>
      <c r="C15500" t="s">
        <v>70</v>
      </c>
      <c r="D15500" t="s">
        <v>71</v>
      </c>
      <c r="E15500" t="s">
        <v>241</v>
      </c>
      <c r="F15500">
        <v>2018</v>
      </c>
      <c r="G15500">
        <v>17</v>
      </c>
      <c r="H15500">
        <v>1</v>
      </c>
    </row>
    <row r="15501" spans="1:8" x14ac:dyDescent="0.25">
      <c r="A15501" t="s">
        <v>41</v>
      </c>
      <c r="B15501" t="s">
        <v>88</v>
      </c>
      <c r="C15501" t="s">
        <v>70</v>
      </c>
      <c r="D15501" t="s">
        <v>71</v>
      </c>
      <c r="E15501" t="s">
        <v>135</v>
      </c>
      <c r="F15501">
        <v>2014</v>
      </c>
      <c r="G15501">
        <v>31</v>
      </c>
      <c r="H15501">
        <v>2</v>
      </c>
    </row>
    <row r="15502" spans="1:8" x14ac:dyDescent="0.25">
      <c r="A15502" t="s">
        <v>121</v>
      </c>
      <c r="B15502" t="s">
        <v>252</v>
      </c>
      <c r="C15502" t="s">
        <v>18</v>
      </c>
      <c r="D15502" t="s">
        <v>123</v>
      </c>
      <c r="E15502" t="s">
        <v>253</v>
      </c>
      <c r="F15502">
        <v>2015</v>
      </c>
      <c r="G15502">
        <v>44</v>
      </c>
      <c r="H15502">
        <v>6</v>
      </c>
    </row>
    <row r="15503" spans="1:8" x14ac:dyDescent="0.25">
      <c r="A15503" t="s">
        <v>31</v>
      </c>
      <c r="B15503" t="s">
        <v>125</v>
      </c>
      <c r="C15503" t="s">
        <v>33</v>
      </c>
      <c r="D15503" t="s">
        <v>62</v>
      </c>
      <c r="E15503" t="s">
        <v>99</v>
      </c>
      <c r="F15503">
        <v>2013</v>
      </c>
      <c r="G15503">
        <v>12</v>
      </c>
      <c r="H15503">
        <v>12</v>
      </c>
    </row>
    <row r="15504" spans="1:8" x14ac:dyDescent="0.25">
      <c r="A15504" t="s">
        <v>8</v>
      </c>
      <c r="B15504" t="s">
        <v>47</v>
      </c>
      <c r="C15504" t="s">
        <v>10</v>
      </c>
      <c r="D15504" t="s">
        <v>11</v>
      </c>
      <c r="E15504" t="s">
        <v>48</v>
      </c>
      <c r="F15504">
        <v>2016</v>
      </c>
      <c r="G15504">
        <v>19</v>
      </c>
      <c r="H15504">
        <v>2</v>
      </c>
    </row>
    <row r="15505" spans="1:8" x14ac:dyDescent="0.25">
      <c r="A15505" t="s">
        <v>31</v>
      </c>
      <c r="B15505" t="s">
        <v>108</v>
      </c>
      <c r="C15505" t="s">
        <v>33</v>
      </c>
      <c r="D15505" t="s">
        <v>34</v>
      </c>
      <c r="E15505" t="s">
        <v>80</v>
      </c>
      <c r="F15505">
        <v>2018</v>
      </c>
      <c r="G15505">
        <v>33</v>
      </c>
      <c r="H15505">
        <v>9</v>
      </c>
    </row>
    <row r="15506" spans="1:8" x14ac:dyDescent="0.25">
      <c r="A15506" t="s">
        <v>31</v>
      </c>
      <c r="B15506" t="s">
        <v>173</v>
      </c>
      <c r="C15506" t="s">
        <v>70</v>
      </c>
      <c r="D15506" t="s">
        <v>71</v>
      </c>
      <c r="E15506" t="s">
        <v>506</v>
      </c>
      <c r="F15506">
        <v>2019</v>
      </c>
      <c r="G15506">
        <v>37</v>
      </c>
      <c r="H15506">
        <v>9</v>
      </c>
    </row>
    <row r="15507" spans="1:8" x14ac:dyDescent="0.25">
      <c r="A15507" t="s">
        <v>41</v>
      </c>
      <c r="B15507" t="s">
        <v>173</v>
      </c>
      <c r="C15507" t="s">
        <v>70</v>
      </c>
      <c r="D15507" t="s">
        <v>71</v>
      </c>
      <c r="E15507" t="s">
        <v>361</v>
      </c>
      <c r="F15507">
        <v>2016</v>
      </c>
      <c r="G15507">
        <v>12</v>
      </c>
    </row>
    <row r="15508" spans="1:8" x14ac:dyDescent="0.25">
      <c r="A15508" t="s">
        <v>81</v>
      </c>
      <c r="B15508" t="s">
        <v>173</v>
      </c>
      <c r="C15508" t="s">
        <v>76</v>
      </c>
      <c r="D15508" t="s">
        <v>83</v>
      </c>
      <c r="E15508" t="s">
        <v>319</v>
      </c>
      <c r="F15508">
        <v>2013</v>
      </c>
      <c r="G15508">
        <v>5</v>
      </c>
      <c r="H15508">
        <v>1</v>
      </c>
    </row>
    <row r="15509" spans="1:8" x14ac:dyDescent="0.25">
      <c r="A15509" t="s">
        <v>21</v>
      </c>
      <c r="B15509" t="s">
        <v>433</v>
      </c>
      <c r="C15509" t="s">
        <v>10</v>
      </c>
      <c r="D15509" t="s">
        <v>11</v>
      </c>
      <c r="E15509" t="s">
        <v>195</v>
      </c>
      <c r="F15509">
        <v>2017</v>
      </c>
      <c r="G15509">
        <v>7</v>
      </c>
    </row>
    <row r="15510" spans="1:8" x14ac:dyDescent="0.25">
      <c r="A15510" t="s">
        <v>323</v>
      </c>
      <c r="B15510" t="s">
        <v>239</v>
      </c>
      <c r="C15510" t="s">
        <v>18</v>
      </c>
      <c r="D15510" t="s">
        <v>19</v>
      </c>
      <c r="E15510" t="s">
        <v>27</v>
      </c>
      <c r="F15510">
        <v>2018</v>
      </c>
      <c r="G15510">
        <v>19</v>
      </c>
      <c r="H15510">
        <v>2</v>
      </c>
    </row>
    <row r="15511" spans="1:8" x14ac:dyDescent="0.25">
      <c r="A15511" t="s">
        <v>8</v>
      </c>
      <c r="B15511" t="s">
        <v>98</v>
      </c>
      <c r="C15511" t="s">
        <v>10</v>
      </c>
      <c r="D15511" t="s">
        <v>11</v>
      </c>
      <c r="E15511" t="s">
        <v>86</v>
      </c>
      <c r="F15511">
        <v>2013</v>
      </c>
      <c r="G15511">
        <v>30</v>
      </c>
    </row>
    <row r="15512" spans="1:8" x14ac:dyDescent="0.25">
      <c r="A15512" t="s">
        <v>8</v>
      </c>
      <c r="B15512" t="s">
        <v>344</v>
      </c>
      <c r="C15512" t="s">
        <v>10</v>
      </c>
      <c r="D15512" t="s">
        <v>29</v>
      </c>
      <c r="E15512" t="s">
        <v>193</v>
      </c>
      <c r="F15512">
        <v>2015</v>
      </c>
      <c r="G15512">
        <v>113</v>
      </c>
      <c r="H15512">
        <v>8</v>
      </c>
    </row>
    <row r="15513" spans="1:8" x14ac:dyDescent="0.25">
      <c r="A15513" t="s">
        <v>31</v>
      </c>
      <c r="B15513" t="s">
        <v>28</v>
      </c>
      <c r="C15513" t="s">
        <v>33</v>
      </c>
      <c r="D15513" t="s">
        <v>59</v>
      </c>
      <c r="E15513" t="s">
        <v>512</v>
      </c>
      <c r="F15513">
        <v>2018</v>
      </c>
      <c r="G15513">
        <v>18</v>
      </c>
      <c r="H15513">
        <v>1</v>
      </c>
    </row>
    <row r="15514" spans="1:8" x14ac:dyDescent="0.25">
      <c r="A15514" t="s">
        <v>129</v>
      </c>
      <c r="B15514" t="s">
        <v>119</v>
      </c>
      <c r="C15514" t="s">
        <v>33</v>
      </c>
      <c r="D15514" t="s">
        <v>39</v>
      </c>
      <c r="E15514" t="s">
        <v>112</v>
      </c>
      <c r="F15514">
        <v>2017</v>
      </c>
      <c r="G15514">
        <v>1</v>
      </c>
    </row>
    <row r="15515" spans="1:8" x14ac:dyDescent="0.25">
      <c r="A15515" t="s">
        <v>113</v>
      </c>
      <c r="B15515" t="s">
        <v>55</v>
      </c>
      <c r="C15515" t="s">
        <v>33</v>
      </c>
      <c r="D15515" t="s">
        <v>184</v>
      </c>
      <c r="E15515" t="s">
        <v>271</v>
      </c>
      <c r="F15515">
        <v>2015</v>
      </c>
      <c r="G15515">
        <v>39</v>
      </c>
      <c r="H15515">
        <v>10</v>
      </c>
    </row>
    <row r="15516" spans="1:8" x14ac:dyDescent="0.25">
      <c r="A15516" t="s">
        <v>113</v>
      </c>
      <c r="B15516" t="s">
        <v>49</v>
      </c>
      <c r="C15516" t="s">
        <v>33</v>
      </c>
      <c r="D15516" t="s">
        <v>184</v>
      </c>
      <c r="E15516" t="s">
        <v>271</v>
      </c>
      <c r="F15516">
        <v>2015</v>
      </c>
      <c r="G15516">
        <v>10</v>
      </c>
      <c r="H15516">
        <v>7</v>
      </c>
    </row>
    <row r="15517" spans="1:8" x14ac:dyDescent="0.25">
      <c r="A15517" t="s">
        <v>8</v>
      </c>
      <c r="B15517" t="s">
        <v>393</v>
      </c>
      <c r="C15517" t="s">
        <v>23</v>
      </c>
      <c r="D15517" t="s">
        <v>24</v>
      </c>
      <c r="E15517" t="s">
        <v>143</v>
      </c>
      <c r="F15517">
        <v>2015</v>
      </c>
      <c r="G15517">
        <v>25</v>
      </c>
      <c r="H15517">
        <v>3</v>
      </c>
    </row>
    <row r="15518" spans="1:8" x14ac:dyDescent="0.25">
      <c r="A15518" t="s">
        <v>31</v>
      </c>
      <c r="B15518" t="s">
        <v>158</v>
      </c>
      <c r="C15518" t="s">
        <v>70</v>
      </c>
      <c r="D15518" t="s">
        <v>71</v>
      </c>
      <c r="E15518" t="s">
        <v>589</v>
      </c>
      <c r="F15518">
        <v>2015</v>
      </c>
      <c r="G15518">
        <v>22</v>
      </c>
      <c r="H15518">
        <v>3</v>
      </c>
    </row>
    <row r="15519" spans="1:8" x14ac:dyDescent="0.25">
      <c r="A15519" t="s">
        <v>121</v>
      </c>
      <c r="B15519" t="s">
        <v>420</v>
      </c>
      <c r="C15519" t="s">
        <v>18</v>
      </c>
      <c r="D15519" t="s">
        <v>123</v>
      </c>
      <c r="E15519" t="s">
        <v>576</v>
      </c>
      <c r="F15519">
        <v>2016</v>
      </c>
      <c r="G15519">
        <v>27</v>
      </c>
      <c r="H15519">
        <v>7</v>
      </c>
    </row>
    <row r="15520" spans="1:8" x14ac:dyDescent="0.25">
      <c r="A15520" t="s">
        <v>31</v>
      </c>
      <c r="B15520" t="s">
        <v>69</v>
      </c>
      <c r="C15520" t="s">
        <v>70</v>
      </c>
      <c r="D15520" t="s">
        <v>71</v>
      </c>
      <c r="E15520" t="s">
        <v>159</v>
      </c>
      <c r="F15520">
        <v>2019</v>
      </c>
      <c r="G15520">
        <v>737</v>
      </c>
      <c r="H15520">
        <v>37</v>
      </c>
    </row>
    <row r="15521" spans="1:8" x14ac:dyDescent="0.25">
      <c r="A15521" t="s">
        <v>41</v>
      </c>
      <c r="B15521" t="s">
        <v>55</v>
      </c>
      <c r="C15521" t="s">
        <v>23</v>
      </c>
      <c r="D15521" t="s">
        <v>43</v>
      </c>
      <c r="E15521" t="s">
        <v>56</v>
      </c>
      <c r="F15521">
        <v>2015</v>
      </c>
      <c r="G15521">
        <v>59</v>
      </c>
      <c r="H15521">
        <v>20</v>
      </c>
    </row>
    <row r="15522" spans="1:8" x14ac:dyDescent="0.25">
      <c r="A15522" t="s">
        <v>31</v>
      </c>
      <c r="B15522" t="s">
        <v>38</v>
      </c>
      <c r="C15522" t="s">
        <v>33</v>
      </c>
      <c r="D15522" t="s">
        <v>59</v>
      </c>
      <c r="E15522" t="s">
        <v>64</v>
      </c>
      <c r="F15522">
        <v>2016</v>
      </c>
      <c r="G15522">
        <v>494</v>
      </c>
      <c r="H15522">
        <v>98</v>
      </c>
    </row>
    <row r="15523" spans="1:8" x14ac:dyDescent="0.25">
      <c r="A15523" t="s">
        <v>41</v>
      </c>
      <c r="B15523" t="s">
        <v>177</v>
      </c>
      <c r="C15523" t="s">
        <v>23</v>
      </c>
      <c r="D15523" t="s">
        <v>43</v>
      </c>
      <c r="E15523" t="s">
        <v>100</v>
      </c>
      <c r="F15523">
        <v>2016</v>
      </c>
      <c r="G15523">
        <v>98</v>
      </c>
      <c r="H15523">
        <v>12</v>
      </c>
    </row>
    <row r="15524" spans="1:8" x14ac:dyDescent="0.25">
      <c r="A15524" t="s">
        <v>31</v>
      </c>
      <c r="B15524" t="s">
        <v>58</v>
      </c>
      <c r="C15524" t="s">
        <v>33</v>
      </c>
      <c r="D15524" t="s">
        <v>39</v>
      </c>
      <c r="E15524" t="s">
        <v>150</v>
      </c>
      <c r="F15524">
        <v>2016</v>
      </c>
      <c r="G15524">
        <v>14</v>
      </c>
      <c r="H15524">
        <v>5</v>
      </c>
    </row>
    <row r="15525" spans="1:8" x14ac:dyDescent="0.25">
      <c r="A15525" t="s">
        <v>21</v>
      </c>
      <c r="B15525" t="s">
        <v>9</v>
      </c>
      <c r="C15525" t="s">
        <v>10</v>
      </c>
      <c r="D15525" t="s">
        <v>29</v>
      </c>
      <c r="E15525" t="s">
        <v>94</v>
      </c>
      <c r="F15525">
        <v>2017</v>
      </c>
      <c r="G15525">
        <v>3620</v>
      </c>
      <c r="H15525">
        <v>176</v>
      </c>
    </row>
    <row r="15526" spans="1:8" x14ac:dyDescent="0.25">
      <c r="A15526" t="s">
        <v>8</v>
      </c>
      <c r="B15526" t="s">
        <v>247</v>
      </c>
      <c r="C15526" t="s">
        <v>10</v>
      </c>
      <c r="D15526" t="s">
        <v>11</v>
      </c>
      <c r="E15526" t="s">
        <v>165</v>
      </c>
      <c r="F15526">
        <v>2013</v>
      </c>
      <c r="G15526">
        <v>251</v>
      </c>
      <c r="H15526">
        <v>31</v>
      </c>
    </row>
    <row r="15527" spans="1:8" x14ac:dyDescent="0.25">
      <c r="A15527" t="s">
        <v>31</v>
      </c>
      <c r="B15527" t="s">
        <v>104</v>
      </c>
      <c r="C15527" t="s">
        <v>70</v>
      </c>
      <c r="D15527" t="s">
        <v>71</v>
      </c>
      <c r="E15527" t="s">
        <v>241</v>
      </c>
      <c r="F15527">
        <v>2014</v>
      </c>
      <c r="G15527">
        <v>191</v>
      </c>
      <c r="H15527">
        <v>35</v>
      </c>
    </row>
    <row r="15528" spans="1:8" x14ac:dyDescent="0.25">
      <c r="A15528" t="s">
        <v>31</v>
      </c>
      <c r="B15528" t="s">
        <v>61</v>
      </c>
      <c r="C15528" t="s">
        <v>33</v>
      </c>
      <c r="D15528" t="s">
        <v>39</v>
      </c>
      <c r="E15528" t="s">
        <v>51</v>
      </c>
      <c r="F15528">
        <v>2015</v>
      </c>
      <c r="G15528">
        <v>428</v>
      </c>
      <c r="H15528">
        <v>226</v>
      </c>
    </row>
    <row r="15529" spans="1:8" x14ac:dyDescent="0.25">
      <c r="A15529" t="s">
        <v>8</v>
      </c>
      <c r="B15529" t="s">
        <v>108</v>
      </c>
      <c r="C15529" t="s">
        <v>10</v>
      </c>
      <c r="D15529" t="s">
        <v>29</v>
      </c>
      <c r="E15529" t="s">
        <v>30</v>
      </c>
      <c r="F15529">
        <v>2015</v>
      </c>
      <c r="G15529">
        <v>52</v>
      </c>
      <c r="H15529">
        <v>12</v>
      </c>
    </row>
    <row r="15530" spans="1:8" x14ac:dyDescent="0.25">
      <c r="A15530" t="s">
        <v>31</v>
      </c>
      <c r="B15530" t="s">
        <v>58</v>
      </c>
      <c r="C15530" t="s">
        <v>33</v>
      </c>
      <c r="D15530" t="s">
        <v>59</v>
      </c>
      <c r="E15530" t="s">
        <v>229</v>
      </c>
      <c r="F15530">
        <v>2015</v>
      </c>
      <c r="G15530">
        <v>265</v>
      </c>
      <c r="H15530">
        <v>27</v>
      </c>
    </row>
    <row r="15531" spans="1:8" x14ac:dyDescent="0.25">
      <c r="A15531" t="s">
        <v>31</v>
      </c>
      <c r="B15531" t="s">
        <v>38</v>
      </c>
      <c r="C15531" t="s">
        <v>33</v>
      </c>
      <c r="D15531" t="s">
        <v>39</v>
      </c>
      <c r="E15531" t="s">
        <v>175</v>
      </c>
      <c r="F15531">
        <v>2017</v>
      </c>
      <c r="G15531">
        <v>195</v>
      </c>
      <c r="H15531">
        <v>27</v>
      </c>
    </row>
    <row r="15532" spans="1:8" x14ac:dyDescent="0.25">
      <c r="A15532" t="s">
        <v>31</v>
      </c>
      <c r="B15532" t="s">
        <v>125</v>
      </c>
      <c r="C15532" t="s">
        <v>33</v>
      </c>
      <c r="D15532" t="s">
        <v>59</v>
      </c>
      <c r="E15532" t="s">
        <v>116</v>
      </c>
      <c r="F15532">
        <v>2017</v>
      </c>
      <c r="G15532">
        <v>159</v>
      </c>
      <c r="H15532">
        <v>46</v>
      </c>
    </row>
    <row r="15533" spans="1:8" x14ac:dyDescent="0.25">
      <c r="A15533" t="s">
        <v>106</v>
      </c>
      <c r="B15533" t="s">
        <v>55</v>
      </c>
      <c r="C15533" t="s">
        <v>33</v>
      </c>
      <c r="D15533" t="s">
        <v>59</v>
      </c>
      <c r="E15533" t="s">
        <v>60</v>
      </c>
      <c r="F15533">
        <v>2017</v>
      </c>
      <c r="G15533">
        <v>118</v>
      </c>
      <c r="H15533">
        <v>11</v>
      </c>
    </row>
    <row r="15534" spans="1:8" x14ac:dyDescent="0.25">
      <c r="A15534" t="s">
        <v>41</v>
      </c>
      <c r="B15534" t="s">
        <v>26</v>
      </c>
      <c r="C15534" t="s">
        <v>23</v>
      </c>
      <c r="D15534" t="s">
        <v>43</v>
      </c>
      <c r="E15534" t="s">
        <v>405</v>
      </c>
      <c r="F15534">
        <v>2018</v>
      </c>
      <c r="G15534">
        <v>119</v>
      </c>
      <c r="H15534">
        <v>21</v>
      </c>
    </row>
    <row r="15535" spans="1:8" x14ac:dyDescent="0.25">
      <c r="A15535" t="s">
        <v>41</v>
      </c>
      <c r="B15535" t="s">
        <v>256</v>
      </c>
      <c r="C15535" t="s">
        <v>33</v>
      </c>
      <c r="D15535" t="s">
        <v>39</v>
      </c>
      <c r="E15535" t="s">
        <v>207</v>
      </c>
      <c r="F15535">
        <v>2018</v>
      </c>
      <c r="G15535">
        <v>52</v>
      </c>
      <c r="H15535">
        <v>53</v>
      </c>
    </row>
    <row r="15536" spans="1:8" x14ac:dyDescent="0.25">
      <c r="A15536" t="s">
        <v>41</v>
      </c>
      <c r="B15536" t="s">
        <v>173</v>
      </c>
      <c r="C15536" t="s">
        <v>70</v>
      </c>
      <c r="D15536" t="s">
        <v>71</v>
      </c>
      <c r="E15536" t="s">
        <v>188</v>
      </c>
      <c r="F15536">
        <v>2018</v>
      </c>
      <c r="G15536">
        <v>508</v>
      </c>
      <c r="H15536">
        <v>131</v>
      </c>
    </row>
    <row r="15537" spans="1:8" x14ac:dyDescent="0.25">
      <c r="A15537" t="s">
        <v>41</v>
      </c>
      <c r="B15537" t="s">
        <v>104</v>
      </c>
      <c r="C15537" t="s">
        <v>33</v>
      </c>
      <c r="D15537" t="s">
        <v>39</v>
      </c>
      <c r="E15537" t="s">
        <v>107</v>
      </c>
      <c r="F15537">
        <v>2019</v>
      </c>
      <c r="G15537">
        <v>63</v>
      </c>
      <c r="H15537">
        <v>33</v>
      </c>
    </row>
    <row r="15538" spans="1:8" x14ac:dyDescent="0.25">
      <c r="A15538" t="s">
        <v>21</v>
      </c>
      <c r="B15538" t="s">
        <v>9</v>
      </c>
      <c r="C15538" t="s">
        <v>10</v>
      </c>
      <c r="D15538" t="s">
        <v>29</v>
      </c>
      <c r="E15538" t="s">
        <v>30</v>
      </c>
      <c r="F15538">
        <v>2019</v>
      </c>
      <c r="G15538">
        <v>1749</v>
      </c>
      <c r="H15538">
        <v>304</v>
      </c>
    </row>
    <row r="15539" spans="1:8" x14ac:dyDescent="0.25">
      <c r="A15539" t="s">
        <v>21</v>
      </c>
      <c r="B15539" t="s">
        <v>55</v>
      </c>
      <c r="C15539" t="s">
        <v>33</v>
      </c>
      <c r="D15539" t="s">
        <v>34</v>
      </c>
      <c r="E15539" t="s">
        <v>202</v>
      </c>
      <c r="F15539">
        <v>2019</v>
      </c>
      <c r="G15539">
        <v>86</v>
      </c>
      <c r="H15539">
        <v>1</v>
      </c>
    </row>
    <row r="15540" spans="1:8" x14ac:dyDescent="0.25">
      <c r="A15540" t="s">
        <v>21</v>
      </c>
      <c r="B15540" t="s">
        <v>54</v>
      </c>
      <c r="C15540" t="s">
        <v>10</v>
      </c>
      <c r="D15540" t="s">
        <v>29</v>
      </c>
      <c r="E15540" t="s">
        <v>193</v>
      </c>
      <c r="F15540">
        <v>2020</v>
      </c>
      <c r="G15540">
        <v>2096</v>
      </c>
      <c r="H15540">
        <v>70</v>
      </c>
    </row>
    <row r="15541" spans="1:8" x14ac:dyDescent="0.25">
      <c r="A15541" t="s">
        <v>81</v>
      </c>
      <c r="B15541" t="s">
        <v>26</v>
      </c>
      <c r="C15541" t="s">
        <v>76</v>
      </c>
      <c r="D15541" t="s">
        <v>83</v>
      </c>
      <c r="E15541" t="s">
        <v>317</v>
      </c>
      <c r="F15541">
        <v>2013</v>
      </c>
      <c r="G15541">
        <v>197</v>
      </c>
      <c r="H15541">
        <v>147</v>
      </c>
    </row>
    <row r="15542" spans="1:8" x14ac:dyDescent="0.25">
      <c r="A15542" t="s">
        <v>8</v>
      </c>
      <c r="B15542" t="s">
        <v>67</v>
      </c>
      <c r="C15542" t="s">
        <v>10</v>
      </c>
      <c r="D15542" t="s">
        <v>11</v>
      </c>
      <c r="E15542" t="s">
        <v>222</v>
      </c>
      <c r="F15542">
        <v>2015</v>
      </c>
      <c r="G15542">
        <v>1044</v>
      </c>
      <c r="H15542">
        <v>74</v>
      </c>
    </row>
    <row r="15543" spans="1:8" x14ac:dyDescent="0.25">
      <c r="A15543" t="s">
        <v>31</v>
      </c>
      <c r="B15543" t="s">
        <v>55</v>
      </c>
      <c r="C15543" t="s">
        <v>33</v>
      </c>
      <c r="D15543" t="s">
        <v>34</v>
      </c>
      <c r="E15543" t="s">
        <v>270</v>
      </c>
      <c r="F15543">
        <v>2017</v>
      </c>
      <c r="G15543">
        <v>69</v>
      </c>
      <c r="H15543">
        <v>18</v>
      </c>
    </row>
    <row r="15544" spans="1:8" x14ac:dyDescent="0.25">
      <c r="A15544" t="s">
        <v>21</v>
      </c>
      <c r="B15544" t="s">
        <v>210</v>
      </c>
      <c r="C15544" t="s">
        <v>10</v>
      </c>
      <c r="D15544" t="s">
        <v>11</v>
      </c>
      <c r="E15544" t="s">
        <v>157</v>
      </c>
      <c r="F15544">
        <v>2018</v>
      </c>
      <c r="G15544">
        <v>473</v>
      </c>
      <c r="H15544">
        <v>32</v>
      </c>
    </row>
    <row r="15545" spans="1:8" x14ac:dyDescent="0.25">
      <c r="A15545" t="s">
        <v>41</v>
      </c>
      <c r="B15545" t="s">
        <v>177</v>
      </c>
      <c r="C15545" t="s">
        <v>23</v>
      </c>
      <c r="D15545" t="s">
        <v>43</v>
      </c>
      <c r="E15545" t="s">
        <v>44</v>
      </c>
      <c r="F15545">
        <v>2015</v>
      </c>
      <c r="G15545">
        <v>43</v>
      </c>
      <c r="H15545">
        <v>9</v>
      </c>
    </row>
    <row r="15546" spans="1:8" x14ac:dyDescent="0.25">
      <c r="A15546" t="s">
        <v>8</v>
      </c>
      <c r="B15546" t="s">
        <v>295</v>
      </c>
      <c r="C15546" t="s">
        <v>10</v>
      </c>
      <c r="D15546" t="s">
        <v>11</v>
      </c>
      <c r="E15546" t="s">
        <v>222</v>
      </c>
      <c r="F15546">
        <v>2016</v>
      </c>
      <c r="G15546">
        <v>22</v>
      </c>
      <c r="H15546">
        <v>1</v>
      </c>
    </row>
    <row r="15547" spans="1:8" x14ac:dyDescent="0.25">
      <c r="A15547" t="s">
        <v>21</v>
      </c>
      <c r="B15547" t="s">
        <v>349</v>
      </c>
      <c r="C15547" t="s">
        <v>10</v>
      </c>
      <c r="D15547" t="s">
        <v>11</v>
      </c>
      <c r="E15547" t="s">
        <v>46</v>
      </c>
      <c r="F15547">
        <v>2017</v>
      </c>
      <c r="G15547">
        <v>289</v>
      </c>
      <c r="H15547">
        <v>45</v>
      </c>
    </row>
    <row r="15548" spans="1:8" x14ac:dyDescent="0.25">
      <c r="A15548" t="s">
        <v>21</v>
      </c>
      <c r="B15548" t="s">
        <v>308</v>
      </c>
      <c r="C15548" t="s">
        <v>23</v>
      </c>
      <c r="D15548" t="s">
        <v>24</v>
      </c>
      <c r="E15548" t="s">
        <v>404</v>
      </c>
      <c r="F15548">
        <v>2018</v>
      </c>
      <c r="G15548">
        <v>34</v>
      </c>
      <c r="H15548">
        <v>2</v>
      </c>
    </row>
    <row r="15549" spans="1:8" x14ac:dyDescent="0.25">
      <c r="A15549" t="s">
        <v>8</v>
      </c>
      <c r="B15549" t="s">
        <v>210</v>
      </c>
      <c r="C15549" t="s">
        <v>23</v>
      </c>
      <c r="D15549" t="s">
        <v>24</v>
      </c>
      <c r="E15549" t="s">
        <v>143</v>
      </c>
      <c r="F15549">
        <v>2015</v>
      </c>
      <c r="G15549">
        <v>198</v>
      </c>
      <c r="H15549">
        <v>12</v>
      </c>
    </row>
    <row r="15550" spans="1:8" x14ac:dyDescent="0.25">
      <c r="A15550" t="s">
        <v>74</v>
      </c>
      <c r="B15550" t="s">
        <v>173</v>
      </c>
      <c r="C15550" t="s">
        <v>70</v>
      </c>
      <c r="D15550" t="s">
        <v>264</v>
      </c>
      <c r="E15550" t="s">
        <v>372</v>
      </c>
      <c r="F15550">
        <v>2015</v>
      </c>
      <c r="G15550">
        <v>176</v>
      </c>
      <c r="H15550">
        <v>6</v>
      </c>
    </row>
    <row r="15551" spans="1:8" x14ac:dyDescent="0.25">
      <c r="A15551" t="s">
        <v>41</v>
      </c>
      <c r="B15551" t="s">
        <v>32</v>
      </c>
      <c r="C15551" t="s">
        <v>33</v>
      </c>
      <c r="D15551" t="s">
        <v>184</v>
      </c>
      <c r="E15551" t="s">
        <v>187</v>
      </c>
      <c r="F15551">
        <v>2019</v>
      </c>
      <c r="G15551">
        <v>32</v>
      </c>
      <c r="H15551">
        <v>19</v>
      </c>
    </row>
    <row r="15552" spans="1:8" x14ac:dyDescent="0.25">
      <c r="A15552" t="s">
        <v>31</v>
      </c>
      <c r="B15552" t="s">
        <v>54</v>
      </c>
      <c r="C15552" t="s">
        <v>33</v>
      </c>
      <c r="D15552" t="s">
        <v>34</v>
      </c>
      <c r="E15552" t="s">
        <v>245</v>
      </c>
      <c r="F15552">
        <v>2018</v>
      </c>
      <c r="G15552">
        <v>18</v>
      </c>
      <c r="H15552">
        <v>8</v>
      </c>
    </row>
    <row r="15553" spans="1:8" x14ac:dyDescent="0.25">
      <c r="A15553" t="s">
        <v>31</v>
      </c>
      <c r="B15553" t="s">
        <v>32</v>
      </c>
      <c r="C15553" t="s">
        <v>33</v>
      </c>
      <c r="D15553" t="s">
        <v>34</v>
      </c>
      <c r="E15553" t="s">
        <v>35</v>
      </c>
      <c r="F15553">
        <v>2017</v>
      </c>
      <c r="G15553">
        <v>65</v>
      </c>
      <c r="H15553">
        <v>7</v>
      </c>
    </row>
    <row r="15554" spans="1:8" x14ac:dyDescent="0.25">
      <c r="A15554" t="s">
        <v>106</v>
      </c>
      <c r="B15554" t="s">
        <v>58</v>
      </c>
      <c r="C15554" t="s">
        <v>33</v>
      </c>
      <c r="D15554" t="s">
        <v>34</v>
      </c>
      <c r="E15554" t="s">
        <v>144</v>
      </c>
      <c r="F15554">
        <v>2018</v>
      </c>
      <c r="G15554">
        <v>74</v>
      </c>
      <c r="H15554">
        <v>50</v>
      </c>
    </row>
    <row r="15555" spans="1:8" x14ac:dyDescent="0.25">
      <c r="A15555" t="s">
        <v>31</v>
      </c>
      <c r="B15555" t="s">
        <v>125</v>
      </c>
      <c r="C15555" t="s">
        <v>33</v>
      </c>
      <c r="D15555" t="s">
        <v>59</v>
      </c>
      <c r="E15555" t="s">
        <v>312</v>
      </c>
      <c r="F15555">
        <v>2019</v>
      </c>
      <c r="G15555">
        <v>58</v>
      </c>
      <c r="H15555">
        <v>2</v>
      </c>
    </row>
    <row r="15556" spans="1:8" x14ac:dyDescent="0.25">
      <c r="A15556" t="s">
        <v>21</v>
      </c>
      <c r="B15556" t="s">
        <v>88</v>
      </c>
      <c r="C15556" t="s">
        <v>10</v>
      </c>
      <c r="D15556" t="s">
        <v>96</v>
      </c>
      <c r="E15556" t="s">
        <v>132</v>
      </c>
      <c r="F15556">
        <v>2017</v>
      </c>
      <c r="G15556">
        <v>460</v>
      </c>
      <c r="H15556">
        <v>7</v>
      </c>
    </row>
    <row r="15557" spans="1:8" x14ac:dyDescent="0.25">
      <c r="A15557" t="s">
        <v>31</v>
      </c>
      <c r="B15557" t="s">
        <v>108</v>
      </c>
      <c r="C15557" t="s">
        <v>33</v>
      </c>
      <c r="D15557" t="s">
        <v>39</v>
      </c>
      <c r="E15557" t="s">
        <v>107</v>
      </c>
      <c r="F15557">
        <v>2018</v>
      </c>
      <c r="G15557">
        <v>123</v>
      </c>
      <c r="H15557">
        <v>54</v>
      </c>
    </row>
    <row r="15558" spans="1:8" x14ac:dyDescent="0.25">
      <c r="A15558" t="s">
        <v>31</v>
      </c>
      <c r="B15558" t="s">
        <v>9</v>
      </c>
      <c r="C15558" t="s">
        <v>33</v>
      </c>
      <c r="D15558" t="s">
        <v>39</v>
      </c>
      <c r="E15558" t="s">
        <v>169</v>
      </c>
      <c r="F15558">
        <v>2013</v>
      </c>
      <c r="G15558">
        <v>95</v>
      </c>
      <c r="H15558">
        <v>24</v>
      </c>
    </row>
    <row r="15559" spans="1:8" x14ac:dyDescent="0.25">
      <c r="A15559" t="s">
        <v>31</v>
      </c>
      <c r="B15559" t="s">
        <v>49</v>
      </c>
      <c r="C15559" t="s">
        <v>33</v>
      </c>
      <c r="D15559" t="s">
        <v>34</v>
      </c>
      <c r="E15559" t="s">
        <v>479</v>
      </c>
      <c r="F15559">
        <v>2013</v>
      </c>
      <c r="G15559">
        <v>97</v>
      </c>
      <c r="H15559">
        <v>8</v>
      </c>
    </row>
    <row r="15560" spans="1:8" x14ac:dyDescent="0.25">
      <c r="A15560" t="s">
        <v>31</v>
      </c>
      <c r="B15560" t="s">
        <v>36</v>
      </c>
      <c r="C15560" t="s">
        <v>70</v>
      </c>
      <c r="D15560" t="s">
        <v>71</v>
      </c>
      <c r="E15560" t="s">
        <v>72</v>
      </c>
      <c r="F15560">
        <v>2013</v>
      </c>
      <c r="G15560">
        <v>62</v>
      </c>
      <c r="H15560">
        <v>13</v>
      </c>
    </row>
    <row r="15561" spans="1:8" x14ac:dyDescent="0.25">
      <c r="A15561" t="s">
        <v>31</v>
      </c>
      <c r="B15561" t="s">
        <v>55</v>
      </c>
      <c r="C15561" t="s">
        <v>33</v>
      </c>
      <c r="D15561" t="s">
        <v>39</v>
      </c>
      <c r="E15561" t="s">
        <v>175</v>
      </c>
      <c r="F15561">
        <v>2015</v>
      </c>
      <c r="G15561">
        <v>184</v>
      </c>
      <c r="H15561">
        <v>58</v>
      </c>
    </row>
    <row r="15562" spans="1:8" x14ac:dyDescent="0.25">
      <c r="A15562" t="s">
        <v>21</v>
      </c>
      <c r="B15562" t="s">
        <v>95</v>
      </c>
      <c r="C15562" t="s">
        <v>10</v>
      </c>
      <c r="D15562" t="s">
        <v>96</v>
      </c>
      <c r="E15562" t="s">
        <v>132</v>
      </c>
      <c r="F15562">
        <v>2019</v>
      </c>
      <c r="G15562">
        <v>146</v>
      </c>
      <c r="H15562">
        <v>3</v>
      </c>
    </row>
    <row r="15563" spans="1:8" x14ac:dyDescent="0.25">
      <c r="A15563" t="s">
        <v>41</v>
      </c>
      <c r="B15563" t="s">
        <v>47</v>
      </c>
      <c r="C15563" t="s">
        <v>33</v>
      </c>
      <c r="D15563" t="s">
        <v>184</v>
      </c>
      <c r="E15563" t="s">
        <v>187</v>
      </c>
      <c r="F15563">
        <v>2014</v>
      </c>
      <c r="G15563">
        <v>156</v>
      </c>
      <c r="H15563">
        <v>53</v>
      </c>
    </row>
    <row r="15564" spans="1:8" x14ac:dyDescent="0.25">
      <c r="A15564" t="s">
        <v>41</v>
      </c>
      <c r="B15564" t="s">
        <v>199</v>
      </c>
      <c r="C15564" t="s">
        <v>33</v>
      </c>
      <c r="D15564" t="s">
        <v>39</v>
      </c>
      <c r="E15564" t="s">
        <v>87</v>
      </c>
      <c r="F15564">
        <v>2018</v>
      </c>
      <c r="G15564">
        <v>76</v>
      </c>
      <c r="H15564">
        <v>15</v>
      </c>
    </row>
    <row r="15565" spans="1:8" x14ac:dyDescent="0.25">
      <c r="A15565" t="s">
        <v>8</v>
      </c>
      <c r="B15565" t="s">
        <v>9</v>
      </c>
      <c r="C15565" t="s">
        <v>10</v>
      </c>
      <c r="D15565" t="s">
        <v>11</v>
      </c>
      <c r="E15565" t="s">
        <v>232</v>
      </c>
      <c r="F15565">
        <v>2014</v>
      </c>
      <c r="G15565">
        <v>296</v>
      </c>
      <c r="H15565">
        <v>5</v>
      </c>
    </row>
    <row r="15566" spans="1:8" x14ac:dyDescent="0.25">
      <c r="A15566" t="s">
        <v>41</v>
      </c>
      <c r="B15566" t="s">
        <v>58</v>
      </c>
      <c r="C15566" t="s">
        <v>33</v>
      </c>
      <c r="D15566" t="s">
        <v>39</v>
      </c>
      <c r="E15566" t="s">
        <v>40</v>
      </c>
      <c r="F15566">
        <v>2019</v>
      </c>
      <c r="G15566">
        <v>68</v>
      </c>
      <c r="H15566">
        <v>15</v>
      </c>
    </row>
    <row r="15567" spans="1:8" x14ac:dyDescent="0.25">
      <c r="A15567" t="s">
        <v>31</v>
      </c>
      <c r="B15567" t="s">
        <v>173</v>
      </c>
      <c r="C15567" t="s">
        <v>70</v>
      </c>
      <c r="D15567" t="s">
        <v>71</v>
      </c>
      <c r="E15567" t="s">
        <v>241</v>
      </c>
      <c r="F15567">
        <v>2016</v>
      </c>
      <c r="G15567">
        <v>11</v>
      </c>
      <c r="H15567">
        <v>1</v>
      </c>
    </row>
    <row r="15568" spans="1:8" x14ac:dyDescent="0.25">
      <c r="A15568" t="s">
        <v>8</v>
      </c>
      <c r="B15568" t="s">
        <v>111</v>
      </c>
      <c r="C15568" t="s">
        <v>10</v>
      </c>
      <c r="D15568" t="s">
        <v>11</v>
      </c>
      <c r="E15568" t="s">
        <v>329</v>
      </c>
      <c r="F15568">
        <v>2015</v>
      </c>
      <c r="G15568">
        <v>69</v>
      </c>
      <c r="H15568">
        <v>1</v>
      </c>
    </row>
    <row r="15569" spans="1:8" x14ac:dyDescent="0.25">
      <c r="A15569" t="s">
        <v>74</v>
      </c>
      <c r="B15569" t="s">
        <v>616</v>
      </c>
      <c r="C15569" t="s">
        <v>76</v>
      </c>
      <c r="D15569" t="s">
        <v>77</v>
      </c>
      <c r="E15569" t="s">
        <v>261</v>
      </c>
      <c r="F15569">
        <v>2013</v>
      </c>
      <c r="G15569">
        <v>122</v>
      </c>
      <c r="H15569">
        <v>2</v>
      </c>
    </row>
    <row r="15570" spans="1:8" x14ac:dyDescent="0.25">
      <c r="A15570" t="s">
        <v>31</v>
      </c>
      <c r="B15570" t="s">
        <v>168</v>
      </c>
      <c r="C15570" t="s">
        <v>33</v>
      </c>
      <c r="D15570" t="s">
        <v>59</v>
      </c>
      <c r="E15570" t="s">
        <v>335</v>
      </c>
      <c r="F15570">
        <v>2018</v>
      </c>
      <c r="G15570">
        <v>18</v>
      </c>
      <c r="H15570">
        <v>3</v>
      </c>
    </row>
    <row r="15571" spans="1:8" x14ac:dyDescent="0.25">
      <c r="A15571" t="s">
        <v>31</v>
      </c>
      <c r="B15571" t="s">
        <v>330</v>
      </c>
      <c r="C15571" t="s">
        <v>33</v>
      </c>
      <c r="D15571" t="s">
        <v>59</v>
      </c>
      <c r="E15571" t="s">
        <v>415</v>
      </c>
      <c r="F15571">
        <v>2013</v>
      </c>
      <c r="G15571">
        <v>120</v>
      </c>
      <c r="H15571">
        <v>47</v>
      </c>
    </row>
    <row r="15572" spans="1:8" x14ac:dyDescent="0.25">
      <c r="A15572" t="s">
        <v>31</v>
      </c>
      <c r="B15572" t="s">
        <v>142</v>
      </c>
      <c r="C15572" t="s">
        <v>23</v>
      </c>
      <c r="D15572" t="s">
        <v>233</v>
      </c>
      <c r="E15572" t="s">
        <v>234</v>
      </c>
      <c r="F15572">
        <v>2013</v>
      </c>
      <c r="G15572">
        <v>10</v>
      </c>
      <c r="H15572">
        <v>3</v>
      </c>
    </row>
    <row r="15573" spans="1:8" x14ac:dyDescent="0.25">
      <c r="A15573" t="s">
        <v>31</v>
      </c>
      <c r="B15573" t="s">
        <v>55</v>
      </c>
      <c r="C15573" t="s">
        <v>33</v>
      </c>
      <c r="D15573" t="s">
        <v>59</v>
      </c>
      <c r="E15573" t="s">
        <v>402</v>
      </c>
      <c r="F15573">
        <v>2018</v>
      </c>
      <c r="G15573">
        <v>161</v>
      </c>
      <c r="H15573">
        <v>28</v>
      </c>
    </row>
    <row r="15574" spans="1:8" x14ac:dyDescent="0.25">
      <c r="A15574" t="s">
        <v>31</v>
      </c>
      <c r="B15574" t="s">
        <v>79</v>
      </c>
      <c r="C15574" t="s">
        <v>33</v>
      </c>
      <c r="D15574" t="s">
        <v>62</v>
      </c>
      <c r="E15574" t="s">
        <v>99</v>
      </c>
      <c r="F15574">
        <v>2018</v>
      </c>
      <c r="G15574">
        <v>16</v>
      </c>
      <c r="H15574">
        <v>5</v>
      </c>
    </row>
    <row r="15575" spans="1:8" x14ac:dyDescent="0.25">
      <c r="A15575" t="s">
        <v>31</v>
      </c>
      <c r="B15575" t="s">
        <v>201</v>
      </c>
      <c r="C15575" t="s">
        <v>23</v>
      </c>
      <c r="D15575" t="s">
        <v>43</v>
      </c>
      <c r="E15575" t="s">
        <v>100</v>
      </c>
      <c r="F15575">
        <v>2014</v>
      </c>
      <c r="G15575">
        <v>31</v>
      </c>
      <c r="H15575">
        <v>5</v>
      </c>
    </row>
    <row r="15576" spans="1:8" x14ac:dyDescent="0.25">
      <c r="A15576" t="s">
        <v>21</v>
      </c>
      <c r="B15576" t="s">
        <v>534</v>
      </c>
      <c r="C15576" t="s">
        <v>10</v>
      </c>
      <c r="D15576" t="s">
        <v>96</v>
      </c>
      <c r="E15576" t="s">
        <v>226</v>
      </c>
      <c r="F15576">
        <v>2019</v>
      </c>
      <c r="G15576">
        <v>45</v>
      </c>
    </row>
    <row r="15577" spans="1:8" x14ac:dyDescent="0.25">
      <c r="A15577" t="s">
        <v>31</v>
      </c>
      <c r="B15577" t="s">
        <v>28</v>
      </c>
      <c r="C15577" t="s">
        <v>33</v>
      </c>
      <c r="D15577" t="s">
        <v>59</v>
      </c>
      <c r="E15577" t="s">
        <v>328</v>
      </c>
      <c r="F15577">
        <v>2018</v>
      </c>
      <c r="G15577">
        <v>17</v>
      </c>
    </row>
    <row r="15578" spans="1:8" x14ac:dyDescent="0.25">
      <c r="A15578" t="s">
        <v>31</v>
      </c>
      <c r="B15578" t="s">
        <v>104</v>
      </c>
      <c r="C15578" t="s">
        <v>33</v>
      </c>
      <c r="D15578" t="s">
        <v>59</v>
      </c>
      <c r="E15578" t="s">
        <v>269</v>
      </c>
      <c r="F15578">
        <v>2015</v>
      </c>
      <c r="G15578">
        <v>80</v>
      </c>
      <c r="H15578">
        <v>15</v>
      </c>
    </row>
    <row r="15579" spans="1:8" x14ac:dyDescent="0.25">
      <c r="A15579" t="s">
        <v>121</v>
      </c>
      <c r="B15579" t="s">
        <v>119</v>
      </c>
      <c r="C15579" t="s">
        <v>70</v>
      </c>
      <c r="D15579" t="s">
        <v>264</v>
      </c>
      <c r="E15579" t="s">
        <v>464</v>
      </c>
      <c r="F15579">
        <v>2017</v>
      </c>
      <c r="G15579">
        <v>3</v>
      </c>
    </row>
    <row r="15580" spans="1:8" x14ac:dyDescent="0.25">
      <c r="A15580" t="s">
        <v>31</v>
      </c>
      <c r="B15580" t="s">
        <v>612</v>
      </c>
      <c r="C15580" t="s">
        <v>33</v>
      </c>
      <c r="D15580" t="s">
        <v>184</v>
      </c>
      <c r="E15580" t="s">
        <v>187</v>
      </c>
      <c r="F15580">
        <v>2019</v>
      </c>
      <c r="G15580">
        <v>22</v>
      </c>
      <c r="H15580">
        <v>1</v>
      </c>
    </row>
    <row r="15581" spans="1:8" x14ac:dyDescent="0.25">
      <c r="A15581" t="s">
        <v>31</v>
      </c>
      <c r="B15581" t="s">
        <v>104</v>
      </c>
      <c r="C15581" t="s">
        <v>33</v>
      </c>
      <c r="D15581" t="s">
        <v>62</v>
      </c>
      <c r="E15581" t="s">
        <v>99</v>
      </c>
      <c r="F15581">
        <v>2019</v>
      </c>
      <c r="G15581">
        <v>3</v>
      </c>
      <c r="H15581">
        <v>3</v>
      </c>
    </row>
    <row r="15582" spans="1:8" x14ac:dyDescent="0.25">
      <c r="A15582" t="s">
        <v>31</v>
      </c>
      <c r="B15582" t="s">
        <v>55</v>
      </c>
      <c r="C15582" t="s">
        <v>33</v>
      </c>
      <c r="D15582" t="s">
        <v>34</v>
      </c>
      <c r="E15582" t="s">
        <v>408</v>
      </c>
      <c r="F15582">
        <v>2016</v>
      </c>
      <c r="G15582">
        <v>127</v>
      </c>
      <c r="H15582">
        <v>4</v>
      </c>
    </row>
    <row r="15583" spans="1:8" x14ac:dyDescent="0.25">
      <c r="A15583" t="s">
        <v>121</v>
      </c>
      <c r="B15583" t="s">
        <v>436</v>
      </c>
      <c r="C15583" t="s">
        <v>18</v>
      </c>
      <c r="D15583" t="s">
        <v>136</v>
      </c>
      <c r="E15583" t="s">
        <v>291</v>
      </c>
      <c r="F15583">
        <v>2018</v>
      </c>
      <c r="G15583">
        <v>6</v>
      </c>
      <c r="H15583">
        <v>1</v>
      </c>
    </row>
    <row r="15584" spans="1:8" x14ac:dyDescent="0.25">
      <c r="A15584" t="s">
        <v>31</v>
      </c>
      <c r="B15584" t="s">
        <v>168</v>
      </c>
      <c r="C15584" t="s">
        <v>33</v>
      </c>
      <c r="D15584" t="s">
        <v>34</v>
      </c>
      <c r="E15584" t="s">
        <v>322</v>
      </c>
      <c r="F15584">
        <v>2018</v>
      </c>
      <c r="G15584">
        <v>19</v>
      </c>
      <c r="H15584">
        <v>3</v>
      </c>
    </row>
    <row r="15585" spans="1:8" x14ac:dyDescent="0.25">
      <c r="A15585" t="s">
        <v>31</v>
      </c>
      <c r="B15585" t="s">
        <v>79</v>
      </c>
      <c r="C15585" t="s">
        <v>33</v>
      </c>
      <c r="D15585" t="s">
        <v>34</v>
      </c>
      <c r="E15585" t="s">
        <v>322</v>
      </c>
      <c r="F15585">
        <v>2014</v>
      </c>
      <c r="G15585">
        <v>17</v>
      </c>
      <c r="H15585">
        <v>6</v>
      </c>
    </row>
    <row r="15586" spans="1:8" x14ac:dyDescent="0.25">
      <c r="A15586" t="s">
        <v>31</v>
      </c>
      <c r="B15586" t="s">
        <v>205</v>
      </c>
      <c r="C15586" t="s">
        <v>23</v>
      </c>
      <c r="D15586" t="s">
        <v>43</v>
      </c>
      <c r="E15586" t="s">
        <v>44</v>
      </c>
      <c r="F15586">
        <v>2016</v>
      </c>
      <c r="G15586">
        <v>1</v>
      </c>
    </row>
    <row r="15587" spans="1:8" x14ac:dyDescent="0.25">
      <c r="A15587" t="s">
        <v>41</v>
      </c>
      <c r="B15587" t="s">
        <v>38</v>
      </c>
      <c r="C15587" t="s">
        <v>33</v>
      </c>
      <c r="D15587" t="s">
        <v>39</v>
      </c>
      <c r="E15587" t="s">
        <v>175</v>
      </c>
      <c r="F15587">
        <v>2018</v>
      </c>
      <c r="G15587">
        <v>49</v>
      </c>
      <c r="H15587">
        <v>6</v>
      </c>
    </row>
    <row r="15588" spans="1:8" x14ac:dyDescent="0.25">
      <c r="A15588" t="s">
        <v>41</v>
      </c>
      <c r="B15588" t="s">
        <v>256</v>
      </c>
      <c r="C15588" t="s">
        <v>33</v>
      </c>
      <c r="D15588" t="s">
        <v>39</v>
      </c>
      <c r="E15588" t="s">
        <v>51</v>
      </c>
      <c r="F15588">
        <v>2017</v>
      </c>
      <c r="G15588">
        <v>10</v>
      </c>
      <c r="H15588">
        <v>6</v>
      </c>
    </row>
    <row r="15589" spans="1:8" x14ac:dyDescent="0.25">
      <c r="A15589" t="s">
        <v>41</v>
      </c>
      <c r="B15589" t="s">
        <v>108</v>
      </c>
      <c r="C15589" t="s">
        <v>33</v>
      </c>
      <c r="D15589" t="s">
        <v>184</v>
      </c>
      <c r="E15589" t="s">
        <v>271</v>
      </c>
      <c r="F15589">
        <v>2014</v>
      </c>
      <c r="G15589">
        <v>9</v>
      </c>
      <c r="H15589">
        <v>4</v>
      </c>
    </row>
    <row r="15590" spans="1:8" x14ac:dyDescent="0.25">
      <c r="A15590" t="s">
        <v>41</v>
      </c>
      <c r="B15590" t="s">
        <v>168</v>
      </c>
      <c r="C15590" t="s">
        <v>33</v>
      </c>
      <c r="D15590" t="s">
        <v>62</v>
      </c>
      <c r="E15590" t="s">
        <v>321</v>
      </c>
      <c r="F15590">
        <v>2015</v>
      </c>
      <c r="G15590">
        <v>18</v>
      </c>
      <c r="H15590">
        <v>3</v>
      </c>
    </row>
    <row r="15591" spans="1:8" x14ac:dyDescent="0.25">
      <c r="A15591" t="s">
        <v>31</v>
      </c>
      <c r="B15591" t="s">
        <v>158</v>
      </c>
      <c r="C15591" t="s">
        <v>70</v>
      </c>
      <c r="D15591" t="s">
        <v>71</v>
      </c>
      <c r="E15591" t="s">
        <v>361</v>
      </c>
      <c r="F15591">
        <v>2018</v>
      </c>
      <c r="G15591">
        <v>31</v>
      </c>
      <c r="H15591">
        <v>4</v>
      </c>
    </row>
    <row r="15592" spans="1:8" x14ac:dyDescent="0.25">
      <c r="A15592" t="s">
        <v>31</v>
      </c>
      <c r="B15592" t="s">
        <v>9</v>
      </c>
      <c r="C15592" t="s">
        <v>33</v>
      </c>
      <c r="D15592" t="s">
        <v>59</v>
      </c>
      <c r="E15592" t="s">
        <v>236</v>
      </c>
      <c r="F15592">
        <v>2014</v>
      </c>
      <c r="G15592">
        <v>14</v>
      </c>
      <c r="H15592">
        <v>10</v>
      </c>
    </row>
    <row r="15593" spans="1:8" x14ac:dyDescent="0.25">
      <c r="A15593" t="s">
        <v>21</v>
      </c>
      <c r="B15593" t="s">
        <v>210</v>
      </c>
      <c r="C15593" t="s">
        <v>10</v>
      </c>
      <c r="D15593" t="s">
        <v>11</v>
      </c>
      <c r="E15593" t="s">
        <v>216</v>
      </c>
      <c r="F15593">
        <v>2018</v>
      </c>
      <c r="G15593">
        <v>4</v>
      </c>
    </row>
    <row r="15594" spans="1:8" x14ac:dyDescent="0.25">
      <c r="A15594" t="s">
        <v>129</v>
      </c>
      <c r="B15594" t="s">
        <v>55</v>
      </c>
      <c r="C15594" t="s">
        <v>33</v>
      </c>
      <c r="D15594" t="s">
        <v>39</v>
      </c>
      <c r="E15594" t="s">
        <v>169</v>
      </c>
      <c r="F15594">
        <v>2015</v>
      </c>
      <c r="G15594">
        <v>2</v>
      </c>
      <c r="H15594">
        <v>1</v>
      </c>
    </row>
    <row r="15595" spans="1:8" x14ac:dyDescent="0.25">
      <c r="A15595" t="s">
        <v>113</v>
      </c>
      <c r="B15595" t="s">
        <v>38</v>
      </c>
      <c r="C15595" t="s">
        <v>33</v>
      </c>
      <c r="D15595" t="s">
        <v>59</v>
      </c>
      <c r="E15595" t="s">
        <v>313</v>
      </c>
      <c r="F15595">
        <v>2015</v>
      </c>
      <c r="G15595">
        <v>7</v>
      </c>
      <c r="H15595">
        <v>4</v>
      </c>
    </row>
    <row r="15596" spans="1:8" x14ac:dyDescent="0.25">
      <c r="A15596" t="s">
        <v>8</v>
      </c>
      <c r="B15596" t="s">
        <v>391</v>
      </c>
      <c r="C15596" t="s">
        <v>10</v>
      </c>
      <c r="D15596" t="s">
        <v>11</v>
      </c>
      <c r="E15596" t="s">
        <v>267</v>
      </c>
      <c r="F15596">
        <v>2014</v>
      </c>
      <c r="G15596">
        <v>10</v>
      </c>
    </row>
    <row r="15597" spans="1:8" x14ac:dyDescent="0.25">
      <c r="A15597" t="s">
        <v>138</v>
      </c>
      <c r="B15597" t="s">
        <v>88</v>
      </c>
      <c r="C15597" t="s">
        <v>76</v>
      </c>
      <c r="D15597" t="s">
        <v>189</v>
      </c>
      <c r="E15597" t="s">
        <v>341</v>
      </c>
      <c r="F15597">
        <v>2019</v>
      </c>
      <c r="G15597">
        <v>2</v>
      </c>
    </row>
    <row r="15598" spans="1:8" x14ac:dyDescent="0.25">
      <c r="A15598" t="s">
        <v>31</v>
      </c>
      <c r="B15598" t="s">
        <v>32</v>
      </c>
      <c r="C15598" t="s">
        <v>33</v>
      </c>
      <c r="D15598" t="s">
        <v>184</v>
      </c>
      <c r="E15598" t="s">
        <v>304</v>
      </c>
      <c r="F15598">
        <v>2016</v>
      </c>
      <c r="G15598">
        <v>22</v>
      </c>
      <c r="H15598">
        <v>3</v>
      </c>
    </row>
    <row r="15599" spans="1:8" x14ac:dyDescent="0.25">
      <c r="A15599" t="s">
        <v>307</v>
      </c>
      <c r="B15599" t="s">
        <v>28</v>
      </c>
      <c r="C15599" t="s">
        <v>23</v>
      </c>
      <c r="D15599" t="s">
        <v>233</v>
      </c>
      <c r="E15599" t="s">
        <v>234</v>
      </c>
      <c r="F15599">
        <v>2018</v>
      </c>
      <c r="G15599">
        <v>22</v>
      </c>
    </row>
    <row r="15600" spans="1:8" x14ac:dyDescent="0.25">
      <c r="A15600" t="s">
        <v>41</v>
      </c>
      <c r="B15600" t="s">
        <v>262</v>
      </c>
      <c r="C15600" t="s">
        <v>33</v>
      </c>
      <c r="D15600" t="s">
        <v>39</v>
      </c>
      <c r="E15600" t="s">
        <v>435</v>
      </c>
      <c r="F15600">
        <v>2017</v>
      </c>
      <c r="G15600">
        <v>7</v>
      </c>
      <c r="H15600">
        <v>4</v>
      </c>
    </row>
    <row r="15601" spans="1:8" x14ac:dyDescent="0.25">
      <c r="A15601" t="s">
        <v>31</v>
      </c>
      <c r="B15601" t="s">
        <v>54</v>
      </c>
      <c r="C15601" t="s">
        <v>33</v>
      </c>
      <c r="D15601" t="s">
        <v>34</v>
      </c>
      <c r="E15601" t="s">
        <v>127</v>
      </c>
      <c r="F15601">
        <v>2018</v>
      </c>
      <c r="G15601">
        <v>9</v>
      </c>
    </row>
    <row r="15602" spans="1:8" x14ac:dyDescent="0.25">
      <c r="A15602" t="s">
        <v>31</v>
      </c>
      <c r="B15602" t="s">
        <v>272</v>
      </c>
      <c r="C15602" t="s">
        <v>33</v>
      </c>
      <c r="D15602" t="s">
        <v>59</v>
      </c>
      <c r="E15602" t="s">
        <v>311</v>
      </c>
      <c r="F15602">
        <v>2017</v>
      </c>
      <c r="G15602">
        <v>5</v>
      </c>
      <c r="H15602">
        <v>2</v>
      </c>
    </row>
    <row r="15603" spans="1:8" x14ac:dyDescent="0.25">
      <c r="A15603" t="s">
        <v>74</v>
      </c>
      <c r="B15603" t="s">
        <v>496</v>
      </c>
      <c r="C15603" t="s">
        <v>70</v>
      </c>
      <c r="D15603" t="s">
        <v>102</v>
      </c>
      <c r="E15603" t="s">
        <v>103</v>
      </c>
      <c r="F15603">
        <v>2016</v>
      </c>
      <c r="G15603">
        <v>28</v>
      </c>
      <c r="H15603">
        <v>1</v>
      </c>
    </row>
    <row r="15604" spans="1:8" x14ac:dyDescent="0.25">
      <c r="A15604" t="s">
        <v>74</v>
      </c>
      <c r="B15604" t="s">
        <v>173</v>
      </c>
      <c r="C15604" t="s">
        <v>70</v>
      </c>
      <c r="D15604" t="s">
        <v>264</v>
      </c>
      <c r="E15604" t="s">
        <v>389</v>
      </c>
      <c r="F15604">
        <v>2018</v>
      </c>
      <c r="G15604">
        <v>8</v>
      </c>
    </row>
    <row r="15605" spans="1:8" x14ac:dyDescent="0.25">
      <c r="A15605" t="s">
        <v>31</v>
      </c>
      <c r="B15605" t="s">
        <v>38</v>
      </c>
      <c r="C15605" t="s">
        <v>33</v>
      </c>
      <c r="D15605" t="s">
        <v>34</v>
      </c>
      <c r="E15605" t="s">
        <v>245</v>
      </c>
      <c r="F15605">
        <v>2014</v>
      </c>
      <c r="G15605">
        <v>8</v>
      </c>
    </row>
    <row r="15606" spans="1:8" x14ac:dyDescent="0.25">
      <c r="A15606" t="s">
        <v>31</v>
      </c>
      <c r="B15606" t="s">
        <v>9</v>
      </c>
      <c r="C15606" t="s">
        <v>33</v>
      </c>
      <c r="D15606" t="s">
        <v>39</v>
      </c>
      <c r="E15606" t="s">
        <v>150</v>
      </c>
      <c r="F15606">
        <v>2019</v>
      </c>
      <c r="G15606">
        <v>12</v>
      </c>
      <c r="H15606">
        <v>2</v>
      </c>
    </row>
    <row r="15607" spans="1:8" x14ac:dyDescent="0.25">
      <c r="A15607" t="s">
        <v>41</v>
      </c>
      <c r="B15607" t="s">
        <v>26</v>
      </c>
      <c r="C15607" t="s">
        <v>23</v>
      </c>
      <c r="D15607" t="s">
        <v>43</v>
      </c>
      <c r="E15607" t="s">
        <v>385</v>
      </c>
      <c r="F15607">
        <v>2015</v>
      </c>
      <c r="G15607">
        <v>40</v>
      </c>
      <c r="H15607">
        <v>11</v>
      </c>
    </row>
    <row r="15608" spans="1:8" x14ac:dyDescent="0.25">
      <c r="A15608" t="s">
        <v>455</v>
      </c>
      <c r="B15608" t="s">
        <v>9</v>
      </c>
      <c r="C15608" t="s">
        <v>33</v>
      </c>
      <c r="D15608" t="s">
        <v>34</v>
      </c>
      <c r="E15608" t="s">
        <v>35</v>
      </c>
      <c r="F15608">
        <v>2017</v>
      </c>
      <c r="G15608">
        <v>5</v>
      </c>
      <c r="H15608">
        <v>1</v>
      </c>
    </row>
    <row r="15609" spans="1:8" x14ac:dyDescent="0.25">
      <c r="A15609" t="s">
        <v>41</v>
      </c>
      <c r="B15609" t="s">
        <v>256</v>
      </c>
      <c r="C15609" t="s">
        <v>33</v>
      </c>
      <c r="D15609" t="s">
        <v>39</v>
      </c>
      <c r="E15609" t="s">
        <v>336</v>
      </c>
      <c r="F15609">
        <v>2015</v>
      </c>
      <c r="G15609">
        <v>4</v>
      </c>
      <c r="H15609">
        <v>8</v>
      </c>
    </row>
    <row r="15610" spans="1:8" x14ac:dyDescent="0.25">
      <c r="A15610" t="s">
        <v>31</v>
      </c>
      <c r="B15610" t="s">
        <v>104</v>
      </c>
      <c r="C15610" t="s">
        <v>33</v>
      </c>
      <c r="D15610" t="s">
        <v>34</v>
      </c>
      <c r="E15610" t="s">
        <v>161</v>
      </c>
      <c r="F15610">
        <v>2013</v>
      </c>
      <c r="G15610">
        <v>7</v>
      </c>
      <c r="H15610">
        <v>5</v>
      </c>
    </row>
    <row r="15611" spans="1:8" x14ac:dyDescent="0.25">
      <c r="A15611" t="s">
        <v>31</v>
      </c>
      <c r="B15611" t="s">
        <v>55</v>
      </c>
      <c r="C15611" t="s">
        <v>23</v>
      </c>
      <c r="D15611" t="s">
        <v>43</v>
      </c>
      <c r="E15611" t="s">
        <v>44</v>
      </c>
      <c r="F15611">
        <v>2018</v>
      </c>
      <c r="G15611">
        <v>2</v>
      </c>
    </row>
    <row r="15612" spans="1:8" x14ac:dyDescent="0.25">
      <c r="A15612" t="s">
        <v>41</v>
      </c>
      <c r="B15612" t="s">
        <v>104</v>
      </c>
      <c r="C15612" t="s">
        <v>23</v>
      </c>
      <c r="D15612" t="s">
        <v>43</v>
      </c>
      <c r="E15612" t="s">
        <v>56</v>
      </c>
      <c r="F15612">
        <v>2016</v>
      </c>
      <c r="G15612">
        <v>2</v>
      </c>
    </row>
    <row r="15613" spans="1:8" x14ac:dyDescent="0.25">
      <c r="A15613" t="s">
        <v>31</v>
      </c>
      <c r="B15613" t="s">
        <v>114</v>
      </c>
      <c r="C15613" t="s">
        <v>33</v>
      </c>
      <c r="D15613" t="s">
        <v>59</v>
      </c>
      <c r="E15613" t="s">
        <v>179</v>
      </c>
      <c r="F15613">
        <v>2016</v>
      </c>
      <c r="G15613">
        <v>13</v>
      </c>
      <c r="H15613">
        <v>2</v>
      </c>
    </row>
    <row r="15614" spans="1:8" x14ac:dyDescent="0.25">
      <c r="A15614" t="s">
        <v>74</v>
      </c>
      <c r="B15614" t="s">
        <v>239</v>
      </c>
      <c r="C15614" t="s">
        <v>18</v>
      </c>
      <c r="D15614" t="s">
        <v>136</v>
      </c>
      <c r="E15614" t="s">
        <v>137</v>
      </c>
      <c r="F15614">
        <v>2016</v>
      </c>
      <c r="G15614">
        <v>27</v>
      </c>
      <c r="H15614">
        <v>1</v>
      </c>
    </row>
    <row r="15615" spans="1:8" x14ac:dyDescent="0.25">
      <c r="A15615" t="s">
        <v>41</v>
      </c>
      <c r="B15615" t="s">
        <v>104</v>
      </c>
      <c r="C15615" t="s">
        <v>70</v>
      </c>
      <c r="D15615" t="s">
        <v>71</v>
      </c>
      <c r="E15615" t="s">
        <v>254</v>
      </c>
      <c r="F15615">
        <v>2015</v>
      </c>
      <c r="G15615">
        <v>18</v>
      </c>
      <c r="H15615">
        <v>4</v>
      </c>
    </row>
    <row r="15616" spans="1:8" x14ac:dyDescent="0.25">
      <c r="A15616" t="s">
        <v>31</v>
      </c>
      <c r="B15616" t="s">
        <v>9</v>
      </c>
      <c r="C15616" t="s">
        <v>33</v>
      </c>
      <c r="D15616" t="s">
        <v>39</v>
      </c>
      <c r="E15616" t="s">
        <v>237</v>
      </c>
      <c r="F15616">
        <v>2018</v>
      </c>
      <c r="G15616">
        <v>26</v>
      </c>
      <c r="H15616">
        <v>21</v>
      </c>
    </row>
    <row r="15617" spans="1:8" x14ac:dyDescent="0.25">
      <c r="A15617" t="s">
        <v>129</v>
      </c>
      <c r="B15617" t="s">
        <v>49</v>
      </c>
      <c r="C15617" t="s">
        <v>33</v>
      </c>
      <c r="D15617" t="s">
        <v>34</v>
      </c>
      <c r="E15617" t="s">
        <v>35</v>
      </c>
      <c r="F15617">
        <v>2016</v>
      </c>
      <c r="G15617">
        <v>5</v>
      </c>
    </row>
    <row r="15618" spans="1:8" x14ac:dyDescent="0.25">
      <c r="A15618" t="s">
        <v>31</v>
      </c>
      <c r="B15618" t="s">
        <v>79</v>
      </c>
      <c r="C15618" t="s">
        <v>33</v>
      </c>
      <c r="D15618" t="s">
        <v>39</v>
      </c>
      <c r="E15618" t="s">
        <v>112</v>
      </c>
      <c r="F15618">
        <v>2016</v>
      </c>
      <c r="G15618">
        <v>10</v>
      </c>
      <c r="H15618">
        <v>7</v>
      </c>
    </row>
    <row r="15619" spans="1:8" x14ac:dyDescent="0.25">
      <c r="A15619" t="s">
        <v>138</v>
      </c>
      <c r="B15619" t="s">
        <v>280</v>
      </c>
      <c r="C15619" t="s">
        <v>76</v>
      </c>
      <c r="D15619" t="s">
        <v>140</v>
      </c>
      <c r="E15619" t="s">
        <v>209</v>
      </c>
      <c r="F15619">
        <v>2014</v>
      </c>
      <c r="G15619">
        <v>8</v>
      </c>
    </row>
    <row r="15620" spans="1:8" x14ac:dyDescent="0.25">
      <c r="A15620" t="s">
        <v>21</v>
      </c>
      <c r="B15620" t="s">
        <v>197</v>
      </c>
      <c r="C15620" t="s">
        <v>10</v>
      </c>
      <c r="D15620" t="s">
        <v>29</v>
      </c>
      <c r="E15620" t="s">
        <v>193</v>
      </c>
      <c r="F15620">
        <v>2018</v>
      </c>
      <c r="G15620">
        <v>6</v>
      </c>
    </row>
    <row r="15621" spans="1:8" x14ac:dyDescent="0.25">
      <c r="A15621" t="s">
        <v>31</v>
      </c>
      <c r="B15621" t="s">
        <v>330</v>
      </c>
      <c r="C15621" t="s">
        <v>33</v>
      </c>
      <c r="D15621" t="s">
        <v>34</v>
      </c>
      <c r="E15621" t="s">
        <v>315</v>
      </c>
      <c r="F15621">
        <v>2013</v>
      </c>
      <c r="G15621">
        <v>4</v>
      </c>
    </row>
    <row r="15622" spans="1:8" x14ac:dyDescent="0.25">
      <c r="A15622" t="s">
        <v>31</v>
      </c>
      <c r="B15622" t="s">
        <v>9</v>
      </c>
      <c r="C15622" t="s">
        <v>33</v>
      </c>
      <c r="D15622" t="s">
        <v>59</v>
      </c>
      <c r="E15622" t="s">
        <v>179</v>
      </c>
      <c r="F15622">
        <v>2019</v>
      </c>
      <c r="G15622">
        <v>5</v>
      </c>
    </row>
    <row r="15623" spans="1:8" x14ac:dyDescent="0.25">
      <c r="A15623" t="s">
        <v>129</v>
      </c>
      <c r="B15623" t="s">
        <v>88</v>
      </c>
      <c r="C15623" t="s">
        <v>70</v>
      </c>
      <c r="D15623" t="s">
        <v>71</v>
      </c>
      <c r="E15623" t="s">
        <v>241</v>
      </c>
      <c r="F15623">
        <v>2014</v>
      </c>
      <c r="G15623">
        <v>4</v>
      </c>
    </row>
    <row r="15624" spans="1:8" x14ac:dyDescent="0.25">
      <c r="A15624" t="s">
        <v>129</v>
      </c>
      <c r="B15624" t="s">
        <v>114</v>
      </c>
      <c r="C15624" t="s">
        <v>33</v>
      </c>
      <c r="D15624" t="s">
        <v>59</v>
      </c>
      <c r="E15624" t="s">
        <v>115</v>
      </c>
      <c r="F15624">
        <v>2015</v>
      </c>
      <c r="G15624">
        <v>2</v>
      </c>
    </row>
    <row r="15625" spans="1:8" x14ac:dyDescent="0.25">
      <c r="A15625" t="s">
        <v>129</v>
      </c>
      <c r="B15625" t="s">
        <v>104</v>
      </c>
      <c r="C15625" t="s">
        <v>33</v>
      </c>
      <c r="D15625" t="s">
        <v>59</v>
      </c>
      <c r="E15625" t="s">
        <v>60</v>
      </c>
      <c r="F15625">
        <v>2015</v>
      </c>
      <c r="G15625">
        <v>8</v>
      </c>
    </row>
    <row r="15626" spans="1:8" x14ac:dyDescent="0.25">
      <c r="A15626" t="s">
        <v>31</v>
      </c>
      <c r="B15626" t="s">
        <v>396</v>
      </c>
      <c r="C15626" t="s">
        <v>70</v>
      </c>
      <c r="D15626" t="s">
        <v>71</v>
      </c>
      <c r="E15626" t="s">
        <v>238</v>
      </c>
      <c r="F15626">
        <v>2014</v>
      </c>
      <c r="G15626">
        <v>5</v>
      </c>
    </row>
    <row r="15627" spans="1:8" x14ac:dyDescent="0.25">
      <c r="A15627" t="s">
        <v>41</v>
      </c>
      <c r="B15627" t="s">
        <v>173</v>
      </c>
      <c r="C15627" t="s">
        <v>70</v>
      </c>
      <c r="D15627" t="s">
        <v>71</v>
      </c>
      <c r="E15627" t="s">
        <v>170</v>
      </c>
      <c r="F15627">
        <v>2014</v>
      </c>
      <c r="G15627">
        <v>18</v>
      </c>
      <c r="H15627">
        <v>6</v>
      </c>
    </row>
    <row r="15628" spans="1:8" x14ac:dyDescent="0.25">
      <c r="A15628" t="s">
        <v>41</v>
      </c>
      <c r="B15628" t="s">
        <v>158</v>
      </c>
      <c r="C15628" t="s">
        <v>23</v>
      </c>
      <c r="D15628" t="s">
        <v>43</v>
      </c>
      <c r="E15628" t="s">
        <v>100</v>
      </c>
      <c r="F15628">
        <v>2017</v>
      </c>
      <c r="G15628">
        <v>2</v>
      </c>
    </row>
    <row r="15629" spans="1:8" x14ac:dyDescent="0.25">
      <c r="A15629" t="s">
        <v>41</v>
      </c>
      <c r="B15629" t="s">
        <v>119</v>
      </c>
      <c r="C15629" t="s">
        <v>70</v>
      </c>
      <c r="D15629" t="s">
        <v>71</v>
      </c>
      <c r="E15629" t="s">
        <v>501</v>
      </c>
      <c r="F15629">
        <v>2019</v>
      </c>
      <c r="G15629">
        <v>9</v>
      </c>
      <c r="H15629">
        <v>1</v>
      </c>
    </row>
    <row r="15630" spans="1:8" x14ac:dyDescent="0.25">
      <c r="A15630" t="s">
        <v>113</v>
      </c>
      <c r="B15630" t="s">
        <v>9</v>
      </c>
      <c r="C15630" t="s">
        <v>33</v>
      </c>
      <c r="D15630" t="s">
        <v>59</v>
      </c>
      <c r="E15630" t="s">
        <v>64</v>
      </c>
      <c r="F15630">
        <v>2014</v>
      </c>
      <c r="G15630">
        <v>6</v>
      </c>
    </row>
    <row r="15631" spans="1:8" x14ac:dyDescent="0.25">
      <c r="A15631" t="s">
        <v>121</v>
      </c>
      <c r="B15631" t="s">
        <v>277</v>
      </c>
      <c r="C15631" t="s">
        <v>70</v>
      </c>
      <c r="D15631" t="s">
        <v>102</v>
      </c>
      <c r="E15631" t="s">
        <v>303</v>
      </c>
      <c r="F15631">
        <v>2018</v>
      </c>
      <c r="G15631">
        <v>6</v>
      </c>
    </row>
    <row r="15632" spans="1:8" x14ac:dyDescent="0.25">
      <c r="A15632" t="s">
        <v>21</v>
      </c>
      <c r="B15632" t="s">
        <v>194</v>
      </c>
      <c r="C15632" t="s">
        <v>10</v>
      </c>
      <c r="D15632" t="s">
        <v>11</v>
      </c>
      <c r="E15632" t="s">
        <v>267</v>
      </c>
      <c r="F15632">
        <v>2018</v>
      </c>
      <c r="G15632">
        <v>2</v>
      </c>
    </row>
    <row r="15633" spans="1:8" x14ac:dyDescent="0.25">
      <c r="A15633" t="s">
        <v>8</v>
      </c>
      <c r="B15633" t="s">
        <v>412</v>
      </c>
      <c r="C15633" t="s">
        <v>23</v>
      </c>
      <c r="D15633" t="s">
        <v>24</v>
      </c>
      <c r="E15633" t="s">
        <v>219</v>
      </c>
      <c r="F15633">
        <v>2015</v>
      </c>
      <c r="G15633">
        <v>4</v>
      </c>
      <c r="H15633">
        <v>2</v>
      </c>
    </row>
    <row r="15634" spans="1:8" x14ac:dyDescent="0.25">
      <c r="A15634" t="s">
        <v>106</v>
      </c>
      <c r="B15634" t="s">
        <v>98</v>
      </c>
      <c r="C15634" t="s">
        <v>33</v>
      </c>
      <c r="D15634" t="s">
        <v>62</v>
      </c>
      <c r="E15634" t="s">
        <v>99</v>
      </c>
      <c r="F15634">
        <v>2017</v>
      </c>
      <c r="G15634">
        <v>14</v>
      </c>
      <c r="H15634">
        <v>11</v>
      </c>
    </row>
    <row r="15635" spans="1:8" x14ac:dyDescent="0.25">
      <c r="A15635" t="s">
        <v>129</v>
      </c>
      <c r="B15635" t="s">
        <v>104</v>
      </c>
      <c r="C15635" t="s">
        <v>33</v>
      </c>
      <c r="D15635" t="s">
        <v>39</v>
      </c>
      <c r="E15635" t="s">
        <v>207</v>
      </c>
      <c r="F15635">
        <v>2015</v>
      </c>
      <c r="G15635">
        <v>11</v>
      </c>
      <c r="H15635">
        <v>9</v>
      </c>
    </row>
    <row r="15636" spans="1:8" x14ac:dyDescent="0.25">
      <c r="A15636" t="s">
        <v>129</v>
      </c>
      <c r="B15636" t="s">
        <v>119</v>
      </c>
      <c r="C15636" t="s">
        <v>33</v>
      </c>
      <c r="D15636" t="s">
        <v>59</v>
      </c>
      <c r="E15636" t="s">
        <v>402</v>
      </c>
      <c r="F15636">
        <v>2015</v>
      </c>
      <c r="G15636">
        <v>4</v>
      </c>
    </row>
    <row r="15637" spans="1:8" x14ac:dyDescent="0.25">
      <c r="A15637" t="s">
        <v>129</v>
      </c>
      <c r="B15637" t="s">
        <v>119</v>
      </c>
      <c r="C15637" t="s">
        <v>33</v>
      </c>
      <c r="D15637" t="s">
        <v>39</v>
      </c>
      <c r="E15637" t="s">
        <v>87</v>
      </c>
      <c r="F15637">
        <v>2016</v>
      </c>
      <c r="G15637">
        <v>3</v>
      </c>
    </row>
    <row r="15638" spans="1:8" x14ac:dyDescent="0.25">
      <c r="A15638" t="s">
        <v>41</v>
      </c>
      <c r="B15638" t="s">
        <v>49</v>
      </c>
      <c r="C15638" t="s">
        <v>33</v>
      </c>
      <c r="D15638" t="s">
        <v>184</v>
      </c>
      <c r="E15638" t="s">
        <v>304</v>
      </c>
      <c r="F15638">
        <v>2016</v>
      </c>
      <c r="G15638">
        <v>8</v>
      </c>
    </row>
    <row r="15639" spans="1:8" x14ac:dyDescent="0.25">
      <c r="A15639" t="s">
        <v>31</v>
      </c>
      <c r="B15639" t="s">
        <v>114</v>
      </c>
      <c r="C15639" t="s">
        <v>33</v>
      </c>
      <c r="D15639" t="s">
        <v>34</v>
      </c>
      <c r="E15639" t="s">
        <v>161</v>
      </c>
      <c r="F15639">
        <v>2015</v>
      </c>
      <c r="G15639">
        <v>7</v>
      </c>
    </row>
    <row r="15640" spans="1:8" x14ac:dyDescent="0.25">
      <c r="A15640" t="s">
        <v>31</v>
      </c>
      <c r="B15640" t="s">
        <v>54</v>
      </c>
      <c r="C15640" t="s">
        <v>33</v>
      </c>
      <c r="D15640" t="s">
        <v>59</v>
      </c>
      <c r="E15640" t="s">
        <v>109</v>
      </c>
      <c r="F15640">
        <v>2015</v>
      </c>
      <c r="G15640">
        <v>4</v>
      </c>
    </row>
    <row r="15641" spans="1:8" x14ac:dyDescent="0.25">
      <c r="A15641" t="s">
        <v>41</v>
      </c>
      <c r="B15641" t="s">
        <v>262</v>
      </c>
      <c r="C15641" t="s">
        <v>33</v>
      </c>
      <c r="D15641" t="s">
        <v>39</v>
      </c>
      <c r="E15641" t="s">
        <v>169</v>
      </c>
      <c r="F15641">
        <v>2017</v>
      </c>
      <c r="G15641">
        <v>5</v>
      </c>
      <c r="H15641">
        <v>4</v>
      </c>
    </row>
    <row r="15642" spans="1:8" x14ac:dyDescent="0.25">
      <c r="A15642" t="s">
        <v>31</v>
      </c>
      <c r="B15642" t="s">
        <v>54</v>
      </c>
      <c r="C15642" t="s">
        <v>33</v>
      </c>
      <c r="D15642" t="s">
        <v>59</v>
      </c>
      <c r="E15642" t="s">
        <v>269</v>
      </c>
      <c r="F15642">
        <v>2019</v>
      </c>
      <c r="G15642">
        <v>1</v>
      </c>
    </row>
    <row r="15643" spans="1:8" x14ac:dyDescent="0.25">
      <c r="A15643" t="s">
        <v>31</v>
      </c>
      <c r="B15643" t="s">
        <v>61</v>
      </c>
      <c r="C15643" t="s">
        <v>33</v>
      </c>
      <c r="D15643" t="s">
        <v>34</v>
      </c>
      <c r="E15643" t="s">
        <v>270</v>
      </c>
      <c r="F15643">
        <v>2015</v>
      </c>
      <c r="G15643">
        <v>7</v>
      </c>
      <c r="H15643">
        <v>1</v>
      </c>
    </row>
    <row r="15644" spans="1:8" x14ac:dyDescent="0.25">
      <c r="A15644" t="s">
        <v>8</v>
      </c>
      <c r="B15644" t="s">
        <v>230</v>
      </c>
      <c r="C15644" t="s">
        <v>23</v>
      </c>
      <c r="D15644" t="s">
        <v>24</v>
      </c>
      <c r="E15644" t="s">
        <v>339</v>
      </c>
      <c r="F15644">
        <v>2013</v>
      </c>
      <c r="G15644">
        <v>20</v>
      </c>
    </row>
    <row r="15645" spans="1:8" x14ac:dyDescent="0.25">
      <c r="A15645" t="s">
        <v>113</v>
      </c>
      <c r="B15645" t="s">
        <v>26</v>
      </c>
      <c r="C15645" t="s">
        <v>23</v>
      </c>
      <c r="D15645" t="s">
        <v>43</v>
      </c>
      <c r="E15645" t="s">
        <v>385</v>
      </c>
      <c r="F15645">
        <v>2014</v>
      </c>
      <c r="G15645">
        <v>4</v>
      </c>
    </row>
    <row r="15646" spans="1:8" x14ac:dyDescent="0.25">
      <c r="A15646" t="s">
        <v>31</v>
      </c>
      <c r="B15646" t="s">
        <v>26</v>
      </c>
      <c r="C15646" t="s">
        <v>23</v>
      </c>
      <c r="D15646" t="s">
        <v>43</v>
      </c>
      <c r="E15646" t="s">
        <v>385</v>
      </c>
      <c r="F15646">
        <v>2014</v>
      </c>
      <c r="G15646">
        <v>27</v>
      </c>
      <c r="H15646">
        <v>3</v>
      </c>
    </row>
    <row r="15647" spans="1:8" x14ac:dyDescent="0.25">
      <c r="A15647" t="s">
        <v>41</v>
      </c>
      <c r="B15647" t="s">
        <v>61</v>
      </c>
      <c r="C15647" t="s">
        <v>33</v>
      </c>
      <c r="D15647" t="s">
        <v>39</v>
      </c>
      <c r="E15647" t="s">
        <v>120</v>
      </c>
      <c r="F15647">
        <v>2016</v>
      </c>
      <c r="G15647">
        <v>32</v>
      </c>
      <c r="H15647">
        <v>58</v>
      </c>
    </row>
    <row r="15648" spans="1:8" x14ac:dyDescent="0.25">
      <c r="A15648" t="s">
        <v>8</v>
      </c>
      <c r="B15648" t="s">
        <v>111</v>
      </c>
      <c r="C15648" t="s">
        <v>10</v>
      </c>
      <c r="D15648" t="s">
        <v>11</v>
      </c>
      <c r="E15648" t="s">
        <v>12</v>
      </c>
      <c r="F15648">
        <v>2017</v>
      </c>
      <c r="G15648">
        <v>1</v>
      </c>
      <c r="H15648">
        <v>1</v>
      </c>
    </row>
    <row r="15649" spans="1:8" x14ac:dyDescent="0.25">
      <c r="A15649" t="s">
        <v>31</v>
      </c>
      <c r="B15649" t="s">
        <v>49</v>
      </c>
      <c r="C15649" t="s">
        <v>33</v>
      </c>
      <c r="D15649" t="s">
        <v>59</v>
      </c>
      <c r="E15649" t="s">
        <v>109</v>
      </c>
      <c r="F15649">
        <v>2013</v>
      </c>
      <c r="G15649">
        <v>8</v>
      </c>
    </row>
    <row r="15650" spans="1:8" x14ac:dyDescent="0.25">
      <c r="A15650" t="s">
        <v>31</v>
      </c>
      <c r="B15650" t="s">
        <v>199</v>
      </c>
      <c r="C15650" t="s">
        <v>23</v>
      </c>
      <c r="D15650" t="s">
        <v>43</v>
      </c>
      <c r="E15650" t="s">
        <v>56</v>
      </c>
      <c r="F15650">
        <v>2017</v>
      </c>
      <c r="G15650">
        <v>14</v>
      </c>
      <c r="H15650">
        <v>2</v>
      </c>
    </row>
    <row r="15651" spans="1:8" x14ac:dyDescent="0.25">
      <c r="A15651" t="s">
        <v>113</v>
      </c>
      <c r="B15651" t="s">
        <v>119</v>
      </c>
      <c r="C15651" t="s">
        <v>70</v>
      </c>
      <c r="D15651" t="s">
        <v>71</v>
      </c>
      <c r="E15651" t="s">
        <v>135</v>
      </c>
      <c r="F15651">
        <v>2013</v>
      </c>
      <c r="G15651">
        <v>4</v>
      </c>
    </row>
    <row r="15652" spans="1:8" x14ac:dyDescent="0.25">
      <c r="A15652" t="s">
        <v>113</v>
      </c>
      <c r="B15652" t="s">
        <v>272</v>
      </c>
      <c r="C15652" t="s">
        <v>33</v>
      </c>
      <c r="D15652" t="s">
        <v>34</v>
      </c>
      <c r="E15652" t="s">
        <v>144</v>
      </c>
      <c r="F15652">
        <v>2015</v>
      </c>
      <c r="G15652">
        <v>4</v>
      </c>
    </row>
    <row r="15653" spans="1:8" x14ac:dyDescent="0.25">
      <c r="A15653" t="s">
        <v>31</v>
      </c>
      <c r="B15653" t="s">
        <v>272</v>
      </c>
      <c r="C15653" t="s">
        <v>33</v>
      </c>
      <c r="D15653" t="s">
        <v>34</v>
      </c>
      <c r="E15653" t="s">
        <v>458</v>
      </c>
      <c r="F15653">
        <v>2019</v>
      </c>
      <c r="G15653">
        <v>21</v>
      </c>
      <c r="H15653">
        <v>2</v>
      </c>
    </row>
    <row r="15654" spans="1:8" x14ac:dyDescent="0.25">
      <c r="A15654" t="s">
        <v>31</v>
      </c>
      <c r="B15654" t="s">
        <v>79</v>
      </c>
      <c r="C15654" t="s">
        <v>33</v>
      </c>
      <c r="D15654" t="s">
        <v>34</v>
      </c>
      <c r="E15654" t="s">
        <v>127</v>
      </c>
      <c r="F15654">
        <v>2013</v>
      </c>
      <c r="G15654">
        <v>9</v>
      </c>
    </row>
    <row r="15655" spans="1:8" x14ac:dyDescent="0.25">
      <c r="A15655" t="s">
        <v>31</v>
      </c>
      <c r="B15655" t="s">
        <v>55</v>
      </c>
      <c r="C15655" t="s">
        <v>33</v>
      </c>
      <c r="D15655" t="s">
        <v>34</v>
      </c>
      <c r="E15655" t="s">
        <v>127</v>
      </c>
      <c r="F15655">
        <v>2016</v>
      </c>
      <c r="G15655">
        <v>7</v>
      </c>
      <c r="H15655">
        <v>2</v>
      </c>
    </row>
    <row r="15656" spans="1:8" x14ac:dyDescent="0.25">
      <c r="A15656" t="s">
        <v>8</v>
      </c>
      <c r="B15656" t="s">
        <v>49</v>
      </c>
      <c r="C15656" t="s">
        <v>10</v>
      </c>
      <c r="D15656" t="s">
        <v>11</v>
      </c>
      <c r="E15656" t="s">
        <v>12</v>
      </c>
      <c r="F15656">
        <v>2013</v>
      </c>
      <c r="G15656">
        <v>1</v>
      </c>
    </row>
    <row r="15657" spans="1:8" x14ac:dyDescent="0.25">
      <c r="A15657" t="s">
        <v>31</v>
      </c>
      <c r="B15657" t="s">
        <v>9</v>
      </c>
      <c r="C15657" t="s">
        <v>33</v>
      </c>
      <c r="D15657" t="s">
        <v>59</v>
      </c>
      <c r="E15657" t="s">
        <v>375</v>
      </c>
      <c r="F15657">
        <v>2017</v>
      </c>
      <c r="G15657">
        <v>7</v>
      </c>
      <c r="H15657">
        <v>3</v>
      </c>
    </row>
    <row r="15658" spans="1:8" x14ac:dyDescent="0.25">
      <c r="A15658" t="s">
        <v>8</v>
      </c>
      <c r="B15658" t="s">
        <v>272</v>
      </c>
      <c r="C15658" t="s">
        <v>33</v>
      </c>
      <c r="D15658" t="s">
        <v>34</v>
      </c>
      <c r="E15658" t="s">
        <v>395</v>
      </c>
      <c r="F15658">
        <v>2016</v>
      </c>
      <c r="G15658">
        <v>2</v>
      </c>
    </row>
    <row r="15659" spans="1:8" x14ac:dyDescent="0.25">
      <c r="A15659" t="s">
        <v>129</v>
      </c>
      <c r="B15659" t="s">
        <v>108</v>
      </c>
      <c r="C15659" t="s">
        <v>33</v>
      </c>
      <c r="D15659" t="s">
        <v>39</v>
      </c>
      <c r="E15659" t="s">
        <v>213</v>
      </c>
      <c r="F15659">
        <v>2014</v>
      </c>
      <c r="G15659">
        <v>3</v>
      </c>
      <c r="H15659">
        <v>3</v>
      </c>
    </row>
    <row r="15660" spans="1:8" x14ac:dyDescent="0.25">
      <c r="A15660" t="s">
        <v>16</v>
      </c>
      <c r="B15660" t="s">
        <v>275</v>
      </c>
      <c r="C15660" t="s">
        <v>18</v>
      </c>
      <c r="D15660" t="s">
        <v>257</v>
      </c>
      <c r="E15660" t="s">
        <v>300</v>
      </c>
      <c r="F15660">
        <v>2017</v>
      </c>
      <c r="G15660">
        <v>23</v>
      </c>
      <c r="H15660">
        <v>12</v>
      </c>
    </row>
    <row r="15661" spans="1:8" x14ac:dyDescent="0.25">
      <c r="A15661" t="s">
        <v>31</v>
      </c>
      <c r="B15661" t="s">
        <v>49</v>
      </c>
      <c r="C15661" t="s">
        <v>33</v>
      </c>
      <c r="D15661" t="s">
        <v>59</v>
      </c>
      <c r="E15661" t="s">
        <v>313</v>
      </c>
      <c r="F15661">
        <v>2016</v>
      </c>
      <c r="G15661">
        <v>9</v>
      </c>
      <c r="H15661">
        <v>4</v>
      </c>
    </row>
    <row r="15662" spans="1:8" x14ac:dyDescent="0.25">
      <c r="A15662" t="s">
        <v>31</v>
      </c>
      <c r="B15662" t="s">
        <v>256</v>
      </c>
      <c r="C15662" t="s">
        <v>33</v>
      </c>
      <c r="D15662" t="s">
        <v>59</v>
      </c>
      <c r="E15662" t="s">
        <v>126</v>
      </c>
      <c r="F15662">
        <v>2017</v>
      </c>
      <c r="G15662">
        <v>5</v>
      </c>
    </row>
    <row r="15663" spans="1:8" x14ac:dyDescent="0.25">
      <c r="A15663" t="s">
        <v>121</v>
      </c>
      <c r="B15663" t="s">
        <v>119</v>
      </c>
      <c r="C15663" t="s">
        <v>18</v>
      </c>
      <c r="D15663" t="s">
        <v>136</v>
      </c>
      <c r="E15663" t="s">
        <v>291</v>
      </c>
      <c r="F15663">
        <v>2018</v>
      </c>
      <c r="G15663">
        <v>23</v>
      </c>
      <c r="H15663">
        <v>2</v>
      </c>
    </row>
    <row r="15664" spans="1:8" x14ac:dyDescent="0.25">
      <c r="A15664" t="s">
        <v>31</v>
      </c>
      <c r="B15664" t="s">
        <v>9</v>
      </c>
      <c r="C15664" t="s">
        <v>33</v>
      </c>
      <c r="D15664" t="s">
        <v>39</v>
      </c>
      <c r="E15664" t="s">
        <v>237</v>
      </c>
      <c r="F15664">
        <v>2019</v>
      </c>
      <c r="G15664">
        <v>13</v>
      </c>
      <c r="H15664">
        <v>14</v>
      </c>
    </row>
    <row r="15665" spans="1:8" x14ac:dyDescent="0.25">
      <c r="A15665" t="s">
        <v>31</v>
      </c>
      <c r="B15665" t="s">
        <v>125</v>
      </c>
      <c r="C15665" t="s">
        <v>33</v>
      </c>
      <c r="D15665" t="s">
        <v>34</v>
      </c>
      <c r="E15665" t="s">
        <v>245</v>
      </c>
      <c r="F15665">
        <v>2017</v>
      </c>
      <c r="G15665">
        <v>13</v>
      </c>
      <c r="H15665">
        <v>4</v>
      </c>
    </row>
    <row r="15666" spans="1:8" x14ac:dyDescent="0.25">
      <c r="A15666" t="s">
        <v>31</v>
      </c>
      <c r="B15666" t="s">
        <v>105</v>
      </c>
      <c r="C15666" t="s">
        <v>23</v>
      </c>
      <c r="D15666" t="s">
        <v>43</v>
      </c>
      <c r="E15666" t="s">
        <v>186</v>
      </c>
      <c r="F15666">
        <v>2019</v>
      </c>
      <c r="G15666">
        <v>30</v>
      </c>
      <c r="H15666">
        <v>1</v>
      </c>
    </row>
    <row r="15667" spans="1:8" x14ac:dyDescent="0.25">
      <c r="A15667" t="s">
        <v>41</v>
      </c>
      <c r="B15667" t="s">
        <v>256</v>
      </c>
      <c r="C15667" t="s">
        <v>33</v>
      </c>
      <c r="D15667" t="s">
        <v>39</v>
      </c>
      <c r="E15667" t="s">
        <v>51</v>
      </c>
      <c r="F15667">
        <v>2019</v>
      </c>
      <c r="G15667">
        <v>4</v>
      </c>
    </row>
    <row r="15668" spans="1:8" x14ac:dyDescent="0.25">
      <c r="A15668" t="s">
        <v>129</v>
      </c>
      <c r="B15668" t="s">
        <v>371</v>
      </c>
      <c r="C15668" t="s">
        <v>18</v>
      </c>
      <c r="D15668" t="s">
        <v>257</v>
      </c>
      <c r="E15668" t="s">
        <v>300</v>
      </c>
      <c r="F15668">
        <v>2014</v>
      </c>
      <c r="G15668">
        <v>9</v>
      </c>
      <c r="H15668">
        <v>2</v>
      </c>
    </row>
    <row r="15669" spans="1:8" x14ac:dyDescent="0.25">
      <c r="B15669" t="s">
        <v>69</v>
      </c>
      <c r="C15669" t="s">
        <v>70</v>
      </c>
      <c r="D15669" t="s">
        <v>71</v>
      </c>
      <c r="E15669" t="s">
        <v>246</v>
      </c>
      <c r="F15669">
        <v>2018</v>
      </c>
      <c r="G15669">
        <v>1</v>
      </c>
    </row>
    <row r="15670" spans="1:8" x14ac:dyDescent="0.25">
      <c r="A15670" t="s">
        <v>41</v>
      </c>
      <c r="B15670" t="s">
        <v>55</v>
      </c>
      <c r="C15670" t="s">
        <v>33</v>
      </c>
      <c r="D15670" t="s">
        <v>62</v>
      </c>
      <c r="E15670" t="s">
        <v>63</v>
      </c>
      <c r="F15670">
        <v>2019</v>
      </c>
      <c r="G15670">
        <v>9</v>
      </c>
    </row>
    <row r="15671" spans="1:8" x14ac:dyDescent="0.25">
      <c r="A15671" t="s">
        <v>31</v>
      </c>
      <c r="B15671" t="s">
        <v>79</v>
      </c>
      <c r="C15671" t="s">
        <v>33</v>
      </c>
      <c r="D15671" t="s">
        <v>34</v>
      </c>
      <c r="E15671" t="s">
        <v>479</v>
      </c>
      <c r="F15671">
        <v>2017</v>
      </c>
      <c r="G15671">
        <v>9</v>
      </c>
      <c r="H15671">
        <v>1</v>
      </c>
    </row>
    <row r="15672" spans="1:8" x14ac:dyDescent="0.25">
      <c r="A15672" t="s">
        <v>31</v>
      </c>
      <c r="B15672" t="s">
        <v>108</v>
      </c>
      <c r="C15672" t="s">
        <v>33</v>
      </c>
      <c r="D15672" t="s">
        <v>59</v>
      </c>
      <c r="E15672" t="s">
        <v>313</v>
      </c>
      <c r="F15672">
        <v>2013</v>
      </c>
      <c r="G15672">
        <v>7</v>
      </c>
      <c r="H15672">
        <v>4</v>
      </c>
    </row>
    <row r="15673" spans="1:8" x14ac:dyDescent="0.25">
      <c r="A15673" t="s">
        <v>31</v>
      </c>
      <c r="B15673" t="s">
        <v>61</v>
      </c>
      <c r="C15673" t="s">
        <v>33</v>
      </c>
      <c r="D15673" t="s">
        <v>34</v>
      </c>
      <c r="E15673" t="s">
        <v>161</v>
      </c>
      <c r="F15673">
        <v>2019</v>
      </c>
      <c r="G15673">
        <v>12</v>
      </c>
      <c r="H15673">
        <v>1</v>
      </c>
    </row>
    <row r="15674" spans="1:8" x14ac:dyDescent="0.25">
      <c r="A15674" t="s">
        <v>41</v>
      </c>
      <c r="B15674" t="s">
        <v>38</v>
      </c>
      <c r="C15674" t="s">
        <v>33</v>
      </c>
      <c r="D15674" t="s">
        <v>39</v>
      </c>
      <c r="E15674" t="s">
        <v>40</v>
      </c>
      <c r="F15674">
        <v>2015</v>
      </c>
      <c r="G15674">
        <v>18</v>
      </c>
      <c r="H15674">
        <v>16</v>
      </c>
    </row>
    <row r="15675" spans="1:8" x14ac:dyDescent="0.25">
      <c r="A15675" t="s">
        <v>21</v>
      </c>
      <c r="B15675" t="s">
        <v>125</v>
      </c>
      <c r="C15675" t="s">
        <v>10</v>
      </c>
      <c r="D15675" t="s">
        <v>535</v>
      </c>
      <c r="E15675" t="s">
        <v>536</v>
      </c>
      <c r="F15675">
        <v>2020</v>
      </c>
      <c r="G15675">
        <v>1</v>
      </c>
    </row>
    <row r="15676" spans="1:8" x14ac:dyDescent="0.25">
      <c r="A15676" t="s">
        <v>129</v>
      </c>
      <c r="B15676" t="s">
        <v>9</v>
      </c>
      <c r="C15676" t="s">
        <v>33</v>
      </c>
      <c r="D15676" t="s">
        <v>59</v>
      </c>
      <c r="E15676" t="s">
        <v>115</v>
      </c>
      <c r="F15676">
        <v>2017</v>
      </c>
      <c r="G15676">
        <v>2</v>
      </c>
      <c r="H15676">
        <v>1</v>
      </c>
    </row>
    <row r="15677" spans="1:8" x14ac:dyDescent="0.25">
      <c r="A15677" t="s">
        <v>121</v>
      </c>
      <c r="B15677" t="s">
        <v>104</v>
      </c>
      <c r="C15677" t="s">
        <v>18</v>
      </c>
      <c r="D15677" t="s">
        <v>136</v>
      </c>
      <c r="E15677" t="s">
        <v>291</v>
      </c>
      <c r="F15677">
        <v>2016</v>
      </c>
      <c r="G15677">
        <v>17</v>
      </c>
      <c r="H15677">
        <v>2</v>
      </c>
    </row>
    <row r="15678" spans="1:8" x14ac:dyDescent="0.25">
      <c r="A15678" t="s">
        <v>16</v>
      </c>
      <c r="B15678" t="s">
        <v>371</v>
      </c>
      <c r="C15678" t="s">
        <v>18</v>
      </c>
      <c r="D15678" t="s">
        <v>257</v>
      </c>
      <c r="E15678" t="s">
        <v>257</v>
      </c>
      <c r="F15678">
        <v>2019</v>
      </c>
      <c r="G15678">
        <v>4</v>
      </c>
    </row>
    <row r="15679" spans="1:8" x14ac:dyDescent="0.25">
      <c r="A15679" t="s">
        <v>31</v>
      </c>
      <c r="B15679" t="s">
        <v>256</v>
      </c>
      <c r="C15679" t="s">
        <v>33</v>
      </c>
      <c r="D15679" t="s">
        <v>39</v>
      </c>
      <c r="E15679" t="s">
        <v>327</v>
      </c>
      <c r="F15679">
        <v>2015</v>
      </c>
      <c r="G15679">
        <v>5</v>
      </c>
      <c r="H15679">
        <v>5</v>
      </c>
    </row>
    <row r="15680" spans="1:8" x14ac:dyDescent="0.25">
      <c r="A15680" t="s">
        <v>21</v>
      </c>
      <c r="B15680" t="s">
        <v>197</v>
      </c>
      <c r="C15680" t="s">
        <v>10</v>
      </c>
      <c r="D15680" t="s">
        <v>29</v>
      </c>
      <c r="E15680" t="s">
        <v>30</v>
      </c>
      <c r="F15680">
        <v>2019</v>
      </c>
      <c r="G15680">
        <v>6</v>
      </c>
      <c r="H15680">
        <v>4</v>
      </c>
    </row>
    <row r="15681" spans="1:8" x14ac:dyDescent="0.25">
      <c r="A15681" t="s">
        <v>31</v>
      </c>
      <c r="B15681" t="s">
        <v>212</v>
      </c>
      <c r="C15681" t="s">
        <v>33</v>
      </c>
      <c r="D15681" t="s">
        <v>34</v>
      </c>
      <c r="E15681" t="s">
        <v>245</v>
      </c>
      <c r="F15681">
        <v>2019</v>
      </c>
      <c r="G15681">
        <v>24</v>
      </c>
      <c r="H15681">
        <v>15</v>
      </c>
    </row>
    <row r="15682" spans="1:8" x14ac:dyDescent="0.25">
      <c r="A15682" t="s">
        <v>16</v>
      </c>
      <c r="B15682" t="s">
        <v>61</v>
      </c>
      <c r="C15682" t="s">
        <v>33</v>
      </c>
      <c r="D15682" t="s">
        <v>62</v>
      </c>
      <c r="E15682" t="s">
        <v>166</v>
      </c>
      <c r="F15682">
        <v>2013</v>
      </c>
      <c r="G15682">
        <v>1</v>
      </c>
    </row>
    <row r="15683" spans="1:8" x14ac:dyDescent="0.25">
      <c r="A15683" t="s">
        <v>129</v>
      </c>
      <c r="B15683" t="s">
        <v>119</v>
      </c>
      <c r="C15683" t="s">
        <v>33</v>
      </c>
      <c r="D15683" t="s">
        <v>59</v>
      </c>
      <c r="E15683" t="s">
        <v>269</v>
      </c>
      <c r="F15683">
        <v>2016</v>
      </c>
      <c r="G15683">
        <v>1</v>
      </c>
    </row>
    <row r="15684" spans="1:8" x14ac:dyDescent="0.25">
      <c r="A15684" t="s">
        <v>21</v>
      </c>
      <c r="B15684" t="s">
        <v>570</v>
      </c>
      <c r="C15684" t="s">
        <v>10</v>
      </c>
      <c r="D15684" t="s">
        <v>96</v>
      </c>
      <c r="E15684" t="s">
        <v>226</v>
      </c>
      <c r="F15684">
        <v>2018</v>
      </c>
      <c r="G15684">
        <v>10</v>
      </c>
    </row>
    <row r="15685" spans="1:8" x14ac:dyDescent="0.25">
      <c r="A15685" t="s">
        <v>74</v>
      </c>
      <c r="B15685" t="s">
        <v>119</v>
      </c>
      <c r="C15685" t="s">
        <v>18</v>
      </c>
      <c r="D15685" t="s">
        <v>123</v>
      </c>
      <c r="E15685" t="s">
        <v>124</v>
      </c>
      <c r="F15685">
        <v>2017</v>
      </c>
      <c r="G15685">
        <v>12</v>
      </c>
    </row>
    <row r="15686" spans="1:8" x14ac:dyDescent="0.25">
      <c r="A15686" t="s">
        <v>31</v>
      </c>
      <c r="B15686" t="s">
        <v>28</v>
      </c>
      <c r="C15686" t="s">
        <v>33</v>
      </c>
      <c r="D15686" t="s">
        <v>184</v>
      </c>
      <c r="E15686" t="s">
        <v>187</v>
      </c>
      <c r="F15686">
        <v>2016</v>
      </c>
      <c r="G15686">
        <v>23</v>
      </c>
      <c r="H15686">
        <v>4</v>
      </c>
    </row>
    <row r="15687" spans="1:8" x14ac:dyDescent="0.25">
      <c r="A15687" t="s">
        <v>31</v>
      </c>
      <c r="B15687" t="s">
        <v>88</v>
      </c>
      <c r="C15687" t="s">
        <v>23</v>
      </c>
      <c r="D15687" t="s">
        <v>91</v>
      </c>
      <c r="E15687" t="s">
        <v>356</v>
      </c>
      <c r="F15687">
        <v>2014</v>
      </c>
      <c r="G15687">
        <v>2</v>
      </c>
    </row>
    <row r="15688" spans="1:8" x14ac:dyDescent="0.25">
      <c r="A15688" t="s">
        <v>129</v>
      </c>
      <c r="B15688" t="s">
        <v>38</v>
      </c>
      <c r="C15688" t="s">
        <v>33</v>
      </c>
      <c r="D15688" t="s">
        <v>59</v>
      </c>
      <c r="E15688" t="s">
        <v>64</v>
      </c>
      <c r="F15688">
        <v>2016</v>
      </c>
      <c r="G15688">
        <v>5</v>
      </c>
      <c r="H15688">
        <v>2</v>
      </c>
    </row>
    <row r="15689" spans="1:8" x14ac:dyDescent="0.25">
      <c r="A15689" t="s">
        <v>113</v>
      </c>
      <c r="B15689" t="s">
        <v>55</v>
      </c>
      <c r="C15689" t="s">
        <v>33</v>
      </c>
      <c r="D15689" t="s">
        <v>39</v>
      </c>
      <c r="E15689" t="s">
        <v>263</v>
      </c>
      <c r="F15689">
        <v>2015</v>
      </c>
      <c r="G15689">
        <v>1</v>
      </c>
    </row>
    <row r="15690" spans="1:8" x14ac:dyDescent="0.25">
      <c r="A15690" t="s">
        <v>8</v>
      </c>
      <c r="B15690" t="s">
        <v>52</v>
      </c>
      <c r="C15690" t="s">
        <v>10</v>
      </c>
      <c r="D15690" t="s">
        <v>11</v>
      </c>
      <c r="E15690" t="s">
        <v>53</v>
      </c>
      <c r="F15690">
        <v>2016</v>
      </c>
      <c r="G15690">
        <v>3</v>
      </c>
    </row>
    <row r="15691" spans="1:8" x14ac:dyDescent="0.25">
      <c r="A15691" t="s">
        <v>41</v>
      </c>
      <c r="B15691" t="s">
        <v>32</v>
      </c>
      <c r="C15691" t="s">
        <v>33</v>
      </c>
      <c r="D15691" t="s">
        <v>184</v>
      </c>
      <c r="E15691" t="s">
        <v>304</v>
      </c>
      <c r="F15691">
        <v>2019</v>
      </c>
      <c r="G15691">
        <v>1</v>
      </c>
    </row>
    <row r="15692" spans="1:8" x14ac:dyDescent="0.25">
      <c r="A15692" t="s">
        <v>31</v>
      </c>
      <c r="B15692" t="s">
        <v>119</v>
      </c>
      <c r="C15692" t="s">
        <v>70</v>
      </c>
      <c r="D15692" t="s">
        <v>71</v>
      </c>
      <c r="E15692" t="s">
        <v>501</v>
      </c>
      <c r="F15692">
        <v>2019</v>
      </c>
      <c r="G15692">
        <v>7</v>
      </c>
      <c r="H15692">
        <v>4</v>
      </c>
    </row>
    <row r="15693" spans="1:8" x14ac:dyDescent="0.25">
      <c r="A15693" t="s">
        <v>31</v>
      </c>
      <c r="B15693" t="s">
        <v>28</v>
      </c>
      <c r="C15693" t="s">
        <v>33</v>
      </c>
      <c r="D15693" t="s">
        <v>59</v>
      </c>
      <c r="E15693" t="s">
        <v>512</v>
      </c>
      <c r="F15693">
        <v>2017</v>
      </c>
      <c r="G15693">
        <v>12</v>
      </c>
      <c r="H15693">
        <v>1</v>
      </c>
    </row>
    <row r="15694" spans="1:8" x14ac:dyDescent="0.25">
      <c r="A15694" t="s">
        <v>41</v>
      </c>
      <c r="B15694" t="s">
        <v>55</v>
      </c>
      <c r="C15694" t="s">
        <v>23</v>
      </c>
      <c r="D15694" t="s">
        <v>43</v>
      </c>
      <c r="E15694" t="s">
        <v>100</v>
      </c>
      <c r="F15694">
        <v>2019</v>
      </c>
      <c r="G15694">
        <v>1</v>
      </c>
      <c r="H15694">
        <v>2</v>
      </c>
    </row>
    <row r="15695" spans="1:8" x14ac:dyDescent="0.25">
      <c r="A15695" t="s">
        <v>129</v>
      </c>
      <c r="B15695" t="s">
        <v>256</v>
      </c>
      <c r="C15695" t="s">
        <v>33</v>
      </c>
      <c r="D15695" t="s">
        <v>59</v>
      </c>
      <c r="E15695" t="s">
        <v>64</v>
      </c>
      <c r="F15695">
        <v>2014</v>
      </c>
      <c r="G15695">
        <v>1</v>
      </c>
      <c r="H15695">
        <v>2</v>
      </c>
    </row>
    <row r="15696" spans="1:8" x14ac:dyDescent="0.25">
      <c r="A15696" t="s">
        <v>455</v>
      </c>
      <c r="B15696" t="s">
        <v>54</v>
      </c>
      <c r="C15696" t="s">
        <v>33</v>
      </c>
      <c r="D15696" t="s">
        <v>34</v>
      </c>
      <c r="E15696" t="s">
        <v>35</v>
      </c>
      <c r="F15696">
        <v>2017</v>
      </c>
      <c r="G15696">
        <v>2</v>
      </c>
    </row>
    <row r="15697" spans="1:8" x14ac:dyDescent="0.25">
      <c r="A15697" t="s">
        <v>21</v>
      </c>
      <c r="B15697" t="s">
        <v>108</v>
      </c>
      <c r="C15697" t="s">
        <v>23</v>
      </c>
      <c r="D15697" t="s">
        <v>24</v>
      </c>
      <c r="E15697" t="s">
        <v>146</v>
      </c>
      <c r="F15697">
        <v>2017</v>
      </c>
      <c r="G15697">
        <v>1</v>
      </c>
    </row>
    <row r="15698" spans="1:8" x14ac:dyDescent="0.25">
      <c r="A15698" t="s">
        <v>106</v>
      </c>
      <c r="B15698" t="s">
        <v>108</v>
      </c>
      <c r="C15698" t="s">
        <v>33</v>
      </c>
      <c r="D15698" t="s">
        <v>34</v>
      </c>
      <c r="E15698" t="s">
        <v>144</v>
      </c>
      <c r="F15698">
        <v>2019</v>
      </c>
      <c r="G15698">
        <v>4</v>
      </c>
      <c r="H15698">
        <v>1</v>
      </c>
    </row>
    <row r="15699" spans="1:8" x14ac:dyDescent="0.25">
      <c r="A15699" t="s">
        <v>31</v>
      </c>
      <c r="B15699" t="s">
        <v>88</v>
      </c>
      <c r="C15699" t="s">
        <v>70</v>
      </c>
      <c r="D15699" t="s">
        <v>71</v>
      </c>
      <c r="E15699" t="s">
        <v>358</v>
      </c>
      <c r="F15699">
        <v>2016</v>
      </c>
      <c r="G15699">
        <v>2</v>
      </c>
    </row>
    <row r="15700" spans="1:8" x14ac:dyDescent="0.25">
      <c r="A15700" t="s">
        <v>8</v>
      </c>
      <c r="B15700" t="s">
        <v>125</v>
      </c>
      <c r="C15700" t="s">
        <v>23</v>
      </c>
      <c r="D15700" t="s">
        <v>24</v>
      </c>
      <c r="E15700" t="s">
        <v>143</v>
      </c>
      <c r="F15700">
        <v>2016</v>
      </c>
      <c r="G15700">
        <v>14</v>
      </c>
      <c r="H15700">
        <v>1</v>
      </c>
    </row>
    <row r="15701" spans="1:8" x14ac:dyDescent="0.25">
      <c r="A15701" t="s">
        <v>31</v>
      </c>
      <c r="B15701" t="s">
        <v>9</v>
      </c>
      <c r="C15701" t="s">
        <v>33</v>
      </c>
      <c r="D15701" t="s">
        <v>39</v>
      </c>
      <c r="E15701" t="s">
        <v>150</v>
      </c>
      <c r="F15701">
        <v>2015</v>
      </c>
      <c r="G15701">
        <v>6</v>
      </c>
      <c r="H15701">
        <v>5</v>
      </c>
    </row>
    <row r="15702" spans="1:8" x14ac:dyDescent="0.25">
      <c r="A15702" t="s">
        <v>31</v>
      </c>
      <c r="B15702" t="s">
        <v>114</v>
      </c>
      <c r="C15702" t="s">
        <v>33</v>
      </c>
      <c r="D15702" t="s">
        <v>34</v>
      </c>
      <c r="E15702" t="s">
        <v>408</v>
      </c>
      <c r="F15702">
        <v>2014</v>
      </c>
      <c r="G15702">
        <v>2</v>
      </c>
    </row>
    <row r="15703" spans="1:8" x14ac:dyDescent="0.25">
      <c r="A15703" t="s">
        <v>121</v>
      </c>
      <c r="B15703" t="s">
        <v>88</v>
      </c>
      <c r="C15703" t="s">
        <v>70</v>
      </c>
      <c r="D15703" t="s">
        <v>102</v>
      </c>
      <c r="E15703" t="s">
        <v>303</v>
      </c>
      <c r="F15703">
        <v>2017</v>
      </c>
      <c r="G15703">
        <v>3</v>
      </c>
    </row>
    <row r="15704" spans="1:8" x14ac:dyDescent="0.25">
      <c r="A15704" t="s">
        <v>41</v>
      </c>
      <c r="B15704" t="s">
        <v>256</v>
      </c>
      <c r="C15704" t="s">
        <v>33</v>
      </c>
      <c r="D15704" t="s">
        <v>39</v>
      </c>
      <c r="E15704" t="s">
        <v>120</v>
      </c>
      <c r="F15704">
        <v>2017</v>
      </c>
      <c r="G15704">
        <v>2</v>
      </c>
      <c r="H15704">
        <v>1</v>
      </c>
    </row>
    <row r="15705" spans="1:8" x14ac:dyDescent="0.25">
      <c r="A15705" t="s">
        <v>31</v>
      </c>
      <c r="B15705" t="s">
        <v>54</v>
      </c>
      <c r="C15705" t="s">
        <v>33</v>
      </c>
      <c r="D15705" t="s">
        <v>39</v>
      </c>
      <c r="E15705" t="s">
        <v>169</v>
      </c>
      <c r="F15705">
        <v>2013</v>
      </c>
      <c r="G15705">
        <v>10</v>
      </c>
      <c r="H15705">
        <v>1</v>
      </c>
    </row>
    <row r="15706" spans="1:8" x14ac:dyDescent="0.25">
      <c r="A15706" t="s">
        <v>8</v>
      </c>
      <c r="B15706" t="s">
        <v>67</v>
      </c>
      <c r="C15706" t="s">
        <v>10</v>
      </c>
      <c r="D15706" t="s">
        <v>11</v>
      </c>
      <c r="E15706" t="s">
        <v>12</v>
      </c>
      <c r="F15706">
        <v>2013</v>
      </c>
      <c r="G15706">
        <v>3</v>
      </c>
    </row>
    <row r="15707" spans="1:8" x14ac:dyDescent="0.25">
      <c r="A15707" t="s">
        <v>31</v>
      </c>
      <c r="B15707" t="s">
        <v>104</v>
      </c>
      <c r="C15707" t="s">
        <v>33</v>
      </c>
      <c r="D15707" t="s">
        <v>34</v>
      </c>
      <c r="E15707" t="s">
        <v>315</v>
      </c>
      <c r="F15707">
        <v>2013</v>
      </c>
      <c r="G15707">
        <v>1</v>
      </c>
    </row>
    <row r="15708" spans="1:8" x14ac:dyDescent="0.25">
      <c r="A15708" t="s">
        <v>106</v>
      </c>
      <c r="B15708" t="s">
        <v>58</v>
      </c>
      <c r="C15708" t="s">
        <v>33</v>
      </c>
      <c r="D15708" t="s">
        <v>34</v>
      </c>
      <c r="E15708" t="s">
        <v>147</v>
      </c>
      <c r="F15708">
        <v>2018</v>
      </c>
      <c r="G15708">
        <v>8</v>
      </c>
    </row>
    <row r="15709" spans="1:8" x14ac:dyDescent="0.25">
      <c r="A15709" t="s">
        <v>31</v>
      </c>
      <c r="B15709" t="s">
        <v>54</v>
      </c>
      <c r="C15709" t="s">
        <v>33</v>
      </c>
      <c r="D15709" t="s">
        <v>34</v>
      </c>
      <c r="E15709" t="s">
        <v>469</v>
      </c>
      <c r="F15709">
        <v>2013</v>
      </c>
      <c r="G15709">
        <v>3</v>
      </c>
      <c r="H15709">
        <v>1</v>
      </c>
    </row>
    <row r="15710" spans="1:8" x14ac:dyDescent="0.25">
      <c r="A15710" t="s">
        <v>138</v>
      </c>
      <c r="B15710" t="s">
        <v>359</v>
      </c>
      <c r="C15710" t="s">
        <v>76</v>
      </c>
      <c r="D15710" t="s">
        <v>140</v>
      </c>
      <c r="E15710" t="s">
        <v>209</v>
      </c>
      <c r="F15710">
        <v>2018</v>
      </c>
      <c r="G15710">
        <v>5</v>
      </c>
      <c r="H15710">
        <v>4</v>
      </c>
    </row>
    <row r="15711" spans="1:8" x14ac:dyDescent="0.25">
      <c r="A15711" t="s">
        <v>138</v>
      </c>
      <c r="B15711" t="s">
        <v>359</v>
      </c>
      <c r="C15711" t="s">
        <v>76</v>
      </c>
      <c r="D15711" t="s">
        <v>140</v>
      </c>
      <c r="E15711" t="s">
        <v>140</v>
      </c>
      <c r="F15711">
        <v>2014</v>
      </c>
      <c r="G15711">
        <v>6</v>
      </c>
      <c r="H15711">
        <v>2</v>
      </c>
    </row>
    <row r="15712" spans="1:8" x14ac:dyDescent="0.25">
      <c r="A15712" t="s">
        <v>31</v>
      </c>
      <c r="B15712" t="s">
        <v>38</v>
      </c>
      <c r="C15712" t="s">
        <v>33</v>
      </c>
      <c r="D15712" t="s">
        <v>62</v>
      </c>
      <c r="E15712" t="s">
        <v>166</v>
      </c>
      <c r="F15712">
        <v>2019</v>
      </c>
      <c r="G15712">
        <v>40</v>
      </c>
      <c r="H15712">
        <v>7</v>
      </c>
    </row>
    <row r="15713" spans="1:8" x14ac:dyDescent="0.25">
      <c r="A15713" t="s">
        <v>8</v>
      </c>
      <c r="B15713" t="s">
        <v>391</v>
      </c>
      <c r="C15713" t="s">
        <v>10</v>
      </c>
      <c r="D15713" t="s">
        <v>11</v>
      </c>
      <c r="E15713" t="s">
        <v>216</v>
      </c>
      <c r="F15713">
        <v>2013</v>
      </c>
      <c r="G15713">
        <v>6</v>
      </c>
    </row>
    <row r="15714" spans="1:8" x14ac:dyDescent="0.25">
      <c r="A15714" t="s">
        <v>16</v>
      </c>
      <c r="B15714" t="s">
        <v>55</v>
      </c>
      <c r="C15714" t="s">
        <v>33</v>
      </c>
      <c r="D15714" t="s">
        <v>184</v>
      </c>
      <c r="E15714" t="s">
        <v>187</v>
      </c>
      <c r="F15714">
        <v>2013</v>
      </c>
      <c r="G15714">
        <v>3</v>
      </c>
    </row>
    <row r="15715" spans="1:8" x14ac:dyDescent="0.25">
      <c r="A15715" t="s">
        <v>129</v>
      </c>
      <c r="B15715" t="s">
        <v>244</v>
      </c>
      <c r="C15715" t="s">
        <v>33</v>
      </c>
      <c r="D15715" t="s">
        <v>59</v>
      </c>
      <c r="E15715" t="s">
        <v>402</v>
      </c>
      <c r="F15715">
        <v>2016</v>
      </c>
      <c r="G15715">
        <v>5</v>
      </c>
      <c r="H15715">
        <v>2</v>
      </c>
    </row>
    <row r="15716" spans="1:8" x14ac:dyDescent="0.25">
      <c r="A15716" t="s">
        <v>16</v>
      </c>
      <c r="B15716" t="s">
        <v>38</v>
      </c>
      <c r="C15716" t="s">
        <v>33</v>
      </c>
      <c r="D15716" t="s">
        <v>59</v>
      </c>
      <c r="E15716" t="s">
        <v>64</v>
      </c>
      <c r="F15716">
        <v>2013</v>
      </c>
      <c r="G15716">
        <v>1</v>
      </c>
      <c r="H15716">
        <v>1</v>
      </c>
    </row>
    <row r="15717" spans="1:8" x14ac:dyDescent="0.25">
      <c r="A15717" t="s">
        <v>113</v>
      </c>
      <c r="B15717" t="s">
        <v>49</v>
      </c>
      <c r="C15717" t="s">
        <v>33</v>
      </c>
      <c r="D15717" t="s">
        <v>184</v>
      </c>
      <c r="E15717" t="s">
        <v>187</v>
      </c>
      <c r="F15717">
        <v>2014</v>
      </c>
      <c r="G15717">
        <v>2</v>
      </c>
    </row>
    <row r="15718" spans="1:8" x14ac:dyDescent="0.25">
      <c r="A15718" t="s">
        <v>16</v>
      </c>
      <c r="B15718" t="s">
        <v>38</v>
      </c>
      <c r="C15718" t="s">
        <v>33</v>
      </c>
      <c r="D15718" t="s">
        <v>39</v>
      </c>
      <c r="E15718" t="s">
        <v>51</v>
      </c>
      <c r="F15718">
        <v>2013</v>
      </c>
      <c r="G15718">
        <v>2</v>
      </c>
      <c r="H15718">
        <v>1</v>
      </c>
    </row>
    <row r="15719" spans="1:8" x14ac:dyDescent="0.25">
      <c r="A15719" t="s">
        <v>31</v>
      </c>
      <c r="B15719" t="s">
        <v>108</v>
      </c>
      <c r="C15719" t="s">
        <v>33</v>
      </c>
      <c r="D15719" t="s">
        <v>59</v>
      </c>
      <c r="E15719" t="s">
        <v>313</v>
      </c>
      <c r="F15719">
        <v>2016</v>
      </c>
      <c r="G15719">
        <v>1</v>
      </c>
    </row>
    <row r="15720" spans="1:8" x14ac:dyDescent="0.25">
      <c r="A15720" t="s">
        <v>31</v>
      </c>
      <c r="B15720" t="s">
        <v>272</v>
      </c>
      <c r="C15720" t="s">
        <v>33</v>
      </c>
      <c r="D15720" t="s">
        <v>34</v>
      </c>
      <c r="E15720" t="s">
        <v>613</v>
      </c>
      <c r="F15720">
        <v>2017</v>
      </c>
      <c r="G15720">
        <v>1</v>
      </c>
      <c r="H15720">
        <v>1</v>
      </c>
    </row>
    <row r="15721" spans="1:8" x14ac:dyDescent="0.25">
      <c r="A15721" t="s">
        <v>121</v>
      </c>
      <c r="B15721" t="s">
        <v>104</v>
      </c>
      <c r="C15721" t="s">
        <v>76</v>
      </c>
      <c r="D15721" t="s">
        <v>171</v>
      </c>
      <c r="E15721" t="s">
        <v>172</v>
      </c>
      <c r="F15721">
        <v>2015</v>
      </c>
      <c r="G15721">
        <v>4</v>
      </c>
    </row>
    <row r="15722" spans="1:8" x14ac:dyDescent="0.25">
      <c r="A15722" t="s">
        <v>181</v>
      </c>
      <c r="B15722" t="s">
        <v>54</v>
      </c>
      <c r="C15722" t="s">
        <v>10</v>
      </c>
      <c r="D15722" t="s">
        <v>444</v>
      </c>
      <c r="E15722" t="s">
        <v>475</v>
      </c>
      <c r="F15722">
        <v>2013</v>
      </c>
      <c r="G15722">
        <v>1</v>
      </c>
    </row>
    <row r="15723" spans="1:8" x14ac:dyDescent="0.25">
      <c r="A15723" t="s">
        <v>41</v>
      </c>
      <c r="B15723" t="s">
        <v>244</v>
      </c>
      <c r="C15723" t="s">
        <v>23</v>
      </c>
      <c r="D15723" t="s">
        <v>43</v>
      </c>
      <c r="E15723" t="s">
        <v>186</v>
      </c>
      <c r="F15723">
        <v>2017</v>
      </c>
      <c r="G15723">
        <v>2</v>
      </c>
    </row>
    <row r="15724" spans="1:8" x14ac:dyDescent="0.25">
      <c r="A15724" t="s">
        <v>31</v>
      </c>
      <c r="B15724" t="s">
        <v>28</v>
      </c>
      <c r="C15724" t="s">
        <v>33</v>
      </c>
      <c r="D15724" t="s">
        <v>59</v>
      </c>
      <c r="E15724" t="s">
        <v>553</v>
      </c>
      <c r="F15724">
        <v>2016</v>
      </c>
      <c r="G15724">
        <v>5</v>
      </c>
    </row>
    <row r="15725" spans="1:8" x14ac:dyDescent="0.25">
      <c r="A15725" t="s">
        <v>74</v>
      </c>
      <c r="B15725" t="s">
        <v>119</v>
      </c>
      <c r="C15725" t="s">
        <v>70</v>
      </c>
      <c r="D15725" t="s">
        <v>264</v>
      </c>
      <c r="E15725" t="s">
        <v>389</v>
      </c>
      <c r="F15725">
        <v>2017</v>
      </c>
      <c r="G15725">
        <v>15</v>
      </c>
    </row>
    <row r="15726" spans="1:8" x14ac:dyDescent="0.25">
      <c r="A15726" t="s">
        <v>41</v>
      </c>
      <c r="B15726" t="s">
        <v>108</v>
      </c>
      <c r="C15726" t="s">
        <v>33</v>
      </c>
      <c r="D15726" t="s">
        <v>62</v>
      </c>
      <c r="E15726" t="s">
        <v>166</v>
      </c>
      <c r="F15726">
        <v>2017</v>
      </c>
      <c r="G15726">
        <v>1</v>
      </c>
    </row>
    <row r="15727" spans="1:8" x14ac:dyDescent="0.25">
      <c r="A15727" t="s">
        <v>8</v>
      </c>
      <c r="B15727" t="s">
        <v>36</v>
      </c>
      <c r="C15727" t="s">
        <v>10</v>
      </c>
      <c r="D15727" t="s">
        <v>11</v>
      </c>
      <c r="E15727" t="s">
        <v>195</v>
      </c>
      <c r="F15727">
        <v>2016</v>
      </c>
      <c r="G15727">
        <v>18</v>
      </c>
    </row>
    <row r="15728" spans="1:8" x14ac:dyDescent="0.25">
      <c r="A15728" t="s">
        <v>41</v>
      </c>
      <c r="B15728" t="s">
        <v>42</v>
      </c>
      <c r="C15728" t="s">
        <v>23</v>
      </c>
      <c r="D15728" t="s">
        <v>43</v>
      </c>
      <c r="E15728" t="s">
        <v>186</v>
      </c>
      <c r="F15728">
        <v>2018</v>
      </c>
      <c r="G15728">
        <v>14</v>
      </c>
      <c r="H15728">
        <v>1</v>
      </c>
    </row>
    <row r="15729" spans="1:8" x14ac:dyDescent="0.25">
      <c r="A15729" t="s">
        <v>113</v>
      </c>
      <c r="B15729" t="s">
        <v>49</v>
      </c>
      <c r="C15729" t="s">
        <v>33</v>
      </c>
      <c r="D15729" t="s">
        <v>39</v>
      </c>
      <c r="E15729" t="s">
        <v>169</v>
      </c>
      <c r="F15729">
        <v>2014</v>
      </c>
      <c r="G15729">
        <v>9</v>
      </c>
      <c r="H15729">
        <v>7</v>
      </c>
    </row>
    <row r="15730" spans="1:8" x14ac:dyDescent="0.25">
      <c r="A15730" t="s">
        <v>106</v>
      </c>
      <c r="B15730" t="s">
        <v>79</v>
      </c>
      <c r="C15730" t="s">
        <v>33</v>
      </c>
      <c r="D15730" t="s">
        <v>39</v>
      </c>
      <c r="E15730" t="s">
        <v>87</v>
      </c>
      <c r="F15730">
        <v>2019</v>
      </c>
      <c r="G15730">
        <v>3</v>
      </c>
    </row>
    <row r="15731" spans="1:8" x14ac:dyDescent="0.25">
      <c r="A15731" t="s">
        <v>21</v>
      </c>
      <c r="B15731" t="s">
        <v>433</v>
      </c>
      <c r="C15731" t="s">
        <v>10</v>
      </c>
      <c r="D15731" t="s">
        <v>11</v>
      </c>
      <c r="E15731" t="s">
        <v>343</v>
      </c>
      <c r="F15731">
        <v>2017</v>
      </c>
      <c r="G15731">
        <v>7</v>
      </c>
    </row>
    <row r="15732" spans="1:8" x14ac:dyDescent="0.25">
      <c r="A15732" t="s">
        <v>41</v>
      </c>
      <c r="B15732" t="s">
        <v>26</v>
      </c>
      <c r="C15732" t="s">
        <v>23</v>
      </c>
      <c r="D15732" t="s">
        <v>43</v>
      </c>
      <c r="E15732" t="s">
        <v>405</v>
      </c>
      <c r="F15732">
        <v>2014</v>
      </c>
      <c r="G15732">
        <v>6</v>
      </c>
      <c r="H15732">
        <v>1</v>
      </c>
    </row>
    <row r="15733" spans="1:8" x14ac:dyDescent="0.25">
      <c r="A15733" t="s">
        <v>129</v>
      </c>
      <c r="B15733" t="s">
        <v>205</v>
      </c>
      <c r="C15733" t="s">
        <v>33</v>
      </c>
      <c r="D15733" t="s">
        <v>59</v>
      </c>
      <c r="E15733" t="s">
        <v>130</v>
      </c>
      <c r="F15733">
        <v>2016</v>
      </c>
      <c r="G15733">
        <v>2</v>
      </c>
    </row>
    <row r="15734" spans="1:8" x14ac:dyDescent="0.25">
      <c r="A15734" t="s">
        <v>8</v>
      </c>
      <c r="B15734" t="s">
        <v>9</v>
      </c>
      <c r="C15734" t="s">
        <v>10</v>
      </c>
      <c r="D15734" t="s">
        <v>14</v>
      </c>
      <c r="E15734" t="s">
        <v>276</v>
      </c>
      <c r="F15734">
        <v>2017</v>
      </c>
      <c r="G15734">
        <v>3</v>
      </c>
      <c r="H15734">
        <v>4</v>
      </c>
    </row>
    <row r="15735" spans="1:8" x14ac:dyDescent="0.25">
      <c r="A15735" t="s">
        <v>41</v>
      </c>
      <c r="B15735" t="s">
        <v>88</v>
      </c>
      <c r="C15735" t="s">
        <v>70</v>
      </c>
      <c r="D15735" t="s">
        <v>71</v>
      </c>
      <c r="E15735" t="s">
        <v>254</v>
      </c>
      <c r="F15735">
        <v>2015</v>
      </c>
      <c r="G15735">
        <v>1</v>
      </c>
    </row>
    <row r="15736" spans="1:8" x14ac:dyDescent="0.25">
      <c r="A15736" t="s">
        <v>31</v>
      </c>
      <c r="B15736" t="s">
        <v>417</v>
      </c>
      <c r="C15736" t="s">
        <v>33</v>
      </c>
      <c r="D15736" t="s">
        <v>34</v>
      </c>
      <c r="E15736" t="s">
        <v>144</v>
      </c>
      <c r="F15736">
        <v>2017</v>
      </c>
      <c r="G15736">
        <v>1</v>
      </c>
      <c r="H15736">
        <v>1</v>
      </c>
    </row>
    <row r="15737" spans="1:8" x14ac:dyDescent="0.25">
      <c r="A15737" t="s">
        <v>8</v>
      </c>
      <c r="B15737" t="s">
        <v>108</v>
      </c>
      <c r="C15737" t="s">
        <v>33</v>
      </c>
      <c r="D15737" t="s">
        <v>34</v>
      </c>
      <c r="E15737" t="s">
        <v>202</v>
      </c>
      <c r="F15737">
        <v>2014</v>
      </c>
      <c r="G15737">
        <v>5</v>
      </c>
    </row>
    <row r="15738" spans="1:8" x14ac:dyDescent="0.25">
      <c r="A15738" t="s">
        <v>31</v>
      </c>
      <c r="B15738" t="s">
        <v>149</v>
      </c>
      <c r="C15738" t="s">
        <v>33</v>
      </c>
      <c r="D15738" t="s">
        <v>59</v>
      </c>
      <c r="E15738" t="s">
        <v>313</v>
      </c>
      <c r="F15738">
        <v>2017</v>
      </c>
      <c r="G15738">
        <v>1</v>
      </c>
    </row>
    <row r="15739" spans="1:8" x14ac:dyDescent="0.25">
      <c r="A15739" t="s">
        <v>214</v>
      </c>
      <c r="B15739" t="s">
        <v>139</v>
      </c>
      <c r="C15739" t="s">
        <v>76</v>
      </c>
      <c r="D15739" t="s">
        <v>83</v>
      </c>
      <c r="E15739" t="s">
        <v>317</v>
      </c>
      <c r="F15739">
        <v>2019</v>
      </c>
      <c r="G15739">
        <v>3</v>
      </c>
    </row>
    <row r="15740" spans="1:8" x14ac:dyDescent="0.25">
      <c r="A15740" t="s">
        <v>21</v>
      </c>
      <c r="B15740" t="s">
        <v>54</v>
      </c>
      <c r="C15740" t="s">
        <v>33</v>
      </c>
      <c r="D15740" t="s">
        <v>34</v>
      </c>
      <c r="E15740" t="s">
        <v>360</v>
      </c>
      <c r="F15740">
        <v>2017</v>
      </c>
      <c r="G15740">
        <v>4</v>
      </c>
      <c r="H15740">
        <v>3</v>
      </c>
    </row>
    <row r="15741" spans="1:8" x14ac:dyDescent="0.25">
      <c r="A15741" t="s">
        <v>21</v>
      </c>
      <c r="B15741" t="s">
        <v>210</v>
      </c>
      <c r="C15741" t="s">
        <v>10</v>
      </c>
      <c r="D15741" t="s">
        <v>11</v>
      </c>
      <c r="E15741" t="s">
        <v>68</v>
      </c>
      <c r="F15741">
        <v>2017</v>
      </c>
      <c r="G15741">
        <v>4</v>
      </c>
    </row>
    <row r="15742" spans="1:8" x14ac:dyDescent="0.25">
      <c r="A15742" t="s">
        <v>31</v>
      </c>
      <c r="B15742" t="s">
        <v>330</v>
      </c>
      <c r="C15742" t="s">
        <v>33</v>
      </c>
      <c r="D15742" t="s">
        <v>59</v>
      </c>
      <c r="E15742" t="s">
        <v>286</v>
      </c>
      <c r="F15742">
        <v>2017</v>
      </c>
      <c r="G15742">
        <v>1</v>
      </c>
    </row>
    <row r="15743" spans="1:8" x14ac:dyDescent="0.25">
      <c r="A15743" t="s">
        <v>455</v>
      </c>
      <c r="B15743" t="s">
        <v>49</v>
      </c>
      <c r="C15743" t="s">
        <v>33</v>
      </c>
      <c r="D15743" t="s">
        <v>34</v>
      </c>
      <c r="E15743" t="s">
        <v>270</v>
      </c>
      <c r="F15743">
        <v>2017</v>
      </c>
      <c r="G15743">
        <v>4</v>
      </c>
    </row>
    <row r="15744" spans="1:8" x14ac:dyDescent="0.25">
      <c r="A15744" t="s">
        <v>31</v>
      </c>
      <c r="B15744" t="s">
        <v>49</v>
      </c>
      <c r="C15744" t="s">
        <v>33</v>
      </c>
      <c r="D15744" t="s">
        <v>39</v>
      </c>
      <c r="E15744" t="s">
        <v>87</v>
      </c>
      <c r="F15744">
        <v>2017</v>
      </c>
      <c r="G15744">
        <v>7</v>
      </c>
    </row>
    <row r="15745" spans="1:8" x14ac:dyDescent="0.25">
      <c r="A15745" t="s">
        <v>31</v>
      </c>
      <c r="B15745" t="s">
        <v>36</v>
      </c>
      <c r="C15745" t="s">
        <v>70</v>
      </c>
      <c r="D15745" t="s">
        <v>71</v>
      </c>
      <c r="E15745" t="s">
        <v>358</v>
      </c>
      <c r="F15745">
        <v>2013</v>
      </c>
      <c r="G15745">
        <v>4</v>
      </c>
    </row>
    <row r="15746" spans="1:8" x14ac:dyDescent="0.25">
      <c r="A15746" t="s">
        <v>121</v>
      </c>
      <c r="B15746" t="s">
        <v>69</v>
      </c>
      <c r="C15746" t="s">
        <v>76</v>
      </c>
      <c r="D15746" t="s">
        <v>77</v>
      </c>
      <c r="E15746" t="s">
        <v>176</v>
      </c>
      <c r="F15746">
        <v>2018</v>
      </c>
      <c r="G15746">
        <v>4</v>
      </c>
    </row>
    <row r="15747" spans="1:8" x14ac:dyDescent="0.25">
      <c r="A15747" t="s">
        <v>129</v>
      </c>
      <c r="B15747" t="s">
        <v>79</v>
      </c>
      <c r="C15747" t="s">
        <v>33</v>
      </c>
      <c r="D15747" t="s">
        <v>59</v>
      </c>
      <c r="E15747" t="s">
        <v>115</v>
      </c>
      <c r="F15747">
        <v>2014</v>
      </c>
      <c r="G15747">
        <v>1</v>
      </c>
    </row>
    <row r="15748" spans="1:8" x14ac:dyDescent="0.25">
      <c r="A15748" t="s">
        <v>31</v>
      </c>
      <c r="B15748" t="s">
        <v>568</v>
      </c>
      <c r="C15748" t="s">
        <v>33</v>
      </c>
      <c r="D15748" t="s">
        <v>59</v>
      </c>
      <c r="E15748" t="s">
        <v>415</v>
      </c>
      <c r="F15748">
        <v>2015</v>
      </c>
      <c r="G15748">
        <v>1</v>
      </c>
    </row>
    <row r="15749" spans="1:8" x14ac:dyDescent="0.25">
      <c r="A15749" t="s">
        <v>31</v>
      </c>
      <c r="B15749" t="s">
        <v>125</v>
      </c>
      <c r="C15749" t="s">
        <v>33</v>
      </c>
      <c r="D15749" t="s">
        <v>59</v>
      </c>
      <c r="E15749" t="s">
        <v>60</v>
      </c>
      <c r="F15749">
        <v>2018</v>
      </c>
      <c r="G15749">
        <v>5</v>
      </c>
    </row>
    <row r="15750" spans="1:8" x14ac:dyDescent="0.25">
      <c r="A15750" t="s">
        <v>113</v>
      </c>
      <c r="B15750" t="s">
        <v>104</v>
      </c>
      <c r="C15750" t="s">
        <v>33</v>
      </c>
      <c r="D15750" t="s">
        <v>39</v>
      </c>
      <c r="E15750" t="s">
        <v>51</v>
      </c>
      <c r="F15750">
        <v>2013</v>
      </c>
      <c r="G15750">
        <v>2</v>
      </c>
    </row>
    <row r="15751" spans="1:8" x14ac:dyDescent="0.25">
      <c r="A15751" t="s">
        <v>129</v>
      </c>
      <c r="B15751" t="s">
        <v>108</v>
      </c>
      <c r="C15751" t="s">
        <v>33</v>
      </c>
      <c r="D15751" t="s">
        <v>39</v>
      </c>
      <c r="E15751" t="s">
        <v>112</v>
      </c>
      <c r="F15751">
        <v>2016</v>
      </c>
      <c r="G15751">
        <v>3</v>
      </c>
    </row>
    <row r="15752" spans="1:8" x14ac:dyDescent="0.25">
      <c r="A15752" t="s">
        <v>129</v>
      </c>
      <c r="B15752" t="s">
        <v>9</v>
      </c>
      <c r="C15752" t="s">
        <v>33</v>
      </c>
      <c r="D15752" t="s">
        <v>39</v>
      </c>
      <c r="E15752" t="s">
        <v>87</v>
      </c>
      <c r="F15752">
        <v>2017</v>
      </c>
      <c r="G15752">
        <v>2</v>
      </c>
      <c r="H15752">
        <v>1</v>
      </c>
    </row>
    <row r="15753" spans="1:8" x14ac:dyDescent="0.25">
      <c r="A15753" t="s">
        <v>455</v>
      </c>
      <c r="B15753" t="s">
        <v>61</v>
      </c>
      <c r="C15753" t="s">
        <v>33</v>
      </c>
      <c r="D15753" t="s">
        <v>34</v>
      </c>
      <c r="E15753" t="s">
        <v>35</v>
      </c>
      <c r="F15753">
        <v>2017</v>
      </c>
      <c r="G15753">
        <v>1</v>
      </c>
      <c r="H15753">
        <v>3</v>
      </c>
    </row>
    <row r="15754" spans="1:8" x14ac:dyDescent="0.25">
      <c r="A15754" t="s">
        <v>129</v>
      </c>
      <c r="B15754" t="s">
        <v>114</v>
      </c>
      <c r="C15754" t="s">
        <v>33</v>
      </c>
      <c r="D15754" t="s">
        <v>39</v>
      </c>
      <c r="E15754" t="s">
        <v>112</v>
      </c>
      <c r="F15754">
        <v>2016</v>
      </c>
      <c r="G15754">
        <v>1</v>
      </c>
    </row>
    <row r="15755" spans="1:8" x14ac:dyDescent="0.25">
      <c r="A15755" t="s">
        <v>31</v>
      </c>
      <c r="B15755" t="s">
        <v>272</v>
      </c>
      <c r="C15755" t="s">
        <v>33</v>
      </c>
      <c r="D15755" t="s">
        <v>34</v>
      </c>
      <c r="E15755" t="s">
        <v>127</v>
      </c>
      <c r="F15755">
        <v>2017</v>
      </c>
      <c r="G15755">
        <v>6</v>
      </c>
      <c r="H15755">
        <v>1</v>
      </c>
    </row>
    <row r="15756" spans="1:8" x14ac:dyDescent="0.25">
      <c r="A15756" t="s">
        <v>113</v>
      </c>
      <c r="B15756" t="s">
        <v>272</v>
      </c>
      <c r="C15756" t="s">
        <v>33</v>
      </c>
      <c r="D15756" t="s">
        <v>34</v>
      </c>
      <c r="E15756" t="s">
        <v>315</v>
      </c>
      <c r="F15756">
        <v>2014</v>
      </c>
      <c r="G15756">
        <v>5</v>
      </c>
      <c r="H15756">
        <v>1</v>
      </c>
    </row>
    <row r="15757" spans="1:8" x14ac:dyDescent="0.25">
      <c r="A15757" t="s">
        <v>31</v>
      </c>
      <c r="B15757" t="s">
        <v>114</v>
      </c>
      <c r="C15757" t="s">
        <v>33</v>
      </c>
      <c r="D15757" t="s">
        <v>34</v>
      </c>
      <c r="E15757" t="s">
        <v>469</v>
      </c>
      <c r="F15757">
        <v>2014</v>
      </c>
      <c r="G15757">
        <v>2</v>
      </c>
    </row>
    <row r="15758" spans="1:8" x14ac:dyDescent="0.25">
      <c r="A15758" t="s">
        <v>129</v>
      </c>
      <c r="B15758" t="s">
        <v>79</v>
      </c>
      <c r="C15758" t="s">
        <v>33</v>
      </c>
      <c r="D15758" t="s">
        <v>39</v>
      </c>
      <c r="E15758" t="s">
        <v>207</v>
      </c>
      <c r="F15758">
        <v>2016</v>
      </c>
      <c r="G15758">
        <v>1</v>
      </c>
    </row>
    <row r="15759" spans="1:8" x14ac:dyDescent="0.25">
      <c r="A15759" t="s">
        <v>113</v>
      </c>
      <c r="B15759" t="s">
        <v>9</v>
      </c>
      <c r="C15759" t="s">
        <v>33</v>
      </c>
      <c r="D15759" t="s">
        <v>39</v>
      </c>
      <c r="E15759" t="s">
        <v>378</v>
      </c>
      <c r="F15759">
        <v>2014</v>
      </c>
      <c r="G15759">
        <v>3</v>
      </c>
    </row>
    <row r="15760" spans="1:8" x14ac:dyDescent="0.25">
      <c r="A15760" t="s">
        <v>31</v>
      </c>
      <c r="B15760" t="s">
        <v>88</v>
      </c>
      <c r="C15760" t="s">
        <v>70</v>
      </c>
      <c r="D15760" t="s">
        <v>71</v>
      </c>
      <c r="E15760" t="s">
        <v>170</v>
      </c>
      <c r="F15760">
        <v>2014</v>
      </c>
      <c r="G15760">
        <v>3</v>
      </c>
    </row>
    <row r="15761" spans="1:8" x14ac:dyDescent="0.25">
      <c r="A15761" t="s">
        <v>16</v>
      </c>
      <c r="B15761" t="s">
        <v>330</v>
      </c>
      <c r="C15761" t="s">
        <v>33</v>
      </c>
      <c r="D15761" t="s">
        <v>59</v>
      </c>
      <c r="E15761" t="s">
        <v>229</v>
      </c>
      <c r="F15761">
        <v>2013</v>
      </c>
      <c r="G15761">
        <v>5</v>
      </c>
      <c r="H15761">
        <v>5</v>
      </c>
    </row>
    <row r="15762" spans="1:8" x14ac:dyDescent="0.25">
      <c r="A15762" t="s">
        <v>31</v>
      </c>
      <c r="B15762" t="s">
        <v>330</v>
      </c>
      <c r="C15762" t="s">
        <v>33</v>
      </c>
      <c r="D15762" t="s">
        <v>34</v>
      </c>
      <c r="E15762" t="s">
        <v>469</v>
      </c>
      <c r="F15762">
        <v>2014</v>
      </c>
      <c r="G15762">
        <v>2</v>
      </c>
    </row>
    <row r="15763" spans="1:8" x14ac:dyDescent="0.25">
      <c r="A15763" t="s">
        <v>31</v>
      </c>
      <c r="B15763" t="s">
        <v>108</v>
      </c>
      <c r="C15763" t="s">
        <v>33</v>
      </c>
      <c r="D15763" t="s">
        <v>34</v>
      </c>
      <c r="E15763" t="s">
        <v>167</v>
      </c>
      <c r="F15763">
        <v>2015</v>
      </c>
      <c r="G15763">
        <v>1</v>
      </c>
    </row>
    <row r="15764" spans="1:8" x14ac:dyDescent="0.25">
      <c r="A15764" t="s">
        <v>41</v>
      </c>
      <c r="B15764" t="s">
        <v>134</v>
      </c>
      <c r="C15764" t="s">
        <v>70</v>
      </c>
      <c r="D15764" t="s">
        <v>71</v>
      </c>
      <c r="E15764" t="s">
        <v>72</v>
      </c>
      <c r="F15764">
        <v>2017</v>
      </c>
      <c r="G15764">
        <v>2</v>
      </c>
      <c r="H15764">
        <v>3</v>
      </c>
    </row>
    <row r="15765" spans="1:8" x14ac:dyDescent="0.25">
      <c r="A15765" t="s">
        <v>21</v>
      </c>
      <c r="B15765" t="s">
        <v>125</v>
      </c>
      <c r="C15765" t="s">
        <v>10</v>
      </c>
      <c r="D15765" t="s">
        <v>11</v>
      </c>
      <c r="E15765" t="s">
        <v>211</v>
      </c>
      <c r="F15765">
        <v>2017</v>
      </c>
      <c r="G15765">
        <v>5</v>
      </c>
      <c r="H15765">
        <v>1</v>
      </c>
    </row>
    <row r="15766" spans="1:8" x14ac:dyDescent="0.25">
      <c r="A15766" t="s">
        <v>31</v>
      </c>
      <c r="B15766" t="s">
        <v>22</v>
      </c>
      <c r="C15766" t="s">
        <v>23</v>
      </c>
      <c r="D15766" t="s">
        <v>43</v>
      </c>
      <c r="E15766" t="s">
        <v>44</v>
      </c>
      <c r="F15766">
        <v>2014</v>
      </c>
      <c r="G15766">
        <v>4</v>
      </c>
    </row>
    <row r="15767" spans="1:8" x14ac:dyDescent="0.25">
      <c r="A15767" t="s">
        <v>41</v>
      </c>
      <c r="B15767" t="s">
        <v>36</v>
      </c>
      <c r="C15767" t="s">
        <v>70</v>
      </c>
      <c r="D15767" t="s">
        <v>71</v>
      </c>
      <c r="E15767" t="s">
        <v>159</v>
      </c>
      <c r="F15767">
        <v>2017</v>
      </c>
      <c r="G15767">
        <v>2</v>
      </c>
    </row>
    <row r="15768" spans="1:8" x14ac:dyDescent="0.25">
      <c r="A15768" t="s">
        <v>121</v>
      </c>
      <c r="B15768" t="s">
        <v>173</v>
      </c>
      <c r="C15768" t="s">
        <v>70</v>
      </c>
      <c r="D15768" t="s">
        <v>102</v>
      </c>
      <c r="E15768" t="s">
        <v>278</v>
      </c>
      <c r="F15768">
        <v>2016</v>
      </c>
      <c r="G15768">
        <v>9</v>
      </c>
    </row>
    <row r="15769" spans="1:8" x14ac:dyDescent="0.25">
      <c r="A15769" t="s">
        <v>31</v>
      </c>
      <c r="B15769" t="s">
        <v>61</v>
      </c>
      <c r="C15769" t="s">
        <v>33</v>
      </c>
      <c r="D15769" t="s">
        <v>62</v>
      </c>
      <c r="E15769" t="s">
        <v>200</v>
      </c>
      <c r="F15769">
        <v>2016</v>
      </c>
      <c r="G15769">
        <v>1</v>
      </c>
    </row>
    <row r="15770" spans="1:8" x14ac:dyDescent="0.25">
      <c r="A15770" t="s">
        <v>31</v>
      </c>
      <c r="B15770" t="s">
        <v>9</v>
      </c>
      <c r="C15770" t="s">
        <v>33</v>
      </c>
      <c r="D15770" t="s">
        <v>34</v>
      </c>
      <c r="E15770" t="s">
        <v>411</v>
      </c>
      <c r="F15770">
        <v>2016</v>
      </c>
      <c r="G15770">
        <v>2</v>
      </c>
      <c r="H15770">
        <v>1</v>
      </c>
    </row>
    <row r="15771" spans="1:8" x14ac:dyDescent="0.25">
      <c r="A15771" t="s">
        <v>129</v>
      </c>
      <c r="B15771" t="s">
        <v>256</v>
      </c>
      <c r="C15771" t="s">
        <v>33</v>
      </c>
      <c r="D15771" t="s">
        <v>39</v>
      </c>
      <c r="E15771" t="s">
        <v>112</v>
      </c>
      <c r="F15771">
        <v>2016</v>
      </c>
      <c r="G15771">
        <v>1</v>
      </c>
    </row>
    <row r="15772" spans="1:8" x14ac:dyDescent="0.25">
      <c r="A15772" t="s">
        <v>31</v>
      </c>
      <c r="B15772" t="s">
        <v>330</v>
      </c>
      <c r="C15772" t="s">
        <v>33</v>
      </c>
      <c r="D15772" t="s">
        <v>59</v>
      </c>
      <c r="E15772" t="s">
        <v>286</v>
      </c>
      <c r="F15772">
        <v>2018</v>
      </c>
      <c r="G15772">
        <v>3</v>
      </c>
    </row>
    <row r="15773" spans="1:8" x14ac:dyDescent="0.25">
      <c r="A15773" t="s">
        <v>129</v>
      </c>
      <c r="B15773" t="s">
        <v>32</v>
      </c>
      <c r="C15773" t="s">
        <v>33</v>
      </c>
      <c r="D15773" t="s">
        <v>184</v>
      </c>
      <c r="E15773" t="s">
        <v>304</v>
      </c>
      <c r="F15773">
        <v>2015</v>
      </c>
      <c r="G15773">
        <v>1</v>
      </c>
      <c r="H15773">
        <v>1</v>
      </c>
    </row>
    <row r="15774" spans="1:8" x14ac:dyDescent="0.25">
      <c r="A15774" t="s">
        <v>31</v>
      </c>
      <c r="B15774" t="s">
        <v>114</v>
      </c>
      <c r="C15774" t="s">
        <v>33</v>
      </c>
      <c r="D15774" t="s">
        <v>34</v>
      </c>
      <c r="E15774" t="s">
        <v>144</v>
      </c>
      <c r="F15774">
        <v>2015</v>
      </c>
      <c r="G15774">
        <v>6</v>
      </c>
      <c r="H15774">
        <v>3</v>
      </c>
    </row>
    <row r="15775" spans="1:8" x14ac:dyDescent="0.25">
      <c r="A15775" t="s">
        <v>31</v>
      </c>
      <c r="B15775" t="s">
        <v>9</v>
      </c>
      <c r="C15775" t="s">
        <v>33</v>
      </c>
      <c r="D15775" t="s">
        <v>59</v>
      </c>
      <c r="E15775" t="s">
        <v>236</v>
      </c>
      <c r="F15775">
        <v>2015</v>
      </c>
      <c r="G15775">
        <v>7</v>
      </c>
      <c r="H15775">
        <v>1</v>
      </c>
    </row>
    <row r="15776" spans="1:8" x14ac:dyDescent="0.25">
      <c r="A15776" t="s">
        <v>113</v>
      </c>
      <c r="B15776" t="s">
        <v>108</v>
      </c>
      <c r="C15776" t="s">
        <v>33</v>
      </c>
      <c r="D15776" t="s">
        <v>59</v>
      </c>
      <c r="E15776" t="s">
        <v>64</v>
      </c>
      <c r="F15776">
        <v>2014</v>
      </c>
      <c r="G15776">
        <v>1</v>
      </c>
    </row>
    <row r="15777" spans="1:8" x14ac:dyDescent="0.25">
      <c r="A15777" t="s">
        <v>8</v>
      </c>
      <c r="B15777" t="s">
        <v>451</v>
      </c>
      <c r="C15777" t="s">
        <v>10</v>
      </c>
      <c r="D15777" t="s">
        <v>14</v>
      </c>
      <c r="E15777" t="s">
        <v>37</v>
      </c>
      <c r="F15777">
        <v>2017</v>
      </c>
      <c r="G15777">
        <v>4</v>
      </c>
      <c r="H15777">
        <v>8</v>
      </c>
    </row>
    <row r="15778" spans="1:8" x14ac:dyDescent="0.25">
      <c r="A15778" t="s">
        <v>31</v>
      </c>
      <c r="B15778" t="s">
        <v>345</v>
      </c>
      <c r="C15778" t="s">
        <v>23</v>
      </c>
      <c r="D15778" t="s">
        <v>43</v>
      </c>
      <c r="E15778" t="s">
        <v>405</v>
      </c>
      <c r="F15778">
        <v>2019</v>
      </c>
      <c r="G15778">
        <v>1</v>
      </c>
    </row>
    <row r="15779" spans="1:8" x14ac:dyDescent="0.25">
      <c r="A15779" t="s">
        <v>21</v>
      </c>
      <c r="B15779" t="s">
        <v>433</v>
      </c>
      <c r="C15779" t="s">
        <v>10</v>
      </c>
      <c r="D15779" t="s">
        <v>11</v>
      </c>
      <c r="E15779" t="s">
        <v>279</v>
      </c>
      <c r="F15779">
        <v>2017</v>
      </c>
      <c r="G15779">
        <v>7</v>
      </c>
      <c r="H15779">
        <v>2</v>
      </c>
    </row>
    <row r="15780" spans="1:8" x14ac:dyDescent="0.25">
      <c r="A15780" t="s">
        <v>41</v>
      </c>
      <c r="B15780" t="s">
        <v>28</v>
      </c>
      <c r="C15780" t="s">
        <v>33</v>
      </c>
      <c r="D15780" t="s">
        <v>39</v>
      </c>
      <c r="E15780" t="s">
        <v>112</v>
      </c>
      <c r="F15780">
        <v>2018</v>
      </c>
      <c r="G15780">
        <v>3</v>
      </c>
    </row>
    <row r="15781" spans="1:8" x14ac:dyDescent="0.25">
      <c r="A15781" t="s">
        <v>31</v>
      </c>
      <c r="B15781" t="s">
        <v>22</v>
      </c>
      <c r="C15781" t="s">
        <v>23</v>
      </c>
      <c r="D15781" t="s">
        <v>91</v>
      </c>
      <c r="E15781" t="s">
        <v>528</v>
      </c>
      <c r="F15781">
        <v>2015</v>
      </c>
      <c r="G15781">
        <v>3</v>
      </c>
      <c r="H15781">
        <v>1</v>
      </c>
    </row>
    <row r="15782" spans="1:8" x14ac:dyDescent="0.25">
      <c r="A15782" t="s">
        <v>41</v>
      </c>
      <c r="B15782" t="s">
        <v>58</v>
      </c>
      <c r="C15782" t="s">
        <v>33</v>
      </c>
      <c r="D15782" t="s">
        <v>39</v>
      </c>
      <c r="E15782" t="s">
        <v>169</v>
      </c>
      <c r="F15782">
        <v>2015</v>
      </c>
      <c r="G15782">
        <v>1</v>
      </c>
    </row>
    <row r="15783" spans="1:8" x14ac:dyDescent="0.25">
      <c r="A15783" t="s">
        <v>129</v>
      </c>
      <c r="B15783" t="s">
        <v>49</v>
      </c>
      <c r="C15783" t="s">
        <v>33</v>
      </c>
      <c r="D15783" t="s">
        <v>59</v>
      </c>
      <c r="E15783" t="s">
        <v>402</v>
      </c>
      <c r="F15783">
        <v>2016</v>
      </c>
      <c r="G15783">
        <v>2</v>
      </c>
    </row>
    <row r="15784" spans="1:8" x14ac:dyDescent="0.25">
      <c r="A15784" t="s">
        <v>21</v>
      </c>
      <c r="B15784" t="s">
        <v>542</v>
      </c>
      <c r="C15784" t="s">
        <v>10</v>
      </c>
      <c r="D15784" t="s">
        <v>11</v>
      </c>
      <c r="E15784" t="s">
        <v>232</v>
      </c>
      <c r="F15784">
        <v>2020</v>
      </c>
      <c r="G15784">
        <v>3</v>
      </c>
    </row>
    <row r="15785" spans="1:8" x14ac:dyDescent="0.25">
      <c r="A15785" t="s">
        <v>138</v>
      </c>
      <c r="B15785" t="s">
        <v>139</v>
      </c>
      <c r="C15785" t="s">
        <v>76</v>
      </c>
      <c r="D15785" t="s">
        <v>140</v>
      </c>
      <c r="E15785" t="s">
        <v>140</v>
      </c>
      <c r="F15785">
        <v>2015</v>
      </c>
      <c r="G15785">
        <v>1</v>
      </c>
    </row>
    <row r="15786" spans="1:8" x14ac:dyDescent="0.25">
      <c r="A15786" t="s">
        <v>31</v>
      </c>
      <c r="B15786" t="s">
        <v>114</v>
      </c>
      <c r="C15786" t="s">
        <v>33</v>
      </c>
      <c r="D15786" t="s">
        <v>34</v>
      </c>
      <c r="E15786" t="s">
        <v>144</v>
      </c>
      <c r="F15786">
        <v>2014</v>
      </c>
      <c r="G15786">
        <v>6</v>
      </c>
      <c r="H15786">
        <v>1</v>
      </c>
    </row>
    <row r="15787" spans="1:8" x14ac:dyDescent="0.25">
      <c r="A15787" t="s">
        <v>31</v>
      </c>
      <c r="B15787" t="s">
        <v>54</v>
      </c>
      <c r="C15787" t="s">
        <v>33</v>
      </c>
      <c r="D15787" t="s">
        <v>34</v>
      </c>
      <c r="E15787" t="s">
        <v>411</v>
      </c>
      <c r="F15787">
        <v>2013</v>
      </c>
      <c r="G15787">
        <v>3</v>
      </c>
    </row>
    <row r="15788" spans="1:8" x14ac:dyDescent="0.25">
      <c r="A15788" t="s">
        <v>129</v>
      </c>
      <c r="B15788" t="s">
        <v>114</v>
      </c>
      <c r="C15788" t="s">
        <v>33</v>
      </c>
      <c r="D15788" t="s">
        <v>39</v>
      </c>
      <c r="E15788" t="s">
        <v>207</v>
      </c>
      <c r="F15788">
        <v>2014</v>
      </c>
      <c r="G15788">
        <v>4</v>
      </c>
      <c r="H15788">
        <v>10</v>
      </c>
    </row>
    <row r="15789" spans="1:8" x14ac:dyDescent="0.25">
      <c r="A15789" t="s">
        <v>129</v>
      </c>
      <c r="B15789" t="s">
        <v>9</v>
      </c>
      <c r="C15789" t="s">
        <v>33</v>
      </c>
      <c r="D15789" t="s">
        <v>59</v>
      </c>
      <c r="E15789" t="s">
        <v>60</v>
      </c>
      <c r="F15789">
        <v>2016</v>
      </c>
      <c r="G15789">
        <v>3</v>
      </c>
    </row>
    <row r="15790" spans="1:8" x14ac:dyDescent="0.25">
      <c r="A15790" t="s">
        <v>41</v>
      </c>
      <c r="B15790" t="s">
        <v>28</v>
      </c>
      <c r="C15790" t="s">
        <v>33</v>
      </c>
      <c r="D15790" t="s">
        <v>39</v>
      </c>
      <c r="E15790" t="s">
        <v>204</v>
      </c>
      <c r="F15790">
        <v>2018</v>
      </c>
      <c r="G15790">
        <v>3</v>
      </c>
      <c r="H15790">
        <v>1</v>
      </c>
    </row>
    <row r="15791" spans="1:8" x14ac:dyDescent="0.25">
      <c r="A15791" t="s">
        <v>129</v>
      </c>
      <c r="B15791" t="s">
        <v>79</v>
      </c>
      <c r="C15791" t="s">
        <v>33</v>
      </c>
      <c r="D15791" t="s">
        <v>59</v>
      </c>
      <c r="E15791" t="s">
        <v>60</v>
      </c>
      <c r="F15791">
        <v>2015</v>
      </c>
      <c r="G15791">
        <v>2</v>
      </c>
    </row>
    <row r="15792" spans="1:8" x14ac:dyDescent="0.25">
      <c r="A15792" t="s">
        <v>121</v>
      </c>
      <c r="B15792" t="s">
        <v>173</v>
      </c>
      <c r="C15792" t="s">
        <v>18</v>
      </c>
      <c r="D15792" t="s">
        <v>333</v>
      </c>
      <c r="E15792" t="s">
        <v>465</v>
      </c>
      <c r="F15792">
        <v>2015</v>
      </c>
      <c r="G15792">
        <v>1</v>
      </c>
    </row>
    <row r="15793" spans="1:8" x14ac:dyDescent="0.25">
      <c r="A15793" t="s">
        <v>31</v>
      </c>
      <c r="B15793" t="s">
        <v>330</v>
      </c>
      <c r="C15793" t="s">
        <v>33</v>
      </c>
      <c r="D15793" t="s">
        <v>59</v>
      </c>
      <c r="E15793" t="s">
        <v>350</v>
      </c>
      <c r="F15793">
        <v>2019</v>
      </c>
      <c r="G15793">
        <v>4</v>
      </c>
    </row>
    <row r="15794" spans="1:8" x14ac:dyDescent="0.25">
      <c r="A15794" t="s">
        <v>121</v>
      </c>
      <c r="B15794" t="s">
        <v>119</v>
      </c>
      <c r="C15794" t="s">
        <v>18</v>
      </c>
      <c r="D15794" t="s">
        <v>136</v>
      </c>
      <c r="E15794" t="s">
        <v>291</v>
      </c>
      <c r="F15794">
        <v>2013</v>
      </c>
      <c r="G15794">
        <v>4</v>
      </c>
    </row>
    <row r="15795" spans="1:8" x14ac:dyDescent="0.25">
      <c r="A15795" t="s">
        <v>129</v>
      </c>
      <c r="B15795" t="s">
        <v>88</v>
      </c>
      <c r="C15795" t="s">
        <v>70</v>
      </c>
      <c r="D15795" t="s">
        <v>71</v>
      </c>
      <c r="E15795" t="s">
        <v>170</v>
      </c>
      <c r="F15795">
        <v>2015</v>
      </c>
      <c r="G15795">
        <v>1</v>
      </c>
    </row>
    <row r="15796" spans="1:8" x14ac:dyDescent="0.25">
      <c r="A15796" t="s">
        <v>113</v>
      </c>
      <c r="B15796" t="s">
        <v>119</v>
      </c>
      <c r="C15796" t="s">
        <v>33</v>
      </c>
      <c r="D15796" t="s">
        <v>59</v>
      </c>
      <c r="E15796" t="s">
        <v>402</v>
      </c>
      <c r="F15796">
        <v>2014</v>
      </c>
      <c r="G15796">
        <v>3</v>
      </c>
      <c r="H15796">
        <v>4</v>
      </c>
    </row>
    <row r="15797" spans="1:8" x14ac:dyDescent="0.25">
      <c r="A15797" t="s">
        <v>31</v>
      </c>
      <c r="B15797" t="s">
        <v>38</v>
      </c>
      <c r="C15797" t="s">
        <v>33</v>
      </c>
      <c r="D15797" t="s">
        <v>184</v>
      </c>
      <c r="E15797" t="s">
        <v>218</v>
      </c>
      <c r="F15797">
        <v>2013</v>
      </c>
      <c r="G15797">
        <v>1</v>
      </c>
    </row>
    <row r="15798" spans="1:8" x14ac:dyDescent="0.25">
      <c r="A15798" t="s">
        <v>31</v>
      </c>
      <c r="B15798" t="s">
        <v>108</v>
      </c>
      <c r="C15798" t="s">
        <v>33</v>
      </c>
      <c r="D15798" t="s">
        <v>39</v>
      </c>
      <c r="E15798" t="s">
        <v>378</v>
      </c>
      <c r="F15798">
        <v>2013</v>
      </c>
      <c r="G15798">
        <v>2</v>
      </c>
      <c r="H15798">
        <v>1</v>
      </c>
    </row>
    <row r="15799" spans="1:8" x14ac:dyDescent="0.25">
      <c r="A15799" t="s">
        <v>8</v>
      </c>
      <c r="B15799" t="s">
        <v>9</v>
      </c>
      <c r="C15799" t="s">
        <v>10</v>
      </c>
      <c r="D15799" t="s">
        <v>11</v>
      </c>
      <c r="E15799" t="s">
        <v>274</v>
      </c>
      <c r="F15799">
        <v>2017</v>
      </c>
      <c r="G15799">
        <v>1</v>
      </c>
      <c r="H15799">
        <v>1</v>
      </c>
    </row>
    <row r="15800" spans="1:8" x14ac:dyDescent="0.25">
      <c r="A15800" t="s">
        <v>31</v>
      </c>
      <c r="B15800" t="s">
        <v>54</v>
      </c>
      <c r="C15800" t="s">
        <v>33</v>
      </c>
      <c r="D15800" t="s">
        <v>39</v>
      </c>
      <c r="E15800" t="s">
        <v>112</v>
      </c>
      <c r="F15800">
        <v>2015</v>
      </c>
      <c r="G15800">
        <v>1</v>
      </c>
      <c r="H15800">
        <v>2</v>
      </c>
    </row>
    <row r="15801" spans="1:8" x14ac:dyDescent="0.25">
      <c r="A15801" t="s">
        <v>31</v>
      </c>
      <c r="B15801" t="s">
        <v>79</v>
      </c>
      <c r="C15801" t="s">
        <v>33</v>
      </c>
      <c r="D15801" t="s">
        <v>59</v>
      </c>
      <c r="E15801" t="s">
        <v>179</v>
      </c>
      <c r="F15801">
        <v>2019</v>
      </c>
      <c r="G15801">
        <v>7</v>
      </c>
    </row>
    <row r="15802" spans="1:8" x14ac:dyDescent="0.25">
      <c r="A15802" t="s">
        <v>121</v>
      </c>
      <c r="B15802" t="s">
        <v>69</v>
      </c>
      <c r="C15802" t="s">
        <v>70</v>
      </c>
      <c r="D15802" t="s">
        <v>102</v>
      </c>
      <c r="E15802" t="s">
        <v>180</v>
      </c>
      <c r="F15802">
        <v>2017</v>
      </c>
      <c r="G15802">
        <v>1</v>
      </c>
    </row>
    <row r="15803" spans="1:8" x14ac:dyDescent="0.25">
      <c r="A15803" t="s">
        <v>41</v>
      </c>
      <c r="B15803" t="s">
        <v>149</v>
      </c>
      <c r="C15803" t="s">
        <v>70</v>
      </c>
      <c r="D15803" t="s">
        <v>71</v>
      </c>
      <c r="E15803" t="s">
        <v>337</v>
      </c>
      <c r="F15803">
        <v>2019</v>
      </c>
      <c r="G15803">
        <v>1</v>
      </c>
    </row>
    <row r="15804" spans="1:8" x14ac:dyDescent="0.25">
      <c r="A15804" t="s">
        <v>129</v>
      </c>
      <c r="B15804" t="s">
        <v>244</v>
      </c>
      <c r="C15804" t="s">
        <v>33</v>
      </c>
      <c r="D15804" t="s">
        <v>59</v>
      </c>
      <c r="E15804" t="s">
        <v>402</v>
      </c>
      <c r="F15804">
        <v>2014</v>
      </c>
      <c r="G15804">
        <v>6</v>
      </c>
      <c r="H15804">
        <v>2</v>
      </c>
    </row>
    <row r="15805" spans="1:8" x14ac:dyDescent="0.25">
      <c r="A15805" t="s">
        <v>31</v>
      </c>
      <c r="B15805" t="s">
        <v>256</v>
      </c>
      <c r="C15805" t="s">
        <v>33</v>
      </c>
      <c r="D15805" t="s">
        <v>39</v>
      </c>
      <c r="E15805" t="s">
        <v>435</v>
      </c>
      <c r="F15805">
        <v>2017</v>
      </c>
      <c r="G15805">
        <v>1</v>
      </c>
      <c r="H15805">
        <v>1</v>
      </c>
    </row>
    <row r="15806" spans="1:8" x14ac:dyDescent="0.25">
      <c r="A15806" t="s">
        <v>138</v>
      </c>
      <c r="B15806" t="s">
        <v>280</v>
      </c>
      <c r="C15806" t="s">
        <v>76</v>
      </c>
      <c r="D15806" t="s">
        <v>140</v>
      </c>
      <c r="E15806" t="s">
        <v>209</v>
      </c>
      <c r="F15806">
        <v>2019</v>
      </c>
      <c r="G15806">
        <v>2</v>
      </c>
      <c r="H15806">
        <v>4</v>
      </c>
    </row>
    <row r="15807" spans="1:8" x14ac:dyDescent="0.25">
      <c r="A15807" t="s">
        <v>31</v>
      </c>
      <c r="B15807" t="s">
        <v>9</v>
      </c>
      <c r="C15807" t="s">
        <v>33</v>
      </c>
      <c r="D15807" t="s">
        <v>34</v>
      </c>
      <c r="E15807" t="s">
        <v>127</v>
      </c>
      <c r="F15807">
        <v>2014</v>
      </c>
      <c r="G15807">
        <v>6</v>
      </c>
    </row>
    <row r="15808" spans="1:8" x14ac:dyDescent="0.25">
      <c r="A15808" t="s">
        <v>106</v>
      </c>
      <c r="B15808" t="s">
        <v>212</v>
      </c>
      <c r="C15808" t="s">
        <v>33</v>
      </c>
      <c r="D15808" t="s">
        <v>34</v>
      </c>
      <c r="E15808" t="s">
        <v>270</v>
      </c>
      <c r="F15808">
        <v>2019</v>
      </c>
      <c r="G15808">
        <v>2</v>
      </c>
      <c r="H15808">
        <v>1</v>
      </c>
    </row>
    <row r="15809" spans="1:8" x14ac:dyDescent="0.25">
      <c r="A15809" t="s">
        <v>8</v>
      </c>
      <c r="B15809" t="s">
        <v>49</v>
      </c>
      <c r="C15809" t="s">
        <v>33</v>
      </c>
      <c r="D15809" t="s">
        <v>34</v>
      </c>
      <c r="E15809" t="s">
        <v>202</v>
      </c>
      <c r="F15809">
        <v>2015</v>
      </c>
      <c r="G15809">
        <v>2</v>
      </c>
    </row>
    <row r="15810" spans="1:8" x14ac:dyDescent="0.25">
      <c r="A15810" t="s">
        <v>31</v>
      </c>
      <c r="B15810" t="s">
        <v>49</v>
      </c>
      <c r="C15810" t="s">
        <v>33</v>
      </c>
      <c r="D15810" t="s">
        <v>34</v>
      </c>
      <c r="E15810" t="s">
        <v>484</v>
      </c>
      <c r="F15810">
        <v>2019</v>
      </c>
      <c r="G15810">
        <v>3</v>
      </c>
    </row>
    <row r="15811" spans="1:8" x14ac:dyDescent="0.25">
      <c r="A15811" t="s">
        <v>129</v>
      </c>
      <c r="B15811" t="s">
        <v>32</v>
      </c>
      <c r="C15811" t="s">
        <v>33</v>
      </c>
      <c r="D15811" t="s">
        <v>184</v>
      </c>
      <c r="E15811" t="s">
        <v>187</v>
      </c>
      <c r="F15811">
        <v>2014</v>
      </c>
      <c r="G15811">
        <v>1</v>
      </c>
    </row>
    <row r="15812" spans="1:8" x14ac:dyDescent="0.25">
      <c r="A15812" t="s">
        <v>8</v>
      </c>
      <c r="B15812" t="s">
        <v>9</v>
      </c>
      <c r="C15812" t="s">
        <v>33</v>
      </c>
      <c r="D15812" t="s">
        <v>34</v>
      </c>
      <c r="E15812" t="s">
        <v>202</v>
      </c>
      <c r="F15812">
        <v>2014</v>
      </c>
      <c r="G15812">
        <v>1</v>
      </c>
    </row>
    <row r="15813" spans="1:8" x14ac:dyDescent="0.25">
      <c r="A15813" t="s">
        <v>31</v>
      </c>
      <c r="B15813" t="s">
        <v>104</v>
      </c>
      <c r="C15813" t="s">
        <v>33</v>
      </c>
      <c r="D15813" t="s">
        <v>39</v>
      </c>
      <c r="E15813" t="s">
        <v>120</v>
      </c>
      <c r="F15813">
        <v>2014</v>
      </c>
      <c r="G15813">
        <v>4</v>
      </c>
      <c r="H15813">
        <v>1</v>
      </c>
    </row>
    <row r="15814" spans="1:8" x14ac:dyDescent="0.25">
      <c r="A15814" t="s">
        <v>31</v>
      </c>
      <c r="B15814" t="s">
        <v>119</v>
      </c>
      <c r="C15814" t="s">
        <v>33</v>
      </c>
      <c r="D15814" t="s">
        <v>39</v>
      </c>
      <c r="E15814" t="s">
        <v>120</v>
      </c>
      <c r="F15814">
        <v>2016</v>
      </c>
      <c r="G15814">
        <v>1</v>
      </c>
    </row>
    <row r="15815" spans="1:8" x14ac:dyDescent="0.25">
      <c r="A15815" t="s">
        <v>41</v>
      </c>
      <c r="B15815" t="s">
        <v>168</v>
      </c>
      <c r="C15815" t="s">
        <v>33</v>
      </c>
      <c r="D15815" t="s">
        <v>62</v>
      </c>
      <c r="E15815" t="s">
        <v>200</v>
      </c>
      <c r="F15815">
        <v>2017</v>
      </c>
      <c r="G15815">
        <v>1</v>
      </c>
    </row>
    <row r="15816" spans="1:8" x14ac:dyDescent="0.25">
      <c r="A15816" t="s">
        <v>21</v>
      </c>
      <c r="B15816" t="s">
        <v>583</v>
      </c>
      <c r="C15816" t="s">
        <v>10</v>
      </c>
      <c r="D15816" t="s">
        <v>11</v>
      </c>
      <c r="E15816" t="s">
        <v>222</v>
      </c>
      <c r="F15816">
        <v>2017</v>
      </c>
      <c r="G15816">
        <v>1</v>
      </c>
    </row>
    <row r="15817" spans="1:8" x14ac:dyDescent="0.25">
      <c r="A15817" t="s">
        <v>129</v>
      </c>
      <c r="B15817" t="s">
        <v>38</v>
      </c>
      <c r="C15817" t="s">
        <v>33</v>
      </c>
      <c r="D15817" t="s">
        <v>59</v>
      </c>
      <c r="E15817" t="s">
        <v>148</v>
      </c>
      <c r="F15817">
        <v>2015</v>
      </c>
      <c r="G15817">
        <v>1</v>
      </c>
    </row>
    <row r="15818" spans="1:8" x14ac:dyDescent="0.25">
      <c r="A15818" t="s">
        <v>113</v>
      </c>
      <c r="B15818" t="s">
        <v>38</v>
      </c>
      <c r="C15818" t="s">
        <v>33</v>
      </c>
      <c r="D15818" t="s">
        <v>39</v>
      </c>
      <c r="E15818" t="s">
        <v>169</v>
      </c>
      <c r="F15818">
        <v>2015</v>
      </c>
      <c r="G15818">
        <v>2</v>
      </c>
    </row>
    <row r="15819" spans="1:8" x14ac:dyDescent="0.25">
      <c r="A15819" t="s">
        <v>121</v>
      </c>
      <c r="B15819" t="s">
        <v>601</v>
      </c>
      <c r="C15819" t="s">
        <v>70</v>
      </c>
      <c r="D15819" t="s">
        <v>102</v>
      </c>
      <c r="E15819" t="s">
        <v>103</v>
      </c>
      <c r="F15819">
        <v>2018</v>
      </c>
      <c r="G15819">
        <v>4</v>
      </c>
    </row>
    <row r="15820" spans="1:8" x14ac:dyDescent="0.25">
      <c r="A15820" t="s">
        <v>31</v>
      </c>
      <c r="B15820" t="s">
        <v>262</v>
      </c>
      <c r="C15820" t="s">
        <v>33</v>
      </c>
      <c r="D15820" t="s">
        <v>39</v>
      </c>
      <c r="E15820" t="s">
        <v>263</v>
      </c>
      <c r="F15820">
        <v>2017</v>
      </c>
      <c r="G15820">
        <v>5</v>
      </c>
    </row>
    <row r="15821" spans="1:8" x14ac:dyDescent="0.25">
      <c r="A15821" t="s">
        <v>16</v>
      </c>
      <c r="B15821" t="s">
        <v>332</v>
      </c>
      <c r="C15821" t="s">
        <v>18</v>
      </c>
      <c r="D15821" t="s">
        <v>19</v>
      </c>
      <c r="E15821" t="s">
        <v>27</v>
      </c>
      <c r="F15821">
        <v>2015</v>
      </c>
      <c r="G15821">
        <v>4</v>
      </c>
    </row>
    <row r="15822" spans="1:8" x14ac:dyDescent="0.25">
      <c r="A15822" t="s">
        <v>113</v>
      </c>
      <c r="B15822" t="s">
        <v>61</v>
      </c>
      <c r="C15822" t="s">
        <v>33</v>
      </c>
      <c r="D15822" t="s">
        <v>39</v>
      </c>
      <c r="E15822" t="s">
        <v>150</v>
      </c>
      <c r="F15822">
        <v>2014</v>
      </c>
      <c r="G15822">
        <v>4</v>
      </c>
      <c r="H15822">
        <v>11</v>
      </c>
    </row>
    <row r="15823" spans="1:8" x14ac:dyDescent="0.25">
      <c r="A15823" t="s">
        <v>74</v>
      </c>
      <c r="B15823" t="s">
        <v>36</v>
      </c>
      <c r="C15823" t="s">
        <v>76</v>
      </c>
      <c r="D15823" t="s">
        <v>171</v>
      </c>
      <c r="E15823" t="s">
        <v>174</v>
      </c>
      <c r="F15823">
        <v>2019</v>
      </c>
      <c r="G15823">
        <v>3</v>
      </c>
    </row>
    <row r="15824" spans="1:8" x14ac:dyDescent="0.25">
      <c r="A15824" t="s">
        <v>129</v>
      </c>
      <c r="B15824" t="s">
        <v>38</v>
      </c>
      <c r="C15824" t="s">
        <v>33</v>
      </c>
      <c r="D15824" t="s">
        <v>59</v>
      </c>
      <c r="E15824" t="s">
        <v>313</v>
      </c>
      <c r="F15824">
        <v>2014</v>
      </c>
      <c r="G15824">
        <v>1</v>
      </c>
    </row>
    <row r="15825" spans="1:8" x14ac:dyDescent="0.25">
      <c r="A15825" t="s">
        <v>129</v>
      </c>
      <c r="B15825" t="s">
        <v>36</v>
      </c>
      <c r="C15825" t="s">
        <v>70</v>
      </c>
      <c r="D15825" t="s">
        <v>71</v>
      </c>
      <c r="E15825" t="s">
        <v>254</v>
      </c>
      <c r="F15825">
        <v>2015</v>
      </c>
      <c r="G15825">
        <v>4</v>
      </c>
      <c r="H15825">
        <v>2</v>
      </c>
    </row>
    <row r="15826" spans="1:8" x14ac:dyDescent="0.25">
      <c r="A15826" t="s">
        <v>129</v>
      </c>
      <c r="B15826" t="s">
        <v>49</v>
      </c>
      <c r="C15826" t="s">
        <v>33</v>
      </c>
      <c r="D15826" t="s">
        <v>184</v>
      </c>
      <c r="E15826" t="s">
        <v>271</v>
      </c>
      <c r="F15826">
        <v>2014</v>
      </c>
      <c r="G15826">
        <v>4</v>
      </c>
      <c r="H15826">
        <v>1</v>
      </c>
    </row>
    <row r="15827" spans="1:8" x14ac:dyDescent="0.25">
      <c r="A15827" t="s">
        <v>113</v>
      </c>
      <c r="B15827" t="s">
        <v>272</v>
      </c>
      <c r="C15827" t="s">
        <v>33</v>
      </c>
      <c r="D15827" t="s">
        <v>34</v>
      </c>
      <c r="E15827" t="s">
        <v>245</v>
      </c>
      <c r="F15827">
        <v>2014</v>
      </c>
      <c r="G15827">
        <v>1</v>
      </c>
    </row>
    <row r="15828" spans="1:8" x14ac:dyDescent="0.25">
      <c r="A15828" t="s">
        <v>41</v>
      </c>
      <c r="B15828" t="s">
        <v>61</v>
      </c>
      <c r="C15828" t="s">
        <v>33</v>
      </c>
      <c r="D15828" t="s">
        <v>39</v>
      </c>
      <c r="E15828" t="s">
        <v>112</v>
      </c>
      <c r="F15828">
        <v>2016</v>
      </c>
      <c r="G15828">
        <v>2</v>
      </c>
    </row>
    <row r="15829" spans="1:8" x14ac:dyDescent="0.25">
      <c r="A15829" t="s">
        <v>31</v>
      </c>
      <c r="B15829" t="s">
        <v>149</v>
      </c>
      <c r="C15829" t="s">
        <v>33</v>
      </c>
      <c r="D15829" t="s">
        <v>59</v>
      </c>
      <c r="E15829" t="s">
        <v>73</v>
      </c>
      <c r="F15829">
        <v>2018</v>
      </c>
      <c r="G15829">
        <v>1</v>
      </c>
      <c r="H15829">
        <v>1</v>
      </c>
    </row>
    <row r="15830" spans="1:8" x14ac:dyDescent="0.25">
      <c r="A15830" t="s">
        <v>31</v>
      </c>
      <c r="B15830" t="s">
        <v>55</v>
      </c>
      <c r="C15830" t="s">
        <v>33</v>
      </c>
      <c r="D15830" t="s">
        <v>34</v>
      </c>
      <c r="E15830" t="s">
        <v>167</v>
      </c>
      <c r="F15830">
        <v>2016</v>
      </c>
      <c r="G15830">
        <v>1</v>
      </c>
    </row>
    <row r="15831" spans="1:8" x14ac:dyDescent="0.25">
      <c r="A15831" t="s">
        <v>81</v>
      </c>
      <c r="B15831" t="s">
        <v>515</v>
      </c>
      <c r="C15831" t="s">
        <v>76</v>
      </c>
      <c r="D15831" t="s">
        <v>83</v>
      </c>
      <c r="E15831" t="s">
        <v>319</v>
      </c>
      <c r="F15831">
        <v>2014</v>
      </c>
      <c r="G15831">
        <v>1</v>
      </c>
    </row>
    <row r="15832" spans="1:8" x14ac:dyDescent="0.25">
      <c r="A15832" t="s">
        <v>41</v>
      </c>
      <c r="B15832" t="s">
        <v>32</v>
      </c>
      <c r="C15832" t="s">
        <v>33</v>
      </c>
      <c r="D15832" t="s">
        <v>39</v>
      </c>
      <c r="E15832" t="s">
        <v>51</v>
      </c>
      <c r="F15832">
        <v>2018</v>
      </c>
      <c r="G15832">
        <v>2</v>
      </c>
    </row>
    <row r="15833" spans="1:8" x14ac:dyDescent="0.25">
      <c r="A15833" t="s">
        <v>129</v>
      </c>
      <c r="B15833" t="s">
        <v>108</v>
      </c>
      <c r="C15833" t="s">
        <v>33</v>
      </c>
      <c r="D15833" t="s">
        <v>39</v>
      </c>
      <c r="E15833" t="s">
        <v>40</v>
      </c>
      <c r="F15833">
        <v>2016</v>
      </c>
      <c r="G15833">
        <v>6</v>
      </c>
      <c r="H15833">
        <v>1</v>
      </c>
    </row>
    <row r="15834" spans="1:8" x14ac:dyDescent="0.25">
      <c r="A15834" t="s">
        <v>31</v>
      </c>
      <c r="B15834" t="s">
        <v>49</v>
      </c>
      <c r="C15834" t="s">
        <v>33</v>
      </c>
      <c r="D15834" t="s">
        <v>59</v>
      </c>
      <c r="E15834" t="s">
        <v>73</v>
      </c>
      <c r="F15834">
        <v>2015</v>
      </c>
      <c r="G15834">
        <v>2</v>
      </c>
    </row>
    <row r="15835" spans="1:8" x14ac:dyDescent="0.25">
      <c r="A15835" t="s">
        <v>113</v>
      </c>
      <c r="B15835" t="s">
        <v>114</v>
      </c>
      <c r="C15835" t="s">
        <v>33</v>
      </c>
      <c r="D15835" t="s">
        <v>59</v>
      </c>
      <c r="E15835" t="s">
        <v>115</v>
      </c>
      <c r="F15835">
        <v>2014</v>
      </c>
      <c r="G15835">
        <v>2</v>
      </c>
    </row>
    <row r="15836" spans="1:8" x14ac:dyDescent="0.25">
      <c r="A15836" t="s">
        <v>41</v>
      </c>
      <c r="B15836" t="s">
        <v>88</v>
      </c>
      <c r="C15836" t="s">
        <v>70</v>
      </c>
      <c r="D15836" t="s">
        <v>71</v>
      </c>
      <c r="E15836" t="s">
        <v>246</v>
      </c>
      <c r="F15836">
        <v>2017</v>
      </c>
      <c r="G15836">
        <v>1</v>
      </c>
      <c r="H15836">
        <v>1</v>
      </c>
    </row>
    <row r="15837" spans="1:8" x14ac:dyDescent="0.25">
      <c r="A15837" t="s">
        <v>31</v>
      </c>
      <c r="B15837" t="s">
        <v>125</v>
      </c>
      <c r="C15837" t="s">
        <v>33</v>
      </c>
      <c r="D15837" t="s">
        <v>59</v>
      </c>
      <c r="E15837" t="s">
        <v>499</v>
      </c>
      <c r="F15837">
        <v>2019</v>
      </c>
      <c r="G15837">
        <v>1</v>
      </c>
    </row>
    <row r="15838" spans="1:8" x14ac:dyDescent="0.25">
      <c r="A15838" t="s">
        <v>31</v>
      </c>
      <c r="B15838" t="s">
        <v>54</v>
      </c>
      <c r="C15838" t="s">
        <v>33</v>
      </c>
      <c r="D15838" t="s">
        <v>59</v>
      </c>
      <c r="E15838" t="s">
        <v>126</v>
      </c>
      <c r="F15838">
        <v>2015</v>
      </c>
      <c r="G15838">
        <v>4</v>
      </c>
    </row>
    <row r="15839" spans="1:8" x14ac:dyDescent="0.25">
      <c r="A15839" t="s">
        <v>16</v>
      </c>
      <c r="B15839" t="s">
        <v>32</v>
      </c>
      <c r="C15839" t="s">
        <v>33</v>
      </c>
      <c r="D15839" t="s">
        <v>34</v>
      </c>
      <c r="E15839" t="s">
        <v>127</v>
      </c>
      <c r="F15839">
        <v>2013</v>
      </c>
      <c r="G15839">
        <v>1</v>
      </c>
    </row>
    <row r="15840" spans="1:8" x14ac:dyDescent="0.25">
      <c r="A15840" t="s">
        <v>74</v>
      </c>
      <c r="B15840" t="s">
        <v>514</v>
      </c>
      <c r="C15840" t="s">
        <v>70</v>
      </c>
      <c r="D15840" t="s">
        <v>102</v>
      </c>
      <c r="E15840" t="s">
        <v>103</v>
      </c>
      <c r="F15840">
        <v>2013</v>
      </c>
      <c r="G15840">
        <v>2</v>
      </c>
      <c r="H15840">
        <v>1</v>
      </c>
    </row>
    <row r="15841" spans="1:8" x14ac:dyDescent="0.25">
      <c r="A15841" t="s">
        <v>21</v>
      </c>
      <c r="B15841" t="s">
        <v>9</v>
      </c>
      <c r="C15841" t="s">
        <v>33</v>
      </c>
      <c r="D15841" t="s">
        <v>34</v>
      </c>
      <c r="E15841" t="s">
        <v>473</v>
      </c>
      <c r="F15841">
        <v>2016</v>
      </c>
      <c r="G15841">
        <v>3</v>
      </c>
    </row>
    <row r="15842" spans="1:8" x14ac:dyDescent="0.25">
      <c r="A15842" t="s">
        <v>41</v>
      </c>
      <c r="B15842" t="s">
        <v>119</v>
      </c>
      <c r="C15842" t="s">
        <v>33</v>
      </c>
      <c r="D15842" t="s">
        <v>39</v>
      </c>
      <c r="E15842" t="s">
        <v>237</v>
      </c>
      <c r="F15842">
        <v>2019</v>
      </c>
      <c r="G15842">
        <v>3</v>
      </c>
      <c r="H15842">
        <v>14</v>
      </c>
    </row>
    <row r="15843" spans="1:8" x14ac:dyDescent="0.25">
      <c r="A15843" t="s">
        <v>129</v>
      </c>
      <c r="B15843" t="s">
        <v>61</v>
      </c>
      <c r="C15843" t="s">
        <v>33</v>
      </c>
      <c r="D15843" t="s">
        <v>39</v>
      </c>
      <c r="E15843" t="s">
        <v>107</v>
      </c>
      <c r="F15843">
        <v>2015</v>
      </c>
      <c r="G15843">
        <v>2</v>
      </c>
      <c r="H15843">
        <v>4</v>
      </c>
    </row>
    <row r="15844" spans="1:8" x14ac:dyDescent="0.25">
      <c r="A15844" t="s">
        <v>121</v>
      </c>
      <c r="B15844" t="s">
        <v>119</v>
      </c>
      <c r="C15844" t="s">
        <v>70</v>
      </c>
      <c r="D15844" t="s">
        <v>102</v>
      </c>
      <c r="E15844" t="s">
        <v>103</v>
      </c>
      <c r="F15844">
        <v>2017</v>
      </c>
      <c r="G15844">
        <v>1</v>
      </c>
    </row>
    <row r="15845" spans="1:8" x14ac:dyDescent="0.25">
      <c r="A15845" t="s">
        <v>129</v>
      </c>
      <c r="B15845" t="s">
        <v>108</v>
      </c>
      <c r="C15845" t="s">
        <v>33</v>
      </c>
      <c r="D15845" t="s">
        <v>34</v>
      </c>
      <c r="E15845" t="s">
        <v>144</v>
      </c>
      <c r="F15845">
        <v>2016</v>
      </c>
      <c r="G15845">
        <v>3</v>
      </c>
    </row>
    <row r="15846" spans="1:8" x14ac:dyDescent="0.25">
      <c r="A15846" t="s">
        <v>214</v>
      </c>
      <c r="B15846" t="s">
        <v>242</v>
      </c>
      <c r="C15846" t="s">
        <v>76</v>
      </c>
      <c r="D15846" t="s">
        <v>140</v>
      </c>
      <c r="E15846" t="s">
        <v>209</v>
      </c>
      <c r="F15846">
        <v>2019</v>
      </c>
      <c r="G15846">
        <v>1</v>
      </c>
    </row>
    <row r="15847" spans="1:8" x14ac:dyDescent="0.25">
      <c r="A15847" t="s">
        <v>41</v>
      </c>
      <c r="B15847" t="s">
        <v>125</v>
      </c>
      <c r="C15847" t="s">
        <v>33</v>
      </c>
      <c r="D15847" t="s">
        <v>39</v>
      </c>
      <c r="E15847" t="s">
        <v>302</v>
      </c>
      <c r="F15847">
        <v>2016</v>
      </c>
      <c r="G15847">
        <v>1</v>
      </c>
      <c r="H15847">
        <v>1</v>
      </c>
    </row>
    <row r="15848" spans="1:8" x14ac:dyDescent="0.25">
      <c r="A15848" t="s">
        <v>121</v>
      </c>
      <c r="B15848" t="s">
        <v>119</v>
      </c>
      <c r="C15848" t="s">
        <v>70</v>
      </c>
      <c r="D15848" t="s">
        <v>102</v>
      </c>
      <c r="E15848" t="s">
        <v>180</v>
      </c>
      <c r="F15848">
        <v>2013</v>
      </c>
      <c r="G15848">
        <v>2</v>
      </c>
    </row>
    <row r="15849" spans="1:8" x14ac:dyDescent="0.25">
      <c r="A15849" t="s">
        <v>8</v>
      </c>
      <c r="B15849" t="s">
        <v>22</v>
      </c>
      <c r="C15849" t="s">
        <v>23</v>
      </c>
      <c r="D15849" t="s">
        <v>24</v>
      </c>
      <c r="E15849" t="s">
        <v>146</v>
      </c>
      <c r="F15849">
        <v>2016</v>
      </c>
      <c r="G15849">
        <v>1</v>
      </c>
    </row>
    <row r="15850" spans="1:8" x14ac:dyDescent="0.25">
      <c r="A15850" t="s">
        <v>16</v>
      </c>
      <c r="B15850" t="s">
        <v>36</v>
      </c>
      <c r="C15850" t="s">
        <v>70</v>
      </c>
      <c r="D15850" t="s">
        <v>71</v>
      </c>
      <c r="E15850" t="s">
        <v>238</v>
      </c>
      <c r="F15850">
        <v>2013</v>
      </c>
      <c r="G15850">
        <v>1</v>
      </c>
    </row>
    <row r="15851" spans="1:8" x14ac:dyDescent="0.25">
      <c r="A15851" t="s">
        <v>31</v>
      </c>
      <c r="B15851" t="s">
        <v>417</v>
      </c>
      <c r="C15851" t="s">
        <v>33</v>
      </c>
      <c r="D15851" t="s">
        <v>34</v>
      </c>
      <c r="E15851" t="s">
        <v>35</v>
      </c>
      <c r="F15851">
        <v>2016</v>
      </c>
      <c r="G15851">
        <v>1</v>
      </c>
    </row>
    <row r="15852" spans="1:8" x14ac:dyDescent="0.25">
      <c r="A15852" t="s">
        <v>8</v>
      </c>
      <c r="B15852" t="s">
        <v>49</v>
      </c>
      <c r="C15852" t="s">
        <v>33</v>
      </c>
      <c r="D15852" t="s">
        <v>34</v>
      </c>
      <c r="E15852" t="s">
        <v>473</v>
      </c>
      <c r="F15852">
        <v>2015</v>
      </c>
      <c r="G15852">
        <v>2</v>
      </c>
    </row>
    <row r="15853" spans="1:8" x14ac:dyDescent="0.25">
      <c r="A15853" t="s">
        <v>41</v>
      </c>
      <c r="B15853" t="s">
        <v>119</v>
      </c>
      <c r="C15853" t="s">
        <v>70</v>
      </c>
      <c r="D15853" t="s">
        <v>71</v>
      </c>
      <c r="E15853" t="s">
        <v>501</v>
      </c>
      <c r="F15853">
        <v>2017</v>
      </c>
      <c r="G15853">
        <v>1</v>
      </c>
      <c r="H15853">
        <v>2</v>
      </c>
    </row>
    <row r="15854" spans="1:8" x14ac:dyDescent="0.25">
      <c r="A15854" t="s">
        <v>129</v>
      </c>
      <c r="B15854" t="s">
        <v>244</v>
      </c>
      <c r="C15854" t="s">
        <v>33</v>
      </c>
      <c r="D15854" t="s">
        <v>59</v>
      </c>
      <c r="E15854" t="s">
        <v>130</v>
      </c>
      <c r="F15854">
        <v>2014</v>
      </c>
      <c r="G15854">
        <v>3</v>
      </c>
    </row>
    <row r="15855" spans="1:8" x14ac:dyDescent="0.25">
      <c r="A15855" t="s">
        <v>31</v>
      </c>
      <c r="B15855" t="s">
        <v>554</v>
      </c>
      <c r="C15855" t="s">
        <v>33</v>
      </c>
      <c r="D15855" t="s">
        <v>59</v>
      </c>
      <c r="E15855" t="s">
        <v>126</v>
      </c>
      <c r="F15855">
        <v>2017</v>
      </c>
      <c r="G15855">
        <v>3</v>
      </c>
    </row>
    <row r="15856" spans="1:8" x14ac:dyDescent="0.25">
      <c r="A15856" t="s">
        <v>31</v>
      </c>
      <c r="B15856" t="s">
        <v>79</v>
      </c>
      <c r="C15856" t="s">
        <v>33</v>
      </c>
      <c r="D15856" t="s">
        <v>34</v>
      </c>
      <c r="E15856" t="s">
        <v>479</v>
      </c>
      <c r="F15856">
        <v>2014</v>
      </c>
      <c r="G15856">
        <v>2</v>
      </c>
    </row>
    <row r="15857" spans="1:8" x14ac:dyDescent="0.25">
      <c r="A15857" t="s">
        <v>129</v>
      </c>
      <c r="B15857" t="s">
        <v>119</v>
      </c>
      <c r="C15857" t="s">
        <v>33</v>
      </c>
      <c r="D15857" t="s">
        <v>59</v>
      </c>
      <c r="E15857" t="s">
        <v>64</v>
      </c>
      <c r="F15857">
        <v>2014</v>
      </c>
      <c r="G15857">
        <v>1</v>
      </c>
    </row>
    <row r="15858" spans="1:8" x14ac:dyDescent="0.25">
      <c r="A15858" t="s">
        <v>106</v>
      </c>
      <c r="B15858" t="s">
        <v>61</v>
      </c>
      <c r="C15858" t="s">
        <v>33</v>
      </c>
      <c r="D15858" t="s">
        <v>39</v>
      </c>
      <c r="E15858" t="s">
        <v>120</v>
      </c>
      <c r="F15858">
        <v>2018</v>
      </c>
      <c r="G15858">
        <v>3</v>
      </c>
      <c r="H15858">
        <v>12</v>
      </c>
    </row>
    <row r="15859" spans="1:8" x14ac:dyDescent="0.25">
      <c r="A15859" t="s">
        <v>41</v>
      </c>
      <c r="B15859" t="s">
        <v>61</v>
      </c>
      <c r="C15859" t="s">
        <v>33</v>
      </c>
      <c r="D15859" t="s">
        <v>39</v>
      </c>
      <c r="E15859" t="s">
        <v>40</v>
      </c>
      <c r="F15859">
        <v>2017</v>
      </c>
      <c r="G15859">
        <v>1</v>
      </c>
    </row>
    <row r="15860" spans="1:8" x14ac:dyDescent="0.25">
      <c r="A15860" t="s">
        <v>8</v>
      </c>
      <c r="B15860" t="s">
        <v>54</v>
      </c>
      <c r="C15860" t="s">
        <v>10</v>
      </c>
      <c r="D15860" t="s">
        <v>14</v>
      </c>
      <c r="E15860" t="s">
        <v>452</v>
      </c>
      <c r="F15860">
        <v>2015</v>
      </c>
      <c r="G15860">
        <v>2</v>
      </c>
    </row>
    <row r="15861" spans="1:8" x14ac:dyDescent="0.25">
      <c r="A15861" t="s">
        <v>8</v>
      </c>
      <c r="B15861" t="s">
        <v>9</v>
      </c>
      <c r="C15861" t="s">
        <v>33</v>
      </c>
      <c r="D15861" t="s">
        <v>34</v>
      </c>
      <c r="E15861" t="s">
        <v>202</v>
      </c>
      <c r="F15861">
        <v>2016</v>
      </c>
      <c r="G15861">
        <v>1</v>
      </c>
    </row>
    <row r="15862" spans="1:8" x14ac:dyDescent="0.25">
      <c r="A15862" t="s">
        <v>31</v>
      </c>
      <c r="B15862" t="s">
        <v>58</v>
      </c>
      <c r="C15862" t="s">
        <v>33</v>
      </c>
      <c r="D15862" t="s">
        <v>39</v>
      </c>
      <c r="E15862" t="s">
        <v>169</v>
      </c>
      <c r="F15862">
        <v>2015</v>
      </c>
      <c r="G15862">
        <v>2</v>
      </c>
      <c r="H15862">
        <v>3</v>
      </c>
    </row>
    <row r="15863" spans="1:8" x14ac:dyDescent="0.25">
      <c r="A15863" t="s">
        <v>41</v>
      </c>
      <c r="B15863" t="s">
        <v>104</v>
      </c>
      <c r="C15863" t="s">
        <v>70</v>
      </c>
      <c r="D15863" t="s">
        <v>71</v>
      </c>
      <c r="E15863" t="s">
        <v>155</v>
      </c>
      <c r="F15863">
        <v>2015</v>
      </c>
      <c r="G15863">
        <v>2</v>
      </c>
    </row>
    <row r="15864" spans="1:8" x14ac:dyDescent="0.25">
      <c r="A15864" t="s">
        <v>113</v>
      </c>
      <c r="B15864" t="s">
        <v>104</v>
      </c>
      <c r="C15864" t="s">
        <v>33</v>
      </c>
      <c r="D15864" t="s">
        <v>39</v>
      </c>
      <c r="E15864" t="s">
        <v>204</v>
      </c>
      <c r="F15864">
        <v>2016</v>
      </c>
      <c r="G15864">
        <v>2</v>
      </c>
    </row>
    <row r="15865" spans="1:8" x14ac:dyDescent="0.25">
      <c r="A15865" t="s">
        <v>8</v>
      </c>
      <c r="B15865" t="s">
        <v>142</v>
      </c>
      <c r="C15865" t="s">
        <v>10</v>
      </c>
      <c r="D15865" t="s">
        <v>24</v>
      </c>
      <c r="E15865" t="s">
        <v>143</v>
      </c>
      <c r="F15865">
        <v>2013</v>
      </c>
      <c r="G15865">
        <v>1</v>
      </c>
    </row>
    <row r="15866" spans="1:8" x14ac:dyDescent="0.25">
      <c r="A15866" t="s">
        <v>31</v>
      </c>
      <c r="B15866" t="s">
        <v>320</v>
      </c>
      <c r="C15866" t="s">
        <v>23</v>
      </c>
      <c r="D15866" t="s">
        <v>233</v>
      </c>
      <c r="E15866" t="s">
        <v>581</v>
      </c>
      <c r="F15866">
        <v>2013</v>
      </c>
      <c r="G15866">
        <v>1</v>
      </c>
    </row>
    <row r="15867" spans="1:8" x14ac:dyDescent="0.25">
      <c r="A15867" t="s">
        <v>113</v>
      </c>
      <c r="B15867" t="s">
        <v>58</v>
      </c>
      <c r="C15867" t="s">
        <v>33</v>
      </c>
      <c r="D15867" t="s">
        <v>59</v>
      </c>
      <c r="E15867" t="s">
        <v>335</v>
      </c>
      <c r="F15867">
        <v>2016</v>
      </c>
      <c r="G15867">
        <v>1</v>
      </c>
    </row>
    <row r="15868" spans="1:8" x14ac:dyDescent="0.25">
      <c r="A15868" t="s">
        <v>31</v>
      </c>
      <c r="B15868" t="s">
        <v>54</v>
      </c>
      <c r="C15868" t="s">
        <v>33</v>
      </c>
      <c r="D15868" t="s">
        <v>59</v>
      </c>
      <c r="E15868" t="s">
        <v>415</v>
      </c>
      <c r="F15868">
        <v>2017</v>
      </c>
      <c r="G15868">
        <v>5</v>
      </c>
    </row>
    <row r="15869" spans="1:8" x14ac:dyDescent="0.25">
      <c r="A15869" t="s">
        <v>16</v>
      </c>
      <c r="B15869" t="s">
        <v>9</v>
      </c>
      <c r="C15869" t="s">
        <v>33</v>
      </c>
      <c r="D15869" t="s">
        <v>39</v>
      </c>
      <c r="E15869" t="s">
        <v>112</v>
      </c>
      <c r="F15869">
        <v>2013</v>
      </c>
      <c r="G15869">
        <v>1</v>
      </c>
    </row>
    <row r="15870" spans="1:8" x14ac:dyDescent="0.25">
      <c r="A15870" t="s">
        <v>31</v>
      </c>
      <c r="B15870" t="s">
        <v>119</v>
      </c>
      <c r="C15870" t="s">
        <v>33</v>
      </c>
      <c r="D15870" t="s">
        <v>59</v>
      </c>
      <c r="E15870" t="s">
        <v>499</v>
      </c>
      <c r="F15870">
        <v>2019</v>
      </c>
      <c r="G15870">
        <v>2</v>
      </c>
      <c r="H15870">
        <v>1</v>
      </c>
    </row>
    <row r="15871" spans="1:8" x14ac:dyDescent="0.25">
      <c r="A15871" t="s">
        <v>8</v>
      </c>
      <c r="B15871" t="s">
        <v>451</v>
      </c>
      <c r="C15871" t="s">
        <v>10</v>
      </c>
      <c r="D15871" t="s">
        <v>14</v>
      </c>
      <c r="E15871" t="s">
        <v>368</v>
      </c>
      <c r="F15871">
        <v>2015</v>
      </c>
      <c r="G15871">
        <v>1</v>
      </c>
    </row>
    <row r="15872" spans="1:8" x14ac:dyDescent="0.25">
      <c r="A15872" t="s">
        <v>16</v>
      </c>
      <c r="B15872" t="s">
        <v>88</v>
      </c>
      <c r="C15872" t="s">
        <v>23</v>
      </c>
      <c r="D15872" t="s">
        <v>43</v>
      </c>
      <c r="E15872" t="s">
        <v>186</v>
      </c>
      <c r="F15872">
        <v>2013</v>
      </c>
      <c r="G15872">
        <v>1</v>
      </c>
    </row>
    <row r="15873" spans="1:8" x14ac:dyDescent="0.25">
      <c r="A15873" t="s">
        <v>181</v>
      </c>
      <c r="B15873" t="s">
        <v>182</v>
      </c>
      <c r="C15873" t="s">
        <v>10</v>
      </c>
      <c r="D15873" t="s">
        <v>14</v>
      </c>
      <c r="E15873" t="s">
        <v>37</v>
      </c>
      <c r="F15873">
        <v>2015</v>
      </c>
      <c r="G15873">
        <v>1</v>
      </c>
    </row>
    <row r="15874" spans="1:8" x14ac:dyDescent="0.25">
      <c r="A15874" t="s">
        <v>31</v>
      </c>
      <c r="B15874" t="s">
        <v>61</v>
      </c>
      <c r="C15874" t="s">
        <v>33</v>
      </c>
      <c r="D15874" t="s">
        <v>34</v>
      </c>
      <c r="E15874" t="s">
        <v>167</v>
      </c>
      <c r="F15874">
        <v>2015</v>
      </c>
      <c r="G15874">
        <v>3</v>
      </c>
    </row>
    <row r="15875" spans="1:8" x14ac:dyDescent="0.25">
      <c r="A15875" t="s">
        <v>31</v>
      </c>
      <c r="B15875" t="s">
        <v>9</v>
      </c>
      <c r="C15875" t="s">
        <v>33</v>
      </c>
      <c r="D15875" t="s">
        <v>59</v>
      </c>
      <c r="E15875" t="s">
        <v>116</v>
      </c>
      <c r="F15875">
        <v>2014</v>
      </c>
      <c r="G15875">
        <v>2</v>
      </c>
    </row>
    <row r="15876" spans="1:8" x14ac:dyDescent="0.25">
      <c r="A15876" t="s">
        <v>129</v>
      </c>
      <c r="B15876" t="s">
        <v>58</v>
      </c>
      <c r="C15876" t="s">
        <v>33</v>
      </c>
      <c r="D15876" t="s">
        <v>59</v>
      </c>
      <c r="E15876" t="s">
        <v>60</v>
      </c>
      <c r="F15876">
        <v>2014</v>
      </c>
      <c r="G15876">
        <v>2</v>
      </c>
      <c r="H15876">
        <v>2</v>
      </c>
    </row>
    <row r="15877" spans="1:8" x14ac:dyDescent="0.25">
      <c r="A15877" t="s">
        <v>113</v>
      </c>
      <c r="B15877" t="s">
        <v>79</v>
      </c>
      <c r="C15877" t="s">
        <v>33</v>
      </c>
      <c r="D15877" t="s">
        <v>59</v>
      </c>
      <c r="E15877" t="s">
        <v>115</v>
      </c>
      <c r="F15877">
        <v>2015</v>
      </c>
      <c r="G15877">
        <v>1</v>
      </c>
      <c r="H15877">
        <v>1</v>
      </c>
    </row>
    <row r="15878" spans="1:8" x14ac:dyDescent="0.25">
      <c r="A15878" t="s">
        <v>129</v>
      </c>
      <c r="B15878" t="s">
        <v>114</v>
      </c>
      <c r="C15878" t="s">
        <v>33</v>
      </c>
      <c r="D15878" t="s">
        <v>39</v>
      </c>
      <c r="E15878" t="s">
        <v>51</v>
      </c>
      <c r="F15878">
        <v>2014</v>
      </c>
      <c r="G15878">
        <v>1</v>
      </c>
      <c r="H15878">
        <v>2</v>
      </c>
    </row>
    <row r="15879" spans="1:8" x14ac:dyDescent="0.25">
      <c r="A15879" t="s">
        <v>129</v>
      </c>
      <c r="B15879" t="s">
        <v>104</v>
      </c>
      <c r="C15879" t="s">
        <v>33</v>
      </c>
      <c r="D15879" t="s">
        <v>39</v>
      </c>
      <c r="E15879" t="s">
        <v>204</v>
      </c>
      <c r="F15879">
        <v>2017</v>
      </c>
      <c r="G15879">
        <v>2</v>
      </c>
    </row>
    <row r="15880" spans="1:8" x14ac:dyDescent="0.25">
      <c r="A15880" t="s">
        <v>113</v>
      </c>
      <c r="B15880" t="s">
        <v>38</v>
      </c>
      <c r="C15880" t="s">
        <v>33</v>
      </c>
      <c r="D15880" t="s">
        <v>39</v>
      </c>
      <c r="E15880" t="s">
        <v>204</v>
      </c>
      <c r="F15880">
        <v>2016</v>
      </c>
      <c r="G15880">
        <v>1</v>
      </c>
    </row>
    <row r="15881" spans="1:8" x14ac:dyDescent="0.25">
      <c r="A15881" t="s">
        <v>113</v>
      </c>
      <c r="B15881" t="s">
        <v>32</v>
      </c>
      <c r="C15881" t="s">
        <v>33</v>
      </c>
      <c r="D15881" t="s">
        <v>59</v>
      </c>
      <c r="E15881" t="s">
        <v>64</v>
      </c>
      <c r="F15881">
        <v>2016</v>
      </c>
      <c r="G15881">
        <v>1</v>
      </c>
    </row>
    <row r="15882" spans="1:8" x14ac:dyDescent="0.25">
      <c r="A15882" t="s">
        <v>129</v>
      </c>
      <c r="B15882" t="s">
        <v>168</v>
      </c>
      <c r="C15882" t="s">
        <v>33</v>
      </c>
      <c r="D15882" t="s">
        <v>59</v>
      </c>
      <c r="E15882" t="s">
        <v>152</v>
      </c>
      <c r="F15882">
        <v>2016</v>
      </c>
      <c r="G15882">
        <v>1</v>
      </c>
    </row>
    <row r="15883" spans="1:8" x14ac:dyDescent="0.25">
      <c r="A15883" t="s">
        <v>31</v>
      </c>
      <c r="B15883" t="s">
        <v>119</v>
      </c>
      <c r="C15883" t="s">
        <v>33</v>
      </c>
      <c r="D15883" t="s">
        <v>59</v>
      </c>
      <c r="E15883" t="s">
        <v>499</v>
      </c>
      <c r="F15883">
        <v>2017</v>
      </c>
      <c r="G15883">
        <v>1</v>
      </c>
    </row>
    <row r="15884" spans="1:8" x14ac:dyDescent="0.25">
      <c r="A15884" t="s">
        <v>129</v>
      </c>
      <c r="B15884" t="s">
        <v>9</v>
      </c>
      <c r="C15884" t="s">
        <v>33</v>
      </c>
      <c r="D15884" t="s">
        <v>59</v>
      </c>
      <c r="E15884" t="s">
        <v>269</v>
      </c>
      <c r="F15884">
        <v>2015</v>
      </c>
      <c r="G15884">
        <v>1</v>
      </c>
    </row>
    <row r="15885" spans="1:8" x14ac:dyDescent="0.25">
      <c r="A15885" t="s">
        <v>8</v>
      </c>
      <c r="B15885" t="s">
        <v>93</v>
      </c>
      <c r="C15885" t="s">
        <v>10</v>
      </c>
      <c r="D15885" t="s">
        <v>29</v>
      </c>
      <c r="E15885" t="s">
        <v>193</v>
      </c>
      <c r="F15885">
        <v>2017</v>
      </c>
      <c r="G15885">
        <v>1</v>
      </c>
    </row>
    <row r="15886" spans="1:8" x14ac:dyDescent="0.25">
      <c r="A15886" t="s">
        <v>21</v>
      </c>
      <c r="B15886" t="s">
        <v>433</v>
      </c>
      <c r="C15886" t="s">
        <v>10</v>
      </c>
      <c r="D15886" t="s">
        <v>11</v>
      </c>
      <c r="E15886" t="s">
        <v>195</v>
      </c>
      <c r="F15886">
        <v>2020</v>
      </c>
      <c r="G15886">
        <v>1</v>
      </c>
    </row>
    <row r="15887" spans="1:8" x14ac:dyDescent="0.25">
      <c r="A15887" t="s">
        <v>113</v>
      </c>
      <c r="B15887" t="s">
        <v>104</v>
      </c>
      <c r="C15887" t="s">
        <v>33</v>
      </c>
      <c r="D15887" t="s">
        <v>39</v>
      </c>
      <c r="E15887" t="s">
        <v>207</v>
      </c>
      <c r="F15887">
        <v>2015</v>
      </c>
      <c r="G15887">
        <v>2</v>
      </c>
      <c r="H15887">
        <v>4</v>
      </c>
    </row>
    <row r="15888" spans="1:8" x14ac:dyDescent="0.25">
      <c r="A15888" t="s">
        <v>31</v>
      </c>
      <c r="B15888" t="s">
        <v>79</v>
      </c>
      <c r="C15888" t="s">
        <v>33</v>
      </c>
      <c r="D15888" t="s">
        <v>59</v>
      </c>
      <c r="E15888" t="s">
        <v>286</v>
      </c>
      <c r="F15888">
        <v>2014</v>
      </c>
      <c r="G15888">
        <v>1</v>
      </c>
      <c r="H15888">
        <v>1</v>
      </c>
    </row>
    <row r="15889" spans="1:8" x14ac:dyDescent="0.25">
      <c r="A15889" t="s">
        <v>8</v>
      </c>
      <c r="B15889" t="s">
        <v>247</v>
      </c>
      <c r="C15889" t="s">
        <v>10</v>
      </c>
      <c r="D15889" t="s">
        <v>11</v>
      </c>
      <c r="E15889" t="s">
        <v>279</v>
      </c>
      <c r="F15889">
        <v>2015</v>
      </c>
      <c r="G15889">
        <v>1</v>
      </c>
    </row>
    <row r="15890" spans="1:8" x14ac:dyDescent="0.25">
      <c r="A15890" t="s">
        <v>31</v>
      </c>
      <c r="B15890" t="s">
        <v>36</v>
      </c>
      <c r="C15890" t="s">
        <v>70</v>
      </c>
      <c r="D15890" t="s">
        <v>71</v>
      </c>
      <c r="E15890" t="s">
        <v>365</v>
      </c>
      <c r="F15890">
        <v>2016</v>
      </c>
      <c r="G15890">
        <v>3</v>
      </c>
    </row>
    <row r="15891" spans="1:8" x14ac:dyDescent="0.25">
      <c r="A15891" t="s">
        <v>31</v>
      </c>
      <c r="B15891" t="s">
        <v>22</v>
      </c>
      <c r="C15891" t="s">
        <v>23</v>
      </c>
      <c r="D15891" t="s">
        <v>91</v>
      </c>
      <c r="E15891" t="s">
        <v>528</v>
      </c>
      <c r="F15891">
        <v>2016</v>
      </c>
      <c r="G15891">
        <v>1</v>
      </c>
    </row>
    <row r="15892" spans="1:8" x14ac:dyDescent="0.25">
      <c r="A15892" t="s">
        <v>31</v>
      </c>
      <c r="B15892" t="s">
        <v>125</v>
      </c>
      <c r="C15892" t="s">
        <v>33</v>
      </c>
      <c r="D15892" t="s">
        <v>59</v>
      </c>
      <c r="E15892" t="s">
        <v>60</v>
      </c>
      <c r="F15892">
        <v>2017</v>
      </c>
      <c r="G15892">
        <v>1</v>
      </c>
    </row>
    <row r="15893" spans="1:8" x14ac:dyDescent="0.25">
      <c r="A15893" t="s">
        <v>74</v>
      </c>
      <c r="B15893" t="s">
        <v>17</v>
      </c>
      <c r="C15893" t="s">
        <v>18</v>
      </c>
      <c r="D15893" t="s">
        <v>525</v>
      </c>
      <c r="E15893" t="s">
        <v>526</v>
      </c>
      <c r="F15893">
        <v>2014</v>
      </c>
      <c r="G15893">
        <v>1</v>
      </c>
    </row>
    <row r="15894" spans="1:8" x14ac:dyDescent="0.25">
      <c r="A15894" t="s">
        <v>31</v>
      </c>
      <c r="B15894" t="s">
        <v>104</v>
      </c>
      <c r="C15894" t="s">
        <v>33</v>
      </c>
      <c r="D15894" t="s">
        <v>34</v>
      </c>
      <c r="E15894" t="s">
        <v>167</v>
      </c>
      <c r="F15894">
        <v>2014</v>
      </c>
      <c r="G15894">
        <v>1</v>
      </c>
    </row>
    <row r="15895" spans="1:8" x14ac:dyDescent="0.25">
      <c r="A15895" t="s">
        <v>41</v>
      </c>
      <c r="B15895" t="s">
        <v>61</v>
      </c>
      <c r="C15895" t="s">
        <v>33</v>
      </c>
      <c r="D15895" t="s">
        <v>39</v>
      </c>
      <c r="E15895" t="s">
        <v>213</v>
      </c>
      <c r="F15895">
        <v>2016</v>
      </c>
      <c r="G15895">
        <v>1</v>
      </c>
    </row>
    <row r="15896" spans="1:8" x14ac:dyDescent="0.25">
      <c r="A15896" t="s">
        <v>16</v>
      </c>
      <c r="B15896" t="s">
        <v>38</v>
      </c>
      <c r="C15896" t="s">
        <v>33</v>
      </c>
      <c r="D15896" t="s">
        <v>62</v>
      </c>
      <c r="E15896" t="s">
        <v>99</v>
      </c>
      <c r="F15896">
        <v>2013</v>
      </c>
      <c r="G15896">
        <v>1</v>
      </c>
    </row>
    <row r="15897" spans="1:8" x14ac:dyDescent="0.25">
      <c r="A15897" t="s">
        <v>129</v>
      </c>
      <c r="B15897" t="s">
        <v>61</v>
      </c>
      <c r="C15897" t="s">
        <v>33</v>
      </c>
      <c r="D15897" t="s">
        <v>39</v>
      </c>
      <c r="E15897" t="s">
        <v>150</v>
      </c>
      <c r="F15897">
        <v>2017</v>
      </c>
      <c r="G15897">
        <v>1</v>
      </c>
    </row>
    <row r="15898" spans="1:8" x14ac:dyDescent="0.25">
      <c r="A15898" t="s">
        <v>129</v>
      </c>
      <c r="B15898" t="s">
        <v>285</v>
      </c>
      <c r="C15898" t="s">
        <v>33</v>
      </c>
      <c r="D15898" t="s">
        <v>62</v>
      </c>
      <c r="E15898" t="s">
        <v>217</v>
      </c>
      <c r="F15898">
        <v>2015</v>
      </c>
      <c r="G15898">
        <v>1</v>
      </c>
      <c r="H15898">
        <v>1</v>
      </c>
    </row>
    <row r="15899" spans="1:8" x14ac:dyDescent="0.25">
      <c r="A15899" t="s">
        <v>31</v>
      </c>
      <c r="B15899" t="s">
        <v>108</v>
      </c>
      <c r="C15899" t="s">
        <v>33</v>
      </c>
      <c r="D15899" t="s">
        <v>34</v>
      </c>
      <c r="E15899" t="s">
        <v>167</v>
      </c>
      <c r="F15899">
        <v>2013</v>
      </c>
      <c r="G15899">
        <v>1</v>
      </c>
    </row>
    <row r="15900" spans="1:8" x14ac:dyDescent="0.25">
      <c r="A15900" t="s">
        <v>31</v>
      </c>
      <c r="B15900" t="s">
        <v>55</v>
      </c>
      <c r="C15900" t="s">
        <v>33</v>
      </c>
      <c r="D15900" t="s">
        <v>34</v>
      </c>
      <c r="E15900" t="s">
        <v>167</v>
      </c>
      <c r="F15900">
        <v>2018</v>
      </c>
      <c r="G15900">
        <v>1</v>
      </c>
    </row>
    <row r="15901" spans="1:8" x14ac:dyDescent="0.25">
      <c r="A15901" t="s">
        <v>41</v>
      </c>
      <c r="B15901" t="s">
        <v>306</v>
      </c>
      <c r="C15901" t="s">
        <v>23</v>
      </c>
      <c r="D15901" t="s">
        <v>43</v>
      </c>
      <c r="E15901" t="s">
        <v>100</v>
      </c>
      <c r="F15901">
        <v>2018</v>
      </c>
      <c r="G15901">
        <v>1</v>
      </c>
      <c r="H15901">
        <v>1</v>
      </c>
    </row>
    <row r="15902" spans="1:8" x14ac:dyDescent="0.25">
      <c r="A15902" t="s">
        <v>138</v>
      </c>
      <c r="B15902" t="s">
        <v>119</v>
      </c>
      <c r="C15902" t="s">
        <v>76</v>
      </c>
      <c r="D15902" t="s">
        <v>597</v>
      </c>
      <c r="E15902" t="s">
        <v>598</v>
      </c>
      <c r="F15902">
        <v>2013</v>
      </c>
      <c r="G15902">
        <v>3</v>
      </c>
    </row>
    <row r="15903" spans="1:8" x14ac:dyDescent="0.25">
      <c r="A15903" t="s">
        <v>31</v>
      </c>
      <c r="B15903" t="s">
        <v>58</v>
      </c>
      <c r="C15903" t="s">
        <v>33</v>
      </c>
      <c r="D15903" t="s">
        <v>39</v>
      </c>
      <c r="E15903" t="s">
        <v>107</v>
      </c>
      <c r="F15903">
        <v>2015</v>
      </c>
      <c r="G15903">
        <v>1</v>
      </c>
    </row>
    <row r="15904" spans="1:8" x14ac:dyDescent="0.25">
      <c r="A15904" t="s">
        <v>129</v>
      </c>
      <c r="B15904" t="s">
        <v>205</v>
      </c>
      <c r="C15904" t="s">
        <v>33</v>
      </c>
      <c r="D15904" t="s">
        <v>59</v>
      </c>
      <c r="E15904" t="s">
        <v>402</v>
      </c>
      <c r="F15904">
        <v>2014</v>
      </c>
      <c r="G15904">
        <v>1</v>
      </c>
    </row>
    <row r="15905" spans="1:8" x14ac:dyDescent="0.25">
      <c r="A15905" t="s">
        <v>31</v>
      </c>
      <c r="B15905" t="s">
        <v>108</v>
      </c>
      <c r="C15905" t="s">
        <v>33</v>
      </c>
      <c r="D15905" t="s">
        <v>59</v>
      </c>
      <c r="E15905" t="s">
        <v>206</v>
      </c>
      <c r="F15905">
        <v>2019</v>
      </c>
      <c r="G15905">
        <v>1</v>
      </c>
    </row>
    <row r="15906" spans="1:8" x14ac:dyDescent="0.25">
      <c r="A15906" t="s">
        <v>31</v>
      </c>
      <c r="B15906" t="s">
        <v>36</v>
      </c>
      <c r="C15906" t="s">
        <v>70</v>
      </c>
      <c r="D15906" t="s">
        <v>71</v>
      </c>
      <c r="E15906" t="s">
        <v>361</v>
      </c>
      <c r="F15906">
        <v>2013</v>
      </c>
      <c r="G15906">
        <v>1</v>
      </c>
      <c r="H15906">
        <v>2</v>
      </c>
    </row>
    <row r="15907" spans="1:8" x14ac:dyDescent="0.25">
      <c r="A15907" t="s">
        <v>41</v>
      </c>
      <c r="B15907" t="s">
        <v>262</v>
      </c>
      <c r="C15907" t="s">
        <v>33</v>
      </c>
      <c r="D15907" t="s">
        <v>39</v>
      </c>
      <c r="E15907" t="s">
        <v>435</v>
      </c>
      <c r="F15907">
        <v>2019</v>
      </c>
      <c r="G15907">
        <v>1</v>
      </c>
    </row>
    <row r="15908" spans="1:8" x14ac:dyDescent="0.25">
      <c r="A15908" t="s">
        <v>129</v>
      </c>
      <c r="B15908" t="s">
        <v>108</v>
      </c>
      <c r="C15908" t="s">
        <v>33</v>
      </c>
      <c r="D15908" t="s">
        <v>39</v>
      </c>
      <c r="E15908" t="s">
        <v>87</v>
      </c>
      <c r="F15908">
        <v>2014</v>
      </c>
      <c r="G15908">
        <v>1</v>
      </c>
    </row>
    <row r="15909" spans="1:8" x14ac:dyDescent="0.25">
      <c r="A15909" t="s">
        <v>8</v>
      </c>
      <c r="B15909" t="s">
        <v>210</v>
      </c>
      <c r="C15909" t="s">
        <v>10</v>
      </c>
      <c r="D15909" t="s">
        <v>29</v>
      </c>
      <c r="E15909" t="s">
        <v>193</v>
      </c>
      <c r="F15909">
        <v>2015</v>
      </c>
      <c r="G15909">
        <v>1</v>
      </c>
    </row>
    <row r="15910" spans="1:8" x14ac:dyDescent="0.25">
      <c r="A15910" t="s">
        <v>41</v>
      </c>
      <c r="B15910" t="s">
        <v>61</v>
      </c>
      <c r="C15910" t="s">
        <v>33</v>
      </c>
      <c r="D15910" t="s">
        <v>39</v>
      </c>
      <c r="E15910" t="s">
        <v>112</v>
      </c>
      <c r="F15910">
        <v>2014</v>
      </c>
      <c r="G15910">
        <v>1</v>
      </c>
    </row>
    <row r="15911" spans="1:8" x14ac:dyDescent="0.25">
      <c r="A15911" t="s">
        <v>31</v>
      </c>
      <c r="B15911" t="s">
        <v>26</v>
      </c>
      <c r="C15911" t="s">
        <v>23</v>
      </c>
      <c r="D15911" t="s">
        <v>43</v>
      </c>
      <c r="E15911" t="s">
        <v>186</v>
      </c>
      <c r="F15911">
        <v>2017</v>
      </c>
      <c r="G15911">
        <v>1</v>
      </c>
    </row>
    <row r="15912" spans="1:8" x14ac:dyDescent="0.25">
      <c r="A15912" t="s">
        <v>129</v>
      </c>
      <c r="B15912" t="s">
        <v>32</v>
      </c>
      <c r="C15912" t="s">
        <v>33</v>
      </c>
      <c r="D15912" t="s">
        <v>184</v>
      </c>
      <c r="E15912" t="s">
        <v>288</v>
      </c>
      <c r="F15912">
        <v>2014</v>
      </c>
      <c r="G15912">
        <v>1</v>
      </c>
      <c r="H15912">
        <v>1</v>
      </c>
    </row>
    <row r="15913" spans="1:8" x14ac:dyDescent="0.25">
      <c r="A15913" t="s">
        <v>8</v>
      </c>
      <c r="B15913" t="s">
        <v>111</v>
      </c>
      <c r="C15913" t="s">
        <v>10</v>
      </c>
      <c r="D15913" t="s">
        <v>11</v>
      </c>
      <c r="E15913" t="s">
        <v>249</v>
      </c>
      <c r="F15913">
        <v>2018</v>
      </c>
      <c r="G15913">
        <v>1</v>
      </c>
      <c r="H15913">
        <v>3</v>
      </c>
    </row>
    <row r="15914" spans="1:8" x14ac:dyDescent="0.25">
      <c r="A15914" t="s">
        <v>31</v>
      </c>
      <c r="B15914" t="s">
        <v>119</v>
      </c>
      <c r="C15914" t="s">
        <v>70</v>
      </c>
      <c r="D15914" t="s">
        <v>71</v>
      </c>
      <c r="E15914" t="s">
        <v>365</v>
      </c>
      <c r="F15914">
        <v>2017</v>
      </c>
      <c r="G15914">
        <v>1</v>
      </c>
    </row>
    <row r="15915" spans="1:8" x14ac:dyDescent="0.25">
      <c r="A15915" t="s">
        <v>129</v>
      </c>
      <c r="B15915" t="s">
        <v>108</v>
      </c>
      <c r="C15915" t="s">
        <v>33</v>
      </c>
      <c r="D15915" t="s">
        <v>62</v>
      </c>
      <c r="E15915" t="s">
        <v>321</v>
      </c>
      <c r="F15915">
        <v>2015</v>
      </c>
      <c r="G15915">
        <v>1</v>
      </c>
      <c r="H15915">
        <v>2</v>
      </c>
    </row>
    <row r="15916" spans="1:8" x14ac:dyDescent="0.25">
      <c r="A15916" t="s">
        <v>129</v>
      </c>
      <c r="B15916" t="s">
        <v>55</v>
      </c>
      <c r="C15916" t="s">
        <v>33</v>
      </c>
      <c r="D15916" t="s">
        <v>39</v>
      </c>
      <c r="E15916" t="s">
        <v>87</v>
      </c>
      <c r="F15916">
        <v>2017</v>
      </c>
      <c r="G15916">
        <v>1</v>
      </c>
      <c r="H15916">
        <v>1</v>
      </c>
    </row>
    <row r="15917" spans="1:8" x14ac:dyDescent="0.25">
      <c r="A15917" t="s">
        <v>129</v>
      </c>
      <c r="B15917" t="s">
        <v>104</v>
      </c>
      <c r="C15917" t="s">
        <v>33</v>
      </c>
      <c r="D15917" t="s">
        <v>59</v>
      </c>
      <c r="E15917" t="s">
        <v>64</v>
      </c>
      <c r="F15917">
        <v>2014</v>
      </c>
      <c r="G15917">
        <v>1</v>
      </c>
    </row>
    <row r="15918" spans="1:8" x14ac:dyDescent="0.25">
      <c r="A15918" t="s">
        <v>129</v>
      </c>
      <c r="B15918" t="s">
        <v>272</v>
      </c>
      <c r="C15918" t="s">
        <v>33</v>
      </c>
      <c r="D15918" t="s">
        <v>59</v>
      </c>
      <c r="E15918" t="s">
        <v>118</v>
      </c>
      <c r="F15918">
        <v>2016</v>
      </c>
      <c r="G15918">
        <v>1</v>
      </c>
      <c r="H15918">
        <v>1</v>
      </c>
    </row>
    <row r="15919" spans="1:8" x14ac:dyDescent="0.25">
      <c r="A15919" t="s">
        <v>41</v>
      </c>
      <c r="B15919" t="s">
        <v>168</v>
      </c>
      <c r="C15919" t="s">
        <v>33</v>
      </c>
      <c r="D15919" t="s">
        <v>39</v>
      </c>
      <c r="E15919" t="s">
        <v>169</v>
      </c>
      <c r="F15919">
        <v>2019</v>
      </c>
      <c r="G15919">
        <v>1</v>
      </c>
    </row>
    <row r="15920" spans="1:8" x14ac:dyDescent="0.25">
      <c r="B15920" t="s">
        <v>69</v>
      </c>
      <c r="C15920" t="s">
        <v>70</v>
      </c>
      <c r="D15920" t="s">
        <v>71</v>
      </c>
      <c r="E15920" t="s">
        <v>188</v>
      </c>
      <c r="F15920">
        <v>2018</v>
      </c>
      <c r="G15920">
        <v>1</v>
      </c>
    </row>
    <row r="15921" spans="1:8" x14ac:dyDescent="0.25">
      <c r="A15921" t="s">
        <v>41</v>
      </c>
      <c r="B15921" t="s">
        <v>125</v>
      </c>
      <c r="C15921" t="s">
        <v>33</v>
      </c>
      <c r="D15921" t="s">
        <v>39</v>
      </c>
      <c r="E15921" t="s">
        <v>87</v>
      </c>
      <c r="F15921">
        <v>2016</v>
      </c>
      <c r="G15921">
        <v>1</v>
      </c>
      <c r="H15921">
        <v>2</v>
      </c>
    </row>
    <row r="15922" spans="1:8" x14ac:dyDescent="0.25">
      <c r="A15922" t="s">
        <v>455</v>
      </c>
      <c r="B15922" t="s">
        <v>168</v>
      </c>
      <c r="C15922" t="s">
        <v>33</v>
      </c>
      <c r="D15922" t="s">
        <v>34</v>
      </c>
      <c r="E15922" t="s">
        <v>322</v>
      </c>
      <c r="F15922">
        <v>2017</v>
      </c>
      <c r="G15922">
        <v>1</v>
      </c>
      <c r="H15922">
        <v>5</v>
      </c>
    </row>
    <row r="15923" spans="1:8" x14ac:dyDescent="0.25">
      <c r="A15923" t="s">
        <v>31</v>
      </c>
      <c r="B15923" t="s">
        <v>158</v>
      </c>
      <c r="C15923" t="s">
        <v>70</v>
      </c>
      <c r="D15923" t="s">
        <v>264</v>
      </c>
      <c r="E15923" t="s">
        <v>416</v>
      </c>
      <c r="F15923">
        <v>2015</v>
      </c>
      <c r="G15923">
        <v>1</v>
      </c>
    </row>
    <row r="15924" spans="1:8" x14ac:dyDescent="0.25">
      <c r="A15924" t="s">
        <v>113</v>
      </c>
      <c r="B15924" t="s">
        <v>88</v>
      </c>
      <c r="C15924" t="s">
        <v>70</v>
      </c>
      <c r="D15924" t="s">
        <v>71</v>
      </c>
      <c r="E15924" t="s">
        <v>361</v>
      </c>
      <c r="F15924">
        <v>2015</v>
      </c>
      <c r="G15924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2"/>
  <sheetViews>
    <sheetView topLeftCell="P1" workbookViewId="0">
      <selection activeCell="Z48" sqref="Z48"/>
    </sheetView>
  </sheetViews>
  <sheetFormatPr defaultRowHeight="15" x14ac:dyDescent="0.25"/>
  <cols>
    <col min="7" max="7" width="37.7109375" customWidth="1"/>
    <col min="8" max="8" width="12" bestFit="1" customWidth="1"/>
    <col min="9" max="15" width="10.42578125" bestFit="1" customWidth="1"/>
    <col min="16" max="16" width="11.28515625" customWidth="1"/>
    <col min="17" max="17" width="12.7109375" customWidth="1"/>
    <col min="18" max="18" width="26.7109375" customWidth="1"/>
    <col min="19" max="19" width="10.7109375" customWidth="1"/>
    <col min="20" max="20" width="10.85546875" customWidth="1"/>
    <col min="21" max="27" width="10.5703125" bestFit="1" customWidth="1"/>
    <col min="28" max="29" width="19.140625" customWidth="1"/>
    <col min="30" max="30" width="16.28515625" customWidth="1"/>
    <col min="31" max="33" width="12" customWidth="1"/>
    <col min="34" max="35" width="8.28515625" customWidth="1"/>
    <col min="36" max="36" width="6.140625" customWidth="1"/>
    <col min="37" max="37" width="7.5703125" customWidth="1"/>
    <col min="38" max="38" width="28.7109375" customWidth="1"/>
    <col min="39" max="39" width="37.42578125" customWidth="1"/>
    <col min="40" max="41" width="8.28515625" customWidth="1"/>
    <col min="42" max="42" width="8" customWidth="1"/>
    <col min="43" max="45" width="8.28515625" customWidth="1"/>
    <col min="46" max="46" width="7.140625" customWidth="1"/>
    <col min="47" max="47" width="17.28515625" customWidth="1"/>
    <col min="48" max="49" width="7.140625" customWidth="1"/>
    <col min="50" max="51" width="8.140625" customWidth="1"/>
    <col min="52" max="52" width="53.5703125" customWidth="1"/>
    <col min="53" max="53" width="7.28515625" customWidth="1"/>
    <col min="54" max="54" width="11.28515625" bestFit="1" customWidth="1"/>
  </cols>
  <sheetData>
    <row r="1" spans="1:33" x14ac:dyDescent="0.25">
      <c r="A1" s="1" t="s">
        <v>0</v>
      </c>
      <c r="B1" s="1" t="s">
        <v>5</v>
      </c>
      <c r="C1" s="1" t="s">
        <v>6</v>
      </c>
      <c r="D1" s="1" t="s">
        <v>7</v>
      </c>
      <c r="E1" s="1" t="s">
        <v>626</v>
      </c>
      <c r="G1" s="61" t="s">
        <v>650</v>
      </c>
      <c r="H1" s="62"/>
      <c r="I1" s="62"/>
      <c r="J1" s="62"/>
      <c r="K1" s="62"/>
      <c r="L1" s="62"/>
      <c r="M1" s="62"/>
      <c r="N1" s="62"/>
      <c r="O1" s="62"/>
      <c r="P1" s="63"/>
      <c r="Q1" s="60"/>
      <c r="R1" s="79" t="s">
        <v>651</v>
      </c>
      <c r="S1" s="80"/>
      <c r="T1" s="80"/>
      <c r="U1" s="80"/>
      <c r="V1" s="80"/>
      <c r="W1" s="80"/>
      <c r="X1" s="80"/>
      <c r="Y1" s="80"/>
      <c r="Z1" s="80"/>
      <c r="AA1" s="81"/>
      <c r="AC1" s="36" t="s">
        <v>627</v>
      </c>
      <c r="AD1" s="36" t="s">
        <v>628</v>
      </c>
    </row>
    <row r="2" spans="1:33" x14ac:dyDescent="0.25">
      <c r="A2" t="s">
        <v>138</v>
      </c>
      <c r="B2">
        <v>2013</v>
      </c>
      <c r="C2">
        <v>9109</v>
      </c>
      <c r="D2">
        <v>2806</v>
      </c>
      <c r="E2">
        <v>0.30804698649687118</v>
      </c>
      <c r="G2" s="12" t="s">
        <v>636</v>
      </c>
      <c r="H2" s="13" t="s">
        <v>637</v>
      </c>
      <c r="I2" s="14" t="s">
        <v>638</v>
      </c>
      <c r="J2" s="15" t="s">
        <v>639</v>
      </c>
      <c r="K2" s="15" t="s">
        <v>640</v>
      </c>
      <c r="L2" s="15" t="s">
        <v>641</v>
      </c>
      <c r="M2" s="15" t="s">
        <v>642</v>
      </c>
      <c r="N2" s="15" t="s">
        <v>643</v>
      </c>
      <c r="O2" s="13" t="s">
        <v>644</v>
      </c>
      <c r="P2" s="13" t="s">
        <v>648</v>
      </c>
      <c r="R2" s="77" t="s">
        <v>636</v>
      </c>
      <c r="S2" s="78" t="s">
        <v>637</v>
      </c>
      <c r="T2" s="21" t="s">
        <v>638</v>
      </c>
      <c r="U2" s="22" t="s">
        <v>639</v>
      </c>
      <c r="V2" s="22" t="s">
        <v>640</v>
      </c>
      <c r="W2" s="22" t="s">
        <v>641</v>
      </c>
      <c r="X2" s="22" t="s">
        <v>642</v>
      </c>
      <c r="Y2" s="22" t="s">
        <v>643</v>
      </c>
      <c r="Z2" s="22" t="s">
        <v>644</v>
      </c>
      <c r="AA2" s="23" t="s">
        <v>648</v>
      </c>
      <c r="AC2" s="36" t="s">
        <v>629</v>
      </c>
      <c r="AD2" t="s">
        <v>31</v>
      </c>
      <c r="AE2" t="s">
        <v>21</v>
      </c>
      <c r="AF2" t="s">
        <v>8</v>
      </c>
      <c r="AG2" t="s">
        <v>630</v>
      </c>
    </row>
    <row r="3" spans="1:33" ht="19.5" customHeight="1" x14ac:dyDescent="0.25">
      <c r="A3" t="s">
        <v>138</v>
      </c>
      <c r="B3">
        <v>2014</v>
      </c>
      <c r="C3">
        <v>20017</v>
      </c>
      <c r="D3">
        <v>7185</v>
      </c>
      <c r="E3">
        <v>0.35894489683768799</v>
      </c>
      <c r="G3" s="41" t="s">
        <v>138</v>
      </c>
      <c r="H3" s="116">
        <f t="shared" ref="H3:H25" si="0">SUMIF(A:A,G3,C:C)</f>
        <v>144403</v>
      </c>
      <c r="I3" s="101">
        <f t="shared" ref="I3:I25" si="1">SUMIFS(C:C,A:A,G3,B:B,2013)</f>
        <v>9109</v>
      </c>
      <c r="J3" s="117">
        <f t="shared" ref="J3:J25" si="2">SUMIFS(C:C,A:A,G3,B:B,2014)</f>
        <v>20017</v>
      </c>
      <c r="K3" s="117">
        <f t="shared" ref="K3:K25" si="3">SUMIFS(C:C,A:A,G3,B:B,2015)</f>
        <v>27383</v>
      </c>
      <c r="L3" s="117">
        <f t="shared" ref="L3:L25" si="4">SUMIFS(C:C,A:A,G3,B:B,2016)</f>
        <v>29695</v>
      </c>
      <c r="M3" s="117">
        <f t="shared" ref="M3:M25" si="5">SUMIFS(C:C,A:A,G3,B:B,2017)</f>
        <v>36110</v>
      </c>
      <c r="N3" s="117">
        <f t="shared" ref="N3:N25" si="6">SUMIFS(C:C,A:A,G3,B:B,2018)</f>
        <v>20560</v>
      </c>
      <c r="O3" s="117">
        <f t="shared" ref="O3:O25" si="7">SUMIFS(C:C,A:A,G3,B:B,2019)</f>
        <v>1529</v>
      </c>
      <c r="P3" s="118">
        <f>SUMIFS(C:C,A:A,G3,B:B,2020)</f>
        <v>0</v>
      </c>
      <c r="R3" s="41" t="s">
        <v>138</v>
      </c>
      <c r="S3" s="105">
        <f>SUMIF(A:A,R3,D:D)</f>
        <v>56109</v>
      </c>
      <c r="T3" s="105">
        <f>SUMIFS(D:D,A:A,R3,B:B,2013)</f>
        <v>2806</v>
      </c>
      <c r="U3" s="106">
        <f>SUMIFS(D:D,A:A,R3,B:B,2014)</f>
        <v>7185</v>
      </c>
      <c r="V3" s="106">
        <f>SUMIFS(D:D,A:A,R3,B:B,2015)</f>
        <v>12685</v>
      </c>
      <c r="W3" s="106">
        <f>SUMIFS(D:D,A:A,R3,B:B,2016)</f>
        <v>12911</v>
      </c>
      <c r="X3" s="106">
        <f>SUMIFS(D:D,A:A,R3,B:B,2017)</f>
        <v>13302</v>
      </c>
      <c r="Y3" s="106">
        <f>SUMIFS(D:D,A:A,R3,B:B,2018)</f>
        <v>6812</v>
      </c>
      <c r="Z3" s="106">
        <f>SUMIFS(D:D,A:A,R3,B:B,2019)</f>
        <v>408</v>
      </c>
      <c r="AA3" s="107">
        <f>SUMIFS(D:D,A:A,R3,B:B,2020)</f>
        <v>0</v>
      </c>
      <c r="AC3" s="4">
        <v>2013</v>
      </c>
      <c r="AD3" s="124">
        <v>0.25154016388539979</v>
      </c>
      <c r="AE3" s="124"/>
      <c r="AF3" s="124">
        <v>4.9912999920909022E-2</v>
      </c>
      <c r="AG3" s="124">
        <v>0.25154016388539979</v>
      </c>
    </row>
    <row r="4" spans="1:33" x14ac:dyDescent="0.25">
      <c r="A4" t="s">
        <v>138</v>
      </c>
      <c r="B4">
        <v>2015</v>
      </c>
      <c r="C4">
        <v>27383</v>
      </c>
      <c r="D4">
        <v>12685</v>
      </c>
      <c r="E4">
        <v>0.46324361830332689</v>
      </c>
      <c r="G4" s="42" t="s">
        <v>214</v>
      </c>
      <c r="H4" s="116">
        <f t="shared" si="0"/>
        <v>141364</v>
      </c>
      <c r="I4" s="102">
        <f t="shared" si="1"/>
        <v>0</v>
      </c>
      <c r="J4" s="119">
        <f t="shared" si="2"/>
        <v>0</v>
      </c>
      <c r="K4" s="119">
        <f t="shared" si="3"/>
        <v>0</v>
      </c>
      <c r="L4" s="119">
        <f t="shared" si="4"/>
        <v>0</v>
      </c>
      <c r="M4" s="119">
        <f t="shared" si="5"/>
        <v>0</v>
      </c>
      <c r="N4" s="119">
        <f t="shared" si="6"/>
        <v>53268</v>
      </c>
      <c r="O4" s="119">
        <f t="shared" si="7"/>
        <v>88096</v>
      </c>
      <c r="P4" s="116">
        <f t="shared" ref="P4:P25" si="8">SUMIFS(C:C,A:A,G4,B:B,2020)</f>
        <v>0</v>
      </c>
      <c r="R4" s="42" t="s">
        <v>214</v>
      </c>
      <c r="S4" s="108">
        <f>SUMIF(A:A,R4,D:D)</f>
        <v>16107</v>
      </c>
      <c r="T4" s="108">
        <f>SUMIFS(D:D,A:A,R4,B:B,2013)</f>
        <v>0</v>
      </c>
      <c r="U4" s="109">
        <f>SUMIFS(D:D,A:A,R4,B:B,2014)</f>
        <v>0</v>
      </c>
      <c r="V4" s="109">
        <f>SUMIFS(D:D,A:A,R4,B:B,2015)</f>
        <v>0</v>
      </c>
      <c r="W4" s="109">
        <f>SUMIFS(D:D,A:A,R4,B:B,2016)</f>
        <v>0</v>
      </c>
      <c r="X4" s="109">
        <f>SUMIFS(D:D,A:A,R4,B:B,2017)</f>
        <v>0</v>
      </c>
      <c r="Y4" s="109">
        <f>SUMIFS(D:D,A:A,R4,B:B,2018)</f>
        <v>7460</v>
      </c>
      <c r="Z4" s="109">
        <f>SUMIFS(D:D,A:A,R4,B:B,2019)</f>
        <v>8647</v>
      </c>
      <c r="AA4" s="110">
        <f>SUMIFS(D:D,A:A,R4,B:B,2020)</f>
        <v>0</v>
      </c>
      <c r="AC4" s="4">
        <v>2014</v>
      </c>
      <c r="AD4" s="124">
        <v>0.2247114731839783</v>
      </c>
      <c r="AE4" s="124"/>
      <c r="AF4" s="124">
        <v>7.2792410059682802E-2</v>
      </c>
      <c r="AG4" s="124">
        <v>0.2247114731839783</v>
      </c>
    </row>
    <row r="5" spans="1:33" x14ac:dyDescent="0.25">
      <c r="A5" t="s">
        <v>138</v>
      </c>
      <c r="B5">
        <v>2016</v>
      </c>
      <c r="C5">
        <v>29695</v>
      </c>
      <c r="D5">
        <v>12911</v>
      </c>
      <c r="E5">
        <v>0.4347870011786496</v>
      </c>
      <c r="G5" s="42" t="s">
        <v>81</v>
      </c>
      <c r="H5" s="116">
        <f t="shared" si="0"/>
        <v>45818</v>
      </c>
      <c r="I5" s="102">
        <f t="shared" si="1"/>
        <v>10776</v>
      </c>
      <c r="J5" s="119">
        <f t="shared" si="2"/>
        <v>19515</v>
      </c>
      <c r="K5" s="119">
        <f t="shared" si="3"/>
        <v>6222</v>
      </c>
      <c r="L5" s="119">
        <f t="shared" si="4"/>
        <v>4294</v>
      </c>
      <c r="M5" s="119">
        <f t="shared" si="5"/>
        <v>3541</v>
      </c>
      <c r="N5" s="119">
        <f t="shared" si="6"/>
        <v>1405</v>
      </c>
      <c r="O5" s="119">
        <f t="shared" si="7"/>
        <v>65</v>
      </c>
      <c r="P5" s="116">
        <f t="shared" si="8"/>
        <v>0</v>
      </c>
      <c r="R5" s="42" t="s">
        <v>81</v>
      </c>
      <c r="S5" s="108">
        <f>SUMIF(A:A,R5,D:D)</f>
        <v>28777</v>
      </c>
      <c r="T5" s="108">
        <f>SUMIFS(D:D,A:A,R5,B:B,2013)</f>
        <v>8757</v>
      </c>
      <c r="U5" s="109">
        <f>SUMIFS(D:D,A:A,R5,B:B,2014)</f>
        <v>13809</v>
      </c>
      <c r="V5" s="109">
        <f>SUMIFS(D:D,A:A,R5,B:B,2015)</f>
        <v>3016</v>
      </c>
      <c r="W5" s="109">
        <f>SUMIFS(D:D,A:A,R5,B:B,2016)</f>
        <v>1691</v>
      </c>
      <c r="X5" s="109">
        <f>SUMIFS(D:D,A:A,R5,B:B,2017)</f>
        <v>1106</v>
      </c>
      <c r="Y5" s="109">
        <f>SUMIFS(D:D,A:A,R5,B:B,2018)</f>
        <v>376</v>
      </c>
      <c r="Z5" s="109">
        <f>SUMIFS(D:D,A:A,R5,B:B,2019)</f>
        <v>22</v>
      </c>
      <c r="AA5" s="110">
        <f>SUMIFS(D:D,A:A,R5,B:B,2020)</f>
        <v>0</v>
      </c>
      <c r="AC5" s="4">
        <v>2015</v>
      </c>
      <c r="AD5" s="124">
        <v>0.20195862791306621</v>
      </c>
      <c r="AE5" s="124"/>
      <c r="AF5" s="124">
        <v>8.1025788589014325E-2</v>
      </c>
      <c r="AG5" s="124">
        <v>0.20195862791306621</v>
      </c>
    </row>
    <row r="6" spans="1:33" x14ac:dyDescent="0.25">
      <c r="A6" t="s">
        <v>138</v>
      </c>
      <c r="B6">
        <v>2017</v>
      </c>
      <c r="C6">
        <v>36110</v>
      </c>
      <c r="D6">
        <v>13302</v>
      </c>
      <c r="E6">
        <v>0.36837441152035449</v>
      </c>
      <c r="G6" s="42" t="s">
        <v>113</v>
      </c>
      <c r="H6" s="116">
        <f t="shared" si="0"/>
        <v>3062</v>
      </c>
      <c r="I6" s="102">
        <f t="shared" si="1"/>
        <v>124</v>
      </c>
      <c r="J6" s="119">
        <f t="shared" si="2"/>
        <v>1626</v>
      </c>
      <c r="K6" s="119">
        <f t="shared" si="3"/>
        <v>1205</v>
      </c>
      <c r="L6" s="119">
        <f t="shared" si="4"/>
        <v>105</v>
      </c>
      <c r="M6" s="119">
        <f t="shared" si="5"/>
        <v>2</v>
      </c>
      <c r="N6" s="119">
        <f t="shared" si="6"/>
        <v>0</v>
      </c>
      <c r="O6" s="119">
        <f t="shared" si="7"/>
        <v>0</v>
      </c>
      <c r="P6" s="116">
        <f t="shared" si="8"/>
        <v>0</v>
      </c>
      <c r="R6" s="42" t="s">
        <v>113</v>
      </c>
      <c r="S6" s="108">
        <f>SUMIF(A:A,R6,D:D)</f>
        <v>937</v>
      </c>
      <c r="T6" s="108">
        <f>SUMIFS(D:D,A:A,R6,B:B,2013)</f>
        <v>33</v>
      </c>
      <c r="U6" s="109">
        <f>SUMIFS(D:D,A:A,R6,B:B,2014)</f>
        <v>513</v>
      </c>
      <c r="V6" s="109">
        <f>SUMIFS(D:D,A:A,R6,B:B,2015)</f>
        <v>365</v>
      </c>
      <c r="W6" s="109">
        <f>SUMIFS(D:D,A:A,R6,B:B,2016)</f>
        <v>26</v>
      </c>
      <c r="X6" s="109">
        <f>SUMIFS(D:D,A:A,R6,B:B,2017)</f>
        <v>0</v>
      </c>
      <c r="Y6" s="109">
        <f>SUMIFS(D:D,A:A,R6,B:B,2018)</f>
        <v>0</v>
      </c>
      <c r="Z6" s="109">
        <f>SUMIFS(D:D,A:A,R6,B:B,2019)</f>
        <v>0</v>
      </c>
      <c r="AA6" s="110">
        <f>SUMIFS(D:D,A:A,R6,B:B,2020)</f>
        <v>0</v>
      </c>
      <c r="AC6" s="4">
        <v>2016</v>
      </c>
      <c r="AD6" s="124">
        <v>0.1868550523527186</v>
      </c>
      <c r="AE6" s="124">
        <v>4.6390900881861333E-2</v>
      </c>
      <c r="AF6" s="124">
        <v>7.078643197099041E-2</v>
      </c>
      <c r="AG6" s="124">
        <v>0.1868550523527186</v>
      </c>
    </row>
    <row r="7" spans="1:33" x14ac:dyDescent="0.25">
      <c r="A7" t="s">
        <v>138</v>
      </c>
      <c r="B7">
        <v>2018</v>
      </c>
      <c r="C7">
        <v>20560</v>
      </c>
      <c r="D7">
        <v>6812</v>
      </c>
      <c r="E7">
        <v>0.33132295719844362</v>
      </c>
      <c r="G7" s="42" t="s">
        <v>16</v>
      </c>
      <c r="H7" s="116">
        <f t="shared" si="0"/>
        <v>97896</v>
      </c>
      <c r="I7" s="102">
        <f t="shared" si="1"/>
        <v>20712</v>
      </c>
      <c r="J7" s="119">
        <f t="shared" si="2"/>
        <v>23614</v>
      </c>
      <c r="K7" s="119">
        <f t="shared" si="3"/>
        <v>19626</v>
      </c>
      <c r="L7" s="119">
        <f t="shared" si="4"/>
        <v>14054</v>
      </c>
      <c r="M7" s="119">
        <f t="shared" si="5"/>
        <v>11327</v>
      </c>
      <c r="N7" s="119">
        <f t="shared" si="6"/>
        <v>6449</v>
      </c>
      <c r="O7" s="119">
        <f t="shared" si="7"/>
        <v>2114</v>
      </c>
      <c r="P7" s="116">
        <f t="shared" si="8"/>
        <v>0</v>
      </c>
      <c r="R7" s="42" t="s">
        <v>16</v>
      </c>
      <c r="S7" s="108">
        <f>SUMIF(A:A,R7,D:D)</f>
        <v>26116</v>
      </c>
      <c r="T7" s="108">
        <f>SUMIFS(D:D,A:A,R7,B:B,2013)</f>
        <v>7176</v>
      </c>
      <c r="U7" s="109">
        <f>SUMIFS(D:D,A:A,R7,B:B,2014)</f>
        <v>7383</v>
      </c>
      <c r="V7" s="109">
        <f>SUMIFS(D:D,A:A,R7,B:B,2015)</f>
        <v>4857</v>
      </c>
      <c r="W7" s="109">
        <f>SUMIFS(D:D,A:A,R7,B:B,2016)</f>
        <v>3065</v>
      </c>
      <c r="X7" s="109">
        <f>SUMIFS(D:D,A:A,R7,B:B,2017)</f>
        <v>2280</v>
      </c>
      <c r="Y7" s="109">
        <f>SUMIFS(D:D,A:A,R7,B:B,2018)</f>
        <v>1096</v>
      </c>
      <c r="Z7" s="109">
        <f>SUMIFS(D:D,A:A,R7,B:B,2019)</f>
        <v>259</v>
      </c>
      <c r="AA7" s="110">
        <f>SUMIFS(D:D,A:A,R7,B:B,2020)</f>
        <v>0</v>
      </c>
      <c r="AC7" s="4">
        <v>2017</v>
      </c>
      <c r="AD7" s="124">
        <v>0.20868839344718451</v>
      </c>
      <c r="AE7" s="124">
        <v>4.4861021725935389E-2</v>
      </c>
      <c r="AF7" s="124">
        <v>1.0327868852459019</v>
      </c>
      <c r="AG7" s="124">
        <v>1.0327868852459019</v>
      </c>
    </row>
    <row r="8" spans="1:33" x14ac:dyDescent="0.25">
      <c r="A8" t="s">
        <v>138</v>
      </c>
      <c r="B8">
        <v>2019</v>
      </c>
      <c r="C8">
        <v>1529</v>
      </c>
      <c r="D8">
        <v>408</v>
      </c>
      <c r="E8">
        <v>0.26684107259646828</v>
      </c>
      <c r="G8" s="42" t="s">
        <v>482</v>
      </c>
      <c r="H8" s="116">
        <f t="shared" si="0"/>
        <v>3</v>
      </c>
      <c r="I8" s="102">
        <f t="shared" si="1"/>
        <v>2</v>
      </c>
      <c r="J8" s="119">
        <f t="shared" si="2"/>
        <v>0</v>
      </c>
      <c r="K8" s="119">
        <f t="shared" si="3"/>
        <v>0</v>
      </c>
      <c r="L8" s="119">
        <f t="shared" si="4"/>
        <v>1</v>
      </c>
      <c r="M8" s="119">
        <f t="shared" si="5"/>
        <v>0</v>
      </c>
      <c r="N8" s="119">
        <f t="shared" si="6"/>
        <v>0</v>
      </c>
      <c r="O8" s="119">
        <f t="shared" si="7"/>
        <v>0</v>
      </c>
      <c r="P8" s="116">
        <f t="shared" si="8"/>
        <v>0</v>
      </c>
      <c r="R8" s="42" t="s">
        <v>482</v>
      </c>
      <c r="S8" s="108">
        <f>SUMIF(A:A,R8,D:D)</f>
        <v>1</v>
      </c>
      <c r="T8" s="108">
        <f>SUMIFS(D:D,A:A,R8,B:B,2013)</f>
        <v>1</v>
      </c>
      <c r="U8" s="109">
        <f>SUMIFS(D:D,A:A,R8,B:B,2014)</f>
        <v>0</v>
      </c>
      <c r="V8" s="109">
        <f>SUMIFS(D:D,A:A,R8,B:B,2015)</f>
        <v>0</v>
      </c>
      <c r="W8" s="109">
        <f>SUMIFS(D:D,A:A,R8,B:B,2016)</f>
        <v>0</v>
      </c>
      <c r="X8" s="109">
        <f>SUMIFS(D:D,A:A,R8,B:B,2017)</f>
        <v>0</v>
      </c>
      <c r="Y8" s="109">
        <f>SUMIFS(D:D,A:A,R8,B:B,2018)</f>
        <v>0</v>
      </c>
      <c r="Z8" s="109">
        <f>SUMIFS(D:D,A:A,R8,B:B,2019)</f>
        <v>0</v>
      </c>
      <c r="AA8" s="110">
        <f>SUMIFS(D:D,A:A,R8,B:B,2020)</f>
        <v>0</v>
      </c>
      <c r="AC8" s="4">
        <v>2018</v>
      </c>
      <c r="AD8" s="124">
        <v>0.21227501469787111</v>
      </c>
      <c r="AE8" s="124">
        <v>4.4527075965440227E-2</v>
      </c>
      <c r="AF8" s="124">
        <v>1</v>
      </c>
      <c r="AG8" s="124">
        <v>1</v>
      </c>
    </row>
    <row r="9" spans="1:33" x14ac:dyDescent="0.25">
      <c r="A9" t="s">
        <v>214</v>
      </c>
      <c r="B9">
        <v>2018</v>
      </c>
      <c r="C9">
        <v>53268</v>
      </c>
      <c r="D9">
        <v>7460</v>
      </c>
      <c r="E9">
        <v>0.14004655703236471</v>
      </c>
      <c r="G9" s="42" t="s">
        <v>323</v>
      </c>
      <c r="H9" s="116">
        <f t="shared" si="0"/>
        <v>16969</v>
      </c>
      <c r="I9" s="102">
        <f t="shared" si="1"/>
        <v>0</v>
      </c>
      <c r="J9" s="119">
        <f t="shared" si="2"/>
        <v>0</v>
      </c>
      <c r="K9" s="119">
        <f t="shared" si="3"/>
        <v>0</v>
      </c>
      <c r="L9" s="119">
        <f t="shared" si="4"/>
        <v>0</v>
      </c>
      <c r="M9" s="119">
        <f t="shared" si="5"/>
        <v>0</v>
      </c>
      <c r="N9" s="119">
        <f t="shared" si="6"/>
        <v>5858</v>
      </c>
      <c r="O9" s="119">
        <f t="shared" si="7"/>
        <v>11111</v>
      </c>
      <c r="P9" s="116">
        <f t="shared" si="8"/>
        <v>0</v>
      </c>
      <c r="R9" s="42" t="s">
        <v>323</v>
      </c>
      <c r="S9" s="108">
        <f>SUMIF(A:A,R9,D:D)</f>
        <v>2655</v>
      </c>
      <c r="T9" s="108">
        <f>SUMIFS(D:D,A:A,R9,B:B,2013)</f>
        <v>0</v>
      </c>
      <c r="U9" s="109">
        <f>SUMIFS(D:D,A:A,R9,B:B,2014)</f>
        <v>0</v>
      </c>
      <c r="V9" s="109">
        <f>SUMIFS(D:D,A:A,R9,B:B,2015)</f>
        <v>0</v>
      </c>
      <c r="W9" s="109">
        <f>SUMIFS(D:D,A:A,R9,B:B,2016)</f>
        <v>0</v>
      </c>
      <c r="X9" s="109">
        <f>SUMIFS(D:D,A:A,R9,B:B,2017)</f>
        <v>0</v>
      </c>
      <c r="Y9" s="109">
        <f>SUMIFS(D:D,A:A,R9,B:B,2018)</f>
        <v>1158</v>
      </c>
      <c r="Z9" s="109">
        <f>SUMIFS(D:D,A:A,R9,B:B,2019)</f>
        <v>1497</v>
      </c>
      <c r="AA9" s="110">
        <f>SUMIFS(D:D,A:A,R9,B:B,2020)</f>
        <v>0</v>
      </c>
      <c r="AC9" s="4">
        <v>2019</v>
      </c>
      <c r="AD9" s="124">
        <v>0.2385377384024106</v>
      </c>
      <c r="AE9" s="124">
        <v>4.3229528142043491E-2</v>
      </c>
      <c r="AF9" s="124">
        <v>1</v>
      </c>
      <c r="AG9" s="124">
        <v>1</v>
      </c>
    </row>
    <row r="10" spans="1:33" x14ac:dyDescent="0.25">
      <c r="A10" t="s">
        <v>214</v>
      </c>
      <c r="B10">
        <v>2019</v>
      </c>
      <c r="C10">
        <v>88096</v>
      </c>
      <c r="D10">
        <v>8647</v>
      </c>
      <c r="E10">
        <v>9.8154286233200147E-2</v>
      </c>
      <c r="G10" s="42" t="s">
        <v>129</v>
      </c>
      <c r="H10" s="116">
        <f t="shared" si="0"/>
        <v>3895</v>
      </c>
      <c r="I10" s="102">
        <f t="shared" si="1"/>
        <v>2</v>
      </c>
      <c r="J10" s="119">
        <f t="shared" si="2"/>
        <v>981</v>
      </c>
      <c r="K10" s="119">
        <f t="shared" si="3"/>
        <v>1524</v>
      </c>
      <c r="L10" s="119">
        <f t="shared" si="4"/>
        <v>1144</v>
      </c>
      <c r="M10" s="119">
        <f t="shared" si="5"/>
        <v>244</v>
      </c>
      <c r="N10" s="119">
        <f t="shared" si="6"/>
        <v>0</v>
      </c>
      <c r="O10" s="119">
        <f t="shared" si="7"/>
        <v>0</v>
      </c>
      <c r="P10" s="116">
        <f t="shared" si="8"/>
        <v>0</v>
      </c>
      <c r="R10" s="42" t="s">
        <v>129</v>
      </c>
      <c r="S10" s="108">
        <f>SUMIF(A:A,R10,D:D)</f>
        <v>1139</v>
      </c>
      <c r="T10" s="108">
        <f>SUMIFS(D:D,A:A,R10,B:B,2013)</f>
        <v>0</v>
      </c>
      <c r="U10" s="109">
        <f>SUMIFS(D:D,A:A,R10,B:B,2014)</f>
        <v>298</v>
      </c>
      <c r="V10" s="109">
        <f>SUMIFS(D:D,A:A,R10,B:B,2015)</f>
        <v>486</v>
      </c>
      <c r="W10" s="109">
        <f>SUMIFS(D:D,A:A,R10,B:B,2016)</f>
        <v>290</v>
      </c>
      <c r="X10" s="109">
        <f>SUMIFS(D:D,A:A,R10,B:B,2017)</f>
        <v>65</v>
      </c>
      <c r="Y10" s="109">
        <f>SUMIFS(D:D,A:A,R10,B:B,2018)</f>
        <v>0</v>
      </c>
      <c r="Z10" s="109">
        <f>SUMIFS(D:D,A:A,R10,B:B,2019)</f>
        <v>0</v>
      </c>
      <c r="AA10" s="110">
        <f>SUMIFS(D:D,A:A,R10,B:B,2020)</f>
        <v>0</v>
      </c>
      <c r="AC10" s="4" t="s">
        <v>630</v>
      </c>
      <c r="AD10" s="5">
        <v>0.25154016388539979</v>
      </c>
      <c r="AE10" s="5">
        <v>4.6390900881861333E-2</v>
      </c>
      <c r="AF10" s="5">
        <v>1.0327868852459019</v>
      </c>
      <c r="AG10" s="5">
        <v>1.0327868852459019</v>
      </c>
    </row>
    <row r="11" spans="1:33" ht="30" x14ac:dyDescent="0.25">
      <c r="A11" t="s">
        <v>81</v>
      </c>
      <c r="B11">
        <v>2013</v>
      </c>
      <c r="C11">
        <v>10776</v>
      </c>
      <c r="D11">
        <v>8757</v>
      </c>
      <c r="E11">
        <v>0.8126391982182628</v>
      </c>
      <c r="G11" s="42" t="s">
        <v>74</v>
      </c>
      <c r="H11" s="116">
        <f t="shared" si="0"/>
        <v>162229</v>
      </c>
      <c r="I11" s="102">
        <f t="shared" si="1"/>
        <v>21369</v>
      </c>
      <c r="J11" s="119">
        <f t="shared" si="2"/>
        <v>26148</v>
      </c>
      <c r="K11" s="119">
        <f t="shared" si="3"/>
        <v>27238</v>
      </c>
      <c r="L11" s="119">
        <f t="shared" si="4"/>
        <v>21562</v>
      </c>
      <c r="M11" s="119">
        <f t="shared" si="5"/>
        <v>21127</v>
      </c>
      <c r="N11" s="119">
        <f t="shared" si="6"/>
        <v>21665</v>
      </c>
      <c r="O11" s="119">
        <f t="shared" si="7"/>
        <v>23120</v>
      </c>
      <c r="P11" s="116">
        <f t="shared" si="8"/>
        <v>0</v>
      </c>
      <c r="R11" s="42" t="s">
        <v>74</v>
      </c>
      <c r="S11" s="108">
        <f>SUMIF(A:A,R11,D:D)</f>
        <v>8608</v>
      </c>
      <c r="T11" s="108">
        <f>SUMIFS(D:D,A:A,R11,B:B,2013)</f>
        <v>769</v>
      </c>
      <c r="U11" s="109">
        <f>SUMIFS(D:D,A:A,R11,B:B,2014)</f>
        <v>1252</v>
      </c>
      <c r="V11" s="109">
        <f>SUMIFS(D:D,A:A,R11,B:B,2015)</f>
        <v>1957</v>
      </c>
      <c r="W11" s="109">
        <f>SUMIFS(D:D,A:A,R11,B:B,2016)</f>
        <v>1345</v>
      </c>
      <c r="X11" s="109">
        <f>SUMIFS(D:D,A:A,R11,B:B,2017)</f>
        <v>1130</v>
      </c>
      <c r="Y11" s="109">
        <f>SUMIFS(D:D,A:A,R11,B:B,2018)</f>
        <v>1140</v>
      </c>
      <c r="Z11" s="109">
        <f>SUMIFS(D:D,A:A,R11,B:B,2019)</f>
        <v>1015</v>
      </c>
      <c r="AA11" s="110">
        <f>SUMIFS(D:D,A:A,R11,B:B,2020)</f>
        <v>0</v>
      </c>
    </row>
    <row r="12" spans="1:33" ht="30" x14ac:dyDescent="0.25">
      <c r="A12" t="s">
        <v>81</v>
      </c>
      <c r="B12">
        <v>2014</v>
      </c>
      <c r="C12">
        <v>19515</v>
      </c>
      <c r="D12">
        <v>13809</v>
      </c>
      <c r="E12">
        <v>0.7076095311299001</v>
      </c>
      <c r="G12" s="42" t="s">
        <v>524</v>
      </c>
      <c r="H12" s="116">
        <f t="shared" si="0"/>
        <v>3</v>
      </c>
      <c r="I12" s="102">
        <f t="shared" si="1"/>
        <v>0</v>
      </c>
      <c r="J12" s="119">
        <f t="shared" si="2"/>
        <v>1</v>
      </c>
      <c r="K12" s="119">
        <f t="shared" si="3"/>
        <v>0</v>
      </c>
      <c r="L12" s="119">
        <f t="shared" si="4"/>
        <v>2</v>
      </c>
      <c r="M12" s="119">
        <f t="shared" si="5"/>
        <v>0</v>
      </c>
      <c r="N12" s="119">
        <f t="shared" si="6"/>
        <v>0</v>
      </c>
      <c r="O12" s="119">
        <f t="shared" si="7"/>
        <v>0</v>
      </c>
      <c r="P12" s="116">
        <f t="shared" si="8"/>
        <v>0</v>
      </c>
      <c r="R12" s="42" t="s">
        <v>524</v>
      </c>
      <c r="S12" s="108">
        <f>SUMIF(A:A,R12,D:D)</f>
        <v>4</v>
      </c>
      <c r="T12" s="108">
        <f>SUMIFS(D:D,A:A,R12,B:B,2013)</f>
        <v>0</v>
      </c>
      <c r="U12" s="109">
        <f>SUMIFS(D:D,A:A,R12,B:B,2014)</f>
        <v>2</v>
      </c>
      <c r="V12" s="109">
        <f>SUMIFS(D:D,A:A,R12,B:B,2015)</f>
        <v>0</v>
      </c>
      <c r="W12" s="109">
        <f>SUMIFS(D:D,A:A,R12,B:B,2016)</f>
        <v>2</v>
      </c>
      <c r="X12" s="109">
        <f>SUMIFS(D:D,A:A,R12,B:B,2017)</f>
        <v>0</v>
      </c>
      <c r="Y12" s="109">
        <f>SUMIFS(D:D,A:A,R12,B:B,2018)</f>
        <v>0</v>
      </c>
      <c r="Z12" s="109">
        <f>SUMIFS(D:D,A:A,R12,B:B,2019)</f>
        <v>0</v>
      </c>
      <c r="AA12" s="110">
        <f>SUMIFS(D:D,A:A,R12,B:B,2020)</f>
        <v>0</v>
      </c>
    </row>
    <row r="13" spans="1:33" x14ac:dyDescent="0.25">
      <c r="A13" t="s">
        <v>81</v>
      </c>
      <c r="B13">
        <v>2015</v>
      </c>
      <c r="C13">
        <v>6222</v>
      </c>
      <c r="D13">
        <v>3016</v>
      </c>
      <c r="E13">
        <v>0.48473159755705558</v>
      </c>
      <c r="G13" s="42" t="s">
        <v>121</v>
      </c>
      <c r="H13" s="116">
        <f t="shared" si="0"/>
        <v>60403</v>
      </c>
      <c r="I13" s="102">
        <f t="shared" si="1"/>
        <v>5441</v>
      </c>
      <c r="J13" s="119">
        <f t="shared" si="2"/>
        <v>8521</v>
      </c>
      <c r="K13" s="119">
        <f t="shared" si="3"/>
        <v>8118</v>
      </c>
      <c r="L13" s="119">
        <f t="shared" si="4"/>
        <v>7540</v>
      </c>
      <c r="M13" s="119">
        <f t="shared" si="5"/>
        <v>8605</v>
      </c>
      <c r="N13" s="119">
        <f t="shared" si="6"/>
        <v>10886</v>
      </c>
      <c r="O13" s="119">
        <f t="shared" si="7"/>
        <v>11292</v>
      </c>
      <c r="P13" s="116">
        <f t="shared" si="8"/>
        <v>0</v>
      </c>
      <c r="R13" s="42" t="s">
        <v>121</v>
      </c>
      <c r="S13" s="108">
        <f>SUMIF(A:A,R13,D:D)</f>
        <v>4350</v>
      </c>
      <c r="T13" s="108">
        <f>SUMIFS(D:D,A:A,R13,B:B,2013)</f>
        <v>309</v>
      </c>
      <c r="U13" s="109">
        <f>SUMIFS(D:D,A:A,R13,B:B,2014)</f>
        <v>720</v>
      </c>
      <c r="V13" s="109">
        <f>SUMIFS(D:D,A:A,R13,B:B,2015)</f>
        <v>605</v>
      </c>
      <c r="W13" s="109">
        <f>SUMIFS(D:D,A:A,R13,B:B,2016)</f>
        <v>495</v>
      </c>
      <c r="X13" s="109">
        <f>SUMIFS(D:D,A:A,R13,B:B,2017)</f>
        <v>542</v>
      </c>
      <c r="Y13" s="109">
        <f>SUMIFS(D:D,A:A,R13,B:B,2018)</f>
        <v>941</v>
      </c>
      <c r="Z13" s="109">
        <f>SUMIFS(D:D,A:A,R13,B:B,2019)</f>
        <v>738</v>
      </c>
      <c r="AA13" s="110">
        <f>SUMIFS(D:D,A:A,R13,B:B,2020)</f>
        <v>0</v>
      </c>
    </row>
    <row r="14" spans="1:33" x14ac:dyDescent="0.25">
      <c r="A14" t="s">
        <v>81</v>
      </c>
      <c r="B14">
        <v>2016</v>
      </c>
      <c r="C14">
        <v>4294</v>
      </c>
      <c r="D14">
        <v>1691</v>
      </c>
      <c r="E14">
        <v>0.39380530973451328</v>
      </c>
      <c r="G14" s="42" t="s">
        <v>181</v>
      </c>
      <c r="H14" s="116">
        <f t="shared" si="0"/>
        <v>9</v>
      </c>
      <c r="I14" s="102">
        <f t="shared" si="1"/>
        <v>8</v>
      </c>
      <c r="J14" s="119">
        <f t="shared" si="2"/>
        <v>0</v>
      </c>
      <c r="K14" s="119">
        <f t="shared" si="3"/>
        <v>1</v>
      </c>
      <c r="L14" s="119">
        <f t="shared" si="4"/>
        <v>0</v>
      </c>
      <c r="M14" s="119">
        <f t="shared" si="5"/>
        <v>0</v>
      </c>
      <c r="N14" s="119">
        <f t="shared" si="6"/>
        <v>0</v>
      </c>
      <c r="O14" s="119">
        <f t="shared" si="7"/>
        <v>0</v>
      </c>
      <c r="P14" s="116">
        <f t="shared" si="8"/>
        <v>0</v>
      </c>
      <c r="R14" s="42" t="s">
        <v>181</v>
      </c>
      <c r="S14" s="108">
        <f>SUMIF(A:A,R14,D:D)</f>
        <v>16</v>
      </c>
      <c r="T14" s="108">
        <f>SUMIFS(D:D,A:A,R14,B:B,2013)</f>
        <v>16</v>
      </c>
      <c r="U14" s="109">
        <f>SUMIFS(D:D,A:A,R14,B:B,2014)</f>
        <v>0</v>
      </c>
      <c r="V14" s="109">
        <f>SUMIFS(D:D,A:A,R14,B:B,2015)</f>
        <v>0</v>
      </c>
      <c r="W14" s="109">
        <f>SUMIFS(D:D,A:A,R14,B:B,2016)</f>
        <v>0</v>
      </c>
      <c r="X14" s="109">
        <f>SUMIFS(D:D,A:A,R14,B:B,2017)</f>
        <v>0</v>
      </c>
      <c r="Y14" s="109">
        <f>SUMIFS(D:D,A:A,R14,B:B,2018)</f>
        <v>0</v>
      </c>
      <c r="Z14" s="109">
        <f>SUMIFS(D:D,A:A,R14,B:B,2019)</f>
        <v>0</v>
      </c>
      <c r="AA14" s="110">
        <f>SUMIFS(D:D,A:A,R14,B:B,2020)</f>
        <v>0</v>
      </c>
    </row>
    <row r="15" spans="1:33" x14ac:dyDescent="0.25">
      <c r="A15" t="s">
        <v>81</v>
      </c>
      <c r="B15">
        <v>2017</v>
      </c>
      <c r="C15">
        <v>3541</v>
      </c>
      <c r="D15">
        <v>1106</v>
      </c>
      <c r="E15">
        <v>0.31234114656876588</v>
      </c>
      <c r="G15" s="42" t="s">
        <v>41</v>
      </c>
      <c r="H15" s="116">
        <f t="shared" si="0"/>
        <v>246720</v>
      </c>
      <c r="I15" s="102">
        <f t="shared" si="1"/>
        <v>3</v>
      </c>
      <c r="J15" s="119">
        <f t="shared" si="2"/>
        <v>46539</v>
      </c>
      <c r="K15" s="119">
        <f t="shared" si="3"/>
        <v>38838</v>
      </c>
      <c r="L15" s="119">
        <f t="shared" si="4"/>
        <v>40632</v>
      </c>
      <c r="M15" s="119">
        <f t="shared" si="5"/>
        <v>43012</v>
      </c>
      <c r="N15" s="119">
        <f t="shared" si="6"/>
        <v>50178</v>
      </c>
      <c r="O15" s="119">
        <f t="shared" si="7"/>
        <v>27518</v>
      </c>
      <c r="P15" s="116">
        <f t="shared" si="8"/>
        <v>0</v>
      </c>
      <c r="R15" s="42" t="s">
        <v>41</v>
      </c>
      <c r="S15" s="108">
        <f>SUMIF(A:A,R15,D:D)</f>
        <v>67744</v>
      </c>
      <c r="T15" s="108">
        <f>SUMIFS(D:D,A:A,R15,B:B,2013)</f>
        <v>1</v>
      </c>
      <c r="U15" s="109">
        <f>SUMIFS(D:D,A:A,R15,B:B,2014)</f>
        <v>13276</v>
      </c>
      <c r="V15" s="109">
        <f>SUMIFS(D:D,A:A,R15,B:B,2015)</f>
        <v>10701</v>
      </c>
      <c r="W15" s="109">
        <f>SUMIFS(D:D,A:A,R15,B:B,2016)</f>
        <v>10448</v>
      </c>
      <c r="X15" s="109">
        <f>SUMIFS(D:D,A:A,R15,B:B,2017)</f>
        <v>10665</v>
      </c>
      <c r="Y15" s="109">
        <f>SUMIFS(D:D,A:A,R15,B:B,2018)</f>
        <v>13288</v>
      </c>
      <c r="Z15" s="109">
        <f>SUMIFS(D:D,A:A,R15,B:B,2019)</f>
        <v>9365</v>
      </c>
      <c r="AA15" s="110">
        <f>SUMIFS(D:D,A:A,R15,B:B,2020)</f>
        <v>0</v>
      </c>
    </row>
    <row r="16" spans="1:33" x14ac:dyDescent="0.25">
      <c r="A16" t="s">
        <v>81</v>
      </c>
      <c r="B16">
        <v>2018</v>
      </c>
      <c r="C16">
        <v>1405</v>
      </c>
      <c r="D16">
        <v>376</v>
      </c>
      <c r="E16">
        <v>0.26761565836298928</v>
      </c>
      <c r="G16" s="42" t="s">
        <v>625</v>
      </c>
      <c r="H16" s="116">
        <f t="shared" si="0"/>
        <v>1</v>
      </c>
      <c r="I16" s="102">
        <f t="shared" si="1"/>
        <v>0</v>
      </c>
      <c r="J16" s="119">
        <f t="shared" si="2"/>
        <v>1</v>
      </c>
      <c r="K16" s="119">
        <f t="shared" si="3"/>
        <v>0</v>
      </c>
      <c r="L16" s="119">
        <f t="shared" si="4"/>
        <v>0</v>
      </c>
      <c r="M16" s="119">
        <f t="shared" si="5"/>
        <v>0</v>
      </c>
      <c r="N16" s="119">
        <f t="shared" si="6"/>
        <v>0</v>
      </c>
      <c r="O16" s="119">
        <f t="shared" si="7"/>
        <v>0</v>
      </c>
      <c r="P16" s="116">
        <f t="shared" si="8"/>
        <v>0</v>
      </c>
      <c r="R16" s="42" t="s">
        <v>625</v>
      </c>
      <c r="S16" s="108">
        <f>SUMIF(A:A,R16,D:D)</f>
        <v>0</v>
      </c>
      <c r="T16" s="108">
        <f>SUMIFS(D:D,A:A,R16,B:B,2013)</f>
        <v>0</v>
      </c>
      <c r="U16" s="109">
        <f>SUMIFS(D:D,A:A,R16,B:B,2014)</f>
        <v>0</v>
      </c>
      <c r="V16" s="109">
        <f>SUMIFS(D:D,A:A,R16,B:B,2015)</f>
        <v>0</v>
      </c>
      <c r="W16" s="109">
        <f>SUMIFS(D:D,A:A,R16,B:B,2016)</f>
        <v>0</v>
      </c>
      <c r="X16" s="109">
        <f>SUMIFS(D:D,A:A,R16,B:B,2017)</f>
        <v>0</v>
      </c>
      <c r="Y16" s="109">
        <f>SUMIFS(D:D,A:A,R16,B:B,2018)</f>
        <v>0</v>
      </c>
      <c r="Z16" s="109">
        <f>SUMIFS(D:D,A:A,R16,B:B,2019)</f>
        <v>0</v>
      </c>
      <c r="AA16" s="110">
        <f>SUMIFS(D:D,A:A,R16,B:B,2020)</f>
        <v>0</v>
      </c>
    </row>
    <row r="17" spans="1:27" x14ac:dyDescent="0.25">
      <c r="A17" t="s">
        <v>81</v>
      </c>
      <c r="B17">
        <v>2019</v>
      </c>
      <c r="C17">
        <v>65</v>
      </c>
      <c r="D17">
        <v>22</v>
      </c>
      <c r="E17">
        <v>0.33846153846153848</v>
      </c>
      <c r="G17" s="42" t="s">
        <v>31</v>
      </c>
      <c r="H17" s="116">
        <f t="shared" si="0"/>
        <v>859275</v>
      </c>
      <c r="I17" s="102">
        <f t="shared" si="1"/>
        <v>100314</v>
      </c>
      <c r="J17" s="119">
        <f t="shared" si="2"/>
        <v>104583</v>
      </c>
      <c r="K17" s="119">
        <f t="shared" si="3"/>
        <v>95475</v>
      </c>
      <c r="L17" s="119">
        <f t="shared" si="4"/>
        <v>118905</v>
      </c>
      <c r="M17" s="119">
        <f t="shared" si="5"/>
        <v>143755</v>
      </c>
      <c r="N17" s="119">
        <f t="shared" si="6"/>
        <v>185401</v>
      </c>
      <c r="O17" s="119">
        <f t="shared" si="7"/>
        <v>110842</v>
      </c>
      <c r="P17" s="116">
        <f t="shared" si="8"/>
        <v>0</v>
      </c>
      <c r="R17" s="42" t="s">
        <v>31</v>
      </c>
      <c r="S17" s="108">
        <f>SUMIF(A:A,R17,D:D)</f>
        <v>186030</v>
      </c>
      <c r="T17" s="108">
        <f>SUMIFS(D:D,A:A,R17,B:B,2013)</f>
        <v>25233</v>
      </c>
      <c r="U17" s="109">
        <f>SUMIFS(D:D,A:A,R17,B:B,2014)</f>
        <v>23501</v>
      </c>
      <c r="V17" s="109">
        <f>SUMIFS(D:D,A:A,R17,B:B,2015)</f>
        <v>19282</v>
      </c>
      <c r="W17" s="109">
        <f>SUMIFS(D:D,A:A,R17,B:B,2016)</f>
        <v>22218</v>
      </c>
      <c r="X17" s="109">
        <f>SUMIFS(D:D,A:A,R17,B:B,2017)</f>
        <v>30000</v>
      </c>
      <c r="Y17" s="109">
        <f>SUMIFS(D:D,A:A,R17,B:B,2018)</f>
        <v>39356</v>
      </c>
      <c r="Z17" s="109">
        <f>SUMIFS(D:D,A:A,R17,B:B,2019)</f>
        <v>26440</v>
      </c>
      <c r="AA17" s="110">
        <f>SUMIFS(D:D,A:A,R17,B:B,2020)</f>
        <v>0</v>
      </c>
    </row>
    <row r="18" spans="1:27" x14ac:dyDescent="0.25">
      <c r="A18" t="s">
        <v>113</v>
      </c>
      <c r="B18">
        <v>2013</v>
      </c>
      <c r="C18">
        <v>124</v>
      </c>
      <c r="D18">
        <v>33</v>
      </c>
      <c r="E18">
        <v>0.2661290322580645</v>
      </c>
      <c r="G18" s="42" t="s">
        <v>478</v>
      </c>
      <c r="H18" s="116">
        <f t="shared" si="0"/>
        <v>8</v>
      </c>
      <c r="I18" s="102">
        <f t="shared" si="1"/>
        <v>2</v>
      </c>
      <c r="J18" s="119">
        <f t="shared" si="2"/>
        <v>5</v>
      </c>
      <c r="K18" s="119">
        <f t="shared" si="3"/>
        <v>1</v>
      </c>
      <c r="L18" s="119">
        <f t="shared" si="4"/>
        <v>0</v>
      </c>
      <c r="M18" s="119">
        <f t="shared" si="5"/>
        <v>0</v>
      </c>
      <c r="N18" s="119">
        <f t="shared" si="6"/>
        <v>0</v>
      </c>
      <c r="O18" s="119">
        <f t="shared" si="7"/>
        <v>0</v>
      </c>
      <c r="P18" s="116">
        <f t="shared" si="8"/>
        <v>0</v>
      </c>
      <c r="R18" s="42" t="s">
        <v>478</v>
      </c>
      <c r="S18" s="108">
        <f>SUMIF(A:A,R18,D:D)</f>
        <v>12</v>
      </c>
      <c r="T18" s="108">
        <f>SUMIFS(D:D,A:A,R18,B:B,2013)</f>
        <v>0</v>
      </c>
      <c r="U18" s="109">
        <f>SUMIFS(D:D,A:A,R18,B:B,2014)</f>
        <v>12</v>
      </c>
      <c r="V18" s="109">
        <f>SUMIFS(D:D,A:A,R18,B:B,2015)</f>
        <v>0</v>
      </c>
      <c r="W18" s="109">
        <f>SUMIFS(D:D,A:A,R18,B:B,2016)</f>
        <v>0</v>
      </c>
      <c r="X18" s="109">
        <f>SUMIFS(D:D,A:A,R18,B:B,2017)</f>
        <v>0</v>
      </c>
      <c r="Y18" s="109">
        <f>SUMIFS(D:D,A:A,R18,B:B,2018)</f>
        <v>0</v>
      </c>
      <c r="Z18" s="109">
        <f>SUMIFS(D:D,A:A,R18,B:B,2019)</f>
        <v>0</v>
      </c>
      <c r="AA18" s="110">
        <f>SUMIFS(D:D,A:A,R18,B:B,2020)</f>
        <v>0</v>
      </c>
    </row>
    <row r="19" spans="1:27" x14ac:dyDescent="0.25">
      <c r="A19" t="s">
        <v>113</v>
      </c>
      <c r="B19">
        <v>2014</v>
      </c>
      <c r="C19">
        <v>1626</v>
      </c>
      <c r="D19">
        <v>513</v>
      </c>
      <c r="E19">
        <v>0.31549815498154982</v>
      </c>
      <c r="G19" s="42" t="s">
        <v>106</v>
      </c>
      <c r="H19" s="116">
        <f t="shared" si="0"/>
        <v>20838</v>
      </c>
      <c r="I19" s="102">
        <f t="shared" si="1"/>
        <v>0</v>
      </c>
      <c r="J19" s="119">
        <f t="shared" si="2"/>
        <v>0</v>
      </c>
      <c r="K19" s="119">
        <f t="shared" si="3"/>
        <v>0</v>
      </c>
      <c r="L19" s="119">
        <f t="shared" si="4"/>
        <v>1</v>
      </c>
      <c r="M19" s="119">
        <f t="shared" si="5"/>
        <v>8130</v>
      </c>
      <c r="N19" s="119">
        <f t="shared" si="6"/>
        <v>9042</v>
      </c>
      <c r="O19" s="119">
        <f t="shared" si="7"/>
        <v>3665</v>
      </c>
      <c r="P19" s="116">
        <f t="shared" si="8"/>
        <v>0</v>
      </c>
      <c r="R19" s="42" t="s">
        <v>106</v>
      </c>
      <c r="S19" s="108">
        <f>SUMIF(A:A,R19,D:D)</f>
        <v>6999</v>
      </c>
      <c r="T19" s="108">
        <f>SUMIFS(D:D,A:A,R19,B:B,2013)</f>
        <v>0</v>
      </c>
      <c r="U19" s="109">
        <f>SUMIFS(D:D,A:A,R19,B:B,2014)</f>
        <v>0</v>
      </c>
      <c r="V19" s="109">
        <f>SUMIFS(D:D,A:A,R19,B:B,2015)</f>
        <v>0</v>
      </c>
      <c r="W19" s="109">
        <f>SUMIFS(D:D,A:A,R19,B:B,2016)</f>
        <v>1</v>
      </c>
      <c r="X19" s="109">
        <f>SUMIFS(D:D,A:A,R19,B:B,2017)</f>
        <v>2505</v>
      </c>
      <c r="Y19" s="109">
        <f>SUMIFS(D:D,A:A,R19,B:B,2018)</f>
        <v>3003</v>
      </c>
      <c r="Z19" s="109">
        <f>SUMIFS(D:D,A:A,R19,B:B,2019)</f>
        <v>1490</v>
      </c>
      <c r="AA19" s="110">
        <f>SUMIFS(D:D,A:A,R19,B:B,2020)</f>
        <v>0</v>
      </c>
    </row>
    <row r="20" spans="1:27" x14ac:dyDescent="0.25">
      <c r="A20" t="s">
        <v>113</v>
      </c>
      <c r="B20">
        <v>2015</v>
      </c>
      <c r="C20">
        <v>1205</v>
      </c>
      <c r="D20">
        <v>365</v>
      </c>
      <c r="E20">
        <v>0.30290456431535268</v>
      </c>
      <c r="G20" s="42" t="s">
        <v>307</v>
      </c>
      <c r="H20" s="116">
        <f t="shared" si="0"/>
        <v>20217</v>
      </c>
      <c r="I20" s="102">
        <f t="shared" si="1"/>
        <v>0</v>
      </c>
      <c r="J20" s="119">
        <f t="shared" si="2"/>
        <v>0</v>
      </c>
      <c r="K20" s="119">
        <f t="shared" si="3"/>
        <v>0</v>
      </c>
      <c r="L20" s="119">
        <f t="shared" si="4"/>
        <v>0</v>
      </c>
      <c r="M20" s="119">
        <f t="shared" si="5"/>
        <v>0</v>
      </c>
      <c r="N20" s="119">
        <f t="shared" si="6"/>
        <v>8997</v>
      </c>
      <c r="O20" s="119">
        <f t="shared" si="7"/>
        <v>11220</v>
      </c>
      <c r="P20" s="116">
        <f t="shared" si="8"/>
        <v>0</v>
      </c>
      <c r="R20" s="42" t="s">
        <v>307</v>
      </c>
      <c r="S20" s="108">
        <f>SUMIF(A:A,R20,D:D)</f>
        <v>5622</v>
      </c>
      <c r="T20" s="108">
        <f>SUMIFS(D:D,A:A,R20,B:B,2013)</f>
        <v>0</v>
      </c>
      <c r="U20" s="109">
        <f>SUMIFS(D:D,A:A,R20,B:B,2014)</f>
        <v>0</v>
      </c>
      <c r="V20" s="109">
        <f>SUMIFS(D:D,A:A,R20,B:B,2015)</f>
        <v>0</v>
      </c>
      <c r="W20" s="109">
        <f>SUMIFS(D:D,A:A,R20,B:B,2016)</f>
        <v>0</v>
      </c>
      <c r="X20" s="109">
        <f>SUMIFS(D:D,A:A,R20,B:B,2017)</f>
        <v>0</v>
      </c>
      <c r="Y20" s="109">
        <f>SUMIFS(D:D,A:A,R20,B:B,2018)</f>
        <v>2541</v>
      </c>
      <c r="Z20" s="109">
        <f>SUMIFS(D:D,A:A,R20,B:B,2019)</f>
        <v>3081</v>
      </c>
      <c r="AA20" s="110">
        <f>SUMIFS(D:D,A:A,R20,B:B,2020)</f>
        <v>0</v>
      </c>
    </row>
    <row r="21" spans="1:27" x14ac:dyDescent="0.25">
      <c r="A21" t="s">
        <v>113</v>
      </c>
      <c r="B21">
        <v>2016</v>
      </c>
      <c r="C21">
        <v>105</v>
      </c>
      <c r="D21">
        <v>26</v>
      </c>
      <c r="E21">
        <v>0.2476190476190476</v>
      </c>
      <c r="G21" s="42" t="s">
        <v>353</v>
      </c>
      <c r="H21" s="116">
        <f t="shared" si="0"/>
        <v>885</v>
      </c>
      <c r="I21" s="102">
        <f t="shared" si="1"/>
        <v>0</v>
      </c>
      <c r="J21" s="119">
        <f t="shared" si="2"/>
        <v>0</v>
      </c>
      <c r="K21" s="119">
        <f t="shared" si="3"/>
        <v>0</v>
      </c>
      <c r="L21" s="119">
        <f t="shared" si="4"/>
        <v>269</v>
      </c>
      <c r="M21" s="119">
        <f t="shared" si="5"/>
        <v>596</v>
      </c>
      <c r="N21" s="119">
        <f t="shared" si="6"/>
        <v>13</v>
      </c>
      <c r="O21" s="119">
        <f t="shared" si="7"/>
        <v>7</v>
      </c>
      <c r="P21" s="116">
        <f t="shared" si="8"/>
        <v>0</v>
      </c>
      <c r="R21" s="42" t="s">
        <v>353</v>
      </c>
      <c r="S21" s="108">
        <f>SUMIF(A:A,R21,D:D)</f>
        <v>391</v>
      </c>
      <c r="T21" s="108">
        <f>SUMIFS(D:D,A:A,R21,B:B,2013)</f>
        <v>0</v>
      </c>
      <c r="U21" s="109">
        <f>SUMIFS(D:D,A:A,R21,B:B,2014)</f>
        <v>0</v>
      </c>
      <c r="V21" s="109">
        <f>SUMIFS(D:D,A:A,R21,B:B,2015)</f>
        <v>0</v>
      </c>
      <c r="W21" s="109">
        <f>SUMIFS(D:D,A:A,R21,B:B,2016)</f>
        <v>103</v>
      </c>
      <c r="X21" s="109">
        <f>SUMIFS(D:D,A:A,R21,B:B,2017)</f>
        <v>232</v>
      </c>
      <c r="Y21" s="109">
        <f>SUMIFS(D:D,A:A,R21,B:B,2018)</f>
        <v>39</v>
      </c>
      <c r="Z21" s="109">
        <f>SUMIFS(D:D,A:A,R21,B:B,2019)</f>
        <v>17</v>
      </c>
      <c r="AA21" s="110">
        <f>SUMIFS(D:D,A:A,R21,B:B,2020)</f>
        <v>0</v>
      </c>
    </row>
    <row r="22" spans="1:27" x14ac:dyDescent="0.25">
      <c r="A22" t="s">
        <v>113</v>
      </c>
      <c r="B22">
        <v>2017</v>
      </c>
      <c r="C22">
        <v>2</v>
      </c>
      <c r="D22">
        <v>0</v>
      </c>
      <c r="E22">
        <v>0</v>
      </c>
      <c r="G22" s="42" t="s">
        <v>117</v>
      </c>
      <c r="H22" s="116">
        <f t="shared" si="0"/>
        <v>1063</v>
      </c>
      <c r="I22" s="102">
        <f t="shared" si="1"/>
        <v>0</v>
      </c>
      <c r="J22" s="119">
        <f t="shared" si="2"/>
        <v>0</v>
      </c>
      <c r="K22" s="119">
        <f t="shared" si="3"/>
        <v>0</v>
      </c>
      <c r="L22" s="119">
        <f t="shared" si="4"/>
        <v>295</v>
      </c>
      <c r="M22" s="119">
        <f t="shared" si="5"/>
        <v>763</v>
      </c>
      <c r="N22" s="119">
        <f t="shared" si="6"/>
        <v>4</v>
      </c>
      <c r="O22" s="119">
        <f t="shared" si="7"/>
        <v>1</v>
      </c>
      <c r="P22" s="116">
        <f t="shared" si="8"/>
        <v>0</v>
      </c>
      <c r="R22" s="42" t="s">
        <v>117</v>
      </c>
      <c r="S22" s="108">
        <f>SUMIF(A:A,R22,D:D)</f>
        <v>244</v>
      </c>
      <c r="T22" s="108">
        <f>SUMIFS(D:D,A:A,R22,B:B,2013)</f>
        <v>0</v>
      </c>
      <c r="U22" s="109">
        <f>SUMIFS(D:D,A:A,R22,B:B,2014)</f>
        <v>0</v>
      </c>
      <c r="V22" s="109">
        <f>SUMIFS(D:D,A:A,R22,B:B,2015)</f>
        <v>0</v>
      </c>
      <c r="W22" s="109">
        <f>SUMIFS(D:D,A:A,R22,B:B,2016)</f>
        <v>56</v>
      </c>
      <c r="X22" s="109">
        <f>SUMIFS(D:D,A:A,R22,B:B,2017)</f>
        <v>177</v>
      </c>
      <c r="Y22" s="109">
        <f>SUMIFS(D:D,A:A,R22,B:B,2018)</f>
        <v>10</v>
      </c>
      <c r="Z22" s="109">
        <f>SUMIFS(D:D,A:A,R22,B:B,2019)</f>
        <v>1</v>
      </c>
      <c r="AA22" s="110">
        <f>SUMIFS(D:D,A:A,R22,B:B,2020)</f>
        <v>0</v>
      </c>
    </row>
    <row r="23" spans="1:27" x14ac:dyDescent="0.25">
      <c r="A23" t="s">
        <v>16</v>
      </c>
      <c r="B23">
        <v>2013</v>
      </c>
      <c r="C23">
        <v>20712</v>
      </c>
      <c r="D23">
        <v>7176</v>
      </c>
      <c r="E23">
        <v>0.34646581691772887</v>
      </c>
      <c r="G23" s="42" t="s">
        <v>21</v>
      </c>
      <c r="H23" s="116">
        <f t="shared" si="0"/>
        <v>1476879</v>
      </c>
      <c r="I23" s="102">
        <f t="shared" si="1"/>
        <v>0</v>
      </c>
      <c r="J23" s="119">
        <f t="shared" si="2"/>
        <v>0</v>
      </c>
      <c r="K23" s="119">
        <f t="shared" si="3"/>
        <v>0</v>
      </c>
      <c r="L23" s="119">
        <f t="shared" si="4"/>
        <v>260245</v>
      </c>
      <c r="M23" s="119">
        <f t="shared" si="5"/>
        <v>327857</v>
      </c>
      <c r="N23" s="119">
        <f t="shared" si="6"/>
        <v>329979</v>
      </c>
      <c r="O23" s="119">
        <f t="shared" si="7"/>
        <v>355891</v>
      </c>
      <c r="P23" s="116">
        <f t="shared" si="8"/>
        <v>202907</v>
      </c>
      <c r="R23" s="42" t="s">
        <v>21</v>
      </c>
      <c r="S23" s="108">
        <f>SUMIF(A:A,R23,D:D)</f>
        <v>65895</v>
      </c>
      <c r="T23" s="108">
        <f>SUMIFS(D:D,A:A,R23,B:B,2013)</f>
        <v>0</v>
      </c>
      <c r="U23" s="109">
        <f>SUMIFS(D:D,A:A,R23,B:B,2014)</f>
        <v>0</v>
      </c>
      <c r="V23" s="109">
        <f>SUMIFS(D:D,A:A,R23,B:B,2015)</f>
        <v>0</v>
      </c>
      <c r="W23" s="109">
        <f>SUMIFS(D:D,A:A,R23,B:B,2016)</f>
        <v>12073</v>
      </c>
      <c r="X23" s="109">
        <f>SUMIFS(D:D,A:A,R23,B:B,2017)</f>
        <v>14708</v>
      </c>
      <c r="Y23" s="109">
        <f>SUMIFS(D:D,A:A,R23,B:B,2018)</f>
        <v>14693</v>
      </c>
      <c r="Z23" s="109">
        <f>SUMIFS(D:D,A:A,R23,B:B,2019)</f>
        <v>15385</v>
      </c>
      <c r="AA23" s="110">
        <f>SUMIFS(D:D,A:A,R23,B:B,2020)</f>
        <v>9036</v>
      </c>
    </row>
    <row r="24" spans="1:27" x14ac:dyDescent="0.25">
      <c r="A24" t="s">
        <v>16</v>
      </c>
      <c r="B24">
        <v>2014</v>
      </c>
      <c r="C24">
        <v>23614</v>
      </c>
      <c r="D24">
        <v>7383</v>
      </c>
      <c r="E24">
        <v>0.3126535106292877</v>
      </c>
      <c r="G24" s="42" t="s">
        <v>8</v>
      </c>
      <c r="H24" s="116">
        <f t="shared" si="0"/>
        <v>702342</v>
      </c>
      <c r="I24" s="102">
        <f t="shared" si="1"/>
        <v>151724</v>
      </c>
      <c r="J24" s="119">
        <f t="shared" si="2"/>
        <v>252334</v>
      </c>
      <c r="K24" s="119">
        <f t="shared" si="3"/>
        <v>284971</v>
      </c>
      <c r="L24" s="119">
        <f t="shared" si="4"/>
        <v>13237</v>
      </c>
      <c r="M24" s="119">
        <f t="shared" si="5"/>
        <v>61</v>
      </c>
      <c r="N24" s="119">
        <f t="shared" si="6"/>
        <v>12</v>
      </c>
      <c r="O24" s="119">
        <f t="shared" si="7"/>
        <v>2</v>
      </c>
      <c r="P24" s="116">
        <f t="shared" si="8"/>
        <v>1</v>
      </c>
      <c r="R24" s="42" t="s">
        <v>8</v>
      </c>
      <c r="S24" s="108">
        <f>SUMIF(A:A,R24,D:D)</f>
        <v>50048</v>
      </c>
      <c r="T24" s="108">
        <f>SUMIFS(D:D,A:A,R24,B:B,2013)</f>
        <v>7573</v>
      </c>
      <c r="U24" s="109">
        <f>SUMIFS(D:D,A:A,R24,B:B,2014)</f>
        <v>18368</v>
      </c>
      <c r="V24" s="109">
        <f>SUMIFS(D:D,A:A,R24,B:B,2015)</f>
        <v>23090</v>
      </c>
      <c r="W24" s="109">
        <f>SUMIFS(D:D,A:A,R24,B:B,2016)</f>
        <v>937</v>
      </c>
      <c r="X24" s="109">
        <f>SUMIFS(D:D,A:A,R24,B:B,2017)</f>
        <v>63</v>
      </c>
      <c r="Y24" s="109">
        <f>SUMIFS(D:D,A:A,R24,B:B,2018)</f>
        <v>12</v>
      </c>
      <c r="Z24" s="109">
        <f>SUMIFS(D:D,A:A,R24,B:B,2019)</f>
        <v>2</v>
      </c>
      <c r="AA24" s="110">
        <f>SUMIFS(D:D,A:A,R24,B:B,2020)</f>
        <v>3</v>
      </c>
    </row>
    <row r="25" spans="1:27" ht="30" x14ac:dyDescent="0.25">
      <c r="A25" t="s">
        <v>16</v>
      </c>
      <c r="B25">
        <v>2015</v>
      </c>
      <c r="C25">
        <v>19626</v>
      </c>
      <c r="D25">
        <v>4857</v>
      </c>
      <c r="E25">
        <v>0.2474778355243045</v>
      </c>
      <c r="G25" s="43" t="s">
        <v>455</v>
      </c>
      <c r="H25" s="116">
        <f t="shared" si="0"/>
        <v>215</v>
      </c>
      <c r="I25" s="103">
        <f t="shared" si="1"/>
        <v>0</v>
      </c>
      <c r="J25" s="104">
        <f t="shared" si="2"/>
        <v>0</v>
      </c>
      <c r="K25" s="104">
        <f t="shared" si="3"/>
        <v>0</v>
      </c>
      <c r="L25" s="104">
        <f t="shared" si="4"/>
        <v>0</v>
      </c>
      <c r="M25" s="104">
        <f t="shared" si="5"/>
        <v>215</v>
      </c>
      <c r="N25" s="104">
        <f t="shared" si="6"/>
        <v>0</v>
      </c>
      <c r="O25" s="104">
        <f t="shared" si="7"/>
        <v>0</v>
      </c>
      <c r="P25" s="120">
        <f t="shared" si="8"/>
        <v>0</v>
      </c>
      <c r="R25" s="43" t="s">
        <v>455</v>
      </c>
      <c r="S25" s="108">
        <f>SUMIF(A:A,R25,D:D)</f>
        <v>65</v>
      </c>
      <c r="T25" s="111">
        <f>SUMIFS(D:D,A:A,R25,B:B,2013)</f>
        <v>0</v>
      </c>
      <c r="U25" s="112">
        <f>SUMIFS(D:D,A:A,R25,B:B,2014)</f>
        <v>0</v>
      </c>
      <c r="V25" s="112">
        <f>SUMIFS(D:D,A:A,R25,B:B,2015)</f>
        <v>0</v>
      </c>
      <c r="W25" s="112">
        <f>SUMIFS(D:D,A:A,R25,B:B,2016)</f>
        <v>0</v>
      </c>
      <c r="X25" s="112">
        <f>SUMIFS(D:D,A:A,R25,B:B,2017)</f>
        <v>65</v>
      </c>
      <c r="Y25" s="112">
        <f>SUMIFS(D:D,A:A,R25,B:B,2018)</f>
        <v>0</v>
      </c>
      <c r="Z25" s="112">
        <f>SUMIFS(D:D,A:A,R25,B:B,2019)</f>
        <v>0</v>
      </c>
      <c r="AA25" s="113">
        <f>SUMIFS(D:D,A:A,R25,B:B,2020)</f>
        <v>0</v>
      </c>
    </row>
    <row r="26" spans="1:27" x14ac:dyDescent="0.25">
      <c r="A26" t="s">
        <v>16</v>
      </c>
      <c r="B26">
        <v>2016</v>
      </c>
      <c r="C26">
        <v>14054</v>
      </c>
      <c r="D26">
        <v>3065</v>
      </c>
      <c r="E26">
        <v>0.21808737725914329</v>
      </c>
      <c r="G26" s="19" t="s">
        <v>645</v>
      </c>
      <c r="H26" s="121">
        <f>SUM(H3:H25)</f>
        <v>4004497</v>
      </c>
      <c r="I26" s="121">
        <f t="shared" ref="I26:P26" si="9">SUM(I3:I25)</f>
        <v>319586</v>
      </c>
      <c r="J26" s="121">
        <f t="shared" si="9"/>
        <v>503885</v>
      </c>
      <c r="K26" s="121">
        <f t="shared" si="9"/>
        <v>510602</v>
      </c>
      <c r="L26" s="121">
        <f t="shared" si="9"/>
        <v>511981</v>
      </c>
      <c r="M26" s="121">
        <f t="shared" si="9"/>
        <v>605345</v>
      </c>
      <c r="N26" s="121">
        <f t="shared" si="9"/>
        <v>703717</v>
      </c>
      <c r="O26" s="121">
        <f t="shared" si="9"/>
        <v>646473</v>
      </c>
      <c r="P26" s="122">
        <f t="shared" si="9"/>
        <v>202908</v>
      </c>
      <c r="R26" s="71" t="s">
        <v>645</v>
      </c>
      <c r="S26" s="114">
        <f>SUM(S3:S25)</f>
        <v>527869</v>
      </c>
      <c r="T26" s="111">
        <f t="shared" ref="T26:AA26" si="10">SUM(T3:T25)</f>
        <v>52674</v>
      </c>
      <c r="U26" s="115">
        <f t="shared" si="10"/>
        <v>86319</v>
      </c>
      <c r="V26" s="115">
        <f t="shared" si="10"/>
        <v>77044</v>
      </c>
      <c r="W26" s="115">
        <f t="shared" si="10"/>
        <v>65661</v>
      </c>
      <c r="X26" s="115">
        <f t="shared" si="10"/>
        <v>76840</v>
      </c>
      <c r="Y26" s="115">
        <f t="shared" si="10"/>
        <v>91925</v>
      </c>
      <c r="Z26" s="115">
        <f t="shared" si="10"/>
        <v>68367</v>
      </c>
      <c r="AA26" s="123">
        <f t="shared" si="10"/>
        <v>9039</v>
      </c>
    </row>
    <row r="27" spans="1:27" x14ac:dyDescent="0.25">
      <c r="A27" t="s">
        <v>16</v>
      </c>
      <c r="B27">
        <v>2017</v>
      </c>
      <c r="C27">
        <v>11327</v>
      </c>
      <c r="D27">
        <v>2280</v>
      </c>
      <c r="E27">
        <v>0.2012889555928313</v>
      </c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</row>
    <row r="28" spans="1:27" x14ac:dyDescent="0.25">
      <c r="A28" t="s">
        <v>16</v>
      </c>
      <c r="B28">
        <v>2018</v>
      </c>
      <c r="C28">
        <v>6449</v>
      </c>
      <c r="D28">
        <v>1096</v>
      </c>
      <c r="E28">
        <v>0.16994882927585669</v>
      </c>
      <c r="G28" s="66" t="s">
        <v>646</v>
      </c>
      <c r="H28" s="67"/>
      <c r="I28" s="67"/>
      <c r="J28" s="67"/>
      <c r="K28" s="67"/>
      <c r="L28" s="67"/>
      <c r="M28" s="67"/>
      <c r="N28" s="67"/>
      <c r="O28" s="67"/>
      <c r="P28" s="68"/>
      <c r="R28" s="82" t="s">
        <v>652</v>
      </c>
      <c r="S28" s="83"/>
      <c r="T28" s="83"/>
      <c r="U28" s="83"/>
      <c r="V28" s="83"/>
      <c r="W28" s="83"/>
      <c r="X28" s="83"/>
      <c r="Y28" s="83"/>
      <c r="Z28" s="83"/>
      <c r="AA28" s="84"/>
    </row>
    <row r="29" spans="1:27" x14ac:dyDescent="0.25">
      <c r="A29" t="s">
        <v>16</v>
      </c>
      <c r="B29">
        <v>2019</v>
      </c>
      <c r="C29">
        <v>2114</v>
      </c>
      <c r="D29">
        <v>259</v>
      </c>
      <c r="E29">
        <v>0.1225165562913907</v>
      </c>
      <c r="G29" s="12" t="s">
        <v>636</v>
      </c>
      <c r="H29" s="13" t="s">
        <v>637</v>
      </c>
      <c r="I29" s="21" t="s">
        <v>638</v>
      </c>
      <c r="J29" s="22" t="s">
        <v>639</v>
      </c>
      <c r="K29" s="22" t="s">
        <v>640</v>
      </c>
      <c r="L29" s="22" t="s">
        <v>641</v>
      </c>
      <c r="M29" s="22" t="s">
        <v>642</v>
      </c>
      <c r="N29" s="22" t="s">
        <v>643</v>
      </c>
      <c r="O29" s="23" t="s">
        <v>644</v>
      </c>
      <c r="P29" s="23" t="s">
        <v>648</v>
      </c>
      <c r="R29" s="77" t="s">
        <v>636</v>
      </c>
      <c r="S29" s="85" t="s">
        <v>637</v>
      </c>
      <c r="T29" s="21" t="s">
        <v>638</v>
      </c>
      <c r="U29" s="22" t="s">
        <v>639</v>
      </c>
      <c r="V29" s="22" t="s">
        <v>640</v>
      </c>
      <c r="W29" s="22" t="s">
        <v>641</v>
      </c>
      <c r="X29" s="22" t="s">
        <v>642</v>
      </c>
      <c r="Y29" s="22" t="s">
        <v>643</v>
      </c>
      <c r="Z29" s="22" t="s">
        <v>644</v>
      </c>
      <c r="AA29" s="23" t="s">
        <v>648</v>
      </c>
    </row>
    <row r="30" spans="1:27" ht="30" x14ac:dyDescent="0.25">
      <c r="A30" t="s">
        <v>482</v>
      </c>
      <c r="B30">
        <v>2013</v>
      </c>
      <c r="C30">
        <v>2</v>
      </c>
      <c r="D30">
        <v>1</v>
      </c>
      <c r="E30">
        <v>0.5</v>
      </c>
      <c r="G30" s="41" t="s">
        <v>138</v>
      </c>
      <c r="H30" s="86">
        <f>H3/$H$26</f>
        <v>3.6060209309683587E-2</v>
      </c>
      <c r="I30" s="87">
        <f>I3/$I$26</f>
        <v>2.8502500109516687E-2</v>
      </c>
      <c r="J30" s="88">
        <f>J3/$J$26</f>
        <v>3.9725334153626321E-2</v>
      </c>
      <c r="K30" s="88">
        <f>K3/$K$26</f>
        <v>5.3628853784356507E-2</v>
      </c>
      <c r="L30" s="88">
        <f>L3/$L$26</f>
        <v>5.8000199226143155E-2</v>
      </c>
      <c r="M30" s="88">
        <f>M3/$M$26</f>
        <v>5.9651934021095407E-2</v>
      </c>
      <c r="N30" s="88">
        <f>N3/$N$26</f>
        <v>2.9216290071150761E-2</v>
      </c>
      <c r="O30" s="88">
        <f>O3/$O$26</f>
        <v>2.3651413129395968E-3</v>
      </c>
      <c r="P30" s="89">
        <f>P3/$P$26</f>
        <v>0</v>
      </c>
      <c r="R30" s="41" t="s">
        <v>138</v>
      </c>
      <c r="S30" s="87">
        <f>IFERROR(S3/H3,"")</f>
        <v>0.38855840945132719</v>
      </c>
      <c r="T30" s="88">
        <f>IFERROR(T3/I3,"")</f>
        <v>0.30804698649687123</v>
      </c>
      <c r="U30" s="88">
        <f>IFERROR(U3/J3,"")</f>
        <v>0.35894489683768799</v>
      </c>
      <c r="V30" s="88">
        <f>IFERROR(V3/K3,"")</f>
        <v>0.46324361830332689</v>
      </c>
      <c r="W30" s="88">
        <f>IFERROR(W3/L3,"")</f>
        <v>0.4347870011786496</v>
      </c>
      <c r="X30" s="88">
        <f>IFERROR(X3/M3,"")</f>
        <v>0.36837441152035449</v>
      </c>
      <c r="Y30" s="88">
        <f>IFERROR(Y3/N3,"")</f>
        <v>0.33132295719844357</v>
      </c>
      <c r="Z30" s="88">
        <f>IFERROR(Z3/O3,"")</f>
        <v>0.26684107259646828</v>
      </c>
      <c r="AA30" s="89" t="str">
        <f>IFERROR(AA3/P3,"")</f>
        <v/>
      </c>
    </row>
    <row r="31" spans="1:27" x14ac:dyDescent="0.25">
      <c r="A31" t="s">
        <v>482</v>
      </c>
      <c r="B31">
        <v>2016</v>
      </c>
      <c r="C31">
        <v>1</v>
      </c>
      <c r="D31">
        <v>0</v>
      </c>
      <c r="E31">
        <v>0</v>
      </c>
      <c r="G31" s="42" t="s">
        <v>214</v>
      </c>
      <c r="H31" s="86">
        <f t="shared" ref="H31:H52" si="11">H4/$H$26</f>
        <v>3.5301312499422526E-2</v>
      </c>
      <c r="I31" s="90">
        <f t="shared" ref="I31:I52" si="12">I4/$I$26</f>
        <v>0</v>
      </c>
      <c r="J31" s="91">
        <f t="shared" ref="J31:J52" si="13">J4/$J$26</f>
        <v>0</v>
      </c>
      <c r="K31" s="91">
        <f t="shared" ref="K31:K52" si="14">K4/$K$26</f>
        <v>0</v>
      </c>
      <c r="L31" s="91">
        <f t="shared" ref="L31:L52" si="15">L4/$L$26</f>
        <v>0</v>
      </c>
      <c r="M31" s="91">
        <f t="shared" ref="M31:M52" si="16">M4/$M$26</f>
        <v>0</v>
      </c>
      <c r="N31" s="91">
        <f t="shared" ref="N31:N52" si="17">N4/$N$26</f>
        <v>7.5695201338037879E-2</v>
      </c>
      <c r="O31" s="91">
        <f t="shared" ref="O31:O52" si="18">O4/$O$26</f>
        <v>0.13627173911362114</v>
      </c>
      <c r="P31" s="92">
        <f t="shared" ref="P31:P52" si="19">P4/$P$26</f>
        <v>0</v>
      </c>
      <c r="R31" s="42" t="s">
        <v>214</v>
      </c>
      <c r="S31" s="90">
        <f>IFERROR(S4/H4,"")</f>
        <v>0.11393989983305509</v>
      </c>
      <c r="T31" s="91" t="str">
        <f>IFERROR(T4/I4,"")</f>
        <v/>
      </c>
      <c r="U31" s="91" t="str">
        <f>IFERROR(U4/J4,"")</f>
        <v/>
      </c>
      <c r="V31" s="91" t="str">
        <f>IFERROR(V4/K4,"")</f>
        <v/>
      </c>
      <c r="W31" s="91" t="str">
        <f>IFERROR(W4/L4,"")</f>
        <v/>
      </c>
      <c r="X31" s="91" t="str">
        <f>IFERROR(X4/M4,"")</f>
        <v/>
      </c>
      <c r="Y31" s="91">
        <f>IFERROR(Y4/N4,"")</f>
        <v>0.14004655703236465</v>
      </c>
      <c r="Z31" s="91">
        <f>IFERROR(Z4/O4,"")</f>
        <v>9.8154286233200147E-2</v>
      </c>
      <c r="AA31" s="92" t="str">
        <f>IFERROR(AA4/P4,"")</f>
        <v/>
      </c>
    </row>
    <row r="32" spans="1:27" x14ac:dyDescent="0.25">
      <c r="A32" t="s">
        <v>323</v>
      </c>
      <c r="B32">
        <v>2018</v>
      </c>
      <c r="C32">
        <v>5858</v>
      </c>
      <c r="D32">
        <v>1158</v>
      </c>
      <c r="E32">
        <v>0.197678388528508</v>
      </c>
      <c r="G32" s="42" t="s">
        <v>81</v>
      </c>
      <c r="H32" s="86">
        <f t="shared" si="11"/>
        <v>1.1441636739895173E-2</v>
      </c>
      <c r="I32" s="90">
        <f t="shared" si="12"/>
        <v>3.3718623469113168E-2</v>
      </c>
      <c r="J32" s="91">
        <f t="shared" si="13"/>
        <v>3.8729075086577296E-2</v>
      </c>
      <c r="K32" s="91">
        <f t="shared" si="14"/>
        <v>1.2185616194217805E-2</v>
      </c>
      <c r="L32" s="91">
        <f t="shared" si="15"/>
        <v>8.3870299874409405E-3</v>
      </c>
      <c r="M32" s="91">
        <f t="shared" si="16"/>
        <v>5.8495568642674836E-3</v>
      </c>
      <c r="N32" s="91">
        <f t="shared" si="17"/>
        <v>1.9965412232474133E-3</v>
      </c>
      <c r="O32" s="91">
        <f t="shared" si="18"/>
        <v>1.0054557576263819E-4</v>
      </c>
      <c r="P32" s="92">
        <f t="shared" si="19"/>
        <v>0</v>
      </c>
      <c r="R32" s="42" t="s">
        <v>81</v>
      </c>
      <c r="S32" s="90">
        <f>IFERROR(S5/H5,"")</f>
        <v>0.62807193679340001</v>
      </c>
      <c r="T32" s="91">
        <f>IFERROR(T5/I5,"")</f>
        <v>0.8126391982182628</v>
      </c>
      <c r="U32" s="91">
        <f>IFERROR(U5/J5,"")</f>
        <v>0.7076095311299001</v>
      </c>
      <c r="V32" s="91">
        <f>IFERROR(V5/K5,"")</f>
        <v>0.48473159755705558</v>
      </c>
      <c r="W32" s="91">
        <f>IFERROR(W5/L5,"")</f>
        <v>0.39380530973451328</v>
      </c>
      <c r="X32" s="91">
        <f>IFERROR(X5/M5,"")</f>
        <v>0.31234114656876588</v>
      </c>
      <c r="Y32" s="91">
        <f>IFERROR(Y5/N5,"")</f>
        <v>0.26761565836298934</v>
      </c>
      <c r="Z32" s="91">
        <f>IFERROR(Z5/O5,"")</f>
        <v>0.33846153846153848</v>
      </c>
      <c r="AA32" s="92" t="str">
        <f>IFERROR(AA5/P5,"")</f>
        <v/>
      </c>
    </row>
    <row r="33" spans="1:27" x14ac:dyDescent="0.25">
      <c r="A33" t="s">
        <v>323</v>
      </c>
      <c r="B33">
        <v>2019</v>
      </c>
      <c r="C33">
        <v>11111</v>
      </c>
      <c r="D33">
        <v>1497</v>
      </c>
      <c r="E33">
        <v>0.13473134731347311</v>
      </c>
      <c r="G33" s="42" t="s">
        <v>113</v>
      </c>
      <c r="H33" s="86">
        <f t="shared" si="11"/>
        <v>7.6464035308304633E-4</v>
      </c>
      <c r="I33" s="90">
        <f t="shared" si="12"/>
        <v>3.8800197755846626E-4</v>
      </c>
      <c r="J33" s="91">
        <f t="shared" si="13"/>
        <v>3.2269267789277315E-3</v>
      </c>
      <c r="K33" s="91">
        <f t="shared" si="14"/>
        <v>2.3599594204488034E-3</v>
      </c>
      <c r="L33" s="91">
        <f t="shared" si="15"/>
        <v>2.0508573560346966E-4</v>
      </c>
      <c r="M33" s="91">
        <f t="shared" si="16"/>
        <v>3.3039010812016288E-6</v>
      </c>
      <c r="N33" s="91">
        <f t="shared" si="17"/>
        <v>0</v>
      </c>
      <c r="O33" s="91">
        <f t="shared" si="18"/>
        <v>0</v>
      </c>
      <c r="P33" s="92">
        <f t="shared" si="19"/>
        <v>0</v>
      </c>
      <c r="R33" s="42" t="s">
        <v>113</v>
      </c>
      <c r="S33" s="90">
        <f>IFERROR(S6/H6,"")</f>
        <v>0.30600914435009796</v>
      </c>
      <c r="T33" s="91">
        <f>IFERROR(T6/I6,"")</f>
        <v>0.2661290322580645</v>
      </c>
      <c r="U33" s="91">
        <f>IFERROR(U6/J6,"")</f>
        <v>0.31549815498154982</v>
      </c>
      <c r="V33" s="91">
        <f>IFERROR(V6/K6,"")</f>
        <v>0.30290456431535268</v>
      </c>
      <c r="W33" s="91">
        <f>IFERROR(W6/L6,"")</f>
        <v>0.24761904761904763</v>
      </c>
      <c r="X33" s="91">
        <f>IFERROR(X6/M6,"")</f>
        <v>0</v>
      </c>
      <c r="Y33" s="91" t="str">
        <f>IFERROR(Y6/N6,"")</f>
        <v/>
      </c>
      <c r="Z33" s="91" t="str">
        <f>IFERROR(Z6/O6,"")</f>
        <v/>
      </c>
      <c r="AA33" s="92" t="str">
        <f>IFERROR(AA6/P6,"")</f>
        <v/>
      </c>
    </row>
    <row r="34" spans="1:27" x14ac:dyDescent="0.25">
      <c r="A34" t="s">
        <v>129</v>
      </c>
      <c r="B34">
        <v>2013</v>
      </c>
      <c r="C34">
        <v>2</v>
      </c>
      <c r="D34">
        <v>0</v>
      </c>
      <c r="E34">
        <v>0</v>
      </c>
      <c r="G34" s="42" t="s">
        <v>16</v>
      </c>
      <c r="H34" s="86">
        <f t="shared" si="11"/>
        <v>2.4446516004382073E-2</v>
      </c>
      <c r="I34" s="90">
        <f t="shared" si="12"/>
        <v>6.4808846445088331E-2</v>
      </c>
      <c r="J34" s="91">
        <f t="shared" si="13"/>
        <v>4.6863867747601137E-2</v>
      </c>
      <c r="K34" s="91">
        <f t="shared" si="14"/>
        <v>3.8436982228820096E-2</v>
      </c>
      <c r="L34" s="91">
        <f t="shared" si="15"/>
        <v>2.7450237411153929E-2</v>
      </c>
      <c r="M34" s="91">
        <f t="shared" si="16"/>
        <v>1.8711643773385425E-2</v>
      </c>
      <c r="N34" s="91">
        <f t="shared" si="17"/>
        <v>9.1641952659947106E-3</v>
      </c>
      <c r="O34" s="91">
        <f t="shared" si="18"/>
        <v>3.2700514948033406E-3</v>
      </c>
      <c r="P34" s="92">
        <f t="shared" si="19"/>
        <v>0</v>
      </c>
      <c r="R34" s="42" t="s">
        <v>16</v>
      </c>
      <c r="S34" s="90">
        <f>IFERROR(S7/H7,"")</f>
        <v>0.26677290185502983</v>
      </c>
      <c r="T34" s="91">
        <f>IFERROR(T7/I7,"")</f>
        <v>0.34646581691772887</v>
      </c>
      <c r="U34" s="91">
        <f>IFERROR(U7/J7,"")</f>
        <v>0.3126535106292877</v>
      </c>
      <c r="V34" s="91">
        <f>IFERROR(V7/K7,"")</f>
        <v>0.2474778355243045</v>
      </c>
      <c r="W34" s="91">
        <f>IFERROR(W7/L7,"")</f>
        <v>0.21808737725914332</v>
      </c>
      <c r="X34" s="91">
        <f>IFERROR(X7/M7,"")</f>
        <v>0.20128895559283128</v>
      </c>
      <c r="Y34" s="91">
        <f>IFERROR(Y7/N7,"")</f>
        <v>0.16994882927585672</v>
      </c>
      <c r="Z34" s="91">
        <f>IFERROR(Z7/O7,"")</f>
        <v>0.12251655629139073</v>
      </c>
      <c r="AA34" s="92" t="str">
        <f>IFERROR(AA7/P7,"")</f>
        <v/>
      </c>
    </row>
    <row r="35" spans="1:27" x14ac:dyDescent="0.25">
      <c r="A35" t="s">
        <v>129</v>
      </c>
      <c r="B35">
        <v>2014</v>
      </c>
      <c r="C35">
        <v>981</v>
      </c>
      <c r="D35">
        <v>298</v>
      </c>
      <c r="E35">
        <v>0.30377166156982671</v>
      </c>
      <c r="G35" s="42" t="s">
        <v>482</v>
      </c>
      <c r="H35" s="86">
        <f t="shared" si="11"/>
        <v>7.4915775938900691E-7</v>
      </c>
      <c r="I35" s="90">
        <f t="shared" si="12"/>
        <v>6.2580964122333266E-6</v>
      </c>
      <c r="J35" s="91">
        <f t="shared" si="13"/>
        <v>0</v>
      </c>
      <c r="K35" s="91">
        <f t="shared" si="14"/>
        <v>0</v>
      </c>
      <c r="L35" s="91">
        <f t="shared" si="15"/>
        <v>1.9531974819378064E-6</v>
      </c>
      <c r="M35" s="91">
        <f t="shared" si="16"/>
        <v>0</v>
      </c>
      <c r="N35" s="91">
        <f t="shared" si="17"/>
        <v>0</v>
      </c>
      <c r="O35" s="91">
        <f t="shared" si="18"/>
        <v>0</v>
      </c>
      <c r="P35" s="92">
        <f t="shared" si="19"/>
        <v>0</v>
      </c>
      <c r="R35" s="42" t="s">
        <v>482</v>
      </c>
      <c r="S35" s="90">
        <f>IFERROR(S8/H8,"")</f>
        <v>0.33333333333333331</v>
      </c>
      <c r="T35" s="91">
        <f>IFERROR(T8/I8,"")</f>
        <v>0.5</v>
      </c>
      <c r="U35" s="91" t="str">
        <f>IFERROR(U8/J8,"")</f>
        <v/>
      </c>
      <c r="V35" s="91" t="str">
        <f>IFERROR(V8/K8,"")</f>
        <v/>
      </c>
      <c r="W35" s="91">
        <f>IFERROR(W8/L8,"")</f>
        <v>0</v>
      </c>
      <c r="X35" s="91" t="str">
        <f>IFERROR(X8/M8,"")</f>
        <v/>
      </c>
      <c r="Y35" s="91" t="str">
        <f>IFERROR(Y8/N8,"")</f>
        <v/>
      </c>
      <c r="Z35" s="91" t="str">
        <f>IFERROR(Z8/O8,"")</f>
        <v/>
      </c>
      <c r="AA35" s="92" t="str">
        <f>IFERROR(AA8/P8,"")</f>
        <v/>
      </c>
    </row>
    <row r="36" spans="1:27" x14ac:dyDescent="0.25">
      <c r="A36" t="s">
        <v>129</v>
      </c>
      <c r="B36">
        <v>2015</v>
      </c>
      <c r="C36">
        <v>1524</v>
      </c>
      <c r="D36">
        <v>486</v>
      </c>
      <c r="E36">
        <v>0.31889763779527558</v>
      </c>
      <c r="G36" s="42" t="s">
        <v>323</v>
      </c>
      <c r="H36" s="86">
        <f t="shared" si="11"/>
        <v>4.2374860063573525E-3</v>
      </c>
      <c r="I36" s="90">
        <f t="shared" si="12"/>
        <v>0</v>
      </c>
      <c r="J36" s="91">
        <f t="shared" si="13"/>
        <v>0</v>
      </c>
      <c r="K36" s="91">
        <f t="shared" si="14"/>
        <v>0</v>
      </c>
      <c r="L36" s="91">
        <f t="shared" si="15"/>
        <v>0</v>
      </c>
      <c r="M36" s="91">
        <f t="shared" si="16"/>
        <v>0</v>
      </c>
      <c r="N36" s="91">
        <f t="shared" si="17"/>
        <v>8.3243690290272943E-3</v>
      </c>
      <c r="O36" s="91">
        <f t="shared" si="18"/>
        <v>1.7187106035364198E-2</v>
      </c>
      <c r="P36" s="92">
        <f t="shared" si="19"/>
        <v>0</v>
      </c>
      <c r="R36" s="42" t="s">
        <v>323</v>
      </c>
      <c r="S36" s="90">
        <f>IFERROR(S9/H9,"")</f>
        <v>0.15646178325181212</v>
      </c>
      <c r="T36" s="91" t="str">
        <f>IFERROR(T9/I9,"")</f>
        <v/>
      </c>
      <c r="U36" s="91" t="str">
        <f>IFERROR(U9/J9,"")</f>
        <v/>
      </c>
      <c r="V36" s="91" t="str">
        <f>IFERROR(V9/K9,"")</f>
        <v/>
      </c>
      <c r="W36" s="91" t="str">
        <f>IFERROR(W9/L9,"")</f>
        <v/>
      </c>
      <c r="X36" s="91" t="str">
        <f>IFERROR(X9/M9,"")</f>
        <v/>
      </c>
      <c r="Y36" s="91">
        <f>IFERROR(Y9/N9,"")</f>
        <v>0.19767838852850803</v>
      </c>
      <c r="Z36" s="91">
        <f>IFERROR(Z9/O9,"")</f>
        <v>0.13473134731347314</v>
      </c>
      <c r="AA36" s="92" t="str">
        <f>IFERROR(AA9/P9,"")</f>
        <v/>
      </c>
    </row>
    <row r="37" spans="1:27" x14ac:dyDescent="0.25">
      <c r="A37" t="s">
        <v>129</v>
      </c>
      <c r="B37">
        <v>2016</v>
      </c>
      <c r="C37">
        <v>1144</v>
      </c>
      <c r="D37">
        <v>290</v>
      </c>
      <c r="E37">
        <v>0.25349650349650349</v>
      </c>
      <c r="G37" s="42" t="s">
        <v>129</v>
      </c>
      <c r="H37" s="86">
        <f t="shared" si="11"/>
        <v>9.7265649094006065E-4</v>
      </c>
      <c r="I37" s="90">
        <f t="shared" si="12"/>
        <v>6.2580964122333266E-6</v>
      </c>
      <c r="J37" s="91">
        <f t="shared" si="13"/>
        <v>1.9468727983567679E-3</v>
      </c>
      <c r="K37" s="91">
        <f t="shared" si="14"/>
        <v>2.9847121632896071E-3</v>
      </c>
      <c r="L37" s="91">
        <f t="shared" si="15"/>
        <v>2.2344579193368506E-3</v>
      </c>
      <c r="M37" s="91">
        <f t="shared" si="16"/>
        <v>4.0307593190659874E-4</v>
      </c>
      <c r="N37" s="91">
        <f t="shared" si="17"/>
        <v>0</v>
      </c>
      <c r="O37" s="91">
        <f t="shared" si="18"/>
        <v>0</v>
      </c>
      <c r="P37" s="92">
        <f t="shared" si="19"/>
        <v>0</v>
      </c>
      <c r="R37" s="42" t="s">
        <v>129</v>
      </c>
      <c r="S37" s="90">
        <f>IFERROR(S10/H10,"")</f>
        <v>0.29242618741976895</v>
      </c>
      <c r="T37" s="91">
        <f>IFERROR(T10/I10,"")</f>
        <v>0</v>
      </c>
      <c r="U37" s="91">
        <f>IFERROR(U10/J10,"")</f>
        <v>0.30377166156982671</v>
      </c>
      <c r="V37" s="91">
        <f>IFERROR(V10/K10,"")</f>
        <v>0.31889763779527558</v>
      </c>
      <c r="W37" s="91">
        <f>IFERROR(W10/L10,"")</f>
        <v>0.25349650349650349</v>
      </c>
      <c r="X37" s="91">
        <f>IFERROR(X10/M10,"")</f>
        <v>0.26639344262295084</v>
      </c>
      <c r="Y37" s="91" t="str">
        <f>IFERROR(Y10/N10,"")</f>
        <v/>
      </c>
      <c r="Z37" s="91" t="str">
        <f>IFERROR(Z10/O10,"")</f>
        <v/>
      </c>
      <c r="AA37" s="92" t="str">
        <f>IFERROR(AA10/P10,"")</f>
        <v/>
      </c>
    </row>
    <row r="38" spans="1:27" ht="30" x14ac:dyDescent="0.25">
      <c r="A38" t="s">
        <v>129</v>
      </c>
      <c r="B38">
        <v>2017</v>
      </c>
      <c r="C38">
        <v>244</v>
      </c>
      <c r="D38">
        <v>65</v>
      </c>
      <c r="E38">
        <v>0.26639344262295078</v>
      </c>
      <c r="G38" s="42" t="s">
        <v>74</v>
      </c>
      <c r="H38" s="86">
        <f t="shared" si="11"/>
        <v>4.0511704715973068E-2</v>
      </c>
      <c r="I38" s="90">
        <f t="shared" si="12"/>
        <v>6.6864631116506978E-2</v>
      </c>
      <c r="J38" s="91">
        <f t="shared" si="13"/>
        <v>5.1892792998402416E-2</v>
      </c>
      <c r="K38" s="91">
        <f t="shared" si="14"/>
        <v>5.3344875264883414E-2</v>
      </c>
      <c r="L38" s="91">
        <f t="shared" si="15"/>
        <v>4.2114844105542983E-2</v>
      </c>
      <c r="M38" s="91">
        <f t="shared" si="16"/>
        <v>3.4900759071273407E-2</v>
      </c>
      <c r="N38" s="91">
        <f t="shared" si="17"/>
        <v>3.0786523559896948E-2</v>
      </c>
      <c r="O38" s="91">
        <f t="shared" si="18"/>
        <v>3.5763287871264537E-2</v>
      </c>
      <c r="P38" s="92">
        <f t="shared" si="19"/>
        <v>0</v>
      </c>
      <c r="R38" s="42" t="s">
        <v>74</v>
      </c>
      <c r="S38" s="90">
        <f>IFERROR(S11/H11,"")</f>
        <v>5.3060796774929267E-2</v>
      </c>
      <c r="T38" s="91">
        <f>IFERROR(T11/I11,"")</f>
        <v>3.5986709719687399E-2</v>
      </c>
      <c r="U38" s="91">
        <f>IFERROR(U11/J11,"")</f>
        <v>4.788129111213095E-2</v>
      </c>
      <c r="V38" s="91">
        <f>IFERROR(V11/K11,"")</f>
        <v>7.1848153315221389E-2</v>
      </c>
      <c r="W38" s="91">
        <f>IFERROR(W11/L11,"")</f>
        <v>6.2378258046563398E-2</v>
      </c>
      <c r="X38" s="91">
        <f>IFERROR(X11/M11,"")</f>
        <v>5.3486060491314429E-2</v>
      </c>
      <c r="Y38" s="91">
        <f>IFERROR(Y11/N11,"")</f>
        <v>5.2619432264020306E-2</v>
      </c>
      <c r="Z38" s="91">
        <f>IFERROR(Z11/O11,"")</f>
        <v>4.3901384083044982E-2</v>
      </c>
      <c r="AA38" s="92" t="str">
        <f>IFERROR(AA11/P11,"")</f>
        <v/>
      </c>
    </row>
    <row r="39" spans="1:27" ht="30" x14ac:dyDescent="0.25">
      <c r="A39" t="s">
        <v>74</v>
      </c>
      <c r="B39">
        <v>2013</v>
      </c>
      <c r="C39">
        <v>21369</v>
      </c>
      <c r="D39">
        <v>769</v>
      </c>
      <c r="E39">
        <v>3.5986709719687399E-2</v>
      </c>
      <c r="G39" s="42" t="s">
        <v>524</v>
      </c>
      <c r="H39" s="86">
        <f t="shared" si="11"/>
        <v>7.4915775938900691E-7</v>
      </c>
      <c r="I39" s="90">
        <f t="shared" si="12"/>
        <v>0</v>
      </c>
      <c r="J39" s="91">
        <f t="shared" si="13"/>
        <v>1.9845798148387031E-6</v>
      </c>
      <c r="K39" s="91">
        <f t="shared" si="14"/>
        <v>0</v>
      </c>
      <c r="L39" s="91">
        <f t="shared" si="15"/>
        <v>3.9063949638756127E-6</v>
      </c>
      <c r="M39" s="91">
        <f t="shared" si="16"/>
        <v>0</v>
      </c>
      <c r="N39" s="91">
        <f t="shared" si="17"/>
        <v>0</v>
      </c>
      <c r="O39" s="91">
        <f t="shared" si="18"/>
        <v>0</v>
      </c>
      <c r="P39" s="92">
        <f t="shared" si="19"/>
        <v>0</v>
      </c>
      <c r="R39" s="42" t="s">
        <v>524</v>
      </c>
      <c r="S39" s="90">
        <f>IFERROR(S12/H12,"")</f>
        <v>1.3333333333333333</v>
      </c>
      <c r="T39" s="91" t="str">
        <f>IFERROR(T12/I12,"")</f>
        <v/>
      </c>
      <c r="U39" s="91">
        <f>IFERROR(U12/J12,"")</f>
        <v>2</v>
      </c>
      <c r="V39" s="91" t="str">
        <f>IFERROR(V12/K12,"")</f>
        <v/>
      </c>
      <c r="W39" s="91">
        <f>IFERROR(W12/L12,"")</f>
        <v>1</v>
      </c>
      <c r="X39" s="91" t="str">
        <f>IFERROR(X12/M12,"")</f>
        <v/>
      </c>
      <c r="Y39" s="91" t="str">
        <f>IFERROR(Y12/N12,"")</f>
        <v/>
      </c>
      <c r="Z39" s="91" t="str">
        <f>IFERROR(Z12/O12,"")</f>
        <v/>
      </c>
      <c r="AA39" s="92" t="str">
        <f>IFERROR(AA12/P12,"")</f>
        <v/>
      </c>
    </row>
    <row r="40" spans="1:27" x14ac:dyDescent="0.25">
      <c r="A40" t="s">
        <v>74</v>
      </c>
      <c r="B40">
        <v>2014</v>
      </c>
      <c r="C40">
        <v>26148</v>
      </c>
      <c r="D40">
        <v>1252</v>
      </c>
      <c r="E40">
        <v>4.788129111213095E-2</v>
      </c>
      <c r="G40" s="42" t="s">
        <v>121</v>
      </c>
      <c r="H40" s="86">
        <f t="shared" si="11"/>
        <v>1.5083792046791394E-2</v>
      </c>
      <c r="I40" s="90">
        <f t="shared" si="12"/>
        <v>1.7025151289480765E-2</v>
      </c>
      <c r="J40" s="91">
        <f t="shared" si="13"/>
        <v>1.691060460224059E-2</v>
      </c>
      <c r="K40" s="91">
        <f t="shared" si="14"/>
        <v>1.5898880145397001E-2</v>
      </c>
      <c r="L40" s="91">
        <f t="shared" si="15"/>
        <v>1.4727109013811059E-2</v>
      </c>
      <c r="M40" s="91">
        <f t="shared" si="16"/>
        <v>1.4215034401870007E-2</v>
      </c>
      <c r="N40" s="91">
        <f t="shared" si="17"/>
        <v>1.546928665926786E-2</v>
      </c>
      <c r="O40" s="91">
        <f t="shared" si="18"/>
        <v>1.7467086792487853E-2</v>
      </c>
      <c r="P40" s="92">
        <f t="shared" si="19"/>
        <v>0</v>
      </c>
      <c r="R40" s="42" t="s">
        <v>121</v>
      </c>
      <c r="S40" s="90">
        <f>IFERROR(S13/H13,"")</f>
        <v>7.2016290581593631E-2</v>
      </c>
      <c r="T40" s="91">
        <f>IFERROR(T13/I13,"")</f>
        <v>5.6791031060466825E-2</v>
      </c>
      <c r="U40" s="91">
        <f>IFERROR(U13/J13,"")</f>
        <v>8.4497124750616132E-2</v>
      </c>
      <c r="V40" s="91">
        <f>IFERROR(V13/K13,"")</f>
        <v>7.4525745257452577E-2</v>
      </c>
      <c r="W40" s="91">
        <f>IFERROR(W13/L13,"")</f>
        <v>6.56498673740053E-2</v>
      </c>
      <c r="X40" s="91">
        <f>IFERROR(X13/M13,"")</f>
        <v>6.298663567693201E-2</v>
      </c>
      <c r="Y40" s="91">
        <f>IFERROR(Y13/N13,"")</f>
        <v>8.6441300753261063E-2</v>
      </c>
      <c r="Z40" s="91">
        <f>IFERROR(Z13/O13,"")</f>
        <v>6.5356004250797031E-2</v>
      </c>
      <c r="AA40" s="92" t="str">
        <f>IFERROR(AA13/P13,"")</f>
        <v/>
      </c>
    </row>
    <row r="41" spans="1:27" x14ac:dyDescent="0.25">
      <c r="A41" t="s">
        <v>74</v>
      </c>
      <c r="B41">
        <v>2015</v>
      </c>
      <c r="C41">
        <v>27238</v>
      </c>
      <c r="D41">
        <v>1957</v>
      </c>
      <c r="E41">
        <v>7.1848153315221389E-2</v>
      </c>
      <c r="G41" s="42" t="s">
        <v>181</v>
      </c>
      <c r="H41" s="86">
        <f t="shared" si="11"/>
        <v>2.2474732781670208E-6</v>
      </c>
      <c r="I41" s="90">
        <f t="shared" si="12"/>
        <v>2.5032385648933306E-5</v>
      </c>
      <c r="J41" s="91">
        <f t="shared" si="13"/>
        <v>0</v>
      </c>
      <c r="K41" s="91">
        <f t="shared" si="14"/>
        <v>1.9584725480902936E-6</v>
      </c>
      <c r="L41" s="91">
        <f t="shared" si="15"/>
        <v>0</v>
      </c>
      <c r="M41" s="91">
        <f t="shared" si="16"/>
        <v>0</v>
      </c>
      <c r="N41" s="91">
        <f t="shared" si="17"/>
        <v>0</v>
      </c>
      <c r="O41" s="91">
        <f t="shared" si="18"/>
        <v>0</v>
      </c>
      <c r="P41" s="92">
        <f t="shared" si="19"/>
        <v>0</v>
      </c>
      <c r="R41" s="42" t="s">
        <v>181</v>
      </c>
      <c r="S41" s="90">
        <f>IFERROR(S14/H14,"")</f>
        <v>1.7777777777777777</v>
      </c>
      <c r="T41" s="91">
        <f>IFERROR(T14/I14,"")</f>
        <v>2</v>
      </c>
      <c r="U41" s="91" t="str">
        <f>IFERROR(U14/J14,"")</f>
        <v/>
      </c>
      <c r="V41" s="91">
        <f>IFERROR(V14/K14,"")</f>
        <v>0</v>
      </c>
      <c r="W41" s="91" t="str">
        <f>IFERROR(W14/L14,"")</f>
        <v/>
      </c>
      <c r="X41" s="91" t="str">
        <f>IFERROR(X14/M14,"")</f>
        <v/>
      </c>
      <c r="Y41" s="91" t="str">
        <f>IFERROR(Y14/N14,"")</f>
        <v/>
      </c>
      <c r="Z41" s="91" t="str">
        <f>IFERROR(Z14/O14,"")</f>
        <v/>
      </c>
      <c r="AA41" s="92" t="str">
        <f>IFERROR(AA14/P14,"")</f>
        <v/>
      </c>
    </row>
    <row r="42" spans="1:27" x14ac:dyDescent="0.25">
      <c r="A42" t="s">
        <v>74</v>
      </c>
      <c r="B42">
        <v>2016</v>
      </c>
      <c r="C42">
        <v>21562</v>
      </c>
      <c r="D42">
        <v>1345</v>
      </c>
      <c r="E42">
        <v>6.2378258046563398E-2</v>
      </c>
      <c r="G42" s="42" t="s">
        <v>41</v>
      </c>
      <c r="H42" s="86">
        <f t="shared" si="11"/>
        <v>6.1610734132151929E-2</v>
      </c>
      <c r="I42" s="90">
        <f t="shared" si="12"/>
        <v>9.3871446183499899E-6</v>
      </c>
      <c r="J42" s="91">
        <f t="shared" si="13"/>
        <v>9.2360360002778405E-2</v>
      </c>
      <c r="K42" s="91">
        <f t="shared" si="14"/>
        <v>7.6063156822730821E-2</v>
      </c>
      <c r="L42" s="91">
        <f t="shared" si="15"/>
        <v>7.9362320086096949E-2</v>
      </c>
      <c r="M42" s="91">
        <f t="shared" si="16"/>
        <v>7.1053696652322224E-2</v>
      </c>
      <c r="N42" s="91">
        <f t="shared" si="17"/>
        <v>7.1304231672675231E-2</v>
      </c>
      <c r="O42" s="91">
        <f t="shared" si="18"/>
        <v>4.2566356212865815E-2</v>
      </c>
      <c r="P42" s="92">
        <f t="shared" si="19"/>
        <v>0</v>
      </c>
      <c r="R42" s="42" t="s">
        <v>41</v>
      </c>
      <c r="S42" s="90">
        <f>IFERROR(S15/H15,"")</f>
        <v>0.27457846952010379</v>
      </c>
      <c r="T42" s="91">
        <f>IFERROR(T15/I15,"")</f>
        <v>0.33333333333333331</v>
      </c>
      <c r="U42" s="91">
        <f>IFERROR(U15/J15,"")</f>
        <v>0.28526612088785752</v>
      </c>
      <c r="V42" s="91">
        <f>IFERROR(V15/K15,"")</f>
        <v>0.27552912096400434</v>
      </c>
      <c r="W42" s="91">
        <f>IFERROR(W15/L15,"")</f>
        <v>0.2571372317385312</v>
      </c>
      <c r="X42" s="91">
        <f>IFERROR(X15/M15,"")</f>
        <v>0.24795405933227938</v>
      </c>
      <c r="Y42" s="91">
        <f>IFERROR(Y15/N15,"")</f>
        <v>0.26481725058790706</v>
      </c>
      <c r="Z42" s="91">
        <f>IFERROR(Z15/O15,"")</f>
        <v>0.34032269787048475</v>
      </c>
      <c r="AA42" s="92" t="str">
        <f>IFERROR(AA15/P15,"")</f>
        <v/>
      </c>
    </row>
    <row r="43" spans="1:27" x14ac:dyDescent="0.25">
      <c r="A43" t="s">
        <v>74</v>
      </c>
      <c r="B43">
        <v>2017</v>
      </c>
      <c r="C43">
        <v>21127</v>
      </c>
      <c r="D43">
        <v>1130</v>
      </c>
      <c r="E43">
        <v>5.3486060491314429E-2</v>
      </c>
      <c r="G43" s="42" t="s">
        <v>625</v>
      </c>
      <c r="H43" s="86">
        <f t="shared" si="11"/>
        <v>2.4971925312966897E-7</v>
      </c>
      <c r="I43" s="90">
        <f t="shared" si="12"/>
        <v>0</v>
      </c>
      <c r="J43" s="91">
        <f t="shared" si="13"/>
        <v>1.9845798148387031E-6</v>
      </c>
      <c r="K43" s="91">
        <f t="shared" si="14"/>
        <v>0</v>
      </c>
      <c r="L43" s="91">
        <f t="shared" si="15"/>
        <v>0</v>
      </c>
      <c r="M43" s="91">
        <f t="shared" si="16"/>
        <v>0</v>
      </c>
      <c r="N43" s="91">
        <f t="shared" si="17"/>
        <v>0</v>
      </c>
      <c r="O43" s="91">
        <f t="shared" si="18"/>
        <v>0</v>
      </c>
      <c r="P43" s="92">
        <f t="shared" si="19"/>
        <v>0</v>
      </c>
      <c r="R43" s="42" t="s">
        <v>625</v>
      </c>
      <c r="S43" s="90">
        <f>IFERROR(S16/H16,"")</f>
        <v>0</v>
      </c>
      <c r="T43" s="91" t="str">
        <f>IFERROR(T16/I16,"")</f>
        <v/>
      </c>
      <c r="U43" s="91">
        <f>IFERROR(U16/J16,"")</f>
        <v>0</v>
      </c>
      <c r="V43" s="91" t="str">
        <f>IFERROR(V16/K16,"")</f>
        <v/>
      </c>
      <c r="W43" s="91" t="str">
        <f>IFERROR(W16/L16,"")</f>
        <v/>
      </c>
      <c r="X43" s="91" t="str">
        <f>IFERROR(X16/M16,"")</f>
        <v/>
      </c>
      <c r="Y43" s="91" t="str">
        <f>IFERROR(Y16/N16,"")</f>
        <v/>
      </c>
      <c r="Z43" s="91" t="str">
        <f>IFERROR(Z16/O16,"")</f>
        <v/>
      </c>
      <c r="AA43" s="92" t="str">
        <f>IFERROR(AA16/P16,"")</f>
        <v/>
      </c>
    </row>
    <row r="44" spans="1:27" x14ac:dyDescent="0.25">
      <c r="A44" t="s">
        <v>74</v>
      </c>
      <c r="B44">
        <v>2018</v>
      </c>
      <c r="C44">
        <v>21665</v>
      </c>
      <c r="D44">
        <v>1140</v>
      </c>
      <c r="E44">
        <v>5.2619432264020313E-2</v>
      </c>
      <c r="G44" s="53" t="s">
        <v>31</v>
      </c>
      <c r="H44" s="93">
        <f t="shared" si="11"/>
        <v>0.21457751123299632</v>
      </c>
      <c r="I44" s="94">
        <f t="shared" si="12"/>
        <v>0.31388734174838695</v>
      </c>
      <c r="J44" s="95">
        <f t="shared" si="13"/>
        <v>0.20755331077527611</v>
      </c>
      <c r="K44" s="95">
        <f t="shared" si="14"/>
        <v>0.18698516652892078</v>
      </c>
      <c r="L44" s="95">
        <f t="shared" si="15"/>
        <v>0.23224494658981484</v>
      </c>
      <c r="M44" s="95">
        <f t="shared" si="16"/>
        <v>0.23747614996407007</v>
      </c>
      <c r="N44" s="95">
        <f t="shared" si="17"/>
        <v>0.26345960094754001</v>
      </c>
      <c r="O44" s="95">
        <f t="shared" si="18"/>
        <v>0.17145650321049757</v>
      </c>
      <c r="P44" s="92">
        <f t="shared" si="19"/>
        <v>0</v>
      </c>
      <c r="R44" s="53" t="s">
        <v>31</v>
      </c>
      <c r="S44" s="90">
        <f>IFERROR(S17/H17,"")</f>
        <v>0.21649646504320502</v>
      </c>
      <c r="T44" s="91">
        <f>IFERROR(T17/I17,"")</f>
        <v>0.25154016388539985</v>
      </c>
      <c r="U44" s="91">
        <f>IFERROR(U17/J17,"")</f>
        <v>0.22471147318397827</v>
      </c>
      <c r="V44" s="91">
        <f>IFERROR(V17/K17,"")</f>
        <v>0.20195862791306624</v>
      </c>
      <c r="W44" s="91">
        <f>IFERROR(W17/L17,"")</f>
        <v>0.18685505235271857</v>
      </c>
      <c r="X44" s="91">
        <f>IFERROR(X17/M17,"")</f>
        <v>0.20868839344718446</v>
      </c>
      <c r="Y44" s="91">
        <f>IFERROR(Y17/N17,"")</f>
        <v>0.21227501469787111</v>
      </c>
      <c r="Z44" s="91">
        <f>IFERROR(Z17/O17,"")</f>
        <v>0.23853773840241063</v>
      </c>
      <c r="AA44" s="92" t="str">
        <f>IFERROR(AA17/P17,"")</f>
        <v/>
      </c>
    </row>
    <row r="45" spans="1:27" x14ac:dyDescent="0.25">
      <c r="A45" t="s">
        <v>74</v>
      </c>
      <c r="B45">
        <v>2019</v>
      </c>
      <c r="C45">
        <v>23120</v>
      </c>
      <c r="D45">
        <v>1015</v>
      </c>
      <c r="E45">
        <v>4.3901384083044982E-2</v>
      </c>
      <c r="G45" s="42" t="s">
        <v>478</v>
      </c>
      <c r="H45" s="86">
        <f t="shared" si="11"/>
        <v>1.9977540250373518E-6</v>
      </c>
      <c r="I45" s="90">
        <f t="shared" si="12"/>
        <v>6.2580964122333266E-6</v>
      </c>
      <c r="J45" s="91">
        <f t="shared" si="13"/>
        <v>9.9228990741935167E-6</v>
      </c>
      <c r="K45" s="91">
        <f t="shared" si="14"/>
        <v>1.9584725480902936E-6</v>
      </c>
      <c r="L45" s="91">
        <f t="shared" si="15"/>
        <v>0</v>
      </c>
      <c r="M45" s="91">
        <f t="shared" si="16"/>
        <v>0</v>
      </c>
      <c r="N45" s="91">
        <f t="shared" si="17"/>
        <v>0</v>
      </c>
      <c r="O45" s="91">
        <f t="shared" si="18"/>
        <v>0</v>
      </c>
      <c r="P45" s="92">
        <f t="shared" si="19"/>
        <v>0</v>
      </c>
      <c r="R45" s="42" t="s">
        <v>478</v>
      </c>
      <c r="S45" s="90">
        <f>IFERROR(S18/H18,"")</f>
        <v>1.5</v>
      </c>
      <c r="T45" s="91">
        <f>IFERROR(T18/I18,"")</f>
        <v>0</v>
      </c>
      <c r="U45" s="91">
        <f>IFERROR(U18/J18,"")</f>
        <v>2.4</v>
      </c>
      <c r="V45" s="91">
        <f>IFERROR(V18/K18,"")</f>
        <v>0</v>
      </c>
      <c r="W45" s="91" t="str">
        <f>IFERROR(W18/L18,"")</f>
        <v/>
      </c>
      <c r="X45" s="91" t="str">
        <f>IFERROR(X18/M18,"")</f>
        <v/>
      </c>
      <c r="Y45" s="91" t="str">
        <f>IFERROR(Y18/N18,"")</f>
        <v/>
      </c>
      <c r="Z45" s="91" t="str">
        <f>IFERROR(Z18/O18,"")</f>
        <v/>
      </c>
      <c r="AA45" s="92" t="str">
        <f>IFERROR(AA18/P18,"")</f>
        <v/>
      </c>
    </row>
    <row r="46" spans="1:27" x14ac:dyDescent="0.25">
      <c r="A46" t="s">
        <v>524</v>
      </c>
      <c r="B46">
        <v>2014</v>
      </c>
      <c r="C46">
        <v>1</v>
      </c>
      <c r="D46">
        <v>2</v>
      </c>
      <c r="E46">
        <v>2</v>
      </c>
      <c r="G46" s="42" t="s">
        <v>106</v>
      </c>
      <c r="H46" s="86">
        <f t="shared" si="11"/>
        <v>5.2036497967160424E-3</v>
      </c>
      <c r="I46" s="90">
        <f t="shared" si="12"/>
        <v>0</v>
      </c>
      <c r="J46" s="91">
        <f t="shared" si="13"/>
        <v>0</v>
      </c>
      <c r="K46" s="91">
        <f t="shared" si="14"/>
        <v>0</v>
      </c>
      <c r="L46" s="91">
        <f t="shared" si="15"/>
        <v>1.9531974819378064E-6</v>
      </c>
      <c r="M46" s="91">
        <f t="shared" si="16"/>
        <v>1.3430357895084621E-2</v>
      </c>
      <c r="N46" s="91">
        <f t="shared" si="17"/>
        <v>1.2848915117866984E-2</v>
      </c>
      <c r="O46" s="91">
        <f t="shared" si="18"/>
        <v>5.6692236180010611E-3</v>
      </c>
      <c r="P46" s="92">
        <f t="shared" si="19"/>
        <v>0</v>
      </c>
      <c r="R46" s="42" t="s">
        <v>106</v>
      </c>
      <c r="S46" s="90">
        <f>IFERROR(S19/H19,"")</f>
        <v>0.3358767636049525</v>
      </c>
      <c r="T46" s="91" t="str">
        <f>IFERROR(T19/I19,"")</f>
        <v/>
      </c>
      <c r="U46" s="91" t="str">
        <f>IFERROR(U19/J19,"")</f>
        <v/>
      </c>
      <c r="V46" s="91" t="str">
        <f>IFERROR(V19/K19,"")</f>
        <v/>
      </c>
      <c r="W46" s="91">
        <f>IFERROR(W19/L19,"")</f>
        <v>1</v>
      </c>
      <c r="X46" s="91">
        <f>IFERROR(X19/M19,"")</f>
        <v>0.3081180811808118</v>
      </c>
      <c r="Y46" s="91">
        <f>IFERROR(Y19/N19,"")</f>
        <v>0.33211678832116787</v>
      </c>
      <c r="Z46" s="91">
        <f>IFERROR(Z19/O19,"")</f>
        <v>0.40654843110504774</v>
      </c>
      <c r="AA46" s="92" t="str">
        <f>IFERROR(AA19/P19,"")</f>
        <v/>
      </c>
    </row>
    <row r="47" spans="1:27" x14ac:dyDescent="0.25">
      <c r="A47" t="s">
        <v>524</v>
      </c>
      <c r="B47">
        <v>2016</v>
      </c>
      <c r="C47">
        <v>2</v>
      </c>
      <c r="D47">
        <v>2</v>
      </c>
      <c r="E47">
        <v>1</v>
      </c>
      <c r="G47" s="42" t="s">
        <v>307</v>
      </c>
      <c r="H47" s="86">
        <f t="shared" si="11"/>
        <v>5.0485741405225174E-3</v>
      </c>
      <c r="I47" s="90">
        <f t="shared" si="12"/>
        <v>0</v>
      </c>
      <c r="J47" s="91">
        <f t="shared" si="13"/>
        <v>0</v>
      </c>
      <c r="K47" s="91">
        <f t="shared" si="14"/>
        <v>0</v>
      </c>
      <c r="L47" s="91">
        <f t="shared" si="15"/>
        <v>0</v>
      </c>
      <c r="M47" s="91">
        <f t="shared" si="16"/>
        <v>0</v>
      </c>
      <c r="N47" s="91">
        <f t="shared" si="17"/>
        <v>1.27849689576918E-2</v>
      </c>
      <c r="O47" s="91">
        <f t="shared" si="18"/>
        <v>1.7355713231643085E-2</v>
      </c>
      <c r="P47" s="92">
        <f t="shared" si="19"/>
        <v>0</v>
      </c>
      <c r="R47" s="42" t="s">
        <v>307</v>
      </c>
      <c r="S47" s="90">
        <f>IFERROR(S20/H20,"")</f>
        <v>0.27808280160261167</v>
      </c>
      <c r="T47" s="91" t="str">
        <f>IFERROR(T20/I20,"")</f>
        <v/>
      </c>
      <c r="U47" s="91" t="str">
        <f>IFERROR(U20/J20,"")</f>
        <v/>
      </c>
      <c r="V47" s="91" t="str">
        <f>IFERROR(V20/K20,"")</f>
        <v/>
      </c>
      <c r="W47" s="91" t="str">
        <f>IFERROR(W20/L20,"")</f>
        <v/>
      </c>
      <c r="X47" s="91" t="str">
        <f>IFERROR(X20/M20,"")</f>
        <v/>
      </c>
      <c r="Y47" s="91">
        <f>IFERROR(Y20/N20,"")</f>
        <v>0.28242747582527511</v>
      </c>
      <c r="Z47" s="91">
        <f>IFERROR(Z20/O20,"")</f>
        <v>0.27459893048128342</v>
      </c>
      <c r="AA47" s="92" t="str">
        <f>IFERROR(AA20/P20,"")</f>
        <v/>
      </c>
    </row>
    <row r="48" spans="1:27" x14ac:dyDescent="0.25">
      <c r="A48" t="s">
        <v>121</v>
      </c>
      <c r="B48">
        <v>2013</v>
      </c>
      <c r="C48">
        <v>5441</v>
      </c>
      <c r="D48">
        <v>309</v>
      </c>
      <c r="E48">
        <v>5.6791031060466818E-2</v>
      </c>
      <c r="G48" s="42" t="s">
        <v>353</v>
      </c>
      <c r="H48" s="86">
        <f t="shared" si="11"/>
        <v>2.2100153901975705E-4</v>
      </c>
      <c r="I48" s="90">
        <f t="shared" si="12"/>
        <v>0</v>
      </c>
      <c r="J48" s="91">
        <f t="shared" si="13"/>
        <v>0</v>
      </c>
      <c r="K48" s="91">
        <f t="shared" si="14"/>
        <v>0</v>
      </c>
      <c r="L48" s="91">
        <f t="shared" si="15"/>
        <v>5.2541012264126989E-4</v>
      </c>
      <c r="M48" s="91">
        <f t="shared" si="16"/>
        <v>9.8456252219808536E-4</v>
      </c>
      <c r="N48" s="91">
        <f t="shared" si="17"/>
        <v>1.8473335161719841E-5</v>
      </c>
      <c r="O48" s="91">
        <f t="shared" si="18"/>
        <v>1.0827985082130267E-5</v>
      </c>
      <c r="P48" s="92">
        <f t="shared" si="19"/>
        <v>0</v>
      </c>
      <c r="R48" s="42" t="s">
        <v>353</v>
      </c>
      <c r="S48" s="90">
        <f>IFERROR(S21/H21,"")</f>
        <v>0.44180790960451977</v>
      </c>
      <c r="T48" s="91" t="str">
        <f>IFERROR(T21/I21,"")</f>
        <v/>
      </c>
      <c r="U48" s="91" t="str">
        <f>IFERROR(U21/J21,"")</f>
        <v/>
      </c>
      <c r="V48" s="91" t="str">
        <f>IFERROR(V21/K21,"")</f>
        <v/>
      </c>
      <c r="W48" s="91">
        <f>IFERROR(W21/L21,"")</f>
        <v>0.38289962825278812</v>
      </c>
      <c r="X48" s="91">
        <f>IFERROR(X21/M21,"")</f>
        <v>0.38926174496644295</v>
      </c>
      <c r="Y48" s="91">
        <f>IFERROR(Y21/N21,"")</f>
        <v>3</v>
      </c>
      <c r="Z48" s="91">
        <f>IFERROR(Z21/O21,"")</f>
        <v>2.4285714285714284</v>
      </c>
      <c r="AA48" s="92" t="str">
        <f>IFERROR(AA21/P21,"")</f>
        <v/>
      </c>
    </row>
    <row r="49" spans="1:27" x14ac:dyDescent="0.25">
      <c r="A49" t="s">
        <v>121</v>
      </c>
      <c r="B49">
        <v>2014</v>
      </c>
      <c r="C49">
        <v>8521</v>
      </c>
      <c r="D49">
        <v>720</v>
      </c>
      <c r="E49">
        <v>8.4497124750616132E-2</v>
      </c>
      <c r="G49" s="42" t="s">
        <v>117</v>
      </c>
      <c r="H49" s="86">
        <f t="shared" si="11"/>
        <v>2.6545156607683812E-4</v>
      </c>
      <c r="I49" s="90">
        <f t="shared" si="12"/>
        <v>0</v>
      </c>
      <c r="J49" s="91">
        <f t="shared" si="13"/>
        <v>0</v>
      </c>
      <c r="K49" s="91">
        <f t="shared" si="14"/>
        <v>0</v>
      </c>
      <c r="L49" s="91">
        <f t="shared" si="15"/>
        <v>5.7619325717165281E-4</v>
      </c>
      <c r="M49" s="91">
        <f t="shared" si="16"/>
        <v>1.2604382624784214E-3</v>
      </c>
      <c r="N49" s="91">
        <f t="shared" si="17"/>
        <v>5.6841031266830271E-6</v>
      </c>
      <c r="O49" s="91">
        <f t="shared" si="18"/>
        <v>1.5468550117328952E-6</v>
      </c>
      <c r="P49" s="92">
        <f t="shared" si="19"/>
        <v>0</v>
      </c>
      <c r="R49" s="42" t="s">
        <v>117</v>
      </c>
      <c r="S49" s="90">
        <f>IFERROR(S22/H22,"")</f>
        <v>0.22953904045155221</v>
      </c>
      <c r="T49" s="91" t="str">
        <f>IFERROR(T22/I22,"")</f>
        <v/>
      </c>
      <c r="U49" s="91" t="str">
        <f>IFERROR(U22/J22,"")</f>
        <v/>
      </c>
      <c r="V49" s="91" t="str">
        <f>IFERROR(V22/K22,"")</f>
        <v/>
      </c>
      <c r="W49" s="91">
        <f>IFERROR(W22/L22,"")</f>
        <v>0.18983050847457628</v>
      </c>
      <c r="X49" s="91">
        <f>IFERROR(X22/M22,"")</f>
        <v>0.23197903014416776</v>
      </c>
      <c r="Y49" s="91">
        <f>IFERROR(Y22/N22,"")</f>
        <v>2.5</v>
      </c>
      <c r="Z49" s="91">
        <f>IFERROR(Z22/O22,"")</f>
        <v>1</v>
      </c>
      <c r="AA49" s="92" t="str">
        <f>IFERROR(AA22/P22,"")</f>
        <v/>
      </c>
    </row>
    <row r="50" spans="1:27" x14ac:dyDescent="0.25">
      <c r="A50" t="s">
        <v>121</v>
      </c>
      <c r="B50">
        <v>2015</v>
      </c>
      <c r="C50">
        <v>8118</v>
      </c>
      <c r="D50">
        <v>605</v>
      </c>
      <c r="E50">
        <v>7.4525745257452577E-2</v>
      </c>
      <c r="G50" s="53" t="s">
        <v>21</v>
      </c>
      <c r="H50" s="93">
        <f t="shared" si="11"/>
        <v>0.36880512084289235</v>
      </c>
      <c r="I50" s="90">
        <f t="shared" si="12"/>
        <v>0</v>
      </c>
      <c r="J50" s="91">
        <f t="shared" si="13"/>
        <v>0</v>
      </c>
      <c r="K50" s="91">
        <f t="shared" si="14"/>
        <v>0</v>
      </c>
      <c r="L50" s="95">
        <f t="shared" si="15"/>
        <v>0.50830987868690436</v>
      </c>
      <c r="M50" s="95">
        <f t="shared" si="16"/>
        <v>0.54160354838976121</v>
      </c>
      <c r="N50" s="95">
        <f t="shared" si="17"/>
        <v>0.46890866640993467</v>
      </c>
      <c r="O50" s="95">
        <f t="shared" si="18"/>
        <v>0.55051177698063181</v>
      </c>
      <c r="P50" s="96">
        <f t="shared" si="19"/>
        <v>0.99999507165809132</v>
      </c>
      <c r="R50" s="53" t="s">
        <v>21</v>
      </c>
      <c r="S50" s="90">
        <f>IFERROR(S23/H23,"")</f>
        <v>4.4617737810612783E-2</v>
      </c>
      <c r="T50" s="91" t="str">
        <f>IFERROR(T23/I23,"")</f>
        <v/>
      </c>
      <c r="U50" s="91" t="str">
        <f>IFERROR(U23/J23,"")</f>
        <v/>
      </c>
      <c r="V50" s="91" t="str">
        <f>IFERROR(V23/K23,"")</f>
        <v/>
      </c>
      <c r="W50" s="91">
        <f>IFERROR(W23/L23,"")</f>
        <v>4.6390900881861326E-2</v>
      </c>
      <c r="X50" s="91">
        <f>IFERROR(X23/M23,"")</f>
        <v>4.4861021725935389E-2</v>
      </c>
      <c r="Y50" s="91">
        <f>IFERROR(Y23/N23,"")</f>
        <v>4.4527075965440227E-2</v>
      </c>
      <c r="Z50" s="91">
        <f>IFERROR(Z23/O23,"")</f>
        <v>4.3229528142043491E-2</v>
      </c>
      <c r="AA50" s="92">
        <f>IFERROR(AA23/P23,"")</f>
        <v>4.453271695900092E-2</v>
      </c>
    </row>
    <row r="51" spans="1:27" x14ac:dyDescent="0.25">
      <c r="A51" t="s">
        <v>121</v>
      </c>
      <c r="B51">
        <v>2016</v>
      </c>
      <c r="C51">
        <v>7540</v>
      </c>
      <c r="D51">
        <v>495</v>
      </c>
      <c r="E51">
        <v>6.56498673740053E-2</v>
      </c>
      <c r="G51" s="53" t="s">
        <v>8</v>
      </c>
      <c r="H51" s="93">
        <f t="shared" si="11"/>
        <v>0.17538831968159796</v>
      </c>
      <c r="I51" s="94">
        <f t="shared" si="12"/>
        <v>0.47475171002484462</v>
      </c>
      <c r="J51" s="95">
        <f t="shared" si="13"/>
        <v>0.5007769629975094</v>
      </c>
      <c r="K51" s="95">
        <f t="shared" si="14"/>
        <v>0.55810788050183902</v>
      </c>
      <c r="L51" s="91">
        <f t="shared" si="15"/>
        <v>2.5854475068410741E-2</v>
      </c>
      <c r="M51" s="91">
        <f t="shared" si="16"/>
        <v>1.0076898297664968E-4</v>
      </c>
      <c r="N51" s="91">
        <f t="shared" si="17"/>
        <v>1.7052309380049081E-5</v>
      </c>
      <c r="O51" s="91">
        <f t="shared" si="18"/>
        <v>3.0937100234657904E-6</v>
      </c>
      <c r="P51" s="92">
        <f t="shared" si="19"/>
        <v>4.9283419086482545E-6</v>
      </c>
      <c r="R51" s="53" t="s">
        <v>8</v>
      </c>
      <c r="S51" s="90">
        <f>IFERROR(S24/H24,"")</f>
        <v>7.1258731501177494E-2</v>
      </c>
      <c r="T51" s="91">
        <f>IFERROR(T24/I24,"")</f>
        <v>4.9912999920909022E-2</v>
      </c>
      <c r="U51" s="91">
        <f>IFERROR(U24/J24,"")</f>
        <v>7.2792410059682802E-2</v>
      </c>
      <c r="V51" s="91">
        <f>IFERROR(V24/K24,"")</f>
        <v>8.1025788589014325E-2</v>
      </c>
      <c r="W51" s="91">
        <f>IFERROR(W24/L24,"")</f>
        <v>7.078643197099041E-2</v>
      </c>
      <c r="X51" s="91">
        <f>IFERROR(X24/M24,"")</f>
        <v>1.0327868852459017</v>
      </c>
      <c r="Y51" s="91">
        <f>IFERROR(Y24/N24,"")</f>
        <v>1</v>
      </c>
      <c r="Z51" s="91">
        <f>IFERROR(Z24/O24,"")</f>
        <v>1</v>
      </c>
      <c r="AA51" s="92">
        <f>IFERROR(AA24/P24,"")</f>
        <v>3</v>
      </c>
    </row>
    <row r="52" spans="1:27" ht="30" x14ac:dyDescent="0.25">
      <c r="A52" t="s">
        <v>121</v>
      </c>
      <c r="B52">
        <v>2017</v>
      </c>
      <c r="C52">
        <v>8605</v>
      </c>
      <c r="D52">
        <v>542</v>
      </c>
      <c r="E52">
        <v>6.298663567693201E-2</v>
      </c>
      <c r="G52" s="43" t="s">
        <v>455</v>
      </c>
      <c r="H52" s="97">
        <f t="shared" si="11"/>
        <v>5.3689639422878829E-5</v>
      </c>
      <c r="I52" s="98">
        <f t="shared" si="12"/>
        <v>0</v>
      </c>
      <c r="J52" s="99">
        <f t="shared" si="13"/>
        <v>0</v>
      </c>
      <c r="K52" s="99">
        <f t="shared" si="14"/>
        <v>0</v>
      </c>
      <c r="L52" s="99">
        <f t="shared" si="15"/>
        <v>0</v>
      </c>
      <c r="M52" s="99">
        <f t="shared" si="16"/>
        <v>3.5516936622917509E-4</v>
      </c>
      <c r="N52" s="99">
        <f t="shared" si="17"/>
        <v>0</v>
      </c>
      <c r="O52" s="99">
        <f t="shared" si="18"/>
        <v>0</v>
      </c>
      <c r="P52" s="100">
        <f t="shared" si="19"/>
        <v>0</v>
      </c>
      <c r="R52" s="43" t="s">
        <v>455</v>
      </c>
      <c r="S52" s="98">
        <f>IFERROR(S25/H25,"")</f>
        <v>0.30232558139534882</v>
      </c>
      <c r="T52" s="99" t="str">
        <f>IFERROR(T25/I25,"")</f>
        <v/>
      </c>
      <c r="U52" s="99" t="str">
        <f>IFERROR(U25/J25,"")</f>
        <v/>
      </c>
      <c r="V52" s="99" t="str">
        <f>IFERROR(V25/K25,"")</f>
        <v/>
      </c>
      <c r="W52" s="99" t="str">
        <f>IFERROR(W25/L25,"")</f>
        <v/>
      </c>
      <c r="X52" s="99">
        <f>IFERROR(X25/M25,"")</f>
        <v>0.30232558139534882</v>
      </c>
      <c r="Y52" s="99" t="str">
        <f>IFERROR(Y25/N25,"")</f>
        <v/>
      </c>
      <c r="Z52" s="99" t="str">
        <f>IFERROR(Z25/O25,"")</f>
        <v/>
      </c>
      <c r="AA52" s="100" t="str">
        <f>IFERROR(AA25/P25,"")</f>
        <v/>
      </c>
    </row>
    <row r="53" spans="1:27" x14ac:dyDescent="0.25">
      <c r="A53" t="s">
        <v>121</v>
      </c>
      <c r="B53">
        <v>2018</v>
      </c>
      <c r="C53">
        <v>10886</v>
      </c>
      <c r="D53">
        <v>941</v>
      </c>
      <c r="E53">
        <v>8.6441300753261063E-2</v>
      </c>
    </row>
    <row r="54" spans="1:27" x14ac:dyDescent="0.25">
      <c r="A54" t="s">
        <v>121</v>
      </c>
      <c r="B54">
        <v>2019</v>
      </c>
      <c r="C54">
        <v>11292</v>
      </c>
      <c r="D54">
        <v>738</v>
      </c>
      <c r="E54">
        <v>6.5356004250797031E-2</v>
      </c>
    </row>
    <row r="55" spans="1:27" x14ac:dyDescent="0.25">
      <c r="A55" t="s">
        <v>181</v>
      </c>
      <c r="B55">
        <v>2013</v>
      </c>
      <c r="C55">
        <v>8</v>
      </c>
      <c r="D55">
        <v>16</v>
      </c>
      <c r="E55">
        <v>2</v>
      </c>
    </row>
    <row r="56" spans="1:27" x14ac:dyDescent="0.25">
      <c r="A56" t="s">
        <v>181</v>
      </c>
      <c r="B56">
        <v>2015</v>
      </c>
      <c r="C56">
        <v>1</v>
      </c>
      <c r="D56">
        <v>0</v>
      </c>
      <c r="E56">
        <v>0</v>
      </c>
    </row>
    <row r="57" spans="1:27" x14ac:dyDescent="0.25">
      <c r="A57" t="s">
        <v>41</v>
      </c>
      <c r="B57">
        <v>2013</v>
      </c>
      <c r="C57">
        <v>3</v>
      </c>
      <c r="D57">
        <v>1</v>
      </c>
      <c r="E57">
        <v>0.33333333333333331</v>
      </c>
    </row>
    <row r="58" spans="1:27" x14ac:dyDescent="0.25">
      <c r="A58" t="s">
        <v>41</v>
      </c>
      <c r="B58">
        <v>2014</v>
      </c>
      <c r="C58">
        <v>46539</v>
      </c>
      <c r="D58">
        <v>13276</v>
      </c>
      <c r="E58">
        <v>0.28526612088785752</v>
      </c>
    </row>
    <row r="59" spans="1:27" x14ac:dyDescent="0.25">
      <c r="A59" t="s">
        <v>41</v>
      </c>
      <c r="B59">
        <v>2015</v>
      </c>
      <c r="C59">
        <v>38838</v>
      </c>
      <c r="D59">
        <v>10701</v>
      </c>
      <c r="E59">
        <v>0.27552912096400428</v>
      </c>
    </row>
    <row r="60" spans="1:27" x14ac:dyDescent="0.25">
      <c r="A60" t="s">
        <v>41</v>
      </c>
      <c r="B60">
        <v>2016</v>
      </c>
      <c r="C60">
        <v>40632</v>
      </c>
      <c r="D60">
        <v>10448</v>
      </c>
      <c r="E60">
        <v>0.2571372317385312</v>
      </c>
    </row>
    <row r="61" spans="1:27" x14ac:dyDescent="0.25">
      <c r="A61" t="s">
        <v>41</v>
      </c>
      <c r="B61">
        <v>2017</v>
      </c>
      <c r="C61">
        <v>43012</v>
      </c>
      <c r="D61">
        <v>10665</v>
      </c>
      <c r="E61">
        <v>0.2479540593322794</v>
      </c>
    </row>
    <row r="62" spans="1:27" x14ac:dyDescent="0.25">
      <c r="A62" t="s">
        <v>41</v>
      </c>
      <c r="B62">
        <v>2018</v>
      </c>
      <c r="C62">
        <v>50178</v>
      </c>
      <c r="D62">
        <v>13288</v>
      </c>
      <c r="E62">
        <v>0.26481725058790712</v>
      </c>
    </row>
    <row r="63" spans="1:27" x14ac:dyDescent="0.25">
      <c r="A63" t="s">
        <v>41</v>
      </c>
      <c r="B63">
        <v>2019</v>
      </c>
      <c r="C63">
        <v>27518</v>
      </c>
      <c r="D63">
        <v>9365</v>
      </c>
      <c r="E63">
        <v>0.34032269787048469</v>
      </c>
    </row>
    <row r="64" spans="1:27" x14ac:dyDescent="0.25">
      <c r="A64" t="s">
        <v>625</v>
      </c>
      <c r="B64">
        <v>2014</v>
      </c>
      <c r="C64">
        <v>1</v>
      </c>
      <c r="D64">
        <v>0</v>
      </c>
      <c r="E64">
        <v>0</v>
      </c>
    </row>
    <row r="65" spans="1:5" x14ac:dyDescent="0.25">
      <c r="A65" t="s">
        <v>31</v>
      </c>
      <c r="B65">
        <v>2013</v>
      </c>
      <c r="C65">
        <v>100314</v>
      </c>
      <c r="D65">
        <v>25233</v>
      </c>
      <c r="E65">
        <v>0.25154016388539979</v>
      </c>
    </row>
    <row r="66" spans="1:5" x14ac:dyDescent="0.25">
      <c r="A66" t="s">
        <v>31</v>
      </c>
      <c r="B66">
        <v>2014</v>
      </c>
      <c r="C66">
        <v>104583</v>
      </c>
      <c r="D66">
        <v>23501</v>
      </c>
      <c r="E66">
        <v>0.2247114731839783</v>
      </c>
    </row>
    <row r="67" spans="1:5" x14ac:dyDescent="0.25">
      <c r="A67" t="s">
        <v>31</v>
      </c>
      <c r="B67">
        <v>2015</v>
      </c>
      <c r="C67">
        <v>95475</v>
      </c>
      <c r="D67">
        <v>19282</v>
      </c>
      <c r="E67">
        <v>0.20195862791306621</v>
      </c>
    </row>
    <row r="68" spans="1:5" x14ac:dyDescent="0.25">
      <c r="A68" t="s">
        <v>31</v>
      </c>
      <c r="B68">
        <v>2016</v>
      </c>
      <c r="C68">
        <v>118905</v>
      </c>
      <c r="D68">
        <v>22218</v>
      </c>
      <c r="E68">
        <v>0.1868550523527186</v>
      </c>
    </row>
    <row r="69" spans="1:5" x14ac:dyDescent="0.25">
      <c r="A69" t="s">
        <v>31</v>
      </c>
      <c r="B69">
        <v>2017</v>
      </c>
      <c r="C69">
        <v>143755</v>
      </c>
      <c r="D69">
        <v>30000</v>
      </c>
      <c r="E69">
        <v>0.20868839344718451</v>
      </c>
    </row>
    <row r="70" spans="1:5" x14ac:dyDescent="0.25">
      <c r="A70" t="s">
        <v>31</v>
      </c>
      <c r="B70">
        <v>2018</v>
      </c>
      <c r="C70">
        <v>185401</v>
      </c>
      <c r="D70">
        <v>39356</v>
      </c>
      <c r="E70">
        <v>0.21227501469787111</v>
      </c>
    </row>
    <row r="71" spans="1:5" x14ac:dyDescent="0.25">
      <c r="A71" t="s">
        <v>31</v>
      </c>
      <c r="B71">
        <v>2019</v>
      </c>
      <c r="C71">
        <v>110842</v>
      </c>
      <c r="D71">
        <v>26440</v>
      </c>
      <c r="E71">
        <v>0.2385377384024106</v>
      </c>
    </row>
    <row r="72" spans="1:5" x14ac:dyDescent="0.25">
      <c r="A72" t="s">
        <v>478</v>
      </c>
      <c r="B72">
        <v>2013</v>
      </c>
      <c r="C72">
        <v>2</v>
      </c>
      <c r="D72">
        <v>0</v>
      </c>
      <c r="E72">
        <v>0</v>
      </c>
    </row>
    <row r="73" spans="1:5" x14ac:dyDescent="0.25">
      <c r="A73" t="s">
        <v>478</v>
      </c>
      <c r="B73">
        <v>2014</v>
      </c>
      <c r="C73">
        <v>5</v>
      </c>
      <c r="D73">
        <v>12</v>
      </c>
      <c r="E73">
        <v>2.4</v>
      </c>
    </row>
    <row r="74" spans="1:5" x14ac:dyDescent="0.25">
      <c r="A74" t="s">
        <v>478</v>
      </c>
      <c r="B74">
        <v>2015</v>
      </c>
      <c r="C74">
        <v>1</v>
      </c>
      <c r="D74">
        <v>0</v>
      </c>
      <c r="E74">
        <v>0</v>
      </c>
    </row>
    <row r="75" spans="1:5" x14ac:dyDescent="0.25">
      <c r="A75" t="s">
        <v>106</v>
      </c>
      <c r="B75">
        <v>2016</v>
      </c>
      <c r="C75">
        <v>1</v>
      </c>
      <c r="D75">
        <v>1</v>
      </c>
      <c r="E75">
        <v>1</v>
      </c>
    </row>
    <row r="76" spans="1:5" x14ac:dyDescent="0.25">
      <c r="A76" t="s">
        <v>106</v>
      </c>
      <c r="B76">
        <v>2017</v>
      </c>
      <c r="C76">
        <v>8130</v>
      </c>
      <c r="D76">
        <v>2505</v>
      </c>
      <c r="E76">
        <v>0.3081180811808118</v>
      </c>
    </row>
    <row r="77" spans="1:5" x14ac:dyDescent="0.25">
      <c r="A77" t="s">
        <v>106</v>
      </c>
      <c r="B77">
        <v>2018</v>
      </c>
      <c r="C77">
        <v>9042</v>
      </c>
      <c r="D77">
        <v>3003</v>
      </c>
      <c r="E77">
        <v>0.33211678832116792</v>
      </c>
    </row>
    <row r="78" spans="1:5" x14ac:dyDescent="0.25">
      <c r="A78" t="s">
        <v>106</v>
      </c>
      <c r="B78">
        <v>2019</v>
      </c>
      <c r="C78">
        <v>3665</v>
      </c>
      <c r="D78">
        <v>1490</v>
      </c>
      <c r="E78">
        <v>0.40654843110504768</v>
      </c>
    </row>
    <row r="79" spans="1:5" x14ac:dyDescent="0.25">
      <c r="A79" t="s">
        <v>307</v>
      </c>
      <c r="B79">
        <v>2018</v>
      </c>
      <c r="C79">
        <v>8997</v>
      </c>
      <c r="D79">
        <v>2541</v>
      </c>
      <c r="E79">
        <v>0.28242747582527511</v>
      </c>
    </row>
    <row r="80" spans="1:5" x14ac:dyDescent="0.25">
      <c r="A80" t="s">
        <v>307</v>
      </c>
      <c r="B80">
        <v>2019</v>
      </c>
      <c r="C80">
        <v>11220</v>
      </c>
      <c r="D80">
        <v>3081</v>
      </c>
      <c r="E80">
        <v>0.27459893048128342</v>
      </c>
    </row>
    <row r="81" spans="1:5" x14ac:dyDescent="0.25">
      <c r="A81" t="s">
        <v>353</v>
      </c>
      <c r="B81">
        <v>2016</v>
      </c>
      <c r="C81">
        <v>269</v>
      </c>
      <c r="D81">
        <v>103</v>
      </c>
      <c r="E81">
        <v>0.38289962825278812</v>
      </c>
    </row>
    <row r="82" spans="1:5" x14ac:dyDescent="0.25">
      <c r="A82" t="s">
        <v>353</v>
      </c>
      <c r="B82">
        <v>2017</v>
      </c>
      <c r="C82">
        <v>596</v>
      </c>
      <c r="D82">
        <v>232</v>
      </c>
      <c r="E82">
        <v>0.38926174496644289</v>
      </c>
    </row>
    <row r="83" spans="1:5" x14ac:dyDescent="0.25">
      <c r="A83" t="s">
        <v>353</v>
      </c>
      <c r="B83">
        <v>2018</v>
      </c>
      <c r="C83">
        <v>13</v>
      </c>
      <c r="D83">
        <v>39</v>
      </c>
      <c r="E83">
        <v>3</v>
      </c>
    </row>
    <row r="84" spans="1:5" x14ac:dyDescent="0.25">
      <c r="A84" t="s">
        <v>353</v>
      </c>
      <c r="B84">
        <v>2019</v>
      </c>
      <c r="C84">
        <v>7</v>
      </c>
      <c r="D84">
        <v>17</v>
      </c>
      <c r="E84">
        <v>2.4285714285714279</v>
      </c>
    </row>
    <row r="85" spans="1:5" x14ac:dyDescent="0.25">
      <c r="A85" t="s">
        <v>117</v>
      </c>
      <c r="B85">
        <v>2016</v>
      </c>
      <c r="C85">
        <v>295</v>
      </c>
      <c r="D85">
        <v>56</v>
      </c>
      <c r="E85">
        <v>0.1898305084745763</v>
      </c>
    </row>
    <row r="86" spans="1:5" x14ac:dyDescent="0.25">
      <c r="A86" t="s">
        <v>117</v>
      </c>
      <c r="B86">
        <v>2017</v>
      </c>
      <c r="C86">
        <v>763</v>
      </c>
      <c r="D86">
        <v>177</v>
      </c>
      <c r="E86">
        <v>0.23197903014416779</v>
      </c>
    </row>
    <row r="87" spans="1:5" x14ac:dyDescent="0.25">
      <c r="A87" t="s">
        <v>117</v>
      </c>
      <c r="B87">
        <v>2018</v>
      </c>
      <c r="C87">
        <v>4</v>
      </c>
      <c r="D87">
        <v>10</v>
      </c>
      <c r="E87">
        <v>2.5</v>
      </c>
    </row>
    <row r="88" spans="1:5" x14ac:dyDescent="0.25">
      <c r="A88" t="s">
        <v>117</v>
      </c>
      <c r="B88">
        <v>2019</v>
      </c>
      <c r="C88">
        <v>1</v>
      </c>
      <c r="D88">
        <v>1</v>
      </c>
      <c r="E88">
        <v>1</v>
      </c>
    </row>
    <row r="89" spans="1:5" x14ac:dyDescent="0.25">
      <c r="A89" t="s">
        <v>21</v>
      </c>
      <c r="B89">
        <v>2016</v>
      </c>
      <c r="C89">
        <v>260245</v>
      </c>
      <c r="D89">
        <v>12073</v>
      </c>
      <c r="E89">
        <v>4.6390900881861333E-2</v>
      </c>
    </row>
    <row r="90" spans="1:5" x14ac:dyDescent="0.25">
      <c r="A90" t="s">
        <v>21</v>
      </c>
      <c r="B90">
        <v>2017</v>
      </c>
      <c r="C90">
        <v>327857</v>
      </c>
      <c r="D90">
        <v>14708</v>
      </c>
      <c r="E90">
        <v>4.4861021725935389E-2</v>
      </c>
    </row>
    <row r="91" spans="1:5" x14ac:dyDescent="0.25">
      <c r="A91" t="s">
        <v>21</v>
      </c>
      <c r="B91">
        <v>2018</v>
      </c>
      <c r="C91">
        <v>329979</v>
      </c>
      <c r="D91">
        <v>14693</v>
      </c>
      <c r="E91">
        <v>4.4527075965440227E-2</v>
      </c>
    </row>
    <row r="92" spans="1:5" x14ac:dyDescent="0.25">
      <c r="A92" t="s">
        <v>21</v>
      </c>
      <c r="B92">
        <v>2019</v>
      </c>
      <c r="C92">
        <v>355891</v>
      </c>
      <c r="D92">
        <v>15385</v>
      </c>
      <c r="E92">
        <v>4.3229528142043491E-2</v>
      </c>
    </row>
    <row r="93" spans="1:5" x14ac:dyDescent="0.25">
      <c r="A93" t="s">
        <v>21</v>
      </c>
      <c r="B93">
        <v>2020</v>
      </c>
      <c r="C93">
        <v>202907</v>
      </c>
      <c r="D93">
        <v>9036</v>
      </c>
      <c r="E93">
        <v>4.453271695900092E-2</v>
      </c>
    </row>
    <row r="94" spans="1:5" x14ac:dyDescent="0.25">
      <c r="A94" t="s">
        <v>8</v>
      </c>
      <c r="B94">
        <v>2013</v>
      </c>
      <c r="C94">
        <v>151724</v>
      </c>
      <c r="D94">
        <v>7573</v>
      </c>
      <c r="E94">
        <v>4.9912999920909022E-2</v>
      </c>
    </row>
    <row r="95" spans="1:5" x14ac:dyDescent="0.25">
      <c r="A95" t="s">
        <v>8</v>
      </c>
      <c r="B95">
        <v>2014</v>
      </c>
      <c r="C95">
        <v>252334</v>
      </c>
      <c r="D95">
        <v>18368</v>
      </c>
      <c r="E95">
        <v>7.2792410059682802E-2</v>
      </c>
    </row>
    <row r="96" spans="1:5" x14ac:dyDescent="0.25">
      <c r="A96" t="s">
        <v>8</v>
      </c>
      <c r="B96">
        <v>2015</v>
      </c>
      <c r="C96">
        <v>284971</v>
      </c>
      <c r="D96">
        <v>23090</v>
      </c>
      <c r="E96">
        <v>8.1025788589014325E-2</v>
      </c>
    </row>
    <row r="97" spans="1:5" x14ac:dyDescent="0.25">
      <c r="A97" t="s">
        <v>8</v>
      </c>
      <c r="B97">
        <v>2016</v>
      </c>
      <c r="C97">
        <v>13237</v>
      </c>
      <c r="D97">
        <v>937</v>
      </c>
      <c r="E97">
        <v>7.078643197099041E-2</v>
      </c>
    </row>
    <row r="98" spans="1:5" x14ac:dyDescent="0.25">
      <c r="A98" t="s">
        <v>8</v>
      </c>
      <c r="B98">
        <v>2017</v>
      </c>
      <c r="C98">
        <v>61</v>
      </c>
      <c r="D98">
        <v>63</v>
      </c>
      <c r="E98">
        <v>1.0327868852459019</v>
      </c>
    </row>
    <row r="99" spans="1:5" x14ac:dyDescent="0.25">
      <c r="A99" t="s">
        <v>8</v>
      </c>
      <c r="B99">
        <v>2018</v>
      </c>
      <c r="C99">
        <v>12</v>
      </c>
      <c r="D99">
        <v>12</v>
      </c>
      <c r="E99">
        <v>1</v>
      </c>
    </row>
    <row r="100" spans="1:5" x14ac:dyDescent="0.25">
      <c r="A100" t="s">
        <v>8</v>
      </c>
      <c r="B100">
        <v>2019</v>
      </c>
      <c r="C100">
        <v>2</v>
      </c>
      <c r="D100">
        <v>2</v>
      </c>
      <c r="E100">
        <v>1</v>
      </c>
    </row>
    <row r="101" spans="1:5" x14ac:dyDescent="0.25">
      <c r="A101" t="s">
        <v>8</v>
      </c>
      <c r="B101">
        <v>2020</v>
      </c>
      <c r="C101">
        <v>1</v>
      </c>
      <c r="D101">
        <v>3</v>
      </c>
      <c r="E101">
        <v>3</v>
      </c>
    </row>
    <row r="102" spans="1:5" x14ac:dyDescent="0.25">
      <c r="A102" t="s">
        <v>455</v>
      </c>
      <c r="B102">
        <v>2017</v>
      </c>
      <c r="C102">
        <v>215</v>
      </c>
      <c r="D102">
        <v>65</v>
      </c>
      <c r="E102">
        <v>0.30232558139534882</v>
      </c>
    </row>
  </sheetData>
  <autoFilter ref="A1:E1"/>
  <sortState ref="AC32:AD53">
    <sortCondition descending="1" ref="AD32"/>
  </sortState>
  <mergeCells count="4">
    <mergeCell ref="R28:AA28"/>
    <mergeCell ref="G1:P1"/>
    <mergeCell ref="G28:P28"/>
    <mergeCell ref="R1:AA1"/>
  </mergeCells>
  <conditionalFormatting sqref="H30:H5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0:I5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0:J5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0:K5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0:L5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0:M5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0:N5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0:O5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9:Q5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0:AA5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0:P5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192"/>
  <sheetViews>
    <sheetView topLeftCell="AI1" workbookViewId="0">
      <selection activeCell="H3" sqref="H3"/>
    </sheetView>
  </sheetViews>
  <sheetFormatPr defaultRowHeight="15" x14ac:dyDescent="0.25"/>
  <cols>
    <col min="8" max="8" width="12.7109375" customWidth="1"/>
    <col min="9" max="16" width="10.42578125" bestFit="1" customWidth="1"/>
    <col min="30" max="30" width="9.42578125" bestFit="1" customWidth="1"/>
    <col min="31" max="31" width="8.28515625" customWidth="1"/>
    <col min="32" max="33" width="8.5703125" customWidth="1"/>
    <col min="34" max="34" width="9" customWidth="1"/>
    <col min="35" max="35" width="11" customWidth="1"/>
    <col min="36" max="36" width="10.140625" customWidth="1"/>
    <col min="37" max="38" width="11" bestFit="1" customWidth="1"/>
    <col min="51" max="51" width="19.140625" customWidth="1"/>
    <col min="52" max="52" width="16.28515625" bestFit="1" customWidth="1"/>
    <col min="53" max="61" width="12" customWidth="1"/>
    <col min="62" max="62" width="8.85546875" customWidth="1"/>
    <col min="63" max="65" width="12" customWidth="1"/>
    <col min="66" max="66" width="12" bestFit="1" customWidth="1"/>
    <col min="67" max="67" width="8.42578125" customWidth="1"/>
    <col min="68" max="68" width="7.140625" customWidth="1"/>
    <col min="69" max="69" width="13.7109375" bestFit="1" customWidth="1"/>
    <col min="70" max="70" width="12" customWidth="1"/>
    <col min="71" max="71" width="12" bestFit="1" customWidth="1"/>
    <col min="72" max="72" width="18.42578125" bestFit="1" customWidth="1"/>
    <col min="73" max="73" width="12.140625" bestFit="1" customWidth="1"/>
    <col min="74" max="75" width="12" bestFit="1" customWidth="1"/>
    <col min="76" max="76" width="12" customWidth="1"/>
    <col min="77" max="77" width="5.5703125" customWidth="1"/>
    <col min="78" max="79" width="12" customWidth="1"/>
    <col min="80" max="80" width="11.140625" bestFit="1" customWidth="1"/>
    <col min="81" max="81" width="12" bestFit="1" customWidth="1"/>
    <col min="82" max="82" width="8.5703125" customWidth="1"/>
    <col min="83" max="83" width="12.140625" bestFit="1" customWidth="1"/>
    <col min="84" max="88" width="12" customWidth="1"/>
    <col min="89" max="89" width="12" bestFit="1" customWidth="1"/>
    <col min="90" max="90" width="7.42578125" customWidth="1"/>
    <col min="91" max="91" width="12" bestFit="1" customWidth="1"/>
    <col min="92" max="92" width="10.5703125" bestFit="1" customWidth="1"/>
    <col min="93" max="93" width="6.5703125" customWidth="1"/>
    <col min="94" max="94" width="10.7109375" bestFit="1" customWidth="1"/>
    <col min="95" max="96" width="12" bestFit="1" customWidth="1"/>
    <col min="97" max="99" width="12" customWidth="1"/>
    <col min="100" max="100" width="15.140625" bestFit="1" customWidth="1"/>
    <col min="101" max="101" width="14.7109375" bestFit="1" customWidth="1"/>
    <col min="102" max="102" width="12" bestFit="1" customWidth="1"/>
    <col min="103" max="103" width="12" customWidth="1"/>
    <col min="104" max="104" width="12" bestFit="1" customWidth="1"/>
    <col min="105" max="105" width="12" customWidth="1"/>
    <col min="106" max="106" width="12" bestFit="1" customWidth="1"/>
    <col min="107" max="107" width="11" bestFit="1" customWidth="1"/>
    <col min="108" max="109" width="12" bestFit="1" customWidth="1"/>
    <col min="110" max="110" width="5.42578125" customWidth="1"/>
    <col min="111" max="111" width="17.7109375" bestFit="1" customWidth="1"/>
    <col min="112" max="112" width="12" bestFit="1" customWidth="1"/>
    <col min="113" max="113" width="12" customWidth="1"/>
    <col min="114" max="114" width="12.42578125" bestFit="1" customWidth="1"/>
    <col min="115" max="115" width="12" bestFit="1" customWidth="1"/>
    <col min="116" max="116" width="5.85546875" customWidth="1"/>
    <col min="117" max="117" width="5.42578125" customWidth="1"/>
    <col min="118" max="124" width="12" customWidth="1"/>
    <col min="125" max="125" width="10.28515625" bestFit="1" customWidth="1"/>
    <col min="126" max="126" width="15.28515625" bestFit="1" customWidth="1"/>
    <col min="127" max="127" width="8" customWidth="1"/>
    <col min="128" max="130" width="12" customWidth="1"/>
    <col min="131" max="131" width="7" customWidth="1"/>
    <col min="132" max="134" width="12" customWidth="1"/>
    <col min="136" max="136" width="17.7109375" bestFit="1" customWidth="1"/>
    <col min="137" max="137" width="12" bestFit="1" customWidth="1"/>
    <col min="138" max="139" width="12" customWidth="1"/>
    <col min="140" max="140" width="25.140625" bestFit="1" customWidth="1"/>
    <col min="141" max="141" width="10.42578125" bestFit="1" customWidth="1"/>
    <col min="142" max="142" width="12" bestFit="1" customWidth="1"/>
    <col min="143" max="144" width="12" customWidth="1"/>
    <col min="145" max="145" width="13.85546875" bestFit="1" customWidth="1"/>
    <col min="146" max="146" width="6.7109375" customWidth="1"/>
    <col min="147" max="147" width="12" customWidth="1"/>
    <col min="148" max="148" width="18.28515625" bestFit="1" customWidth="1"/>
    <col min="149" max="150" width="12" customWidth="1"/>
    <col min="151" max="151" width="12" bestFit="1" customWidth="1"/>
    <col min="152" max="153" width="12" customWidth="1"/>
    <col min="154" max="154" width="19.140625" bestFit="1" customWidth="1"/>
    <col min="155" max="157" width="12" customWidth="1"/>
    <col min="158" max="158" width="9.42578125" bestFit="1" customWidth="1"/>
    <col min="159" max="159" width="6" customWidth="1"/>
    <col min="160" max="162" width="12" customWidth="1"/>
    <col min="163" max="163" width="14.140625" bestFit="1" customWidth="1"/>
    <col min="164" max="164" width="5.85546875" customWidth="1"/>
    <col min="165" max="165" width="12" customWidth="1"/>
    <col min="166" max="166" width="12" bestFit="1" customWidth="1"/>
    <col min="167" max="167" width="4.28515625" customWidth="1"/>
    <col min="168" max="171" width="12" customWidth="1"/>
    <col min="172" max="172" width="12" bestFit="1" customWidth="1"/>
    <col min="173" max="173" width="12" customWidth="1"/>
    <col min="174" max="174" width="12" bestFit="1" customWidth="1"/>
    <col min="175" max="175" width="12" customWidth="1"/>
    <col min="176" max="178" width="12" bestFit="1" customWidth="1"/>
    <col min="179" max="179" width="12" customWidth="1"/>
    <col min="180" max="180" width="12" bestFit="1" customWidth="1"/>
    <col min="181" max="181" width="12" customWidth="1"/>
    <col min="182" max="182" width="12" bestFit="1" customWidth="1"/>
    <col min="183" max="183" width="6.85546875" customWidth="1"/>
    <col min="184" max="184" width="12" customWidth="1"/>
    <col min="185" max="185" width="12" bestFit="1" customWidth="1"/>
    <col min="186" max="186" width="12" customWidth="1"/>
    <col min="187" max="187" width="12" bestFit="1" customWidth="1"/>
    <col min="188" max="189" width="12" customWidth="1"/>
    <col min="190" max="190" width="12" bestFit="1" customWidth="1"/>
    <col min="191" max="191" width="12" customWidth="1"/>
    <col min="192" max="192" width="8.140625" customWidth="1"/>
    <col min="193" max="193" width="10" bestFit="1" customWidth="1"/>
    <col min="194" max="195" width="12" customWidth="1"/>
    <col min="196" max="196" width="13.85546875" bestFit="1" customWidth="1"/>
    <col min="197" max="197" width="12" bestFit="1" customWidth="1"/>
    <col min="198" max="200" width="12" customWidth="1"/>
    <col min="201" max="201" width="12" bestFit="1" customWidth="1"/>
    <col min="202" max="202" width="29.28515625" bestFit="1" customWidth="1"/>
    <col min="203" max="203" width="12" customWidth="1"/>
    <col min="204" max="204" width="12" bestFit="1" customWidth="1"/>
    <col min="205" max="206" width="12" customWidth="1"/>
    <col min="207" max="208" width="12" bestFit="1" customWidth="1"/>
    <col min="209" max="209" width="12" customWidth="1"/>
    <col min="210" max="210" width="12.7109375" bestFit="1" customWidth="1"/>
    <col min="211" max="211" width="12" customWidth="1"/>
    <col min="212" max="212" width="12" bestFit="1" customWidth="1"/>
    <col min="213" max="213" width="6.28515625" customWidth="1"/>
    <col min="214" max="215" width="12" customWidth="1"/>
    <col min="216" max="216" width="12" bestFit="1" customWidth="1"/>
    <col min="217" max="218" width="12" customWidth="1"/>
    <col min="219" max="219" width="12" bestFit="1" customWidth="1"/>
    <col min="220" max="220" width="7.5703125" customWidth="1"/>
    <col min="221" max="221" width="12" customWidth="1"/>
    <col min="222" max="222" width="13.85546875" bestFit="1" customWidth="1"/>
    <col min="223" max="223" width="12" bestFit="1" customWidth="1"/>
    <col min="224" max="224" width="8" customWidth="1"/>
    <col min="225" max="228" width="12" customWidth="1"/>
    <col min="229" max="229" width="9.7109375" bestFit="1" customWidth="1"/>
    <col min="230" max="230" width="12" customWidth="1"/>
    <col min="231" max="231" width="12" bestFit="1" customWidth="1"/>
    <col min="232" max="234" width="12" customWidth="1"/>
    <col min="235" max="236" width="12" bestFit="1" customWidth="1"/>
    <col min="238" max="239" width="12" customWidth="1"/>
    <col min="240" max="240" width="12.28515625" bestFit="1" customWidth="1"/>
    <col min="241" max="241" width="12" bestFit="1" customWidth="1"/>
    <col min="242" max="243" width="12" customWidth="1"/>
    <col min="244" max="244" width="12" bestFit="1" customWidth="1"/>
    <col min="245" max="245" width="14.85546875" bestFit="1" customWidth="1"/>
    <col min="246" max="246" width="12" customWidth="1"/>
    <col min="247" max="247" width="15.7109375" customWidth="1"/>
    <col min="248" max="248" width="12" bestFit="1" customWidth="1"/>
    <col min="249" max="254" width="12" customWidth="1"/>
    <col min="255" max="255" width="15.28515625" customWidth="1"/>
    <col min="256" max="259" width="12" customWidth="1"/>
    <col min="260" max="260" width="12" bestFit="1" customWidth="1"/>
    <col min="261" max="261" width="6.42578125" customWidth="1"/>
    <col min="262" max="262" width="12.28515625" bestFit="1" customWidth="1"/>
    <col min="263" max="263" width="6.7109375" customWidth="1"/>
    <col min="264" max="264" width="12" customWidth="1"/>
    <col min="265" max="265" width="6.140625" customWidth="1"/>
    <col min="266" max="267" width="12" customWidth="1"/>
    <col min="268" max="268" width="12" bestFit="1" customWidth="1"/>
    <col min="269" max="270" width="12" customWidth="1"/>
    <col min="271" max="273" width="12" bestFit="1" customWidth="1"/>
    <col min="274" max="274" width="9.42578125" customWidth="1"/>
    <col min="275" max="275" width="12" bestFit="1" customWidth="1"/>
    <col min="276" max="277" width="12" customWidth="1"/>
    <col min="278" max="278" width="12" bestFit="1" customWidth="1"/>
    <col min="279" max="283" width="12" customWidth="1"/>
    <col min="284" max="284" width="15.7109375" bestFit="1" customWidth="1"/>
    <col min="285" max="285" width="12" customWidth="1"/>
    <col min="286" max="286" width="12" bestFit="1" customWidth="1"/>
    <col min="287" max="289" width="12" customWidth="1"/>
    <col min="290" max="290" width="12" bestFit="1" customWidth="1"/>
    <col min="291" max="292" width="12" customWidth="1"/>
    <col min="293" max="293" width="7.28515625" customWidth="1"/>
    <col min="294" max="296" width="12" customWidth="1"/>
    <col min="297" max="297" width="12" bestFit="1" customWidth="1"/>
    <col min="298" max="298" width="7.28515625" customWidth="1"/>
    <col min="299" max="299" width="12" bestFit="1" customWidth="1"/>
  </cols>
  <sheetData>
    <row r="1" spans="1:57" x14ac:dyDescent="0.25">
      <c r="A1" s="1" t="s">
        <v>1</v>
      </c>
      <c r="B1" s="1" t="s">
        <v>5</v>
      </c>
      <c r="C1" s="1" t="s">
        <v>6</v>
      </c>
      <c r="D1" s="1" t="s">
        <v>7</v>
      </c>
      <c r="E1" s="1" t="s">
        <v>626</v>
      </c>
      <c r="G1" s="125" t="s">
        <v>654</v>
      </c>
      <c r="H1" s="125"/>
      <c r="I1" s="125"/>
      <c r="J1" s="125"/>
      <c r="K1" s="125"/>
      <c r="L1" s="125"/>
      <c r="M1" s="125"/>
      <c r="N1" s="125"/>
      <c r="O1" s="125"/>
      <c r="P1" s="125"/>
      <c r="R1" s="65" t="s">
        <v>646</v>
      </c>
      <c r="S1" s="65"/>
      <c r="T1" s="133"/>
      <c r="U1" s="133"/>
      <c r="V1" s="133"/>
      <c r="W1" s="133"/>
      <c r="X1" s="133"/>
      <c r="Y1" s="133"/>
      <c r="Z1" s="133"/>
      <c r="AA1" s="133"/>
      <c r="AC1" s="11" t="s">
        <v>653</v>
      </c>
      <c r="AD1" s="11"/>
      <c r="AE1" s="11"/>
      <c r="AF1" s="11"/>
      <c r="AG1" s="11"/>
      <c r="AH1" s="11"/>
      <c r="AI1" s="11"/>
      <c r="AJ1" s="11"/>
      <c r="AK1" s="11"/>
      <c r="AL1" s="11"/>
      <c r="AN1" s="157" t="s">
        <v>655</v>
      </c>
      <c r="AO1" s="157"/>
      <c r="AP1" s="157"/>
      <c r="AQ1" s="157"/>
      <c r="AR1" s="157"/>
      <c r="AS1" s="157"/>
      <c r="AT1" s="157"/>
      <c r="AU1" s="157"/>
      <c r="AV1" s="157"/>
      <c r="AW1" s="157"/>
      <c r="AY1" s="36" t="s">
        <v>627</v>
      </c>
      <c r="AZ1" s="36" t="s">
        <v>628</v>
      </c>
    </row>
    <row r="2" spans="1:57" ht="30" x14ac:dyDescent="0.25">
      <c r="A2" t="s">
        <v>220</v>
      </c>
      <c r="B2">
        <v>2013</v>
      </c>
      <c r="C2">
        <v>1168</v>
      </c>
      <c r="D2">
        <v>706</v>
      </c>
      <c r="E2">
        <v>0.60445205479452058</v>
      </c>
      <c r="G2" s="12" t="s">
        <v>1</v>
      </c>
      <c r="H2" s="12" t="s">
        <v>637</v>
      </c>
      <c r="I2" s="14" t="s">
        <v>638</v>
      </c>
      <c r="J2" s="15" t="s">
        <v>639</v>
      </c>
      <c r="K2" s="15" t="s">
        <v>640</v>
      </c>
      <c r="L2" s="15" t="s">
        <v>641</v>
      </c>
      <c r="M2" s="15" t="s">
        <v>642</v>
      </c>
      <c r="N2" s="15" t="s">
        <v>643</v>
      </c>
      <c r="O2" s="15" t="s">
        <v>644</v>
      </c>
      <c r="P2" s="13" t="s">
        <v>648</v>
      </c>
      <c r="R2" s="12" t="s">
        <v>1</v>
      </c>
      <c r="S2" s="13" t="s">
        <v>637</v>
      </c>
      <c r="T2" s="14" t="s">
        <v>638</v>
      </c>
      <c r="U2" s="15" t="s">
        <v>639</v>
      </c>
      <c r="V2" s="15" t="s">
        <v>640</v>
      </c>
      <c r="W2" s="15" t="s">
        <v>641</v>
      </c>
      <c r="X2" s="15" t="s">
        <v>642</v>
      </c>
      <c r="Y2" s="15" t="s">
        <v>643</v>
      </c>
      <c r="Z2" s="15" t="s">
        <v>644</v>
      </c>
      <c r="AA2" s="13" t="s">
        <v>648</v>
      </c>
      <c r="AC2" s="12" t="s">
        <v>1</v>
      </c>
      <c r="AD2" s="13" t="s">
        <v>637</v>
      </c>
      <c r="AE2" s="14" t="s">
        <v>638</v>
      </c>
      <c r="AF2" s="15" t="s">
        <v>639</v>
      </c>
      <c r="AG2" s="15" t="s">
        <v>640</v>
      </c>
      <c r="AH2" s="15" t="s">
        <v>641</v>
      </c>
      <c r="AI2" s="15" t="s">
        <v>642</v>
      </c>
      <c r="AJ2" s="15" t="s">
        <v>643</v>
      </c>
      <c r="AK2" s="15" t="s">
        <v>644</v>
      </c>
      <c r="AL2" s="13" t="s">
        <v>648</v>
      </c>
      <c r="AN2" s="12" t="s">
        <v>1</v>
      </c>
      <c r="AO2" s="13" t="s">
        <v>637</v>
      </c>
      <c r="AP2" s="14" t="s">
        <v>638</v>
      </c>
      <c r="AQ2" s="15" t="s">
        <v>639</v>
      </c>
      <c r="AR2" s="15" t="s">
        <v>640</v>
      </c>
      <c r="AS2" s="15" t="s">
        <v>641</v>
      </c>
      <c r="AT2" s="15" t="s">
        <v>642</v>
      </c>
      <c r="AU2" s="15" t="s">
        <v>643</v>
      </c>
      <c r="AV2" s="15" t="s">
        <v>644</v>
      </c>
      <c r="AW2" s="13" t="s">
        <v>648</v>
      </c>
      <c r="AY2" s="36" t="s">
        <v>629</v>
      </c>
      <c r="AZ2" t="s">
        <v>9</v>
      </c>
      <c r="BA2" t="s">
        <v>67</v>
      </c>
      <c r="BB2" t="s">
        <v>104</v>
      </c>
      <c r="BC2" t="s">
        <v>36</v>
      </c>
      <c r="BD2" t="s">
        <v>119</v>
      </c>
      <c r="BE2" t="s">
        <v>630</v>
      </c>
    </row>
    <row r="3" spans="1:57" x14ac:dyDescent="0.25">
      <c r="A3" t="s">
        <v>220</v>
      </c>
      <c r="B3">
        <v>2014</v>
      </c>
      <c r="C3">
        <v>931</v>
      </c>
      <c r="D3">
        <v>478</v>
      </c>
      <c r="E3">
        <v>0.51342642320085929</v>
      </c>
      <c r="G3" s="38" t="s">
        <v>220</v>
      </c>
      <c r="H3" s="128">
        <f>SUMIF(A:A,G3,C:C)</f>
        <v>9753</v>
      </c>
      <c r="I3" s="129">
        <f>SUMIFS(C:C,A:A,G3,B:B,2013)</f>
        <v>1168</v>
      </c>
      <c r="J3" s="129">
        <f>SUMIFS(C:C,A:A,G3,B:B,2014)</f>
        <v>931</v>
      </c>
      <c r="K3" s="129">
        <f>SUMIFS(C:C,A:A,G3,B:B,2015)</f>
        <v>279</v>
      </c>
      <c r="L3" s="129">
        <f>SUMIFS(C:C,A:A,G3,B:B,2016)</f>
        <v>646</v>
      </c>
      <c r="M3" s="129">
        <f>SUMIFS(C:C,A:A,G3,B:B,2017)</f>
        <v>2021</v>
      </c>
      <c r="N3" s="129">
        <f>SUMIFS(C:C,A:A,G3,B:B,2018)</f>
        <v>2334</v>
      </c>
      <c r="O3" s="129">
        <f>SUMIFS(C:C,A:A,G3,B:B,2019)</f>
        <v>2374</v>
      </c>
      <c r="P3" s="130">
        <f>SUMIFS(C:C,A:A,G3,B:B,2020)</f>
        <v>0</v>
      </c>
      <c r="R3" s="38" t="s">
        <v>220</v>
      </c>
      <c r="S3" s="137">
        <f>H3/$H$249</f>
        <v>2.4355051856557661E-3</v>
      </c>
      <c r="T3" s="138">
        <f>I3/$I$249</f>
        <v>3.6547283047442627E-3</v>
      </c>
      <c r="U3" s="139">
        <f>J3/$J$249</f>
        <v>1.8476438076148328E-3</v>
      </c>
      <c r="V3" s="139">
        <f>K3/$K$249</f>
        <v>5.4641063052653224E-4</v>
      </c>
      <c r="W3" s="139">
        <f>L3/$L$249</f>
        <v>1.261765573331823E-3</v>
      </c>
      <c r="X3" s="139">
        <f>M3/$M$249</f>
        <v>3.3385920425542458E-3</v>
      </c>
      <c r="Y3" s="139">
        <f>N3/$N$249</f>
        <v>3.3166411831911376E-3</v>
      </c>
      <c r="Z3" s="139">
        <f>O3/$O$249</f>
        <v>3.6722281174494257E-3</v>
      </c>
      <c r="AA3" s="140">
        <f>P3/$P$249</f>
        <v>0</v>
      </c>
      <c r="AC3" s="38" t="s">
        <v>220</v>
      </c>
      <c r="AD3" s="72">
        <f>SUMIF(A:A,AC3,D:D)</f>
        <v>2647</v>
      </c>
      <c r="AE3" s="54">
        <f>SUMIFS(D:D,A:A,AC3,B:B,2013)</f>
        <v>706</v>
      </c>
      <c r="AF3" s="55">
        <f>SUMIFS(D:D,A:A,AC3,B:B,2014)</f>
        <v>478</v>
      </c>
      <c r="AG3" s="55">
        <f>SUMIFS(D:D,A:A,AC3,B:B,2015)</f>
        <v>173</v>
      </c>
      <c r="AH3" s="55">
        <f>SUMIFS(D:D,A:A,AC3,B:B,2016)</f>
        <v>139</v>
      </c>
      <c r="AI3" s="55">
        <f>SUMIFS(D:D,A:A,AC3,B:B,2017)</f>
        <v>349</v>
      </c>
      <c r="AJ3" s="55">
        <f>SUMIFS(D:D,A:A,AC3,B:B,2018)</f>
        <v>518</v>
      </c>
      <c r="AK3" s="55">
        <f>SUMIFS(D:D,A:A,AC3,B:B,2019)</f>
        <v>284</v>
      </c>
      <c r="AL3" s="56">
        <f>SUMIFS(D:D,A:A,AC3,B:B,2020)</f>
        <v>0</v>
      </c>
      <c r="AN3" s="38" t="s">
        <v>220</v>
      </c>
      <c r="AO3" s="25">
        <f>IFERROR(AD3/H3,"-")</f>
        <v>0.2714036706654363</v>
      </c>
      <c r="AP3" s="26">
        <f t="shared" ref="AP3:AW3" si="0">IFERROR(AE3/I3,"-")</f>
        <v>0.60445205479452058</v>
      </c>
      <c r="AQ3" s="26">
        <f t="shared" si="0"/>
        <v>0.51342642320085929</v>
      </c>
      <c r="AR3" s="26">
        <f t="shared" si="0"/>
        <v>0.62007168458781359</v>
      </c>
      <c r="AS3" s="26">
        <f t="shared" si="0"/>
        <v>0.21517027863777088</v>
      </c>
      <c r="AT3" s="26">
        <f t="shared" si="0"/>
        <v>0.17268678871845622</v>
      </c>
      <c r="AU3" s="26">
        <f t="shared" si="0"/>
        <v>0.22193658954584405</v>
      </c>
      <c r="AV3" s="26">
        <f t="shared" si="0"/>
        <v>0.11962931760741365</v>
      </c>
      <c r="AW3" s="27" t="str">
        <f t="shared" si="0"/>
        <v>-</v>
      </c>
      <c r="AY3" s="4">
        <v>2013</v>
      </c>
      <c r="AZ3" s="3">
        <v>0.1008410290237467</v>
      </c>
      <c r="BA3" s="3">
        <v>4.2152067585593603E-2</v>
      </c>
      <c r="BB3" s="3">
        <v>0.17090811679614251</v>
      </c>
      <c r="BC3" s="3">
        <v>8.3014048531289908E-2</v>
      </c>
      <c r="BD3" s="3">
        <v>0.1990755829456905</v>
      </c>
      <c r="BE3" s="3">
        <v>0.1990755829456905</v>
      </c>
    </row>
    <row r="4" spans="1:57" x14ac:dyDescent="0.25">
      <c r="A4" t="s">
        <v>220</v>
      </c>
      <c r="B4">
        <v>2015</v>
      </c>
      <c r="C4">
        <v>279</v>
      </c>
      <c r="D4">
        <v>173</v>
      </c>
      <c r="E4">
        <v>0.62007168458781359</v>
      </c>
      <c r="G4" s="39" t="s">
        <v>108</v>
      </c>
      <c r="H4" s="131">
        <f t="shared" ref="H4:H67" si="1">SUMIF(A:A,G4,C:C)</f>
        <v>43176</v>
      </c>
      <c r="I4" s="129">
        <f t="shared" ref="I4:I67" si="2">SUMIFS(C:C,A:A,G4,B:B,2013)</f>
        <v>6926</v>
      </c>
      <c r="J4" s="129">
        <f t="shared" ref="J4:J67" si="3">SUMIFS(C:C,A:A,G4,B:B,2014)</f>
        <v>6317</v>
      </c>
      <c r="K4" s="129">
        <f t="shared" ref="K4:K67" si="4">SUMIFS(C:C,A:A,G4,B:B,2015)</f>
        <v>6364</v>
      </c>
      <c r="L4" s="129">
        <f t="shared" ref="L4:L67" si="5">SUMIFS(C:C,A:A,G4,B:B,2016)</f>
        <v>6260</v>
      </c>
      <c r="M4" s="129">
        <f t="shared" ref="M4:M67" si="6">SUMIFS(C:C,A:A,G4,B:B,2017)</f>
        <v>6421</v>
      </c>
      <c r="N4" s="129">
        <f t="shared" ref="N4:N67" si="7">SUMIFS(C:C,A:A,G4,B:B,2018)</f>
        <v>5863</v>
      </c>
      <c r="O4" s="129">
        <f t="shared" ref="O4:O67" si="8">SUMIFS(C:C,A:A,G4,B:B,2019)</f>
        <v>4439</v>
      </c>
      <c r="P4" s="130">
        <f t="shared" ref="P4:P67" si="9">SUMIFS(C:C,A:A,G4,B:B,2020)</f>
        <v>586</v>
      </c>
      <c r="R4" s="39" t="s">
        <v>108</v>
      </c>
      <c r="S4" s="141">
        <f t="shared" ref="S4:S67" si="10">H4/$H$249</f>
        <v>1.0781848856338906E-2</v>
      </c>
      <c r="T4" s="142">
        <f t="shared" ref="T4:T67" si="11">I4/$I$249</f>
        <v>2.1671787875564012E-2</v>
      </c>
      <c r="U4" s="143">
        <f t="shared" ref="U4:U67" si="12">J4/$J$249</f>
        <v>1.2536590690336089E-2</v>
      </c>
      <c r="V4" s="143">
        <f t="shared" ref="V4:V67" si="13">K4/$K$249</f>
        <v>1.2463646066920613E-2</v>
      </c>
      <c r="W4" s="143">
        <f t="shared" ref="W4:W67" si="14">L4/$L$249</f>
        <v>1.2227016236930668E-2</v>
      </c>
      <c r="X4" s="143">
        <f t="shared" ref="X4:X67" si="15">M4/$M$249</f>
        <v>1.0607174421197829E-2</v>
      </c>
      <c r="Y4" s="143">
        <f t="shared" ref="Y4:Y67" si="16">N4/$N$249</f>
        <v>8.3313912840829642E-3</v>
      </c>
      <c r="Z4" s="143">
        <f t="shared" ref="Z4:Z67" si="17">O4/$O$249</f>
        <v>6.8664787756352154E-3</v>
      </c>
      <c r="AA4" s="144">
        <f t="shared" ref="AA4:AA67" si="18">P4/$P$249</f>
        <v>2.888008358467877E-3</v>
      </c>
      <c r="AC4" s="39" t="s">
        <v>108</v>
      </c>
      <c r="AD4" s="73">
        <f t="shared" ref="AD4:AD67" si="19">SUMIF(A:A,AC4,D:D)</f>
        <v>8318</v>
      </c>
      <c r="AE4" s="17">
        <f t="shared" ref="AE4:AE67" si="20">SUMIFS(D:D,A:A,AC4,B:B,2013)</f>
        <v>1540</v>
      </c>
      <c r="AF4" s="18">
        <f t="shared" ref="AF4:AF67" si="21">SUMIFS(D:D,A:A,AC4,B:B,2014)</f>
        <v>1202</v>
      </c>
      <c r="AG4" s="18">
        <f t="shared" ref="AG4:AG67" si="22">SUMIFS(D:D,A:A,AC4,B:B,2015)</f>
        <v>1223</v>
      </c>
      <c r="AH4" s="18">
        <f t="shared" ref="AH4:AH67" si="23">SUMIFS(D:D,A:A,AC4,B:B,2016)</f>
        <v>1279</v>
      </c>
      <c r="AI4" s="18">
        <f t="shared" ref="AI4:AI67" si="24">SUMIFS(D:D,A:A,AC4,B:B,2017)</f>
        <v>1336</v>
      </c>
      <c r="AJ4" s="18">
        <f t="shared" ref="AJ4:AJ67" si="25">SUMIFS(D:D,A:A,AC4,B:B,2018)</f>
        <v>1098</v>
      </c>
      <c r="AK4" s="18">
        <f t="shared" ref="AK4:AK67" si="26">SUMIFS(D:D,A:A,AC4,B:B,2019)</f>
        <v>628</v>
      </c>
      <c r="AL4" s="16">
        <f t="shared" ref="AL4:AL67" si="27">SUMIFS(D:D,A:A,AC4,B:B,2020)</f>
        <v>12</v>
      </c>
      <c r="AN4" s="39" t="s">
        <v>108</v>
      </c>
      <c r="AO4" s="29">
        <f t="shared" ref="AO4:AO67" si="28">IFERROR(AD4/H4,"-")</f>
        <v>0.19265332592180842</v>
      </c>
      <c r="AP4" s="28">
        <f t="shared" ref="AP4:AP67" si="29">IFERROR(AE4/I4,"-")</f>
        <v>0.22235056309558188</v>
      </c>
      <c r="AQ4" s="28">
        <f t="shared" ref="AQ4:AQ67" si="30">IFERROR(AF4/J4,"-")</f>
        <v>0.19028019629571</v>
      </c>
      <c r="AR4" s="28">
        <f t="shared" ref="AR4:AR67" si="31">IFERROR(AG4/K4,"-")</f>
        <v>0.1921747328724073</v>
      </c>
      <c r="AS4" s="28">
        <f t="shared" ref="AS4:AS67" si="32">IFERROR(AH4/L4,"-")</f>
        <v>0.20431309904153355</v>
      </c>
      <c r="AT4" s="28">
        <f t="shared" ref="AT4:AT67" si="33">IFERROR(AI4/M4,"-")</f>
        <v>0.20806727923999377</v>
      </c>
      <c r="AU4" s="28">
        <f t="shared" ref="AU4:AU67" si="34">IFERROR(AJ4/N4,"-")</f>
        <v>0.1872761384956507</v>
      </c>
      <c r="AV4" s="28">
        <f t="shared" ref="AV4:AV67" si="35">IFERROR(AK4/O4,"-")</f>
        <v>0.14147330479837802</v>
      </c>
      <c r="AW4" s="30">
        <f t="shared" ref="AW4:AW67" si="36">IFERROR(AL4/P4,"-")</f>
        <v>2.0477815699658702E-2</v>
      </c>
      <c r="AY4" s="4">
        <v>2014</v>
      </c>
      <c r="AZ4" s="3">
        <v>0.1083213164814658</v>
      </c>
      <c r="BA4" s="3">
        <v>6.1169831173179007E-2</v>
      </c>
      <c r="BB4" s="3">
        <v>0.23083782940205999</v>
      </c>
      <c r="BC4" s="3">
        <v>8.2867616128838417E-2</v>
      </c>
      <c r="BD4" s="3">
        <v>0.18822117246186021</v>
      </c>
      <c r="BE4" s="3">
        <v>0.23083782940205999</v>
      </c>
    </row>
    <row r="5" spans="1:57" x14ac:dyDescent="0.25">
      <c r="A5" t="s">
        <v>220</v>
      </c>
      <c r="B5">
        <v>2016</v>
      </c>
      <c r="C5">
        <v>646</v>
      </c>
      <c r="D5">
        <v>139</v>
      </c>
      <c r="E5">
        <v>0.21517027863777091</v>
      </c>
      <c r="G5" s="39" t="s">
        <v>546</v>
      </c>
      <c r="H5" s="131">
        <f t="shared" si="1"/>
        <v>75</v>
      </c>
      <c r="I5" s="129">
        <f t="shared" si="2"/>
        <v>65</v>
      </c>
      <c r="J5" s="129">
        <f t="shared" si="3"/>
        <v>9</v>
      </c>
      <c r="K5" s="129">
        <f t="shared" si="4"/>
        <v>1</v>
      </c>
      <c r="L5" s="129">
        <f t="shared" si="5"/>
        <v>0</v>
      </c>
      <c r="M5" s="129">
        <f t="shared" si="6"/>
        <v>0</v>
      </c>
      <c r="N5" s="129">
        <f t="shared" si="7"/>
        <v>0</v>
      </c>
      <c r="O5" s="129">
        <f t="shared" si="8"/>
        <v>0</v>
      </c>
      <c r="P5" s="130">
        <f t="shared" si="9"/>
        <v>0</v>
      </c>
      <c r="R5" s="39" t="s">
        <v>546</v>
      </c>
      <c r="S5" s="141">
        <f t="shared" si="10"/>
        <v>1.872889253810955E-5</v>
      </c>
      <c r="T5" s="142">
        <f t="shared" si="11"/>
        <v>2.0338813339758311E-4</v>
      </c>
      <c r="U5" s="143">
        <f t="shared" si="12"/>
        <v>1.7861218333548331E-5</v>
      </c>
      <c r="V5" s="143">
        <f t="shared" si="13"/>
        <v>1.9584610413137355E-6</v>
      </c>
      <c r="W5" s="143">
        <f t="shared" si="14"/>
        <v>0</v>
      </c>
      <c r="X5" s="143">
        <f t="shared" si="15"/>
        <v>0</v>
      </c>
      <c r="Y5" s="143">
        <f t="shared" si="16"/>
        <v>0</v>
      </c>
      <c r="Z5" s="143">
        <f t="shared" si="17"/>
        <v>0</v>
      </c>
      <c r="AA5" s="144">
        <f t="shared" si="18"/>
        <v>0</v>
      </c>
      <c r="AC5" s="39" t="s">
        <v>546</v>
      </c>
      <c r="AD5" s="73">
        <f t="shared" si="19"/>
        <v>0</v>
      </c>
      <c r="AE5" s="17">
        <f t="shared" si="20"/>
        <v>0</v>
      </c>
      <c r="AF5" s="18">
        <f t="shared" si="21"/>
        <v>0</v>
      </c>
      <c r="AG5" s="18">
        <f t="shared" si="22"/>
        <v>0</v>
      </c>
      <c r="AH5" s="18">
        <f t="shared" si="23"/>
        <v>0</v>
      </c>
      <c r="AI5" s="18">
        <f t="shared" si="24"/>
        <v>0</v>
      </c>
      <c r="AJ5" s="18">
        <f t="shared" si="25"/>
        <v>0</v>
      </c>
      <c r="AK5" s="18">
        <f t="shared" si="26"/>
        <v>0</v>
      </c>
      <c r="AL5" s="16">
        <f t="shared" si="27"/>
        <v>0</v>
      </c>
      <c r="AN5" s="39" t="s">
        <v>546</v>
      </c>
      <c r="AO5" s="29">
        <f t="shared" si="28"/>
        <v>0</v>
      </c>
      <c r="AP5" s="28">
        <f t="shared" si="29"/>
        <v>0</v>
      </c>
      <c r="AQ5" s="28">
        <f t="shared" si="30"/>
        <v>0</v>
      </c>
      <c r="AR5" s="28">
        <f t="shared" si="31"/>
        <v>0</v>
      </c>
      <c r="AS5" s="28" t="str">
        <f t="shared" si="32"/>
        <v>-</v>
      </c>
      <c r="AT5" s="28" t="str">
        <f t="shared" si="33"/>
        <v>-</v>
      </c>
      <c r="AU5" s="28" t="str">
        <f t="shared" si="34"/>
        <v>-</v>
      </c>
      <c r="AV5" s="28" t="str">
        <f t="shared" si="35"/>
        <v>-</v>
      </c>
      <c r="AW5" s="30" t="str">
        <f t="shared" si="36"/>
        <v>-</v>
      </c>
      <c r="AY5" s="4">
        <v>2015</v>
      </c>
      <c r="AZ5" s="3">
        <v>0.111071097849573</v>
      </c>
      <c r="BA5" s="3">
        <v>7.5068092738988901E-2</v>
      </c>
      <c r="BB5" s="3">
        <v>0.2161159003831418</v>
      </c>
      <c r="BC5" s="3">
        <v>7.4830466315817037E-2</v>
      </c>
      <c r="BD5" s="3">
        <v>0.19102855288773521</v>
      </c>
      <c r="BE5" s="3">
        <v>0.2161159003831418</v>
      </c>
    </row>
    <row r="6" spans="1:57" x14ac:dyDescent="0.25">
      <c r="A6" t="s">
        <v>220</v>
      </c>
      <c r="B6">
        <v>2017</v>
      </c>
      <c r="C6">
        <v>2021</v>
      </c>
      <c r="D6">
        <v>349</v>
      </c>
      <c r="E6">
        <v>0.17268678871845619</v>
      </c>
      <c r="G6" s="39" t="s">
        <v>139</v>
      </c>
      <c r="H6" s="131">
        <f t="shared" si="1"/>
        <v>8594</v>
      </c>
      <c r="I6" s="129">
        <f t="shared" si="2"/>
        <v>374</v>
      </c>
      <c r="J6" s="129">
        <f t="shared" si="3"/>
        <v>1594</v>
      </c>
      <c r="K6" s="129">
        <f t="shared" si="4"/>
        <v>1127</v>
      </c>
      <c r="L6" s="129">
        <f t="shared" si="5"/>
        <v>780</v>
      </c>
      <c r="M6" s="129">
        <f t="shared" si="6"/>
        <v>1724</v>
      </c>
      <c r="N6" s="129">
        <f t="shared" si="7"/>
        <v>1131</v>
      </c>
      <c r="O6" s="129">
        <f t="shared" si="8"/>
        <v>1864</v>
      </c>
      <c r="P6" s="130">
        <f t="shared" si="9"/>
        <v>0</v>
      </c>
      <c r="R6" s="39" t="s">
        <v>139</v>
      </c>
      <c r="S6" s="141">
        <f t="shared" si="10"/>
        <v>2.1460813663001796E-3</v>
      </c>
      <c r="T6" s="142">
        <f t="shared" si="11"/>
        <v>1.1702640290876321E-3</v>
      </c>
      <c r="U6" s="143">
        <f t="shared" si="12"/>
        <v>3.1634202248528929E-3</v>
      </c>
      <c r="V6" s="143">
        <f t="shared" si="13"/>
        <v>2.20718559356058E-3</v>
      </c>
      <c r="W6" s="143">
        <f t="shared" si="14"/>
        <v>1.5234940359114889E-3</v>
      </c>
      <c r="X6" s="143">
        <f t="shared" si="15"/>
        <v>2.8479627319958041E-3</v>
      </c>
      <c r="Y6" s="143">
        <f t="shared" si="16"/>
        <v>1.6071641723175564E-3</v>
      </c>
      <c r="Z6" s="143">
        <f t="shared" si="17"/>
        <v>2.8833332817715792E-3</v>
      </c>
      <c r="AA6" s="144">
        <f t="shared" si="18"/>
        <v>0</v>
      </c>
      <c r="AC6" s="39" t="s">
        <v>139</v>
      </c>
      <c r="AD6" s="73">
        <f t="shared" si="19"/>
        <v>2668</v>
      </c>
      <c r="AE6" s="17">
        <f t="shared" si="20"/>
        <v>258</v>
      </c>
      <c r="AF6" s="18">
        <f t="shared" si="21"/>
        <v>801</v>
      </c>
      <c r="AG6" s="18">
        <f t="shared" si="22"/>
        <v>473</v>
      </c>
      <c r="AH6" s="18">
        <f t="shared" si="23"/>
        <v>249</v>
      </c>
      <c r="AI6" s="18">
        <f t="shared" si="24"/>
        <v>451</v>
      </c>
      <c r="AJ6" s="18">
        <f t="shared" si="25"/>
        <v>170</v>
      </c>
      <c r="AK6" s="18">
        <f t="shared" si="26"/>
        <v>266</v>
      </c>
      <c r="AL6" s="16">
        <f t="shared" si="27"/>
        <v>0</v>
      </c>
      <c r="AN6" s="39" t="s">
        <v>139</v>
      </c>
      <c r="AO6" s="29">
        <f t="shared" si="28"/>
        <v>0.31044915057016526</v>
      </c>
      <c r="AP6" s="28">
        <f t="shared" si="29"/>
        <v>0.68983957219251335</v>
      </c>
      <c r="AQ6" s="28">
        <f t="shared" si="30"/>
        <v>0.5025094102885822</v>
      </c>
      <c r="AR6" s="28">
        <f t="shared" si="31"/>
        <v>0.41969831410825198</v>
      </c>
      <c r="AS6" s="28">
        <f t="shared" si="32"/>
        <v>0.31923076923076921</v>
      </c>
      <c r="AT6" s="28">
        <f t="shared" si="33"/>
        <v>0.26160092807424595</v>
      </c>
      <c r="AU6" s="28">
        <f t="shared" si="34"/>
        <v>0.15030946065428824</v>
      </c>
      <c r="AV6" s="28">
        <f t="shared" si="35"/>
        <v>0.1427038626609442</v>
      </c>
      <c r="AW6" s="30" t="str">
        <f t="shared" si="36"/>
        <v>-</v>
      </c>
      <c r="AY6" s="4">
        <v>2016</v>
      </c>
      <c r="AZ6" s="3">
        <v>8.0293325907360991E-2</v>
      </c>
      <c r="BA6" s="3">
        <v>6.2228137375835879E-2</v>
      </c>
      <c r="BB6" s="3">
        <v>0.16939948146590991</v>
      </c>
      <c r="BC6" s="3">
        <v>3.8411229861221877E-2</v>
      </c>
      <c r="BD6" s="3">
        <v>0.22638746926710679</v>
      </c>
      <c r="BE6" s="3">
        <v>0.22638746926710679</v>
      </c>
    </row>
    <row r="7" spans="1:57" x14ac:dyDescent="0.25">
      <c r="A7" t="s">
        <v>220</v>
      </c>
      <c r="B7">
        <v>2018</v>
      </c>
      <c r="C7">
        <v>2334</v>
      </c>
      <c r="D7">
        <v>518</v>
      </c>
      <c r="E7">
        <v>0.22193658954584411</v>
      </c>
      <c r="G7" s="39" t="s">
        <v>494</v>
      </c>
      <c r="H7" s="131">
        <f t="shared" si="1"/>
        <v>764</v>
      </c>
      <c r="I7" s="129">
        <f t="shared" si="2"/>
        <v>0</v>
      </c>
      <c r="J7" s="129">
        <f t="shared" si="3"/>
        <v>0</v>
      </c>
      <c r="K7" s="129">
        <f t="shared" si="4"/>
        <v>70</v>
      </c>
      <c r="L7" s="129">
        <f t="shared" si="5"/>
        <v>262</v>
      </c>
      <c r="M7" s="129">
        <f t="shared" si="6"/>
        <v>245</v>
      </c>
      <c r="N7" s="129">
        <f t="shared" si="7"/>
        <v>86</v>
      </c>
      <c r="O7" s="129">
        <f t="shared" si="8"/>
        <v>101</v>
      </c>
      <c r="P7" s="130">
        <f t="shared" si="9"/>
        <v>0</v>
      </c>
      <c r="R7" s="39" t="s">
        <v>494</v>
      </c>
      <c r="S7" s="141">
        <f t="shared" si="10"/>
        <v>1.9078498532154261E-4</v>
      </c>
      <c r="T7" s="142">
        <f t="shared" si="11"/>
        <v>0</v>
      </c>
      <c r="U7" s="143">
        <f t="shared" si="12"/>
        <v>0</v>
      </c>
      <c r="V7" s="143">
        <f t="shared" si="13"/>
        <v>1.370922728919615E-4</v>
      </c>
      <c r="W7" s="143">
        <f t="shared" si="14"/>
        <v>5.1173774026770527E-4</v>
      </c>
      <c r="X7" s="143">
        <f t="shared" si="15"/>
        <v>4.0472788244719953E-4</v>
      </c>
      <c r="Y7" s="143">
        <f t="shared" si="16"/>
        <v>1.2220700160858519E-4</v>
      </c>
      <c r="Z7" s="143">
        <f t="shared" si="17"/>
        <v>1.5623211451659308E-4</v>
      </c>
      <c r="AA7" s="144">
        <f t="shared" si="18"/>
        <v>0</v>
      </c>
      <c r="AC7" s="39" t="s">
        <v>494</v>
      </c>
      <c r="AD7" s="73">
        <f t="shared" si="19"/>
        <v>14</v>
      </c>
      <c r="AE7" s="17">
        <f t="shared" si="20"/>
        <v>0</v>
      </c>
      <c r="AF7" s="18">
        <f t="shared" si="21"/>
        <v>0</v>
      </c>
      <c r="AG7" s="18">
        <f t="shared" si="22"/>
        <v>0</v>
      </c>
      <c r="AH7" s="18">
        <f t="shared" si="23"/>
        <v>2</v>
      </c>
      <c r="AI7" s="18">
        <f t="shared" si="24"/>
        <v>5</v>
      </c>
      <c r="AJ7" s="18">
        <f t="shared" si="25"/>
        <v>1</v>
      </c>
      <c r="AK7" s="18">
        <f t="shared" si="26"/>
        <v>6</v>
      </c>
      <c r="AL7" s="16">
        <f t="shared" si="27"/>
        <v>0</v>
      </c>
      <c r="AN7" s="39" t="s">
        <v>494</v>
      </c>
      <c r="AO7" s="29">
        <f t="shared" si="28"/>
        <v>1.832460732984293E-2</v>
      </c>
      <c r="AP7" s="28" t="str">
        <f t="shared" si="29"/>
        <v>-</v>
      </c>
      <c r="AQ7" s="28" t="str">
        <f t="shared" si="30"/>
        <v>-</v>
      </c>
      <c r="AR7" s="28">
        <f t="shared" si="31"/>
        <v>0</v>
      </c>
      <c r="AS7" s="28">
        <f t="shared" si="32"/>
        <v>7.6335877862595417E-3</v>
      </c>
      <c r="AT7" s="28">
        <f t="shared" si="33"/>
        <v>2.0408163265306121E-2</v>
      </c>
      <c r="AU7" s="28">
        <f t="shared" si="34"/>
        <v>1.1627906976744186E-2</v>
      </c>
      <c r="AV7" s="28">
        <f t="shared" si="35"/>
        <v>5.9405940594059403E-2</v>
      </c>
      <c r="AW7" s="30" t="str">
        <f t="shared" si="36"/>
        <v>-</v>
      </c>
      <c r="AY7" s="4">
        <v>2017</v>
      </c>
      <c r="AZ7" s="3">
        <v>8.7579159470351178E-2</v>
      </c>
      <c r="BA7" s="3">
        <v>6.8149329228062452E-2</v>
      </c>
      <c r="BB7" s="3">
        <v>0.19333922782198651</v>
      </c>
      <c r="BC7" s="3">
        <v>2.915475267897704E-2</v>
      </c>
      <c r="BD7" s="3">
        <v>0.2234346007920463</v>
      </c>
      <c r="BE7" s="3">
        <v>0.2234346007920463</v>
      </c>
    </row>
    <row r="8" spans="1:57" x14ac:dyDescent="0.25">
      <c r="A8" t="s">
        <v>220</v>
      </c>
      <c r="B8">
        <v>2019</v>
      </c>
      <c r="C8">
        <v>2374</v>
      </c>
      <c r="D8">
        <v>284</v>
      </c>
      <c r="E8">
        <v>0.1196293176074136</v>
      </c>
      <c r="G8" s="39" t="s">
        <v>17</v>
      </c>
      <c r="H8" s="131">
        <f t="shared" si="1"/>
        <v>48942</v>
      </c>
      <c r="I8" s="129">
        <f t="shared" si="2"/>
        <v>3703</v>
      </c>
      <c r="J8" s="129">
        <f t="shared" si="3"/>
        <v>5025</v>
      </c>
      <c r="K8" s="129">
        <f t="shared" si="4"/>
        <v>5958</v>
      </c>
      <c r="L8" s="129">
        <f t="shared" si="5"/>
        <v>5024</v>
      </c>
      <c r="M8" s="129">
        <f t="shared" si="6"/>
        <v>5119</v>
      </c>
      <c r="N8" s="129">
        <f t="shared" si="7"/>
        <v>9203</v>
      </c>
      <c r="O8" s="129">
        <f t="shared" si="8"/>
        <v>14910</v>
      </c>
      <c r="P8" s="130">
        <f t="shared" si="9"/>
        <v>0</v>
      </c>
      <c r="R8" s="39" t="s">
        <v>17</v>
      </c>
      <c r="S8" s="141">
        <f t="shared" si="10"/>
        <v>1.2221726114668768E-2</v>
      </c>
      <c r="T8" s="142">
        <f t="shared" si="11"/>
        <v>1.1586865507250004E-2</v>
      </c>
      <c r="U8" s="143">
        <f t="shared" si="12"/>
        <v>9.9725135695644847E-3</v>
      </c>
      <c r="V8" s="143">
        <f t="shared" si="13"/>
        <v>1.1668510884147236E-2</v>
      </c>
      <c r="W8" s="143">
        <f t="shared" si="14"/>
        <v>9.8128641492555395E-3</v>
      </c>
      <c r="X8" s="143">
        <f t="shared" si="15"/>
        <v>8.4563348173355684E-3</v>
      </c>
      <c r="Y8" s="143">
        <f t="shared" si="16"/>
        <v>1.3077570183765225E-2</v>
      </c>
      <c r="Z8" s="143">
        <f t="shared" si="17"/>
        <v>2.3063572548934683E-2</v>
      </c>
      <c r="AA8" s="144">
        <f t="shared" si="18"/>
        <v>0</v>
      </c>
      <c r="AC8" s="39" t="s">
        <v>17</v>
      </c>
      <c r="AD8" s="73">
        <f t="shared" si="19"/>
        <v>9055</v>
      </c>
      <c r="AE8" s="17">
        <f t="shared" si="20"/>
        <v>815</v>
      </c>
      <c r="AF8" s="18">
        <f t="shared" si="21"/>
        <v>1293</v>
      </c>
      <c r="AG8" s="18">
        <f t="shared" si="22"/>
        <v>2242</v>
      </c>
      <c r="AH8" s="18">
        <f t="shared" si="23"/>
        <v>1472</v>
      </c>
      <c r="AI8" s="18">
        <f t="shared" si="24"/>
        <v>1075</v>
      </c>
      <c r="AJ8" s="18">
        <f t="shared" si="25"/>
        <v>1125</v>
      </c>
      <c r="AK8" s="18">
        <f t="shared" si="26"/>
        <v>1033</v>
      </c>
      <c r="AL8" s="16">
        <f t="shared" si="27"/>
        <v>0</v>
      </c>
      <c r="AN8" s="39" t="s">
        <v>17</v>
      </c>
      <c r="AO8" s="29">
        <f t="shared" si="28"/>
        <v>0.18501491561440073</v>
      </c>
      <c r="AP8" s="28">
        <f t="shared" si="29"/>
        <v>0.22009181744531461</v>
      </c>
      <c r="AQ8" s="28">
        <f t="shared" si="30"/>
        <v>0.25731343283582092</v>
      </c>
      <c r="AR8" s="28">
        <f t="shared" si="31"/>
        <v>0.3763007720711648</v>
      </c>
      <c r="AS8" s="28">
        <f t="shared" si="32"/>
        <v>0.2929936305732484</v>
      </c>
      <c r="AT8" s="28">
        <f t="shared" si="33"/>
        <v>0.21000195350654424</v>
      </c>
      <c r="AU8" s="28">
        <f t="shared" si="34"/>
        <v>0.1222427469303488</v>
      </c>
      <c r="AV8" s="28">
        <f t="shared" si="35"/>
        <v>6.9282360831656606E-2</v>
      </c>
      <c r="AW8" s="30" t="str">
        <f t="shared" si="36"/>
        <v>-</v>
      </c>
      <c r="AY8" s="4">
        <v>2018</v>
      </c>
      <c r="AZ8" s="3">
        <v>0.10787571281038121</v>
      </c>
      <c r="BA8" s="3">
        <v>6.3068460323511794E-2</v>
      </c>
      <c r="BB8" s="3">
        <v>0.16025559430768049</v>
      </c>
      <c r="BC8" s="3">
        <v>4.7209374775336099E-2</v>
      </c>
      <c r="BD8" s="3">
        <v>0.2044522554188635</v>
      </c>
      <c r="BE8" s="3">
        <v>0.2044522554188635</v>
      </c>
    </row>
    <row r="9" spans="1:57" x14ac:dyDescent="0.25">
      <c r="A9" t="s">
        <v>108</v>
      </c>
      <c r="B9">
        <v>2013</v>
      </c>
      <c r="C9">
        <v>6926</v>
      </c>
      <c r="D9">
        <v>1540</v>
      </c>
      <c r="E9">
        <v>0.2223505630955819</v>
      </c>
      <c r="G9" s="39" t="s">
        <v>510</v>
      </c>
      <c r="H9" s="131">
        <f t="shared" si="1"/>
        <v>76</v>
      </c>
      <c r="I9" s="129">
        <f t="shared" si="2"/>
        <v>0</v>
      </c>
      <c r="J9" s="129">
        <f t="shared" si="3"/>
        <v>76</v>
      </c>
      <c r="K9" s="129">
        <f t="shared" si="4"/>
        <v>0</v>
      </c>
      <c r="L9" s="129">
        <f t="shared" si="5"/>
        <v>0</v>
      </c>
      <c r="M9" s="129">
        <f t="shared" si="6"/>
        <v>0</v>
      </c>
      <c r="N9" s="129">
        <f t="shared" si="7"/>
        <v>0</v>
      </c>
      <c r="O9" s="129">
        <f t="shared" si="8"/>
        <v>0</v>
      </c>
      <c r="P9" s="130">
        <f t="shared" si="9"/>
        <v>0</v>
      </c>
      <c r="R9" s="39" t="s">
        <v>510</v>
      </c>
      <c r="S9" s="141">
        <f t="shared" si="10"/>
        <v>1.8978611105284344E-5</v>
      </c>
      <c r="T9" s="142">
        <f t="shared" si="11"/>
        <v>0</v>
      </c>
      <c r="U9" s="143">
        <f t="shared" si="12"/>
        <v>1.5082806592774144E-4</v>
      </c>
      <c r="V9" s="143">
        <f t="shared" si="13"/>
        <v>0</v>
      </c>
      <c r="W9" s="143">
        <f t="shared" si="14"/>
        <v>0</v>
      </c>
      <c r="X9" s="143">
        <f t="shared" si="15"/>
        <v>0</v>
      </c>
      <c r="Y9" s="143">
        <f t="shared" si="16"/>
        <v>0</v>
      </c>
      <c r="Z9" s="143">
        <f t="shared" si="17"/>
        <v>0</v>
      </c>
      <c r="AA9" s="144">
        <f t="shared" si="18"/>
        <v>0</v>
      </c>
      <c r="AC9" s="39" t="s">
        <v>510</v>
      </c>
      <c r="AD9" s="73">
        <f t="shared" si="19"/>
        <v>116</v>
      </c>
      <c r="AE9" s="17">
        <f t="shared" si="20"/>
        <v>0</v>
      </c>
      <c r="AF9" s="18">
        <f t="shared" si="21"/>
        <v>116</v>
      </c>
      <c r="AG9" s="18">
        <f t="shared" si="22"/>
        <v>0</v>
      </c>
      <c r="AH9" s="18">
        <f t="shared" si="23"/>
        <v>0</v>
      </c>
      <c r="AI9" s="18">
        <f t="shared" si="24"/>
        <v>0</v>
      </c>
      <c r="AJ9" s="18">
        <f t="shared" si="25"/>
        <v>0</v>
      </c>
      <c r="AK9" s="18">
        <f t="shared" si="26"/>
        <v>0</v>
      </c>
      <c r="AL9" s="16">
        <f t="shared" si="27"/>
        <v>0</v>
      </c>
      <c r="AN9" s="39" t="s">
        <v>510</v>
      </c>
      <c r="AO9" s="29">
        <f t="shared" si="28"/>
        <v>1.5263157894736843</v>
      </c>
      <c r="AP9" s="28" t="str">
        <f t="shared" si="29"/>
        <v>-</v>
      </c>
      <c r="AQ9" s="28">
        <f t="shared" si="30"/>
        <v>1.5263157894736843</v>
      </c>
      <c r="AR9" s="28" t="str">
        <f t="shared" si="31"/>
        <v>-</v>
      </c>
      <c r="AS9" s="28" t="str">
        <f t="shared" si="32"/>
        <v>-</v>
      </c>
      <c r="AT9" s="28" t="str">
        <f t="shared" si="33"/>
        <v>-</v>
      </c>
      <c r="AU9" s="28" t="str">
        <f t="shared" si="34"/>
        <v>-</v>
      </c>
      <c r="AV9" s="28" t="str">
        <f t="shared" si="35"/>
        <v>-</v>
      </c>
      <c r="AW9" s="30" t="str">
        <f t="shared" si="36"/>
        <v>-</v>
      </c>
      <c r="AY9" s="4">
        <v>2019</v>
      </c>
      <c r="AZ9" s="3">
        <v>8.8456181555015431E-2</v>
      </c>
      <c r="BA9" s="3">
        <v>5.4923579512308952E-2</v>
      </c>
      <c r="BB9" s="3">
        <v>0.1693822529597937</v>
      </c>
      <c r="BC9" s="3">
        <v>2.7840841199665432E-2</v>
      </c>
      <c r="BD9" s="3">
        <v>0.16449418714939981</v>
      </c>
      <c r="BE9" s="3">
        <v>0.1693822529597937</v>
      </c>
    </row>
    <row r="10" spans="1:57" x14ac:dyDescent="0.25">
      <c r="A10" t="s">
        <v>108</v>
      </c>
      <c r="B10">
        <v>2014</v>
      </c>
      <c r="C10">
        <v>6317</v>
      </c>
      <c r="D10">
        <v>1202</v>
      </c>
      <c r="E10">
        <v>0.19028019629571</v>
      </c>
      <c r="G10" s="39" t="s">
        <v>515</v>
      </c>
      <c r="H10" s="131">
        <f t="shared" si="1"/>
        <v>1672</v>
      </c>
      <c r="I10" s="129">
        <f t="shared" si="2"/>
        <v>359</v>
      </c>
      <c r="J10" s="129">
        <f t="shared" si="3"/>
        <v>1239</v>
      </c>
      <c r="K10" s="129">
        <f t="shared" si="4"/>
        <v>42</v>
      </c>
      <c r="L10" s="129">
        <f t="shared" si="5"/>
        <v>5</v>
      </c>
      <c r="M10" s="129">
        <f t="shared" si="6"/>
        <v>12</v>
      </c>
      <c r="N10" s="129">
        <f t="shared" si="7"/>
        <v>10</v>
      </c>
      <c r="O10" s="129">
        <f t="shared" si="8"/>
        <v>5</v>
      </c>
      <c r="P10" s="130">
        <f t="shared" si="9"/>
        <v>0</v>
      </c>
      <c r="R10" s="39" t="s">
        <v>515</v>
      </c>
      <c r="S10" s="141">
        <f t="shared" si="10"/>
        <v>4.1752944431625559E-4</v>
      </c>
      <c r="T10" s="142">
        <f t="shared" si="11"/>
        <v>1.1233283059958821E-3</v>
      </c>
      <c r="U10" s="143">
        <f t="shared" si="12"/>
        <v>2.4588943905851533E-3</v>
      </c>
      <c r="V10" s="143">
        <f t="shared" si="13"/>
        <v>8.2255363735176897E-5</v>
      </c>
      <c r="W10" s="143">
        <f t="shared" si="14"/>
        <v>9.7659874096890322E-6</v>
      </c>
      <c r="X10" s="143">
        <f t="shared" si="15"/>
        <v>1.9823406487209774E-5</v>
      </c>
      <c r="Y10" s="143">
        <f t="shared" si="16"/>
        <v>1.4210116466114557E-5</v>
      </c>
      <c r="Z10" s="143">
        <f t="shared" si="17"/>
        <v>7.7342630948808465E-6</v>
      </c>
      <c r="AA10" s="144">
        <f t="shared" si="18"/>
        <v>0</v>
      </c>
      <c r="AC10" s="39" t="s">
        <v>515</v>
      </c>
      <c r="AD10" s="73">
        <f t="shared" si="19"/>
        <v>1674</v>
      </c>
      <c r="AE10" s="17">
        <f t="shared" si="20"/>
        <v>381</v>
      </c>
      <c r="AF10" s="18">
        <f t="shared" si="21"/>
        <v>1227</v>
      </c>
      <c r="AG10" s="18">
        <f t="shared" si="22"/>
        <v>43</v>
      </c>
      <c r="AH10" s="18">
        <f t="shared" si="23"/>
        <v>7</v>
      </c>
      <c r="AI10" s="18">
        <f t="shared" si="24"/>
        <v>8</v>
      </c>
      <c r="AJ10" s="18">
        <f t="shared" si="25"/>
        <v>8</v>
      </c>
      <c r="AK10" s="18">
        <f t="shared" si="26"/>
        <v>0</v>
      </c>
      <c r="AL10" s="16">
        <f t="shared" si="27"/>
        <v>0</v>
      </c>
      <c r="AN10" s="39" t="s">
        <v>515</v>
      </c>
      <c r="AO10" s="29">
        <f t="shared" si="28"/>
        <v>1.0011961722488039</v>
      </c>
      <c r="AP10" s="28">
        <f t="shared" si="29"/>
        <v>1.0612813370473537</v>
      </c>
      <c r="AQ10" s="28">
        <f t="shared" si="30"/>
        <v>0.99031476997578693</v>
      </c>
      <c r="AR10" s="28">
        <f t="shared" si="31"/>
        <v>1.0238095238095237</v>
      </c>
      <c r="AS10" s="28">
        <f t="shared" si="32"/>
        <v>1.4</v>
      </c>
      <c r="AT10" s="28">
        <f t="shared" si="33"/>
        <v>0.66666666666666663</v>
      </c>
      <c r="AU10" s="28">
        <f t="shared" si="34"/>
        <v>0.8</v>
      </c>
      <c r="AV10" s="28">
        <f t="shared" si="35"/>
        <v>0</v>
      </c>
      <c r="AW10" s="30" t="str">
        <f t="shared" si="36"/>
        <v>-</v>
      </c>
      <c r="AY10" s="4">
        <v>2020</v>
      </c>
      <c r="AZ10" s="3">
        <v>4.6176667623696051E-2</v>
      </c>
      <c r="BA10" s="3">
        <v>4.9848287819679239E-2</v>
      </c>
      <c r="BB10" s="3"/>
      <c r="BC10" s="3">
        <v>1.8291659674442021E-2</v>
      </c>
      <c r="BD10" s="3">
        <v>2.6548672566371681E-2</v>
      </c>
      <c r="BE10" s="3">
        <v>4.9848287819679239E-2</v>
      </c>
    </row>
    <row r="11" spans="1:57" x14ac:dyDescent="0.25">
      <c r="A11" t="s">
        <v>108</v>
      </c>
      <c r="B11">
        <v>2015</v>
      </c>
      <c r="C11">
        <v>6364</v>
      </c>
      <c r="D11">
        <v>1223</v>
      </c>
      <c r="E11">
        <v>0.1921747328724073</v>
      </c>
      <c r="G11" s="39" t="s">
        <v>85</v>
      </c>
      <c r="H11" s="131">
        <f t="shared" si="1"/>
        <v>8620</v>
      </c>
      <c r="I11" s="129">
        <f t="shared" si="2"/>
        <v>194</v>
      </c>
      <c r="J11" s="129">
        <f t="shared" si="3"/>
        <v>85</v>
      </c>
      <c r="K11" s="129">
        <f t="shared" si="4"/>
        <v>268</v>
      </c>
      <c r="L11" s="129">
        <f t="shared" si="5"/>
        <v>776</v>
      </c>
      <c r="M11" s="129">
        <f t="shared" si="6"/>
        <v>1397</v>
      </c>
      <c r="N11" s="129">
        <f t="shared" si="7"/>
        <v>2087</v>
      </c>
      <c r="O11" s="129">
        <f t="shared" si="8"/>
        <v>2002</v>
      </c>
      <c r="P11" s="130">
        <f t="shared" si="9"/>
        <v>1811</v>
      </c>
      <c r="R11" s="39" t="s">
        <v>85</v>
      </c>
      <c r="S11" s="141">
        <f t="shared" si="10"/>
        <v>2.1525740490467241E-3</v>
      </c>
      <c r="T11" s="142">
        <f t="shared" si="11"/>
        <v>6.0703535198663268E-4</v>
      </c>
      <c r="U11" s="143">
        <f t="shared" si="12"/>
        <v>1.6868928426128977E-4</v>
      </c>
      <c r="V11" s="143">
        <f t="shared" si="13"/>
        <v>5.2486755907208121E-4</v>
      </c>
      <c r="W11" s="143">
        <f t="shared" si="14"/>
        <v>1.5156812459837378E-3</v>
      </c>
      <c r="X11" s="143">
        <f t="shared" si="15"/>
        <v>2.3077749052193377E-3</v>
      </c>
      <c r="Y11" s="143">
        <f t="shared" si="16"/>
        <v>2.9656513064781078E-3</v>
      </c>
      <c r="Z11" s="143">
        <f t="shared" si="17"/>
        <v>3.0967989431902906E-3</v>
      </c>
      <c r="AA11" s="144">
        <f t="shared" si="18"/>
        <v>8.925227196561988E-3</v>
      </c>
      <c r="AC11" s="39" t="s">
        <v>85</v>
      </c>
      <c r="AD11" s="73">
        <f t="shared" si="19"/>
        <v>340</v>
      </c>
      <c r="AE11" s="17">
        <f t="shared" si="20"/>
        <v>5</v>
      </c>
      <c r="AF11" s="18">
        <f t="shared" si="21"/>
        <v>4</v>
      </c>
      <c r="AG11" s="18">
        <f t="shared" si="22"/>
        <v>14</v>
      </c>
      <c r="AH11" s="18">
        <f t="shared" si="23"/>
        <v>22</v>
      </c>
      <c r="AI11" s="18">
        <f t="shared" si="24"/>
        <v>43</v>
      </c>
      <c r="AJ11" s="18">
        <f t="shared" si="25"/>
        <v>73</v>
      </c>
      <c r="AK11" s="18">
        <f t="shared" si="26"/>
        <v>71</v>
      </c>
      <c r="AL11" s="16">
        <f t="shared" si="27"/>
        <v>108</v>
      </c>
      <c r="AN11" s="39" t="s">
        <v>85</v>
      </c>
      <c r="AO11" s="29">
        <f t="shared" si="28"/>
        <v>3.9443155452436193E-2</v>
      </c>
      <c r="AP11" s="28">
        <f t="shared" si="29"/>
        <v>2.5773195876288658E-2</v>
      </c>
      <c r="AQ11" s="28">
        <f t="shared" si="30"/>
        <v>4.7058823529411764E-2</v>
      </c>
      <c r="AR11" s="28">
        <f t="shared" si="31"/>
        <v>5.2238805970149252E-2</v>
      </c>
      <c r="AS11" s="28">
        <f t="shared" si="32"/>
        <v>2.8350515463917526E-2</v>
      </c>
      <c r="AT11" s="28">
        <f t="shared" si="33"/>
        <v>3.0780243378668574E-2</v>
      </c>
      <c r="AU11" s="28">
        <f t="shared" si="34"/>
        <v>3.4978437949209393E-2</v>
      </c>
      <c r="AV11" s="28">
        <f t="shared" si="35"/>
        <v>3.5464535464535464E-2</v>
      </c>
      <c r="AW11" s="30">
        <f t="shared" si="36"/>
        <v>5.9635560463832137E-2</v>
      </c>
      <c r="AY11" s="4" t="s">
        <v>630</v>
      </c>
      <c r="AZ11" s="5">
        <v>0.111071097849573</v>
      </c>
      <c r="BA11" s="5">
        <v>7.5068092738988901E-2</v>
      </c>
      <c r="BB11" s="5">
        <v>0.23083782940205999</v>
      </c>
      <c r="BC11" s="5">
        <v>8.3014048531289908E-2</v>
      </c>
      <c r="BD11" s="5">
        <v>0.22638746926710679</v>
      </c>
      <c r="BE11" s="5">
        <v>0.23083782940205999</v>
      </c>
    </row>
    <row r="12" spans="1:57" x14ac:dyDescent="0.25">
      <c r="A12" t="s">
        <v>108</v>
      </c>
      <c r="B12">
        <v>2016</v>
      </c>
      <c r="C12">
        <v>6260</v>
      </c>
      <c r="D12">
        <v>1279</v>
      </c>
      <c r="E12">
        <v>0.20431309904153361</v>
      </c>
      <c r="G12" s="39" t="s">
        <v>560</v>
      </c>
      <c r="H12" s="131">
        <f t="shared" si="1"/>
        <v>863</v>
      </c>
      <c r="I12" s="129">
        <f t="shared" si="2"/>
        <v>1</v>
      </c>
      <c r="J12" s="129">
        <f t="shared" si="3"/>
        <v>3</v>
      </c>
      <c r="K12" s="129">
        <f t="shared" si="4"/>
        <v>2</v>
      </c>
      <c r="L12" s="129">
        <f t="shared" si="5"/>
        <v>280</v>
      </c>
      <c r="M12" s="129">
        <f t="shared" si="6"/>
        <v>482</v>
      </c>
      <c r="N12" s="129">
        <f t="shared" si="7"/>
        <v>68</v>
      </c>
      <c r="O12" s="129">
        <f t="shared" si="8"/>
        <v>27</v>
      </c>
      <c r="P12" s="130">
        <f t="shared" si="9"/>
        <v>0</v>
      </c>
      <c r="R12" s="39" t="s">
        <v>560</v>
      </c>
      <c r="S12" s="141">
        <f t="shared" si="10"/>
        <v>2.1550712347184723E-4</v>
      </c>
      <c r="T12" s="142">
        <f t="shared" si="11"/>
        <v>3.1290482061166633E-6</v>
      </c>
      <c r="U12" s="143">
        <f t="shared" si="12"/>
        <v>5.9537394445161097E-6</v>
      </c>
      <c r="V12" s="143">
        <f t="shared" si="13"/>
        <v>3.916922082627471E-6</v>
      </c>
      <c r="W12" s="143">
        <f t="shared" si="14"/>
        <v>5.468952949425858E-4</v>
      </c>
      <c r="X12" s="143">
        <f t="shared" si="15"/>
        <v>7.962401605695926E-4</v>
      </c>
      <c r="Y12" s="143">
        <f t="shared" si="16"/>
        <v>9.6628791969578985E-5</v>
      </c>
      <c r="Z12" s="143">
        <f t="shared" si="17"/>
        <v>4.1765020712356571E-5</v>
      </c>
      <c r="AA12" s="144">
        <f t="shared" si="18"/>
        <v>0</v>
      </c>
      <c r="AC12" s="39" t="s">
        <v>560</v>
      </c>
      <c r="AD12" s="73">
        <f t="shared" si="19"/>
        <v>23</v>
      </c>
      <c r="AE12" s="17">
        <f t="shared" si="20"/>
        <v>0</v>
      </c>
      <c r="AF12" s="18">
        <f t="shared" si="21"/>
        <v>0</v>
      </c>
      <c r="AG12" s="18">
        <f t="shared" si="22"/>
        <v>0</v>
      </c>
      <c r="AH12" s="18">
        <f t="shared" si="23"/>
        <v>7</v>
      </c>
      <c r="AI12" s="18">
        <f t="shared" si="24"/>
        <v>15</v>
      </c>
      <c r="AJ12" s="18">
        <f t="shared" si="25"/>
        <v>1</v>
      </c>
      <c r="AK12" s="18">
        <f t="shared" si="26"/>
        <v>0</v>
      </c>
      <c r="AL12" s="16">
        <f t="shared" si="27"/>
        <v>0</v>
      </c>
      <c r="AN12" s="39" t="s">
        <v>560</v>
      </c>
      <c r="AO12" s="29">
        <f t="shared" si="28"/>
        <v>2.6651216685979143E-2</v>
      </c>
      <c r="AP12" s="28">
        <f t="shared" si="29"/>
        <v>0</v>
      </c>
      <c r="AQ12" s="28">
        <f t="shared" si="30"/>
        <v>0</v>
      </c>
      <c r="AR12" s="28">
        <f t="shared" si="31"/>
        <v>0</v>
      </c>
      <c r="AS12" s="28">
        <f t="shared" si="32"/>
        <v>2.5000000000000001E-2</v>
      </c>
      <c r="AT12" s="28">
        <f t="shared" si="33"/>
        <v>3.1120331950207469E-2</v>
      </c>
      <c r="AU12" s="28">
        <f t="shared" si="34"/>
        <v>1.4705882352941176E-2</v>
      </c>
      <c r="AV12" s="28">
        <f t="shared" si="35"/>
        <v>0</v>
      </c>
      <c r="AW12" s="30" t="str">
        <f t="shared" si="36"/>
        <v>-</v>
      </c>
    </row>
    <row r="13" spans="1:57" x14ac:dyDescent="0.25">
      <c r="A13" t="s">
        <v>108</v>
      </c>
      <c r="B13">
        <v>2017</v>
      </c>
      <c r="C13">
        <v>6421</v>
      </c>
      <c r="D13">
        <v>1336</v>
      </c>
      <c r="E13">
        <v>0.2080672792399938</v>
      </c>
      <c r="G13" s="39" t="s">
        <v>583</v>
      </c>
      <c r="H13" s="131">
        <f t="shared" si="1"/>
        <v>6</v>
      </c>
      <c r="I13" s="129">
        <f t="shared" si="2"/>
        <v>0</v>
      </c>
      <c r="J13" s="129">
        <f t="shared" si="3"/>
        <v>0</v>
      </c>
      <c r="K13" s="129">
        <f t="shared" si="4"/>
        <v>0</v>
      </c>
      <c r="L13" s="129">
        <f t="shared" si="5"/>
        <v>0</v>
      </c>
      <c r="M13" s="129">
        <f t="shared" si="6"/>
        <v>4</v>
      </c>
      <c r="N13" s="129">
        <f t="shared" si="7"/>
        <v>0</v>
      </c>
      <c r="O13" s="129">
        <f t="shared" si="8"/>
        <v>0</v>
      </c>
      <c r="P13" s="130">
        <f t="shared" si="9"/>
        <v>2</v>
      </c>
      <c r="R13" s="39" t="s">
        <v>583</v>
      </c>
      <c r="S13" s="141">
        <f t="shared" si="10"/>
        <v>1.498311403048764E-6</v>
      </c>
      <c r="T13" s="142">
        <f t="shared" si="11"/>
        <v>0</v>
      </c>
      <c r="U13" s="143">
        <f t="shared" si="12"/>
        <v>0</v>
      </c>
      <c r="V13" s="143">
        <f t="shared" si="13"/>
        <v>0</v>
      </c>
      <c r="W13" s="143">
        <f t="shared" si="14"/>
        <v>0</v>
      </c>
      <c r="X13" s="143">
        <f t="shared" si="15"/>
        <v>6.6078021624032576E-6</v>
      </c>
      <c r="Y13" s="143">
        <f t="shared" si="16"/>
        <v>0</v>
      </c>
      <c r="Z13" s="143">
        <f t="shared" si="17"/>
        <v>0</v>
      </c>
      <c r="AA13" s="144">
        <f t="shared" si="18"/>
        <v>9.856683817296509E-6</v>
      </c>
      <c r="AC13" s="39" t="s">
        <v>583</v>
      </c>
      <c r="AD13" s="73">
        <f t="shared" si="19"/>
        <v>0</v>
      </c>
      <c r="AE13" s="17">
        <f t="shared" si="20"/>
        <v>0</v>
      </c>
      <c r="AF13" s="18">
        <f t="shared" si="21"/>
        <v>0</v>
      </c>
      <c r="AG13" s="18">
        <f t="shared" si="22"/>
        <v>0</v>
      </c>
      <c r="AH13" s="18">
        <f t="shared" si="23"/>
        <v>0</v>
      </c>
      <c r="AI13" s="18">
        <f t="shared" si="24"/>
        <v>0</v>
      </c>
      <c r="AJ13" s="18">
        <f t="shared" si="25"/>
        <v>0</v>
      </c>
      <c r="AK13" s="18">
        <f t="shared" si="26"/>
        <v>0</v>
      </c>
      <c r="AL13" s="16">
        <f t="shared" si="27"/>
        <v>0</v>
      </c>
      <c r="AN13" s="39" t="s">
        <v>583</v>
      </c>
      <c r="AO13" s="29">
        <f t="shared" si="28"/>
        <v>0</v>
      </c>
      <c r="AP13" s="28" t="str">
        <f t="shared" si="29"/>
        <v>-</v>
      </c>
      <c r="AQ13" s="28" t="str">
        <f t="shared" si="30"/>
        <v>-</v>
      </c>
      <c r="AR13" s="28" t="str">
        <f t="shared" si="31"/>
        <v>-</v>
      </c>
      <c r="AS13" s="28" t="str">
        <f t="shared" si="32"/>
        <v>-</v>
      </c>
      <c r="AT13" s="28">
        <f t="shared" si="33"/>
        <v>0</v>
      </c>
      <c r="AU13" s="28" t="str">
        <f t="shared" si="34"/>
        <v>-</v>
      </c>
      <c r="AV13" s="28" t="str">
        <f t="shared" si="35"/>
        <v>-</v>
      </c>
      <c r="AW13" s="30">
        <f t="shared" si="36"/>
        <v>0</v>
      </c>
    </row>
    <row r="14" spans="1:57" x14ac:dyDescent="0.25">
      <c r="A14" t="s">
        <v>108</v>
      </c>
      <c r="B14">
        <v>2018</v>
      </c>
      <c r="C14">
        <v>5863</v>
      </c>
      <c r="D14">
        <v>1098</v>
      </c>
      <c r="E14">
        <v>0.1872761384956507</v>
      </c>
      <c r="G14" s="39" t="s">
        <v>338</v>
      </c>
      <c r="H14" s="131">
        <f t="shared" si="1"/>
        <v>19</v>
      </c>
      <c r="I14" s="129">
        <f t="shared" si="2"/>
        <v>11</v>
      </c>
      <c r="J14" s="129">
        <f t="shared" si="3"/>
        <v>8</v>
      </c>
      <c r="K14" s="129">
        <f t="shared" si="4"/>
        <v>0</v>
      </c>
      <c r="L14" s="129">
        <f t="shared" si="5"/>
        <v>0</v>
      </c>
      <c r="M14" s="129">
        <f t="shared" si="6"/>
        <v>0</v>
      </c>
      <c r="N14" s="129">
        <f t="shared" si="7"/>
        <v>0</v>
      </c>
      <c r="O14" s="129">
        <f t="shared" si="8"/>
        <v>0</v>
      </c>
      <c r="P14" s="130">
        <f t="shared" si="9"/>
        <v>0</v>
      </c>
      <c r="R14" s="39" t="s">
        <v>338</v>
      </c>
      <c r="S14" s="141">
        <f t="shared" si="10"/>
        <v>4.7446527763210859E-6</v>
      </c>
      <c r="T14" s="142">
        <f t="shared" si="11"/>
        <v>3.44195302672833E-5</v>
      </c>
      <c r="U14" s="143">
        <f t="shared" si="12"/>
        <v>1.5876638518709625E-5</v>
      </c>
      <c r="V14" s="143">
        <f t="shared" si="13"/>
        <v>0</v>
      </c>
      <c r="W14" s="143">
        <f t="shared" si="14"/>
        <v>0</v>
      </c>
      <c r="X14" s="143">
        <f t="shared" si="15"/>
        <v>0</v>
      </c>
      <c r="Y14" s="143">
        <f t="shared" si="16"/>
        <v>0</v>
      </c>
      <c r="Z14" s="143">
        <f t="shared" si="17"/>
        <v>0</v>
      </c>
      <c r="AA14" s="144">
        <f t="shared" si="18"/>
        <v>0</v>
      </c>
      <c r="AC14" s="39" t="s">
        <v>338</v>
      </c>
      <c r="AD14" s="73">
        <f t="shared" si="19"/>
        <v>1</v>
      </c>
      <c r="AE14" s="17">
        <f t="shared" si="20"/>
        <v>1</v>
      </c>
      <c r="AF14" s="18">
        <f t="shared" si="21"/>
        <v>0</v>
      </c>
      <c r="AG14" s="18">
        <f t="shared" si="22"/>
        <v>0</v>
      </c>
      <c r="AH14" s="18">
        <f t="shared" si="23"/>
        <v>0</v>
      </c>
      <c r="AI14" s="18">
        <f t="shared" si="24"/>
        <v>0</v>
      </c>
      <c r="AJ14" s="18">
        <f t="shared" si="25"/>
        <v>0</v>
      </c>
      <c r="AK14" s="18">
        <f t="shared" si="26"/>
        <v>0</v>
      </c>
      <c r="AL14" s="16">
        <f t="shared" si="27"/>
        <v>0</v>
      </c>
      <c r="AN14" s="39" t="s">
        <v>338</v>
      </c>
      <c r="AO14" s="29">
        <f t="shared" si="28"/>
        <v>5.2631578947368418E-2</v>
      </c>
      <c r="AP14" s="28">
        <f t="shared" si="29"/>
        <v>9.0909090909090912E-2</v>
      </c>
      <c r="AQ14" s="28">
        <f t="shared" si="30"/>
        <v>0</v>
      </c>
      <c r="AR14" s="28" t="str">
        <f t="shared" si="31"/>
        <v>-</v>
      </c>
      <c r="AS14" s="28" t="str">
        <f t="shared" si="32"/>
        <v>-</v>
      </c>
      <c r="AT14" s="28" t="str">
        <f t="shared" si="33"/>
        <v>-</v>
      </c>
      <c r="AU14" s="28" t="str">
        <f t="shared" si="34"/>
        <v>-</v>
      </c>
      <c r="AV14" s="28" t="str">
        <f t="shared" si="35"/>
        <v>-</v>
      </c>
      <c r="AW14" s="30" t="str">
        <f t="shared" si="36"/>
        <v>-</v>
      </c>
    </row>
    <row r="15" spans="1:57" x14ac:dyDescent="0.25">
      <c r="A15" t="s">
        <v>108</v>
      </c>
      <c r="B15">
        <v>2019</v>
      </c>
      <c r="C15">
        <v>4439</v>
      </c>
      <c r="D15">
        <v>628</v>
      </c>
      <c r="E15">
        <v>0.141473304798378</v>
      </c>
      <c r="G15" s="39" t="s">
        <v>471</v>
      </c>
      <c r="H15" s="131">
        <f t="shared" si="1"/>
        <v>3559</v>
      </c>
      <c r="I15" s="129">
        <f t="shared" si="2"/>
        <v>45</v>
      </c>
      <c r="J15" s="129">
        <f t="shared" si="3"/>
        <v>123</v>
      </c>
      <c r="K15" s="129">
        <f t="shared" si="4"/>
        <v>464</v>
      </c>
      <c r="L15" s="129">
        <f t="shared" si="5"/>
        <v>145</v>
      </c>
      <c r="M15" s="129">
        <f t="shared" si="6"/>
        <v>626</v>
      </c>
      <c r="N15" s="129">
        <f t="shared" si="7"/>
        <v>996</v>
      </c>
      <c r="O15" s="129">
        <f t="shared" si="8"/>
        <v>1160</v>
      </c>
      <c r="P15" s="130">
        <f t="shared" si="9"/>
        <v>0</v>
      </c>
      <c r="R15" s="39" t="s">
        <v>471</v>
      </c>
      <c r="S15" s="141">
        <f t="shared" si="10"/>
        <v>8.8874838057509192E-4</v>
      </c>
      <c r="T15" s="142">
        <f t="shared" si="11"/>
        <v>1.4080716927524986E-4</v>
      </c>
      <c r="U15" s="143">
        <f t="shared" si="12"/>
        <v>2.4410331722516049E-4</v>
      </c>
      <c r="V15" s="143">
        <f t="shared" si="13"/>
        <v>9.0872592316957332E-4</v>
      </c>
      <c r="W15" s="143">
        <f t="shared" si="14"/>
        <v>2.8321363488098192E-4</v>
      </c>
      <c r="X15" s="143">
        <f t="shared" si="15"/>
        <v>1.0341210384161097E-3</v>
      </c>
      <c r="Y15" s="143">
        <f t="shared" si="16"/>
        <v>1.4153276000250098E-3</v>
      </c>
      <c r="Z15" s="143">
        <f t="shared" si="17"/>
        <v>1.7943490380123563E-3</v>
      </c>
      <c r="AA15" s="144">
        <f t="shared" si="18"/>
        <v>0</v>
      </c>
      <c r="AC15" s="39" t="s">
        <v>471</v>
      </c>
      <c r="AD15" s="73">
        <f t="shared" si="19"/>
        <v>914</v>
      </c>
      <c r="AE15" s="17">
        <f t="shared" si="20"/>
        <v>35</v>
      </c>
      <c r="AF15" s="18">
        <f t="shared" si="21"/>
        <v>68</v>
      </c>
      <c r="AG15" s="18">
        <f t="shared" si="22"/>
        <v>246</v>
      </c>
      <c r="AH15" s="18">
        <f t="shared" si="23"/>
        <v>60</v>
      </c>
      <c r="AI15" s="18">
        <f t="shared" si="24"/>
        <v>189</v>
      </c>
      <c r="AJ15" s="18">
        <f t="shared" si="25"/>
        <v>170</v>
      </c>
      <c r="AK15" s="18">
        <f t="shared" si="26"/>
        <v>146</v>
      </c>
      <c r="AL15" s="16">
        <f t="shared" si="27"/>
        <v>0</v>
      </c>
      <c r="AN15" s="39" t="s">
        <v>471</v>
      </c>
      <c r="AO15" s="29">
        <f t="shared" si="28"/>
        <v>0.25681371171677436</v>
      </c>
      <c r="AP15" s="28">
        <f t="shared" si="29"/>
        <v>0.77777777777777779</v>
      </c>
      <c r="AQ15" s="28">
        <f t="shared" si="30"/>
        <v>0.55284552845528456</v>
      </c>
      <c r="AR15" s="28">
        <f t="shared" si="31"/>
        <v>0.53017241379310343</v>
      </c>
      <c r="AS15" s="28">
        <f t="shared" si="32"/>
        <v>0.41379310344827586</v>
      </c>
      <c r="AT15" s="28">
        <f t="shared" si="33"/>
        <v>0.30191693290734822</v>
      </c>
      <c r="AU15" s="28">
        <f t="shared" si="34"/>
        <v>0.17068273092369479</v>
      </c>
      <c r="AV15" s="28">
        <f t="shared" si="35"/>
        <v>0.12586206896551724</v>
      </c>
      <c r="AW15" s="30" t="str">
        <f t="shared" si="36"/>
        <v>-</v>
      </c>
    </row>
    <row r="16" spans="1:57" x14ac:dyDescent="0.25">
      <c r="A16" t="s">
        <v>108</v>
      </c>
      <c r="B16">
        <v>2020</v>
      </c>
      <c r="C16">
        <v>586</v>
      </c>
      <c r="D16">
        <v>12</v>
      </c>
      <c r="E16">
        <v>2.0477815699658699E-2</v>
      </c>
      <c r="G16" s="39" t="s">
        <v>567</v>
      </c>
      <c r="H16" s="131">
        <f t="shared" si="1"/>
        <v>270</v>
      </c>
      <c r="I16" s="129">
        <f t="shared" si="2"/>
        <v>35</v>
      </c>
      <c r="J16" s="129">
        <f t="shared" si="3"/>
        <v>119</v>
      </c>
      <c r="K16" s="129">
        <f t="shared" si="4"/>
        <v>55</v>
      </c>
      <c r="L16" s="129">
        <f t="shared" si="5"/>
        <v>54</v>
      </c>
      <c r="M16" s="129">
        <f t="shared" si="6"/>
        <v>7</v>
      </c>
      <c r="N16" s="129">
        <f t="shared" si="7"/>
        <v>0</v>
      </c>
      <c r="O16" s="129">
        <f t="shared" si="8"/>
        <v>0</v>
      </c>
      <c r="P16" s="130">
        <f t="shared" si="9"/>
        <v>0</v>
      </c>
      <c r="R16" s="39" t="s">
        <v>567</v>
      </c>
      <c r="S16" s="141">
        <f t="shared" si="10"/>
        <v>6.7424013137194386E-5</v>
      </c>
      <c r="T16" s="142">
        <f t="shared" si="11"/>
        <v>1.0951668721408322E-4</v>
      </c>
      <c r="U16" s="143">
        <f t="shared" si="12"/>
        <v>2.3616499796580569E-4</v>
      </c>
      <c r="V16" s="143">
        <f t="shared" si="13"/>
        <v>1.0771535727225546E-4</v>
      </c>
      <c r="W16" s="143">
        <f t="shared" si="14"/>
        <v>1.0547266402464154E-4</v>
      </c>
      <c r="X16" s="143">
        <f t="shared" si="15"/>
        <v>1.15636537842057E-5</v>
      </c>
      <c r="Y16" s="143">
        <f t="shared" si="16"/>
        <v>0</v>
      </c>
      <c r="Z16" s="143">
        <f t="shared" si="17"/>
        <v>0</v>
      </c>
      <c r="AA16" s="144">
        <f t="shared" si="18"/>
        <v>0</v>
      </c>
      <c r="AC16" s="39" t="s">
        <v>567</v>
      </c>
      <c r="AD16" s="73">
        <f t="shared" si="19"/>
        <v>3</v>
      </c>
      <c r="AE16" s="17">
        <f t="shared" si="20"/>
        <v>0</v>
      </c>
      <c r="AF16" s="18">
        <f t="shared" si="21"/>
        <v>1</v>
      </c>
      <c r="AG16" s="18">
        <f t="shared" si="22"/>
        <v>0</v>
      </c>
      <c r="AH16" s="18">
        <f t="shared" si="23"/>
        <v>2</v>
      </c>
      <c r="AI16" s="18">
        <f t="shared" si="24"/>
        <v>0</v>
      </c>
      <c r="AJ16" s="18">
        <f t="shared" si="25"/>
        <v>0</v>
      </c>
      <c r="AK16" s="18">
        <f t="shared" si="26"/>
        <v>0</v>
      </c>
      <c r="AL16" s="16">
        <f t="shared" si="27"/>
        <v>0</v>
      </c>
      <c r="AN16" s="39" t="s">
        <v>567</v>
      </c>
      <c r="AO16" s="29">
        <f t="shared" si="28"/>
        <v>1.1111111111111112E-2</v>
      </c>
      <c r="AP16" s="28">
        <f t="shared" si="29"/>
        <v>0</v>
      </c>
      <c r="AQ16" s="28">
        <f t="shared" si="30"/>
        <v>8.4033613445378148E-3</v>
      </c>
      <c r="AR16" s="28">
        <f t="shared" si="31"/>
        <v>0</v>
      </c>
      <c r="AS16" s="28">
        <f t="shared" si="32"/>
        <v>3.7037037037037035E-2</v>
      </c>
      <c r="AT16" s="28">
        <f t="shared" si="33"/>
        <v>0</v>
      </c>
      <c r="AU16" s="28" t="str">
        <f t="shared" si="34"/>
        <v>-</v>
      </c>
      <c r="AV16" s="28" t="str">
        <f t="shared" si="35"/>
        <v>-</v>
      </c>
      <c r="AW16" s="30" t="str">
        <f t="shared" si="36"/>
        <v>-</v>
      </c>
    </row>
    <row r="17" spans="1:49" x14ac:dyDescent="0.25">
      <c r="A17" t="s">
        <v>546</v>
      </c>
      <c r="B17">
        <v>2013</v>
      </c>
      <c r="C17">
        <v>65</v>
      </c>
      <c r="D17">
        <v>0</v>
      </c>
      <c r="E17">
        <v>0</v>
      </c>
      <c r="G17" s="39" t="s">
        <v>131</v>
      </c>
      <c r="H17" s="131">
        <f t="shared" si="1"/>
        <v>23957</v>
      </c>
      <c r="I17" s="129">
        <f t="shared" si="2"/>
        <v>962</v>
      </c>
      <c r="J17" s="129">
        <f t="shared" si="3"/>
        <v>2346</v>
      </c>
      <c r="K17" s="129">
        <f t="shared" si="4"/>
        <v>3586</v>
      </c>
      <c r="L17" s="129">
        <f t="shared" si="5"/>
        <v>3727</v>
      </c>
      <c r="M17" s="129">
        <f t="shared" si="6"/>
        <v>4743</v>
      </c>
      <c r="N17" s="129">
        <f t="shared" si="7"/>
        <v>3800</v>
      </c>
      <c r="O17" s="129">
        <f t="shared" si="8"/>
        <v>3237</v>
      </c>
      <c r="P17" s="130">
        <f t="shared" si="9"/>
        <v>1556</v>
      </c>
      <c r="R17" s="39" t="s">
        <v>131</v>
      </c>
      <c r="S17" s="141">
        <f t="shared" si="10"/>
        <v>5.9825077138065397E-3</v>
      </c>
      <c r="T17" s="142">
        <f t="shared" si="11"/>
        <v>3.0101443742842301E-3</v>
      </c>
      <c r="U17" s="143">
        <f t="shared" si="12"/>
        <v>4.6558242456115981E-3</v>
      </c>
      <c r="V17" s="143">
        <f t="shared" si="13"/>
        <v>7.0230412941510558E-3</v>
      </c>
      <c r="W17" s="143">
        <f t="shared" si="14"/>
        <v>7.2795670151822043E-3</v>
      </c>
      <c r="X17" s="143">
        <f t="shared" si="15"/>
        <v>7.8352014140696622E-3</v>
      </c>
      <c r="Y17" s="143">
        <f t="shared" si="16"/>
        <v>5.3998442571235317E-3</v>
      </c>
      <c r="Z17" s="143">
        <f t="shared" si="17"/>
        <v>5.0071619276258594E-3</v>
      </c>
      <c r="AA17" s="144">
        <f t="shared" si="18"/>
        <v>7.668500009856684E-3</v>
      </c>
      <c r="AC17" s="39" t="s">
        <v>131</v>
      </c>
      <c r="AD17" s="73">
        <f t="shared" si="19"/>
        <v>584</v>
      </c>
      <c r="AE17" s="17">
        <f t="shared" si="20"/>
        <v>27</v>
      </c>
      <c r="AF17" s="18">
        <f t="shared" si="21"/>
        <v>56</v>
      </c>
      <c r="AG17" s="18">
        <f t="shared" si="22"/>
        <v>75</v>
      </c>
      <c r="AH17" s="18">
        <f t="shared" si="23"/>
        <v>85</v>
      </c>
      <c r="AI17" s="18">
        <f t="shared" si="24"/>
        <v>130</v>
      </c>
      <c r="AJ17" s="18">
        <f t="shared" si="25"/>
        <v>96</v>
      </c>
      <c r="AK17" s="18">
        <f t="shared" si="26"/>
        <v>89</v>
      </c>
      <c r="AL17" s="16">
        <f t="shared" si="27"/>
        <v>26</v>
      </c>
      <c r="AN17" s="39" t="s">
        <v>131</v>
      </c>
      <c r="AO17" s="29">
        <f t="shared" si="28"/>
        <v>2.4377008807446674E-2</v>
      </c>
      <c r="AP17" s="28">
        <f t="shared" si="29"/>
        <v>2.8066528066528068E-2</v>
      </c>
      <c r="AQ17" s="28">
        <f t="shared" si="30"/>
        <v>2.3870417732310314E-2</v>
      </c>
      <c r="AR17" s="28">
        <f t="shared" si="31"/>
        <v>2.0914668153931958E-2</v>
      </c>
      <c r="AS17" s="28">
        <f t="shared" si="32"/>
        <v>2.2806546820499062E-2</v>
      </c>
      <c r="AT17" s="28">
        <f t="shared" si="33"/>
        <v>2.7408812987560614E-2</v>
      </c>
      <c r="AU17" s="28">
        <f t="shared" si="34"/>
        <v>2.5263157894736842E-2</v>
      </c>
      <c r="AV17" s="28">
        <f t="shared" si="35"/>
        <v>2.7494593759654001E-2</v>
      </c>
      <c r="AW17" s="30">
        <f t="shared" si="36"/>
        <v>1.6709511568123392E-2</v>
      </c>
    </row>
    <row r="18" spans="1:49" x14ac:dyDescent="0.25">
      <c r="A18" t="s">
        <v>546</v>
      </c>
      <c r="B18">
        <v>2014</v>
      </c>
      <c r="C18">
        <v>9</v>
      </c>
      <c r="D18">
        <v>0</v>
      </c>
      <c r="E18">
        <v>0</v>
      </c>
      <c r="G18" s="39" t="s">
        <v>474</v>
      </c>
      <c r="H18" s="131">
        <f t="shared" si="1"/>
        <v>3</v>
      </c>
      <c r="I18" s="129">
        <f t="shared" si="2"/>
        <v>0</v>
      </c>
      <c r="J18" s="129">
        <f t="shared" si="3"/>
        <v>0</v>
      </c>
      <c r="K18" s="129">
        <f t="shared" si="4"/>
        <v>0</v>
      </c>
      <c r="L18" s="129">
        <f t="shared" si="5"/>
        <v>0</v>
      </c>
      <c r="M18" s="129">
        <f t="shared" si="6"/>
        <v>0</v>
      </c>
      <c r="N18" s="129">
        <f t="shared" si="7"/>
        <v>1</v>
      </c>
      <c r="O18" s="129">
        <f t="shared" si="8"/>
        <v>2</v>
      </c>
      <c r="P18" s="130">
        <f t="shared" si="9"/>
        <v>0</v>
      </c>
      <c r="R18" s="39" t="s">
        <v>474</v>
      </c>
      <c r="S18" s="141">
        <f t="shared" si="10"/>
        <v>7.4915570152438199E-7</v>
      </c>
      <c r="T18" s="142">
        <f t="shared" si="11"/>
        <v>0</v>
      </c>
      <c r="U18" s="143">
        <f t="shared" si="12"/>
        <v>0</v>
      </c>
      <c r="V18" s="143">
        <f t="shared" si="13"/>
        <v>0</v>
      </c>
      <c r="W18" s="143">
        <f t="shared" si="14"/>
        <v>0</v>
      </c>
      <c r="X18" s="143">
        <f t="shared" si="15"/>
        <v>0</v>
      </c>
      <c r="Y18" s="143">
        <f t="shared" si="16"/>
        <v>1.4210116466114556E-6</v>
      </c>
      <c r="Z18" s="143">
        <f t="shared" si="17"/>
        <v>3.0937052379523386E-6</v>
      </c>
      <c r="AA18" s="144">
        <f t="shared" si="18"/>
        <v>0</v>
      </c>
      <c r="AC18" s="39" t="s">
        <v>474</v>
      </c>
      <c r="AD18" s="73">
        <f t="shared" si="19"/>
        <v>0</v>
      </c>
      <c r="AE18" s="17">
        <f t="shared" si="20"/>
        <v>0</v>
      </c>
      <c r="AF18" s="18">
        <f t="shared" si="21"/>
        <v>0</v>
      </c>
      <c r="AG18" s="18">
        <f t="shared" si="22"/>
        <v>0</v>
      </c>
      <c r="AH18" s="18">
        <f t="shared" si="23"/>
        <v>0</v>
      </c>
      <c r="AI18" s="18">
        <f t="shared" si="24"/>
        <v>0</v>
      </c>
      <c r="AJ18" s="18">
        <f t="shared" si="25"/>
        <v>0</v>
      </c>
      <c r="AK18" s="18">
        <f t="shared" si="26"/>
        <v>0</v>
      </c>
      <c r="AL18" s="16">
        <f t="shared" si="27"/>
        <v>0</v>
      </c>
      <c r="AN18" s="39" t="s">
        <v>474</v>
      </c>
      <c r="AO18" s="29">
        <f t="shared" si="28"/>
        <v>0</v>
      </c>
      <c r="AP18" s="28" t="str">
        <f t="shared" si="29"/>
        <v>-</v>
      </c>
      <c r="AQ18" s="28" t="str">
        <f t="shared" si="30"/>
        <v>-</v>
      </c>
      <c r="AR18" s="28" t="str">
        <f t="shared" si="31"/>
        <v>-</v>
      </c>
      <c r="AS18" s="28" t="str">
        <f t="shared" si="32"/>
        <v>-</v>
      </c>
      <c r="AT18" s="28" t="str">
        <f t="shared" si="33"/>
        <v>-</v>
      </c>
      <c r="AU18" s="28">
        <f t="shared" si="34"/>
        <v>0</v>
      </c>
      <c r="AV18" s="28">
        <f t="shared" si="35"/>
        <v>0</v>
      </c>
      <c r="AW18" s="30" t="str">
        <f t="shared" si="36"/>
        <v>-</v>
      </c>
    </row>
    <row r="19" spans="1:49" x14ac:dyDescent="0.25">
      <c r="A19" t="s">
        <v>546</v>
      </c>
      <c r="B19">
        <v>2015</v>
      </c>
      <c r="C19">
        <v>1</v>
      </c>
      <c r="D19">
        <v>0</v>
      </c>
      <c r="E19">
        <v>0</v>
      </c>
      <c r="G19" s="39" t="s">
        <v>584</v>
      </c>
      <c r="H19" s="131">
        <f t="shared" si="1"/>
        <v>14</v>
      </c>
      <c r="I19" s="129">
        <f t="shared" si="2"/>
        <v>14</v>
      </c>
      <c r="J19" s="129">
        <f t="shared" si="3"/>
        <v>0</v>
      </c>
      <c r="K19" s="129">
        <f t="shared" si="4"/>
        <v>0</v>
      </c>
      <c r="L19" s="129">
        <f t="shared" si="5"/>
        <v>0</v>
      </c>
      <c r="M19" s="129">
        <f t="shared" si="6"/>
        <v>0</v>
      </c>
      <c r="N19" s="129">
        <f t="shared" si="7"/>
        <v>0</v>
      </c>
      <c r="O19" s="129">
        <f t="shared" si="8"/>
        <v>0</v>
      </c>
      <c r="P19" s="130">
        <f t="shared" si="9"/>
        <v>0</v>
      </c>
      <c r="R19" s="39" t="s">
        <v>584</v>
      </c>
      <c r="S19" s="141">
        <f t="shared" si="10"/>
        <v>3.4960599404471159E-6</v>
      </c>
      <c r="T19" s="142">
        <f t="shared" si="11"/>
        <v>4.3806674885633286E-5</v>
      </c>
      <c r="U19" s="143">
        <f t="shared" si="12"/>
        <v>0</v>
      </c>
      <c r="V19" s="143">
        <f t="shared" si="13"/>
        <v>0</v>
      </c>
      <c r="W19" s="143">
        <f t="shared" si="14"/>
        <v>0</v>
      </c>
      <c r="X19" s="143">
        <f t="shared" si="15"/>
        <v>0</v>
      </c>
      <c r="Y19" s="143">
        <f t="shared" si="16"/>
        <v>0</v>
      </c>
      <c r="Z19" s="143">
        <f t="shared" si="17"/>
        <v>0</v>
      </c>
      <c r="AA19" s="144">
        <f t="shared" si="18"/>
        <v>0</v>
      </c>
      <c r="AC19" s="39" t="s">
        <v>584</v>
      </c>
      <c r="AD19" s="73">
        <f t="shared" si="19"/>
        <v>0</v>
      </c>
      <c r="AE19" s="17">
        <f t="shared" si="20"/>
        <v>0</v>
      </c>
      <c r="AF19" s="18">
        <f t="shared" si="21"/>
        <v>0</v>
      </c>
      <c r="AG19" s="18">
        <f t="shared" si="22"/>
        <v>0</v>
      </c>
      <c r="AH19" s="18">
        <f t="shared" si="23"/>
        <v>0</v>
      </c>
      <c r="AI19" s="18">
        <f t="shared" si="24"/>
        <v>0</v>
      </c>
      <c r="AJ19" s="18">
        <f t="shared" si="25"/>
        <v>0</v>
      </c>
      <c r="AK19" s="18">
        <f t="shared" si="26"/>
        <v>0</v>
      </c>
      <c r="AL19" s="16">
        <f t="shared" si="27"/>
        <v>0</v>
      </c>
      <c r="AN19" s="39" t="s">
        <v>584</v>
      </c>
      <c r="AO19" s="29">
        <f t="shared" si="28"/>
        <v>0</v>
      </c>
      <c r="AP19" s="28">
        <f t="shared" si="29"/>
        <v>0</v>
      </c>
      <c r="AQ19" s="28" t="str">
        <f t="shared" si="30"/>
        <v>-</v>
      </c>
      <c r="AR19" s="28" t="str">
        <f t="shared" si="31"/>
        <v>-</v>
      </c>
      <c r="AS19" s="28" t="str">
        <f t="shared" si="32"/>
        <v>-</v>
      </c>
      <c r="AT19" s="28" t="str">
        <f t="shared" si="33"/>
        <v>-</v>
      </c>
      <c r="AU19" s="28" t="str">
        <f t="shared" si="34"/>
        <v>-</v>
      </c>
      <c r="AV19" s="28" t="str">
        <f t="shared" si="35"/>
        <v>-</v>
      </c>
      <c r="AW19" s="30" t="str">
        <f t="shared" si="36"/>
        <v>-</v>
      </c>
    </row>
    <row r="20" spans="1:49" x14ac:dyDescent="0.25">
      <c r="A20" t="s">
        <v>139</v>
      </c>
      <c r="B20">
        <v>2013</v>
      </c>
      <c r="C20">
        <v>374</v>
      </c>
      <c r="D20">
        <v>258</v>
      </c>
      <c r="E20">
        <v>0.68983957219251335</v>
      </c>
      <c r="G20" s="39" t="s">
        <v>443</v>
      </c>
      <c r="H20" s="131">
        <f t="shared" si="1"/>
        <v>2632</v>
      </c>
      <c r="I20" s="129">
        <f t="shared" si="2"/>
        <v>31</v>
      </c>
      <c r="J20" s="129">
        <f t="shared" si="3"/>
        <v>95</v>
      </c>
      <c r="K20" s="129">
        <f t="shared" si="4"/>
        <v>174</v>
      </c>
      <c r="L20" s="129">
        <f t="shared" si="5"/>
        <v>527</v>
      </c>
      <c r="M20" s="129">
        <f t="shared" si="6"/>
        <v>469</v>
      </c>
      <c r="N20" s="129">
        <f t="shared" si="7"/>
        <v>675</v>
      </c>
      <c r="O20" s="129">
        <f t="shared" si="8"/>
        <v>373</v>
      </c>
      <c r="P20" s="130">
        <f t="shared" si="9"/>
        <v>288</v>
      </c>
      <c r="R20" s="39" t="s">
        <v>443</v>
      </c>
      <c r="S20" s="141">
        <f t="shared" si="10"/>
        <v>6.5725926880405778E-4</v>
      </c>
      <c r="T20" s="142">
        <f t="shared" si="11"/>
        <v>9.7000494389616566E-5</v>
      </c>
      <c r="U20" s="143">
        <f t="shared" si="12"/>
        <v>1.885350824096768E-4</v>
      </c>
      <c r="V20" s="143">
        <f t="shared" si="13"/>
        <v>3.4077222118859E-4</v>
      </c>
      <c r="W20" s="143">
        <f t="shared" si="14"/>
        <v>1.0293350729812239E-3</v>
      </c>
      <c r="X20" s="143">
        <f t="shared" si="15"/>
        <v>7.7476480354178199E-4</v>
      </c>
      <c r="Y20" s="143">
        <f t="shared" si="16"/>
        <v>9.5918286146273258E-4</v>
      </c>
      <c r="Z20" s="143">
        <f t="shared" si="17"/>
        <v>5.7697602687811116E-4</v>
      </c>
      <c r="AA20" s="144">
        <f t="shared" si="18"/>
        <v>1.4193624696906973E-3</v>
      </c>
      <c r="AC20" s="39" t="s">
        <v>443</v>
      </c>
      <c r="AD20" s="73">
        <f t="shared" si="19"/>
        <v>130</v>
      </c>
      <c r="AE20" s="17">
        <f t="shared" si="20"/>
        <v>0</v>
      </c>
      <c r="AF20" s="18">
        <f t="shared" si="21"/>
        <v>2</v>
      </c>
      <c r="AG20" s="18">
        <f t="shared" si="22"/>
        <v>8</v>
      </c>
      <c r="AH20" s="18">
        <f t="shared" si="23"/>
        <v>48</v>
      </c>
      <c r="AI20" s="18">
        <f t="shared" si="24"/>
        <v>30</v>
      </c>
      <c r="AJ20" s="18">
        <f t="shared" si="25"/>
        <v>29</v>
      </c>
      <c r="AK20" s="18">
        <f t="shared" si="26"/>
        <v>7</v>
      </c>
      <c r="AL20" s="16">
        <f t="shared" si="27"/>
        <v>6</v>
      </c>
      <c r="AN20" s="39" t="s">
        <v>443</v>
      </c>
      <c r="AO20" s="29">
        <f t="shared" si="28"/>
        <v>4.939209726443769E-2</v>
      </c>
      <c r="AP20" s="28">
        <f t="shared" si="29"/>
        <v>0</v>
      </c>
      <c r="AQ20" s="28">
        <f t="shared" si="30"/>
        <v>2.1052631578947368E-2</v>
      </c>
      <c r="AR20" s="28">
        <f t="shared" si="31"/>
        <v>4.5977011494252873E-2</v>
      </c>
      <c r="AS20" s="28">
        <f t="shared" si="32"/>
        <v>9.1081593927893736E-2</v>
      </c>
      <c r="AT20" s="28">
        <f t="shared" si="33"/>
        <v>6.3965884861407252E-2</v>
      </c>
      <c r="AU20" s="28">
        <f t="shared" si="34"/>
        <v>4.296296296296296E-2</v>
      </c>
      <c r="AV20" s="28">
        <f t="shared" si="35"/>
        <v>1.876675603217158E-2</v>
      </c>
      <c r="AW20" s="30">
        <f t="shared" si="36"/>
        <v>2.0833333333333332E-2</v>
      </c>
    </row>
    <row r="21" spans="1:49" x14ac:dyDescent="0.25">
      <c r="A21" t="s">
        <v>139</v>
      </c>
      <c r="B21">
        <v>2014</v>
      </c>
      <c r="C21">
        <v>1594</v>
      </c>
      <c r="D21">
        <v>801</v>
      </c>
      <c r="E21">
        <v>0.5025094102885822</v>
      </c>
      <c r="G21" s="39" t="s">
        <v>600</v>
      </c>
      <c r="H21" s="131">
        <f t="shared" si="1"/>
        <v>138</v>
      </c>
      <c r="I21" s="129">
        <f t="shared" si="2"/>
        <v>64</v>
      </c>
      <c r="J21" s="129">
        <f t="shared" si="3"/>
        <v>73</v>
      </c>
      <c r="K21" s="129">
        <f t="shared" si="4"/>
        <v>1</v>
      </c>
      <c r="L21" s="129">
        <f t="shared" si="5"/>
        <v>0</v>
      </c>
      <c r="M21" s="129">
        <f t="shared" si="6"/>
        <v>0</v>
      </c>
      <c r="N21" s="129">
        <f t="shared" si="7"/>
        <v>0</v>
      </c>
      <c r="O21" s="129">
        <f t="shared" si="8"/>
        <v>0</v>
      </c>
      <c r="P21" s="130">
        <f t="shared" si="9"/>
        <v>0</v>
      </c>
      <c r="R21" s="39" t="s">
        <v>600</v>
      </c>
      <c r="S21" s="141">
        <f t="shared" si="10"/>
        <v>3.4461162270121576E-5</v>
      </c>
      <c r="T21" s="142">
        <f t="shared" si="11"/>
        <v>2.0025908519146645E-4</v>
      </c>
      <c r="U21" s="143">
        <f t="shared" si="12"/>
        <v>1.4487432648322535E-4</v>
      </c>
      <c r="V21" s="143">
        <f t="shared" si="13"/>
        <v>1.9584610413137355E-6</v>
      </c>
      <c r="W21" s="143">
        <f t="shared" si="14"/>
        <v>0</v>
      </c>
      <c r="X21" s="143">
        <f t="shared" si="15"/>
        <v>0</v>
      </c>
      <c r="Y21" s="143">
        <f t="shared" si="16"/>
        <v>0</v>
      </c>
      <c r="Z21" s="143">
        <f t="shared" si="17"/>
        <v>0</v>
      </c>
      <c r="AA21" s="144">
        <f t="shared" si="18"/>
        <v>0</v>
      </c>
      <c r="AC21" s="39" t="s">
        <v>600</v>
      </c>
      <c r="AD21" s="73">
        <f t="shared" si="19"/>
        <v>6</v>
      </c>
      <c r="AE21" s="17">
        <f t="shared" si="20"/>
        <v>1</v>
      </c>
      <c r="AF21" s="18">
        <f t="shared" si="21"/>
        <v>5</v>
      </c>
      <c r="AG21" s="18">
        <f t="shared" si="22"/>
        <v>0</v>
      </c>
      <c r="AH21" s="18">
        <f t="shared" si="23"/>
        <v>0</v>
      </c>
      <c r="AI21" s="18">
        <f t="shared" si="24"/>
        <v>0</v>
      </c>
      <c r="AJ21" s="18">
        <f t="shared" si="25"/>
        <v>0</v>
      </c>
      <c r="AK21" s="18">
        <f t="shared" si="26"/>
        <v>0</v>
      </c>
      <c r="AL21" s="16">
        <f t="shared" si="27"/>
        <v>0</v>
      </c>
      <c r="AN21" s="39" t="s">
        <v>600</v>
      </c>
      <c r="AO21" s="29">
        <f t="shared" si="28"/>
        <v>4.3478260869565216E-2</v>
      </c>
      <c r="AP21" s="28">
        <f t="shared" si="29"/>
        <v>1.5625E-2</v>
      </c>
      <c r="AQ21" s="28">
        <f t="shared" si="30"/>
        <v>6.8493150684931503E-2</v>
      </c>
      <c r="AR21" s="28">
        <f t="shared" si="31"/>
        <v>0</v>
      </c>
      <c r="AS21" s="28" t="str">
        <f t="shared" si="32"/>
        <v>-</v>
      </c>
      <c r="AT21" s="28" t="str">
        <f t="shared" si="33"/>
        <v>-</v>
      </c>
      <c r="AU21" s="28" t="str">
        <f t="shared" si="34"/>
        <v>-</v>
      </c>
      <c r="AV21" s="28" t="str">
        <f t="shared" si="35"/>
        <v>-</v>
      </c>
      <c r="AW21" s="30" t="str">
        <f t="shared" si="36"/>
        <v>-</v>
      </c>
    </row>
    <row r="22" spans="1:49" x14ac:dyDescent="0.25">
      <c r="A22" t="s">
        <v>139</v>
      </c>
      <c r="B22">
        <v>2015</v>
      </c>
      <c r="C22">
        <v>1127</v>
      </c>
      <c r="D22">
        <v>473</v>
      </c>
      <c r="E22">
        <v>0.41969831410825198</v>
      </c>
      <c r="G22" s="39" t="s">
        <v>316</v>
      </c>
      <c r="H22" s="131">
        <f t="shared" si="1"/>
        <v>3499</v>
      </c>
      <c r="I22" s="129">
        <f t="shared" si="2"/>
        <v>844</v>
      </c>
      <c r="J22" s="129">
        <f t="shared" si="3"/>
        <v>2609</v>
      </c>
      <c r="K22" s="129">
        <f t="shared" si="4"/>
        <v>41</v>
      </c>
      <c r="L22" s="129">
        <f t="shared" si="5"/>
        <v>5</v>
      </c>
      <c r="M22" s="129">
        <f t="shared" si="6"/>
        <v>0</v>
      </c>
      <c r="N22" s="129">
        <f t="shared" si="7"/>
        <v>0</v>
      </c>
      <c r="O22" s="129">
        <f t="shared" si="8"/>
        <v>0</v>
      </c>
      <c r="P22" s="130">
        <f t="shared" si="9"/>
        <v>0</v>
      </c>
      <c r="R22" s="39" t="s">
        <v>316</v>
      </c>
      <c r="S22" s="141">
        <f t="shared" si="10"/>
        <v>8.7376526654460419E-4</v>
      </c>
      <c r="T22" s="142">
        <f t="shared" si="11"/>
        <v>2.640916685962464E-3</v>
      </c>
      <c r="U22" s="143">
        <f t="shared" si="12"/>
        <v>5.1777687369141765E-3</v>
      </c>
      <c r="V22" s="143">
        <f t="shared" si="13"/>
        <v>8.0296902693863159E-5</v>
      </c>
      <c r="W22" s="143">
        <f t="shared" si="14"/>
        <v>9.7659874096890322E-6</v>
      </c>
      <c r="X22" s="143">
        <f t="shared" si="15"/>
        <v>0</v>
      </c>
      <c r="Y22" s="143">
        <f t="shared" si="16"/>
        <v>0</v>
      </c>
      <c r="Z22" s="143">
        <f t="shared" si="17"/>
        <v>0</v>
      </c>
      <c r="AA22" s="144">
        <f t="shared" si="18"/>
        <v>0</v>
      </c>
      <c r="AC22" s="39" t="s">
        <v>316</v>
      </c>
      <c r="AD22" s="73">
        <f t="shared" si="19"/>
        <v>3627</v>
      </c>
      <c r="AE22" s="17">
        <f t="shared" si="20"/>
        <v>1056</v>
      </c>
      <c r="AF22" s="18">
        <f t="shared" si="21"/>
        <v>2545</v>
      </c>
      <c r="AG22" s="18">
        <f t="shared" si="22"/>
        <v>24</v>
      </c>
      <c r="AH22" s="18">
        <f t="shared" si="23"/>
        <v>2</v>
      </c>
      <c r="AI22" s="18">
        <f t="shared" si="24"/>
        <v>0</v>
      </c>
      <c r="AJ22" s="18">
        <f t="shared" si="25"/>
        <v>0</v>
      </c>
      <c r="AK22" s="18">
        <f t="shared" si="26"/>
        <v>0</v>
      </c>
      <c r="AL22" s="16">
        <f t="shared" si="27"/>
        <v>0</v>
      </c>
      <c r="AN22" s="39" t="s">
        <v>316</v>
      </c>
      <c r="AO22" s="29">
        <f t="shared" si="28"/>
        <v>1.0365818805372964</v>
      </c>
      <c r="AP22" s="28">
        <f t="shared" si="29"/>
        <v>1.2511848341232228</v>
      </c>
      <c r="AQ22" s="28">
        <f t="shared" si="30"/>
        <v>0.97546952855500191</v>
      </c>
      <c r="AR22" s="28">
        <f t="shared" si="31"/>
        <v>0.58536585365853655</v>
      </c>
      <c r="AS22" s="28">
        <f t="shared" si="32"/>
        <v>0.4</v>
      </c>
      <c r="AT22" s="28" t="str">
        <f t="shared" si="33"/>
        <v>-</v>
      </c>
      <c r="AU22" s="28" t="str">
        <f t="shared" si="34"/>
        <v>-</v>
      </c>
      <c r="AV22" s="28" t="str">
        <f t="shared" si="35"/>
        <v>-</v>
      </c>
      <c r="AW22" s="30" t="str">
        <f t="shared" si="36"/>
        <v>-</v>
      </c>
    </row>
    <row r="23" spans="1:49" x14ac:dyDescent="0.25">
      <c r="A23" t="s">
        <v>139</v>
      </c>
      <c r="B23">
        <v>2016</v>
      </c>
      <c r="C23">
        <v>780</v>
      </c>
      <c r="D23">
        <v>249</v>
      </c>
      <c r="E23">
        <v>0.31923076923076921</v>
      </c>
      <c r="G23" s="39" t="s">
        <v>196</v>
      </c>
      <c r="H23" s="131">
        <f t="shared" si="1"/>
        <v>23695</v>
      </c>
      <c r="I23" s="129">
        <f t="shared" si="2"/>
        <v>885</v>
      </c>
      <c r="J23" s="129">
        <f t="shared" si="3"/>
        <v>2157</v>
      </c>
      <c r="K23" s="129">
        <f t="shared" si="4"/>
        <v>2202</v>
      </c>
      <c r="L23" s="129">
        <f t="shared" si="5"/>
        <v>2142</v>
      </c>
      <c r="M23" s="129">
        <f t="shared" si="6"/>
        <v>3432</v>
      </c>
      <c r="N23" s="129">
        <f t="shared" si="7"/>
        <v>4445</v>
      </c>
      <c r="O23" s="129">
        <f t="shared" si="8"/>
        <v>4296</v>
      </c>
      <c r="P23" s="130">
        <f t="shared" si="9"/>
        <v>4136</v>
      </c>
      <c r="R23" s="39" t="s">
        <v>196</v>
      </c>
      <c r="S23" s="141">
        <f t="shared" si="10"/>
        <v>5.9170814492067441E-3</v>
      </c>
      <c r="T23" s="142">
        <f t="shared" si="11"/>
        <v>2.7692076624132472E-3</v>
      </c>
      <c r="U23" s="143">
        <f t="shared" si="12"/>
        <v>4.280738660607083E-3</v>
      </c>
      <c r="V23" s="143">
        <f t="shared" si="13"/>
        <v>4.3125312129728456E-3</v>
      </c>
      <c r="W23" s="143">
        <f t="shared" si="14"/>
        <v>4.1837490063107814E-3</v>
      </c>
      <c r="X23" s="143">
        <f t="shared" si="15"/>
        <v>5.6694942553419947E-3</v>
      </c>
      <c r="Y23" s="143">
        <f t="shared" si="16"/>
        <v>6.3163967691879201E-3</v>
      </c>
      <c r="Z23" s="143">
        <f t="shared" si="17"/>
        <v>6.645278851121623E-3</v>
      </c>
      <c r="AA23" s="144">
        <f t="shared" si="18"/>
        <v>2.038362213416918E-2</v>
      </c>
      <c r="AC23" s="39" t="s">
        <v>196</v>
      </c>
      <c r="AD23" s="73">
        <f t="shared" si="19"/>
        <v>1910</v>
      </c>
      <c r="AE23" s="17">
        <f t="shared" si="20"/>
        <v>29</v>
      </c>
      <c r="AF23" s="18">
        <f t="shared" si="21"/>
        <v>135</v>
      </c>
      <c r="AG23" s="18">
        <f t="shared" si="22"/>
        <v>288</v>
      </c>
      <c r="AH23" s="18">
        <f t="shared" si="23"/>
        <v>190</v>
      </c>
      <c r="AI23" s="18">
        <f t="shared" si="24"/>
        <v>299</v>
      </c>
      <c r="AJ23" s="18">
        <f t="shared" si="25"/>
        <v>367</v>
      </c>
      <c r="AK23" s="18">
        <f t="shared" si="26"/>
        <v>336</v>
      </c>
      <c r="AL23" s="16">
        <f t="shared" si="27"/>
        <v>266</v>
      </c>
      <c r="AN23" s="39" t="s">
        <v>196</v>
      </c>
      <c r="AO23" s="29">
        <f t="shared" si="28"/>
        <v>8.0607723148343538E-2</v>
      </c>
      <c r="AP23" s="28">
        <f t="shared" si="29"/>
        <v>3.2768361581920903E-2</v>
      </c>
      <c r="AQ23" s="28">
        <f t="shared" si="30"/>
        <v>6.258692628650904E-2</v>
      </c>
      <c r="AR23" s="28">
        <f t="shared" si="31"/>
        <v>0.13079019073569481</v>
      </c>
      <c r="AS23" s="28">
        <f t="shared" si="32"/>
        <v>8.8702147525676941E-2</v>
      </c>
      <c r="AT23" s="28">
        <f t="shared" si="33"/>
        <v>8.7121212121212127E-2</v>
      </c>
      <c r="AU23" s="28">
        <f t="shared" si="34"/>
        <v>8.2564679415073117E-2</v>
      </c>
      <c r="AV23" s="28">
        <f t="shared" si="35"/>
        <v>7.8212290502793297E-2</v>
      </c>
      <c r="AW23" s="30">
        <f t="shared" si="36"/>
        <v>6.4313346228239851E-2</v>
      </c>
    </row>
    <row r="24" spans="1:49" x14ac:dyDescent="0.25">
      <c r="A24" t="s">
        <v>139</v>
      </c>
      <c r="B24">
        <v>2017</v>
      </c>
      <c r="C24">
        <v>1724</v>
      </c>
      <c r="D24">
        <v>451</v>
      </c>
      <c r="E24">
        <v>0.26160092807424601</v>
      </c>
      <c r="G24" s="39" t="s">
        <v>242</v>
      </c>
      <c r="H24" s="131">
        <f t="shared" si="1"/>
        <v>25</v>
      </c>
      <c r="I24" s="129">
        <f t="shared" si="2"/>
        <v>13</v>
      </c>
      <c r="J24" s="129">
        <f t="shared" si="3"/>
        <v>5</v>
      </c>
      <c r="K24" s="129">
        <f t="shared" si="4"/>
        <v>1</v>
      </c>
      <c r="L24" s="129">
        <f t="shared" si="5"/>
        <v>0</v>
      </c>
      <c r="M24" s="129">
        <f t="shared" si="6"/>
        <v>2</v>
      </c>
      <c r="N24" s="129">
        <f t="shared" si="7"/>
        <v>2</v>
      </c>
      <c r="O24" s="129">
        <f t="shared" si="8"/>
        <v>2</v>
      </c>
      <c r="P24" s="130">
        <f t="shared" si="9"/>
        <v>0</v>
      </c>
      <c r="R24" s="39" t="s">
        <v>242</v>
      </c>
      <c r="S24" s="141">
        <f t="shared" si="10"/>
        <v>6.2429641793698501E-6</v>
      </c>
      <c r="T24" s="142">
        <f t="shared" si="11"/>
        <v>4.0677626679516626E-5</v>
      </c>
      <c r="U24" s="143">
        <f t="shared" si="12"/>
        <v>9.9228990741935167E-6</v>
      </c>
      <c r="V24" s="143">
        <f t="shared" si="13"/>
        <v>1.9584610413137355E-6</v>
      </c>
      <c r="W24" s="143">
        <f t="shared" si="14"/>
        <v>0</v>
      </c>
      <c r="X24" s="143">
        <f t="shared" si="15"/>
        <v>3.3039010812016288E-6</v>
      </c>
      <c r="Y24" s="143">
        <f t="shared" si="16"/>
        <v>2.8420232932229113E-6</v>
      </c>
      <c r="Z24" s="143">
        <f t="shared" si="17"/>
        <v>3.0937052379523386E-6</v>
      </c>
      <c r="AA24" s="144">
        <f t="shared" si="18"/>
        <v>0</v>
      </c>
      <c r="AC24" s="39" t="s">
        <v>242</v>
      </c>
      <c r="AD24" s="73">
        <f t="shared" si="19"/>
        <v>7</v>
      </c>
      <c r="AE24" s="17">
        <f t="shared" si="20"/>
        <v>4</v>
      </c>
      <c r="AF24" s="18">
        <f t="shared" si="21"/>
        <v>2</v>
      </c>
      <c r="AG24" s="18">
        <f t="shared" si="22"/>
        <v>0</v>
      </c>
      <c r="AH24" s="18">
        <f t="shared" si="23"/>
        <v>0</v>
      </c>
      <c r="AI24" s="18">
        <f t="shared" si="24"/>
        <v>0</v>
      </c>
      <c r="AJ24" s="18">
        <f t="shared" si="25"/>
        <v>1</v>
      </c>
      <c r="AK24" s="18">
        <f t="shared" si="26"/>
        <v>0</v>
      </c>
      <c r="AL24" s="16">
        <f t="shared" si="27"/>
        <v>0</v>
      </c>
      <c r="AN24" s="39" t="s">
        <v>242</v>
      </c>
      <c r="AO24" s="29">
        <f t="shared" si="28"/>
        <v>0.28000000000000003</v>
      </c>
      <c r="AP24" s="28">
        <f t="shared" si="29"/>
        <v>0.30769230769230771</v>
      </c>
      <c r="AQ24" s="28">
        <f t="shared" si="30"/>
        <v>0.4</v>
      </c>
      <c r="AR24" s="28">
        <f t="shared" si="31"/>
        <v>0</v>
      </c>
      <c r="AS24" s="28" t="str">
        <f t="shared" si="32"/>
        <v>-</v>
      </c>
      <c r="AT24" s="28">
        <f t="shared" si="33"/>
        <v>0</v>
      </c>
      <c r="AU24" s="28">
        <f t="shared" si="34"/>
        <v>0.5</v>
      </c>
      <c r="AV24" s="28">
        <f t="shared" si="35"/>
        <v>0</v>
      </c>
      <c r="AW24" s="30" t="str">
        <f t="shared" si="36"/>
        <v>-</v>
      </c>
    </row>
    <row r="25" spans="1:49" x14ac:dyDescent="0.25">
      <c r="A25" t="s">
        <v>139</v>
      </c>
      <c r="B25">
        <v>2018</v>
      </c>
      <c r="C25">
        <v>1131</v>
      </c>
      <c r="D25">
        <v>170</v>
      </c>
      <c r="E25">
        <v>0.15030946065428821</v>
      </c>
      <c r="G25" s="39" t="s">
        <v>516</v>
      </c>
      <c r="H25" s="131">
        <f t="shared" si="1"/>
        <v>238</v>
      </c>
      <c r="I25" s="129">
        <f t="shared" si="2"/>
        <v>0</v>
      </c>
      <c r="J25" s="129">
        <f t="shared" si="3"/>
        <v>42</v>
      </c>
      <c r="K25" s="129">
        <f t="shared" si="4"/>
        <v>188</v>
      </c>
      <c r="L25" s="129">
        <f t="shared" si="5"/>
        <v>0</v>
      </c>
      <c r="M25" s="129">
        <f t="shared" si="6"/>
        <v>0</v>
      </c>
      <c r="N25" s="129">
        <f t="shared" si="7"/>
        <v>4</v>
      </c>
      <c r="O25" s="129">
        <f t="shared" si="8"/>
        <v>4</v>
      </c>
      <c r="P25" s="130">
        <f t="shared" si="9"/>
        <v>0</v>
      </c>
      <c r="R25" s="39" t="s">
        <v>516</v>
      </c>
      <c r="S25" s="141">
        <f t="shared" si="10"/>
        <v>5.9433018987600973E-5</v>
      </c>
      <c r="T25" s="142">
        <f t="shared" si="11"/>
        <v>0</v>
      </c>
      <c r="U25" s="143">
        <f t="shared" si="12"/>
        <v>8.3352352223225532E-5</v>
      </c>
      <c r="V25" s="143">
        <f t="shared" si="13"/>
        <v>3.6819067576698231E-4</v>
      </c>
      <c r="W25" s="143">
        <f t="shared" si="14"/>
        <v>0</v>
      </c>
      <c r="X25" s="143">
        <f t="shared" si="15"/>
        <v>0</v>
      </c>
      <c r="Y25" s="143">
        <f t="shared" si="16"/>
        <v>5.6840465864458226E-6</v>
      </c>
      <c r="Z25" s="143">
        <f t="shared" si="17"/>
        <v>6.1874104759046772E-6</v>
      </c>
      <c r="AA25" s="144">
        <f t="shared" si="18"/>
        <v>0</v>
      </c>
      <c r="AC25" s="39" t="s">
        <v>516</v>
      </c>
      <c r="AD25" s="73">
        <f t="shared" si="19"/>
        <v>45</v>
      </c>
      <c r="AE25" s="17">
        <f t="shared" si="20"/>
        <v>0</v>
      </c>
      <c r="AF25" s="18">
        <f t="shared" si="21"/>
        <v>8</v>
      </c>
      <c r="AG25" s="18">
        <f t="shared" si="22"/>
        <v>37</v>
      </c>
      <c r="AH25" s="18">
        <f t="shared" si="23"/>
        <v>0</v>
      </c>
      <c r="AI25" s="18">
        <f t="shared" si="24"/>
        <v>0</v>
      </c>
      <c r="AJ25" s="18">
        <f t="shared" si="25"/>
        <v>0</v>
      </c>
      <c r="AK25" s="18">
        <f t="shared" si="26"/>
        <v>0</v>
      </c>
      <c r="AL25" s="16">
        <f t="shared" si="27"/>
        <v>0</v>
      </c>
      <c r="AN25" s="39" t="s">
        <v>516</v>
      </c>
      <c r="AO25" s="29">
        <f t="shared" si="28"/>
        <v>0.18907563025210083</v>
      </c>
      <c r="AP25" s="28" t="str">
        <f t="shared" si="29"/>
        <v>-</v>
      </c>
      <c r="AQ25" s="28">
        <f t="shared" si="30"/>
        <v>0.19047619047619047</v>
      </c>
      <c r="AR25" s="28">
        <f t="shared" si="31"/>
        <v>0.19680851063829788</v>
      </c>
      <c r="AS25" s="28" t="str">
        <f t="shared" si="32"/>
        <v>-</v>
      </c>
      <c r="AT25" s="28" t="str">
        <f t="shared" si="33"/>
        <v>-</v>
      </c>
      <c r="AU25" s="28">
        <f t="shared" si="34"/>
        <v>0</v>
      </c>
      <c r="AV25" s="28">
        <f t="shared" si="35"/>
        <v>0</v>
      </c>
      <c r="AW25" s="30" t="str">
        <f t="shared" si="36"/>
        <v>-</v>
      </c>
    </row>
    <row r="26" spans="1:49" x14ac:dyDescent="0.25">
      <c r="A26" t="s">
        <v>139</v>
      </c>
      <c r="B26">
        <v>2019</v>
      </c>
      <c r="C26">
        <v>1864</v>
      </c>
      <c r="D26">
        <v>266</v>
      </c>
      <c r="E26">
        <v>0.1427038626609442</v>
      </c>
      <c r="G26" s="39" t="s">
        <v>507</v>
      </c>
      <c r="H26" s="131">
        <f t="shared" si="1"/>
        <v>756</v>
      </c>
      <c r="I26" s="129">
        <f t="shared" si="2"/>
        <v>0</v>
      </c>
      <c r="J26" s="129">
        <f t="shared" si="3"/>
        <v>0</v>
      </c>
      <c r="K26" s="129">
        <f t="shared" si="4"/>
        <v>0</v>
      </c>
      <c r="L26" s="129">
        <f t="shared" si="5"/>
        <v>0</v>
      </c>
      <c r="M26" s="129">
        <f t="shared" si="6"/>
        <v>0</v>
      </c>
      <c r="N26" s="129">
        <f t="shared" si="7"/>
        <v>3</v>
      </c>
      <c r="O26" s="129">
        <f t="shared" si="8"/>
        <v>393</v>
      </c>
      <c r="P26" s="130">
        <f t="shared" si="9"/>
        <v>360</v>
      </c>
      <c r="R26" s="39" t="s">
        <v>507</v>
      </c>
      <c r="S26" s="141">
        <f t="shared" si="10"/>
        <v>1.8878723678414426E-4</v>
      </c>
      <c r="T26" s="142">
        <f t="shared" si="11"/>
        <v>0</v>
      </c>
      <c r="U26" s="143">
        <f t="shared" si="12"/>
        <v>0</v>
      </c>
      <c r="V26" s="143">
        <f t="shared" si="13"/>
        <v>0</v>
      </c>
      <c r="W26" s="143">
        <f t="shared" si="14"/>
        <v>0</v>
      </c>
      <c r="X26" s="143">
        <f t="shared" si="15"/>
        <v>0</v>
      </c>
      <c r="Y26" s="143">
        <f t="shared" si="16"/>
        <v>4.2630349398343667E-6</v>
      </c>
      <c r="Z26" s="143">
        <f t="shared" si="17"/>
        <v>6.0791307925763449E-4</v>
      </c>
      <c r="AA26" s="144">
        <f t="shared" si="18"/>
        <v>1.7742030871133717E-3</v>
      </c>
      <c r="AC26" s="39" t="s">
        <v>507</v>
      </c>
      <c r="AD26" s="73">
        <f t="shared" si="19"/>
        <v>32</v>
      </c>
      <c r="AE26" s="17">
        <f t="shared" si="20"/>
        <v>0</v>
      </c>
      <c r="AF26" s="18">
        <f t="shared" si="21"/>
        <v>0</v>
      </c>
      <c r="AG26" s="18">
        <f t="shared" si="22"/>
        <v>0</v>
      </c>
      <c r="AH26" s="18">
        <f t="shared" si="23"/>
        <v>0</v>
      </c>
      <c r="AI26" s="18">
        <f t="shared" si="24"/>
        <v>0</v>
      </c>
      <c r="AJ26" s="18">
        <f t="shared" si="25"/>
        <v>0</v>
      </c>
      <c r="AK26" s="18">
        <f t="shared" si="26"/>
        <v>21</v>
      </c>
      <c r="AL26" s="16">
        <f t="shared" si="27"/>
        <v>11</v>
      </c>
      <c r="AN26" s="39" t="s">
        <v>507</v>
      </c>
      <c r="AO26" s="29">
        <f t="shared" si="28"/>
        <v>4.2328042328042326E-2</v>
      </c>
      <c r="AP26" s="28" t="str">
        <f t="shared" si="29"/>
        <v>-</v>
      </c>
      <c r="AQ26" s="28" t="str">
        <f t="shared" si="30"/>
        <v>-</v>
      </c>
      <c r="AR26" s="28" t="str">
        <f t="shared" si="31"/>
        <v>-</v>
      </c>
      <c r="AS26" s="28" t="str">
        <f t="shared" si="32"/>
        <v>-</v>
      </c>
      <c r="AT26" s="28" t="str">
        <f t="shared" si="33"/>
        <v>-</v>
      </c>
      <c r="AU26" s="28">
        <f t="shared" si="34"/>
        <v>0</v>
      </c>
      <c r="AV26" s="28">
        <f t="shared" si="35"/>
        <v>5.3435114503816793E-2</v>
      </c>
      <c r="AW26" s="30">
        <f t="shared" si="36"/>
        <v>3.0555555555555555E-2</v>
      </c>
    </row>
    <row r="27" spans="1:49" x14ac:dyDescent="0.25">
      <c r="A27" t="s">
        <v>494</v>
      </c>
      <c r="B27">
        <v>2015</v>
      </c>
      <c r="C27">
        <v>70</v>
      </c>
      <c r="D27">
        <v>0</v>
      </c>
      <c r="E27">
        <v>0</v>
      </c>
      <c r="G27" s="39" t="s">
        <v>9</v>
      </c>
      <c r="H27" s="131">
        <f t="shared" si="1"/>
        <v>274563</v>
      </c>
      <c r="I27" s="129">
        <f t="shared" si="2"/>
        <v>24256</v>
      </c>
      <c r="J27" s="129">
        <f t="shared" si="3"/>
        <v>35367</v>
      </c>
      <c r="K27" s="129">
        <f t="shared" si="4"/>
        <v>38876</v>
      </c>
      <c r="L27" s="129">
        <f t="shared" si="5"/>
        <v>32319</v>
      </c>
      <c r="M27" s="129">
        <f t="shared" si="6"/>
        <v>41688</v>
      </c>
      <c r="N27" s="129">
        <f t="shared" si="7"/>
        <v>44542</v>
      </c>
      <c r="O27" s="129">
        <f t="shared" si="8"/>
        <v>36617</v>
      </c>
      <c r="P27" s="130">
        <f t="shared" si="9"/>
        <v>20898</v>
      </c>
      <c r="R27" s="147" t="s">
        <v>9</v>
      </c>
      <c r="S27" s="148">
        <f t="shared" si="10"/>
        <v>6.856347895921297E-2</v>
      </c>
      <c r="T27" s="149">
        <f t="shared" si="11"/>
        <v>7.5898193287565793E-2</v>
      </c>
      <c r="U27" s="150">
        <f t="shared" si="12"/>
        <v>7.0188634311400419E-2</v>
      </c>
      <c r="V27" s="150">
        <f t="shared" si="13"/>
        <v>7.6137131442112788E-2</v>
      </c>
      <c r="W27" s="150">
        <f t="shared" si="14"/>
        <v>6.3125389418747957E-2</v>
      </c>
      <c r="X27" s="150">
        <f t="shared" si="15"/>
        <v>6.8866514136566748E-2</v>
      </c>
      <c r="Y27" s="150">
        <f t="shared" si="16"/>
        <v>6.3294700763367462E-2</v>
      </c>
      <c r="Z27" s="150">
        <f t="shared" si="17"/>
        <v>5.6641102349050385E-2</v>
      </c>
      <c r="AA27" s="151">
        <f t="shared" si="18"/>
        <v>0.10299248920693121</v>
      </c>
      <c r="AC27" s="147" t="s">
        <v>9</v>
      </c>
      <c r="AD27" s="153">
        <f t="shared" si="19"/>
        <v>25850</v>
      </c>
      <c r="AE27" s="154">
        <f t="shared" si="20"/>
        <v>2446</v>
      </c>
      <c r="AF27" s="155">
        <f t="shared" si="21"/>
        <v>3831</v>
      </c>
      <c r="AG27" s="155">
        <f t="shared" si="22"/>
        <v>4318</v>
      </c>
      <c r="AH27" s="155">
        <f t="shared" si="23"/>
        <v>2595</v>
      </c>
      <c r="AI27" s="155">
        <f t="shared" si="24"/>
        <v>3651</v>
      </c>
      <c r="AJ27" s="155">
        <f t="shared" si="25"/>
        <v>4805</v>
      </c>
      <c r="AK27" s="155">
        <f t="shared" si="26"/>
        <v>3239</v>
      </c>
      <c r="AL27" s="156">
        <f t="shared" si="27"/>
        <v>965</v>
      </c>
      <c r="AN27" s="147" t="s">
        <v>9</v>
      </c>
      <c r="AO27" s="29">
        <f t="shared" si="28"/>
        <v>9.4149612292989224E-2</v>
      </c>
      <c r="AP27" s="28">
        <f t="shared" si="29"/>
        <v>0.1008410290237467</v>
      </c>
      <c r="AQ27" s="28">
        <f t="shared" si="30"/>
        <v>0.10832131648146577</v>
      </c>
      <c r="AR27" s="28">
        <f t="shared" si="31"/>
        <v>0.111071097849573</v>
      </c>
      <c r="AS27" s="28">
        <f t="shared" si="32"/>
        <v>8.0293325907360991E-2</v>
      </c>
      <c r="AT27" s="28">
        <f t="shared" si="33"/>
        <v>8.7579159470351178E-2</v>
      </c>
      <c r="AU27" s="28">
        <f t="shared" si="34"/>
        <v>0.10787571281038122</v>
      </c>
      <c r="AV27" s="28">
        <f t="shared" si="35"/>
        <v>8.8456181555015431E-2</v>
      </c>
      <c r="AW27" s="30">
        <f t="shared" si="36"/>
        <v>4.6176667623696051E-2</v>
      </c>
    </row>
    <row r="28" spans="1:49" x14ac:dyDescent="0.25">
      <c r="A28" t="s">
        <v>494</v>
      </c>
      <c r="B28">
        <v>2016</v>
      </c>
      <c r="C28">
        <v>262</v>
      </c>
      <c r="D28">
        <v>2</v>
      </c>
      <c r="E28">
        <v>7.6335877862595417E-3</v>
      </c>
      <c r="G28" s="39" t="s">
        <v>624</v>
      </c>
      <c r="H28" s="131">
        <f t="shared" si="1"/>
        <v>1</v>
      </c>
      <c r="I28" s="129">
        <f t="shared" si="2"/>
        <v>0</v>
      </c>
      <c r="J28" s="129">
        <f t="shared" si="3"/>
        <v>0</v>
      </c>
      <c r="K28" s="129">
        <f t="shared" si="4"/>
        <v>1</v>
      </c>
      <c r="L28" s="129">
        <f t="shared" si="5"/>
        <v>0</v>
      </c>
      <c r="M28" s="129">
        <f t="shared" si="6"/>
        <v>0</v>
      </c>
      <c r="N28" s="129">
        <f t="shared" si="7"/>
        <v>0</v>
      </c>
      <c r="O28" s="129">
        <f t="shared" si="8"/>
        <v>0</v>
      </c>
      <c r="P28" s="130">
        <f t="shared" si="9"/>
        <v>0</v>
      </c>
      <c r="R28" s="39" t="s">
        <v>624</v>
      </c>
      <c r="S28" s="141">
        <f t="shared" si="10"/>
        <v>2.4971856717479402E-7</v>
      </c>
      <c r="T28" s="142">
        <f t="shared" si="11"/>
        <v>0</v>
      </c>
      <c r="U28" s="143">
        <f t="shared" si="12"/>
        <v>0</v>
      </c>
      <c r="V28" s="143">
        <f t="shared" si="13"/>
        <v>1.9584610413137355E-6</v>
      </c>
      <c r="W28" s="143">
        <f t="shared" si="14"/>
        <v>0</v>
      </c>
      <c r="X28" s="143">
        <f t="shared" si="15"/>
        <v>0</v>
      </c>
      <c r="Y28" s="143">
        <f t="shared" si="16"/>
        <v>0</v>
      </c>
      <c r="Z28" s="143">
        <f t="shared" si="17"/>
        <v>0</v>
      </c>
      <c r="AA28" s="144">
        <f t="shared" si="18"/>
        <v>0</v>
      </c>
      <c r="AC28" s="39" t="s">
        <v>624</v>
      </c>
      <c r="AD28" s="73">
        <f t="shared" si="19"/>
        <v>0</v>
      </c>
      <c r="AE28" s="17">
        <f t="shared" si="20"/>
        <v>0</v>
      </c>
      <c r="AF28" s="18">
        <f t="shared" si="21"/>
        <v>0</v>
      </c>
      <c r="AG28" s="18">
        <f t="shared" si="22"/>
        <v>0</v>
      </c>
      <c r="AH28" s="18">
        <f t="shared" si="23"/>
        <v>0</v>
      </c>
      <c r="AI28" s="18">
        <f t="shared" si="24"/>
        <v>0</v>
      </c>
      <c r="AJ28" s="18">
        <f t="shared" si="25"/>
        <v>0</v>
      </c>
      <c r="AK28" s="18">
        <f t="shared" si="26"/>
        <v>0</v>
      </c>
      <c r="AL28" s="16">
        <f t="shared" si="27"/>
        <v>0</v>
      </c>
      <c r="AN28" s="39" t="s">
        <v>624</v>
      </c>
      <c r="AO28" s="29">
        <f t="shared" si="28"/>
        <v>0</v>
      </c>
      <c r="AP28" s="28" t="str">
        <f t="shared" si="29"/>
        <v>-</v>
      </c>
      <c r="AQ28" s="28" t="str">
        <f t="shared" si="30"/>
        <v>-</v>
      </c>
      <c r="AR28" s="28">
        <f t="shared" si="31"/>
        <v>0</v>
      </c>
      <c r="AS28" s="28" t="str">
        <f t="shared" si="32"/>
        <v>-</v>
      </c>
      <c r="AT28" s="28" t="str">
        <f t="shared" si="33"/>
        <v>-</v>
      </c>
      <c r="AU28" s="28" t="str">
        <f t="shared" si="34"/>
        <v>-</v>
      </c>
      <c r="AV28" s="28" t="str">
        <f t="shared" si="35"/>
        <v>-</v>
      </c>
      <c r="AW28" s="30" t="str">
        <f t="shared" si="36"/>
        <v>-</v>
      </c>
    </row>
    <row r="29" spans="1:49" x14ac:dyDescent="0.25">
      <c r="A29" t="s">
        <v>494</v>
      </c>
      <c r="B29">
        <v>2017</v>
      </c>
      <c r="C29">
        <v>245</v>
      </c>
      <c r="D29">
        <v>5</v>
      </c>
      <c r="E29">
        <v>2.0408163265306121E-2</v>
      </c>
      <c r="G29" s="39" t="s">
        <v>262</v>
      </c>
      <c r="H29" s="131">
        <f t="shared" si="1"/>
        <v>3104</v>
      </c>
      <c r="I29" s="129">
        <f t="shared" si="2"/>
        <v>629</v>
      </c>
      <c r="J29" s="129">
        <f t="shared" si="3"/>
        <v>295</v>
      </c>
      <c r="K29" s="129">
        <f t="shared" si="4"/>
        <v>908</v>
      </c>
      <c r="L29" s="129">
        <f t="shared" si="5"/>
        <v>283</v>
      </c>
      <c r="M29" s="129">
        <f t="shared" si="6"/>
        <v>375</v>
      </c>
      <c r="N29" s="129">
        <f t="shared" si="7"/>
        <v>500</v>
      </c>
      <c r="O29" s="129">
        <f t="shared" si="8"/>
        <v>114</v>
      </c>
      <c r="P29" s="130">
        <f t="shared" si="9"/>
        <v>0</v>
      </c>
      <c r="R29" s="39" t="s">
        <v>262</v>
      </c>
      <c r="S29" s="141">
        <f t="shared" si="10"/>
        <v>7.7512643251056057E-4</v>
      </c>
      <c r="T29" s="142">
        <f t="shared" si="11"/>
        <v>1.9681713216473814E-3</v>
      </c>
      <c r="U29" s="143">
        <f t="shared" si="12"/>
        <v>5.854510453774175E-4</v>
      </c>
      <c r="V29" s="143">
        <f t="shared" si="13"/>
        <v>1.7782826255128719E-3</v>
      </c>
      <c r="W29" s="143">
        <f t="shared" si="14"/>
        <v>5.5275488738839923E-4</v>
      </c>
      <c r="X29" s="143">
        <f t="shared" si="15"/>
        <v>6.1948145272530545E-4</v>
      </c>
      <c r="Y29" s="143">
        <f t="shared" si="16"/>
        <v>7.1050582330572779E-4</v>
      </c>
      <c r="Z29" s="143">
        <f t="shared" si="17"/>
        <v>1.763411985632833E-4</v>
      </c>
      <c r="AA29" s="144">
        <f t="shared" si="18"/>
        <v>0</v>
      </c>
      <c r="AC29" s="39" t="s">
        <v>262</v>
      </c>
      <c r="AD29" s="73">
        <f t="shared" si="19"/>
        <v>1405</v>
      </c>
      <c r="AE29" s="17">
        <f t="shared" si="20"/>
        <v>222</v>
      </c>
      <c r="AF29" s="18">
        <f t="shared" si="21"/>
        <v>139</v>
      </c>
      <c r="AG29" s="18">
        <f t="shared" si="22"/>
        <v>429</v>
      </c>
      <c r="AH29" s="18">
        <f t="shared" si="23"/>
        <v>130</v>
      </c>
      <c r="AI29" s="18">
        <f t="shared" si="24"/>
        <v>191</v>
      </c>
      <c r="AJ29" s="18">
        <f t="shared" si="25"/>
        <v>230</v>
      </c>
      <c r="AK29" s="18">
        <f t="shared" si="26"/>
        <v>64</v>
      </c>
      <c r="AL29" s="16">
        <f t="shared" si="27"/>
        <v>0</v>
      </c>
      <c r="AN29" s="39" t="s">
        <v>262</v>
      </c>
      <c r="AO29" s="29">
        <f t="shared" si="28"/>
        <v>0.45264175257731959</v>
      </c>
      <c r="AP29" s="28">
        <f t="shared" si="29"/>
        <v>0.35294117647058826</v>
      </c>
      <c r="AQ29" s="28">
        <f t="shared" si="30"/>
        <v>0.47118644067796611</v>
      </c>
      <c r="AR29" s="28">
        <f t="shared" si="31"/>
        <v>0.47246696035242292</v>
      </c>
      <c r="AS29" s="28">
        <f t="shared" si="32"/>
        <v>0.45936395759717313</v>
      </c>
      <c r="AT29" s="28">
        <f t="shared" si="33"/>
        <v>0.5093333333333333</v>
      </c>
      <c r="AU29" s="28">
        <f t="shared" si="34"/>
        <v>0.46</v>
      </c>
      <c r="AV29" s="28">
        <f t="shared" si="35"/>
        <v>0.56140350877192979</v>
      </c>
      <c r="AW29" s="30" t="str">
        <f t="shared" si="36"/>
        <v>-</v>
      </c>
    </row>
    <row r="30" spans="1:49" x14ac:dyDescent="0.25">
      <c r="A30" t="s">
        <v>494</v>
      </c>
      <c r="B30">
        <v>2018</v>
      </c>
      <c r="C30">
        <v>86</v>
      </c>
      <c r="D30">
        <v>1</v>
      </c>
      <c r="E30">
        <v>1.1627906976744189E-2</v>
      </c>
      <c r="G30" s="39" t="s">
        <v>295</v>
      </c>
      <c r="H30" s="131">
        <f t="shared" si="1"/>
        <v>53747</v>
      </c>
      <c r="I30" s="129">
        <f t="shared" si="2"/>
        <v>1549</v>
      </c>
      <c r="J30" s="129">
        <f t="shared" si="3"/>
        <v>5659</v>
      </c>
      <c r="K30" s="129">
        <f t="shared" si="4"/>
        <v>7553</v>
      </c>
      <c r="L30" s="129">
        <f t="shared" si="5"/>
        <v>7335</v>
      </c>
      <c r="M30" s="129">
        <f t="shared" si="6"/>
        <v>9016</v>
      </c>
      <c r="N30" s="129">
        <f t="shared" si="7"/>
        <v>8728</v>
      </c>
      <c r="O30" s="129">
        <f t="shared" si="8"/>
        <v>9077</v>
      </c>
      <c r="P30" s="130">
        <f t="shared" si="9"/>
        <v>4830</v>
      </c>
      <c r="R30" s="39" t="s">
        <v>295</v>
      </c>
      <c r="S30" s="141">
        <f t="shared" si="10"/>
        <v>1.3421623829943654E-2</v>
      </c>
      <c r="T30" s="142">
        <f t="shared" si="11"/>
        <v>4.8468956712747115E-3</v>
      </c>
      <c r="U30" s="143">
        <f t="shared" si="12"/>
        <v>1.1230737172172222E-2</v>
      </c>
      <c r="V30" s="143">
        <f t="shared" si="13"/>
        <v>1.4792256245042646E-2</v>
      </c>
      <c r="W30" s="143">
        <f t="shared" si="14"/>
        <v>1.4326703530013809E-2</v>
      </c>
      <c r="X30" s="143">
        <f t="shared" si="15"/>
        <v>1.4893986074056943E-2</v>
      </c>
      <c r="Y30" s="143">
        <f t="shared" si="16"/>
        <v>1.2402589651624784E-2</v>
      </c>
      <c r="Z30" s="143">
        <f t="shared" si="17"/>
        <v>1.4040781222446688E-2</v>
      </c>
      <c r="AA30" s="144">
        <f t="shared" si="18"/>
        <v>2.3803891418771067E-2</v>
      </c>
      <c r="AC30" s="39" t="s">
        <v>295</v>
      </c>
      <c r="AD30" s="73">
        <f t="shared" si="19"/>
        <v>1754</v>
      </c>
      <c r="AE30" s="17">
        <f t="shared" si="20"/>
        <v>41</v>
      </c>
      <c r="AF30" s="18">
        <f t="shared" si="21"/>
        <v>217</v>
      </c>
      <c r="AG30" s="18">
        <f t="shared" si="22"/>
        <v>337</v>
      </c>
      <c r="AH30" s="18">
        <f t="shared" si="23"/>
        <v>252</v>
      </c>
      <c r="AI30" s="18">
        <f t="shared" si="24"/>
        <v>309</v>
      </c>
      <c r="AJ30" s="18">
        <f t="shared" si="25"/>
        <v>239</v>
      </c>
      <c r="AK30" s="18">
        <f t="shared" si="26"/>
        <v>238</v>
      </c>
      <c r="AL30" s="16">
        <f t="shared" si="27"/>
        <v>121</v>
      </c>
      <c r="AN30" s="39" t="s">
        <v>295</v>
      </c>
      <c r="AO30" s="29">
        <f t="shared" si="28"/>
        <v>3.2634379593279625E-2</v>
      </c>
      <c r="AP30" s="28">
        <f t="shared" si="29"/>
        <v>2.6468689477081989E-2</v>
      </c>
      <c r="AQ30" s="28">
        <f t="shared" si="30"/>
        <v>3.8345997526064678E-2</v>
      </c>
      <c r="AR30" s="28">
        <f t="shared" si="31"/>
        <v>4.4618032569839795E-2</v>
      </c>
      <c r="AS30" s="28">
        <f t="shared" si="32"/>
        <v>3.4355828220858899E-2</v>
      </c>
      <c r="AT30" s="28">
        <f t="shared" si="33"/>
        <v>3.4272404614019522E-2</v>
      </c>
      <c r="AU30" s="28">
        <f t="shared" si="34"/>
        <v>2.7383134738771769E-2</v>
      </c>
      <c r="AV30" s="28">
        <f t="shared" si="35"/>
        <v>2.6220116778671369E-2</v>
      </c>
      <c r="AW30" s="30">
        <f t="shared" si="36"/>
        <v>2.5051759834368529E-2</v>
      </c>
    </row>
    <row r="31" spans="1:49" x14ac:dyDescent="0.25">
      <c r="A31" t="s">
        <v>494</v>
      </c>
      <c r="B31">
        <v>2019</v>
      </c>
      <c r="C31">
        <v>101</v>
      </c>
      <c r="D31">
        <v>6</v>
      </c>
      <c r="E31">
        <v>5.9405940594059403E-2</v>
      </c>
      <c r="G31" s="39" t="s">
        <v>446</v>
      </c>
      <c r="H31" s="131">
        <f t="shared" si="1"/>
        <v>54</v>
      </c>
      <c r="I31" s="129">
        <f t="shared" si="2"/>
        <v>5</v>
      </c>
      <c r="J31" s="129">
        <f t="shared" si="3"/>
        <v>8</v>
      </c>
      <c r="K31" s="129">
        <f t="shared" si="4"/>
        <v>3</v>
      </c>
      <c r="L31" s="129">
        <f t="shared" si="5"/>
        <v>2</v>
      </c>
      <c r="M31" s="129">
        <f t="shared" si="6"/>
        <v>0</v>
      </c>
      <c r="N31" s="129">
        <f t="shared" si="7"/>
        <v>4</v>
      </c>
      <c r="O31" s="129">
        <f t="shared" si="8"/>
        <v>16</v>
      </c>
      <c r="P31" s="130">
        <f t="shared" si="9"/>
        <v>16</v>
      </c>
      <c r="R31" s="39" t="s">
        <v>446</v>
      </c>
      <c r="S31" s="141">
        <f t="shared" si="10"/>
        <v>1.3484802627438877E-5</v>
      </c>
      <c r="T31" s="142">
        <f t="shared" si="11"/>
        <v>1.5645241030583317E-5</v>
      </c>
      <c r="U31" s="143">
        <f t="shared" si="12"/>
        <v>1.5876638518709625E-5</v>
      </c>
      <c r="V31" s="143">
        <f t="shared" si="13"/>
        <v>5.8753831239412073E-6</v>
      </c>
      <c r="W31" s="143">
        <f t="shared" si="14"/>
        <v>3.9063949638756127E-6</v>
      </c>
      <c r="X31" s="143">
        <f t="shared" si="15"/>
        <v>0</v>
      </c>
      <c r="Y31" s="143">
        <f t="shared" si="16"/>
        <v>5.6840465864458226E-6</v>
      </c>
      <c r="Z31" s="143">
        <f t="shared" si="17"/>
        <v>2.4749641903618709E-5</v>
      </c>
      <c r="AA31" s="144">
        <f t="shared" si="18"/>
        <v>7.8853470538372072E-5</v>
      </c>
      <c r="AC31" s="39" t="s">
        <v>446</v>
      </c>
      <c r="AD31" s="73">
        <f t="shared" si="19"/>
        <v>2</v>
      </c>
      <c r="AE31" s="17">
        <f t="shared" si="20"/>
        <v>0</v>
      </c>
      <c r="AF31" s="18">
        <f t="shared" si="21"/>
        <v>0</v>
      </c>
      <c r="AG31" s="18">
        <f t="shared" si="22"/>
        <v>0</v>
      </c>
      <c r="AH31" s="18">
        <f t="shared" si="23"/>
        <v>0</v>
      </c>
      <c r="AI31" s="18">
        <f t="shared" si="24"/>
        <v>0</v>
      </c>
      <c r="AJ31" s="18">
        <f t="shared" si="25"/>
        <v>0</v>
      </c>
      <c r="AK31" s="18">
        <f t="shared" si="26"/>
        <v>2</v>
      </c>
      <c r="AL31" s="16">
        <f t="shared" si="27"/>
        <v>0</v>
      </c>
      <c r="AN31" s="39" t="s">
        <v>446</v>
      </c>
      <c r="AO31" s="29">
        <f t="shared" si="28"/>
        <v>3.7037037037037035E-2</v>
      </c>
      <c r="AP31" s="28">
        <f t="shared" si="29"/>
        <v>0</v>
      </c>
      <c r="AQ31" s="28">
        <f t="shared" si="30"/>
        <v>0</v>
      </c>
      <c r="AR31" s="28">
        <f t="shared" si="31"/>
        <v>0</v>
      </c>
      <c r="AS31" s="28">
        <f t="shared" si="32"/>
        <v>0</v>
      </c>
      <c r="AT31" s="28" t="str">
        <f t="shared" si="33"/>
        <v>-</v>
      </c>
      <c r="AU31" s="28">
        <f t="shared" si="34"/>
        <v>0</v>
      </c>
      <c r="AV31" s="28">
        <f t="shared" si="35"/>
        <v>0.125</v>
      </c>
      <c r="AW31" s="30">
        <f t="shared" si="36"/>
        <v>0</v>
      </c>
    </row>
    <row r="32" spans="1:49" x14ac:dyDescent="0.25">
      <c r="A32" t="s">
        <v>17</v>
      </c>
      <c r="B32">
        <v>2013</v>
      </c>
      <c r="C32">
        <v>3703</v>
      </c>
      <c r="D32">
        <v>815</v>
      </c>
      <c r="E32">
        <v>0.22009181744531461</v>
      </c>
      <c r="G32" s="39" t="s">
        <v>428</v>
      </c>
      <c r="H32" s="131">
        <f t="shared" si="1"/>
        <v>100</v>
      </c>
      <c r="I32" s="129">
        <f t="shared" si="2"/>
        <v>0</v>
      </c>
      <c r="J32" s="129">
        <f t="shared" si="3"/>
        <v>0</v>
      </c>
      <c r="K32" s="129">
        <f t="shared" si="4"/>
        <v>0</v>
      </c>
      <c r="L32" s="129">
        <f t="shared" si="5"/>
        <v>0</v>
      </c>
      <c r="M32" s="129">
        <f t="shared" si="6"/>
        <v>0</v>
      </c>
      <c r="N32" s="129">
        <f t="shared" si="7"/>
        <v>0</v>
      </c>
      <c r="O32" s="129">
        <f t="shared" si="8"/>
        <v>38</v>
      </c>
      <c r="P32" s="130">
        <f t="shared" si="9"/>
        <v>62</v>
      </c>
      <c r="R32" s="39" t="s">
        <v>428</v>
      </c>
      <c r="S32" s="141">
        <f t="shared" si="10"/>
        <v>2.49718567174794E-5</v>
      </c>
      <c r="T32" s="142">
        <f t="shared" si="11"/>
        <v>0</v>
      </c>
      <c r="U32" s="143">
        <f t="shared" si="12"/>
        <v>0</v>
      </c>
      <c r="V32" s="143">
        <f t="shared" si="13"/>
        <v>0</v>
      </c>
      <c r="W32" s="143">
        <f t="shared" si="14"/>
        <v>0</v>
      </c>
      <c r="X32" s="143">
        <f t="shared" si="15"/>
        <v>0</v>
      </c>
      <c r="Y32" s="143">
        <f t="shared" si="16"/>
        <v>0</v>
      </c>
      <c r="Z32" s="143">
        <f t="shared" si="17"/>
        <v>5.8780399521094426E-5</v>
      </c>
      <c r="AA32" s="144">
        <f t="shared" si="18"/>
        <v>3.0555719833619179E-4</v>
      </c>
      <c r="AC32" s="39" t="s">
        <v>428</v>
      </c>
      <c r="AD32" s="73">
        <f t="shared" si="19"/>
        <v>3</v>
      </c>
      <c r="AE32" s="17">
        <f t="shared" si="20"/>
        <v>0</v>
      </c>
      <c r="AF32" s="18">
        <f t="shared" si="21"/>
        <v>0</v>
      </c>
      <c r="AG32" s="18">
        <f t="shared" si="22"/>
        <v>0</v>
      </c>
      <c r="AH32" s="18">
        <f t="shared" si="23"/>
        <v>0</v>
      </c>
      <c r="AI32" s="18">
        <f t="shared" si="24"/>
        <v>0</v>
      </c>
      <c r="AJ32" s="18">
        <f t="shared" si="25"/>
        <v>0</v>
      </c>
      <c r="AK32" s="18">
        <f t="shared" si="26"/>
        <v>2</v>
      </c>
      <c r="AL32" s="16">
        <f t="shared" si="27"/>
        <v>1</v>
      </c>
      <c r="AN32" s="39" t="s">
        <v>428</v>
      </c>
      <c r="AO32" s="29">
        <f t="shared" si="28"/>
        <v>0.03</v>
      </c>
      <c r="AP32" s="28" t="str">
        <f t="shared" si="29"/>
        <v>-</v>
      </c>
      <c r="AQ32" s="28" t="str">
        <f t="shared" si="30"/>
        <v>-</v>
      </c>
      <c r="AR32" s="28" t="str">
        <f t="shared" si="31"/>
        <v>-</v>
      </c>
      <c r="AS32" s="28" t="str">
        <f t="shared" si="32"/>
        <v>-</v>
      </c>
      <c r="AT32" s="28" t="str">
        <f t="shared" si="33"/>
        <v>-</v>
      </c>
      <c r="AU32" s="28" t="str">
        <f t="shared" si="34"/>
        <v>-</v>
      </c>
      <c r="AV32" s="28">
        <f t="shared" si="35"/>
        <v>5.2631578947368418E-2</v>
      </c>
      <c r="AW32" s="30">
        <f t="shared" si="36"/>
        <v>1.6129032258064516E-2</v>
      </c>
    </row>
    <row r="33" spans="1:49" x14ac:dyDescent="0.25">
      <c r="A33" t="s">
        <v>17</v>
      </c>
      <c r="B33">
        <v>2014</v>
      </c>
      <c r="C33">
        <v>5025</v>
      </c>
      <c r="D33">
        <v>1293</v>
      </c>
      <c r="E33">
        <v>0.25731343283582092</v>
      </c>
      <c r="G33" s="39" t="s">
        <v>563</v>
      </c>
      <c r="H33" s="131">
        <f t="shared" si="1"/>
        <v>2</v>
      </c>
      <c r="I33" s="129">
        <f t="shared" si="2"/>
        <v>1</v>
      </c>
      <c r="J33" s="129">
        <f t="shared" si="3"/>
        <v>0</v>
      </c>
      <c r="K33" s="129">
        <f t="shared" si="4"/>
        <v>1</v>
      </c>
      <c r="L33" s="129">
        <f t="shared" si="5"/>
        <v>0</v>
      </c>
      <c r="M33" s="129">
        <f t="shared" si="6"/>
        <v>0</v>
      </c>
      <c r="N33" s="129">
        <f t="shared" si="7"/>
        <v>0</v>
      </c>
      <c r="O33" s="129">
        <f t="shared" si="8"/>
        <v>0</v>
      </c>
      <c r="P33" s="130">
        <f t="shared" si="9"/>
        <v>0</v>
      </c>
      <c r="R33" s="39" t="s">
        <v>563</v>
      </c>
      <c r="S33" s="141">
        <f t="shared" si="10"/>
        <v>4.9943713434958803E-7</v>
      </c>
      <c r="T33" s="142">
        <f t="shared" si="11"/>
        <v>3.1290482061166633E-6</v>
      </c>
      <c r="U33" s="143">
        <f t="shared" si="12"/>
        <v>0</v>
      </c>
      <c r="V33" s="143">
        <f t="shared" si="13"/>
        <v>1.9584610413137355E-6</v>
      </c>
      <c r="W33" s="143">
        <f t="shared" si="14"/>
        <v>0</v>
      </c>
      <c r="X33" s="143">
        <f t="shared" si="15"/>
        <v>0</v>
      </c>
      <c r="Y33" s="143">
        <f t="shared" si="16"/>
        <v>0</v>
      </c>
      <c r="Z33" s="143">
        <f t="shared" si="17"/>
        <v>0</v>
      </c>
      <c r="AA33" s="144">
        <f t="shared" si="18"/>
        <v>0</v>
      </c>
      <c r="AC33" s="39" t="s">
        <v>563</v>
      </c>
      <c r="AD33" s="73">
        <f t="shared" si="19"/>
        <v>0</v>
      </c>
      <c r="AE33" s="17">
        <f t="shared" si="20"/>
        <v>0</v>
      </c>
      <c r="AF33" s="18">
        <f t="shared" si="21"/>
        <v>0</v>
      </c>
      <c r="AG33" s="18">
        <f t="shared" si="22"/>
        <v>0</v>
      </c>
      <c r="AH33" s="18">
        <f t="shared" si="23"/>
        <v>0</v>
      </c>
      <c r="AI33" s="18">
        <f t="shared" si="24"/>
        <v>0</v>
      </c>
      <c r="AJ33" s="18">
        <f t="shared" si="25"/>
        <v>0</v>
      </c>
      <c r="AK33" s="18">
        <f t="shared" si="26"/>
        <v>0</v>
      </c>
      <c r="AL33" s="16">
        <f t="shared" si="27"/>
        <v>0</v>
      </c>
      <c r="AN33" s="39" t="s">
        <v>563</v>
      </c>
      <c r="AO33" s="29">
        <f t="shared" si="28"/>
        <v>0</v>
      </c>
      <c r="AP33" s="28">
        <f t="shared" si="29"/>
        <v>0</v>
      </c>
      <c r="AQ33" s="28" t="str">
        <f t="shared" si="30"/>
        <v>-</v>
      </c>
      <c r="AR33" s="28">
        <f t="shared" si="31"/>
        <v>0</v>
      </c>
      <c r="AS33" s="28" t="str">
        <f t="shared" si="32"/>
        <v>-</v>
      </c>
      <c r="AT33" s="28" t="str">
        <f t="shared" si="33"/>
        <v>-</v>
      </c>
      <c r="AU33" s="28" t="str">
        <f t="shared" si="34"/>
        <v>-</v>
      </c>
      <c r="AV33" s="28" t="str">
        <f t="shared" si="35"/>
        <v>-</v>
      </c>
      <c r="AW33" s="30" t="str">
        <f t="shared" si="36"/>
        <v>-</v>
      </c>
    </row>
    <row r="34" spans="1:49" x14ac:dyDescent="0.25">
      <c r="A34" t="s">
        <v>17</v>
      </c>
      <c r="B34">
        <v>2015</v>
      </c>
      <c r="C34">
        <v>5958</v>
      </c>
      <c r="D34">
        <v>2242</v>
      </c>
      <c r="E34">
        <v>0.3763007720711648</v>
      </c>
      <c r="G34" s="39" t="s">
        <v>540</v>
      </c>
      <c r="H34" s="131">
        <f t="shared" si="1"/>
        <v>70</v>
      </c>
      <c r="I34" s="129">
        <f t="shared" si="2"/>
        <v>0</v>
      </c>
      <c r="J34" s="129">
        <f t="shared" si="3"/>
        <v>0</v>
      </c>
      <c r="K34" s="129">
        <f t="shared" si="4"/>
        <v>0</v>
      </c>
      <c r="L34" s="129">
        <f t="shared" si="5"/>
        <v>0</v>
      </c>
      <c r="M34" s="129">
        <f t="shared" si="6"/>
        <v>23</v>
      </c>
      <c r="N34" s="129">
        <f t="shared" si="7"/>
        <v>31</v>
      </c>
      <c r="O34" s="129">
        <f t="shared" si="8"/>
        <v>11</v>
      </c>
      <c r="P34" s="130">
        <f t="shared" si="9"/>
        <v>5</v>
      </c>
      <c r="R34" s="39" t="s">
        <v>540</v>
      </c>
      <c r="S34" s="141">
        <f t="shared" si="10"/>
        <v>1.7480299702235582E-5</v>
      </c>
      <c r="T34" s="142">
        <f t="shared" si="11"/>
        <v>0</v>
      </c>
      <c r="U34" s="143">
        <f t="shared" si="12"/>
        <v>0</v>
      </c>
      <c r="V34" s="143">
        <f t="shared" si="13"/>
        <v>0</v>
      </c>
      <c r="W34" s="143">
        <f t="shared" si="14"/>
        <v>0</v>
      </c>
      <c r="X34" s="143">
        <f t="shared" si="15"/>
        <v>3.7994862433818733E-5</v>
      </c>
      <c r="Y34" s="143">
        <f t="shared" si="16"/>
        <v>4.4051361044955125E-5</v>
      </c>
      <c r="Z34" s="143">
        <f t="shared" si="17"/>
        <v>1.7015378808737862E-5</v>
      </c>
      <c r="AA34" s="144">
        <f t="shared" si="18"/>
        <v>2.4641709543241273E-5</v>
      </c>
      <c r="AC34" s="39" t="s">
        <v>540</v>
      </c>
      <c r="AD34" s="73">
        <f t="shared" si="19"/>
        <v>1</v>
      </c>
      <c r="AE34" s="17">
        <f t="shared" si="20"/>
        <v>0</v>
      </c>
      <c r="AF34" s="18">
        <f t="shared" si="21"/>
        <v>0</v>
      </c>
      <c r="AG34" s="18">
        <f t="shared" si="22"/>
        <v>0</v>
      </c>
      <c r="AH34" s="18">
        <f t="shared" si="23"/>
        <v>0</v>
      </c>
      <c r="AI34" s="18">
        <f t="shared" si="24"/>
        <v>1</v>
      </c>
      <c r="AJ34" s="18">
        <f t="shared" si="25"/>
        <v>0</v>
      </c>
      <c r="AK34" s="18">
        <f t="shared" si="26"/>
        <v>0</v>
      </c>
      <c r="AL34" s="16">
        <f t="shared" si="27"/>
        <v>0</v>
      </c>
      <c r="AN34" s="39" t="s">
        <v>540</v>
      </c>
      <c r="AO34" s="29">
        <f t="shared" si="28"/>
        <v>1.4285714285714285E-2</v>
      </c>
      <c r="AP34" s="28" t="str">
        <f t="shared" si="29"/>
        <v>-</v>
      </c>
      <c r="AQ34" s="28" t="str">
        <f t="shared" si="30"/>
        <v>-</v>
      </c>
      <c r="AR34" s="28" t="str">
        <f t="shared" si="31"/>
        <v>-</v>
      </c>
      <c r="AS34" s="28" t="str">
        <f t="shared" si="32"/>
        <v>-</v>
      </c>
      <c r="AT34" s="28">
        <f t="shared" si="33"/>
        <v>4.3478260869565216E-2</v>
      </c>
      <c r="AU34" s="28">
        <f t="shared" si="34"/>
        <v>0</v>
      </c>
      <c r="AV34" s="28">
        <f t="shared" si="35"/>
        <v>0</v>
      </c>
      <c r="AW34" s="30">
        <f t="shared" si="36"/>
        <v>0</v>
      </c>
    </row>
    <row r="35" spans="1:49" x14ac:dyDescent="0.25">
      <c r="A35" t="s">
        <v>17</v>
      </c>
      <c r="B35">
        <v>2016</v>
      </c>
      <c r="C35">
        <v>5024</v>
      </c>
      <c r="D35">
        <v>1472</v>
      </c>
      <c r="E35">
        <v>0.2929936305732484</v>
      </c>
      <c r="G35" s="39" t="s">
        <v>61</v>
      </c>
      <c r="H35" s="131">
        <f t="shared" si="1"/>
        <v>30693</v>
      </c>
      <c r="I35" s="129">
        <f t="shared" si="2"/>
        <v>1060</v>
      </c>
      <c r="J35" s="129">
        <f t="shared" si="3"/>
        <v>3101</v>
      </c>
      <c r="K35" s="129">
        <f t="shared" si="4"/>
        <v>3219</v>
      </c>
      <c r="L35" s="129">
        <f t="shared" si="5"/>
        <v>4452</v>
      </c>
      <c r="M35" s="129">
        <f t="shared" si="6"/>
        <v>5954</v>
      </c>
      <c r="N35" s="129">
        <f t="shared" si="7"/>
        <v>8255</v>
      </c>
      <c r="O35" s="129">
        <f t="shared" si="8"/>
        <v>4652</v>
      </c>
      <c r="P35" s="130">
        <f t="shared" si="9"/>
        <v>0</v>
      </c>
      <c r="R35" s="39" t="s">
        <v>61</v>
      </c>
      <c r="S35" s="141">
        <f t="shared" si="10"/>
        <v>7.664611982295952E-3</v>
      </c>
      <c r="T35" s="142">
        <f t="shared" si="11"/>
        <v>3.3167910984836634E-3</v>
      </c>
      <c r="U35" s="143">
        <f t="shared" si="12"/>
        <v>6.1541820058148185E-3</v>
      </c>
      <c r="V35" s="143">
        <f t="shared" si="13"/>
        <v>6.3042860919889148E-3</v>
      </c>
      <c r="W35" s="143">
        <f t="shared" si="14"/>
        <v>8.6956351895871135E-3</v>
      </c>
      <c r="X35" s="143">
        <f t="shared" si="15"/>
        <v>9.8357135187372487E-3</v>
      </c>
      <c r="Y35" s="143">
        <f t="shared" si="16"/>
        <v>1.1730451142777567E-2</v>
      </c>
      <c r="Z35" s="143">
        <f t="shared" si="17"/>
        <v>7.1959583834771395E-3</v>
      </c>
      <c r="AA35" s="144">
        <f t="shared" si="18"/>
        <v>0</v>
      </c>
      <c r="AC35" s="39" t="s">
        <v>61</v>
      </c>
      <c r="AD35" s="73">
        <f t="shared" si="19"/>
        <v>14516</v>
      </c>
      <c r="AE35" s="17">
        <f t="shared" si="20"/>
        <v>477</v>
      </c>
      <c r="AF35" s="18">
        <f t="shared" si="21"/>
        <v>1533</v>
      </c>
      <c r="AG35" s="18">
        <f t="shared" si="22"/>
        <v>1566</v>
      </c>
      <c r="AH35" s="18">
        <f t="shared" si="23"/>
        <v>1847</v>
      </c>
      <c r="AI35" s="18">
        <f t="shared" si="24"/>
        <v>2755</v>
      </c>
      <c r="AJ35" s="18">
        <f t="shared" si="25"/>
        <v>4017</v>
      </c>
      <c r="AK35" s="18">
        <f t="shared" si="26"/>
        <v>2321</v>
      </c>
      <c r="AL35" s="16">
        <f t="shared" si="27"/>
        <v>0</v>
      </c>
      <c r="AN35" s="39" t="s">
        <v>61</v>
      </c>
      <c r="AO35" s="29">
        <f t="shared" si="28"/>
        <v>0.47294171309419086</v>
      </c>
      <c r="AP35" s="28">
        <f t="shared" si="29"/>
        <v>0.45</v>
      </c>
      <c r="AQ35" s="28">
        <f t="shared" si="30"/>
        <v>0.49435665914221216</v>
      </c>
      <c r="AR35" s="28">
        <f t="shared" si="31"/>
        <v>0.48648648648648651</v>
      </c>
      <c r="AS35" s="28">
        <f t="shared" si="32"/>
        <v>0.41486972147349505</v>
      </c>
      <c r="AT35" s="28">
        <f t="shared" si="33"/>
        <v>0.46271414175344305</v>
      </c>
      <c r="AU35" s="28">
        <f t="shared" si="34"/>
        <v>0.48661417322834644</v>
      </c>
      <c r="AV35" s="28">
        <f t="shared" si="35"/>
        <v>0.49892519346517628</v>
      </c>
      <c r="AW35" s="30" t="str">
        <f t="shared" si="36"/>
        <v>-</v>
      </c>
    </row>
    <row r="36" spans="1:49" x14ac:dyDescent="0.25">
      <c r="A36" t="s">
        <v>17</v>
      </c>
      <c r="B36">
        <v>2017</v>
      </c>
      <c r="C36">
        <v>5119</v>
      </c>
      <c r="D36">
        <v>1075</v>
      </c>
      <c r="E36">
        <v>0.21000195350654419</v>
      </c>
      <c r="G36" s="39" t="s">
        <v>252</v>
      </c>
      <c r="H36" s="131">
        <f t="shared" si="1"/>
        <v>18486</v>
      </c>
      <c r="I36" s="129">
        <f t="shared" si="2"/>
        <v>600</v>
      </c>
      <c r="J36" s="129">
        <f t="shared" si="3"/>
        <v>2874</v>
      </c>
      <c r="K36" s="129">
        <f t="shared" si="4"/>
        <v>4201</v>
      </c>
      <c r="L36" s="129">
        <f t="shared" si="5"/>
        <v>2557</v>
      </c>
      <c r="M36" s="129">
        <f t="shared" si="6"/>
        <v>2278</v>
      </c>
      <c r="N36" s="129">
        <f t="shared" si="7"/>
        <v>2739</v>
      </c>
      <c r="O36" s="129">
        <f t="shared" si="8"/>
        <v>3237</v>
      </c>
      <c r="P36" s="130">
        <f t="shared" si="9"/>
        <v>0</v>
      </c>
      <c r="R36" s="39" t="s">
        <v>252</v>
      </c>
      <c r="S36" s="141">
        <f t="shared" si="10"/>
        <v>4.6162974327932423E-3</v>
      </c>
      <c r="T36" s="142">
        <f t="shared" si="11"/>
        <v>1.8774289236699981E-3</v>
      </c>
      <c r="U36" s="143">
        <f t="shared" si="12"/>
        <v>5.7036823878464336E-3</v>
      </c>
      <c r="V36" s="143">
        <f t="shared" si="13"/>
        <v>8.2274948345590036E-3</v>
      </c>
      <c r="W36" s="143">
        <f t="shared" si="14"/>
        <v>4.9943259613149703E-3</v>
      </c>
      <c r="X36" s="143">
        <f t="shared" si="15"/>
        <v>3.7631433314886551E-3</v>
      </c>
      <c r="Y36" s="143">
        <f t="shared" si="16"/>
        <v>3.8921509000687769E-3</v>
      </c>
      <c r="Z36" s="143">
        <f t="shared" si="17"/>
        <v>5.0071619276258594E-3</v>
      </c>
      <c r="AA36" s="144">
        <f t="shared" si="18"/>
        <v>0</v>
      </c>
      <c r="AC36" s="39" t="s">
        <v>252</v>
      </c>
      <c r="AD36" s="73">
        <f t="shared" si="19"/>
        <v>1314</v>
      </c>
      <c r="AE36" s="17">
        <f t="shared" si="20"/>
        <v>29</v>
      </c>
      <c r="AF36" s="18">
        <f t="shared" si="21"/>
        <v>231</v>
      </c>
      <c r="AG36" s="18">
        <f t="shared" si="22"/>
        <v>344</v>
      </c>
      <c r="AH36" s="18">
        <f t="shared" si="23"/>
        <v>240</v>
      </c>
      <c r="AI36" s="18">
        <f t="shared" si="24"/>
        <v>174</v>
      </c>
      <c r="AJ36" s="18">
        <f t="shared" si="25"/>
        <v>133</v>
      </c>
      <c r="AK36" s="18">
        <f t="shared" si="26"/>
        <v>163</v>
      </c>
      <c r="AL36" s="16">
        <f t="shared" si="27"/>
        <v>0</v>
      </c>
      <c r="AN36" s="39" t="s">
        <v>252</v>
      </c>
      <c r="AO36" s="29">
        <f t="shared" si="28"/>
        <v>7.108081791626096E-2</v>
      </c>
      <c r="AP36" s="28">
        <f t="shared" si="29"/>
        <v>4.8333333333333332E-2</v>
      </c>
      <c r="AQ36" s="28">
        <f t="shared" si="30"/>
        <v>8.0375782881002084E-2</v>
      </c>
      <c r="AR36" s="28">
        <f t="shared" si="31"/>
        <v>8.1885265412996899E-2</v>
      </c>
      <c r="AS36" s="28">
        <f t="shared" si="32"/>
        <v>9.385999217833399E-2</v>
      </c>
      <c r="AT36" s="28">
        <f t="shared" si="33"/>
        <v>7.6382791922739252E-2</v>
      </c>
      <c r="AU36" s="28">
        <f t="shared" si="34"/>
        <v>4.8557867834976266E-2</v>
      </c>
      <c r="AV36" s="28">
        <f t="shared" si="35"/>
        <v>5.0355267222737102E-2</v>
      </c>
      <c r="AW36" s="30" t="str">
        <f t="shared" si="36"/>
        <v>-</v>
      </c>
    </row>
    <row r="37" spans="1:49" x14ac:dyDescent="0.25">
      <c r="A37" t="s">
        <v>17</v>
      </c>
      <c r="B37">
        <v>2018</v>
      </c>
      <c r="C37">
        <v>9203</v>
      </c>
      <c r="D37">
        <v>1125</v>
      </c>
      <c r="E37">
        <v>0.1222427469303488</v>
      </c>
      <c r="G37" s="39" t="s">
        <v>285</v>
      </c>
      <c r="H37" s="131">
        <f t="shared" si="1"/>
        <v>2472</v>
      </c>
      <c r="I37" s="129">
        <f t="shared" si="2"/>
        <v>94</v>
      </c>
      <c r="J37" s="129">
        <f t="shared" si="3"/>
        <v>112</v>
      </c>
      <c r="K37" s="129">
        <f t="shared" si="4"/>
        <v>89</v>
      </c>
      <c r="L37" s="129">
        <f t="shared" si="5"/>
        <v>538</v>
      </c>
      <c r="M37" s="129">
        <f t="shared" si="6"/>
        <v>524</v>
      </c>
      <c r="N37" s="129">
        <f t="shared" si="7"/>
        <v>498</v>
      </c>
      <c r="O37" s="129">
        <f t="shared" si="8"/>
        <v>617</v>
      </c>
      <c r="P37" s="130">
        <f t="shared" si="9"/>
        <v>0</v>
      </c>
      <c r="R37" s="39" t="s">
        <v>285</v>
      </c>
      <c r="S37" s="141">
        <f t="shared" si="10"/>
        <v>6.1730429805609082E-4</v>
      </c>
      <c r="T37" s="142">
        <f t="shared" si="11"/>
        <v>2.9413053137496636E-4</v>
      </c>
      <c r="U37" s="143">
        <f t="shared" si="12"/>
        <v>2.2227293926193478E-4</v>
      </c>
      <c r="V37" s="143">
        <f t="shared" si="13"/>
        <v>1.7430303267692248E-4</v>
      </c>
      <c r="W37" s="143">
        <f t="shared" si="14"/>
        <v>1.0508202452825398E-3</v>
      </c>
      <c r="X37" s="143">
        <f t="shared" si="15"/>
        <v>8.6562208327482673E-4</v>
      </c>
      <c r="Y37" s="143">
        <f t="shared" si="16"/>
        <v>7.076638000125049E-4</v>
      </c>
      <c r="Z37" s="143">
        <f t="shared" si="17"/>
        <v>9.5440806590829641E-4</v>
      </c>
      <c r="AA37" s="144">
        <f t="shared" si="18"/>
        <v>0</v>
      </c>
      <c r="AC37" s="39" t="s">
        <v>285</v>
      </c>
      <c r="AD37" s="73">
        <f t="shared" si="19"/>
        <v>583</v>
      </c>
      <c r="AE37" s="17">
        <f t="shared" si="20"/>
        <v>49</v>
      </c>
      <c r="AF37" s="18">
        <f t="shared" si="21"/>
        <v>46</v>
      </c>
      <c r="AG37" s="18">
        <f t="shared" si="22"/>
        <v>44</v>
      </c>
      <c r="AH37" s="18">
        <f t="shared" si="23"/>
        <v>86</v>
      </c>
      <c r="AI37" s="18">
        <f t="shared" si="24"/>
        <v>118</v>
      </c>
      <c r="AJ37" s="18">
        <f t="shared" si="25"/>
        <v>119</v>
      </c>
      <c r="AK37" s="18">
        <f t="shared" si="26"/>
        <v>121</v>
      </c>
      <c r="AL37" s="16">
        <f t="shared" si="27"/>
        <v>0</v>
      </c>
      <c r="AN37" s="39" t="s">
        <v>285</v>
      </c>
      <c r="AO37" s="29">
        <f t="shared" si="28"/>
        <v>0.23584142394822005</v>
      </c>
      <c r="AP37" s="28">
        <f t="shared" si="29"/>
        <v>0.52127659574468088</v>
      </c>
      <c r="AQ37" s="28">
        <f t="shared" si="30"/>
        <v>0.4107142857142857</v>
      </c>
      <c r="AR37" s="28">
        <f t="shared" si="31"/>
        <v>0.4943820224719101</v>
      </c>
      <c r="AS37" s="28">
        <f t="shared" si="32"/>
        <v>0.15985130111524162</v>
      </c>
      <c r="AT37" s="28">
        <f t="shared" si="33"/>
        <v>0.22519083969465647</v>
      </c>
      <c r="AU37" s="28">
        <f t="shared" si="34"/>
        <v>0.23895582329317269</v>
      </c>
      <c r="AV37" s="28">
        <f t="shared" si="35"/>
        <v>0.19611021069692058</v>
      </c>
      <c r="AW37" s="30" t="str">
        <f t="shared" si="36"/>
        <v>-</v>
      </c>
    </row>
    <row r="38" spans="1:49" x14ac:dyDescent="0.25">
      <c r="A38" t="s">
        <v>17</v>
      </c>
      <c r="B38">
        <v>2019</v>
      </c>
      <c r="C38">
        <v>14910</v>
      </c>
      <c r="D38">
        <v>1033</v>
      </c>
      <c r="E38">
        <v>6.9282360831656606E-2</v>
      </c>
      <c r="G38" s="39" t="s">
        <v>255</v>
      </c>
      <c r="H38" s="131">
        <f t="shared" si="1"/>
        <v>13729</v>
      </c>
      <c r="I38" s="129">
        <f t="shared" si="2"/>
        <v>0</v>
      </c>
      <c r="J38" s="129">
        <f t="shared" si="3"/>
        <v>0</v>
      </c>
      <c r="K38" s="129">
        <f t="shared" si="4"/>
        <v>152</v>
      </c>
      <c r="L38" s="129">
        <f t="shared" si="5"/>
        <v>1185</v>
      </c>
      <c r="M38" s="129">
        <f t="shared" si="6"/>
        <v>3165</v>
      </c>
      <c r="N38" s="129">
        <f t="shared" si="7"/>
        <v>5446</v>
      </c>
      <c r="O38" s="129">
        <f t="shared" si="8"/>
        <v>3781</v>
      </c>
      <c r="P38" s="130">
        <f t="shared" si="9"/>
        <v>0</v>
      </c>
      <c r="R38" s="39" t="s">
        <v>255</v>
      </c>
      <c r="S38" s="141">
        <f t="shared" si="10"/>
        <v>3.4283862087427469E-3</v>
      </c>
      <c r="T38" s="142">
        <f t="shared" si="11"/>
        <v>0</v>
      </c>
      <c r="U38" s="143">
        <f t="shared" si="12"/>
        <v>0</v>
      </c>
      <c r="V38" s="143">
        <f t="shared" si="13"/>
        <v>2.9768607827968782E-4</v>
      </c>
      <c r="W38" s="143">
        <f t="shared" si="14"/>
        <v>2.3145390160963005E-3</v>
      </c>
      <c r="X38" s="143">
        <f t="shared" si="15"/>
        <v>5.2284234610015775E-3</v>
      </c>
      <c r="Y38" s="143">
        <f t="shared" si="16"/>
        <v>7.7388294274459875E-3</v>
      </c>
      <c r="Z38" s="143">
        <f t="shared" si="17"/>
        <v>5.8486497523488959E-3</v>
      </c>
      <c r="AA38" s="144">
        <f t="shared" si="18"/>
        <v>0</v>
      </c>
      <c r="AC38" s="39" t="s">
        <v>255</v>
      </c>
      <c r="AD38" s="73">
        <f t="shared" si="19"/>
        <v>2880</v>
      </c>
      <c r="AE38" s="17">
        <f t="shared" si="20"/>
        <v>0</v>
      </c>
      <c r="AF38" s="18">
        <f t="shared" si="21"/>
        <v>0</v>
      </c>
      <c r="AG38" s="18">
        <f t="shared" si="22"/>
        <v>26</v>
      </c>
      <c r="AH38" s="18">
        <f t="shared" si="23"/>
        <v>122</v>
      </c>
      <c r="AI38" s="18">
        <f t="shared" si="24"/>
        <v>602</v>
      </c>
      <c r="AJ38" s="18">
        <f t="shared" si="25"/>
        <v>1356</v>
      </c>
      <c r="AK38" s="18">
        <f t="shared" si="26"/>
        <v>774</v>
      </c>
      <c r="AL38" s="16">
        <f t="shared" si="27"/>
        <v>0</v>
      </c>
      <c r="AN38" s="39" t="s">
        <v>255</v>
      </c>
      <c r="AO38" s="29">
        <f t="shared" si="28"/>
        <v>0.20977492898244593</v>
      </c>
      <c r="AP38" s="28" t="str">
        <f t="shared" si="29"/>
        <v>-</v>
      </c>
      <c r="AQ38" s="28" t="str">
        <f t="shared" si="30"/>
        <v>-</v>
      </c>
      <c r="AR38" s="28">
        <f t="shared" si="31"/>
        <v>0.17105263157894737</v>
      </c>
      <c r="AS38" s="28">
        <f t="shared" si="32"/>
        <v>0.1029535864978903</v>
      </c>
      <c r="AT38" s="28">
        <f t="shared" si="33"/>
        <v>0.19020537124802528</v>
      </c>
      <c r="AU38" s="28">
        <f t="shared" si="34"/>
        <v>0.24899008446566287</v>
      </c>
      <c r="AV38" s="28">
        <f t="shared" si="35"/>
        <v>0.20470774927267918</v>
      </c>
      <c r="AW38" s="30" t="str">
        <f t="shared" si="36"/>
        <v>-</v>
      </c>
    </row>
    <row r="39" spans="1:49" x14ac:dyDescent="0.25">
      <c r="A39" t="s">
        <v>510</v>
      </c>
      <c r="B39">
        <v>2014</v>
      </c>
      <c r="C39">
        <v>76</v>
      </c>
      <c r="D39">
        <v>116</v>
      </c>
      <c r="E39">
        <v>1.5263157894736841</v>
      </c>
      <c r="G39" s="39" t="s">
        <v>359</v>
      </c>
      <c r="H39" s="131">
        <f t="shared" si="1"/>
        <v>711</v>
      </c>
      <c r="I39" s="129">
        <f t="shared" si="2"/>
        <v>0</v>
      </c>
      <c r="J39" s="129">
        <f t="shared" si="3"/>
        <v>64</v>
      </c>
      <c r="K39" s="129">
        <f t="shared" si="4"/>
        <v>79</v>
      </c>
      <c r="L39" s="129">
        <f t="shared" si="5"/>
        <v>105</v>
      </c>
      <c r="M39" s="129">
        <f t="shared" si="6"/>
        <v>185</v>
      </c>
      <c r="N39" s="129">
        <f t="shared" si="7"/>
        <v>152</v>
      </c>
      <c r="O39" s="129">
        <f t="shared" si="8"/>
        <v>126</v>
      </c>
      <c r="P39" s="130">
        <f t="shared" si="9"/>
        <v>0</v>
      </c>
      <c r="R39" s="39" t="s">
        <v>359</v>
      </c>
      <c r="S39" s="141">
        <f t="shared" si="10"/>
        <v>1.7754990126127854E-4</v>
      </c>
      <c r="T39" s="142">
        <f t="shared" si="11"/>
        <v>0</v>
      </c>
      <c r="U39" s="143">
        <f t="shared" si="12"/>
        <v>1.27013108149677E-4</v>
      </c>
      <c r="V39" s="143">
        <f t="shared" si="13"/>
        <v>1.5471842226378511E-4</v>
      </c>
      <c r="W39" s="143">
        <f t="shared" si="14"/>
        <v>2.0508573560346966E-4</v>
      </c>
      <c r="X39" s="143">
        <f t="shared" si="15"/>
        <v>3.0561085001115065E-4</v>
      </c>
      <c r="Y39" s="143">
        <f t="shared" si="16"/>
        <v>2.1599377028494126E-4</v>
      </c>
      <c r="Z39" s="143">
        <f t="shared" si="17"/>
        <v>1.9490342999099733E-4</v>
      </c>
      <c r="AA39" s="144">
        <f t="shared" si="18"/>
        <v>0</v>
      </c>
      <c r="AC39" s="39" t="s">
        <v>359</v>
      </c>
      <c r="AD39" s="73">
        <f t="shared" si="19"/>
        <v>156</v>
      </c>
      <c r="AE39" s="17">
        <f t="shared" si="20"/>
        <v>0</v>
      </c>
      <c r="AF39" s="18">
        <f t="shared" si="21"/>
        <v>26</v>
      </c>
      <c r="AG39" s="18">
        <f t="shared" si="22"/>
        <v>34</v>
      </c>
      <c r="AH39" s="18">
        <f t="shared" si="23"/>
        <v>27</v>
      </c>
      <c r="AI39" s="18">
        <f t="shared" si="24"/>
        <v>36</v>
      </c>
      <c r="AJ39" s="18">
        <f t="shared" si="25"/>
        <v>24</v>
      </c>
      <c r="AK39" s="18">
        <f t="shared" si="26"/>
        <v>9</v>
      </c>
      <c r="AL39" s="16">
        <f t="shared" si="27"/>
        <v>0</v>
      </c>
      <c r="AN39" s="39" t="s">
        <v>359</v>
      </c>
      <c r="AO39" s="29">
        <f t="shared" si="28"/>
        <v>0.21940928270042195</v>
      </c>
      <c r="AP39" s="28" t="str">
        <f t="shared" si="29"/>
        <v>-</v>
      </c>
      <c r="AQ39" s="28">
        <f t="shared" si="30"/>
        <v>0.40625</v>
      </c>
      <c r="AR39" s="28">
        <f t="shared" si="31"/>
        <v>0.43037974683544306</v>
      </c>
      <c r="AS39" s="28">
        <f t="shared" si="32"/>
        <v>0.25714285714285712</v>
      </c>
      <c r="AT39" s="28">
        <f t="shared" si="33"/>
        <v>0.19459459459459461</v>
      </c>
      <c r="AU39" s="28">
        <f t="shared" si="34"/>
        <v>0.15789473684210525</v>
      </c>
      <c r="AV39" s="28">
        <f t="shared" si="35"/>
        <v>7.1428571428571425E-2</v>
      </c>
      <c r="AW39" s="30" t="str">
        <f t="shared" si="36"/>
        <v>-</v>
      </c>
    </row>
    <row r="40" spans="1:49" x14ac:dyDescent="0.25">
      <c r="A40" t="s">
        <v>515</v>
      </c>
      <c r="B40">
        <v>2013</v>
      </c>
      <c r="C40">
        <v>359</v>
      </c>
      <c r="D40">
        <v>381</v>
      </c>
      <c r="E40">
        <v>1.0612813370473539</v>
      </c>
      <c r="G40" s="39" t="s">
        <v>376</v>
      </c>
      <c r="H40" s="131">
        <f t="shared" si="1"/>
        <v>340</v>
      </c>
      <c r="I40" s="129">
        <f t="shared" si="2"/>
        <v>23</v>
      </c>
      <c r="J40" s="129">
        <f t="shared" si="3"/>
        <v>27</v>
      </c>
      <c r="K40" s="129">
        <f t="shared" si="4"/>
        <v>31</v>
      </c>
      <c r="L40" s="129">
        <f t="shared" si="5"/>
        <v>58</v>
      </c>
      <c r="M40" s="129">
        <f t="shared" si="6"/>
        <v>107</v>
      </c>
      <c r="N40" s="129">
        <f t="shared" si="7"/>
        <v>78</v>
      </c>
      <c r="O40" s="129">
        <f t="shared" si="8"/>
        <v>16</v>
      </c>
      <c r="P40" s="130">
        <f t="shared" si="9"/>
        <v>0</v>
      </c>
      <c r="R40" s="39" t="s">
        <v>376</v>
      </c>
      <c r="S40" s="141">
        <f t="shared" si="10"/>
        <v>8.4904312839429965E-5</v>
      </c>
      <c r="T40" s="142">
        <f t="shared" si="11"/>
        <v>7.196810874068326E-5</v>
      </c>
      <c r="U40" s="143">
        <f t="shared" si="12"/>
        <v>5.3583655000644989E-5</v>
      </c>
      <c r="V40" s="143">
        <f t="shared" si="13"/>
        <v>6.0712292280725804E-5</v>
      </c>
      <c r="W40" s="143">
        <f t="shared" si="14"/>
        <v>1.1328545395239276E-4</v>
      </c>
      <c r="X40" s="143">
        <f t="shared" si="15"/>
        <v>1.7675870784428715E-4</v>
      </c>
      <c r="Y40" s="143">
        <f t="shared" si="16"/>
        <v>1.1083890843569354E-4</v>
      </c>
      <c r="Z40" s="143">
        <f t="shared" si="17"/>
        <v>2.4749641903618709E-5</v>
      </c>
      <c r="AA40" s="144">
        <f t="shared" si="18"/>
        <v>0</v>
      </c>
      <c r="AC40" s="39" t="s">
        <v>376</v>
      </c>
      <c r="AD40" s="73">
        <f t="shared" si="19"/>
        <v>1</v>
      </c>
      <c r="AE40" s="17">
        <f t="shared" si="20"/>
        <v>0</v>
      </c>
      <c r="AF40" s="18">
        <f t="shared" si="21"/>
        <v>0</v>
      </c>
      <c r="AG40" s="18">
        <f t="shared" si="22"/>
        <v>0</v>
      </c>
      <c r="AH40" s="18">
        <f t="shared" si="23"/>
        <v>1</v>
      </c>
      <c r="AI40" s="18">
        <f t="shared" si="24"/>
        <v>0</v>
      </c>
      <c r="AJ40" s="18">
        <f t="shared" si="25"/>
        <v>0</v>
      </c>
      <c r="AK40" s="18">
        <f t="shared" si="26"/>
        <v>0</v>
      </c>
      <c r="AL40" s="16">
        <f t="shared" si="27"/>
        <v>0</v>
      </c>
      <c r="AN40" s="39" t="s">
        <v>376</v>
      </c>
      <c r="AO40" s="29">
        <f t="shared" si="28"/>
        <v>2.9411764705882353E-3</v>
      </c>
      <c r="AP40" s="28">
        <f t="shared" si="29"/>
        <v>0</v>
      </c>
      <c r="AQ40" s="28">
        <f t="shared" si="30"/>
        <v>0</v>
      </c>
      <c r="AR40" s="28">
        <f t="shared" si="31"/>
        <v>0</v>
      </c>
      <c r="AS40" s="28">
        <f t="shared" si="32"/>
        <v>1.7241379310344827E-2</v>
      </c>
      <c r="AT40" s="28">
        <f t="shared" si="33"/>
        <v>0</v>
      </c>
      <c r="AU40" s="28">
        <f t="shared" si="34"/>
        <v>0</v>
      </c>
      <c r="AV40" s="28">
        <f t="shared" si="35"/>
        <v>0</v>
      </c>
      <c r="AW40" s="30" t="str">
        <f t="shared" si="36"/>
        <v>-</v>
      </c>
    </row>
    <row r="41" spans="1:49" x14ac:dyDescent="0.25">
      <c r="A41" t="s">
        <v>515</v>
      </c>
      <c r="B41">
        <v>2014</v>
      </c>
      <c r="C41">
        <v>1239</v>
      </c>
      <c r="D41">
        <v>1227</v>
      </c>
      <c r="E41">
        <v>0.99031476997578693</v>
      </c>
      <c r="G41" s="39" t="s">
        <v>537</v>
      </c>
      <c r="H41" s="131">
        <f t="shared" si="1"/>
        <v>149</v>
      </c>
      <c r="I41" s="129">
        <f t="shared" si="2"/>
        <v>0</v>
      </c>
      <c r="J41" s="129">
        <f t="shared" si="3"/>
        <v>0</v>
      </c>
      <c r="K41" s="129">
        <f t="shared" si="4"/>
        <v>0</v>
      </c>
      <c r="L41" s="129">
        <f t="shared" si="5"/>
        <v>0</v>
      </c>
      <c r="M41" s="129">
        <f t="shared" si="6"/>
        <v>125</v>
      </c>
      <c r="N41" s="129">
        <f t="shared" si="7"/>
        <v>24</v>
      </c>
      <c r="O41" s="129">
        <f t="shared" si="8"/>
        <v>0</v>
      </c>
      <c r="P41" s="130">
        <f t="shared" si="9"/>
        <v>0</v>
      </c>
      <c r="R41" s="39" t="s">
        <v>537</v>
      </c>
      <c r="S41" s="141">
        <f t="shared" si="10"/>
        <v>3.7208066509044305E-5</v>
      </c>
      <c r="T41" s="142">
        <f t="shared" si="11"/>
        <v>0</v>
      </c>
      <c r="U41" s="143">
        <f t="shared" si="12"/>
        <v>0</v>
      </c>
      <c r="V41" s="143">
        <f t="shared" si="13"/>
        <v>0</v>
      </c>
      <c r="W41" s="143">
        <f t="shared" si="14"/>
        <v>0</v>
      </c>
      <c r="X41" s="143">
        <f t="shared" si="15"/>
        <v>2.0649381757510181E-4</v>
      </c>
      <c r="Y41" s="143">
        <f t="shared" si="16"/>
        <v>3.4104279518674934E-5</v>
      </c>
      <c r="Z41" s="143">
        <f t="shared" si="17"/>
        <v>0</v>
      </c>
      <c r="AA41" s="144">
        <f t="shared" si="18"/>
        <v>0</v>
      </c>
      <c r="AC41" s="39" t="s">
        <v>537</v>
      </c>
      <c r="AD41" s="73">
        <f t="shared" si="19"/>
        <v>100</v>
      </c>
      <c r="AE41" s="17">
        <f t="shared" si="20"/>
        <v>0</v>
      </c>
      <c r="AF41" s="18">
        <f t="shared" si="21"/>
        <v>0</v>
      </c>
      <c r="AG41" s="18">
        <f t="shared" si="22"/>
        <v>0</v>
      </c>
      <c r="AH41" s="18">
        <f t="shared" si="23"/>
        <v>0</v>
      </c>
      <c r="AI41" s="18">
        <f t="shared" si="24"/>
        <v>91</v>
      </c>
      <c r="AJ41" s="18">
        <f t="shared" si="25"/>
        <v>9</v>
      </c>
      <c r="AK41" s="18">
        <f t="shared" si="26"/>
        <v>0</v>
      </c>
      <c r="AL41" s="16">
        <f t="shared" si="27"/>
        <v>0</v>
      </c>
      <c r="AN41" s="39" t="s">
        <v>537</v>
      </c>
      <c r="AO41" s="29">
        <f t="shared" si="28"/>
        <v>0.67114093959731547</v>
      </c>
      <c r="AP41" s="28" t="str">
        <f t="shared" si="29"/>
        <v>-</v>
      </c>
      <c r="AQ41" s="28" t="str">
        <f t="shared" si="30"/>
        <v>-</v>
      </c>
      <c r="AR41" s="28" t="str">
        <f t="shared" si="31"/>
        <v>-</v>
      </c>
      <c r="AS41" s="28" t="str">
        <f t="shared" si="32"/>
        <v>-</v>
      </c>
      <c r="AT41" s="28">
        <f t="shared" si="33"/>
        <v>0.72799999999999998</v>
      </c>
      <c r="AU41" s="28">
        <f t="shared" si="34"/>
        <v>0.375</v>
      </c>
      <c r="AV41" s="28" t="str">
        <f t="shared" si="35"/>
        <v>-</v>
      </c>
      <c r="AW41" s="30" t="str">
        <f t="shared" si="36"/>
        <v>-</v>
      </c>
    </row>
    <row r="42" spans="1:49" x14ac:dyDescent="0.25">
      <c r="A42" t="s">
        <v>515</v>
      </c>
      <c r="B42">
        <v>2015</v>
      </c>
      <c r="C42">
        <v>42</v>
      </c>
      <c r="D42">
        <v>43</v>
      </c>
      <c r="E42">
        <v>1.0238095238095239</v>
      </c>
      <c r="G42" s="39" t="s">
        <v>608</v>
      </c>
      <c r="H42" s="131">
        <f t="shared" si="1"/>
        <v>966</v>
      </c>
      <c r="I42" s="129">
        <f t="shared" si="2"/>
        <v>0</v>
      </c>
      <c r="J42" s="129">
        <f t="shared" si="3"/>
        <v>0</v>
      </c>
      <c r="K42" s="129">
        <f t="shared" si="4"/>
        <v>0</v>
      </c>
      <c r="L42" s="129">
        <f t="shared" si="5"/>
        <v>0</v>
      </c>
      <c r="M42" s="129">
        <f t="shared" si="6"/>
        <v>0</v>
      </c>
      <c r="N42" s="129">
        <f t="shared" si="7"/>
        <v>0</v>
      </c>
      <c r="O42" s="129">
        <f t="shared" si="8"/>
        <v>0</v>
      </c>
      <c r="P42" s="130">
        <f t="shared" si="9"/>
        <v>966</v>
      </c>
      <c r="R42" s="39" t="s">
        <v>608</v>
      </c>
      <c r="S42" s="141">
        <f t="shared" si="10"/>
        <v>2.4122813589085102E-4</v>
      </c>
      <c r="T42" s="142">
        <f t="shared" si="11"/>
        <v>0</v>
      </c>
      <c r="U42" s="143">
        <f t="shared" si="12"/>
        <v>0</v>
      </c>
      <c r="V42" s="143">
        <f t="shared" si="13"/>
        <v>0</v>
      </c>
      <c r="W42" s="143">
        <f t="shared" si="14"/>
        <v>0</v>
      </c>
      <c r="X42" s="143">
        <f t="shared" si="15"/>
        <v>0</v>
      </c>
      <c r="Y42" s="143">
        <f t="shared" si="16"/>
        <v>0</v>
      </c>
      <c r="Z42" s="143">
        <f t="shared" si="17"/>
        <v>0</v>
      </c>
      <c r="AA42" s="144">
        <f t="shared" si="18"/>
        <v>4.7607782837542139E-3</v>
      </c>
      <c r="AC42" s="39" t="s">
        <v>608</v>
      </c>
      <c r="AD42" s="73">
        <f t="shared" si="19"/>
        <v>22</v>
      </c>
      <c r="AE42" s="17">
        <f t="shared" si="20"/>
        <v>0</v>
      </c>
      <c r="AF42" s="18">
        <f t="shared" si="21"/>
        <v>0</v>
      </c>
      <c r="AG42" s="18">
        <f t="shared" si="22"/>
        <v>0</v>
      </c>
      <c r="AH42" s="18">
        <f t="shared" si="23"/>
        <v>0</v>
      </c>
      <c r="AI42" s="18">
        <f t="shared" si="24"/>
        <v>0</v>
      </c>
      <c r="AJ42" s="18">
        <f t="shared" si="25"/>
        <v>0</v>
      </c>
      <c r="AK42" s="18">
        <f t="shared" si="26"/>
        <v>0</v>
      </c>
      <c r="AL42" s="16">
        <f t="shared" si="27"/>
        <v>22</v>
      </c>
      <c r="AN42" s="39" t="s">
        <v>608</v>
      </c>
      <c r="AO42" s="29">
        <f t="shared" si="28"/>
        <v>2.2774327122153208E-2</v>
      </c>
      <c r="AP42" s="28" t="str">
        <f t="shared" si="29"/>
        <v>-</v>
      </c>
      <c r="AQ42" s="28" t="str">
        <f t="shared" si="30"/>
        <v>-</v>
      </c>
      <c r="AR42" s="28" t="str">
        <f t="shared" si="31"/>
        <v>-</v>
      </c>
      <c r="AS42" s="28" t="str">
        <f t="shared" si="32"/>
        <v>-</v>
      </c>
      <c r="AT42" s="28" t="str">
        <f t="shared" si="33"/>
        <v>-</v>
      </c>
      <c r="AU42" s="28" t="str">
        <f t="shared" si="34"/>
        <v>-</v>
      </c>
      <c r="AV42" s="28" t="str">
        <f t="shared" si="35"/>
        <v>-</v>
      </c>
      <c r="AW42" s="30">
        <f t="shared" si="36"/>
        <v>2.2774327122153208E-2</v>
      </c>
    </row>
    <row r="43" spans="1:49" x14ac:dyDescent="0.25">
      <c r="A43" t="s">
        <v>515</v>
      </c>
      <c r="B43">
        <v>2016</v>
      </c>
      <c r="C43">
        <v>5</v>
      </c>
      <c r="D43">
        <v>7</v>
      </c>
      <c r="E43">
        <v>1.4</v>
      </c>
      <c r="G43" s="39" t="s">
        <v>554</v>
      </c>
      <c r="H43" s="131">
        <f t="shared" si="1"/>
        <v>19</v>
      </c>
      <c r="I43" s="129">
        <f t="shared" si="2"/>
        <v>0</v>
      </c>
      <c r="J43" s="129">
        <f t="shared" si="3"/>
        <v>0</v>
      </c>
      <c r="K43" s="129">
        <f t="shared" si="4"/>
        <v>0</v>
      </c>
      <c r="L43" s="129">
        <f t="shared" si="5"/>
        <v>2</v>
      </c>
      <c r="M43" s="129">
        <f t="shared" si="6"/>
        <v>3</v>
      </c>
      <c r="N43" s="129">
        <f t="shared" si="7"/>
        <v>4</v>
      </c>
      <c r="O43" s="129">
        <f t="shared" si="8"/>
        <v>10</v>
      </c>
      <c r="P43" s="130">
        <f t="shared" si="9"/>
        <v>0</v>
      </c>
      <c r="R43" s="39" t="s">
        <v>554</v>
      </c>
      <c r="S43" s="141">
        <f t="shared" si="10"/>
        <v>4.7446527763210859E-6</v>
      </c>
      <c r="T43" s="142">
        <f t="shared" si="11"/>
        <v>0</v>
      </c>
      <c r="U43" s="143">
        <f t="shared" si="12"/>
        <v>0</v>
      </c>
      <c r="V43" s="143">
        <f t="shared" si="13"/>
        <v>0</v>
      </c>
      <c r="W43" s="143">
        <f t="shared" si="14"/>
        <v>3.9063949638756127E-6</v>
      </c>
      <c r="X43" s="143">
        <f t="shared" si="15"/>
        <v>4.9558516218024434E-6</v>
      </c>
      <c r="Y43" s="143">
        <f t="shared" si="16"/>
        <v>5.6840465864458226E-6</v>
      </c>
      <c r="Z43" s="143">
        <f t="shared" si="17"/>
        <v>1.5468526189761693E-5</v>
      </c>
      <c r="AA43" s="144">
        <f t="shared" si="18"/>
        <v>0</v>
      </c>
      <c r="AC43" s="39" t="s">
        <v>554</v>
      </c>
      <c r="AD43" s="73">
        <f t="shared" si="19"/>
        <v>0</v>
      </c>
      <c r="AE43" s="17">
        <f t="shared" si="20"/>
        <v>0</v>
      </c>
      <c r="AF43" s="18">
        <f t="shared" si="21"/>
        <v>0</v>
      </c>
      <c r="AG43" s="18">
        <f t="shared" si="22"/>
        <v>0</v>
      </c>
      <c r="AH43" s="18">
        <f t="shared" si="23"/>
        <v>0</v>
      </c>
      <c r="AI43" s="18">
        <f t="shared" si="24"/>
        <v>0</v>
      </c>
      <c r="AJ43" s="18">
        <f t="shared" si="25"/>
        <v>0</v>
      </c>
      <c r="AK43" s="18">
        <f t="shared" si="26"/>
        <v>0</v>
      </c>
      <c r="AL43" s="16">
        <f t="shared" si="27"/>
        <v>0</v>
      </c>
      <c r="AN43" s="39" t="s">
        <v>554</v>
      </c>
      <c r="AO43" s="29">
        <f t="shared" si="28"/>
        <v>0</v>
      </c>
      <c r="AP43" s="28" t="str">
        <f t="shared" si="29"/>
        <v>-</v>
      </c>
      <c r="AQ43" s="28" t="str">
        <f t="shared" si="30"/>
        <v>-</v>
      </c>
      <c r="AR43" s="28" t="str">
        <f t="shared" si="31"/>
        <v>-</v>
      </c>
      <c r="AS43" s="28">
        <f t="shared" si="32"/>
        <v>0</v>
      </c>
      <c r="AT43" s="28">
        <f t="shared" si="33"/>
        <v>0</v>
      </c>
      <c r="AU43" s="28">
        <f t="shared" si="34"/>
        <v>0</v>
      </c>
      <c r="AV43" s="28">
        <f t="shared" si="35"/>
        <v>0</v>
      </c>
      <c r="AW43" s="30" t="str">
        <f t="shared" si="36"/>
        <v>-</v>
      </c>
    </row>
    <row r="44" spans="1:49" x14ac:dyDescent="0.25">
      <c r="A44" t="s">
        <v>515</v>
      </c>
      <c r="B44">
        <v>2017</v>
      </c>
      <c r="C44">
        <v>12</v>
      </c>
      <c r="D44">
        <v>8</v>
      </c>
      <c r="E44">
        <v>0.66666666666666663</v>
      </c>
      <c r="G44" s="39" t="s">
        <v>578</v>
      </c>
      <c r="H44" s="131">
        <f t="shared" si="1"/>
        <v>15</v>
      </c>
      <c r="I44" s="129">
        <f t="shared" si="2"/>
        <v>0</v>
      </c>
      <c r="J44" s="129">
        <f t="shared" si="3"/>
        <v>0</v>
      </c>
      <c r="K44" s="129">
        <f t="shared" si="4"/>
        <v>0</v>
      </c>
      <c r="L44" s="129">
        <f t="shared" si="5"/>
        <v>0</v>
      </c>
      <c r="M44" s="129">
        <f t="shared" si="6"/>
        <v>0</v>
      </c>
      <c r="N44" s="129">
        <f t="shared" si="7"/>
        <v>0</v>
      </c>
      <c r="O44" s="129">
        <f t="shared" si="8"/>
        <v>0</v>
      </c>
      <c r="P44" s="130">
        <f t="shared" si="9"/>
        <v>15</v>
      </c>
      <c r="R44" s="39" t="s">
        <v>578</v>
      </c>
      <c r="S44" s="141">
        <f t="shared" si="10"/>
        <v>3.7457785076219101E-6</v>
      </c>
      <c r="T44" s="142">
        <f t="shared" si="11"/>
        <v>0</v>
      </c>
      <c r="U44" s="143">
        <f t="shared" si="12"/>
        <v>0</v>
      </c>
      <c r="V44" s="143">
        <f t="shared" si="13"/>
        <v>0</v>
      </c>
      <c r="W44" s="143">
        <f t="shared" si="14"/>
        <v>0</v>
      </c>
      <c r="X44" s="143">
        <f t="shared" si="15"/>
        <v>0</v>
      </c>
      <c r="Y44" s="143">
        <f t="shared" si="16"/>
        <v>0</v>
      </c>
      <c r="Z44" s="143">
        <f t="shared" si="17"/>
        <v>0</v>
      </c>
      <c r="AA44" s="144">
        <f t="shared" si="18"/>
        <v>7.392512862972381E-5</v>
      </c>
      <c r="AC44" s="39" t="s">
        <v>578</v>
      </c>
      <c r="AD44" s="73">
        <f t="shared" si="19"/>
        <v>0</v>
      </c>
      <c r="AE44" s="17">
        <f t="shared" si="20"/>
        <v>0</v>
      </c>
      <c r="AF44" s="18">
        <f t="shared" si="21"/>
        <v>0</v>
      </c>
      <c r="AG44" s="18">
        <f t="shared" si="22"/>
        <v>0</v>
      </c>
      <c r="AH44" s="18">
        <f t="shared" si="23"/>
        <v>0</v>
      </c>
      <c r="AI44" s="18">
        <f t="shared" si="24"/>
        <v>0</v>
      </c>
      <c r="AJ44" s="18">
        <f t="shared" si="25"/>
        <v>0</v>
      </c>
      <c r="AK44" s="18">
        <f t="shared" si="26"/>
        <v>0</v>
      </c>
      <c r="AL44" s="16">
        <f t="shared" si="27"/>
        <v>0</v>
      </c>
      <c r="AN44" s="39" t="s">
        <v>578</v>
      </c>
      <c r="AO44" s="29">
        <f t="shared" si="28"/>
        <v>0</v>
      </c>
      <c r="AP44" s="28" t="str">
        <f t="shared" si="29"/>
        <v>-</v>
      </c>
      <c r="AQ44" s="28" t="str">
        <f t="shared" si="30"/>
        <v>-</v>
      </c>
      <c r="AR44" s="28" t="str">
        <f t="shared" si="31"/>
        <v>-</v>
      </c>
      <c r="AS44" s="28" t="str">
        <f t="shared" si="32"/>
        <v>-</v>
      </c>
      <c r="AT44" s="28" t="str">
        <f t="shared" si="33"/>
        <v>-</v>
      </c>
      <c r="AU44" s="28" t="str">
        <f t="shared" si="34"/>
        <v>-</v>
      </c>
      <c r="AV44" s="28" t="str">
        <f t="shared" si="35"/>
        <v>-</v>
      </c>
      <c r="AW44" s="30">
        <f t="shared" si="36"/>
        <v>0</v>
      </c>
    </row>
    <row r="45" spans="1:49" x14ac:dyDescent="0.25">
      <c r="A45" t="s">
        <v>515</v>
      </c>
      <c r="B45">
        <v>2018</v>
      </c>
      <c r="C45">
        <v>10</v>
      </c>
      <c r="D45">
        <v>8</v>
      </c>
      <c r="E45">
        <v>0.8</v>
      </c>
      <c r="G45" s="39" t="s">
        <v>434</v>
      </c>
      <c r="H45" s="131">
        <f t="shared" si="1"/>
        <v>25</v>
      </c>
      <c r="I45" s="129">
        <f t="shared" si="2"/>
        <v>0</v>
      </c>
      <c r="J45" s="129">
        <f t="shared" si="3"/>
        <v>0</v>
      </c>
      <c r="K45" s="129">
        <f t="shared" si="4"/>
        <v>0</v>
      </c>
      <c r="L45" s="129">
        <f t="shared" si="5"/>
        <v>0</v>
      </c>
      <c r="M45" s="129">
        <f t="shared" si="6"/>
        <v>0</v>
      </c>
      <c r="N45" s="129">
        <f t="shared" si="7"/>
        <v>10</v>
      </c>
      <c r="O45" s="129">
        <f t="shared" si="8"/>
        <v>13</v>
      </c>
      <c r="P45" s="130">
        <f t="shared" si="9"/>
        <v>2</v>
      </c>
      <c r="R45" s="39" t="s">
        <v>434</v>
      </c>
      <c r="S45" s="141">
        <f t="shared" si="10"/>
        <v>6.2429641793698501E-6</v>
      </c>
      <c r="T45" s="142">
        <f t="shared" si="11"/>
        <v>0</v>
      </c>
      <c r="U45" s="143">
        <f t="shared" si="12"/>
        <v>0</v>
      </c>
      <c r="V45" s="143">
        <f t="shared" si="13"/>
        <v>0</v>
      </c>
      <c r="W45" s="143">
        <f t="shared" si="14"/>
        <v>0</v>
      </c>
      <c r="X45" s="143">
        <f t="shared" si="15"/>
        <v>0</v>
      </c>
      <c r="Y45" s="143">
        <f t="shared" si="16"/>
        <v>1.4210116466114557E-5</v>
      </c>
      <c r="Z45" s="143">
        <f t="shared" si="17"/>
        <v>2.0109084046690201E-5</v>
      </c>
      <c r="AA45" s="144">
        <f t="shared" si="18"/>
        <v>9.856683817296509E-6</v>
      </c>
      <c r="AC45" s="39" t="s">
        <v>434</v>
      </c>
      <c r="AD45" s="73">
        <f t="shared" si="19"/>
        <v>0</v>
      </c>
      <c r="AE45" s="17">
        <f t="shared" si="20"/>
        <v>0</v>
      </c>
      <c r="AF45" s="18">
        <f t="shared" si="21"/>
        <v>0</v>
      </c>
      <c r="AG45" s="18">
        <f t="shared" si="22"/>
        <v>0</v>
      </c>
      <c r="AH45" s="18">
        <f t="shared" si="23"/>
        <v>0</v>
      </c>
      <c r="AI45" s="18">
        <f t="shared" si="24"/>
        <v>0</v>
      </c>
      <c r="AJ45" s="18">
        <f t="shared" si="25"/>
        <v>0</v>
      </c>
      <c r="AK45" s="18">
        <f t="shared" si="26"/>
        <v>0</v>
      </c>
      <c r="AL45" s="16">
        <f t="shared" si="27"/>
        <v>0</v>
      </c>
      <c r="AN45" s="39" t="s">
        <v>434</v>
      </c>
      <c r="AO45" s="29">
        <f t="shared" si="28"/>
        <v>0</v>
      </c>
      <c r="AP45" s="28" t="str">
        <f t="shared" si="29"/>
        <v>-</v>
      </c>
      <c r="AQ45" s="28" t="str">
        <f t="shared" si="30"/>
        <v>-</v>
      </c>
      <c r="AR45" s="28" t="str">
        <f t="shared" si="31"/>
        <v>-</v>
      </c>
      <c r="AS45" s="28" t="str">
        <f t="shared" si="32"/>
        <v>-</v>
      </c>
      <c r="AT45" s="28" t="str">
        <f t="shared" si="33"/>
        <v>-</v>
      </c>
      <c r="AU45" s="28">
        <f t="shared" si="34"/>
        <v>0</v>
      </c>
      <c r="AV45" s="28">
        <f t="shared" si="35"/>
        <v>0</v>
      </c>
      <c r="AW45" s="30">
        <f t="shared" si="36"/>
        <v>0</v>
      </c>
    </row>
    <row r="46" spans="1:49" x14ac:dyDescent="0.25">
      <c r="A46" t="s">
        <v>515</v>
      </c>
      <c r="B46">
        <v>2019</v>
      </c>
      <c r="C46">
        <v>5</v>
      </c>
      <c r="D46">
        <v>0</v>
      </c>
      <c r="E46">
        <v>0</v>
      </c>
      <c r="G46" s="39" t="s">
        <v>441</v>
      </c>
      <c r="H46" s="131">
        <f t="shared" si="1"/>
        <v>1518</v>
      </c>
      <c r="I46" s="129">
        <f t="shared" si="2"/>
        <v>1413</v>
      </c>
      <c r="J46" s="129">
        <f t="shared" si="3"/>
        <v>101</v>
      </c>
      <c r="K46" s="129">
        <f t="shared" si="4"/>
        <v>3</v>
      </c>
      <c r="L46" s="129">
        <f t="shared" si="5"/>
        <v>0</v>
      </c>
      <c r="M46" s="129">
        <f t="shared" si="6"/>
        <v>1</v>
      </c>
      <c r="N46" s="129">
        <f t="shared" si="7"/>
        <v>0</v>
      </c>
      <c r="O46" s="129">
        <f t="shared" si="8"/>
        <v>0</v>
      </c>
      <c r="P46" s="130">
        <f t="shared" si="9"/>
        <v>0</v>
      </c>
      <c r="R46" s="39" t="s">
        <v>441</v>
      </c>
      <c r="S46" s="141">
        <f t="shared" si="10"/>
        <v>3.7907278497133733E-4</v>
      </c>
      <c r="T46" s="142">
        <f t="shared" si="11"/>
        <v>4.4213451152428458E-3</v>
      </c>
      <c r="U46" s="143">
        <f t="shared" si="12"/>
        <v>2.0044256129870904E-4</v>
      </c>
      <c r="V46" s="143">
        <f t="shared" si="13"/>
        <v>5.8753831239412073E-6</v>
      </c>
      <c r="W46" s="143">
        <f t="shared" si="14"/>
        <v>0</v>
      </c>
      <c r="X46" s="143">
        <f t="shared" si="15"/>
        <v>1.6519505406008144E-6</v>
      </c>
      <c r="Y46" s="143">
        <f t="shared" si="16"/>
        <v>0</v>
      </c>
      <c r="Z46" s="143">
        <f t="shared" si="17"/>
        <v>0</v>
      </c>
      <c r="AA46" s="144">
        <f t="shared" si="18"/>
        <v>0</v>
      </c>
      <c r="AC46" s="39" t="s">
        <v>441</v>
      </c>
      <c r="AD46" s="73">
        <f t="shared" si="19"/>
        <v>401</v>
      </c>
      <c r="AE46" s="17">
        <f t="shared" si="20"/>
        <v>386</v>
      </c>
      <c r="AF46" s="18">
        <f t="shared" si="21"/>
        <v>14</v>
      </c>
      <c r="AG46" s="18">
        <f t="shared" si="22"/>
        <v>1</v>
      </c>
      <c r="AH46" s="18">
        <f t="shared" si="23"/>
        <v>0</v>
      </c>
      <c r="AI46" s="18">
        <f t="shared" si="24"/>
        <v>0</v>
      </c>
      <c r="AJ46" s="18">
        <f t="shared" si="25"/>
        <v>0</v>
      </c>
      <c r="AK46" s="18">
        <f t="shared" si="26"/>
        <v>0</v>
      </c>
      <c r="AL46" s="16">
        <f t="shared" si="27"/>
        <v>0</v>
      </c>
      <c r="AN46" s="39" t="s">
        <v>441</v>
      </c>
      <c r="AO46" s="29">
        <f t="shared" si="28"/>
        <v>0.26416337285902503</v>
      </c>
      <c r="AP46" s="28">
        <f t="shared" si="29"/>
        <v>0.27317763623496105</v>
      </c>
      <c r="AQ46" s="28">
        <f t="shared" si="30"/>
        <v>0.13861386138613863</v>
      </c>
      <c r="AR46" s="28">
        <f t="shared" si="31"/>
        <v>0.33333333333333331</v>
      </c>
      <c r="AS46" s="28" t="str">
        <f t="shared" si="32"/>
        <v>-</v>
      </c>
      <c r="AT46" s="28">
        <f t="shared" si="33"/>
        <v>0</v>
      </c>
      <c r="AU46" s="28" t="str">
        <f t="shared" si="34"/>
        <v>-</v>
      </c>
      <c r="AV46" s="28" t="str">
        <f t="shared" si="35"/>
        <v>-</v>
      </c>
      <c r="AW46" s="30" t="str">
        <f t="shared" si="36"/>
        <v>-</v>
      </c>
    </row>
    <row r="47" spans="1:49" x14ac:dyDescent="0.25">
      <c r="A47" t="s">
        <v>85</v>
      </c>
      <c r="B47">
        <v>2013</v>
      </c>
      <c r="C47">
        <v>194</v>
      </c>
      <c r="D47">
        <v>5</v>
      </c>
      <c r="E47">
        <v>2.5773195876288658E-2</v>
      </c>
      <c r="G47" s="39" t="s">
        <v>533</v>
      </c>
      <c r="H47" s="131">
        <f t="shared" si="1"/>
        <v>709</v>
      </c>
      <c r="I47" s="129">
        <f t="shared" si="2"/>
        <v>0</v>
      </c>
      <c r="J47" s="129">
        <f t="shared" si="3"/>
        <v>0</v>
      </c>
      <c r="K47" s="129">
        <f t="shared" si="4"/>
        <v>0</v>
      </c>
      <c r="L47" s="129">
        <f t="shared" si="5"/>
        <v>170</v>
      </c>
      <c r="M47" s="129">
        <f t="shared" si="6"/>
        <v>538</v>
      </c>
      <c r="N47" s="129">
        <f t="shared" si="7"/>
        <v>1</v>
      </c>
      <c r="O47" s="129">
        <f t="shared" si="8"/>
        <v>0</v>
      </c>
      <c r="P47" s="130">
        <f t="shared" si="9"/>
        <v>0</v>
      </c>
      <c r="R47" s="39" t="s">
        <v>533</v>
      </c>
      <c r="S47" s="141">
        <f t="shared" si="10"/>
        <v>1.7705046412692894E-4</v>
      </c>
      <c r="T47" s="142">
        <f t="shared" si="11"/>
        <v>0</v>
      </c>
      <c r="U47" s="143">
        <f t="shared" si="12"/>
        <v>0</v>
      </c>
      <c r="V47" s="143">
        <f t="shared" si="13"/>
        <v>0</v>
      </c>
      <c r="W47" s="143">
        <f t="shared" si="14"/>
        <v>3.3204357192942707E-4</v>
      </c>
      <c r="X47" s="143">
        <f t="shared" si="15"/>
        <v>8.8874939084323818E-4</v>
      </c>
      <c r="Y47" s="143">
        <f t="shared" si="16"/>
        <v>1.4210116466114556E-6</v>
      </c>
      <c r="Z47" s="143">
        <f t="shared" si="17"/>
        <v>0</v>
      </c>
      <c r="AA47" s="144">
        <f t="shared" si="18"/>
        <v>0</v>
      </c>
      <c r="AC47" s="39" t="s">
        <v>533</v>
      </c>
      <c r="AD47" s="73">
        <f t="shared" si="19"/>
        <v>570</v>
      </c>
      <c r="AE47" s="17">
        <f t="shared" si="20"/>
        <v>0</v>
      </c>
      <c r="AF47" s="18">
        <f t="shared" si="21"/>
        <v>0</v>
      </c>
      <c r="AG47" s="18">
        <f t="shared" si="22"/>
        <v>0</v>
      </c>
      <c r="AH47" s="18">
        <f t="shared" si="23"/>
        <v>118</v>
      </c>
      <c r="AI47" s="18">
        <f t="shared" si="24"/>
        <v>451</v>
      </c>
      <c r="AJ47" s="18">
        <f t="shared" si="25"/>
        <v>1</v>
      </c>
      <c r="AK47" s="18">
        <f t="shared" si="26"/>
        <v>0</v>
      </c>
      <c r="AL47" s="16">
        <f t="shared" si="27"/>
        <v>0</v>
      </c>
      <c r="AN47" s="39" t="s">
        <v>533</v>
      </c>
      <c r="AO47" s="29">
        <f t="shared" si="28"/>
        <v>0.80394922425952042</v>
      </c>
      <c r="AP47" s="28" t="str">
        <f t="shared" si="29"/>
        <v>-</v>
      </c>
      <c r="AQ47" s="28" t="str">
        <f t="shared" si="30"/>
        <v>-</v>
      </c>
      <c r="AR47" s="28" t="str">
        <f t="shared" si="31"/>
        <v>-</v>
      </c>
      <c r="AS47" s="28">
        <f t="shared" si="32"/>
        <v>0.69411764705882351</v>
      </c>
      <c r="AT47" s="28">
        <f t="shared" si="33"/>
        <v>0.83828996282527879</v>
      </c>
      <c r="AU47" s="28">
        <f t="shared" si="34"/>
        <v>1</v>
      </c>
      <c r="AV47" s="28" t="str">
        <f t="shared" si="35"/>
        <v>-</v>
      </c>
      <c r="AW47" s="30" t="str">
        <f t="shared" si="36"/>
        <v>-</v>
      </c>
    </row>
    <row r="48" spans="1:49" x14ac:dyDescent="0.25">
      <c r="A48" t="s">
        <v>85</v>
      </c>
      <c r="B48">
        <v>2014</v>
      </c>
      <c r="C48">
        <v>85</v>
      </c>
      <c r="D48">
        <v>4</v>
      </c>
      <c r="E48">
        <v>4.7058823529411757E-2</v>
      </c>
      <c r="G48" s="39" t="s">
        <v>602</v>
      </c>
      <c r="H48" s="131">
        <f t="shared" si="1"/>
        <v>89</v>
      </c>
      <c r="I48" s="129">
        <f t="shared" si="2"/>
        <v>16</v>
      </c>
      <c r="J48" s="129">
        <f t="shared" si="3"/>
        <v>71</v>
      </c>
      <c r="K48" s="129">
        <f t="shared" si="4"/>
        <v>2</v>
      </c>
      <c r="L48" s="129">
        <f t="shared" si="5"/>
        <v>0</v>
      </c>
      <c r="M48" s="129">
        <f t="shared" si="6"/>
        <v>0</v>
      </c>
      <c r="N48" s="129">
        <f t="shared" si="7"/>
        <v>0</v>
      </c>
      <c r="O48" s="129">
        <f t="shared" si="8"/>
        <v>0</v>
      </c>
      <c r="P48" s="130">
        <f t="shared" si="9"/>
        <v>0</v>
      </c>
      <c r="R48" s="39" t="s">
        <v>602</v>
      </c>
      <c r="S48" s="141">
        <f t="shared" si="10"/>
        <v>2.2224952478556668E-5</v>
      </c>
      <c r="T48" s="142">
        <f t="shared" si="11"/>
        <v>5.0064771297866613E-5</v>
      </c>
      <c r="U48" s="143">
        <f t="shared" si="12"/>
        <v>1.4090516685354794E-4</v>
      </c>
      <c r="V48" s="143">
        <f t="shared" si="13"/>
        <v>3.916922082627471E-6</v>
      </c>
      <c r="W48" s="143">
        <f t="shared" si="14"/>
        <v>0</v>
      </c>
      <c r="X48" s="143">
        <f t="shared" si="15"/>
        <v>0</v>
      </c>
      <c r="Y48" s="143">
        <f t="shared" si="16"/>
        <v>0</v>
      </c>
      <c r="Z48" s="143">
        <f t="shared" si="17"/>
        <v>0</v>
      </c>
      <c r="AA48" s="144">
        <f t="shared" si="18"/>
        <v>0</v>
      </c>
      <c r="AC48" s="39" t="s">
        <v>602</v>
      </c>
      <c r="AD48" s="73">
        <f t="shared" si="19"/>
        <v>4</v>
      </c>
      <c r="AE48" s="17">
        <f t="shared" si="20"/>
        <v>0</v>
      </c>
      <c r="AF48" s="18">
        <f t="shared" si="21"/>
        <v>4</v>
      </c>
      <c r="AG48" s="18">
        <f t="shared" si="22"/>
        <v>0</v>
      </c>
      <c r="AH48" s="18">
        <f t="shared" si="23"/>
        <v>0</v>
      </c>
      <c r="AI48" s="18">
        <f t="shared" si="24"/>
        <v>0</v>
      </c>
      <c r="AJ48" s="18">
        <f t="shared" si="25"/>
        <v>0</v>
      </c>
      <c r="AK48" s="18">
        <f t="shared" si="26"/>
        <v>0</v>
      </c>
      <c r="AL48" s="16">
        <f t="shared" si="27"/>
        <v>0</v>
      </c>
      <c r="AN48" s="39" t="s">
        <v>602</v>
      </c>
      <c r="AO48" s="29">
        <f t="shared" si="28"/>
        <v>4.49438202247191E-2</v>
      </c>
      <c r="AP48" s="28">
        <f t="shared" si="29"/>
        <v>0</v>
      </c>
      <c r="AQ48" s="28">
        <f t="shared" si="30"/>
        <v>5.6338028169014086E-2</v>
      </c>
      <c r="AR48" s="28">
        <f t="shared" si="31"/>
        <v>0</v>
      </c>
      <c r="AS48" s="28" t="str">
        <f t="shared" si="32"/>
        <v>-</v>
      </c>
      <c r="AT48" s="28" t="str">
        <f t="shared" si="33"/>
        <v>-</v>
      </c>
      <c r="AU48" s="28" t="str">
        <f t="shared" si="34"/>
        <v>-</v>
      </c>
      <c r="AV48" s="28" t="str">
        <f t="shared" si="35"/>
        <v>-</v>
      </c>
      <c r="AW48" s="30" t="str">
        <f t="shared" si="36"/>
        <v>-</v>
      </c>
    </row>
    <row r="49" spans="1:49" x14ac:dyDescent="0.25">
      <c r="A49" t="s">
        <v>85</v>
      </c>
      <c r="B49">
        <v>2015</v>
      </c>
      <c r="C49">
        <v>268</v>
      </c>
      <c r="D49">
        <v>14</v>
      </c>
      <c r="E49">
        <v>5.2238805970149252E-2</v>
      </c>
      <c r="G49" s="39" t="s">
        <v>210</v>
      </c>
      <c r="H49" s="131">
        <f t="shared" si="1"/>
        <v>31119</v>
      </c>
      <c r="I49" s="129">
        <f t="shared" si="2"/>
        <v>1522</v>
      </c>
      <c r="J49" s="129">
        <f t="shared" si="3"/>
        <v>3322</v>
      </c>
      <c r="K49" s="129">
        <f t="shared" si="4"/>
        <v>3852</v>
      </c>
      <c r="L49" s="129">
        <f t="shared" si="5"/>
        <v>6327</v>
      </c>
      <c r="M49" s="129">
        <f t="shared" si="6"/>
        <v>6257</v>
      </c>
      <c r="N49" s="129">
        <f t="shared" si="7"/>
        <v>5251</v>
      </c>
      <c r="O49" s="129">
        <f t="shared" si="8"/>
        <v>4427</v>
      </c>
      <c r="P49" s="130">
        <f t="shared" si="9"/>
        <v>161</v>
      </c>
      <c r="R49" s="39" t="s">
        <v>210</v>
      </c>
      <c r="S49" s="141">
        <f t="shared" si="10"/>
        <v>7.7709920919124143E-3</v>
      </c>
      <c r="T49" s="142">
        <f t="shared" si="11"/>
        <v>4.7624113697095618E-3</v>
      </c>
      <c r="U49" s="143">
        <f t="shared" si="12"/>
        <v>6.5927741448941722E-3</v>
      </c>
      <c r="V49" s="143">
        <f t="shared" si="13"/>
        <v>7.5439919311405101E-3</v>
      </c>
      <c r="W49" s="143">
        <f t="shared" si="14"/>
        <v>1.23578804682205E-2</v>
      </c>
      <c r="X49" s="143">
        <f t="shared" si="15"/>
        <v>1.0336254532539295E-2</v>
      </c>
      <c r="Y49" s="143">
        <f t="shared" si="16"/>
        <v>7.4617321563567535E-3</v>
      </c>
      <c r="Z49" s="143">
        <f t="shared" si="17"/>
        <v>6.847916544207501E-3</v>
      </c>
      <c r="AA49" s="144">
        <f t="shared" si="18"/>
        <v>7.9346304729236892E-4</v>
      </c>
      <c r="AC49" s="39" t="s">
        <v>210</v>
      </c>
      <c r="AD49" s="73">
        <f t="shared" si="19"/>
        <v>1956</v>
      </c>
      <c r="AE49" s="17">
        <f t="shared" si="20"/>
        <v>62</v>
      </c>
      <c r="AF49" s="18">
        <f t="shared" si="21"/>
        <v>260</v>
      </c>
      <c r="AG49" s="18">
        <f t="shared" si="22"/>
        <v>290</v>
      </c>
      <c r="AH49" s="18">
        <f t="shared" si="23"/>
        <v>464</v>
      </c>
      <c r="AI49" s="18">
        <f t="shared" si="24"/>
        <v>394</v>
      </c>
      <c r="AJ49" s="18">
        <f t="shared" si="25"/>
        <v>302</v>
      </c>
      <c r="AK49" s="18">
        <f t="shared" si="26"/>
        <v>180</v>
      </c>
      <c r="AL49" s="16">
        <f t="shared" si="27"/>
        <v>4</v>
      </c>
      <c r="AN49" s="39" t="s">
        <v>210</v>
      </c>
      <c r="AO49" s="29">
        <f t="shared" si="28"/>
        <v>6.2855490214981199E-2</v>
      </c>
      <c r="AP49" s="28">
        <f t="shared" si="29"/>
        <v>4.0735873850197106E-2</v>
      </c>
      <c r="AQ49" s="28">
        <f t="shared" si="30"/>
        <v>7.8266104756170976E-2</v>
      </c>
      <c r="AR49" s="28">
        <f t="shared" si="31"/>
        <v>7.5285565939771551E-2</v>
      </c>
      <c r="AS49" s="28">
        <f t="shared" si="32"/>
        <v>7.333649438912597E-2</v>
      </c>
      <c r="AT49" s="28">
        <f t="shared" si="33"/>
        <v>6.2969474188908428E-2</v>
      </c>
      <c r="AU49" s="28">
        <f t="shared" si="34"/>
        <v>5.7512854694343932E-2</v>
      </c>
      <c r="AV49" s="28">
        <f t="shared" si="35"/>
        <v>4.0659588886379036E-2</v>
      </c>
      <c r="AW49" s="30">
        <f t="shared" si="36"/>
        <v>2.4844720496894408E-2</v>
      </c>
    </row>
    <row r="50" spans="1:49" x14ac:dyDescent="0.25">
      <c r="A50" t="s">
        <v>85</v>
      </c>
      <c r="B50">
        <v>2016</v>
      </c>
      <c r="C50">
        <v>776</v>
      </c>
      <c r="D50">
        <v>22</v>
      </c>
      <c r="E50">
        <v>2.8350515463917529E-2</v>
      </c>
      <c r="G50" s="39" t="s">
        <v>75</v>
      </c>
      <c r="H50" s="131">
        <f t="shared" si="1"/>
        <v>475</v>
      </c>
      <c r="I50" s="129">
        <f t="shared" si="2"/>
        <v>82</v>
      </c>
      <c r="J50" s="129">
        <f t="shared" si="3"/>
        <v>217</v>
      </c>
      <c r="K50" s="129">
        <f t="shared" si="4"/>
        <v>21</v>
      </c>
      <c r="L50" s="129">
        <f t="shared" si="5"/>
        <v>96</v>
      </c>
      <c r="M50" s="129">
        <f t="shared" si="6"/>
        <v>59</v>
      </c>
      <c r="N50" s="129">
        <f t="shared" si="7"/>
        <v>0</v>
      </c>
      <c r="O50" s="129">
        <f t="shared" si="8"/>
        <v>0</v>
      </c>
      <c r="P50" s="130">
        <f t="shared" si="9"/>
        <v>0</v>
      </c>
      <c r="R50" s="39" t="s">
        <v>75</v>
      </c>
      <c r="S50" s="141">
        <f t="shared" si="10"/>
        <v>1.1861631940802716E-4</v>
      </c>
      <c r="T50" s="142">
        <f t="shared" si="11"/>
        <v>2.5658195290156638E-4</v>
      </c>
      <c r="U50" s="143">
        <f t="shared" si="12"/>
        <v>4.3065381981999859E-4</v>
      </c>
      <c r="V50" s="143">
        <f t="shared" si="13"/>
        <v>4.1127681867588449E-5</v>
      </c>
      <c r="W50" s="143">
        <f t="shared" si="14"/>
        <v>1.875069582660294E-4</v>
      </c>
      <c r="X50" s="143">
        <f t="shared" si="15"/>
        <v>9.7465081895448054E-5</v>
      </c>
      <c r="Y50" s="143">
        <f t="shared" si="16"/>
        <v>0</v>
      </c>
      <c r="Z50" s="143">
        <f t="shared" si="17"/>
        <v>0</v>
      </c>
      <c r="AA50" s="144">
        <f t="shared" si="18"/>
        <v>0</v>
      </c>
      <c r="AC50" s="39" t="s">
        <v>75</v>
      </c>
      <c r="AD50" s="73">
        <f t="shared" si="19"/>
        <v>247</v>
      </c>
      <c r="AE50" s="17">
        <f t="shared" si="20"/>
        <v>67</v>
      </c>
      <c r="AF50" s="18">
        <f t="shared" si="21"/>
        <v>164</v>
      </c>
      <c r="AG50" s="18">
        <f t="shared" si="22"/>
        <v>2</v>
      </c>
      <c r="AH50" s="18">
        <f t="shared" si="23"/>
        <v>7</v>
      </c>
      <c r="AI50" s="18">
        <f t="shared" si="24"/>
        <v>7</v>
      </c>
      <c r="AJ50" s="18">
        <f t="shared" si="25"/>
        <v>0</v>
      </c>
      <c r="AK50" s="18">
        <f t="shared" si="26"/>
        <v>0</v>
      </c>
      <c r="AL50" s="16">
        <f t="shared" si="27"/>
        <v>0</v>
      </c>
      <c r="AN50" s="39" t="s">
        <v>75</v>
      </c>
      <c r="AO50" s="29">
        <f t="shared" si="28"/>
        <v>0.52</v>
      </c>
      <c r="AP50" s="28">
        <f t="shared" si="29"/>
        <v>0.81707317073170727</v>
      </c>
      <c r="AQ50" s="28">
        <f t="shared" si="30"/>
        <v>0.75576036866359442</v>
      </c>
      <c r="AR50" s="28">
        <f t="shared" si="31"/>
        <v>9.5238095238095233E-2</v>
      </c>
      <c r="AS50" s="28">
        <f t="shared" si="32"/>
        <v>7.2916666666666671E-2</v>
      </c>
      <c r="AT50" s="28">
        <f t="shared" si="33"/>
        <v>0.11864406779661017</v>
      </c>
      <c r="AU50" s="28" t="str">
        <f t="shared" si="34"/>
        <v>-</v>
      </c>
      <c r="AV50" s="28" t="str">
        <f t="shared" si="35"/>
        <v>-</v>
      </c>
      <c r="AW50" s="30" t="str">
        <f t="shared" si="36"/>
        <v>-</v>
      </c>
    </row>
    <row r="51" spans="1:49" x14ac:dyDescent="0.25">
      <c r="A51" t="s">
        <v>85</v>
      </c>
      <c r="B51">
        <v>2017</v>
      </c>
      <c r="C51">
        <v>1397</v>
      </c>
      <c r="D51">
        <v>43</v>
      </c>
      <c r="E51">
        <v>3.0780243378668571E-2</v>
      </c>
      <c r="G51" s="39" t="s">
        <v>230</v>
      </c>
      <c r="H51" s="131">
        <f t="shared" si="1"/>
        <v>575</v>
      </c>
      <c r="I51" s="129">
        <f t="shared" si="2"/>
        <v>298</v>
      </c>
      <c r="J51" s="129">
        <f t="shared" si="3"/>
        <v>59</v>
      </c>
      <c r="K51" s="129">
        <f t="shared" si="4"/>
        <v>12</v>
      </c>
      <c r="L51" s="129">
        <f t="shared" si="5"/>
        <v>20</v>
      </c>
      <c r="M51" s="129">
        <f t="shared" si="6"/>
        <v>6</v>
      </c>
      <c r="N51" s="129">
        <f t="shared" si="7"/>
        <v>52</v>
      </c>
      <c r="O51" s="129">
        <f t="shared" si="8"/>
        <v>128</v>
      </c>
      <c r="P51" s="130">
        <f t="shared" si="9"/>
        <v>0</v>
      </c>
      <c r="R51" s="39" t="s">
        <v>230</v>
      </c>
      <c r="S51" s="141">
        <f t="shared" si="10"/>
        <v>1.4358817612550656E-4</v>
      </c>
      <c r="T51" s="142">
        <f t="shared" si="11"/>
        <v>9.3245636542276574E-4</v>
      </c>
      <c r="U51" s="143">
        <f t="shared" si="12"/>
        <v>1.1709020907548349E-4</v>
      </c>
      <c r="V51" s="143">
        <f t="shared" si="13"/>
        <v>2.3501532495764829E-5</v>
      </c>
      <c r="W51" s="143">
        <f t="shared" si="14"/>
        <v>3.9063949638756129E-5</v>
      </c>
      <c r="X51" s="143">
        <f t="shared" si="15"/>
        <v>9.9117032436048869E-6</v>
      </c>
      <c r="Y51" s="143">
        <f t="shared" si="16"/>
        <v>7.3892605623795691E-5</v>
      </c>
      <c r="Z51" s="143">
        <f t="shared" si="17"/>
        <v>1.9799713522894967E-4</v>
      </c>
      <c r="AA51" s="144">
        <f t="shared" si="18"/>
        <v>0</v>
      </c>
      <c r="AC51" s="39" t="s">
        <v>230</v>
      </c>
      <c r="AD51" s="73">
        <f t="shared" si="19"/>
        <v>215</v>
      </c>
      <c r="AE51" s="17">
        <f t="shared" si="20"/>
        <v>156</v>
      </c>
      <c r="AF51" s="18">
        <f t="shared" si="21"/>
        <v>15</v>
      </c>
      <c r="AG51" s="18">
        <f t="shared" si="22"/>
        <v>1</v>
      </c>
      <c r="AH51" s="18">
        <f t="shared" si="23"/>
        <v>0</v>
      </c>
      <c r="AI51" s="18">
        <f t="shared" si="24"/>
        <v>0</v>
      </c>
      <c r="AJ51" s="18">
        <f t="shared" si="25"/>
        <v>31</v>
      </c>
      <c r="AK51" s="18">
        <f t="shared" si="26"/>
        <v>12</v>
      </c>
      <c r="AL51" s="16">
        <f t="shared" si="27"/>
        <v>0</v>
      </c>
      <c r="AN51" s="39" t="s">
        <v>230</v>
      </c>
      <c r="AO51" s="29">
        <f t="shared" si="28"/>
        <v>0.37391304347826088</v>
      </c>
      <c r="AP51" s="28">
        <f t="shared" si="29"/>
        <v>0.52348993288590606</v>
      </c>
      <c r="AQ51" s="28">
        <f t="shared" si="30"/>
        <v>0.25423728813559321</v>
      </c>
      <c r="AR51" s="28">
        <f t="shared" si="31"/>
        <v>8.3333333333333329E-2</v>
      </c>
      <c r="AS51" s="28">
        <f t="shared" si="32"/>
        <v>0</v>
      </c>
      <c r="AT51" s="28">
        <f t="shared" si="33"/>
        <v>0</v>
      </c>
      <c r="AU51" s="28">
        <f t="shared" si="34"/>
        <v>0.59615384615384615</v>
      </c>
      <c r="AV51" s="28">
        <f t="shared" si="35"/>
        <v>9.375E-2</v>
      </c>
      <c r="AW51" s="30" t="str">
        <f t="shared" si="36"/>
        <v>-</v>
      </c>
    </row>
    <row r="52" spans="1:49" x14ac:dyDescent="0.25">
      <c r="A52" t="s">
        <v>85</v>
      </c>
      <c r="B52">
        <v>2018</v>
      </c>
      <c r="C52">
        <v>2087</v>
      </c>
      <c r="D52">
        <v>73</v>
      </c>
      <c r="E52">
        <v>3.4978437949209393E-2</v>
      </c>
      <c r="G52" s="39" t="s">
        <v>532</v>
      </c>
      <c r="H52" s="131">
        <f t="shared" si="1"/>
        <v>2992</v>
      </c>
      <c r="I52" s="129">
        <f t="shared" si="2"/>
        <v>0</v>
      </c>
      <c r="J52" s="129">
        <f t="shared" si="3"/>
        <v>0</v>
      </c>
      <c r="K52" s="129">
        <f t="shared" si="4"/>
        <v>0</v>
      </c>
      <c r="L52" s="129">
        <f t="shared" si="5"/>
        <v>0</v>
      </c>
      <c r="M52" s="129">
        <f t="shared" si="6"/>
        <v>0</v>
      </c>
      <c r="N52" s="129">
        <f t="shared" si="7"/>
        <v>1097</v>
      </c>
      <c r="O52" s="129">
        <f t="shared" si="8"/>
        <v>1895</v>
      </c>
      <c r="P52" s="130">
        <f t="shared" si="9"/>
        <v>0</v>
      </c>
      <c r="R52" s="39" t="s">
        <v>532</v>
      </c>
      <c r="S52" s="141">
        <f t="shared" si="10"/>
        <v>7.4715795298698363E-4</v>
      </c>
      <c r="T52" s="142">
        <f t="shared" si="11"/>
        <v>0</v>
      </c>
      <c r="U52" s="143">
        <f t="shared" si="12"/>
        <v>0</v>
      </c>
      <c r="V52" s="143">
        <f t="shared" si="13"/>
        <v>0</v>
      </c>
      <c r="W52" s="143">
        <f t="shared" si="14"/>
        <v>0</v>
      </c>
      <c r="X52" s="143">
        <f t="shared" si="15"/>
        <v>0</v>
      </c>
      <c r="Y52" s="143">
        <f t="shared" si="16"/>
        <v>1.5588497763327669E-3</v>
      </c>
      <c r="Z52" s="143">
        <f t="shared" si="17"/>
        <v>2.9312857129598405E-3</v>
      </c>
      <c r="AA52" s="144">
        <f t="shared" si="18"/>
        <v>0</v>
      </c>
      <c r="AC52" s="39" t="s">
        <v>532</v>
      </c>
      <c r="AD52" s="73">
        <f t="shared" si="19"/>
        <v>135</v>
      </c>
      <c r="AE52" s="17">
        <f t="shared" si="20"/>
        <v>0</v>
      </c>
      <c r="AF52" s="18">
        <f t="shared" si="21"/>
        <v>0</v>
      </c>
      <c r="AG52" s="18">
        <f t="shared" si="22"/>
        <v>0</v>
      </c>
      <c r="AH52" s="18">
        <f t="shared" si="23"/>
        <v>0</v>
      </c>
      <c r="AI52" s="18">
        <f t="shared" si="24"/>
        <v>0</v>
      </c>
      <c r="AJ52" s="18">
        <f t="shared" si="25"/>
        <v>62</v>
      </c>
      <c r="AK52" s="18">
        <f t="shared" si="26"/>
        <v>73</v>
      </c>
      <c r="AL52" s="16">
        <f t="shared" si="27"/>
        <v>0</v>
      </c>
      <c r="AN52" s="39" t="s">
        <v>532</v>
      </c>
      <c r="AO52" s="29">
        <f t="shared" si="28"/>
        <v>4.5120320855614973E-2</v>
      </c>
      <c r="AP52" s="28" t="str">
        <f t="shared" si="29"/>
        <v>-</v>
      </c>
      <c r="AQ52" s="28" t="str">
        <f t="shared" si="30"/>
        <v>-</v>
      </c>
      <c r="AR52" s="28" t="str">
        <f t="shared" si="31"/>
        <v>-</v>
      </c>
      <c r="AS52" s="28" t="str">
        <f t="shared" si="32"/>
        <v>-</v>
      </c>
      <c r="AT52" s="28" t="str">
        <f t="shared" si="33"/>
        <v>-</v>
      </c>
      <c r="AU52" s="28">
        <f t="shared" si="34"/>
        <v>5.6517775752051046E-2</v>
      </c>
      <c r="AV52" s="28">
        <f t="shared" si="35"/>
        <v>3.8522427440633243E-2</v>
      </c>
      <c r="AW52" s="30" t="str">
        <f t="shared" si="36"/>
        <v>-</v>
      </c>
    </row>
    <row r="53" spans="1:49" x14ac:dyDescent="0.25">
      <c r="A53" t="s">
        <v>85</v>
      </c>
      <c r="B53">
        <v>2019</v>
      </c>
      <c r="C53">
        <v>2002</v>
      </c>
      <c r="D53">
        <v>71</v>
      </c>
      <c r="E53">
        <v>3.5464535464535457E-2</v>
      </c>
      <c r="G53" s="39" t="s">
        <v>183</v>
      </c>
      <c r="H53" s="131">
        <f t="shared" si="1"/>
        <v>12721</v>
      </c>
      <c r="I53" s="129">
        <f t="shared" si="2"/>
        <v>2845</v>
      </c>
      <c r="J53" s="129">
        <f t="shared" si="3"/>
        <v>3309</v>
      </c>
      <c r="K53" s="129">
        <f t="shared" si="4"/>
        <v>3005</v>
      </c>
      <c r="L53" s="129">
        <f t="shared" si="5"/>
        <v>1644</v>
      </c>
      <c r="M53" s="129">
        <f t="shared" si="6"/>
        <v>894</v>
      </c>
      <c r="N53" s="129">
        <f t="shared" si="7"/>
        <v>527</v>
      </c>
      <c r="O53" s="129">
        <f t="shared" si="8"/>
        <v>345</v>
      </c>
      <c r="P53" s="130">
        <f t="shared" si="9"/>
        <v>152</v>
      </c>
      <c r="R53" s="39" t="s">
        <v>183</v>
      </c>
      <c r="S53" s="141">
        <f t="shared" si="10"/>
        <v>3.1766698930305545E-3</v>
      </c>
      <c r="T53" s="142">
        <f t="shared" si="11"/>
        <v>8.902142146401908E-3</v>
      </c>
      <c r="U53" s="143">
        <f t="shared" si="12"/>
        <v>6.5669746073012689E-3</v>
      </c>
      <c r="V53" s="143">
        <f t="shared" si="13"/>
        <v>5.8851754291477758E-3</v>
      </c>
      <c r="W53" s="143">
        <f t="shared" si="14"/>
        <v>3.2110566603057535E-3</v>
      </c>
      <c r="X53" s="143">
        <f t="shared" si="15"/>
        <v>1.4768437832971282E-3</v>
      </c>
      <c r="Y53" s="143">
        <f t="shared" si="16"/>
        <v>7.4887313776423714E-4</v>
      </c>
      <c r="Z53" s="143">
        <f t="shared" si="17"/>
        <v>5.3366415354677837E-4</v>
      </c>
      <c r="AA53" s="144">
        <f t="shared" si="18"/>
        <v>7.4910797011453465E-4</v>
      </c>
      <c r="AC53" s="39" t="s">
        <v>183</v>
      </c>
      <c r="AD53" s="73">
        <f t="shared" si="19"/>
        <v>3397</v>
      </c>
      <c r="AE53" s="17">
        <f t="shared" si="20"/>
        <v>1056</v>
      </c>
      <c r="AF53" s="18">
        <f t="shared" si="21"/>
        <v>1023</v>
      </c>
      <c r="AG53" s="18">
        <f t="shared" si="22"/>
        <v>677</v>
      </c>
      <c r="AH53" s="18">
        <f t="shared" si="23"/>
        <v>322</v>
      </c>
      <c r="AI53" s="18">
        <f t="shared" si="24"/>
        <v>243</v>
      </c>
      <c r="AJ53" s="18">
        <f t="shared" si="25"/>
        <v>53</v>
      </c>
      <c r="AK53" s="18">
        <f t="shared" si="26"/>
        <v>18</v>
      </c>
      <c r="AL53" s="16">
        <f t="shared" si="27"/>
        <v>5</v>
      </c>
      <c r="AN53" s="39" t="s">
        <v>183</v>
      </c>
      <c r="AO53" s="29">
        <f t="shared" si="28"/>
        <v>0.26703875481487305</v>
      </c>
      <c r="AP53" s="28">
        <f t="shared" si="29"/>
        <v>0.37117750439367309</v>
      </c>
      <c r="AQ53" s="28">
        <f t="shared" si="30"/>
        <v>0.30915684496826834</v>
      </c>
      <c r="AR53" s="28">
        <f t="shared" si="31"/>
        <v>0.22529118136439269</v>
      </c>
      <c r="AS53" s="28">
        <f t="shared" si="32"/>
        <v>0.19586374695863748</v>
      </c>
      <c r="AT53" s="28">
        <f t="shared" si="33"/>
        <v>0.27181208053691275</v>
      </c>
      <c r="AU53" s="28">
        <f t="shared" si="34"/>
        <v>0.10056925996204934</v>
      </c>
      <c r="AV53" s="28">
        <f t="shared" si="35"/>
        <v>5.2173913043478258E-2</v>
      </c>
      <c r="AW53" s="30">
        <f t="shared" si="36"/>
        <v>3.2894736842105261E-2</v>
      </c>
    </row>
    <row r="54" spans="1:49" x14ac:dyDescent="0.25">
      <c r="A54" t="s">
        <v>85</v>
      </c>
      <c r="B54">
        <v>2020</v>
      </c>
      <c r="C54">
        <v>1811</v>
      </c>
      <c r="D54">
        <v>108</v>
      </c>
      <c r="E54">
        <v>5.9635560463832137E-2</v>
      </c>
      <c r="G54" s="39" t="s">
        <v>42</v>
      </c>
      <c r="H54" s="131">
        <f t="shared" si="1"/>
        <v>1742</v>
      </c>
      <c r="I54" s="129">
        <f t="shared" si="2"/>
        <v>0</v>
      </c>
      <c r="J54" s="129">
        <f t="shared" si="3"/>
        <v>0</v>
      </c>
      <c r="K54" s="129">
        <f t="shared" si="4"/>
        <v>0</v>
      </c>
      <c r="L54" s="129">
        <f t="shared" si="5"/>
        <v>128</v>
      </c>
      <c r="M54" s="129">
        <f t="shared" si="6"/>
        <v>367</v>
      </c>
      <c r="N54" s="129">
        <f t="shared" si="7"/>
        <v>607</v>
      </c>
      <c r="O54" s="129">
        <f t="shared" si="8"/>
        <v>640</v>
      </c>
      <c r="P54" s="130">
        <f t="shared" si="9"/>
        <v>0</v>
      </c>
      <c r="R54" s="39" t="s">
        <v>42</v>
      </c>
      <c r="S54" s="141">
        <f t="shared" si="10"/>
        <v>4.3500974401849117E-4</v>
      </c>
      <c r="T54" s="142">
        <f t="shared" si="11"/>
        <v>0</v>
      </c>
      <c r="U54" s="143">
        <f t="shared" si="12"/>
        <v>0</v>
      </c>
      <c r="V54" s="143">
        <f t="shared" si="13"/>
        <v>0</v>
      </c>
      <c r="W54" s="143">
        <f t="shared" si="14"/>
        <v>2.5000927768803921E-4</v>
      </c>
      <c r="X54" s="143">
        <f t="shared" si="15"/>
        <v>6.0626584840049887E-4</v>
      </c>
      <c r="Y54" s="143">
        <f t="shared" si="16"/>
        <v>8.625540694931536E-4</v>
      </c>
      <c r="Z54" s="143">
        <f t="shared" si="17"/>
        <v>9.8998567614474835E-4</v>
      </c>
      <c r="AA54" s="144">
        <f t="shared" si="18"/>
        <v>0</v>
      </c>
      <c r="AC54" s="39" t="s">
        <v>42</v>
      </c>
      <c r="AD54" s="73">
        <f t="shared" si="19"/>
        <v>331</v>
      </c>
      <c r="AE54" s="17">
        <f t="shared" si="20"/>
        <v>0</v>
      </c>
      <c r="AF54" s="18">
        <f t="shared" si="21"/>
        <v>0</v>
      </c>
      <c r="AG54" s="18">
        <f t="shared" si="22"/>
        <v>0</v>
      </c>
      <c r="AH54" s="18">
        <f t="shared" si="23"/>
        <v>25</v>
      </c>
      <c r="AI54" s="18">
        <f t="shared" si="24"/>
        <v>49</v>
      </c>
      <c r="AJ54" s="18">
        <f t="shared" si="25"/>
        <v>118</v>
      </c>
      <c r="AK54" s="18">
        <f t="shared" si="26"/>
        <v>139</v>
      </c>
      <c r="AL54" s="16">
        <f t="shared" si="27"/>
        <v>0</v>
      </c>
      <c r="AN54" s="39" t="s">
        <v>42</v>
      </c>
      <c r="AO54" s="29">
        <f t="shared" si="28"/>
        <v>0.19001148105625718</v>
      </c>
      <c r="AP54" s="28" t="str">
        <f t="shared" si="29"/>
        <v>-</v>
      </c>
      <c r="AQ54" s="28" t="str">
        <f t="shared" si="30"/>
        <v>-</v>
      </c>
      <c r="AR54" s="28" t="str">
        <f t="shared" si="31"/>
        <v>-</v>
      </c>
      <c r="AS54" s="28">
        <f t="shared" si="32"/>
        <v>0.1953125</v>
      </c>
      <c r="AT54" s="28">
        <f t="shared" si="33"/>
        <v>0.1335149863760218</v>
      </c>
      <c r="AU54" s="28">
        <f t="shared" si="34"/>
        <v>0.19439868204283361</v>
      </c>
      <c r="AV54" s="28">
        <f t="shared" si="35"/>
        <v>0.21718750000000001</v>
      </c>
      <c r="AW54" s="30" t="str">
        <f t="shared" si="36"/>
        <v>-</v>
      </c>
    </row>
    <row r="55" spans="1:49" x14ac:dyDescent="0.25">
      <c r="A55" t="s">
        <v>560</v>
      </c>
      <c r="B55">
        <v>2013</v>
      </c>
      <c r="C55">
        <v>1</v>
      </c>
      <c r="D55">
        <v>0</v>
      </c>
      <c r="E55">
        <v>0</v>
      </c>
      <c r="G55" s="39" t="s">
        <v>151</v>
      </c>
      <c r="H55" s="131">
        <f t="shared" si="1"/>
        <v>34311</v>
      </c>
      <c r="I55" s="129">
        <f t="shared" si="2"/>
        <v>1214</v>
      </c>
      <c r="J55" s="129">
        <f t="shared" si="3"/>
        <v>1810</v>
      </c>
      <c r="K55" s="129">
        <f t="shared" si="4"/>
        <v>2716</v>
      </c>
      <c r="L55" s="129">
        <f t="shared" si="5"/>
        <v>5887</v>
      </c>
      <c r="M55" s="129">
        <f t="shared" si="6"/>
        <v>6774</v>
      </c>
      <c r="N55" s="129">
        <f t="shared" si="7"/>
        <v>8319</v>
      </c>
      <c r="O55" s="129">
        <f t="shared" si="8"/>
        <v>6192</v>
      </c>
      <c r="P55" s="130">
        <f t="shared" si="9"/>
        <v>1399</v>
      </c>
      <c r="R55" s="39" t="s">
        <v>151</v>
      </c>
      <c r="S55" s="141">
        <f t="shared" si="10"/>
        <v>8.5680937583343577E-3</v>
      </c>
      <c r="T55" s="142">
        <f t="shared" si="11"/>
        <v>3.7986645222256293E-3</v>
      </c>
      <c r="U55" s="143">
        <f t="shared" si="12"/>
        <v>3.5920894648580528E-3</v>
      </c>
      <c r="V55" s="143">
        <f t="shared" si="13"/>
        <v>5.319180188208106E-3</v>
      </c>
      <c r="W55" s="143">
        <f t="shared" si="14"/>
        <v>1.1498473576167866E-2</v>
      </c>
      <c r="X55" s="143">
        <f t="shared" si="15"/>
        <v>1.1190312962029917E-2</v>
      </c>
      <c r="Y55" s="143">
        <f t="shared" si="16"/>
        <v>1.18213958881607E-2</v>
      </c>
      <c r="Z55" s="143">
        <f t="shared" si="17"/>
        <v>9.57811141670044E-3</v>
      </c>
      <c r="AA55" s="144">
        <f t="shared" si="18"/>
        <v>6.894750330198908E-3</v>
      </c>
      <c r="AC55" s="39" t="s">
        <v>151</v>
      </c>
      <c r="AD55" s="73">
        <f t="shared" si="19"/>
        <v>3965</v>
      </c>
      <c r="AE55" s="17">
        <f t="shared" si="20"/>
        <v>171</v>
      </c>
      <c r="AF55" s="18">
        <f t="shared" si="21"/>
        <v>288</v>
      </c>
      <c r="AG55" s="18">
        <f t="shared" si="22"/>
        <v>531</v>
      </c>
      <c r="AH55" s="18">
        <f t="shared" si="23"/>
        <v>641</v>
      </c>
      <c r="AI55" s="18">
        <f t="shared" si="24"/>
        <v>783</v>
      </c>
      <c r="AJ55" s="18">
        <f t="shared" si="25"/>
        <v>788</v>
      </c>
      <c r="AK55" s="18">
        <f t="shared" si="26"/>
        <v>655</v>
      </c>
      <c r="AL55" s="16">
        <f t="shared" si="27"/>
        <v>108</v>
      </c>
      <c r="AN55" s="39" t="s">
        <v>151</v>
      </c>
      <c r="AO55" s="29">
        <f t="shared" si="28"/>
        <v>0.11556060738538661</v>
      </c>
      <c r="AP55" s="28">
        <f t="shared" si="29"/>
        <v>0.14085667215815487</v>
      </c>
      <c r="AQ55" s="28">
        <f t="shared" si="30"/>
        <v>0.1591160220994475</v>
      </c>
      <c r="AR55" s="28">
        <f t="shared" si="31"/>
        <v>0.1955081001472754</v>
      </c>
      <c r="AS55" s="28">
        <f t="shared" si="32"/>
        <v>0.10888398165449295</v>
      </c>
      <c r="AT55" s="28">
        <f t="shared" si="33"/>
        <v>0.11558901682905226</v>
      </c>
      <c r="AU55" s="28">
        <f t="shared" si="34"/>
        <v>9.4722923428296676E-2</v>
      </c>
      <c r="AV55" s="28">
        <f t="shared" si="35"/>
        <v>0.10578165374677002</v>
      </c>
      <c r="AW55" s="30">
        <f t="shared" si="36"/>
        <v>7.7197998570407433E-2</v>
      </c>
    </row>
    <row r="56" spans="1:49" x14ac:dyDescent="0.25">
      <c r="A56" t="s">
        <v>560</v>
      </c>
      <c r="B56">
        <v>2014</v>
      </c>
      <c r="C56">
        <v>3</v>
      </c>
      <c r="D56">
        <v>0</v>
      </c>
      <c r="E56">
        <v>0</v>
      </c>
      <c r="G56" s="39" t="s">
        <v>239</v>
      </c>
      <c r="H56" s="131">
        <f t="shared" si="1"/>
        <v>15798</v>
      </c>
      <c r="I56" s="129">
        <f t="shared" si="2"/>
        <v>2071</v>
      </c>
      <c r="J56" s="129">
        <f t="shared" si="3"/>
        <v>3115</v>
      </c>
      <c r="K56" s="129">
        <f t="shared" si="4"/>
        <v>1905</v>
      </c>
      <c r="L56" s="129">
        <f t="shared" si="5"/>
        <v>1698</v>
      </c>
      <c r="M56" s="129">
        <f t="shared" si="6"/>
        <v>1387</v>
      </c>
      <c r="N56" s="129">
        <f t="shared" si="7"/>
        <v>2085</v>
      </c>
      <c r="O56" s="129">
        <f t="shared" si="8"/>
        <v>3537</v>
      </c>
      <c r="P56" s="130">
        <f t="shared" si="9"/>
        <v>0</v>
      </c>
      <c r="R56" s="39" t="s">
        <v>239</v>
      </c>
      <c r="S56" s="141">
        <f t="shared" si="10"/>
        <v>3.9450539242273956E-3</v>
      </c>
      <c r="T56" s="142">
        <f t="shared" si="11"/>
        <v>6.48025883486761E-3</v>
      </c>
      <c r="U56" s="143">
        <f t="shared" si="12"/>
        <v>6.1819661232225603E-3</v>
      </c>
      <c r="V56" s="143">
        <f t="shared" si="13"/>
        <v>3.7308682837026664E-3</v>
      </c>
      <c r="W56" s="143">
        <f t="shared" si="14"/>
        <v>3.3165293243303949E-3</v>
      </c>
      <c r="X56" s="143">
        <f t="shared" si="15"/>
        <v>2.2912553998133294E-3</v>
      </c>
      <c r="Y56" s="143">
        <f t="shared" si="16"/>
        <v>2.9628092831848851E-3</v>
      </c>
      <c r="Z56" s="143">
        <f t="shared" si="17"/>
        <v>5.4712177133187101E-3</v>
      </c>
      <c r="AA56" s="144">
        <f t="shared" si="18"/>
        <v>0</v>
      </c>
      <c r="AC56" s="39" t="s">
        <v>239</v>
      </c>
      <c r="AD56" s="73">
        <f t="shared" si="19"/>
        <v>3270</v>
      </c>
      <c r="AE56" s="17">
        <f t="shared" si="20"/>
        <v>759</v>
      </c>
      <c r="AF56" s="18">
        <f t="shared" si="21"/>
        <v>937</v>
      </c>
      <c r="AG56" s="18">
        <f t="shared" si="22"/>
        <v>477</v>
      </c>
      <c r="AH56" s="18">
        <f t="shared" si="23"/>
        <v>326</v>
      </c>
      <c r="AI56" s="18">
        <f t="shared" si="24"/>
        <v>235</v>
      </c>
      <c r="AJ56" s="18">
        <f t="shared" si="25"/>
        <v>232</v>
      </c>
      <c r="AK56" s="18">
        <f t="shared" si="26"/>
        <v>304</v>
      </c>
      <c r="AL56" s="16">
        <f t="shared" si="27"/>
        <v>0</v>
      </c>
      <c r="AN56" s="39" t="s">
        <v>239</v>
      </c>
      <c r="AO56" s="29">
        <f t="shared" si="28"/>
        <v>0.20698822635776681</v>
      </c>
      <c r="AP56" s="28">
        <f t="shared" si="29"/>
        <v>0.36648961854176726</v>
      </c>
      <c r="AQ56" s="28">
        <f t="shared" si="30"/>
        <v>0.30080256821829854</v>
      </c>
      <c r="AR56" s="28">
        <f t="shared" si="31"/>
        <v>0.25039370078740159</v>
      </c>
      <c r="AS56" s="28">
        <f t="shared" si="32"/>
        <v>0.19199057714958775</v>
      </c>
      <c r="AT56" s="28">
        <f t="shared" si="33"/>
        <v>0.16943042537851477</v>
      </c>
      <c r="AU56" s="28">
        <f t="shared" si="34"/>
        <v>0.11127098321342925</v>
      </c>
      <c r="AV56" s="28">
        <f t="shared" si="35"/>
        <v>8.5948543963811144E-2</v>
      </c>
      <c r="AW56" s="30" t="str">
        <f t="shared" si="36"/>
        <v>-</v>
      </c>
    </row>
    <row r="57" spans="1:49" x14ac:dyDescent="0.25">
      <c r="A57" t="s">
        <v>560</v>
      </c>
      <c r="B57">
        <v>2015</v>
      </c>
      <c r="C57">
        <v>2</v>
      </c>
      <c r="D57">
        <v>0</v>
      </c>
      <c r="E57">
        <v>0</v>
      </c>
      <c r="G57" s="39" t="s">
        <v>98</v>
      </c>
      <c r="H57" s="131">
        <f t="shared" si="1"/>
        <v>120037</v>
      </c>
      <c r="I57" s="129">
        <f t="shared" si="2"/>
        <v>6599</v>
      </c>
      <c r="J57" s="129">
        <f t="shared" si="3"/>
        <v>8973</v>
      </c>
      <c r="K57" s="129">
        <f t="shared" si="4"/>
        <v>10744</v>
      </c>
      <c r="L57" s="129">
        <f t="shared" si="5"/>
        <v>14391</v>
      </c>
      <c r="M57" s="129">
        <f t="shared" si="6"/>
        <v>21902</v>
      </c>
      <c r="N57" s="129">
        <f t="shared" si="7"/>
        <v>24367</v>
      </c>
      <c r="O57" s="129">
        <f t="shared" si="8"/>
        <v>23481</v>
      </c>
      <c r="P57" s="130">
        <f t="shared" si="9"/>
        <v>9580</v>
      </c>
      <c r="R57" s="39" t="s">
        <v>98</v>
      </c>
      <c r="S57" s="141">
        <f t="shared" si="10"/>
        <v>2.997546764796075E-2</v>
      </c>
      <c r="T57" s="142">
        <f t="shared" si="11"/>
        <v>2.0648589112163863E-2</v>
      </c>
      <c r="U57" s="143">
        <f t="shared" si="12"/>
        <v>1.7807634678547686E-2</v>
      </c>
      <c r="V57" s="143">
        <f t="shared" si="13"/>
        <v>2.1041705427874775E-2</v>
      </c>
      <c r="W57" s="143">
        <f t="shared" si="14"/>
        <v>2.810846496256697E-2</v>
      </c>
      <c r="X57" s="143">
        <f t="shared" si="15"/>
        <v>3.6181020740239038E-2</v>
      </c>
      <c r="Y57" s="143">
        <f t="shared" si="16"/>
        <v>3.4625790792981337E-2</v>
      </c>
      <c r="Z57" s="143">
        <f t="shared" si="17"/>
        <v>3.6321646346179431E-2</v>
      </c>
      <c r="AA57" s="144">
        <f t="shared" si="18"/>
        <v>4.7213515484850276E-2</v>
      </c>
      <c r="AC57" s="39" t="s">
        <v>98</v>
      </c>
      <c r="AD57" s="73">
        <f t="shared" si="19"/>
        <v>14341</v>
      </c>
      <c r="AE57" s="17">
        <f t="shared" si="20"/>
        <v>229</v>
      </c>
      <c r="AF57" s="18">
        <f t="shared" si="21"/>
        <v>467</v>
      </c>
      <c r="AG57" s="18">
        <f t="shared" si="22"/>
        <v>607</v>
      </c>
      <c r="AH57" s="18">
        <f t="shared" si="23"/>
        <v>1281</v>
      </c>
      <c r="AI57" s="18">
        <f t="shared" si="24"/>
        <v>4084</v>
      </c>
      <c r="AJ57" s="18">
        <f t="shared" si="25"/>
        <v>4089</v>
      </c>
      <c r="AK57" s="18">
        <f t="shared" si="26"/>
        <v>3065</v>
      </c>
      <c r="AL57" s="16">
        <f t="shared" si="27"/>
        <v>519</v>
      </c>
      <c r="AN57" s="39" t="s">
        <v>98</v>
      </c>
      <c r="AO57" s="29">
        <f t="shared" si="28"/>
        <v>0.11947149628864434</v>
      </c>
      <c r="AP57" s="28">
        <f t="shared" si="29"/>
        <v>3.4702227610243976E-2</v>
      </c>
      <c r="AQ57" s="28">
        <f t="shared" si="30"/>
        <v>5.2045023960771201E-2</v>
      </c>
      <c r="AR57" s="28">
        <f t="shared" si="31"/>
        <v>5.6496649292628445E-2</v>
      </c>
      <c r="AS57" s="28">
        <f t="shared" si="32"/>
        <v>8.9013967062747557E-2</v>
      </c>
      <c r="AT57" s="28">
        <f t="shared" si="33"/>
        <v>0.18646698931604419</v>
      </c>
      <c r="AU57" s="28">
        <f t="shared" si="34"/>
        <v>0.16780892190257315</v>
      </c>
      <c r="AV57" s="28">
        <f t="shared" si="35"/>
        <v>0.13053106767173459</v>
      </c>
      <c r="AW57" s="30">
        <f t="shared" si="36"/>
        <v>5.4175365344467638E-2</v>
      </c>
    </row>
    <row r="58" spans="1:49" x14ac:dyDescent="0.25">
      <c r="A58" t="s">
        <v>560</v>
      </c>
      <c r="B58">
        <v>2016</v>
      </c>
      <c r="C58">
        <v>280</v>
      </c>
      <c r="D58">
        <v>7</v>
      </c>
      <c r="E58">
        <v>2.5000000000000001E-2</v>
      </c>
      <c r="G58" s="39" t="s">
        <v>489</v>
      </c>
      <c r="H58" s="131">
        <f t="shared" si="1"/>
        <v>229</v>
      </c>
      <c r="I58" s="129">
        <f t="shared" si="2"/>
        <v>0</v>
      </c>
      <c r="J58" s="129">
        <f t="shared" si="3"/>
        <v>0</v>
      </c>
      <c r="K58" s="129">
        <f t="shared" si="4"/>
        <v>0</v>
      </c>
      <c r="L58" s="129">
        <f t="shared" si="5"/>
        <v>0</v>
      </c>
      <c r="M58" s="129">
        <f t="shared" si="6"/>
        <v>0</v>
      </c>
      <c r="N58" s="129">
        <f t="shared" si="7"/>
        <v>0</v>
      </c>
      <c r="O58" s="129">
        <f t="shared" si="8"/>
        <v>23</v>
      </c>
      <c r="P58" s="130">
        <f t="shared" si="9"/>
        <v>206</v>
      </c>
      <c r="R58" s="39" t="s">
        <v>489</v>
      </c>
      <c r="S58" s="141">
        <f t="shared" si="10"/>
        <v>5.7185551883027825E-5</v>
      </c>
      <c r="T58" s="142">
        <f t="shared" si="11"/>
        <v>0</v>
      </c>
      <c r="U58" s="143">
        <f t="shared" si="12"/>
        <v>0</v>
      </c>
      <c r="V58" s="143">
        <f t="shared" si="13"/>
        <v>0</v>
      </c>
      <c r="W58" s="143">
        <f t="shared" si="14"/>
        <v>0</v>
      </c>
      <c r="X58" s="143">
        <f t="shared" si="15"/>
        <v>0</v>
      </c>
      <c r="Y58" s="143">
        <f t="shared" si="16"/>
        <v>0</v>
      </c>
      <c r="Z58" s="143">
        <f t="shared" si="17"/>
        <v>3.5577610236451894E-5</v>
      </c>
      <c r="AA58" s="144">
        <f t="shared" si="18"/>
        <v>1.0152384331815405E-3</v>
      </c>
      <c r="AC58" s="39" t="s">
        <v>489</v>
      </c>
      <c r="AD58" s="73">
        <f t="shared" si="19"/>
        <v>19</v>
      </c>
      <c r="AE58" s="17">
        <f t="shared" si="20"/>
        <v>0</v>
      </c>
      <c r="AF58" s="18">
        <f t="shared" si="21"/>
        <v>0</v>
      </c>
      <c r="AG58" s="18">
        <f t="shared" si="22"/>
        <v>0</v>
      </c>
      <c r="AH58" s="18">
        <f t="shared" si="23"/>
        <v>0</v>
      </c>
      <c r="AI58" s="18">
        <f t="shared" si="24"/>
        <v>0</v>
      </c>
      <c r="AJ58" s="18">
        <f t="shared" si="25"/>
        <v>0</v>
      </c>
      <c r="AK58" s="18">
        <f t="shared" si="26"/>
        <v>0</v>
      </c>
      <c r="AL58" s="16">
        <f t="shared" si="27"/>
        <v>19</v>
      </c>
      <c r="AN58" s="39" t="s">
        <v>489</v>
      </c>
      <c r="AO58" s="29">
        <f t="shared" si="28"/>
        <v>8.296943231441048E-2</v>
      </c>
      <c r="AP58" s="28" t="str">
        <f t="shared" si="29"/>
        <v>-</v>
      </c>
      <c r="AQ58" s="28" t="str">
        <f t="shared" si="30"/>
        <v>-</v>
      </c>
      <c r="AR58" s="28" t="str">
        <f t="shared" si="31"/>
        <v>-</v>
      </c>
      <c r="AS58" s="28" t="str">
        <f t="shared" si="32"/>
        <v>-</v>
      </c>
      <c r="AT58" s="28" t="str">
        <f t="shared" si="33"/>
        <v>-</v>
      </c>
      <c r="AU58" s="28" t="str">
        <f t="shared" si="34"/>
        <v>-</v>
      </c>
      <c r="AV58" s="28">
        <f t="shared" si="35"/>
        <v>0</v>
      </c>
      <c r="AW58" s="30">
        <f t="shared" si="36"/>
        <v>9.2233009708737865E-2</v>
      </c>
    </row>
    <row r="59" spans="1:49" x14ac:dyDescent="0.25">
      <c r="A59" t="s">
        <v>560</v>
      </c>
      <c r="B59">
        <v>2017</v>
      </c>
      <c r="C59">
        <v>482</v>
      </c>
      <c r="D59">
        <v>15</v>
      </c>
      <c r="E59">
        <v>3.1120331950207469E-2</v>
      </c>
      <c r="G59" s="39" t="s">
        <v>531</v>
      </c>
      <c r="H59" s="131">
        <f t="shared" si="1"/>
        <v>309</v>
      </c>
      <c r="I59" s="129">
        <f t="shared" si="2"/>
        <v>0</v>
      </c>
      <c r="J59" s="129">
        <f t="shared" si="3"/>
        <v>2</v>
      </c>
      <c r="K59" s="129">
        <f t="shared" si="4"/>
        <v>78</v>
      </c>
      <c r="L59" s="129">
        <f t="shared" si="5"/>
        <v>58</v>
      </c>
      <c r="M59" s="129">
        <f t="shared" si="6"/>
        <v>65</v>
      </c>
      <c r="N59" s="129">
        <f t="shared" si="7"/>
        <v>41</v>
      </c>
      <c r="O59" s="129">
        <f t="shared" si="8"/>
        <v>21</v>
      </c>
      <c r="P59" s="130">
        <f t="shared" si="9"/>
        <v>44</v>
      </c>
      <c r="R59" s="39" t="s">
        <v>531</v>
      </c>
      <c r="S59" s="141">
        <f t="shared" si="10"/>
        <v>7.7163037257011352E-5</v>
      </c>
      <c r="T59" s="142">
        <f t="shared" si="11"/>
        <v>0</v>
      </c>
      <c r="U59" s="143">
        <f t="shared" si="12"/>
        <v>3.9691596296774062E-6</v>
      </c>
      <c r="V59" s="143">
        <f t="shared" si="13"/>
        <v>1.5275996122247139E-4</v>
      </c>
      <c r="W59" s="143">
        <f t="shared" si="14"/>
        <v>1.1328545395239276E-4</v>
      </c>
      <c r="X59" s="143">
        <f t="shared" si="15"/>
        <v>1.0737678513905293E-4</v>
      </c>
      <c r="Y59" s="143">
        <f t="shared" si="16"/>
        <v>5.8261477511069683E-5</v>
      </c>
      <c r="Z59" s="143">
        <f t="shared" si="17"/>
        <v>3.2483904998499555E-5</v>
      </c>
      <c r="AA59" s="144">
        <f t="shared" si="18"/>
        <v>2.1684704398052318E-4</v>
      </c>
      <c r="AC59" s="39" t="s">
        <v>531</v>
      </c>
      <c r="AD59" s="73">
        <f t="shared" si="19"/>
        <v>25</v>
      </c>
      <c r="AE59" s="17">
        <f t="shared" si="20"/>
        <v>0</v>
      </c>
      <c r="AF59" s="18">
        <f t="shared" si="21"/>
        <v>0</v>
      </c>
      <c r="AG59" s="18">
        <f t="shared" si="22"/>
        <v>9</v>
      </c>
      <c r="AH59" s="18">
        <f t="shared" si="23"/>
        <v>0</v>
      </c>
      <c r="AI59" s="18">
        <f t="shared" si="24"/>
        <v>5</v>
      </c>
      <c r="AJ59" s="18">
        <f t="shared" si="25"/>
        <v>2</v>
      </c>
      <c r="AK59" s="18">
        <f t="shared" si="26"/>
        <v>3</v>
      </c>
      <c r="AL59" s="16">
        <f t="shared" si="27"/>
        <v>6</v>
      </c>
      <c r="AN59" s="39" t="s">
        <v>531</v>
      </c>
      <c r="AO59" s="29">
        <f t="shared" si="28"/>
        <v>8.0906148867313912E-2</v>
      </c>
      <c r="AP59" s="28" t="str">
        <f t="shared" si="29"/>
        <v>-</v>
      </c>
      <c r="AQ59" s="28">
        <f t="shared" si="30"/>
        <v>0</v>
      </c>
      <c r="AR59" s="28">
        <f t="shared" si="31"/>
        <v>0.11538461538461539</v>
      </c>
      <c r="AS59" s="28">
        <f t="shared" si="32"/>
        <v>0</v>
      </c>
      <c r="AT59" s="28">
        <f t="shared" si="33"/>
        <v>7.6923076923076927E-2</v>
      </c>
      <c r="AU59" s="28">
        <f t="shared" si="34"/>
        <v>4.878048780487805E-2</v>
      </c>
      <c r="AV59" s="28">
        <f t="shared" si="35"/>
        <v>0.14285714285714285</v>
      </c>
      <c r="AW59" s="30">
        <f t="shared" si="36"/>
        <v>0.13636363636363635</v>
      </c>
    </row>
    <row r="60" spans="1:49" x14ac:dyDescent="0.25">
      <c r="A60" t="s">
        <v>560</v>
      </c>
      <c r="B60">
        <v>2018</v>
      </c>
      <c r="C60">
        <v>68</v>
      </c>
      <c r="D60">
        <v>1</v>
      </c>
      <c r="E60">
        <v>1.470588235294118E-2</v>
      </c>
      <c r="G60" s="39" t="s">
        <v>577</v>
      </c>
      <c r="H60" s="131">
        <f t="shared" si="1"/>
        <v>12</v>
      </c>
      <c r="I60" s="129">
        <f t="shared" si="2"/>
        <v>3</v>
      </c>
      <c r="J60" s="129">
        <f t="shared" si="3"/>
        <v>9</v>
      </c>
      <c r="K60" s="129">
        <f t="shared" si="4"/>
        <v>0</v>
      </c>
      <c r="L60" s="129">
        <f t="shared" si="5"/>
        <v>0</v>
      </c>
      <c r="M60" s="129">
        <f t="shared" si="6"/>
        <v>0</v>
      </c>
      <c r="N60" s="129">
        <f t="shared" si="7"/>
        <v>0</v>
      </c>
      <c r="O60" s="129">
        <f t="shared" si="8"/>
        <v>0</v>
      </c>
      <c r="P60" s="130">
        <f t="shared" si="9"/>
        <v>0</v>
      </c>
      <c r="R60" s="39" t="s">
        <v>577</v>
      </c>
      <c r="S60" s="141">
        <f t="shared" si="10"/>
        <v>2.996622806097528E-6</v>
      </c>
      <c r="T60" s="142">
        <f t="shared" si="11"/>
        <v>9.3871446183499899E-6</v>
      </c>
      <c r="U60" s="143">
        <f t="shared" si="12"/>
        <v>1.7861218333548331E-5</v>
      </c>
      <c r="V60" s="143">
        <f t="shared" si="13"/>
        <v>0</v>
      </c>
      <c r="W60" s="143">
        <f t="shared" si="14"/>
        <v>0</v>
      </c>
      <c r="X60" s="143">
        <f t="shared" si="15"/>
        <v>0</v>
      </c>
      <c r="Y60" s="143">
        <f t="shared" si="16"/>
        <v>0</v>
      </c>
      <c r="Z60" s="143">
        <f t="shared" si="17"/>
        <v>0</v>
      </c>
      <c r="AA60" s="144">
        <f t="shared" si="18"/>
        <v>0</v>
      </c>
      <c r="AC60" s="39" t="s">
        <v>577</v>
      </c>
      <c r="AD60" s="73">
        <f t="shared" si="19"/>
        <v>2</v>
      </c>
      <c r="AE60" s="17">
        <f t="shared" si="20"/>
        <v>0</v>
      </c>
      <c r="AF60" s="18">
        <f t="shared" si="21"/>
        <v>2</v>
      </c>
      <c r="AG60" s="18">
        <f t="shared" si="22"/>
        <v>0</v>
      </c>
      <c r="AH60" s="18">
        <f t="shared" si="23"/>
        <v>0</v>
      </c>
      <c r="AI60" s="18">
        <f t="shared" si="24"/>
        <v>0</v>
      </c>
      <c r="AJ60" s="18">
        <f t="shared" si="25"/>
        <v>0</v>
      </c>
      <c r="AK60" s="18">
        <f t="shared" si="26"/>
        <v>0</v>
      </c>
      <c r="AL60" s="16">
        <f t="shared" si="27"/>
        <v>0</v>
      </c>
      <c r="AN60" s="39" t="s">
        <v>577</v>
      </c>
      <c r="AO60" s="29">
        <f t="shared" si="28"/>
        <v>0.16666666666666666</v>
      </c>
      <c r="AP60" s="28">
        <f t="shared" si="29"/>
        <v>0</v>
      </c>
      <c r="AQ60" s="28">
        <f t="shared" si="30"/>
        <v>0.22222222222222221</v>
      </c>
      <c r="AR60" s="28" t="str">
        <f t="shared" si="31"/>
        <v>-</v>
      </c>
      <c r="AS60" s="28" t="str">
        <f t="shared" si="32"/>
        <v>-</v>
      </c>
      <c r="AT60" s="28" t="str">
        <f t="shared" si="33"/>
        <v>-</v>
      </c>
      <c r="AU60" s="28" t="str">
        <f t="shared" si="34"/>
        <v>-</v>
      </c>
      <c r="AV60" s="28" t="str">
        <f t="shared" si="35"/>
        <v>-</v>
      </c>
      <c r="AW60" s="30" t="str">
        <f t="shared" si="36"/>
        <v>-</v>
      </c>
    </row>
    <row r="61" spans="1:49" x14ac:dyDescent="0.25">
      <c r="A61" t="s">
        <v>560</v>
      </c>
      <c r="B61">
        <v>2019</v>
      </c>
      <c r="C61">
        <v>27</v>
      </c>
      <c r="D61">
        <v>0</v>
      </c>
      <c r="E61">
        <v>0</v>
      </c>
      <c r="G61" s="39" t="s">
        <v>586</v>
      </c>
      <c r="H61" s="131">
        <f t="shared" si="1"/>
        <v>1</v>
      </c>
      <c r="I61" s="129">
        <f t="shared" si="2"/>
        <v>0</v>
      </c>
      <c r="J61" s="129">
        <f t="shared" si="3"/>
        <v>0</v>
      </c>
      <c r="K61" s="129">
        <f t="shared" si="4"/>
        <v>0</v>
      </c>
      <c r="L61" s="129">
        <f t="shared" si="5"/>
        <v>0</v>
      </c>
      <c r="M61" s="129">
        <f t="shared" si="6"/>
        <v>0</v>
      </c>
      <c r="N61" s="129">
        <f t="shared" si="7"/>
        <v>0</v>
      </c>
      <c r="O61" s="129">
        <f t="shared" si="8"/>
        <v>0</v>
      </c>
      <c r="P61" s="130">
        <f t="shared" si="9"/>
        <v>1</v>
      </c>
      <c r="R61" s="39" t="s">
        <v>586</v>
      </c>
      <c r="S61" s="141">
        <f t="shared" si="10"/>
        <v>2.4971856717479402E-7</v>
      </c>
      <c r="T61" s="142">
        <f t="shared" si="11"/>
        <v>0</v>
      </c>
      <c r="U61" s="143">
        <f t="shared" si="12"/>
        <v>0</v>
      </c>
      <c r="V61" s="143">
        <f t="shared" si="13"/>
        <v>0</v>
      </c>
      <c r="W61" s="143">
        <f t="shared" si="14"/>
        <v>0</v>
      </c>
      <c r="X61" s="143">
        <f t="shared" si="15"/>
        <v>0</v>
      </c>
      <c r="Y61" s="143">
        <f t="shared" si="16"/>
        <v>0</v>
      </c>
      <c r="Z61" s="143">
        <f t="shared" si="17"/>
        <v>0</v>
      </c>
      <c r="AA61" s="144">
        <f t="shared" si="18"/>
        <v>4.9283419086482545E-6</v>
      </c>
      <c r="AC61" s="39" t="s">
        <v>586</v>
      </c>
      <c r="AD61" s="73">
        <f t="shared" si="19"/>
        <v>0</v>
      </c>
      <c r="AE61" s="17">
        <f t="shared" si="20"/>
        <v>0</v>
      </c>
      <c r="AF61" s="18">
        <f t="shared" si="21"/>
        <v>0</v>
      </c>
      <c r="AG61" s="18">
        <f t="shared" si="22"/>
        <v>0</v>
      </c>
      <c r="AH61" s="18">
        <f t="shared" si="23"/>
        <v>0</v>
      </c>
      <c r="AI61" s="18">
        <f t="shared" si="24"/>
        <v>0</v>
      </c>
      <c r="AJ61" s="18">
        <f t="shared" si="25"/>
        <v>0</v>
      </c>
      <c r="AK61" s="18">
        <f t="shared" si="26"/>
        <v>0</v>
      </c>
      <c r="AL61" s="16">
        <f t="shared" si="27"/>
        <v>0</v>
      </c>
      <c r="AN61" s="39" t="s">
        <v>586</v>
      </c>
      <c r="AO61" s="29">
        <f t="shared" si="28"/>
        <v>0</v>
      </c>
      <c r="AP61" s="28" t="str">
        <f t="shared" si="29"/>
        <v>-</v>
      </c>
      <c r="AQ61" s="28" t="str">
        <f t="shared" si="30"/>
        <v>-</v>
      </c>
      <c r="AR61" s="28" t="str">
        <f t="shared" si="31"/>
        <v>-</v>
      </c>
      <c r="AS61" s="28" t="str">
        <f t="shared" si="32"/>
        <v>-</v>
      </c>
      <c r="AT61" s="28" t="str">
        <f t="shared" si="33"/>
        <v>-</v>
      </c>
      <c r="AU61" s="28" t="str">
        <f t="shared" si="34"/>
        <v>-</v>
      </c>
      <c r="AV61" s="28" t="str">
        <f t="shared" si="35"/>
        <v>-</v>
      </c>
      <c r="AW61" s="30">
        <f t="shared" si="36"/>
        <v>0</v>
      </c>
    </row>
    <row r="62" spans="1:49" x14ac:dyDescent="0.25">
      <c r="A62" t="s">
        <v>583</v>
      </c>
      <c r="B62">
        <v>2017</v>
      </c>
      <c r="C62">
        <v>4</v>
      </c>
      <c r="D62">
        <v>0</v>
      </c>
      <c r="E62">
        <v>0</v>
      </c>
      <c r="G62" s="39" t="s">
        <v>414</v>
      </c>
      <c r="H62" s="131">
        <f t="shared" si="1"/>
        <v>4183</v>
      </c>
      <c r="I62" s="129">
        <f t="shared" si="2"/>
        <v>0</v>
      </c>
      <c r="J62" s="129">
        <f t="shared" si="3"/>
        <v>0</v>
      </c>
      <c r="K62" s="129">
        <f t="shared" si="4"/>
        <v>0</v>
      </c>
      <c r="L62" s="129">
        <f t="shared" si="5"/>
        <v>0</v>
      </c>
      <c r="M62" s="129">
        <f t="shared" si="6"/>
        <v>0</v>
      </c>
      <c r="N62" s="129">
        <f t="shared" si="7"/>
        <v>1019</v>
      </c>
      <c r="O62" s="129">
        <f t="shared" si="8"/>
        <v>1911</v>
      </c>
      <c r="P62" s="130">
        <f t="shared" si="9"/>
        <v>1253</v>
      </c>
      <c r="R62" s="39" t="s">
        <v>414</v>
      </c>
      <c r="S62" s="141">
        <f t="shared" si="10"/>
        <v>1.0445727664921633E-3</v>
      </c>
      <c r="T62" s="142">
        <f t="shared" si="11"/>
        <v>0</v>
      </c>
      <c r="U62" s="143">
        <f t="shared" si="12"/>
        <v>0</v>
      </c>
      <c r="V62" s="143">
        <f t="shared" si="13"/>
        <v>0</v>
      </c>
      <c r="W62" s="143">
        <f t="shared" si="14"/>
        <v>0</v>
      </c>
      <c r="X62" s="143">
        <f t="shared" si="15"/>
        <v>0</v>
      </c>
      <c r="Y62" s="143">
        <f t="shared" si="16"/>
        <v>1.4480108678970732E-3</v>
      </c>
      <c r="Z62" s="143">
        <f t="shared" si="17"/>
        <v>2.9560353548634595E-3</v>
      </c>
      <c r="AA62" s="144">
        <f t="shared" si="18"/>
        <v>6.1752124115362628E-3</v>
      </c>
      <c r="AC62" s="39" t="s">
        <v>414</v>
      </c>
      <c r="AD62" s="73">
        <f t="shared" si="19"/>
        <v>254</v>
      </c>
      <c r="AE62" s="17">
        <f t="shared" si="20"/>
        <v>0</v>
      </c>
      <c r="AF62" s="18">
        <f t="shared" si="21"/>
        <v>0</v>
      </c>
      <c r="AG62" s="18">
        <f t="shared" si="22"/>
        <v>0</v>
      </c>
      <c r="AH62" s="18">
        <f t="shared" si="23"/>
        <v>0</v>
      </c>
      <c r="AI62" s="18">
        <f t="shared" si="24"/>
        <v>0</v>
      </c>
      <c r="AJ62" s="18">
        <f t="shared" si="25"/>
        <v>87</v>
      </c>
      <c r="AK62" s="18">
        <f t="shared" si="26"/>
        <v>98</v>
      </c>
      <c r="AL62" s="16">
        <f t="shared" si="27"/>
        <v>69</v>
      </c>
      <c r="AN62" s="39" t="s">
        <v>414</v>
      </c>
      <c r="AO62" s="29">
        <f t="shared" si="28"/>
        <v>6.0721969878077937E-2</v>
      </c>
      <c r="AP62" s="28" t="str">
        <f t="shared" si="29"/>
        <v>-</v>
      </c>
      <c r="AQ62" s="28" t="str">
        <f t="shared" si="30"/>
        <v>-</v>
      </c>
      <c r="AR62" s="28" t="str">
        <f t="shared" si="31"/>
        <v>-</v>
      </c>
      <c r="AS62" s="28" t="str">
        <f t="shared" si="32"/>
        <v>-</v>
      </c>
      <c r="AT62" s="28" t="str">
        <f t="shared" si="33"/>
        <v>-</v>
      </c>
      <c r="AU62" s="28">
        <f t="shared" si="34"/>
        <v>8.5377821393523068E-2</v>
      </c>
      <c r="AV62" s="28">
        <f t="shared" si="35"/>
        <v>5.128205128205128E-2</v>
      </c>
      <c r="AW62" s="30">
        <f t="shared" si="36"/>
        <v>5.5067837190742222E-2</v>
      </c>
    </row>
    <row r="63" spans="1:49" x14ac:dyDescent="0.25">
      <c r="A63" t="s">
        <v>583</v>
      </c>
      <c r="B63">
        <v>2020</v>
      </c>
      <c r="C63">
        <v>2</v>
      </c>
      <c r="D63">
        <v>0</v>
      </c>
      <c r="E63">
        <v>0</v>
      </c>
      <c r="G63" s="39" t="s">
        <v>393</v>
      </c>
      <c r="H63" s="131">
        <f t="shared" si="1"/>
        <v>134</v>
      </c>
      <c r="I63" s="129">
        <f t="shared" si="2"/>
        <v>0</v>
      </c>
      <c r="J63" s="129">
        <f t="shared" si="3"/>
        <v>3</v>
      </c>
      <c r="K63" s="129">
        <f t="shared" si="4"/>
        <v>25</v>
      </c>
      <c r="L63" s="129">
        <f t="shared" si="5"/>
        <v>103</v>
      </c>
      <c r="M63" s="129">
        <f t="shared" si="6"/>
        <v>3</v>
      </c>
      <c r="N63" s="129">
        <f t="shared" si="7"/>
        <v>0</v>
      </c>
      <c r="O63" s="129">
        <f t="shared" si="8"/>
        <v>0</v>
      </c>
      <c r="P63" s="130">
        <f t="shared" si="9"/>
        <v>0</v>
      </c>
      <c r="R63" s="39" t="s">
        <v>393</v>
      </c>
      <c r="S63" s="141">
        <f t="shared" si="10"/>
        <v>3.3462288001422399E-5</v>
      </c>
      <c r="T63" s="142">
        <f t="shared" si="11"/>
        <v>0</v>
      </c>
      <c r="U63" s="143">
        <f t="shared" si="12"/>
        <v>5.9537394445161097E-6</v>
      </c>
      <c r="V63" s="143">
        <f t="shared" si="13"/>
        <v>4.8961526032843391E-5</v>
      </c>
      <c r="W63" s="143">
        <f t="shared" si="14"/>
        <v>2.0117934063959404E-4</v>
      </c>
      <c r="X63" s="143">
        <f t="shared" si="15"/>
        <v>4.9558516218024434E-6</v>
      </c>
      <c r="Y63" s="143">
        <f t="shared" si="16"/>
        <v>0</v>
      </c>
      <c r="Z63" s="143">
        <f t="shared" si="17"/>
        <v>0</v>
      </c>
      <c r="AA63" s="144">
        <f t="shared" si="18"/>
        <v>0</v>
      </c>
      <c r="AC63" s="39" t="s">
        <v>393</v>
      </c>
      <c r="AD63" s="73">
        <f t="shared" si="19"/>
        <v>5</v>
      </c>
      <c r="AE63" s="17">
        <f t="shared" si="20"/>
        <v>0</v>
      </c>
      <c r="AF63" s="18">
        <f t="shared" si="21"/>
        <v>1</v>
      </c>
      <c r="AG63" s="18">
        <f t="shared" si="22"/>
        <v>3</v>
      </c>
      <c r="AH63" s="18">
        <f t="shared" si="23"/>
        <v>1</v>
      </c>
      <c r="AI63" s="18">
        <f t="shared" si="24"/>
        <v>0</v>
      </c>
      <c r="AJ63" s="18">
        <f t="shared" si="25"/>
        <v>0</v>
      </c>
      <c r="AK63" s="18">
        <f t="shared" si="26"/>
        <v>0</v>
      </c>
      <c r="AL63" s="16">
        <f t="shared" si="27"/>
        <v>0</v>
      </c>
      <c r="AN63" s="39" t="s">
        <v>393</v>
      </c>
      <c r="AO63" s="29">
        <f t="shared" si="28"/>
        <v>3.7313432835820892E-2</v>
      </c>
      <c r="AP63" s="28" t="str">
        <f t="shared" si="29"/>
        <v>-</v>
      </c>
      <c r="AQ63" s="28">
        <f t="shared" si="30"/>
        <v>0.33333333333333331</v>
      </c>
      <c r="AR63" s="28">
        <f t="shared" si="31"/>
        <v>0.12</v>
      </c>
      <c r="AS63" s="28">
        <f t="shared" si="32"/>
        <v>9.7087378640776691E-3</v>
      </c>
      <c r="AT63" s="28">
        <f t="shared" si="33"/>
        <v>0</v>
      </c>
      <c r="AU63" s="28" t="str">
        <f t="shared" si="34"/>
        <v>-</v>
      </c>
      <c r="AV63" s="28" t="str">
        <f t="shared" si="35"/>
        <v>-</v>
      </c>
      <c r="AW63" s="30" t="str">
        <f t="shared" si="36"/>
        <v>-</v>
      </c>
    </row>
    <row r="64" spans="1:49" x14ac:dyDescent="0.25">
      <c r="A64" t="s">
        <v>338</v>
      </c>
      <c r="B64">
        <v>2013</v>
      </c>
      <c r="C64">
        <v>11</v>
      </c>
      <c r="D64">
        <v>1</v>
      </c>
      <c r="E64">
        <v>9.0909090909090912E-2</v>
      </c>
      <c r="G64" s="39" t="s">
        <v>344</v>
      </c>
      <c r="H64" s="131">
        <f t="shared" si="1"/>
        <v>1940</v>
      </c>
      <c r="I64" s="129">
        <f t="shared" si="2"/>
        <v>92</v>
      </c>
      <c r="J64" s="129">
        <f t="shared" si="3"/>
        <v>157</v>
      </c>
      <c r="K64" s="129">
        <f t="shared" si="4"/>
        <v>147</v>
      </c>
      <c r="L64" s="129">
        <f t="shared" si="5"/>
        <v>237</v>
      </c>
      <c r="M64" s="129">
        <f t="shared" si="6"/>
        <v>364</v>
      </c>
      <c r="N64" s="129">
        <f t="shared" si="7"/>
        <v>533</v>
      </c>
      <c r="O64" s="129">
        <f t="shared" si="8"/>
        <v>267</v>
      </c>
      <c r="P64" s="130">
        <f t="shared" si="9"/>
        <v>143</v>
      </c>
      <c r="R64" s="39" t="s">
        <v>344</v>
      </c>
      <c r="S64" s="141">
        <f t="shared" si="10"/>
        <v>4.844540203191004E-4</v>
      </c>
      <c r="T64" s="142">
        <f t="shared" si="11"/>
        <v>2.8787243496273304E-4</v>
      </c>
      <c r="U64" s="143">
        <f t="shared" si="12"/>
        <v>3.1157903092967639E-4</v>
      </c>
      <c r="V64" s="143">
        <f t="shared" si="13"/>
        <v>2.8789377307311914E-4</v>
      </c>
      <c r="W64" s="143">
        <f t="shared" si="14"/>
        <v>4.6290780321926007E-4</v>
      </c>
      <c r="X64" s="143">
        <f t="shared" si="15"/>
        <v>6.0130999677869643E-4</v>
      </c>
      <c r="Y64" s="143">
        <f t="shared" si="16"/>
        <v>7.5739920764390583E-4</v>
      </c>
      <c r="Z64" s="143">
        <f t="shared" si="17"/>
        <v>4.1300964926663719E-4</v>
      </c>
      <c r="AA64" s="144">
        <f t="shared" si="18"/>
        <v>7.0475289293670039E-4</v>
      </c>
      <c r="AC64" s="39" t="s">
        <v>344</v>
      </c>
      <c r="AD64" s="73">
        <f t="shared" si="19"/>
        <v>222</v>
      </c>
      <c r="AE64" s="17">
        <f t="shared" si="20"/>
        <v>5</v>
      </c>
      <c r="AF64" s="18">
        <f t="shared" si="21"/>
        <v>13</v>
      </c>
      <c r="AG64" s="18">
        <f t="shared" si="22"/>
        <v>12</v>
      </c>
      <c r="AH64" s="18">
        <f t="shared" si="23"/>
        <v>20</v>
      </c>
      <c r="AI64" s="18">
        <f t="shared" si="24"/>
        <v>22</v>
      </c>
      <c r="AJ64" s="18">
        <f t="shared" si="25"/>
        <v>79</v>
      </c>
      <c r="AK64" s="18">
        <f t="shared" si="26"/>
        <v>43</v>
      </c>
      <c r="AL64" s="16">
        <f t="shared" si="27"/>
        <v>28</v>
      </c>
      <c r="AN64" s="39" t="s">
        <v>344</v>
      </c>
      <c r="AO64" s="29">
        <f t="shared" si="28"/>
        <v>0.11443298969072165</v>
      </c>
      <c r="AP64" s="28">
        <f t="shared" si="29"/>
        <v>5.434782608695652E-2</v>
      </c>
      <c r="AQ64" s="28">
        <f t="shared" si="30"/>
        <v>8.2802547770700632E-2</v>
      </c>
      <c r="AR64" s="28">
        <f t="shared" si="31"/>
        <v>8.1632653061224483E-2</v>
      </c>
      <c r="AS64" s="28">
        <f t="shared" si="32"/>
        <v>8.4388185654008435E-2</v>
      </c>
      <c r="AT64" s="28">
        <f t="shared" si="33"/>
        <v>6.043956043956044E-2</v>
      </c>
      <c r="AU64" s="28">
        <f t="shared" si="34"/>
        <v>0.14821763602251406</v>
      </c>
      <c r="AV64" s="28">
        <f t="shared" si="35"/>
        <v>0.16104868913857678</v>
      </c>
      <c r="AW64" s="30">
        <f t="shared" si="36"/>
        <v>0.19580419580419581</v>
      </c>
    </row>
    <row r="65" spans="1:49" x14ac:dyDescent="0.25">
      <c r="A65" t="s">
        <v>338</v>
      </c>
      <c r="B65">
        <v>2014</v>
      </c>
      <c r="C65">
        <v>8</v>
      </c>
      <c r="D65">
        <v>0</v>
      </c>
      <c r="E65">
        <v>0</v>
      </c>
      <c r="G65" s="39" t="s">
        <v>544</v>
      </c>
      <c r="H65" s="131">
        <f t="shared" si="1"/>
        <v>622</v>
      </c>
      <c r="I65" s="129">
        <f t="shared" si="2"/>
        <v>120</v>
      </c>
      <c r="J65" s="129">
        <f t="shared" si="3"/>
        <v>75</v>
      </c>
      <c r="K65" s="129">
        <f t="shared" si="4"/>
        <v>107</v>
      </c>
      <c r="L65" s="129">
        <f t="shared" si="5"/>
        <v>80</v>
      </c>
      <c r="M65" s="129">
        <f t="shared" si="6"/>
        <v>193</v>
      </c>
      <c r="N65" s="129">
        <f t="shared" si="7"/>
        <v>38</v>
      </c>
      <c r="O65" s="129">
        <f t="shared" si="8"/>
        <v>9</v>
      </c>
      <c r="P65" s="130">
        <f t="shared" si="9"/>
        <v>0</v>
      </c>
      <c r="R65" s="39" t="s">
        <v>544</v>
      </c>
      <c r="S65" s="141">
        <f t="shared" si="10"/>
        <v>1.5532494878272188E-4</v>
      </c>
      <c r="T65" s="142">
        <f t="shared" si="11"/>
        <v>3.7548578473399962E-4</v>
      </c>
      <c r="U65" s="143">
        <f t="shared" si="12"/>
        <v>1.4884348611290274E-4</v>
      </c>
      <c r="V65" s="143">
        <f t="shared" si="13"/>
        <v>2.0955533142056972E-4</v>
      </c>
      <c r="W65" s="143">
        <f t="shared" si="14"/>
        <v>1.5625579855502452E-4</v>
      </c>
      <c r="X65" s="143">
        <f t="shared" si="15"/>
        <v>3.1882645433595718E-4</v>
      </c>
      <c r="Y65" s="143">
        <f t="shared" si="16"/>
        <v>5.3998442571235316E-5</v>
      </c>
      <c r="Z65" s="143">
        <f t="shared" si="17"/>
        <v>1.3921673570785522E-5</v>
      </c>
      <c r="AA65" s="144">
        <f t="shared" si="18"/>
        <v>0</v>
      </c>
      <c r="AC65" s="39" t="s">
        <v>544</v>
      </c>
      <c r="AD65" s="73">
        <f t="shared" si="19"/>
        <v>15</v>
      </c>
      <c r="AE65" s="17">
        <f t="shared" si="20"/>
        <v>0</v>
      </c>
      <c r="AF65" s="18">
        <f t="shared" si="21"/>
        <v>3</v>
      </c>
      <c r="AG65" s="18">
        <f t="shared" si="22"/>
        <v>3</v>
      </c>
      <c r="AH65" s="18">
        <f t="shared" si="23"/>
        <v>4</v>
      </c>
      <c r="AI65" s="18">
        <f t="shared" si="24"/>
        <v>4</v>
      </c>
      <c r="AJ65" s="18">
        <f t="shared" si="25"/>
        <v>0</v>
      </c>
      <c r="AK65" s="18">
        <f t="shared" si="26"/>
        <v>1</v>
      </c>
      <c r="AL65" s="16">
        <f t="shared" si="27"/>
        <v>0</v>
      </c>
      <c r="AN65" s="39" t="s">
        <v>544</v>
      </c>
      <c r="AO65" s="29">
        <f t="shared" si="28"/>
        <v>2.4115755627009645E-2</v>
      </c>
      <c r="AP65" s="28">
        <f t="shared" si="29"/>
        <v>0</v>
      </c>
      <c r="AQ65" s="28">
        <f t="shared" si="30"/>
        <v>0.04</v>
      </c>
      <c r="AR65" s="28">
        <f t="shared" si="31"/>
        <v>2.8037383177570093E-2</v>
      </c>
      <c r="AS65" s="28">
        <f t="shared" si="32"/>
        <v>0.05</v>
      </c>
      <c r="AT65" s="28">
        <f t="shared" si="33"/>
        <v>2.072538860103627E-2</v>
      </c>
      <c r="AU65" s="28">
        <f t="shared" si="34"/>
        <v>0</v>
      </c>
      <c r="AV65" s="28">
        <f t="shared" si="35"/>
        <v>0.1111111111111111</v>
      </c>
      <c r="AW65" s="30" t="str">
        <f t="shared" si="36"/>
        <v>-</v>
      </c>
    </row>
    <row r="66" spans="1:49" x14ac:dyDescent="0.25">
      <c r="A66" t="s">
        <v>471</v>
      </c>
      <c r="B66">
        <v>2013</v>
      </c>
      <c r="C66">
        <v>45</v>
      </c>
      <c r="D66">
        <v>35</v>
      </c>
      <c r="E66">
        <v>0.77777777777777779</v>
      </c>
      <c r="G66" s="39" t="s">
        <v>58</v>
      </c>
      <c r="H66" s="131">
        <f t="shared" si="1"/>
        <v>32003</v>
      </c>
      <c r="I66" s="129">
        <f t="shared" si="2"/>
        <v>1057</v>
      </c>
      <c r="J66" s="129">
        <f t="shared" si="3"/>
        <v>1111</v>
      </c>
      <c r="K66" s="129">
        <f t="shared" si="4"/>
        <v>2622</v>
      </c>
      <c r="L66" s="129">
        <f t="shared" si="5"/>
        <v>4565</v>
      </c>
      <c r="M66" s="129">
        <f t="shared" si="6"/>
        <v>6071</v>
      </c>
      <c r="N66" s="129">
        <f t="shared" si="7"/>
        <v>11270</v>
      </c>
      <c r="O66" s="129">
        <f t="shared" si="8"/>
        <v>4930</v>
      </c>
      <c r="P66" s="130">
        <f t="shared" si="9"/>
        <v>377</v>
      </c>
      <c r="R66" s="39" t="s">
        <v>58</v>
      </c>
      <c r="S66" s="141">
        <f t="shared" si="10"/>
        <v>7.9917433052949325E-3</v>
      </c>
      <c r="T66" s="142">
        <f t="shared" si="11"/>
        <v>3.3074039538653131E-3</v>
      </c>
      <c r="U66" s="143">
        <f t="shared" si="12"/>
        <v>2.2048681742857994E-3</v>
      </c>
      <c r="V66" s="143">
        <f t="shared" si="13"/>
        <v>5.1350848503246152E-3</v>
      </c>
      <c r="W66" s="143">
        <f t="shared" si="14"/>
        <v>8.9163465050460852E-3</v>
      </c>
      <c r="X66" s="143">
        <f t="shared" si="15"/>
        <v>1.0028991731987544E-2</v>
      </c>
      <c r="Y66" s="143">
        <f t="shared" si="16"/>
        <v>1.6014801257311105E-2</v>
      </c>
      <c r="Z66" s="143">
        <f t="shared" si="17"/>
        <v>7.6259834115525145E-3</v>
      </c>
      <c r="AA66" s="144">
        <f t="shared" si="18"/>
        <v>1.8579848995603919E-3</v>
      </c>
      <c r="AC66" s="39" t="s">
        <v>58</v>
      </c>
      <c r="AD66" s="73">
        <f t="shared" si="19"/>
        <v>7702</v>
      </c>
      <c r="AE66" s="17">
        <f t="shared" si="20"/>
        <v>215</v>
      </c>
      <c r="AF66" s="18">
        <f t="shared" si="21"/>
        <v>299</v>
      </c>
      <c r="AG66" s="18">
        <f t="shared" si="22"/>
        <v>706</v>
      </c>
      <c r="AH66" s="18">
        <f t="shared" si="23"/>
        <v>1159</v>
      </c>
      <c r="AI66" s="18">
        <f t="shared" si="24"/>
        <v>1578</v>
      </c>
      <c r="AJ66" s="18">
        <f t="shared" si="25"/>
        <v>2542</v>
      </c>
      <c r="AK66" s="18">
        <f t="shared" si="26"/>
        <v>1198</v>
      </c>
      <c r="AL66" s="16">
        <f t="shared" si="27"/>
        <v>5</v>
      </c>
      <c r="AN66" s="39" t="s">
        <v>58</v>
      </c>
      <c r="AO66" s="29">
        <f t="shared" si="28"/>
        <v>0.24066493766209418</v>
      </c>
      <c r="AP66" s="28">
        <f t="shared" si="29"/>
        <v>0.20340586565752128</v>
      </c>
      <c r="AQ66" s="28">
        <f t="shared" si="30"/>
        <v>0.26912691269126915</v>
      </c>
      <c r="AR66" s="28">
        <f t="shared" si="31"/>
        <v>0.26926010678871093</v>
      </c>
      <c r="AS66" s="28">
        <f t="shared" si="32"/>
        <v>0.2538882803943045</v>
      </c>
      <c r="AT66" s="28">
        <f t="shared" si="33"/>
        <v>0.25992422994564324</v>
      </c>
      <c r="AU66" s="28">
        <f t="shared" si="34"/>
        <v>0.22555456965394854</v>
      </c>
      <c r="AV66" s="28">
        <f t="shared" si="35"/>
        <v>0.24300202839756593</v>
      </c>
      <c r="AW66" s="30">
        <f t="shared" si="36"/>
        <v>1.3262599469496022E-2</v>
      </c>
    </row>
    <row r="67" spans="1:49" x14ac:dyDescent="0.25">
      <c r="A67" t="s">
        <v>471</v>
      </c>
      <c r="B67">
        <v>2014</v>
      </c>
      <c r="C67">
        <v>123</v>
      </c>
      <c r="D67">
        <v>68</v>
      </c>
      <c r="E67">
        <v>0.55284552845528456</v>
      </c>
      <c r="G67" s="39" t="s">
        <v>468</v>
      </c>
      <c r="H67" s="131">
        <f t="shared" si="1"/>
        <v>3</v>
      </c>
      <c r="I67" s="129">
        <f t="shared" si="2"/>
        <v>0</v>
      </c>
      <c r="J67" s="129">
        <f t="shared" si="3"/>
        <v>0</v>
      </c>
      <c r="K67" s="129">
        <f t="shared" si="4"/>
        <v>0</v>
      </c>
      <c r="L67" s="129">
        <f t="shared" si="5"/>
        <v>0</v>
      </c>
      <c r="M67" s="129">
        <f t="shared" si="6"/>
        <v>0</v>
      </c>
      <c r="N67" s="129">
        <f t="shared" si="7"/>
        <v>2</v>
      </c>
      <c r="O67" s="129">
        <f t="shared" si="8"/>
        <v>1</v>
      </c>
      <c r="P67" s="130">
        <f t="shared" si="9"/>
        <v>0</v>
      </c>
      <c r="R67" s="39" t="s">
        <v>468</v>
      </c>
      <c r="S67" s="141">
        <f t="shared" si="10"/>
        <v>7.4915570152438199E-7</v>
      </c>
      <c r="T67" s="142">
        <f t="shared" si="11"/>
        <v>0</v>
      </c>
      <c r="U67" s="143">
        <f t="shared" si="12"/>
        <v>0</v>
      </c>
      <c r="V67" s="143">
        <f t="shared" si="13"/>
        <v>0</v>
      </c>
      <c r="W67" s="143">
        <f t="shared" si="14"/>
        <v>0</v>
      </c>
      <c r="X67" s="143">
        <f t="shared" si="15"/>
        <v>0</v>
      </c>
      <c r="Y67" s="143">
        <f t="shared" si="16"/>
        <v>2.8420232932229113E-6</v>
      </c>
      <c r="Z67" s="143">
        <f t="shared" si="17"/>
        <v>1.5468526189761693E-6</v>
      </c>
      <c r="AA67" s="144">
        <f t="shared" si="18"/>
        <v>0</v>
      </c>
      <c r="AC67" s="39" t="s">
        <v>468</v>
      </c>
      <c r="AD67" s="73">
        <f t="shared" si="19"/>
        <v>2</v>
      </c>
      <c r="AE67" s="17">
        <f t="shared" si="20"/>
        <v>0</v>
      </c>
      <c r="AF67" s="18">
        <f t="shared" si="21"/>
        <v>0</v>
      </c>
      <c r="AG67" s="18">
        <f t="shared" si="22"/>
        <v>0</v>
      </c>
      <c r="AH67" s="18">
        <f t="shared" si="23"/>
        <v>0</v>
      </c>
      <c r="AI67" s="18">
        <f t="shared" si="24"/>
        <v>0</v>
      </c>
      <c r="AJ67" s="18">
        <f t="shared" si="25"/>
        <v>1</v>
      </c>
      <c r="AK67" s="18">
        <f t="shared" si="26"/>
        <v>1</v>
      </c>
      <c r="AL67" s="16">
        <f t="shared" si="27"/>
        <v>0</v>
      </c>
      <c r="AN67" s="39" t="s">
        <v>468</v>
      </c>
      <c r="AO67" s="29">
        <f t="shared" si="28"/>
        <v>0.66666666666666663</v>
      </c>
      <c r="AP67" s="28" t="str">
        <f t="shared" si="29"/>
        <v>-</v>
      </c>
      <c r="AQ67" s="28" t="str">
        <f t="shared" si="30"/>
        <v>-</v>
      </c>
      <c r="AR67" s="28" t="str">
        <f t="shared" si="31"/>
        <v>-</v>
      </c>
      <c r="AS67" s="28" t="str">
        <f t="shared" si="32"/>
        <v>-</v>
      </c>
      <c r="AT67" s="28" t="str">
        <f t="shared" si="33"/>
        <v>-</v>
      </c>
      <c r="AU67" s="28">
        <f t="shared" si="34"/>
        <v>0.5</v>
      </c>
      <c r="AV67" s="28">
        <f t="shared" si="35"/>
        <v>1</v>
      </c>
      <c r="AW67" s="30" t="str">
        <f t="shared" si="36"/>
        <v>-</v>
      </c>
    </row>
    <row r="68" spans="1:49" x14ac:dyDescent="0.25">
      <c r="A68" t="s">
        <v>471</v>
      </c>
      <c r="B68">
        <v>2015</v>
      </c>
      <c r="C68">
        <v>464</v>
      </c>
      <c r="D68">
        <v>246</v>
      </c>
      <c r="E68">
        <v>0.53017241379310343</v>
      </c>
      <c r="G68" s="39" t="s">
        <v>557</v>
      </c>
      <c r="H68" s="131">
        <f t="shared" ref="H68:H131" si="37">SUMIF(A:A,G68,C:C)</f>
        <v>1</v>
      </c>
      <c r="I68" s="129">
        <f t="shared" ref="I68:I131" si="38">SUMIFS(C:C,A:A,G68,B:B,2013)</f>
        <v>0</v>
      </c>
      <c r="J68" s="129">
        <f t="shared" ref="J68:J131" si="39">SUMIFS(C:C,A:A,G68,B:B,2014)</f>
        <v>0</v>
      </c>
      <c r="K68" s="129">
        <f t="shared" ref="K68:K131" si="40">SUMIFS(C:C,A:A,G68,B:B,2015)</f>
        <v>0</v>
      </c>
      <c r="L68" s="129">
        <f t="shared" ref="L68:L131" si="41">SUMIFS(C:C,A:A,G68,B:B,2016)</f>
        <v>0</v>
      </c>
      <c r="M68" s="129">
        <f t="shared" ref="M68:M131" si="42">SUMIFS(C:C,A:A,G68,B:B,2017)</f>
        <v>0</v>
      </c>
      <c r="N68" s="129">
        <f t="shared" ref="N68:N131" si="43">SUMIFS(C:C,A:A,G68,B:B,2018)</f>
        <v>1</v>
      </c>
      <c r="O68" s="129">
        <f t="shared" ref="O68:O131" si="44">SUMIFS(C:C,A:A,G68,B:B,2019)</f>
        <v>0</v>
      </c>
      <c r="P68" s="130">
        <f t="shared" ref="P68:P131" si="45">SUMIFS(C:C,A:A,G68,B:B,2020)</f>
        <v>0</v>
      </c>
      <c r="R68" s="39" t="s">
        <v>557</v>
      </c>
      <c r="S68" s="141">
        <f t="shared" ref="S68:S131" si="46">H68/$H$249</f>
        <v>2.4971856717479402E-7</v>
      </c>
      <c r="T68" s="142">
        <f t="shared" ref="T68:T131" si="47">I68/$I$249</f>
        <v>0</v>
      </c>
      <c r="U68" s="143">
        <f t="shared" ref="U68:U131" si="48">J68/$J$249</f>
        <v>0</v>
      </c>
      <c r="V68" s="143">
        <f t="shared" ref="V68:V131" si="49">K68/$K$249</f>
        <v>0</v>
      </c>
      <c r="W68" s="143">
        <f t="shared" ref="W68:W131" si="50">L68/$L$249</f>
        <v>0</v>
      </c>
      <c r="X68" s="143">
        <f t="shared" ref="X68:X131" si="51">M68/$M$249</f>
        <v>0</v>
      </c>
      <c r="Y68" s="143">
        <f t="shared" ref="Y68:Y131" si="52">N68/$N$249</f>
        <v>1.4210116466114556E-6</v>
      </c>
      <c r="Z68" s="143">
        <f t="shared" ref="Z68:Z131" si="53">O68/$O$249</f>
        <v>0</v>
      </c>
      <c r="AA68" s="144">
        <f t="shared" ref="AA68:AA131" si="54">P68/$P$249</f>
        <v>0</v>
      </c>
      <c r="AC68" s="39" t="s">
        <v>557</v>
      </c>
      <c r="AD68" s="73">
        <f t="shared" ref="AD68:AD131" si="55">SUMIF(A:A,AC68,D:D)</f>
        <v>0</v>
      </c>
      <c r="AE68" s="17">
        <f t="shared" ref="AE68:AE131" si="56">SUMIFS(D:D,A:A,AC68,B:B,2013)</f>
        <v>0</v>
      </c>
      <c r="AF68" s="18">
        <f t="shared" ref="AF68:AF131" si="57">SUMIFS(D:D,A:A,AC68,B:B,2014)</f>
        <v>0</v>
      </c>
      <c r="AG68" s="18">
        <f t="shared" ref="AG68:AG131" si="58">SUMIFS(D:D,A:A,AC68,B:B,2015)</f>
        <v>0</v>
      </c>
      <c r="AH68" s="18">
        <f t="shared" ref="AH68:AH131" si="59">SUMIFS(D:D,A:A,AC68,B:B,2016)</f>
        <v>0</v>
      </c>
      <c r="AI68" s="18">
        <f t="shared" ref="AI68:AI131" si="60">SUMIFS(D:D,A:A,AC68,B:B,2017)</f>
        <v>0</v>
      </c>
      <c r="AJ68" s="18">
        <f t="shared" ref="AJ68:AJ131" si="61">SUMIFS(D:D,A:A,AC68,B:B,2018)</f>
        <v>0</v>
      </c>
      <c r="AK68" s="18">
        <f t="shared" ref="AK68:AK131" si="62">SUMIFS(D:D,A:A,AC68,B:B,2019)</f>
        <v>0</v>
      </c>
      <c r="AL68" s="16">
        <f t="shared" ref="AL68:AL131" si="63">SUMIFS(D:D,A:A,AC68,B:B,2020)</f>
        <v>0</v>
      </c>
      <c r="AN68" s="39" t="s">
        <v>557</v>
      </c>
      <c r="AO68" s="29">
        <f t="shared" ref="AO68:AO131" si="64">IFERROR(AD68/H68,"-")</f>
        <v>0</v>
      </c>
      <c r="AP68" s="28" t="str">
        <f t="shared" ref="AP68:AP131" si="65">IFERROR(AE68/I68,"-")</f>
        <v>-</v>
      </c>
      <c r="AQ68" s="28" t="str">
        <f t="shared" ref="AQ68:AQ131" si="66">IFERROR(AF68/J68,"-")</f>
        <v>-</v>
      </c>
      <c r="AR68" s="28" t="str">
        <f t="shared" ref="AR68:AR131" si="67">IFERROR(AG68/K68,"-")</f>
        <v>-</v>
      </c>
      <c r="AS68" s="28" t="str">
        <f t="shared" ref="AS68:AS131" si="68">IFERROR(AH68/L68,"-")</f>
        <v>-</v>
      </c>
      <c r="AT68" s="28" t="str">
        <f t="shared" ref="AT68:AT131" si="69">IFERROR(AI68/M68,"-")</f>
        <v>-</v>
      </c>
      <c r="AU68" s="28">
        <f t="shared" ref="AU68:AU131" si="70">IFERROR(AJ68/N68,"-")</f>
        <v>0</v>
      </c>
      <c r="AV68" s="28" t="str">
        <f t="shared" ref="AV68:AV131" si="71">IFERROR(AK68/O68,"-")</f>
        <v>-</v>
      </c>
      <c r="AW68" s="30" t="str">
        <f t="shared" ref="AW68:AW131" si="72">IFERROR(AL68/P68,"-")</f>
        <v>-</v>
      </c>
    </row>
    <row r="69" spans="1:49" x14ac:dyDescent="0.25">
      <c r="A69" t="s">
        <v>471</v>
      </c>
      <c r="B69">
        <v>2016</v>
      </c>
      <c r="C69">
        <v>145</v>
      </c>
      <c r="D69">
        <v>60</v>
      </c>
      <c r="E69">
        <v>0.41379310344827591</v>
      </c>
      <c r="G69" s="39" t="s">
        <v>346</v>
      </c>
      <c r="H69" s="131">
        <f t="shared" si="37"/>
        <v>307</v>
      </c>
      <c r="I69" s="129">
        <f t="shared" si="38"/>
        <v>69</v>
      </c>
      <c r="J69" s="129">
        <f t="shared" si="39"/>
        <v>78</v>
      </c>
      <c r="K69" s="129">
        <f t="shared" si="40"/>
        <v>53</v>
      </c>
      <c r="L69" s="129">
        <f t="shared" si="41"/>
        <v>45</v>
      </c>
      <c r="M69" s="129">
        <f t="shared" si="42"/>
        <v>41</v>
      </c>
      <c r="N69" s="129">
        <f t="shared" si="43"/>
        <v>12</v>
      </c>
      <c r="O69" s="129">
        <f t="shared" si="44"/>
        <v>9</v>
      </c>
      <c r="P69" s="130">
        <f t="shared" si="45"/>
        <v>0</v>
      </c>
      <c r="R69" s="39" t="s">
        <v>346</v>
      </c>
      <c r="S69" s="141">
        <f t="shared" si="46"/>
        <v>7.6663600122661764E-5</v>
      </c>
      <c r="T69" s="142">
        <f t="shared" si="47"/>
        <v>2.1590432622204978E-4</v>
      </c>
      <c r="U69" s="143">
        <f t="shared" si="48"/>
        <v>1.5479722555741885E-4</v>
      </c>
      <c r="V69" s="143">
        <f t="shared" si="49"/>
        <v>1.0379843518962798E-4</v>
      </c>
      <c r="W69" s="143">
        <f t="shared" si="50"/>
        <v>8.7893886687201276E-5</v>
      </c>
      <c r="X69" s="143">
        <f t="shared" si="51"/>
        <v>6.7729972164633397E-5</v>
      </c>
      <c r="Y69" s="143">
        <f t="shared" si="52"/>
        <v>1.7052139759337467E-5</v>
      </c>
      <c r="Z69" s="143">
        <f t="shared" si="53"/>
        <v>1.3921673570785522E-5</v>
      </c>
      <c r="AA69" s="144">
        <f t="shared" si="54"/>
        <v>0</v>
      </c>
      <c r="AC69" s="39" t="s">
        <v>346</v>
      </c>
      <c r="AD69" s="73">
        <f t="shared" si="55"/>
        <v>5</v>
      </c>
      <c r="AE69" s="17">
        <f t="shared" si="56"/>
        <v>0</v>
      </c>
      <c r="AF69" s="18">
        <f t="shared" si="57"/>
        <v>1</v>
      </c>
      <c r="AG69" s="18">
        <f t="shared" si="58"/>
        <v>1</v>
      </c>
      <c r="AH69" s="18">
        <f t="shared" si="59"/>
        <v>0</v>
      </c>
      <c r="AI69" s="18">
        <f t="shared" si="60"/>
        <v>2</v>
      </c>
      <c r="AJ69" s="18">
        <f t="shared" si="61"/>
        <v>0</v>
      </c>
      <c r="AK69" s="18">
        <f t="shared" si="62"/>
        <v>1</v>
      </c>
      <c r="AL69" s="16">
        <f t="shared" si="63"/>
        <v>0</v>
      </c>
      <c r="AN69" s="39" t="s">
        <v>346</v>
      </c>
      <c r="AO69" s="29">
        <f t="shared" si="64"/>
        <v>1.6286644951140065E-2</v>
      </c>
      <c r="AP69" s="28">
        <f t="shared" si="65"/>
        <v>0</v>
      </c>
      <c r="AQ69" s="28">
        <f t="shared" si="66"/>
        <v>1.282051282051282E-2</v>
      </c>
      <c r="AR69" s="28">
        <f t="shared" si="67"/>
        <v>1.8867924528301886E-2</v>
      </c>
      <c r="AS69" s="28">
        <f t="shared" si="68"/>
        <v>0</v>
      </c>
      <c r="AT69" s="28">
        <f t="shared" si="69"/>
        <v>4.878048780487805E-2</v>
      </c>
      <c r="AU69" s="28">
        <f t="shared" si="70"/>
        <v>0</v>
      </c>
      <c r="AV69" s="28">
        <f t="shared" si="71"/>
        <v>0.1111111111111111</v>
      </c>
      <c r="AW69" s="30" t="str">
        <f t="shared" si="72"/>
        <v>-</v>
      </c>
    </row>
    <row r="70" spans="1:49" x14ac:dyDescent="0.25">
      <c r="A70" t="s">
        <v>471</v>
      </c>
      <c r="B70">
        <v>2017</v>
      </c>
      <c r="C70">
        <v>626</v>
      </c>
      <c r="D70">
        <v>189</v>
      </c>
      <c r="E70">
        <v>0.30191693290734822</v>
      </c>
      <c r="G70" s="39" t="s">
        <v>342</v>
      </c>
      <c r="H70" s="131">
        <f t="shared" si="37"/>
        <v>2640</v>
      </c>
      <c r="I70" s="129">
        <f t="shared" si="38"/>
        <v>0</v>
      </c>
      <c r="J70" s="129">
        <f t="shared" si="39"/>
        <v>0</v>
      </c>
      <c r="K70" s="129">
        <f t="shared" si="40"/>
        <v>199</v>
      </c>
      <c r="L70" s="129">
        <f t="shared" si="41"/>
        <v>889</v>
      </c>
      <c r="M70" s="129">
        <f t="shared" si="42"/>
        <v>551</v>
      </c>
      <c r="N70" s="129">
        <f t="shared" si="43"/>
        <v>596</v>
      </c>
      <c r="O70" s="129">
        <f t="shared" si="44"/>
        <v>405</v>
      </c>
      <c r="P70" s="130">
        <f t="shared" si="45"/>
        <v>0</v>
      </c>
      <c r="R70" s="39" t="s">
        <v>342</v>
      </c>
      <c r="S70" s="141">
        <f t="shared" si="46"/>
        <v>6.5925701734145619E-4</v>
      </c>
      <c r="T70" s="142">
        <f t="shared" si="47"/>
        <v>0</v>
      </c>
      <c r="U70" s="143">
        <f t="shared" si="48"/>
        <v>0</v>
      </c>
      <c r="V70" s="143">
        <f t="shared" si="49"/>
        <v>3.897337472214334E-4</v>
      </c>
      <c r="W70" s="143">
        <f t="shared" si="50"/>
        <v>1.7363925614427098E-3</v>
      </c>
      <c r="X70" s="143">
        <f t="shared" si="51"/>
        <v>9.1022474787104879E-4</v>
      </c>
      <c r="Y70" s="143">
        <f t="shared" si="52"/>
        <v>8.4692294138042756E-4</v>
      </c>
      <c r="Z70" s="143">
        <f t="shared" si="53"/>
        <v>6.2647531068534847E-4</v>
      </c>
      <c r="AA70" s="144">
        <f t="shared" si="54"/>
        <v>0</v>
      </c>
      <c r="AC70" s="39" t="s">
        <v>342</v>
      </c>
      <c r="AD70" s="73">
        <f t="shared" si="55"/>
        <v>170</v>
      </c>
      <c r="AE70" s="17">
        <f t="shared" si="56"/>
        <v>0</v>
      </c>
      <c r="AF70" s="18">
        <f t="shared" si="57"/>
        <v>0</v>
      </c>
      <c r="AG70" s="18">
        <f t="shared" si="58"/>
        <v>9</v>
      </c>
      <c r="AH70" s="18">
        <f t="shared" si="59"/>
        <v>32</v>
      </c>
      <c r="AI70" s="18">
        <f t="shared" si="60"/>
        <v>49</v>
      </c>
      <c r="AJ70" s="18">
        <f t="shared" si="61"/>
        <v>48</v>
      </c>
      <c r="AK70" s="18">
        <f t="shared" si="62"/>
        <v>32</v>
      </c>
      <c r="AL70" s="16">
        <f t="shared" si="63"/>
        <v>0</v>
      </c>
      <c r="AN70" s="39" t="s">
        <v>342</v>
      </c>
      <c r="AO70" s="29">
        <f t="shared" si="64"/>
        <v>6.4393939393939392E-2</v>
      </c>
      <c r="AP70" s="28" t="str">
        <f t="shared" si="65"/>
        <v>-</v>
      </c>
      <c r="AQ70" s="28" t="str">
        <f t="shared" si="66"/>
        <v>-</v>
      </c>
      <c r="AR70" s="28">
        <f t="shared" si="67"/>
        <v>4.5226130653266333E-2</v>
      </c>
      <c r="AS70" s="28">
        <f t="shared" si="68"/>
        <v>3.59955005624297E-2</v>
      </c>
      <c r="AT70" s="28">
        <f t="shared" si="69"/>
        <v>8.8929219600725959E-2</v>
      </c>
      <c r="AU70" s="28">
        <f t="shared" si="70"/>
        <v>8.0536912751677847E-2</v>
      </c>
      <c r="AV70" s="28">
        <f t="shared" si="71"/>
        <v>7.9012345679012344E-2</v>
      </c>
      <c r="AW70" s="30" t="str">
        <f t="shared" si="72"/>
        <v>-</v>
      </c>
    </row>
    <row r="71" spans="1:49" x14ac:dyDescent="0.25">
      <c r="A71" t="s">
        <v>471</v>
      </c>
      <c r="B71">
        <v>2018</v>
      </c>
      <c r="C71">
        <v>996</v>
      </c>
      <c r="D71">
        <v>170</v>
      </c>
      <c r="E71">
        <v>0.17068273092369479</v>
      </c>
      <c r="G71" s="39" t="s">
        <v>420</v>
      </c>
      <c r="H71" s="131">
        <f t="shared" si="37"/>
        <v>3044</v>
      </c>
      <c r="I71" s="129">
        <f t="shared" si="38"/>
        <v>319</v>
      </c>
      <c r="J71" s="129">
        <f t="shared" si="39"/>
        <v>91</v>
      </c>
      <c r="K71" s="129">
        <f t="shared" si="40"/>
        <v>7</v>
      </c>
      <c r="L71" s="129">
        <f t="shared" si="41"/>
        <v>131</v>
      </c>
      <c r="M71" s="129">
        <f t="shared" si="42"/>
        <v>313</v>
      </c>
      <c r="N71" s="129">
        <f t="shared" si="43"/>
        <v>820</v>
      </c>
      <c r="O71" s="129">
        <f t="shared" si="44"/>
        <v>1363</v>
      </c>
      <c r="P71" s="130">
        <f t="shared" si="45"/>
        <v>0</v>
      </c>
      <c r="R71" s="39" t="s">
        <v>420</v>
      </c>
      <c r="S71" s="141">
        <f t="shared" si="46"/>
        <v>7.6014331848007295E-4</v>
      </c>
      <c r="T71" s="142">
        <f t="shared" si="47"/>
        <v>9.9816637775121571E-4</v>
      </c>
      <c r="U71" s="143">
        <f t="shared" si="48"/>
        <v>1.8059676315032201E-4</v>
      </c>
      <c r="V71" s="143">
        <f t="shared" si="49"/>
        <v>1.370922728919615E-5</v>
      </c>
      <c r="W71" s="143">
        <f t="shared" si="50"/>
        <v>2.5586887013385264E-4</v>
      </c>
      <c r="X71" s="143">
        <f t="shared" si="51"/>
        <v>5.1706051920805487E-4</v>
      </c>
      <c r="Y71" s="143">
        <f t="shared" si="52"/>
        <v>1.1652295502213937E-3</v>
      </c>
      <c r="Z71" s="143">
        <f t="shared" si="53"/>
        <v>2.1083601196645184E-3</v>
      </c>
      <c r="AA71" s="144">
        <f t="shared" si="54"/>
        <v>0</v>
      </c>
      <c r="AC71" s="39" t="s">
        <v>420</v>
      </c>
      <c r="AD71" s="73">
        <f t="shared" si="55"/>
        <v>438</v>
      </c>
      <c r="AE71" s="17">
        <f t="shared" si="56"/>
        <v>29</v>
      </c>
      <c r="AF71" s="18">
        <f t="shared" si="57"/>
        <v>17</v>
      </c>
      <c r="AG71" s="18">
        <f t="shared" si="58"/>
        <v>2</v>
      </c>
      <c r="AH71" s="18">
        <f t="shared" si="59"/>
        <v>39</v>
      </c>
      <c r="AI71" s="18">
        <f t="shared" si="60"/>
        <v>50</v>
      </c>
      <c r="AJ71" s="18">
        <f t="shared" si="61"/>
        <v>141</v>
      </c>
      <c r="AK71" s="18">
        <f t="shared" si="62"/>
        <v>160</v>
      </c>
      <c r="AL71" s="16">
        <f t="shared" si="63"/>
        <v>0</v>
      </c>
      <c r="AN71" s="39" t="s">
        <v>420</v>
      </c>
      <c r="AO71" s="29">
        <f t="shared" si="64"/>
        <v>0.14388961892247043</v>
      </c>
      <c r="AP71" s="28">
        <f t="shared" si="65"/>
        <v>9.0909090909090912E-2</v>
      </c>
      <c r="AQ71" s="28">
        <f t="shared" si="66"/>
        <v>0.18681318681318682</v>
      </c>
      <c r="AR71" s="28">
        <f t="shared" si="67"/>
        <v>0.2857142857142857</v>
      </c>
      <c r="AS71" s="28">
        <f t="shared" si="68"/>
        <v>0.29770992366412213</v>
      </c>
      <c r="AT71" s="28">
        <f t="shared" si="69"/>
        <v>0.15974440894568689</v>
      </c>
      <c r="AU71" s="28">
        <f t="shared" si="70"/>
        <v>0.17195121951219511</v>
      </c>
      <c r="AV71" s="28">
        <f t="shared" si="71"/>
        <v>0.11738811445341159</v>
      </c>
      <c r="AW71" s="30" t="str">
        <f t="shared" si="72"/>
        <v>-</v>
      </c>
    </row>
    <row r="72" spans="1:49" x14ac:dyDescent="0.25">
      <c r="A72" t="s">
        <v>471</v>
      </c>
      <c r="B72">
        <v>2019</v>
      </c>
      <c r="C72">
        <v>1160</v>
      </c>
      <c r="D72">
        <v>146</v>
      </c>
      <c r="E72">
        <v>0.12586206896551719</v>
      </c>
      <c r="G72" s="39" t="s">
        <v>47</v>
      </c>
      <c r="H72" s="131">
        <f t="shared" si="37"/>
        <v>6127</v>
      </c>
      <c r="I72" s="129">
        <f t="shared" si="38"/>
        <v>1102</v>
      </c>
      <c r="J72" s="129">
        <f t="shared" si="39"/>
        <v>1264</v>
      </c>
      <c r="K72" s="129">
        <f t="shared" si="40"/>
        <v>832</v>
      </c>
      <c r="L72" s="129">
        <f t="shared" si="41"/>
        <v>855</v>
      </c>
      <c r="M72" s="129">
        <f t="shared" si="42"/>
        <v>730</v>
      </c>
      <c r="N72" s="129">
        <f t="shared" si="43"/>
        <v>936</v>
      </c>
      <c r="O72" s="129">
        <f t="shared" si="44"/>
        <v>353</v>
      </c>
      <c r="P72" s="130">
        <f t="shared" si="45"/>
        <v>55</v>
      </c>
      <c r="R72" s="39" t="s">
        <v>47</v>
      </c>
      <c r="S72" s="141">
        <f t="shared" si="46"/>
        <v>1.5300256610799629E-3</v>
      </c>
      <c r="T72" s="142">
        <f t="shared" si="47"/>
        <v>3.4482111231405629E-3</v>
      </c>
      <c r="U72" s="143">
        <f t="shared" si="48"/>
        <v>2.508508885956121E-3</v>
      </c>
      <c r="V72" s="143">
        <f t="shared" si="49"/>
        <v>1.6294395863730281E-3</v>
      </c>
      <c r="W72" s="143">
        <f t="shared" si="50"/>
        <v>1.6699838470568243E-3</v>
      </c>
      <c r="X72" s="143">
        <f t="shared" si="51"/>
        <v>1.2059238946385946E-3</v>
      </c>
      <c r="Y72" s="143">
        <f t="shared" si="52"/>
        <v>1.3300669012283224E-3</v>
      </c>
      <c r="Z72" s="143">
        <f t="shared" si="53"/>
        <v>5.4603897449858772E-4</v>
      </c>
      <c r="AA72" s="144">
        <f t="shared" si="54"/>
        <v>2.7105880497565397E-4</v>
      </c>
      <c r="AC72" s="39" t="s">
        <v>47</v>
      </c>
      <c r="AD72" s="73">
        <f t="shared" si="55"/>
        <v>821</v>
      </c>
      <c r="AE72" s="17">
        <f t="shared" si="56"/>
        <v>194</v>
      </c>
      <c r="AF72" s="18">
        <f t="shared" si="57"/>
        <v>207</v>
      </c>
      <c r="AG72" s="18">
        <f t="shared" si="58"/>
        <v>88</v>
      </c>
      <c r="AH72" s="18">
        <f t="shared" si="59"/>
        <v>90</v>
      </c>
      <c r="AI72" s="18">
        <f t="shared" si="60"/>
        <v>62</v>
      </c>
      <c r="AJ72" s="18">
        <f t="shared" si="61"/>
        <v>139</v>
      </c>
      <c r="AK72" s="18">
        <f t="shared" si="62"/>
        <v>37</v>
      </c>
      <c r="AL72" s="16">
        <f t="shared" si="63"/>
        <v>4</v>
      </c>
      <c r="AN72" s="39" t="s">
        <v>47</v>
      </c>
      <c r="AO72" s="29">
        <f t="shared" si="64"/>
        <v>0.13399706218377672</v>
      </c>
      <c r="AP72" s="28">
        <f t="shared" si="65"/>
        <v>0.17604355716878403</v>
      </c>
      <c r="AQ72" s="28">
        <f t="shared" si="66"/>
        <v>0.16376582278481014</v>
      </c>
      <c r="AR72" s="28">
        <f t="shared" si="67"/>
        <v>0.10576923076923077</v>
      </c>
      <c r="AS72" s="28">
        <f t="shared" si="68"/>
        <v>0.10526315789473684</v>
      </c>
      <c r="AT72" s="28">
        <f t="shared" si="69"/>
        <v>8.4931506849315067E-2</v>
      </c>
      <c r="AU72" s="28">
        <f t="shared" si="70"/>
        <v>0.1485042735042735</v>
      </c>
      <c r="AV72" s="28">
        <f t="shared" si="71"/>
        <v>0.10481586402266289</v>
      </c>
      <c r="AW72" s="30">
        <f t="shared" si="72"/>
        <v>7.2727272727272724E-2</v>
      </c>
    </row>
    <row r="73" spans="1:49" x14ac:dyDescent="0.25">
      <c r="A73" t="s">
        <v>567</v>
      </c>
      <c r="B73">
        <v>2013</v>
      </c>
      <c r="C73">
        <v>35</v>
      </c>
      <c r="D73">
        <v>0</v>
      </c>
      <c r="E73">
        <v>0</v>
      </c>
      <c r="G73" s="39" t="s">
        <v>495</v>
      </c>
      <c r="H73" s="131">
        <f t="shared" si="37"/>
        <v>201</v>
      </c>
      <c r="I73" s="129">
        <f t="shared" si="38"/>
        <v>0</v>
      </c>
      <c r="J73" s="129">
        <f t="shared" si="39"/>
        <v>0</v>
      </c>
      <c r="K73" s="129">
        <f t="shared" si="40"/>
        <v>0</v>
      </c>
      <c r="L73" s="129">
        <f t="shared" si="41"/>
        <v>0</v>
      </c>
      <c r="M73" s="129">
        <f t="shared" si="42"/>
        <v>44</v>
      </c>
      <c r="N73" s="129">
        <f t="shared" si="43"/>
        <v>146</v>
      </c>
      <c r="O73" s="129">
        <f t="shared" si="44"/>
        <v>11</v>
      </c>
      <c r="P73" s="130">
        <f t="shared" si="45"/>
        <v>0</v>
      </c>
      <c r="R73" s="39" t="s">
        <v>495</v>
      </c>
      <c r="S73" s="141">
        <f t="shared" si="46"/>
        <v>5.0193432002133595E-5</v>
      </c>
      <c r="T73" s="142">
        <f t="shared" si="47"/>
        <v>0</v>
      </c>
      <c r="U73" s="143">
        <f t="shared" si="48"/>
        <v>0</v>
      </c>
      <c r="V73" s="143">
        <f t="shared" si="49"/>
        <v>0</v>
      </c>
      <c r="W73" s="143">
        <f t="shared" si="50"/>
        <v>0</v>
      </c>
      <c r="X73" s="143">
        <f t="shared" si="51"/>
        <v>7.2685823786435835E-5</v>
      </c>
      <c r="Y73" s="143">
        <f t="shared" si="52"/>
        <v>2.0746770040527251E-4</v>
      </c>
      <c r="Z73" s="143">
        <f t="shared" si="53"/>
        <v>1.7015378808737862E-5</v>
      </c>
      <c r="AA73" s="144">
        <f t="shared" si="54"/>
        <v>0</v>
      </c>
      <c r="AC73" s="39" t="s">
        <v>495</v>
      </c>
      <c r="AD73" s="73">
        <f t="shared" si="55"/>
        <v>41</v>
      </c>
      <c r="AE73" s="17">
        <f t="shared" si="56"/>
        <v>0</v>
      </c>
      <c r="AF73" s="18">
        <f t="shared" si="57"/>
        <v>0</v>
      </c>
      <c r="AG73" s="18">
        <f t="shared" si="58"/>
        <v>0</v>
      </c>
      <c r="AH73" s="18">
        <f t="shared" si="59"/>
        <v>0</v>
      </c>
      <c r="AI73" s="18">
        <f t="shared" si="60"/>
        <v>10</v>
      </c>
      <c r="AJ73" s="18">
        <f t="shared" si="61"/>
        <v>30</v>
      </c>
      <c r="AK73" s="18">
        <f t="shared" si="62"/>
        <v>1</v>
      </c>
      <c r="AL73" s="16">
        <f t="shared" si="63"/>
        <v>0</v>
      </c>
      <c r="AN73" s="39" t="s">
        <v>495</v>
      </c>
      <c r="AO73" s="29">
        <f t="shared" si="64"/>
        <v>0.20398009950248755</v>
      </c>
      <c r="AP73" s="28" t="str">
        <f t="shared" si="65"/>
        <v>-</v>
      </c>
      <c r="AQ73" s="28" t="str">
        <f t="shared" si="66"/>
        <v>-</v>
      </c>
      <c r="AR73" s="28" t="str">
        <f t="shared" si="67"/>
        <v>-</v>
      </c>
      <c r="AS73" s="28" t="str">
        <f t="shared" si="68"/>
        <v>-</v>
      </c>
      <c r="AT73" s="28">
        <f t="shared" si="69"/>
        <v>0.22727272727272727</v>
      </c>
      <c r="AU73" s="28">
        <f t="shared" si="70"/>
        <v>0.20547945205479451</v>
      </c>
      <c r="AV73" s="28">
        <f t="shared" si="71"/>
        <v>9.0909090909090912E-2</v>
      </c>
      <c r="AW73" s="30" t="str">
        <f t="shared" si="72"/>
        <v>-</v>
      </c>
    </row>
    <row r="74" spans="1:49" x14ac:dyDescent="0.25">
      <c r="A74" t="s">
        <v>567</v>
      </c>
      <c r="B74">
        <v>2014</v>
      </c>
      <c r="C74">
        <v>119</v>
      </c>
      <c r="D74">
        <v>1</v>
      </c>
      <c r="E74">
        <v>8.4033613445378148E-3</v>
      </c>
      <c r="G74" s="39" t="s">
        <v>158</v>
      </c>
      <c r="H74" s="131">
        <f t="shared" si="37"/>
        <v>58670</v>
      </c>
      <c r="I74" s="129">
        <f t="shared" si="38"/>
        <v>3122</v>
      </c>
      <c r="J74" s="129">
        <f t="shared" si="39"/>
        <v>8996</v>
      </c>
      <c r="K74" s="129">
        <f t="shared" si="40"/>
        <v>6327</v>
      </c>
      <c r="L74" s="129">
        <f t="shared" si="41"/>
        <v>10039</v>
      </c>
      <c r="M74" s="129">
        <f t="shared" si="42"/>
        <v>12183</v>
      </c>
      <c r="N74" s="129">
        <f t="shared" si="43"/>
        <v>12573</v>
      </c>
      <c r="O74" s="129">
        <f t="shared" si="44"/>
        <v>5430</v>
      </c>
      <c r="P74" s="130">
        <f t="shared" si="45"/>
        <v>0</v>
      </c>
      <c r="R74" s="39" t="s">
        <v>158</v>
      </c>
      <c r="S74" s="141">
        <f t="shared" si="46"/>
        <v>1.4650988336145164E-2</v>
      </c>
      <c r="T74" s="142">
        <f t="shared" si="47"/>
        <v>9.7688884994962238E-3</v>
      </c>
      <c r="U74" s="143">
        <f t="shared" si="48"/>
        <v>1.7853280014288975E-2</v>
      </c>
      <c r="V74" s="143">
        <f t="shared" si="49"/>
        <v>1.2391183008392006E-2</v>
      </c>
      <c r="W74" s="143">
        <f t="shared" si="50"/>
        <v>1.9608149521173637E-2</v>
      </c>
      <c r="X74" s="143">
        <f t="shared" si="51"/>
        <v>2.0125713436139721E-2</v>
      </c>
      <c r="Y74" s="143">
        <f t="shared" si="52"/>
        <v>1.786637943284583E-2</v>
      </c>
      <c r="Z74" s="143">
        <f t="shared" si="53"/>
        <v>8.3994097210405988E-3</v>
      </c>
      <c r="AA74" s="144">
        <f t="shared" si="54"/>
        <v>0</v>
      </c>
      <c r="AC74" s="39" t="s">
        <v>158</v>
      </c>
      <c r="AD74" s="73">
        <f t="shared" si="55"/>
        <v>12917</v>
      </c>
      <c r="AE74" s="17">
        <f t="shared" si="56"/>
        <v>2178</v>
      </c>
      <c r="AF74" s="18">
        <f t="shared" si="57"/>
        <v>4012</v>
      </c>
      <c r="AG74" s="18">
        <f t="shared" si="58"/>
        <v>1299</v>
      </c>
      <c r="AH74" s="18">
        <f t="shared" si="59"/>
        <v>1085</v>
      </c>
      <c r="AI74" s="18">
        <f t="shared" si="60"/>
        <v>1431</v>
      </c>
      <c r="AJ74" s="18">
        <f t="shared" si="61"/>
        <v>1764</v>
      </c>
      <c r="AK74" s="18">
        <f t="shared" si="62"/>
        <v>1148</v>
      </c>
      <c r="AL74" s="16">
        <f t="shared" si="63"/>
        <v>0</v>
      </c>
      <c r="AN74" s="39" t="s">
        <v>158</v>
      </c>
      <c r="AO74" s="29">
        <f t="shared" si="64"/>
        <v>0.22016362706664394</v>
      </c>
      <c r="AP74" s="28">
        <f t="shared" si="65"/>
        <v>0.69762972453555416</v>
      </c>
      <c r="AQ74" s="28">
        <f t="shared" si="66"/>
        <v>0.44597598932859051</v>
      </c>
      <c r="AR74" s="28">
        <f t="shared" si="67"/>
        <v>0.20531057373162637</v>
      </c>
      <c r="AS74" s="28">
        <f t="shared" si="68"/>
        <v>0.10807849387389182</v>
      </c>
      <c r="AT74" s="28">
        <f t="shared" si="69"/>
        <v>0.11745875400147747</v>
      </c>
      <c r="AU74" s="28">
        <f t="shared" si="70"/>
        <v>0.14030064423765212</v>
      </c>
      <c r="AV74" s="28">
        <f t="shared" si="71"/>
        <v>0.21141804788213628</v>
      </c>
      <c r="AW74" s="30" t="str">
        <f t="shared" si="72"/>
        <v>-</v>
      </c>
    </row>
    <row r="75" spans="1:49" x14ac:dyDescent="0.25">
      <c r="A75" t="s">
        <v>567</v>
      </c>
      <c r="B75">
        <v>2015</v>
      </c>
      <c r="C75">
        <v>55</v>
      </c>
      <c r="D75">
        <v>0</v>
      </c>
      <c r="E75">
        <v>0</v>
      </c>
      <c r="G75" s="39" t="s">
        <v>462</v>
      </c>
      <c r="H75" s="131">
        <f t="shared" si="37"/>
        <v>260</v>
      </c>
      <c r="I75" s="129">
        <f t="shared" si="38"/>
        <v>70</v>
      </c>
      <c r="J75" s="129">
        <f t="shared" si="39"/>
        <v>79</v>
      </c>
      <c r="K75" s="129">
        <f t="shared" si="40"/>
        <v>108</v>
      </c>
      <c r="L75" s="129">
        <f t="shared" si="41"/>
        <v>3</v>
      </c>
      <c r="M75" s="129">
        <f t="shared" si="42"/>
        <v>0</v>
      </c>
      <c r="N75" s="129">
        <f t="shared" si="43"/>
        <v>0</v>
      </c>
      <c r="O75" s="129">
        <f t="shared" si="44"/>
        <v>0</v>
      </c>
      <c r="P75" s="130">
        <f t="shared" si="45"/>
        <v>0</v>
      </c>
      <c r="R75" s="39" t="s">
        <v>462</v>
      </c>
      <c r="S75" s="141">
        <f t="shared" si="46"/>
        <v>6.4926827465446445E-5</v>
      </c>
      <c r="T75" s="142">
        <f t="shared" si="47"/>
        <v>2.1903337442816644E-4</v>
      </c>
      <c r="U75" s="143">
        <f t="shared" si="48"/>
        <v>1.5678180537225756E-4</v>
      </c>
      <c r="V75" s="143">
        <f t="shared" si="49"/>
        <v>2.1151379246188345E-4</v>
      </c>
      <c r="W75" s="143">
        <f t="shared" si="50"/>
        <v>5.8595924458134187E-6</v>
      </c>
      <c r="X75" s="143">
        <f t="shared" si="51"/>
        <v>0</v>
      </c>
      <c r="Y75" s="143">
        <f t="shared" si="52"/>
        <v>0</v>
      </c>
      <c r="Z75" s="143">
        <f t="shared" si="53"/>
        <v>0</v>
      </c>
      <c r="AA75" s="144">
        <f t="shared" si="54"/>
        <v>0</v>
      </c>
      <c r="AC75" s="39" t="s">
        <v>462</v>
      </c>
      <c r="AD75" s="73">
        <f t="shared" si="55"/>
        <v>6</v>
      </c>
      <c r="AE75" s="17">
        <f t="shared" si="56"/>
        <v>0</v>
      </c>
      <c r="AF75" s="18">
        <f t="shared" si="57"/>
        <v>0</v>
      </c>
      <c r="AG75" s="18">
        <f t="shared" si="58"/>
        <v>6</v>
      </c>
      <c r="AH75" s="18">
        <f t="shared" si="59"/>
        <v>0</v>
      </c>
      <c r="AI75" s="18">
        <f t="shared" si="60"/>
        <v>0</v>
      </c>
      <c r="AJ75" s="18">
        <f t="shared" si="61"/>
        <v>0</v>
      </c>
      <c r="AK75" s="18">
        <f t="shared" si="62"/>
        <v>0</v>
      </c>
      <c r="AL75" s="16">
        <f t="shared" si="63"/>
        <v>0</v>
      </c>
      <c r="AN75" s="39" t="s">
        <v>462</v>
      </c>
      <c r="AO75" s="29">
        <f t="shared" si="64"/>
        <v>2.3076923076923078E-2</v>
      </c>
      <c r="AP75" s="28">
        <f t="shared" si="65"/>
        <v>0</v>
      </c>
      <c r="AQ75" s="28">
        <f t="shared" si="66"/>
        <v>0</v>
      </c>
      <c r="AR75" s="28">
        <f t="shared" si="67"/>
        <v>5.5555555555555552E-2</v>
      </c>
      <c r="AS75" s="28">
        <f t="shared" si="68"/>
        <v>0</v>
      </c>
      <c r="AT75" s="28" t="str">
        <f t="shared" si="69"/>
        <v>-</v>
      </c>
      <c r="AU75" s="28" t="str">
        <f t="shared" si="70"/>
        <v>-</v>
      </c>
      <c r="AV75" s="28" t="str">
        <f t="shared" si="71"/>
        <v>-</v>
      </c>
      <c r="AW75" s="30" t="str">
        <f t="shared" si="72"/>
        <v>-</v>
      </c>
    </row>
    <row r="76" spans="1:49" x14ac:dyDescent="0.25">
      <c r="A76" t="s">
        <v>567</v>
      </c>
      <c r="B76">
        <v>2016</v>
      </c>
      <c r="C76">
        <v>54</v>
      </c>
      <c r="D76">
        <v>2</v>
      </c>
      <c r="E76">
        <v>3.7037037037037028E-2</v>
      </c>
      <c r="G76" s="39" t="s">
        <v>439</v>
      </c>
      <c r="H76" s="131">
        <f t="shared" si="37"/>
        <v>30</v>
      </c>
      <c r="I76" s="129">
        <f t="shared" si="38"/>
        <v>0</v>
      </c>
      <c r="J76" s="129">
        <f t="shared" si="39"/>
        <v>0</v>
      </c>
      <c r="K76" s="129">
        <f t="shared" si="40"/>
        <v>0</v>
      </c>
      <c r="L76" s="129">
        <f t="shared" si="41"/>
        <v>0</v>
      </c>
      <c r="M76" s="129">
        <f t="shared" si="42"/>
        <v>0</v>
      </c>
      <c r="N76" s="129">
        <f t="shared" si="43"/>
        <v>15</v>
      </c>
      <c r="O76" s="129">
        <f t="shared" si="44"/>
        <v>15</v>
      </c>
      <c r="P76" s="130">
        <f t="shared" si="45"/>
        <v>0</v>
      </c>
      <c r="R76" s="39" t="s">
        <v>439</v>
      </c>
      <c r="S76" s="141">
        <f t="shared" si="46"/>
        <v>7.4915570152438201E-6</v>
      </c>
      <c r="T76" s="142">
        <f t="shared" si="47"/>
        <v>0</v>
      </c>
      <c r="U76" s="143">
        <f t="shared" si="48"/>
        <v>0</v>
      </c>
      <c r="V76" s="143">
        <f t="shared" si="49"/>
        <v>0</v>
      </c>
      <c r="W76" s="143">
        <f t="shared" si="50"/>
        <v>0</v>
      </c>
      <c r="X76" s="143">
        <f t="shared" si="51"/>
        <v>0</v>
      </c>
      <c r="Y76" s="143">
        <f t="shared" si="52"/>
        <v>2.1315174699171834E-5</v>
      </c>
      <c r="Z76" s="143">
        <f t="shared" si="53"/>
        <v>2.3202789284642539E-5</v>
      </c>
      <c r="AA76" s="144">
        <f t="shared" si="54"/>
        <v>0</v>
      </c>
      <c r="AC76" s="39" t="s">
        <v>439</v>
      </c>
      <c r="AD76" s="73">
        <f t="shared" si="55"/>
        <v>0</v>
      </c>
      <c r="AE76" s="17">
        <f t="shared" si="56"/>
        <v>0</v>
      </c>
      <c r="AF76" s="18">
        <f t="shared" si="57"/>
        <v>0</v>
      </c>
      <c r="AG76" s="18">
        <f t="shared" si="58"/>
        <v>0</v>
      </c>
      <c r="AH76" s="18">
        <f t="shared" si="59"/>
        <v>0</v>
      </c>
      <c r="AI76" s="18">
        <f t="shared" si="60"/>
        <v>0</v>
      </c>
      <c r="AJ76" s="18">
        <f t="shared" si="61"/>
        <v>0</v>
      </c>
      <c r="AK76" s="18">
        <f t="shared" si="62"/>
        <v>0</v>
      </c>
      <c r="AL76" s="16">
        <f t="shared" si="63"/>
        <v>0</v>
      </c>
      <c r="AN76" s="39" t="s">
        <v>439</v>
      </c>
      <c r="AO76" s="29">
        <f t="shared" si="64"/>
        <v>0</v>
      </c>
      <c r="AP76" s="28" t="str">
        <f t="shared" si="65"/>
        <v>-</v>
      </c>
      <c r="AQ76" s="28" t="str">
        <f t="shared" si="66"/>
        <v>-</v>
      </c>
      <c r="AR76" s="28" t="str">
        <f t="shared" si="67"/>
        <v>-</v>
      </c>
      <c r="AS76" s="28" t="str">
        <f t="shared" si="68"/>
        <v>-</v>
      </c>
      <c r="AT76" s="28" t="str">
        <f t="shared" si="69"/>
        <v>-</v>
      </c>
      <c r="AU76" s="28">
        <f t="shared" si="70"/>
        <v>0</v>
      </c>
      <c r="AV76" s="28">
        <f t="shared" si="71"/>
        <v>0</v>
      </c>
      <c r="AW76" s="30" t="str">
        <f t="shared" si="72"/>
        <v>-</v>
      </c>
    </row>
    <row r="77" spans="1:49" x14ac:dyDescent="0.25">
      <c r="A77" t="s">
        <v>567</v>
      </c>
      <c r="B77">
        <v>2017</v>
      </c>
      <c r="C77">
        <v>7</v>
      </c>
      <c r="D77">
        <v>0</v>
      </c>
      <c r="E77">
        <v>0</v>
      </c>
      <c r="G77" s="39" t="s">
        <v>568</v>
      </c>
      <c r="H77" s="131">
        <f t="shared" si="37"/>
        <v>11</v>
      </c>
      <c r="I77" s="129">
        <f t="shared" si="38"/>
        <v>3</v>
      </c>
      <c r="J77" s="129">
        <f t="shared" si="39"/>
        <v>5</v>
      </c>
      <c r="K77" s="129">
        <f t="shared" si="40"/>
        <v>2</v>
      </c>
      <c r="L77" s="129">
        <f t="shared" si="41"/>
        <v>0</v>
      </c>
      <c r="M77" s="129">
        <f t="shared" si="42"/>
        <v>0</v>
      </c>
      <c r="N77" s="129">
        <f t="shared" si="43"/>
        <v>0</v>
      </c>
      <c r="O77" s="129">
        <f t="shared" si="44"/>
        <v>1</v>
      </c>
      <c r="P77" s="130">
        <f t="shared" si="45"/>
        <v>0</v>
      </c>
      <c r="R77" s="39" t="s">
        <v>568</v>
      </c>
      <c r="S77" s="141">
        <f t="shared" si="46"/>
        <v>2.7469042389227342E-6</v>
      </c>
      <c r="T77" s="142">
        <f t="shared" si="47"/>
        <v>9.3871446183499899E-6</v>
      </c>
      <c r="U77" s="143">
        <f t="shared" si="48"/>
        <v>9.9228990741935167E-6</v>
      </c>
      <c r="V77" s="143">
        <f t="shared" si="49"/>
        <v>3.916922082627471E-6</v>
      </c>
      <c r="W77" s="143">
        <f t="shared" si="50"/>
        <v>0</v>
      </c>
      <c r="X77" s="143">
        <f t="shared" si="51"/>
        <v>0</v>
      </c>
      <c r="Y77" s="143">
        <f t="shared" si="52"/>
        <v>0</v>
      </c>
      <c r="Z77" s="143">
        <f t="shared" si="53"/>
        <v>1.5468526189761693E-6</v>
      </c>
      <c r="AA77" s="144">
        <f t="shared" si="54"/>
        <v>0</v>
      </c>
      <c r="AC77" s="39" t="s">
        <v>568</v>
      </c>
      <c r="AD77" s="73">
        <f t="shared" si="55"/>
        <v>12</v>
      </c>
      <c r="AE77" s="17">
        <f t="shared" si="56"/>
        <v>1</v>
      </c>
      <c r="AF77" s="18">
        <f t="shared" si="57"/>
        <v>9</v>
      </c>
      <c r="AG77" s="18">
        <f t="shared" si="58"/>
        <v>0</v>
      </c>
      <c r="AH77" s="18">
        <f t="shared" si="59"/>
        <v>0</v>
      </c>
      <c r="AI77" s="18">
        <f t="shared" si="60"/>
        <v>0</v>
      </c>
      <c r="AJ77" s="18">
        <f t="shared" si="61"/>
        <v>0</v>
      </c>
      <c r="AK77" s="18">
        <f t="shared" si="62"/>
        <v>2</v>
      </c>
      <c r="AL77" s="16">
        <f t="shared" si="63"/>
        <v>0</v>
      </c>
      <c r="AN77" s="39" t="s">
        <v>568</v>
      </c>
      <c r="AO77" s="29">
        <f t="shared" si="64"/>
        <v>1.0909090909090908</v>
      </c>
      <c r="AP77" s="28">
        <f t="shared" si="65"/>
        <v>0.33333333333333331</v>
      </c>
      <c r="AQ77" s="28">
        <f t="shared" si="66"/>
        <v>1.8</v>
      </c>
      <c r="AR77" s="28">
        <f t="shared" si="67"/>
        <v>0</v>
      </c>
      <c r="AS77" s="28" t="str">
        <f t="shared" si="68"/>
        <v>-</v>
      </c>
      <c r="AT77" s="28" t="str">
        <f t="shared" si="69"/>
        <v>-</v>
      </c>
      <c r="AU77" s="28" t="str">
        <f t="shared" si="70"/>
        <v>-</v>
      </c>
      <c r="AV77" s="28">
        <f t="shared" si="71"/>
        <v>2</v>
      </c>
      <c r="AW77" s="30" t="str">
        <f t="shared" si="72"/>
        <v>-</v>
      </c>
    </row>
    <row r="78" spans="1:49" x14ac:dyDescent="0.25">
      <c r="A78" t="s">
        <v>131</v>
      </c>
      <c r="B78">
        <v>2013</v>
      </c>
      <c r="C78">
        <v>962</v>
      </c>
      <c r="D78">
        <v>27</v>
      </c>
      <c r="E78">
        <v>2.8066528066528072E-2</v>
      </c>
      <c r="G78" s="39" t="s">
        <v>621</v>
      </c>
      <c r="H78" s="131">
        <f t="shared" si="37"/>
        <v>1</v>
      </c>
      <c r="I78" s="129">
        <f t="shared" si="38"/>
        <v>0</v>
      </c>
      <c r="J78" s="129">
        <f t="shared" si="39"/>
        <v>0</v>
      </c>
      <c r="K78" s="129">
        <f t="shared" si="40"/>
        <v>0</v>
      </c>
      <c r="L78" s="129">
        <f t="shared" si="41"/>
        <v>0</v>
      </c>
      <c r="M78" s="129">
        <f t="shared" si="42"/>
        <v>0</v>
      </c>
      <c r="N78" s="129">
        <f t="shared" si="43"/>
        <v>0</v>
      </c>
      <c r="O78" s="129">
        <f t="shared" si="44"/>
        <v>1</v>
      </c>
      <c r="P78" s="130">
        <f t="shared" si="45"/>
        <v>0</v>
      </c>
      <c r="R78" s="39" t="s">
        <v>621</v>
      </c>
      <c r="S78" s="141">
        <f t="shared" si="46"/>
        <v>2.4971856717479402E-7</v>
      </c>
      <c r="T78" s="142">
        <f t="shared" si="47"/>
        <v>0</v>
      </c>
      <c r="U78" s="143">
        <f t="shared" si="48"/>
        <v>0</v>
      </c>
      <c r="V78" s="143">
        <f t="shared" si="49"/>
        <v>0</v>
      </c>
      <c r="W78" s="143">
        <f t="shared" si="50"/>
        <v>0</v>
      </c>
      <c r="X78" s="143">
        <f t="shared" si="51"/>
        <v>0</v>
      </c>
      <c r="Y78" s="143">
        <f t="shared" si="52"/>
        <v>0</v>
      </c>
      <c r="Z78" s="143">
        <f t="shared" si="53"/>
        <v>1.5468526189761693E-6</v>
      </c>
      <c r="AA78" s="144">
        <f t="shared" si="54"/>
        <v>0</v>
      </c>
      <c r="AC78" s="39" t="s">
        <v>621</v>
      </c>
      <c r="AD78" s="73">
        <f t="shared" si="55"/>
        <v>1</v>
      </c>
      <c r="AE78" s="17">
        <f t="shared" si="56"/>
        <v>0</v>
      </c>
      <c r="AF78" s="18">
        <f t="shared" si="57"/>
        <v>0</v>
      </c>
      <c r="AG78" s="18">
        <f t="shared" si="58"/>
        <v>0</v>
      </c>
      <c r="AH78" s="18">
        <f t="shared" si="59"/>
        <v>0</v>
      </c>
      <c r="AI78" s="18">
        <f t="shared" si="60"/>
        <v>0</v>
      </c>
      <c r="AJ78" s="18">
        <f t="shared" si="61"/>
        <v>0</v>
      </c>
      <c r="AK78" s="18">
        <f t="shared" si="62"/>
        <v>1</v>
      </c>
      <c r="AL78" s="16">
        <f t="shared" si="63"/>
        <v>0</v>
      </c>
      <c r="AN78" s="39" t="s">
        <v>621</v>
      </c>
      <c r="AO78" s="29">
        <f t="shared" si="64"/>
        <v>1</v>
      </c>
      <c r="AP78" s="28" t="str">
        <f t="shared" si="65"/>
        <v>-</v>
      </c>
      <c r="AQ78" s="28" t="str">
        <f t="shared" si="66"/>
        <v>-</v>
      </c>
      <c r="AR78" s="28" t="str">
        <f t="shared" si="67"/>
        <v>-</v>
      </c>
      <c r="AS78" s="28" t="str">
        <f t="shared" si="68"/>
        <v>-</v>
      </c>
      <c r="AT78" s="28" t="str">
        <f t="shared" si="69"/>
        <v>-</v>
      </c>
      <c r="AU78" s="28" t="str">
        <f t="shared" si="70"/>
        <v>-</v>
      </c>
      <c r="AV78" s="28">
        <f t="shared" si="71"/>
        <v>1</v>
      </c>
      <c r="AW78" s="30" t="str">
        <f t="shared" si="72"/>
        <v>-</v>
      </c>
    </row>
    <row r="79" spans="1:49" x14ac:dyDescent="0.25">
      <c r="A79" t="s">
        <v>131</v>
      </c>
      <c r="B79">
        <v>2014</v>
      </c>
      <c r="C79">
        <v>2346</v>
      </c>
      <c r="D79">
        <v>56</v>
      </c>
      <c r="E79">
        <v>2.3870417732310311E-2</v>
      </c>
      <c r="G79" s="39" t="s">
        <v>413</v>
      </c>
      <c r="H79" s="131">
        <f t="shared" si="37"/>
        <v>661</v>
      </c>
      <c r="I79" s="129">
        <f t="shared" si="38"/>
        <v>97</v>
      </c>
      <c r="J79" s="129">
        <f t="shared" si="39"/>
        <v>134</v>
      </c>
      <c r="K79" s="129">
        <f t="shared" si="40"/>
        <v>51</v>
      </c>
      <c r="L79" s="129">
        <f t="shared" si="41"/>
        <v>28</v>
      </c>
      <c r="M79" s="129">
        <f t="shared" si="42"/>
        <v>133</v>
      </c>
      <c r="N79" s="129">
        <f t="shared" si="43"/>
        <v>127</v>
      </c>
      <c r="O79" s="129">
        <f t="shared" si="44"/>
        <v>91</v>
      </c>
      <c r="P79" s="130">
        <f t="shared" si="45"/>
        <v>0</v>
      </c>
      <c r="R79" s="39" t="s">
        <v>413</v>
      </c>
      <c r="S79" s="141">
        <f t="shared" si="46"/>
        <v>1.6506397290253885E-4</v>
      </c>
      <c r="T79" s="142">
        <f t="shared" si="47"/>
        <v>3.0351767599331634E-4</v>
      </c>
      <c r="U79" s="143">
        <f t="shared" si="48"/>
        <v>2.6593369518838623E-4</v>
      </c>
      <c r="V79" s="143">
        <f t="shared" si="49"/>
        <v>9.988151310700052E-5</v>
      </c>
      <c r="W79" s="143">
        <f t="shared" si="50"/>
        <v>5.4689529494258576E-5</v>
      </c>
      <c r="X79" s="143">
        <f t="shared" si="51"/>
        <v>2.1970942189990833E-4</v>
      </c>
      <c r="Y79" s="143">
        <f t="shared" si="52"/>
        <v>1.8046847911965487E-4</v>
      </c>
      <c r="Z79" s="143">
        <f t="shared" si="53"/>
        <v>1.4076358832683139E-4</v>
      </c>
      <c r="AA79" s="144">
        <f t="shared" si="54"/>
        <v>0</v>
      </c>
      <c r="AC79" s="39" t="s">
        <v>413</v>
      </c>
      <c r="AD79" s="73">
        <f t="shared" si="55"/>
        <v>15</v>
      </c>
      <c r="AE79" s="17">
        <f t="shared" si="56"/>
        <v>1</v>
      </c>
      <c r="AF79" s="18">
        <f t="shared" si="57"/>
        <v>4</v>
      </c>
      <c r="AG79" s="18">
        <f t="shared" si="58"/>
        <v>3</v>
      </c>
      <c r="AH79" s="18">
        <f t="shared" si="59"/>
        <v>0</v>
      </c>
      <c r="AI79" s="18">
        <f t="shared" si="60"/>
        <v>3</v>
      </c>
      <c r="AJ79" s="18">
        <f t="shared" si="61"/>
        <v>3</v>
      </c>
      <c r="AK79" s="18">
        <f t="shared" si="62"/>
        <v>1</v>
      </c>
      <c r="AL79" s="16">
        <f t="shared" si="63"/>
        <v>0</v>
      </c>
      <c r="AN79" s="39" t="s">
        <v>413</v>
      </c>
      <c r="AO79" s="29">
        <f t="shared" si="64"/>
        <v>2.2692889561270801E-2</v>
      </c>
      <c r="AP79" s="28">
        <f t="shared" si="65"/>
        <v>1.0309278350515464E-2</v>
      </c>
      <c r="AQ79" s="28">
        <f t="shared" si="66"/>
        <v>2.9850746268656716E-2</v>
      </c>
      <c r="AR79" s="28">
        <f t="shared" si="67"/>
        <v>5.8823529411764705E-2</v>
      </c>
      <c r="AS79" s="28">
        <f t="shared" si="68"/>
        <v>0</v>
      </c>
      <c r="AT79" s="28">
        <f t="shared" si="69"/>
        <v>2.2556390977443608E-2</v>
      </c>
      <c r="AU79" s="28">
        <f t="shared" si="70"/>
        <v>2.3622047244094488E-2</v>
      </c>
      <c r="AV79" s="28">
        <f t="shared" si="71"/>
        <v>1.098901098901099E-2</v>
      </c>
      <c r="AW79" s="30" t="str">
        <f t="shared" si="72"/>
        <v>-</v>
      </c>
    </row>
    <row r="80" spans="1:49" x14ac:dyDescent="0.25">
      <c r="A80" t="s">
        <v>131</v>
      </c>
      <c r="B80">
        <v>2015</v>
      </c>
      <c r="C80">
        <v>3586</v>
      </c>
      <c r="D80">
        <v>75</v>
      </c>
      <c r="E80">
        <v>2.0914668153931958E-2</v>
      </c>
      <c r="G80" s="39" t="s">
        <v>306</v>
      </c>
      <c r="H80" s="131">
        <f t="shared" si="37"/>
        <v>63</v>
      </c>
      <c r="I80" s="129">
        <f t="shared" si="38"/>
        <v>0</v>
      </c>
      <c r="J80" s="129">
        <f t="shared" si="39"/>
        <v>0</v>
      </c>
      <c r="K80" s="129">
        <f t="shared" si="40"/>
        <v>0</v>
      </c>
      <c r="L80" s="129">
        <f t="shared" si="41"/>
        <v>0</v>
      </c>
      <c r="M80" s="129">
        <f t="shared" si="42"/>
        <v>61</v>
      </c>
      <c r="N80" s="129">
        <f t="shared" si="43"/>
        <v>2</v>
      </c>
      <c r="O80" s="129">
        <f t="shared" si="44"/>
        <v>0</v>
      </c>
      <c r="P80" s="130">
        <f t="shared" si="45"/>
        <v>0</v>
      </c>
      <c r="R80" s="39" t="s">
        <v>306</v>
      </c>
      <c r="S80" s="141">
        <f t="shared" si="46"/>
        <v>1.5732269732012023E-5</v>
      </c>
      <c r="T80" s="142">
        <f t="shared" si="47"/>
        <v>0</v>
      </c>
      <c r="U80" s="143">
        <f t="shared" si="48"/>
        <v>0</v>
      </c>
      <c r="V80" s="143">
        <f t="shared" si="49"/>
        <v>0</v>
      </c>
      <c r="W80" s="143">
        <f t="shared" si="50"/>
        <v>0</v>
      </c>
      <c r="X80" s="143">
        <f t="shared" si="51"/>
        <v>1.0076898297664968E-4</v>
      </c>
      <c r="Y80" s="143">
        <f t="shared" si="52"/>
        <v>2.8420232932229113E-6</v>
      </c>
      <c r="Z80" s="143">
        <f t="shared" si="53"/>
        <v>0</v>
      </c>
      <c r="AA80" s="144">
        <f t="shared" si="54"/>
        <v>0</v>
      </c>
      <c r="AC80" s="39" t="s">
        <v>306</v>
      </c>
      <c r="AD80" s="73">
        <f t="shared" si="55"/>
        <v>11</v>
      </c>
      <c r="AE80" s="17">
        <f t="shared" si="56"/>
        <v>0</v>
      </c>
      <c r="AF80" s="18">
        <f t="shared" si="57"/>
        <v>0</v>
      </c>
      <c r="AG80" s="18">
        <f t="shared" si="58"/>
        <v>0</v>
      </c>
      <c r="AH80" s="18">
        <f t="shared" si="59"/>
        <v>0</v>
      </c>
      <c r="AI80" s="18">
        <f t="shared" si="60"/>
        <v>10</v>
      </c>
      <c r="AJ80" s="18">
        <f t="shared" si="61"/>
        <v>1</v>
      </c>
      <c r="AK80" s="18">
        <f t="shared" si="62"/>
        <v>0</v>
      </c>
      <c r="AL80" s="16">
        <f t="shared" si="63"/>
        <v>0</v>
      </c>
      <c r="AN80" s="39" t="s">
        <v>306</v>
      </c>
      <c r="AO80" s="29">
        <f t="shared" si="64"/>
        <v>0.17460317460317459</v>
      </c>
      <c r="AP80" s="28" t="str">
        <f t="shared" si="65"/>
        <v>-</v>
      </c>
      <c r="AQ80" s="28" t="str">
        <f t="shared" si="66"/>
        <v>-</v>
      </c>
      <c r="AR80" s="28" t="str">
        <f t="shared" si="67"/>
        <v>-</v>
      </c>
      <c r="AS80" s="28" t="str">
        <f t="shared" si="68"/>
        <v>-</v>
      </c>
      <c r="AT80" s="28">
        <f t="shared" si="69"/>
        <v>0.16393442622950818</v>
      </c>
      <c r="AU80" s="28">
        <f t="shared" si="70"/>
        <v>0.5</v>
      </c>
      <c r="AV80" s="28" t="str">
        <f t="shared" si="71"/>
        <v>-</v>
      </c>
      <c r="AW80" s="30" t="str">
        <f t="shared" si="72"/>
        <v>-</v>
      </c>
    </row>
    <row r="81" spans="1:49" x14ac:dyDescent="0.25">
      <c r="A81" t="s">
        <v>131</v>
      </c>
      <c r="B81">
        <v>2016</v>
      </c>
      <c r="C81">
        <v>3727</v>
      </c>
      <c r="D81">
        <v>85</v>
      </c>
      <c r="E81">
        <v>2.2806546820499062E-2</v>
      </c>
      <c r="G81" s="39" t="s">
        <v>105</v>
      </c>
      <c r="H81" s="131">
        <f t="shared" si="37"/>
        <v>12381</v>
      </c>
      <c r="I81" s="129">
        <f t="shared" si="38"/>
        <v>1886</v>
      </c>
      <c r="J81" s="129">
        <f t="shared" si="39"/>
        <v>1175</v>
      </c>
      <c r="K81" s="129">
        <f t="shared" si="40"/>
        <v>2262</v>
      </c>
      <c r="L81" s="129">
        <f t="shared" si="41"/>
        <v>1818</v>
      </c>
      <c r="M81" s="129">
        <f t="shared" si="42"/>
        <v>3102</v>
      </c>
      <c r="N81" s="129">
        <f t="shared" si="43"/>
        <v>1268</v>
      </c>
      <c r="O81" s="129">
        <f t="shared" si="44"/>
        <v>870</v>
      </c>
      <c r="P81" s="130">
        <f t="shared" si="45"/>
        <v>0</v>
      </c>
      <c r="R81" s="39" t="s">
        <v>105</v>
      </c>
      <c r="S81" s="141">
        <f t="shared" si="46"/>
        <v>3.0917655801911245E-3</v>
      </c>
      <c r="T81" s="142">
        <f t="shared" si="47"/>
        <v>5.9013849167360273E-3</v>
      </c>
      <c r="U81" s="143">
        <f t="shared" si="48"/>
        <v>2.3318812824354765E-3</v>
      </c>
      <c r="V81" s="143">
        <f t="shared" si="49"/>
        <v>4.4300388754516702E-3</v>
      </c>
      <c r="W81" s="143">
        <f t="shared" si="50"/>
        <v>3.5509130221629318E-3</v>
      </c>
      <c r="X81" s="143">
        <f t="shared" si="51"/>
        <v>5.124350576943726E-3</v>
      </c>
      <c r="Y81" s="143">
        <f t="shared" si="52"/>
        <v>1.8018427679033257E-3</v>
      </c>
      <c r="Z81" s="143">
        <f t="shared" si="53"/>
        <v>1.3457617785092673E-3</v>
      </c>
      <c r="AA81" s="144">
        <f t="shared" si="54"/>
        <v>0</v>
      </c>
      <c r="AC81" s="39" t="s">
        <v>105</v>
      </c>
      <c r="AD81" s="73">
        <f t="shared" si="55"/>
        <v>2431</v>
      </c>
      <c r="AE81" s="17">
        <f t="shared" si="56"/>
        <v>733</v>
      </c>
      <c r="AF81" s="18">
        <f t="shared" si="57"/>
        <v>254</v>
      </c>
      <c r="AG81" s="18">
        <f t="shared" si="58"/>
        <v>443</v>
      </c>
      <c r="AH81" s="18">
        <f t="shared" si="59"/>
        <v>268</v>
      </c>
      <c r="AI81" s="18">
        <f t="shared" si="60"/>
        <v>368</v>
      </c>
      <c r="AJ81" s="18">
        <f t="shared" si="61"/>
        <v>160</v>
      </c>
      <c r="AK81" s="18">
        <f t="shared" si="62"/>
        <v>205</v>
      </c>
      <c r="AL81" s="16">
        <f t="shared" si="63"/>
        <v>0</v>
      </c>
      <c r="AN81" s="39" t="s">
        <v>105</v>
      </c>
      <c r="AO81" s="29">
        <f t="shared" si="64"/>
        <v>0.19634924481059687</v>
      </c>
      <c r="AP81" s="28">
        <f t="shared" si="65"/>
        <v>0.38865323435843052</v>
      </c>
      <c r="AQ81" s="28">
        <f t="shared" si="66"/>
        <v>0.21617021276595744</v>
      </c>
      <c r="AR81" s="28">
        <f t="shared" si="67"/>
        <v>0.1958443854995579</v>
      </c>
      <c r="AS81" s="28">
        <f t="shared" si="68"/>
        <v>0.1474147414741474</v>
      </c>
      <c r="AT81" s="28">
        <f t="shared" si="69"/>
        <v>0.11863313990973566</v>
      </c>
      <c r="AU81" s="28">
        <f t="shared" si="70"/>
        <v>0.12618296529968454</v>
      </c>
      <c r="AV81" s="28">
        <f t="shared" si="71"/>
        <v>0.23563218390804597</v>
      </c>
      <c r="AW81" s="30" t="str">
        <f t="shared" si="72"/>
        <v>-</v>
      </c>
    </row>
    <row r="82" spans="1:49" x14ac:dyDescent="0.25">
      <c r="A82" t="s">
        <v>131</v>
      </c>
      <c r="B82">
        <v>2017</v>
      </c>
      <c r="C82">
        <v>4743</v>
      </c>
      <c r="D82">
        <v>130</v>
      </c>
      <c r="E82">
        <v>2.7408812987560611E-2</v>
      </c>
      <c r="G82" s="39" t="s">
        <v>483</v>
      </c>
      <c r="H82" s="131">
        <f t="shared" si="37"/>
        <v>18</v>
      </c>
      <c r="I82" s="129">
        <f t="shared" si="38"/>
        <v>7</v>
      </c>
      <c r="J82" s="129">
        <f t="shared" si="39"/>
        <v>9</v>
      </c>
      <c r="K82" s="129">
        <f t="shared" si="40"/>
        <v>2</v>
      </c>
      <c r="L82" s="129">
        <f t="shared" si="41"/>
        <v>0</v>
      </c>
      <c r="M82" s="129">
        <f t="shared" si="42"/>
        <v>0</v>
      </c>
      <c r="N82" s="129">
        <f t="shared" si="43"/>
        <v>0</v>
      </c>
      <c r="O82" s="129">
        <f t="shared" si="44"/>
        <v>0</v>
      </c>
      <c r="P82" s="130">
        <f t="shared" si="45"/>
        <v>0</v>
      </c>
      <c r="R82" s="39" t="s">
        <v>483</v>
      </c>
      <c r="S82" s="141">
        <f t="shared" si="46"/>
        <v>4.4949342091462917E-6</v>
      </c>
      <c r="T82" s="142">
        <f t="shared" si="47"/>
        <v>2.1903337442816643E-5</v>
      </c>
      <c r="U82" s="143">
        <f t="shared" si="48"/>
        <v>1.7861218333548331E-5</v>
      </c>
      <c r="V82" s="143">
        <f t="shared" si="49"/>
        <v>3.916922082627471E-6</v>
      </c>
      <c r="W82" s="143">
        <f t="shared" si="50"/>
        <v>0</v>
      </c>
      <c r="X82" s="143">
        <f t="shared" si="51"/>
        <v>0</v>
      </c>
      <c r="Y82" s="143">
        <f t="shared" si="52"/>
        <v>0</v>
      </c>
      <c r="Z82" s="143">
        <f t="shared" si="53"/>
        <v>0</v>
      </c>
      <c r="AA82" s="144">
        <f t="shared" si="54"/>
        <v>0</v>
      </c>
      <c r="AC82" s="39" t="s">
        <v>483</v>
      </c>
      <c r="AD82" s="73">
        <f t="shared" si="55"/>
        <v>0</v>
      </c>
      <c r="AE82" s="17">
        <f t="shared" si="56"/>
        <v>0</v>
      </c>
      <c r="AF82" s="18">
        <f t="shared" si="57"/>
        <v>0</v>
      </c>
      <c r="AG82" s="18">
        <f t="shared" si="58"/>
        <v>0</v>
      </c>
      <c r="AH82" s="18">
        <f t="shared" si="59"/>
        <v>0</v>
      </c>
      <c r="AI82" s="18">
        <f t="shared" si="60"/>
        <v>0</v>
      </c>
      <c r="AJ82" s="18">
        <f t="shared" si="61"/>
        <v>0</v>
      </c>
      <c r="AK82" s="18">
        <f t="shared" si="62"/>
        <v>0</v>
      </c>
      <c r="AL82" s="16">
        <f t="shared" si="63"/>
        <v>0</v>
      </c>
      <c r="AN82" s="39" t="s">
        <v>483</v>
      </c>
      <c r="AO82" s="29">
        <f t="shared" si="64"/>
        <v>0</v>
      </c>
      <c r="AP82" s="28">
        <f t="shared" si="65"/>
        <v>0</v>
      </c>
      <c r="AQ82" s="28">
        <f t="shared" si="66"/>
        <v>0</v>
      </c>
      <c r="AR82" s="28">
        <f t="shared" si="67"/>
        <v>0</v>
      </c>
      <c r="AS82" s="28" t="str">
        <f t="shared" si="68"/>
        <v>-</v>
      </c>
      <c r="AT82" s="28" t="str">
        <f t="shared" si="69"/>
        <v>-</v>
      </c>
      <c r="AU82" s="28" t="str">
        <f t="shared" si="70"/>
        <v>-</v>
      </c>
      <c r="AV82" s="28" t="str">
        <f t="shared" si="71"/>
        <v>-</v>
      </c>
      <c r="AW82" s="30" t="str">
        <f t="shared" si="72"/>
        <v>-</v>
      </c>
    </row>
    <row r="83" spans="1:49" x14ac:dyDescent="0.25">
      <c r="A83" t="s">
        <v>131</v>
      </c>
      <c r="B83">
        <v>2018</v>
      </c>
      <c r="C83">
        <v>3800</v>
      </c>
      <c r="D83">
        <v>96</v>
      </c>
      <c r="E83">
        <v>2.5263157894736842E-2</v>
      </c>
      <c r="G83" s="39" t="s">
        <v>427</v>
      </c>
      <c r="H83" s="131">
        <f t="shared" si="37"/>
        <v>735</v>
      </c>
      <c r="I83" s="129">
        <f t="shared" si="38"/>
        <v>0</v>
      </c>
      <c r="J83" s="129">
        <f t="shared" si="39"/>
        <v>0</v>
      </c>
      <c r="K83" s="129">
        <f t="shared" si="40"/>
        <v>0</v>
      </c>
      <c r="L83" s="129">
        <f t="shared" si="41"/>
        <v>0</v>
      </c>
      <c r="M83" s="129">
        <f t="shared" si="42"/>
        <v>70</v>
      </c>
      <c r="N83" s="129">
        <f t="shared" si="43"/>
        <v>4</v>
      </c>
      <c r="O83" s="129">
        <f t="shared" si="44"/>
        <v>163</v>
      </c>
      <c r="P83" s="130">
        <f t="shared" si="45"/>
        <v>498</v>
      </c>
      <c r="R83" s="39" t="s">
        <v>427</v>
      </c>
      <c r="S83" s="141">
        <f t="shared" si="46"/>
        <v>1.835431468734736E-4</v>
      </c>
      <c r="T83" s="142">
        <f t="shared" si="47"/>
        <v>0</v>
      </c>
      <c r="U83" s="143">
        <f t="shared" si="48"/>
        <v>0</v>
      </c>
      <c r="V83" s="143">
        <f t="shared" si="49"/>
        <v>0</v>
      </c>
      <c r="W83" s="143">
        <f t="shared" si="50"/>
        <v>0</v>
      </c>
      <c r="X83" s="143">
        <f t="shared" si="51"/>
        <v>1.1563653784205701E-4</v>
      </c>
      <c r="Y83" s="143">
        <f t="shared" si="52"/>
        <v>5.6840465864458226E-6</v>
      </c>
      <c r="Z83" s="143">
        <f t="shared" si="53"/>
        <v>2.5213697689311558E-4</v>
      </c>
      <c r="AA83" s="144">
        <f t="shared" si="54"/>
        <v>2.4543142705068309E-3</v>
      </c>
      <c r="AC83" s="39" t="s">
        <v>427</v>
      </c>
      <c r="AD83" s="73">
        <f t="shared" si="55"/>
        <v>48</v>
      </c>
      <c r="AE83" s="17">
        <f t="shared" si="56"/>
        <v>0</v>
      </c>
      <c r="AF83" s="18">
        <f t="shared" si="57"/>
        <v>0</v>
      </c>
      <c r="AG83" s="18">
        <f t="shared" si="58"/>
        <v>0</v>
      </c>
      <c r="AH83" s="18">
        <f t="shared" si="59"/>
        <v>0</v>
      </c>
      <c r="AI83" s="18">
        <f t="shared" si="60"/>
        <v>13</v>
      </c>
      <c r="AJ83" s="18">
        <f t="shared" si="61"/>
        <v>1</v>
      </c>
      <c r="AK83" s="18">
        <f t="shared" si="62"/>
        <v>12</v>
      </c>
      <c r="AL83" s="16">
        <f t="shared" si="63"/>
        <v>22</v>
      </c>
      <c r="AN83" s="39" t="s">
        <v>427</v>
      </c>
      <c r="AO83" s="29">
        <f t="shared" si="64"/>
        <v>6.5306122448979598E-2</v>
      </c>
      <c r="AP83" s="28" t="str">
        <f t="shared" si="65"/>
        <v>-</v>
      </c>
      <c r="AQ83" s="28" t="str">
        <f t="shared" si="66"/>
        <v>-</v>
      </c>
      <c r="AR83" s="28" t="str">
        <f t="shared" si="67"/>
        <v>-</v>
      </c>
      <c r="AS83" s="28" t="str">
        <f t="shared" si="68"/>
        <v>-</v>
      </c>
      <c r="AT83" s="28">
        <f t="shared" si="69"/>
        <v>0.18571428571428572</v>
      </c>
      <c r="AU83" s="28">
        <f t="shared" si="70"/>
        <v>0.25</v>
      </c>
      <c r="AV83" s="28">
        <f t="shared" si="71"/>
        <v>7.3619631901840496E-2</v>
      </c>
      <c r="AW83" s="30">
        <f t="shared" si="72"/>
        <v>4.4176706827309238E-2</v>
      </c>
    </row>
    <row r="84" spans="1:49" x14ac:dyDescent="0.25">
      <c r="A84" t="s">
        <v>131</v>
      </c>
      <c r="B84">
        <v>2019</v>
      </c>
      <c r="C84">
        <v>3237</v>
      </c>
      <c r="D84">
        <v>89</v>
      </c>
      <c r="E84">
        <v>2.7494593759654001E-2</v>
      </c>
      <c r="G84" s="39" t="s">
        <v>604</v>
      </c>
      <c r="H84" s="131">
        <f t="shared" si="37"/>
        <v>223</v>
      </c>
      <c r="I84" s="129">
        <f t="shared" si="38"/>
        <v>1</v>
      </c>
      <c r="J84" s="129">
        <f t="shared" si="39"/>
        <v>0</v>
      </c>
      <c r="K84" s="129">
        <f t="shared" si="40"/>
        <v>0</v>
      </c>
      <c r="L84" s="129">
        <f t="shared" si="41"/>
        <v>0</v>
      </c>
      <c r="M84" s="129">
        <f t="shared" si="42"/>
        <v>0</v>
      </c>
      <c r="N84" s="129">
        <f t="shared" si="43"/>
        <v>0</v>
      </c>
      <c r="O84" s="129">
        <f t="shared" si="44"/>
        <v>72</v>
      </c>
      <c r="P84" s="130">
        <f t="shared" si="45"/>
        <v>150</v>
      </c>
      <c r="R84" s="39" t="s">
        <v>604</v>
      </c>
      <c r="S84" s="141">
        <f t="shared" si="46"/>
        <v>5.5687240479979067E-5</v>
      </c>
      <c r="T84" s="142">
        <f t="shared" si="47"/>
        <v>3.1290482061166633E-6</v>
      </c>
      <c r="U84" s="143">
        <f t="shared" si="48"/>
        <v>0</v>
      </c>
      <c r="V84" s="143">
        <f t="shared" si="49"/>
        <v>0</v>
      </c>
      <c r="W84" s="143">
        <f t="shared" si="50"/>
        <v>0</v>
      </c>
      <c r="X84" s="143">
        <f t="shared" si="51"/>
        <v>0</v>
      </c>
      <c r="Y84" s="143">
        <f t="shared" si="52"/>
        <v>0</v>
      </c>
      <c r="Z84" s="143">
        <f t="shared" si="53"/>
        <v>1.1137338856628418E-4</v>
      </c>
      <c r="AA84" s="144">
        <f t="shared" si="54"/>
        <v>7.3925128629723821E-4</v>
      </c>
      <c r="AC84" s="39" t="s">
        <v>604</v>
      </c>
      <c r="AD84" s="73">
        <f t="shared" si="55"/>
        <v>31</v>
      </c>
      <c r="AE84" s="17">
        <f t="shared" si="56"/>
        <v>0</v>
      </c>
      <c r="AF84" s="18">
        <f t="shared" si="57"/>
        <v>0</v>
      </c>
      <c r="AG84" s="18">
        <f t="shared" si="58"/>
        <v>0</v>
      </c>
      <c r="AH84" s="18">
        <f t="shared" si="59"/>
        <v>0</v>
      </c>
      <c r="AI84" s="18">
        <f t="shared" si="60"/>
        <v>0</v>
      </c>
      <c r="AJ84" s="18">
        <f t="shared" si="61"/>
        <v>0</v>
      </c>
      <c r="AK84" s="18">
        <f t="shared" si="62"/>
        <v>8</v>
      </c>
      <c r="AL84" s="16">
        <f t="shared" si="63"/>
        <v>23</v>
      </c>
      <c r="AN84" s="39" t="s">
        <v>604</v>
      </c>
      <c r="AO84" s="29">
        <f t="shared" si="64"/>
        <v>0.13901345291479822</v>
      </c>
      <c r="AP84" s="28">
        <f t="shared" si="65"/>
        <v>0</v>
      </c>
      <c r="AQ84" s="28" t="str">
        <f t="shared" si="66"/>
        <v>-</v>
      </c>
      <c r="AR84" s="28" t="str">
        <f t="shared" si="67"/>
        <v>-</v>
      </c>
      <c r="AS84" s="28" t="str">
        <f t="shared" si="68"/>
        <v>-</v>
      </c>
      <c r="AT84" s="28" t="str">
        <f t="shared" si="69"/>
        <v>-</v>
      </c>
      <c r="AU84" s="28" t="str">
        <f t="shared" si="70"/>
        <v>-</v>
      </c>
      <c r="AV84" s="28">
        <f t="shared" si="71"/>
        <v>0.1111111111111111</v>
      </c>
      <c r="AW84" s="30">
        <f t="shared" si="72"/>
        <v>0.15333333333333332</v>
      </c>
    </row>
    <row r="85" spans="1:49" x14ac:dyDescent="0.25">
      <c r="A85" t="s">
        <v>131</v>
      </c>
      <c r="B85">
        <v>2020</v>
      </c>
      <c r="C85">
        <v>1556</v>
      </c>
      <c r="D85">
        <v>26</v>
      </c>
      <c r="E85">
        <v>1.6709511568123388E-2</v>
      </c>
      <c r="G85" s="39" t="s">
        <v>616</v>
      </c>
      <c r="H85" s="131">
        <f t="shared" si="37"/>
        <v>203</v>
      </c>
      <c r="I85" s="129">
        <f t="shared" si="38"/>
        <v>123</v>
      </c>
      <c r="J85" s="129">
        <f t="shared" si="39"/>
        <v>43</v>
      </c>
      <c r="K85" s="129">
        <f t="shared" si="40"/>
        <v>2</v>
      </c>
      <c r="L85" s="129">
        <f t="shared" si="41"/>
        <v>0</v>
      </c>
      <c r="M85" s="129">
        <f t="shared" si="42"/>
        <v>0</v>
      </c>
      <c r="N85" s="129">
        <f t="shared" si="43"/>
        <v>0</v>
      </c>
      <c r="O85" s="129">
        <f t="shared" si="44"/>
        <v>35</v>
      </c>
      <c r="P85" s="130">
        <f t="shared" si="45"/>
        <v>0</v>
      </c>
      <c r="R85" s="39" t="s">
        <v>616</v>
      </c>
      <c r="S85" s="141">
        <f t="shared" si="46"/>
        <v>5.0692869136483183E-5</v>
      </c>
      <c r="T85" s="142">
        <f t="shared" si="47"/>
        <v>3.848729293523496E-4</v>
      </c>
      <c r="U85" s="143">
        <f t="shared" si="48"/>
        <v>8.5336932038064238E-5</v>
      </c>
      <c r="V85" s="143">
        <f t="shared" si="49"/>
        <v>3.916922082627471E-6</v>
      </c>
      <c r="W85" s="143">
        <f t="shared" si="50"/>
        <v>0</v>
      </c>
      <c r="X85" s="143">
        <f t="shared" si="51"/>
        <v>0</v>
      </c>
      <c r="Y85" s="143">
        <f t="shared" si="52"/>
        <v>0</v>
      </c>
      <c r="Z85" s="143">
        <f t="shared" si="53"/>
        <v>5.4139841664165918E-5</v>
      </c>
      <c r="AA85" s="144">
        <f t="shared" si="54"/>
        <v>0</v>
      </c>
      <c r="AC85" s="39" t="s">
        <v>616</v>
      </c>
      <c r="AD85" s="73">
        <f t="shared" si="55"/>
        <v>3</v>
      </c>
      <c r="AE85" s="17">
        <f t="shared" si="56"/>
        <v>2</v>
      </c>
      <c r="AF85" s="18">
        <f t="shared" si="57"/>
        <v>0</v>
      </c>
      <c r="AG85" s="18">
        <f t="shared" si="58"/>
        <v>0</v>
      </c>
      <c r="AH85" s="18">
        <f t="shared" si="59"/>
        <v>0</v>
      </c>
      <c r="AI85" s="18">
        <f t="shared" si="60"/>
        <v>0</v>
      </c>
      <c r="AJ85" s="18">
        <f t="shared" si="61"/>
        <v>0</v>
      </c>
      <c r="AK85" s="18">
        <f t="shared" si="62"/>
        <v>1</v>
      </c>
      <c r="AL85" s="16">
        <f t="shared" si="63"/>
        <v>0</v>
      </c>
      <c r="AN85" s="39" t="s">
        <v>616</v>
      </c>
      <c r="AO85" s="29">
        <f t="shared" si="64"/>
        <v>1.4778325123152709E-2</v>
      </c>
      <c r="AP85" s="28">
        <f t="shared" si="65"/>
        <v>1.6260162601626018E-2</v>
      </c>
      <c r="AQ85" s="28">
        <f t="shared" si="66"/>
        <v>0</v>
      </c>
      <c r="AR85" s="28">
        <f t="shared" si="67"/>
        <v>0</v>
      </c>
      <c r="AS85" s="28" t="str">
        <f t="shared" si="68"/>
        <v>-</v>
      </c>
      <c r="AT85" s="28" t="str">
        <f t="shared" si="69"/>
        <v>-</v>
      </c>
      <c r="AU85" s="28" t="str">
        <f t="shared" si="70"/>
        <v>-</v>
      </c>
      <c r="AV85" s="28">
        <f t="shared" si="71"/>
        <v>2.8571428571428571E-2</v>
      </c>
      <c r="AW85" s="30" t="str">
        <f t="shared" si="72"/>
        <v>-</v>
      </c>
    </row>
    <row r="86" spans="1:49" x14ac:dyDescent="0.25">
      <c r="A86" t="s">
        <v>474</v>
      </c>
      <c r="B86">
        <v>2018</v>
      </c>
      <c r="C86">
        <v>1</v>
      </c>
      <c r="D86">
        <v>0</v>
      </c>
      <c r="E86">
        <v>0</v>
      </c>
      <c r="G86" s="39" t="s">
        <v>614</v>
      </c>
      <c r="H86" s="131">
        <f t="shared" si="37"/>
        <v>4</v>
      </c>
      <c r="I86" s="129">
        <f t="shared" si="38"/>
        <v>4</v>
      </c>
      <c r="J86" s="129">
        <f t="shared" si="39"/>
        <v>0</v>
      </c>
      <c r="K86" s="129">
        <f t="shared" si="40"/>
        <v>0</v>
      </c>
      <c r="L86" s="129">
        <f t="shared" si="41"/>
        <v>0</v>
      </c>
      <c r="M86" s="129">
        <f t="shared" si="42"/>
        <v>0</v>
      </c>
      <c r="N86" s="129">
        <f t="shared" si="43"/>
        <v>0</v>
      </c>
      <c r="O86" s="129">
        <f t="shared" si="44"/>
        <v>0</v>
      </c>
      <c r="P86" s="130">
        <f t="shared" si="45"/>
        <v>0</v>
      </c>
      <c r="R86" s="39" t="s">
        <v>614</v>
      </c>
      <c r="S86" s="141">
        <f t="shared" si="46"/>
        <v>9.9887426869917606E-7</v>
      </c>
      <c r="T86" s="142">
        <f t="shared" si="47"/>
        <v>1.2516192824466653E-5</v>
      </c>
      <c r="U86" s="143">
        <f t="shared" si="48"/>
        <v>0</v>
      </c>
      <c r="V86" s="143">
        <f t="shared" si="49"/>
        <v>0</v>
      </c>
      <c r="W86" s="143">
        <f t="shared" si="50"/>
        <v>0</v>
      </c>
      <c r="X86" s="143">
        <f t="shared" si="51"/>
        <v>0</v>
      </c>
      <c r="Y86" s="143">
        <f t="shared" si="52"/>
        <v>0</v>
      </c>
      <c r="Z86" s="143">
        <f t="shared" si="53"/>
        <v>0</v>
      </c>
      <c r="AA86" s="144">
        <f t="shared" si="54"/>
        <v>0</v>
      </c>
      <c r="AC86" s="39" t="s">
        <v>614</v>
      </c>
      <c r="AD86" s="73">
        <f t="shared" si="55"/>
        <v>2</v>
      </c>
      <c r="AE86" s="17">
        <f t="shared" si="56"/>
        <v>2</v>
      </c>
      <c r="AF86" s="18">
        <f t="shared" si="57"/>
        <v>0</v>
      </c>
      <c r="AG86" s="18">
        <f t="shared" si="58"/>
        <v>0</v>
      </c>
      <c r="AH86" s="18">
        <f t="shared" si="59"/>
        <v>0</v>
      </c>
      <c r="AI86" s="18">
        <f t="shared" si="60"/>
        <v>0</v>
      </c>
      <c r="AJ86" s="18">
        <f t="shared" si="61"/>
        <v>0</v>
      </c>
      <c r="AK86" s="18">
        <f t="shared" si="62"/>
        <v>0</v>
      </c>
      <c r="AL86" s="16">
        <f t="shared" si="63"/>
        <v>0</v>
      </c>
      <c r="AN86" s="39" t="s">
        <v>614</v>
      </c>
      <c r="AO86" s="29">
        <f t="shared" si="64"/>
        <v>0.5</v>
      </c>
      <c r="AP86" s="28">
        <f t="shared" si="65"/>
        <v>0.5</v>
      </c>
      <c r="AQ86" s="28" t="str">
        <f t="shared" si="66"/>
        <v>-</v>
      </c>
      <c r="AR86" s="28" t="str">
        <f t="shared" si="67"/>
        <v>-</v>
      </c>
      <c r="AS86" s="28" t="str">
        <f t="shared" si="68"/>
        <v>-</v>
      </c>
      <c r="AT86" s="28" t="str">
        <f t="shared" si="69"/>
        <v>-</v>
      </c>
      <c r="AU86" s="28" t="str">
        <f t="shared" si="70"/>
        <v>-</v>
      </c>
      <c r="AV86" s="28" t="str">
        <f t="shared" si="71"/>
        <v>-</v>
      </c>
      <c r="AW86" s="30" t="str">
        <f t="shared" si="72"/>
        <v>-</v>
      </c>
    </row>
    <row r="87" spans="1:49" x14ac:dyDescent="0.25">
      <c r="A87" t="s">
        <v>474</v>
      </c>
      <c r="B87">
        <v>2019</v>
      </c>
      <c r="C87">
        <v>2</v>
      </c>
      <c r="D87">
        <v>0</v>
      </c>
      <c r="E87">
        <v>0</v>
      </c>
      <c r="G87" s="39" t="s">
        <v>244</v>
      </c>
      <c r="H87" s="131">
        <f t="shared" si="37"/>
        <v>4988</v>
      </c>
      <c r="I87" s="129">
        <f t="shared" si="38"/>
        <v>326</v>
      </c>
      <c r="J87" s="129">
        <f t="shared" si="39"/>
        <v>375</v>
      </c>
      <c r="K87" s="129">
        <f t="shared" si="40"/>
        <v>1178</v>
      </c>
      <c r="L87" s="129">
        <f t="shared" si="41"/>
        <v>140</v>
      </c>
      <c r="M87" s="129">
        <f t="shared" si="42"/>
        <v>134</v>
      </c>
      <c r="N87" s="129">
        <f t="shared" si="43"/>
        <v>1584</v>
      </c>
      <c r="O87" s="129">
        <f t="shared" si="44"/>
        <v>1251</v>
      </c>
      <c r="P87" s="130">
        <f t="shared" si="45"/>
        <v>0</v>
      </c>
      <c r="R87" s="39" t="s">
        <v>244</v>
      </c>
      <c r="S87" s="141">
        <f t="shared" si="46"/>
        <v>1.2455962130678724E-3</v>
      </c>
      <c r="T87" s="142">
        <f t="shared" si="47"/>
        <v>1.0200697151940322E-3</v>
      </c>
      <c r="U87" s="143">
        <f t="shared" si="48"/>
        <v>7.4421743056451376E-4</v>
      </c>
      <c r="V87" s="143">
        <f t="shared" si="49"/>
        <v>2.3070671066675805E-3</v>
      </c>
      <c r="W87" s="143">
        <f t="shared" si="50"/>
        <v>2.734476474712929E-4</v>
      </c>
      <c r="X87" s="143">
        <f t="shared" si="51"/>
        <v>2.2136137244050912E-4</v>
      </c>
      <c r="Y87" s="143">
        <f t="shared" si="52"/>
        <v>2.2508824482325458E-3</v>
      </c>
      <c r="Z87" s="143">
        <f t="shared" si="53"/>
        <v>1.9351126263391877E-3</v>
      </c>
      <c r="AA87" s="144">
        <f t="shared" si="54"/>
        <v>0</v>
      </c>
      <c r="AC87" s="39" t="s">
        <v>244</v>
      </c>
      <c r="AD87" s="73">
        <f t="shared" si="55"/>
        <v>1557</v>
      </c>
      <c r="AE87" s="17">
        <f t="shared" si="56"/>
        <v>105</v>
      </c>
      <c r="AF87" s="18">
        <f t="shared" si="57"/>
        <v>151</v>
      </c>
      <c r="AG87" s="18">
        <f t="shared" si="58"/>
        <v>344</v>
      </c>
      <c r="AH87" s="18">
        <f t="shared" si="59"/>
        <v>95</v>
      </c>
      <c r="AI87" s="18">
        <f t="shared" si="60"/>
        <v>163</v>
      </c>
      <c r="AJ87" s="18">
        <f t="shared" si="61"/>
        <v>347</v>
      </c>
      <c r="AK87" s="18">
        <f t="shared" si="62"/>
        <v>352</v>
      </c>
      <c r="AL87" s="16">
        <f t="shared" si="63"/>
        <v>0</v>
      </c>
      <c r="AN87" s="39" t="s">
        <v>244</v>
      </c>
      <c r="AO87" s="29">
        <f t="shared" si="64"/>
        <v>0.31214915797914994</v>
      </c>
      <c r="AP87" s="28">
        <f t="shared" si="65"/>
        <v>0.32208588957055212</v>
      </c>
      <c r="AQ87" s="28">
        <f t="shared" si="66"/>
        <v>0.40266666666666667</v>
      </c>
      <c r="AR87" s="28">
        <f t="shared" si="67"/>
        <v>0.29202037351443122</v>
      </c>
      <c r="AS87" s="28">
        <f t="shared" si="68"/>
        <v>0.6785714285714286</v>
      </c>
      <c r="AT87" s="28">
        <f t="shared" si="69"/>
        <v>1.2164179104477613</v>
      </c>
      <c r="AU87" s="28">
        <f t="shared" si="70"/>
        <v>0.21906565656565657</v>
      </c>
      <c r="AV87" s="28">
        <f t="shared" si="71"/>
        <v>0.28137490007993604</v>
      </c>
      <c r="AW87" s="30" t="str">
        <f t="shared" si="72"/>
        <v>-</v>
      </c>
    </row>
    <row r="88" spans="1:49" x14ac:dyDescent="0.25">
      <c r="A88" t="s">
        <v>584</v>
      </c>
      <c r="B88">
        <v>2013</v>
      </c>
      <c r="C88">
        <v>14</v>
      </c>
      <c r="D88">
        <v>0</v>
      </c>
      <c r="E88">
        <v>0</v>
      </c>
      <c r="G88" s="39" t="s">
        <v>591</v>
      </c>
      <c r="H88" s="131">
        <f t="shared" si="37"/>
        <v>29</v>
      </c>
      <c r="I88" s="129">
        <f t="shared" si="38"/>
        <v>0</v>
      </c>
      <c r="J88" s="129">
        <f t="shared" si="39"/>
        <v>0</v>
      </c>
      <c r="K88" s="129">
        <f t="shared" si="40"/>
        <v>0</v>
      </c>
      <c r="L88" s="129">
        <f t="shared" si="41"/>
        <v>0</v>
      </c>
      <c r="M88" s="129">
        <f t="shared" si="42"/>
        <v>0</v>
      </c>
      <c r="N88" s="129">
        <f t="shared" si="43"/>
        <v>0</v>
      </c>
      <c r="O88" s="129">
        <f t="shared" si="44"/>
        <v>29</v>
      </c>
      <c r="P88" s="130">
        <f t="shared" si="45"/>
        <v>0</v>
      </c>
      <c r="R88" s="39" t="s">
        <v>591</v>
      </c>
      <c r="S88" s="141">
        <f t="shared" si="46"/>
        <v>7.241838448069026E-6</v>
      </c>
      <c r="T88" s="142">
        <f t="shared" si="47"/>
        <v>0</v>
      </c>
      <c r="U88" s="143">
        <f t="shared" si="48"/>
        <v>0</v>
      </c>
      <c r="V88" s="143">
        <f t="shared" si="49"/>
        <v>0</v>
      </c>
      <c r="W88" s="143">
        <f t="shared" si="50"/>
        <v>0</v>
      </c>
      <c r="X88" s="143">
        <f t="shared" si="51"/>
        <v>0</v>
      </c>
      <c r="Y88" s="143">
        <f t="shared" si="52"/>
        <v>0</v>
      </c>
      <c r="Z88" s="143">
        <f t="shared" si="53"/>
        <v>4.4858725950308909E-5</v>
      </c>
      <c r="AA88" s="144">
        <f t="shared" si="54"/>
        <v>0</v>
      </c>
      <c r="AC88" s="39" t="s">
        <v>591</v>
      </c>
      <c r="AD88" s="73">
        <f t="shared" si="55"/>
        <v>3</v>
      </c>
      <c r="AE88" s="17">
        <f t="shared" si="56"/>
        <v>0</v>
      </c>
      <c r="AF88" s="18">
        <f t="shared" si="57"/>
        <v>0</v>
      </c>
      <c r="AG88" s="18">
        <f t="shared" si="58"/>
        <v>0</v>
      </c>
      <c r="AH88" s="18">
        <f t="shared" si="59"/>
        <v>0</v>
      </c>
      <c r="AI88" s="18">
        <f t="shared" si="60"/>
        <v>0</v>
      </c>
      <c r="AJ88" s="18">
        <f t="shared" si="61"/>
        <v>0</v>
      </c>
      <c r="AK88" s="18">
        <f t="shared" si="62"/>
        <v>3</v>
      </c>
      <c r="AL88" s="16">
        <f t="shared" si="63"/>
        <v>0</v>
      </c>
      <c r="AN88" s="39" t="s">
        <v>591</v>
      </c>
      <c r="AO88" s="29">
        <f t="shared" si="64"/>
        <v>0.10344827586206896</v>
      </c>
      <c r="AP88" s="28" t="str">
        <f t="shared" si="65"/>
        <v>-</v>
      </c>
      <c r="AQ88" s="28" t="str">
        <f t="shared" si="66"/>
        <v>-</v>
      </c>
      <c r="AR88" s="28" t="str">
        <f t="shared" si="67"/>
        <v>-</v>
      </c>
      <c r="AS88" s="28" t="str">
        <f t="shared" si="68"/>
        <v>-</v>
      </c>
      <c r="AT88" s="28" t="str">
        <f t="shared" si="69"/>
        <v>-</v>
      </c>
      <c r="AU88" s="28" t="str">
        <f t="shared" si="70"/>
        <v>-</v>
      </c>
      <c r="AV88" s="28">
        <f t="shared" si="71"/>
        <v>0.10344827586206896</v>
      </c>
      <c r="AW88" s="30" t="str">
        <f t="shared" si="72"/>
        <v>-</v>
      </c>
    </row>
    <row r="89" spans="1:49" x14ac:dyDescent="0.25">
      <c r="A89" t="s">
        <v>443</v>
      </c>
      <c r="B89">
        <v>2013</v>
      </c>
      <c r="C89">
        <v>31</v>
      </c>
      <c r="D89">
        <v>0</v>
      </c>
      <c r="E89">
        <v>0</v>
      </c>
      <c r="G89" s="39" t="s">
        <v>622</v>
      </c>
      <c r="H89" s="131">
        <f t="shared" si="37"/>
        <v>49</v>
      </c>
      <c r="I89" s="129">
        <f t="shared" si="38"/>
        <v>0</v>
      </c>
      <c r="J89" s="129">
        <f t="shared" si="39"/>
        <v>49</v>
      </c>
      <c r="K89" s="129">
        <f t="shared" si="40"/>
        <v>0</v>
      </c>
      <c r="L89" s="129">
        <f t="shared" si="41"/>
        <v>0</v>
      </c>
      <c r="M89" s="129">
        <f t="shared" si="42"/>
        <v>0</v>
      </c>
      <c r="N89" s="129">
        <f t="shared" si="43"/>
        <v>0</v>
      </c>
      <c r="O89" s="129">
        <f t="shared" si="44"/>
        <v>0</v>
      </c>
      <c r="P89" s="130">
        <f t="shared" si="45"/>
        <v>0</v>
      </c>
      <c r="R89" s="39" t="s">
        <v>622</v>
      </c>
      <c r="S89" s="141">
        <f t="shared" si="46"/>
        <v>1.2236209791564906E-5</v>
      </c>
      <c r="T89" s="142">
        <f t="shared" si="47"/>
        <v>0</v>
      </c>
      <c r="U89" s="143">
        <f t="shared" si="48"/>
        <v>9.7244410927096461E-5</v>
      </c>
      <c r="V89" s="143">
        <f t="shared" si="49"/>
        <v>0</v>
      </c>
      <c r="W89" s="143">
        <f t="shared" si="50"/>
        <v>0</v>
      </c>
      <c r="X89" s="143">
        <f t="shared" si="51"/>
        <v>0</v>
      </c>
      <c r="Y89" s="143">
        <f t="shared" si="52"/>
        <v>0</v>
      </c>
      <c r="Z89" s="143">
        <f t="shared" si="53"/>
        <v>0</v>
      </c>
      <c r="AA89" s="144">
        <f t="shared" si="54"/>
        <v>0</v>
      </c>
      <c r="AC89" s="39" t="s">
        <v>622</v>
      </c>
      <c r="AD89" s="73">
        <f t="shared" si="55"/>
        <v>42</v>
      </c>
      <c r="AE89" s="17">
        <f t="shared" si="56"/>
        <v>0</v>
      </c>
      <c r="AF89" s="18">
        <f t="shared" si="57"/>
        <v>42</v>
      </c>
      <c r="AG89" s="18">
        <f t="shared" si="58"/>
        <v>0</v>
      </c>
      <c r="AH89" s="18">
        <f t="shared" si="59"/>
        <v>0</v>
      </c>
      <c r="AI89" s="18">
        <f t="shared" si="60"/>
        <v>0</v>
      </c>
      <c r="AJ89" s="18">
        <f t="shared" si="61"/>
        <v>0</v>
      </c>
      <c r="AK89" s="18">
        <f t="shared" si="62"/>
        <v>0</v>
      </c>
      <c r="AL89" s="16">
        <f t="shared" si="63"/>
        <v>0</v>
      </c>
      <c r="AN89" s="39" t="s">
        <v>622</v>
      </c>
      <c r="AO89" s="29">
        <f t="shared" si="64"/>
        <v>0.8571428571428571</v>
      </c>
      <c r="AP89" s="28" t="str">
        <f t="shared" si="65"/>
        <v>-</v>
      </c>
      <c r="AQ89" s="28">
        <f t="shared" si="66"/>
        <v>0.8571428571428571</v>
      </c>
      <c r="AR89" s="28" t="str">
        <f t="shared" si="67"/>
        <v>-</v>
      </c>
      <c r="AS89" s="28" t="str">
        <f t="shared" si="68"/>
        <v>-</v>
      </c>
      <c r="AT89" s="28" t="str">
        <f t="shared" si="69"/>
        <v>-</v>
      </c>
      <c r="AU89" s="28" t="str">
        <f t="shared" si="70"/>
        <v>-</v>
      </c>
      <c r="AV89" s="28" t="str">
        <f t="shared" si="71"/>
        <v>-</v>
      </c>
      <c r="AW89" s="30" t="str">
        <f t="shared" si="72"/>
        <v>-</v>
      </c>
    </row>
    <row r="90" spans="1:49" x14ac:dyDescent="0.25">
      <c r="A90" t="s">
        <v>443</v>
      </c>
      <c r="B90">
        <v>2014</v>
      </c>
      <c r="C90">
        <v>95</v>
      </c>
      <c r="D90">
        <v>2</v>
      </c>
      <c r="E90">
        <v>2.1052631578947371E-2</v>
      </c>
      <c r="G90" s="39" t="s">
        <v>387</v>
      </c>
      <c r="H90" s="131">
        <f t="shared" si="37"/>
        <v>108</v>
      </c>
      <c r="I90" s="129">
        <f t="shared" si="38"/>
        <v>0</v>
      </c>
      <c r="J90" s="129">
        <f t="shared" si="39"/>
        <v>39</v>
      </c>
      <c r="K90" s="129">
        <f t="shared" si="40"/>
        <v>69</v>
      </c>
      <c r="L90" s="129">
        <f t="shared" si="41"/>
        <v>0</v>
      </c>
      <c r="M90" s="129">
        <f t="shared" si="42"/>
        <v>0</v>
      </c>
      <c r="N90" s="129">
        <f t="shared" si="43"/>
        <v>0</v>
      </c>
      <c r="O90" s="129">
        <f t="shared" si="44"/>
        <v>0</v>
      </c>
      <c r="P90" s="130">
        <f t="shared" si="45"/>
        <v>0</v>
      </c>
      <c r="R90" s="39" t="s">
        <v>387</v>
      </c>
      <c r="S90" s="141">
        <f t="shared" si="46"/>
        <v>2.6969605254877754E-5</v>
      </c>
      <c r="T90" s="142">
        <f t="shared" si="47"/>
        <v>0</v>
      </c>
      <c r="U90" s="143">
        <f t="shared" si="48"/>
        <v>7.7398612778709427E-5</v>
      </c>
      <c r="V90" s="143">
        <f t="shared" si="49"/>
        <v>1.3513381185064775E-4</v>
      </c>
      <c r="W90" s="143">
        <f t="shared" si="50"/>
        <v>0</v>
      </c>
      <c r="X90" s="143">
        <f t="shared" si="51"/>
        <v>0</v>
      </c>
      <c r="Y90" s="143">
        <f t="shared" si="52"/>
        <v>0</v>
      </c>
      <c r="Z90" s="143">
        <f t="shared" si="53"/>
        <v>0</v>
      </c>
      <c r="AA90" s="144">
        <f t="shared" si="54"/>
        <v>0</v>
      </c>
      <c r="AC90" s="39" t="s">
        <v>387</v>
      </c>
      <c r="AD90" s="73">
        <f t="shared" si="55"/>
        <v>15</v>
      </c>
      <c r="AE90" s="17">
        <f t="shared" si="56"/>
        <v>0</v>
      </c>
      <c r="AF90" s="18">
        <f t="shared" si="57"/>
        <v>3</v>
      </c>
      <c r="AG90" s="18">
        <f t="shared" si="58"/>
        <v>12</v>
      </c>
      <c r="AH90" s="18">
        <f t="shared" si="59"/>
        <v>0</v>
      </c>
      <c r="AI90" s="18">
        <f t="shared" si="60"/>
        <v>0</v>
      </c>
      <c r="AJ90" s="18">
        <f t="shared" si="61"/>
        <v>0</v>
      </c>
      <c r="AK90" s="18">
        <f t="shared" si="62"/>
        <v>0</v>
      </c>
      <c r="AL90" s="16">
        <f t="shared" si="63"/>
        <v>0</v>
      </c>
      <c r="AN90" s="39" t="s">
        <v>387</v>
      </c>
      <c r="AO90" s="29">
        <f t="shared" si="64"/>
        <v>0.1388888888888889</v>
      </c>
      <c r="AP90" s="28" t="str">
        <f t="shared" si="65"/>
        <v>-</v>
      </c>
      <c r="AQ90" s="28">
        <f t="shared" si="66"/>
        <v>7.6923076923076927E-2</v>
      </c>
      <c r="AR90" s="28">
        <f t="shared" si="67"/>
        <v>0.17391304347826086</v>
      </c>
      <c r="AS90" s="28" t="str">
        <f t="shared" si="68"/>
        <v>-</v>
      </c>
      <c r="AT90" s="28" t="str">
        <f t="shared" si="69"/>
        <v>-</v>
      </c>
      <c r="AU90" s="28" t="str">
        <f t="shared" si="70"/>
        <v>-</v>
      </c>
      <c r="AV90" s="28" t="str">
        <f t="shared" si="71"/>
        <v>-</v>
      </c>
      <c r="AW90" s="30" t="str">
        <f t="shared" si="72"/>
        <v>-</v>
      </c>
    </row>
    <row r="91" spans="1:49" x14ac:dyDescent="0.25">
      <c r="A91" t="s">
        <v>443</v>
      </c>
      <c r="B91">
        <v>2015</v>
      </c>
      <c r="C91">
        <v>174</v>
      </c>
      <c r="D91">
        <v>8</v>
      </c>
      <c r="E91">
        <v>4.5977011494252873E-2</v>
      </c>
      <c r="G91" s="39" t="s">
        <v>520</v>
      </c>
      <c r="H91" s="131">
        <f t="shared" si="37"/>
        <v>5</v>
      </c>
      <c r="I91" s="129">
        <f t="shared" si="38"/>
        <v>0</v>
      </c>
      <c r="J91" s="129">
        <f t="shared" si="39"/>
        <v>0</v>
      </c>
      <c r="K91" s="129">
        <f t="shared" si="40"/>
        <v>0</v>
      </c>
      <c r="L91" s="129">
        <f t="shared" si="41"/>
        <v>0</v>
      </c>
      <c r="M91" s="129">
        <f t="shared" si="42"/>
        <v>0</v>
      </c>
      <c r="N91" s="129">
        <f t="shared" si="43"/>
        <v>0</v>
      </c>
      <c r="O91" s="129">
        <f t="shared" si="44"/>
        <v>0</v>
      </c>
      <c r="P91" s="130">
        <f t="shared" si="45"/>
        <v>5</v>
      </c>
      <c r="R91" s="39" t="s">
        <v>520</v>
      </c>
      <c r="S91" s="141">
        <f t="shared" si="46"/>
        <v>1.24859283587397E-6</v>
      </c>
      <c r="T91" s="142">
        <f t="shared" si="47"/>
        <v>0</v>
      </c>
      <c r="U91" s="143">
        <f t="shared" si="48"/>
        <v>0</v>
      </c>
      <c r="V91" s="143">
        <f t="shared" si="49"/>
        <v>0</v>
      </c>
      <c r="W91" s="143">
        <f t="shared" si="50"/>
        <v>0</v>
      </c>
      <c r="X91" s="143">
        <f t="shared" si="51"/>
        <v>0</v>
      </c>
      <c r="Y91" s="143">
        <f t="shared" si="52"/>
        <v>0</v>
      </c>
      <c r="Z91" s="143">
        <f t="shared" si="53"/>
        <v>0</v>
      </c>
      <c r="AA91" s="144">
        <f t="shared" si="54"/>
        <v>2.4641709543241273E-5</v>
      </c>
      <c r="AC91" s="39" t="s">
        <v>520</v>
      </c>
      <c r="AD91" s="73">
        <f t="shared" si="55"/>
        <v>0</v>
      </c>
      <c r="AE91" s="17">
        <f t="shared" si="56"/>
        <v>0</v>
      </c>
      <c r="AF91" s="18">
        <f t="shared" si="57"/>
        <v>0</v>
      </c>
      <c r="AG91" s="18">
        <f t="shared" si="58"/>
        <v>0</v>
      </c>
      <c r="AH91" s="18">
        <f t="shared" si="59"/>
        <v>0</v>
      </c>
      <c r="AI91" s="18">
        <f t="shared" si="60"/>
        <v>0</v>
      </c>
      <c r="AJ91" s="18">
        <f t="shared" si="61"/>
        <v>0</v>
      </c>
      <c r="AK91" s="18">
        <f t="shared" si="62"/>
        <v>0</v>
      </c>
      <c r="AL91" s="16">
        <f t="shared" si="63"/>
        <v>0</v>
      </c>
      <c r="AN91" s="39" t="s">
        <v>520</v>
      </c>
      <c r="AO91" s="29">
        <f t="shared" si="64"/>
        <v>0</v>
      </c>
      <c r="AP91" s="28" t="str">
        <f t="shared" si="65"/>
        <v>-</v>
      </c>
      <c r="AQ91" s="28" t="str">
        <f t="shared" si="66"/>
        <v>-</v>
      </c>
      <c r="AR91" s="28" t="str">
        <f t="shared" si="67"/>
        <v>-</v>
      </c>
      <c r="AS91" s="28" t="str">
        <f t="shared" si="68"/>
        <v>-</v>
      </c>
      <c r="AT91" s="28" t="str">
        <f t="shared" si="69"/>
        <v>-</v>
      </c>
      <c r="AU91" s="28" t="str">
        <f t="shared" si="70"/>
        <v>-</v>
      </c>
      <c r="AV91" s="28" t="str">
        <f t="shared" si="71"/>
        <v>-</v>
      </c>
      <c r="AW91" s="30">
        <f t="shared" si="72"/>
        <v>0</v>
      </c>
    </row>
    <row r="92" spans="1:49" x14ac:dyDescent="0.25">
      <c r="A92" t="s">
        <v>443</v>
      </c>
      <c r="B92">
        <v>2016</v>
      </c>
      <c r="C92">
        <v>527</v>
      </c>
      <c r="D92">
        <v>48</v>
      </c>
      <c r="E92">
        <v>9.1081593927893736E-2</v>
      </c>
      <c r="G92" s="39" t="s">
        <v>555</v>
      </c>
      <c r="H92" s="131">
        <f t="shared" si="37"/>
        <v>16</v>
      </c>
      <c r="I92" s="129">
        <f t="shared" si="38"/>
        <v>3</v>
      </c>
      <c r="J92" s="129">
        <f t="shared" si="39"/>
        <v>8</v>
      </c>
      <c r="K92" s="129">
        <f t="shared" si="40"/>
        <v>5</v>
      </c>
      <c r="L92" s="129">
        <f t="shared" si="41"/>
        <v>0</v>
      </c>
      <c r="M92" s="129">
        <f t="shared" si="42"/>
        <v>0</v>
      </c>
      <c r="N92" s="129">
        <f t="shared" si="43"/>
        <v>0</v>
      </c>
      <c r="O92" s="129">
        <f t="shared" si="44"/>
        <v>0</v>
      </c>
      <c r="P92" s="130">
        <f t="shared" si="45"/>
        <v>0</v>
      </c>
      <c r="R92" s="39" t="s">
        <v>555</v>
      </c>
      <c r="S92" s="141">
        <f t="shared" si="46"/>
        <v>3.9954970747967042E-6</v>
      </c>
      <c r="T92" s="142">
        <f t="shared" si="47"/>
        <v>9.3871446183499899E-6</v>
      </c>
      <c r="U92" s="143">
        <f t="shared" si="48"/>
        <v>1.5876638518709625E-5</v>
      </c>
      <c r="V92" s="143">
        <f t="shared" si="49"/>
        <v>9.7923052065686791E-6</v>
      </c>
      <c r="W92" s="143">
        <f t="shared" si="50"/>
        <v>0</v>
      </c>
      <c r="X92" s="143">
        <f t="shared" si="51"/>
        <v>0</v>
      </c>
      <c r="Y92" s="143">
        <f t="shared" si="52"/>
        <v>0</v>
      </c>
      <c r="Z92" s="143">
        <f t="shared" si="53"/>
        <v>0</v>
      </c>
      <c r="AA92" s="144">
        <f t="shared" si="54"/>
        <v>0</v>
      </c>
      <c r="AC92" s="39" t="s">
        <v>555</v>
      </c>
      <c r="AD92" s="73">
        <f t="shared" si="55"/>
        <v>2</v>
      </c>
      <c r="AE92" s="17">
        <f t="shared" si="56"/>
        <v>0</v>
      </c>
      <c r="AF92" s="18">
        <f t="shared" si="57"/>
        <v>0</v>
      </c>
      <c r="AG92" s="18">
        <f t="shared" si="58"/>
        <v>2</v>
      </c>
      <c r="AH92" s="18">
        <f t="shared" si="59"/>
        <v>0</v>
      </c>
      <c r="AI92" s="18">
        <f t="shared" si="60"/>
        <v>0</v>
      </c>
      <c r="AJ92" s="18">
        <f t="shared" si="61"/>
        <v>0</v>
      </c>
      <c r="AK92" s="18">
        <f t="shared" si="62"/>
        <v>0</v>
      </c>
      <c r="AL92" s="16">
        <f t="shared" si="63"/>
        <v>0</v>
      </c>
      <c r="AN92" s="39" t="s">
        <v>555</v>
      </c>
      <c r="AO92" s="29">
        <f t="shared" si="64"/>
        <v>0.125</v>
      </c>
      <c r="AP92" s="28">
        <f t="shared" si="65"/>
        <v>0</v>
      </c>
      <c r="AQ92" s="28">
        <f t="shared" si="66"/>
        <v>0</v>
      </c>
      <c r="AR92" s="28">
        <f t="shared" si="67"/>
        <v>0.4</v>
      </c>
      <c r="AS92" s="28" t="str">
        <f t="shared" si="68"/>
        <v>-</v>
      </c>
      <c r="AT92" s="28" t="str">
        <f t="shared" si="69"/>
        <v>-</v>
      </c>
      <c r="AU92" s="28" t="str">
        <f t="shared" si="70"/>
        <v>-</v>
      </c>
      <c r="AV92" s="28" t="str">
        <f t="shared" si="71"/>
        <v>-</v>
      </c>
      <c r="AW92" s="30" t="str">
        <f t="shared" si="72"/>
        <v>-</v>
      </c>
    </row>
    <row r="93" spans="1:49" x14ac:dyDescent="0.25">
      <c r="A93" t="s">
        <v>443</v>
      </c>
      <c r="B93">
        <v>2017</v>
      </c>
      <c r="C93">
        <v>469</v>
      </c>
      <c r="D93">
        <v>30</v>
      </c>
      <c r="E93">
        <v>6.3965884861407252E-2</v>
      </c>
      <c r="G93" s="39" t="s">
        <v>212</v>
      </c>
      <c r="H93" s="131">
        <f t="shared" si="37"/>
        <v>11433</v>
      </c>
      <c r="I93" s="129">
        <f t="shared" si="38"/>
        <v>0</v>
      </c>
      <c r="J93" s="129">
        <f t="shared" si="39"/>
        <v>0</v>
      </c>
      <c r="K93" s="129">
        <f t="shared" si="40"/>
        <v>0</v>
      </c>
      <c r="L93" s="129">
        <f t="shared" si="41"/>
        <v>0</v>
      </c>
      <c r="M93" s="129">
        <f t="shared" si="42"/>
        <v>0</v>
      </c>
      <c r="N93" s="129">
        <f t="shared" si="43"/>
        <v>1100</v>
      </c>
      <c r="O93" s="129">
        <f t="shared" si="44"/>
        <v>7864</v>
      </c>
      <c r="P93" s="130">
        <f t="shared" si="45"/>
        <v>2469</v>
      </c>
      <c r="R93" s="39" t="s">
        <v>212</v>
      </c>
      <c r="S93" s="141">
        <f t="shared" si="46"/>
        <v>2.85503237850942E-3</v>
      </c>
      <c r="T93" s="142">
        <f t="shared" si="47"/>
        <v>0</v>
      </c>
      <c r="U93" s="143">
        <f t="shared" si="48"/>
        <v>0</v>
      </c>
      <c r="V93" s="143">
        <f t="shared" si="49"/>
        <v>0</v>
      </c>
      <c r="W93" s="143">
        <f t="shared" si="50"/>
        <v>0</v>
      </c>
      <c r="X93" s="143">
        <f t="shared" si="51"/>
        <v>0</v>
      </c>
      <c r="Y93" s="143">
        <f t="shared" si="52"/>
        <v>1.5631128112726011E-3</v>
      </c>
      <c r="Z93" s="143">
        <f t="shared" si="53"/>
        <v>1.2164448995628595E-2</v>
      </c>
      <c r="AA93" s="144">
        <f t="shared" si="54"/>
        <v>1.216807617245254E-2</v>
      </c>
      <c r="AC93" s="39" t="s">
        <v>212</v>
      </c>
      <c r="AD93" s="73">
        <f t="shared" si="55"/>
        <v>1473</v>
      </c>
      <c r="AE93" s="17">
        <f t="shared" si="56"/>
        <v>0</v>
      </c>
      <c r="AF93" s="18">
        <f t="shared" si="57"/>
        <v>0</v>
      </c>
      <c r="AG93" s="18">
        <f t="shared" si="58"/>
        <v>0</v>
      </c>
      <c r="AH93" s="18">
        <f t="shared" si="59"/>
        <v>0</v>
      </c>
      <c r="AI93" s="18">
        <f t="shared" si="60"/>
        <v>0</v>
      </c>
      <c r="AJ93" s="18">
        <f t="shared" si="61"/>
        <v>134</v>
      </c>
      <c r="AK93" s="18">
        <f t="shared" si="62"/>
        <v>1200</v>
      </c>
      <c r="AL93" s="16">
        <f t="shared" si="63"/>
        <v>139</v>
      </c>
      <c r="AN93" s="39" t="s">
        <v>212</v>
      </c>
      <c r="AO93" s="29">
        <f t="shared" si="64"/>
        <v>0.12883757543951718</v>
      </c>
      <c r="AP93" s="28" t="str">
        <f t="shared" si="65"/>
        <v>-</v>
      </c>
      <c r="AQ93" s="28" t="str">
        <f t="shared" si="66"/>
        <v>-</v>
      </c>
      <c r="AR93" s="28" t="str">
        <f t="shared" si="67"/>
        <v>-</v>
      </c>
      <c r="AS93" s="28" t="str">
        <f t="shared" si="68"/>
        <v>-</v>
      </c>
      <c r="AT93" s="28" t="str">
        <f t="shared" si="69"/>
        <v>-</v>
      </c>
      <c r="AU93" s="28">
        <f t="shared" si="70"/>
        <v>0.12181818181818181</v>
      </c>
      <c r="AV93" s="28">
        <f t="shared" si="71"/>
        <v>0.1525940996948118</v>
      </c>
      <c r="AW93" s="30">
        <f t="shared" si="72"/>
        <v>5.6298096395301742E-2</v>
      </c>
    </row>
    <row r="94" spans="1:49" x14ac:dyDescent="0.25">
      <c r="A94" t="s">
        <v>443</v>
      </c>
      <c r="B94">
        <v>2018</v>
      </c>
      <c r="C94">
        <v>675</v>
      </c>
      <c r="D94">
        <v>29</v>
      </c>
      <c r="E94">
        <v>4.296296296296296E-2</v>
      </c>
      <c r="G94" s="39" t="s">
        <v>486</v>
      </c>
      <c r="H94" s="131">
        <f t="shared" si="37"/>
        <v>803</v>
      </c>
      <c r="I94" s="129">
        <f t="shared" si="38"/>
        <v>0</v>
      </c>
      <c r="J94" s="129">
        <f t="shared" si="39"/>
        <v>0</v>
      </c>
      <c r="K94" s="129">
        <f t="shared" si="40"/>
        <v>0</v>
      </c>
      <c r="L94" s="129">
        <f t="shared" si="41"/>
        <v>0</v>
      </c>
      <c r="M94" s="129">
        <f t="shared" si="42"/>
        <v>0</v>
      </c>
      <c r="N94" s="129">
        <f t="shared" si="43"/>
        <v>0</v>
      </c>
      <c r="O94" s="129">
        <f t="shared" si="44"/>
        <v>602</v>
      </c>
      <c r="P94" s="130">
        <f t="shared" si="45"/>
        <v>201</v>
      </c>
      <c r="R94" s="39" t="s">
        <v>486</v>
      </c>
      <c r="S94" s="141">
        <f t="shared" si="46"/>
        <v>2.0052400944135958E-4</v>
      </c>
      <c r="T94" s="142">
        <f t="shared" si="47"/>
        <v>0</v>
      </c>
      <c r="U94" s="143">
        <f t="shared" si="48"/>
        <v>0</v>
      </c>
      <c r="V94" s="143">
        <f t="shared" si="49"/>
        <v>0</v>
      </c>
      <c r="W94" s="143">
        <f t="shared" si="50"/>
        <v>0</v>
      </c>
      <c r="X94" s="143">
        <f t="shared" si="51"/>
        <v>0</v>
      </c>
      <c r="Y94" s="143">
        <f t="shared" si="52"/>
        <v>0</v>
      </c>
      <c r="Z94" s="143">
        <f t="shared" si="53"/>
        <v>9.3120527662365383E-4</v>
      </c>
      <c r="AA94" s="144">
        <f t="shared" si="54"/>
        <v>9.9059672363829908E-4</v>
      </c>
      <c r="AC94" s="39" t="s">
        <v>486</v>
      </c>
      <c r="AD94" s="73">
        <f t="shared" si="55"/>
        <v>63</v>
      </c>
      <c r="AE94" s="17">
        <f t="shared" si="56"/>
        <v>0</v>
      </c>
      <c r="AF94" s="18">
        <f t="shared" si="57"/>
        <v>0</v>
      </c>
      <c r="AG94" s="18">
        <f t="shared" si="58"/>
        <v>0</v>
      </c>
      <c r="AH94" s="18">
        <f t="shared" si="59"/>
        <v>0</v>
      </c>
      <c r="AI94" s="18">
        <f t="shared" si="60"/>
        <v>0</v>
      </c>
      <c r="AJ94" s="18">
        <f t="shared" si="61"/>
        <v>0</v>
      </c>
      <c r="AK94" s="18">
        <f t="shared" si="62"/>
        <v>49</v>
      </c>
      <c r="AL94" s="16">
        <f t="shared" si="63"/>
        <v>14</v>
      </c>
      <c r="AN94" s="39" t="s">
        <v>486</v>
      </c>
      <c r="AO94" s="29">
        <f t="shared" si="64"/>
        <v>7.8455790784557902E-2</v>
      </c>
      <c r="AP94" s="28" t="str">
        <f t="shared" si="65"/>
        <v>-</v>
      </c>
      <c r="AQ94" s="28" t="str">
        <f t="shared" si="66"/>
        <v>-</v>
      </c>
      <c r="AR94" s="28" t="str">
        <f t="shared" si="67"/>
        <v>-</v>
      </c>
      <c r="AS94" s="28" t="str">
        <f t="shared" si="68"/>
        <v>-</v>
      </c>
      <c r="AT94" s="28" t="str">
        <f t="shared" si="69"/>
        <v>-</v>
      </c>
      <c r="AU94" s="28" t="str">
        <f t="shared" si="70"/>
        <v>-</v>
      </c>
      <c r="AV94" s="28">
        <f t="shared" si="71"/>
        <v>8.1395348837209308E-2</v>
      </c>
      <c r="AW94" s="30">
        <f t="shared" si="72"/>
        <v>6.965174129353234E-2</v>
      </c>
    </row>
    <row r="95" spans="1:49" x14ac:dyDescent="0.25">
      <c r="A95" t="s">
        <v>443</v>
      </c>
      <c r="B95">
        <v>2019</v>
      </c>
      <c r="C95">
        <v>373</v>
      </c>
      <c r="D95">
        <v>7</v>
      </c>
      <c r="E95">
        <v>1.876675603217158E-2</v>
      </c>
      <c r="G95" s="39" t="s">
        <v>199</v>
      </c>
      <c r="H95" s="131">
        <f t="shared" si="37"/>
        <v>3736</v>
      </c>
      <c r="I95" s="129">
        <f t="shared" si="38"/>
        <v>589</v>
      </c>
      <c r="J95" s="129">
        <f t="shared" si="39"/>
        <v>933</v>
      </c>
      <c r="K95" s="129">
        <f t="shared" si="40"/>
        <v>620</v>
      </c>
      <c r="L95" s="129">
        <f t="shared" si="41"/>
        <v>563</v>
      </c>
      <c r="M95" s="129">
        <f t="shared" si="42"/>
        <v>580</v>
      </c>
      <c r="N95" s="129">
        <f t="shared" si="43"/>
        <v>435</v>
      </c>
      <c r="O95" s="129">
        <f t="shared" si="44"/>
        <v>16</v>
      </c>
      <c r="P95" s="130">
        <f t="shared" si="45"/>
        <v>0</v>
      </c>
      <c r="R95" s="39" t="s">
        <v>199</v>
      </c>
      <c r="S95" s="141">
        <f t="shared" si="46"/>
        <v>9.3294856696503044E-4</v>
      </c>
      <c r="T95" s="142">
        <f t="shared" si="47"/>
        <v>1.8430093934027148E-3</v>
      </c>
      <c r="U95" s="143">
        <f t="shared" si="48"/>
        <v>1.8516129672445101E-3</v>
      </c>
      <c r="V95" s="143">
        <f t="shared" si="49"/>
        <v>1.2142458456145162E-3</v>
      </c>
      <c r="W95" s="143">
        <f t="shared" si="50"/>
        <v>1.0996501823309849E-3</v>
      </c>
      <c r="X95" s="143">
        <f t="shared" si="51"/>
        <v>9.5813131354847232E-4</v>
      </c>
      <c r="Y95" s="143">
        <f t="shared" si="52"/>
        <v>6.1814006627598317E-4</v>
      </c>
      <c r="Z95" s="143">
        <f t="shared" si="53"/>
        <v>2.4749641903618709E-5</v>
      </c>
      <c r="AA95" s="144">
        <f t="shared" si="54"/>
        <v>0</v>
      </c>
      <c r="AC95" s="39" t="s">
        <v>199</v>
      </c>
      <c r="AD95" s="73">
        <f t="shared" si="55"/>
        <v>693</v>
      </c>
      <c r="AE95" s="17">
        <f t="shared" si="56"/>
        <v>109</v>
      </c>
      <c r="AF95" s="18">
        <f t="shared" si="57"/>
        <v>184</v>
      </c>
      <c r="AG95" s="18">
        <f t="shared" si="58"/>
        <v>114</v>
      </c>
      <c r="AH95" s="18">
        <f t="shared" si="59"/>
        <v>104</v>
      </c>
      <c r="AI95" s="18">
        <f t="shared" si="60"/>
        <v>111</v>
      </c>
      <c r="AJ95" s="18">
        <f t="shared" si="61"/>
        <v>70</v>
      </c>
      <c r="AK95" s="18">
        <f t="shared" si="62"/>
        <v>1</v>
      </c>
      <c r="AL95" s="16">
        <f t="shared" si="63"/>
        <v>0</v>
      </c>
      <c r="AN95" s="39" t="s">
        <v>199</v>
      </c>
      <c r="AO95" s="29">
        <f t="shared" si="64"/>
        <v>0.18549250535331907</v>
      </c>
      <c r="AP95" s="28">
        <f t="shared" si="65"/>
        <v>0.18505942275042445</v>
      </c>
      <c r="AQ95" s="28">
        <f t="shared" si="66"/>
        <v>0.19721329046087888</v>
      </c>
      <c r="AR95" s="28">
        <f t="shared" si="67"/>
        <v>0.18387096774193548</v>
      </c>
      <c r="AS95" s="28">
        <f t="shared" si="68"/>
        <v>0.1847246891651865</v>
      </c>
      <c r="AT95" s="28">
        <f t="shared" si="69"/>
        <v>0.19137931034482758</v>
      </c>
      <c r="AU95" s="28">
        <f t="shared" si="70"/>
        <v>0.16091954022988506</v>
      </c>
      <c r="AV95" s="28">
        <f t="shared" si="71"/>
        <v>6.25E-2</v>
      </c>
      <c r="AW95" s="30" t="str">
        <f t="shared" si="72"/>
        <v>-</v>
      </c>
    </row>
    <row r="96" spans="1:49" x14ac:dyDescent="0.25">
      <c r="A96" t="s">
        <v>443</v>
      </c>
      <c r="B96">
        <v>2020</v>
      </c>
      <c r="C96">
        <v>288</v>
      </c>
      <c r="D96">
        <v>6</v>
      </c>
      <c r="E96">
        <v>2.0833333333333329E-2</v>
      </c>
      <c r="G96" s="39" t="s">
        <v>95</v>
      </c>
      <c r="H96" s="131">
        <f t="shared" si="37"/>
        <v>11754</v>
      </c>
      <c r="I96" s="129">
        <f t="shared" si="38"/>
        <v>867</v>
      </c>
      <c r="J96" s="129">
        <f t="shared" si="39"/>
        <v>1329</v>
      </c>
      <c r="K96" s="129">
        <f t="shared" si="40"/>
        <v>1097</v>
      </c>
      <c r="L96" s="129">
        <f t="shared" si="41"/>
        <v>1570</v>
      </c>
      <c r="M96" s="129">
        <f t="shared" si="42"/>
        <v>1863</v>
      </c>
      <c r="N96" s="129">
        <f t="shared" si="43"/>
        <v>2355</v>
      </c>
      <c r="O96" s="129">
        <f t="shared" si="44"/>
        <v>1587</v>
      </c>
      <c r="P96" s="130">
        <f t="shared" si="45"/>
        <v>1086</v>
      </c>
      <c r="R96" s="39" t="s">
        <v>95</v>
      </c>
      <c r="S96" s="141">
        <f t="shared" si="46"/>
        <v>2.9351920385725289E-3</v>
      </c>
      <c r="T96" s="142">
        <f t="shared" si="47"/>
        <v>2.7128847947031471E-3</v>
      </c>
      <c r="U96" s="143">
        <f t="shared" si="48"/>
        <v>2.6375065739206367E-3</v>
      </c>
      <c r="V96" s="143">
        <f t="shared" si="49"/>
        <v>2.1484317623211681E-3</v>
      </c>
      <c r="W96" s="143">
        <f t="shared" si="50"/>
        <v>3.0665200466423559E-3</v>
      </c>
      <c r="X96" s="143">
        <f t="shared" si="51"/>
        <v>3.077583857139317E-3</v>
      </c>
      <c r="Y96" s="143">
        <f t="shared" si="52"/>
        <v>3.3464824277699779E-3</v>
      </c>
      <c r="Z96" s="143">
        <f t="shared" si="53"/>
        <v>2.4548551063151803E-3</v>
      </c>
      <c r="AA96" s="144">
        <f t="shared" si="54"/>
        <v>5.3521793127920044E-3</v>
      </c>
      <c r="AC96" s="39" t="s">
        <v>95</v>
      </c>
      <c r="AD96" s="73">
        <f t="shared" si="55"/>
        <v>742</v>
      </c>
      <c r="AE96" s="17">
        <f t="shared" si="56"/>
        <v>50</v>
      </c>
      <c r="AF96" s="18">
        <f t="shared" si="57"/>
        <v>164</v>
      </c>
      <c r="AG96" s="18">
        <f t="shared" si="58"/>
        <v>158</v>
      </c>
      <c r="AH96" s="18">
        <f t="shared" si="59"/>
        <v>101</v>
      </c>
      <c r="AI96" s="18">
        <f t="shared" si="60"/>
        <v>98</v>
      </c>
      <c r="AJ96" s="18">
        <f t="shared" si="61"/>
        <v>90</v>
      </c>
      <c r="AK96" s="18">
        <f t="shared" si="62"/>
        <v>47</v>
      </c>
      <c r="AL96" s="16">
        <f t="shared" si="63"/>
        <v>34</v>
      </c>
      <c r="AN96" s="39" t="s">
        <v>95</v>
      </c>
      <c r="AO96" s="29">
        <f t="shared" si="64"/>
        <v>6.3127445975838012E-2</v>
      </c>
      <c r="AP96" s="28">
        <f t="shared" si="65"/>
        <v>5.7670126874279123E-2</v>
      </c>
      <c r="AQ96" s="28">
        <f t="shared" si="66"/>
        <v>0.12340105342362678</v>
      </c>
      <c r="AR96" s="28">
        <f t="shared" si="67"/>
        <v>0.14402917046490429</v>
      </c>
      <c r="AS96" s="28">
        <f t="shared" si="68"/>
        <v>6.4331210191082802E-2</v>
      </c>
      <c r="AT96" s="28">
        <f t="shared" si="69"/>
        <v>5.2603327965646804E-2</v>
      </c>
      <c r="AU96" s="28">
        <f t="shared" si="70"/>
        <v>3.8216560509554139E-2</v>
      </c>
      <c r="AV96" s="28">
        <f t="shared" si="71"/>
        <v>2.9615626969124134E-2</v>
      </c>
      <c r="AW96" s="30">
        <f t="shared" si="72"/>
        <v>3.1307550644567222E-2</v>
      </c>
    </row>
    <row r="97" spans="1:49" x14ac:dyDescent="0.25">
      <c r="A97" t="s">
        <v>600</v>
      </c>
      <c r="B97">
        <v>2013</v>
      </c>
      <c r="C97">
        <v>64</v>
      </c>
      <c r="D97">
        <v>1</v>
      </c>
      <c r="E97">
        <v>1.5625E-2</v>
      </c>
      <c r="G97" s="39" t="s">
        <v>541</v>
      </c>
      <c r="H97" s="131">
        <f t="shared" si="37"/>
        <v>34</v>
      </c>
      <c r="I97" s="129">
        <f t="shared" si="38"/>
        <v>6</v>
      </c>
      <c r="J97" s="129">
        <f t="shared" si="39"/>
        <v>20</v>
      </c>
      <c r="K97" s="129">
        <f t="shared" si="40"/>
        <v>8</v>
      </c>
      <c r="L97" s="129">
        <f t="shared" si="41"/>
        <v>0</v>
      </c>
      <c r="M97" s="129">
        <f t="shared" si="42"/>
        <v>0</v>
      </c>
      <c r="N97" s="129">
        <f t="shared" si="43"/>
        <v>0</v>
      </c>
      <c r="O97" s="129">
        <f t="shared" si="44"/>
        <v>0</v>
      </c>
      <c r="P97" s="130">
        <f t="shared" si="45"/>
        <v>0</v>
      </c>
      <c r="R97" s="39" t="s">
        <v>541</v>
      </c>
      <c r="S97" s="141">
        <f t="shared" si="46"/>
        <v>8.4904312839429968E-6</v>
      </c>
      <c r="T97" s="142">
        <f t="shared" si="47"/>
        <v>1.877428923669998E-5</v>
      </c>
      <c r="U97" s="143">
        <f t="shared" si="48"/>
        <v>3.9691596296774067E-5</v>
      </c>
      <c r="V97" s="143">
        <f t="shared" si="49"/>
        <v>1.5667688330509884E-5</v>
      </c>
      <c r="W97" s="143">
        <f t="shared" si="50"/>
        <v>0</v>
      </c>
      <c r="X97" s="143">
        <f t="shared" si="51"/>
        <v>0</v>
      </c>
      <c r="Y97" s="143">
        <f t="shared" si="52"/>
        <v>0</v>
      </c>
      <c r="Z97" s="143">
        <f t="shared" si="53"/>
        <v>0</v>
      </c>
      <c r="AA97" s="144">
        <f t="shared" si="54"/>
        <v>0</v>
      </c>
      <c r="AC97" s="39" t="s">
        <v>541</v>
      </c>
      <c r="AD97" s="73">
        <f t="shared" si="55"/>
        <v>3</v>
      </c>
      <c r="AE97" s="17">
        <f t="shared" si="56"/>
        <v>0</v>
      </c>
      <c r="AF97" s="18">
        <f t="shared" si="57"/>
        <v>2</v>
      </c>
      <c r="AG97" s="18">
        <f t="shared" si="58"/>
        <v>1</v>
      </c>
      <c r="AH97" s="18">
        <f t="shared" si="59"/>
        <v>0</v>
      </c>
      <c r="AI97" s="18">
        <f t="shared" si="60"/>
        <v>0</v>
      </c>
      <c r="AJ97" s="18">
        <f t="shared" si="61"/>
        <v>0</v>
      </c>
      <c r="AK97" s="18">
        <f t="shared" si="62"/>
        <v>0</v>
      </c>
      <c r="AL97" s="16">
        <f t="shared" si="63"/>
        <v>0</v>
      </c>
      <c r="AN97" s="39" t="s">
        <v>541</v>
      </c>
      <c r="AO97" s="29">
        <f t="shared" si="64"/>
        <v>8.8235294117647065E-2</v>
      </c>
      <c r="AP97" s="28">
        <f t="shared" si="65"/>
        <v>0</v>
      </c>
      <c r="AQ97" s="28">
        <f t="shared" si="66"/>
        <v>0.1</v>
      </c>
      <c r="AR97" s="28">
        <f t="shared" si="67"/>
        <v>0.125</v>
      </c>
      <c r="AS97" s="28" t="str">
        <f t="shared" si="68"/>
        <v>-</v>
      </c>
      <c r="AT97" s="28" t="str">
        <f t="shared" si="69"/>
        <v>-</v>
      </c>
      <c r="AU97" s="28" t="str">
        <f t="shared" si="70"/>
        <v>-</v>
      </c>
      <c r="AV97" s="28" t="str">
        <f t="shared" si="71"/>
        <v>-</v>
      </c>
      <c r="AW97" s="30" t="str">
        <f t="shared" si="72"/>
        <v>-</v>
      </c>
    </row>
    <row r="98" spans="1:49" x14ac:dyDescent="0.25">
      <c r="A98" t="s">
        <v>600</v>
      </c>
      <c r="B98">
        <v>2014</v>
      </c>
      <c r="C98">
        <v>73</v>
      </c>
      <c r="D98">
        <v>5</v>
      </c>
      <c r="E98">
        <v>6.8493150684931503E-2</v>
      </c>
      <c r="G98" s="39" t="s">
        <v>551</v>
      </c>
      <c r="H98" s="131">
        <f t="shared" si="37"/>
        <v>49</v>
      </c>
      <c r="I98" s="129">
        <f t="shared" si="38"/>
        <v>0</v>
      </c>
      <c r="J98" s="129">
        <f t="shared" si="39"/>
        <v>0</v>
      </c>
      <c r="K98" s="129">
        <f t="shared" si="40"/>
        <v>0</v>
      </c>
      <c r="L98" s="129">
        <f t="shared" si="41"/>
        <v>34</v>
      </c>
      <c r="M98" s="129">
        <f t="shared" si="42"/>
        <v>13</v>
      </c>
      <c r="N98" s="129">
        <f t="shared" si="43"/>
        <v>1</v>
      </c>
      <c r="O98" s="129">
        <f t="shared" si="44"/>
        <v>0</v>
      </c>
      <c r="P98" s="130">
        <f t="shared" si="45"/>
        <v>1</v>
      </c>
      <c r="R98" s="39" t="s">
        <v>551</v>
      </c>
      <c r="S98" s="141">
        <f t="shared" si="46"/>
        <v>1.2236209791564906E-5</v>
      </c>
      <c r="T98" s="142">
        <f t="shared" si="47"/>
        <v>0</v>
      </c>
      <c r="U98" s="143">
        <f t="shared" si="48"/>
        <v>0</v>
      </c>
      <c r="V98" s="143">
        <f t="shared" si="49"/>
        <v>0</v>
      </c>
      <c r="W98" s="143">
        <f t="shared" si="50"/>
        <v>6.6408714385885414E-5</v>
      </c>
      <c r="X98" s="143">
        <f t="shared" si="51"/>
        <v>2.1475357027810589E-5</v>
      </c>
      <c r="Y98" s="143">
        <f t="shared" si="52"/>
        <v>1.4210116466114556E-6</v>
      </c>
      <c r="Z98" s="143">
        <f t="shared" si="53"/>
        <v>0</v>
      </c>
      <c r="AA98" s="144">
        <f t="shared" si="54"/>
        <v>4.9283419086482545E-6</v>
      </c>
      <c r="AC98" s="39" t="s">
        <v>551</v>
      </c>
      <c r="AD98" s="73">
        <f t="shared" si="55"/>
        <v>6</v>
      </c>
      <c r="AE98" s="17">
        <f t="shared" si="56"/>
        <v>0</v>
      </c>
      <c r="AF98" s="18">
        <f t="shared" si="57"/>
        <v>0</v>
      </c>
      <c r="AG98" s="18">
        <f t="shared" si="58"/>
        <v>0</v>
      </c>
      <c r="AH98" s="18">
        <f t="shared" si="59"/>
        <v>1</v>
      </c>
      <c r="AI98" s="18">
        <f t="shared" si="60"/>
        <v>5</v>
      </c>
      <c r="AJ98" s="18">
        <f t="shared" si="61"/>
        <v>0</v>
      </c>
      <c r="AK98" s="18">
        <f t="shared" si="62"/>
        <v>0</v>
      </c>
      <c r="AL98" s="16">
        <f t="shared" si="63"/>
        <v>0</v>
      </c>
      <c r="AN98" s="39" t="s">
        <v>551</v>
      </c>
      <c r="AO98" s="29">
        <f t="shared" si="64"/>
        <v>0.12244897959183673</v>
      </c>
      <c r="AP98" s="28" t="str">
        <f t="shared" si="65"/>
        <v>-</v>
      </c>
      <c r="AQ98" s="28" t="str">
        <f t="shared" si="66"/>
        <v>-</v>
      </c>
      <c r="AR98" s="28" t="str">
        <f t="shared" si="67"/>
        <v>-</v>
      </c>
      <c r="AS98" s="28">
        <f t="shared" si="68"/>
        <v>2.9411764705882353E-2</v>
      </c>
      <c r="AT98" s="28">
        <f t="shared" si="69"/>
        <v>0.38461538461538464</v>
      </c>
      <c r="AU98" s="28">
        <f t="shared" si="70"/>
        <v>0</v>
      </c>
      <c r="AV98" s="28" t="str">
        <f t="shared" si="71"/>
        <v>-</v>
      </c>
      <c r="AW98" s="30">
        <f t="shared" si="72"/>
        <v>0</v>
      </c>
    </row>
    <row r="99" spans="1:49" x14ac:dyDescent="0.25">
      <c r="A99" t="s">
        <v>600</v>
      </c>
      <c r="B99">
        <v>2015</v>
      </c>
      <c r="C99">
        <v>1</v>
      </c>
      <c r="D99">
        <v>0</v>
      </c>
      <c r="E99">
        <v>0</v>
      </c>
      <c r="G99" s="39" t="s">
        <v>122</v>
      </c>
      <c r="H99" s="131">
        <f t="shared" si="37"/>
        <v>111626</v>
      </c>
      <c r="I99" s="129">
        <f t="shared" si="38"/>
        <v>11106</v>
      </c>
      <c r="J99" s="129">
        <f t="shared" si="39"/>
        <v>19050</v>
      </c>
      <c r="K99" s="129">
        <f t="shared" si="40"/>
        <v>20219</v>
      </c>
      <c r="L99" s="129">
        <f t="shared" si="41"/>
        <v>16819</v>
      </c>
      <c r="M99" s="129">
        <f t="shared" si="42"/>
        <v>15068</v>
      </c>
      <c r="N99" s="129">
        <f t="shared" si="43"/>
        <v>15059</v>
      </c>
      <c r="O99" s="129">
        <f t="shared" si="44"/>
        <v>14305</v>
      </c>
      <c r="P99" s="130">
        <f t="shared" si="45"/>
        <v>0</v>
      </c>
      <c r="R99" s="39" t="s">
        <v>122</v>
      </c>
      <c r="S99" s="141">
        <f t="shared" si="46"/>
        <v>2.7875084779453555E-2</v>
      </c>
      <c r="T99" s="142">
        <f t="shared" si="47"/>
        <v>3.4751209377131664E-2</v>
      </c>
      <c r="U99" s="143">
        <f t="shared" si="48"/>
        <v>3.7806245472677295E-2</v>
      </c>
      <c r="V99" s="143">
        <f t="shared" si="49"/>
        <v>3.9598123794322419E-2</v>
      </c>
      <c r="W99" s="143">
        <f t="shared" si="50"/>
        <v>3.2850828448711962E-2</v>
      </c>
      <c r="X99" s="143">
        <f t="shared" si="51"/>
        <v>2.489159074577307E-2</v>
      </c>
      <c r="Y99" s="143">
        <f t="shared" si="52"/>
        <v>2.1399014386321909E-2</v>
      </c>
      <c r="Z99" s="143">
        <f t="shared" si="53"/>
        <v>2.21277267144541E-2</v>
      </c>
      <c r="AA99" s="144">
        <f t="shared" si="54"/>
        <v>0</v>
      </c>
      <c r="AC99" s="39" t="s">
        <v>122</v>
      </c>
      <c r="AD99" s="73">
        <f t="shared" si="55"/>
        <v>15524</v>
      </c>
      <c r="AE99" s="17">
        <f t="shared" si="56"/>
        <v>2480</v>
      </c>
      <c r="AF99" s="18">
        <f t="shared" si="57"/>
        <v>3814</v>
      </c>
      <c r="AG99" s="18">
        <f t="shared" si="58"/>
        <v>2865</v>
      </c>
      <c r="AH99" s="18">
        <f t="shared" si="59"/>
        <v>2128</v>
      </c>
      <c r="AI99" s="18">
        <f t="shared" si="60"/>
        <v>1722</v>
      </c>
      <c r="AJ99" s="18">
        <f t="shared" si="61"/>
        <v>1530</v>
      </c>
      <c r="AK99" s="18">
        <f t="shared" si="62"/>
        <v>985</v>
      </c>
      <c r="AL99" s="16">
        <f t="shared" si="63"/>
        <v>0</v>
      </c>
      <c r="AN99" s="39" t="s">
        <v>122</v>
      </c>
      <c r="AO99" s="29">
        <f t="shared" si="64"/>
        <v>0.1390715424721839</v>
      </c>
      <c r="AP99" s="28">
        <f t="shared" si="65"/>
        <v>0.2233027192508554</v>
      </c>
      <c r="AQ99" s="28">
        <f t="shared" si="66"/>
        <v>0.20020997375328084</v>
      </c>
      <c r="AR99" s="28">
        <f t="shared" si="67"/>
        <v>0.14169840249270488</v>
      </c>
      <c r="AS99" s="28">
        <f t="shared" si="68"/>
        <v>0.12652357452880672</v>
      </c>
      <c r="AT99" s="28">
        <f t="shared" si="69"/>
        <v>0.1142819219538094</v>
      </c>
      <c r="AU99" s="28">
        <f t="shared" si="70"/>
        <v>0.10160037187064214</v>
      </c>
      <c r="AV99" s="28">
        <f t="shared" si="71"/>
        <v>6.8857042991960854E-2</v>
      </c>
      <c r="AW99" s="30" t="str">
        <f t="shared" si="72"/>
        <v>-</v>
      </c>
    </row>
    <row r="100" spans="1:49" x14ac:dyDescent="0.25">
      <c r="A100" t="s">
        <v>316</v>
      </c>
      <c r="B100">
        <v>2013</v>
      </c>
      <c r="C100">
        <v>844</v>
      </c>
      <c r="D100">
        <v>1056</v>
      </c>
      <c r="E100">
        <v>1.251184834123223</v>
      </c>
      <c r="G100" s="39" t="s">
        <v>149</v>
      </c>
      <c r="H100" s="131">
        <f t="shared" si="37"/>
        <v>7350</v>
      </c>
      <c r="I100" s="129">
        <f t="shared" si="38"/>
        <v>323</v>
      </c>
      <c r="J100" s="129">
        <f t="shared" si="39"/>
        <v>19</v>
      </c>
      <c r="K100" s="129">
        <f t="shared" si="40"/>
        <v>234</v>
      </c>
      <c r="L100" s="129">
        <f t="shared" si="41"/>
        <v>61</v>
      </c>
      <c r="M100" s="129">
        <f t="shared" si="42"/>
        <v>374</v>
      </c>
      <c r="N100" s="129">
        <f t="shared" si="43"/>
        <v>4219</v>
      </c>
      <c r="O100" s="129">
        <f t="shared" si="44"/>
        <v>2120</v>
      </c>
      <c r="P100" s="130">
        <f t="shared" si="45"/>
        <v>0</v>
      </c>
      <c r="R100" s="39" t="s">
        <v>149</v>
      </c>
      <c r="S100" s="141">
        <f t="shared" si="46"/>
        <v>1.8354314687347359E-3</v>
      </c>
      <c r="T100" s="142">
        <f t="shared" si="47"/>
        <v>1.0106825705756823E-3</v>
      </c>
      <c r="U100" s="143">
        <f t="shared" si="48"/>
        <v>3.7707016481935361E-5</v>
      </c>
      <c r="V100" s="143">
        <f t="shared" si="49"/>
        <v>4.5827988366741417E-4</v>
      </c>
      <c r="W100" s="143">
        <f t="shared" si="50"/>
        <v>1.1914504639820618E-4</v>
      </c>
      <c r="X100" s="143">
        <f t="shared" si="51"/>
        <v>6.178295021847046E-4</v>
      </c>
      <c r="Y100" s="143">
        <f t="shared" si="52"/>
        <v>5.9952481370537311E-3</v>
      </c>
      <c r="Z100" s="143">
        <f t="shared" si="53"/>
        <v>3.2793275522294786E-3</v>
      </c>
      <c r="AA100" s="144">
        <f t="shared" si="54"/>
        <v>0</v>
      </c>
      <c r="AC100" s="39" t="s">
        <v>149</v>
      </c>
      <c r="AD100" s="73">
        <f t="shared" si="55"/>
        <v>1896</v>
      </c>
      <c r="AE100" s="17">
        <f t="shared" si="56"/>
        <v>24</v>
      </c>
      <c r="AF100" s="18">
        <f t="shared" si="57"/>
        <v>0</v>
      </c>
      <c r="AG100" s="18">
        <f t="shared" si="58"/>
        <v>11</v>
      </c>
      <c r="AH100" s="18">
        <f t="shared" si="59"/>
        <v>5</v>
      </c>
      <c r="AI100" s="18">
        <f t="shared" si="60"/>
        <v>140</v>
      </c>
      <c r="AJ100" s="18">
        <f t="shared" si="61"/>
        <v>1060</v>
      </c>
      <c r="AK100" s="18">
        <f t="shared" si="62"/>
        <v>656</v>
      </c>
      <c r="AL100" s="16">
        <f t="shared" si="63"/>
        <v>0</v>
      </c>
      <c r="AN100" s="39" t="s">
        <v>149</v>
      </c>
      <c r="AO100" s="29">
        <f t="shared" si="64"/>
        <v>0.25795918367346937</v>
      </c>
      <c r="AP100" s="28">
        <f t="shared" si="65"/>
        <v>7.4303405572755415E-2</v>
      </c>
      <c r="AQ100" s="28">
        <f t="shared" si="66"/>
        <v>0</v>
      </c>
      <c r="AR100" s="28">
        <f t="shared" si="67"/>
        <v>4.7008547008547008E-2</v>
      </c>
      <c r="AS100" s="28">
        <f t="shared" si="68"/>
        <v>8.1967213114754092E-2</v>
      </c>
      <c r="AT100" s="28">
        <f t="shared" si="69"/>
        <v>0.37433155080213903</v>
      </c>
      <c r="AU100" s="28">
        <f t="shared" si="70"/>
        <v>0.25124437070395828</v>
      </c>
      <c r="AV100" s="28">
        <f t="shared" si="71"/>
        <v>0.30943396226415093</v>
      </c>
      <c r="AW100" s="30" t="str">
        <f t="shared" si="72"/>
        <v>-</v>
      </c>
    </row>
    <row r="101" spans="1:49" x14ac:dyDescent="0.25">
      <c r="A101" t="s">
        <v>316</v>
      </c>
      <c r="B101">
        <v>2014</v>
      </c>
      <c r="C101">
        <v>2609</v>
      </c>
      <c r="D101">
        <v>2545</v>
      </c>
      <c r="E101">
        <v>0.97546952855500191</v>
      </c>
      <c r="G101" s="39" t="s">
        <v>205</v>
      </c>
      <c r="H101" s="131">
        <f t="shared" si="37"/>
        <v>3496</v>
      </c>
      <c r="I101" s="129">
        <f t="shared" si="38"/>
        <v>336</v>
      </c>
      <c r="J101" s="129">
        <f t="shared" si="39"/>
        <v>357</v>
      </c>
      <c r="K101" s="129">
        <f t="shared" si="40"/>
        <v>296</v>
      </c>
      <c r="L101" s="129">
        <f t="shared" si="41"/>
        <v>355</v>
      </c>
      <c r="M101" s="129">
        <f t="shared" si="42"/>
        <v>738</v>
      </c>
      <c r="N101" s="129">
        <f t="shared" si="43"/>
        <v>940</v>
      </c>
      <c r="O101" s="129">
        <f t="shared" si="44"/>
        <v>474</v>
      </c>
      <c r="P101" s="130">
        <f t="shared" si="45"/>
        <v>0</v>
      </c>
      <c r="R101" s="39" t="s">
        <v>205</v>
      </c>
      <c r="S101" s="141">
        <f t="shared" si="46"/>
        <v>8.7301611084307984E-4</v>
      </c>
      <c r="T101" s="142">
        <f t="shared" si="47"/>
        <v>1.0513601972551988E-3</v>
      </c>
      <c r="U101" s="143">
        <f t="shared" si="48"/>
        <v>7.0849499389741711E-4</v>
      </c>
      <c r="V101" s="143">
        <f t="shared" si="49"/>
        <v>5.7970446822886573E-4</v>
      </c>
      <c r="W101" s="143">
        <f t="shared" si="50"/>
        <v>6.9338510608792125E-4</v>
      </c>
      <c r="X101" s="143">
        <f t="shared" si="51"/>
        <v>1.2191394989634011E-3</v>
      </c>
      <c r="Y101" s="143">
        <f t="shared" si="52"/>
        <v>1.3357509478147682E-3</v>
      </c>
      <c r="Z101" s="143">
        <f t="shared" si="53"/>
        <v>7.3320814139470416E-4</v>
      </c>
      <c r="AA101" s="144">
        <f t="shared" si="54"/>
        <v>0</v>
      </c>
      <c r="AC101" s="39" t="s">
        <v>205</v>
      </c>
      <c r="AD101" s="73">
        <f t="shared" si="55"/>
        <v>563</v>
      </c>
      <c r="AE101" s="17">
        <f t="shared" si="56"/>
        <v>98</v>
      </c>
      <c r="AF101" s="18">
        <f t="shared" si="57"/>
        <v>66</v>
      </c>
      <c r="AG101" s="18">
        <f t="shared" si="58"/>
        <v>61</v>
      </c>
      <c r="AH101" s="18">
        <f t="shared" si="59"/>
        <v>59</v>
      </c>
      <c r="AI101" s="18">
        <f t="shared" si="60"/>
        <v>96</v>
      </c>
      <c r="AJ101" s="18">
        <f t="shared" si="61"/>
        <v>122</v>
      </c>
      <c r="AK101" s="18">
        <f t="shared" si="62"/>
        <v>61</v>
      </c>
      <c r="AL101" s="16">
        <f t="shared" si="63"/>
        <v>0</v>
      </c>
      <c r="AN101" s="39" t="s">
        <v>205</v>
      </c>
      <c r="AO101" s="29">
        <f t="shared" si="64"/>
        <v>0.16104118993135011</v>
      </c>
      <c r="AP101" s="28">
        <f t="shared" si="65"/>
        <v>0.29166666666666669</v>
      </c>
      <c r="AQ101" s="28">
        <f t="shared" si="66"/>
        <v>0.18487394957983194</v>
      </c>
      <c r="AR101" s="28">
        <f t="shared" si="67"/>
        <v>0.20608108108108109</v>
      </c>
      <c r="AS101" s="28">
        <f t="shared" si="68"/>
        <v>0.16619718309859155</v>
      </c>
      <c r="AT101" s="28">
        <f t="shared" si="69"/>
        <v>0.13008130081300814</v>
      </c>
      <c r="AU101" s="28">
        <f t="shared" si="70"/>
        <v>0.12978723404255318</v>
      </c>
      <c r="AV101" s="28">
        <f t="shared" si="71"/>
        <v>0.12869198312236288</v>
      </c>
      <c r="AW101" s="30" t="str">
        <f t="shared" si="72"/>
        <v>-</v>
      </c>
    </row>
    <row r="102" spans="1:49" x14ac:dyDescent="0.25">
      <c r="A102" t="s">
        <v>316</v>
      </c>
      <c r="B102">
        <v>2015</v>
      </c>
      <c r="C102">
        <v>41</v>
      </c>
      <c r="D102">
        <v>24</v>
      </c>
      <c r="E102">
        <v>0.58536585365853655</v>
      </c>
      <c r="G102" s="39" t="s">
        <v>308</v>
      </c>
      <c r="H102" s="131">
        <f t="shared" si="37"/>
        <v>1990</v>
      </c>
      <c r="I102" s="129">
        <f t="shared" si="38"/>
        <v>160</v>
      </c>
      <c r="J102" s="129">
        <f t="shared" si="39"/>
        <v>166</v>
      </c>
      <c r="K102" s="129">
        <f t="shared" si="40"/>
        <v>343</v>
      </c>
      <c r="L102" s="129">
        <f t="shared" si="41"/>
        <v>313</v>
      </c>
      <c r="M102" s="129">
        <f t="shared" si="42"/>
        <v>318</v>
      </c>
      <c r="N102" s="129">
        <f t="shared" si="43"/>
        <v>330</v>
      </c>
      <c r="O102" s="129">
        <f t="shared" si="44"/>
        <v>360</v>
      </c>
      <c r="P102" s="130">
        <f t="shared" si="45"/>
        <v>0</v>
      </c>
      <c r="R102" s="39" t="s">
        <v>308</v>
      </c>
      <c r="S102" s="141">
        <f t="shared" si="46"/>
        <v>4.9693994867784012E-4</v>
      </c>
      <c r="T102" s="142">
        <f t="shared" si="47"/>
        <v>5.0064771297866613E-4</v>
      </c>
      <c r="U102" s="143">
        <f t="shared" si="48"/>
        <v>3.2944024926322477E-4</v>
      </c>
      <c r="V102" s="143">
        <f t="shared" si="49"/>
        <v>6.7175213717061131E-4</v>
      </c>
      <c r="W102" s="143">
        <f t="shared" si="50"/>
        <v>6.1135081184653334E-4</v>
      </c>
      <c r="X102" s="143">
        <f t="shared" si="51"/>
        <v>5.2532027191105901E-4</v>
      </c>
      <c r="Y102" s="143">
        <f t="shared" si="52"/>
        <v>4.6893384338178037E-4</v>
      </c>
      <c r="Z102" s="143">
        <f t="shared" si="53"/>
        <v>5.5686694283142095E-4</v>
      </c>
      <c r="AA102" s="144">
        <f t="shared" si="54"/>
        <v>0</v>
      </c>
      <c r="AC102" s="39" t="s">
        <v>308</v>
      </c>
      <c r="AD102" s="73">
        <f t="shared" si="55"/>
        <v>34</v>
      </c>
      <c r="AE102" s="17">
        <f t="shared" si="56"/>
        <v>0</v>
      </c>
      <c r="AF102" s="18">
        <f t="shared" si="57"/>
        <v>5</v>
      </c>
      <c r="AG102" s="18">
        <f t="shared" si="58"/>
        <v>9</v>
      </c>
      <c r="AH102" s="18">
        <f t="shared" si="59"/>
        <v>4</v>
      </c>
      <c r="AI102" s="18">
        <f t="shared" si="60"/>
        <v>7</v>
      </c>
      <c r="AJ102" s="18">
        <f t="shared" si="61"/>
        <v>6</v>
      </c>
      <c r="AK102" s="18">
        <f t="shared" si="62"/>
        <v>3</v>
      </c>
      <c r="AL102" s="16">
        <f t="shared" si="63"/>
        <v>0</v>
      </c>
      <c r="AN102" s="39" t="s">
        <v>308</v>
      </c>
      <c r="AO102" s="29">
        <f t="shared" si="64"/>
        <v>1.7085427135678392E-2</v>
      </c>
      <c r="AP102" s="28">
        <f t="shared" si="65"/>
        <v>0</v>
      </c>
      <c r="AQ102" s="28">
        <f t="shared" si="66"/>
        <v>3.0120481927710843E-2</v>
      </c>
      <c r="AR102" s="28">
        <f t="shared" si="67"/>
        <v>2.6239067055393587E-2</v>
      </c>
      <c r="AS102" s="28">
        <f t="shared" si="68"/>
        <v>1.2779552715654952E-2</v>
      </c>
      <c r="AT102" s="28">
        <f t="shared" si="69"/>
        <v>2.20125786163522E-2</v>
      </c>
      <c r="AU102" s="28">
        <f t="shared" si="70"/>
        <v>1.8181818181818181E-2</v>
      </c>
      <c r="AV102" s="28">
        <f t="shared" si="71"/>
        <v>8.3333333333333332E-3</v>
      </c>
      <c r="AW102" s="30" t="str">
        <f t="shared" si="72"/>
        <v>-</v>
      </c>
    </row>
    <row r="103" spans="1:49" x14ac:dyDescent="0.25">
      <c r="A103" t="s">
        <v>316</v>
      </c>
      <c r="B103">
        <v>2016</v>
      </c>
      <c r="C103">
        <v>5</v>
      </c>
      <c r="D103">
        <v>2</v>
      </c>
      <c r="E103">
        <v>0.4</v>
      </c>
      <c r="G103" s="39" t="s">
        <v>363</v>
      </c>
      <c r="H103" s="131">
        <f t="shared" si="37"/>
        <v>2882</v>
      </c>
      <c r="I103" s="129">
        <f t="shared" si="38"/>
        <v>0</v>
      </c>
      <c r="J103" s="129">
        <f t="shared" si="39"/>
        <v>0</v>
      </c>
      <c r="K103" s="129">
        <f t="shared" si="40"/>
        <v>0</v>
      </c>
      <c r="L103" s="129">
        <f t="shared" si="41"/>
        <v>0</v>
      </c>
      <c r="M103" s="129">
        <f t="shared" si="42"/>
        <v>93</v>
      </c>
      <c r="N103" s="129">
        <f t="shared" si="43"/>
        <v>619</v>
      </c>
      <c r="O103" s="129">
        <f t="shared" si="44"/>
        <v>2170</v>
      </c>
      <c r="P103" s="130">
        <f t="shared" si="45"/>
        <v>0</v>
      </c>
      <c r="R103" s="39" t="s">
        <v>363</v>
      </c>
      <c r="S103" s="141">
        <f t="shared" si="46"/>
        <v>7.1968891059775628E-4</v>
      </c>
      <c r="T103" s="142">
        <f t="shared" si="47"/>
        <v>0</v>
      </c>
      <c r="U103" s="143">
        <f t="shared" si="48"/>
        <v>0</v>
      </c>
      <c r="V103" s="143">
        <f t="shared" si="49"/>
        <v>0</v>
      </c>
      <c r="W103" s="143">
        <f t="shared" si="50"/>
        <v>0</v>
      </c>
      <c r="X103" s="143">
        <f t="shared" si="51"/>
        <v>1.5363140027587575E-4</v>
      </c>
      <c r="Y103" s="143">
        <f t="shared" si="52"/>
        <v>8.7960620925249099E-4</v>
      </c>
      <c r="Z103" s="143">
        <f t="shared" si="53"/>
        <v>3.3566701831782872E-3</v>
      </c>
      <c r="AA103" s="144">
        <f t="shared" si="54"/>
        <v>0</v>
      </c>
      <c r="AC103" s="39" t="s">
        <v>363</v>
      </c>
      <c r="AD103" s="73">
        <f t="shared" si="55"/>
        <v>396</v>
      </c>
      <c r="AE103" s="17">
        <f t="shared" si="56"/>
        <v>0</v>
      </c>
      <c r="AF103" s="18">
        <f t="shared" si="57"/>
        <v>0</v>
      </c>
      <c r="AG103" s="18">
        <f t="shared" si="58"/>
        <v>0</v>
      </c>
      <c r="AH103" s="18">
        <f t="shared" si="59"/>
        <v>0</v>
      </c>
      <c r="AI103" s="18">
        <f t="shared" si="60"/>
        <v>32</v>
      </c>
      <c r="AJ103" s="18">
        <f t="shared" si="61"/>
        <v>94</v>
      </c>
      <c r="AK103" s="18">
        <f t="shared" si="62"/>
        <v>270</v>
      </c>
      <c r="AL103" s="16">
        <f t="shared" si="63"/>
        <v>0</v>
      </c>
      <c r="AN103" s="39" t="s">
        <v>363</v>
      </c>
      <c r="AO103" s="29">
        <f t="shared" si="64"/>
        <v>0.13740458015267176</v>
      </c>
      <c r="AP103" s="28" t="str">
        <f t="shared" si="65"/>
        <v>-</v>
      </c>
      <c r="AQ103" s="28" t="str">
        <f t="shared" si="66"/>
        <v>-</v>
      </c>
      <c r="AR103" s="28" t="str">
        <f t="shared" si="67"/>
        <v>-</v>
      </c>
      <c r="AS103" s="28" t="str">
        <f t="shared" si="68"/>
        <v>-</v>
      </c>
      <c r="AT103" s="28">
        <f t="shared" si="69"/>
        <v>0.34408602150537637</v>
      </c>
      <c r="AU103" s="28">
        <f t="shared" si="70"/>
        <v>0.15185783521809371</v>
      </c>
      <c r="AV103" s="28">
        <f t="shared" si="71"/>
        <v>0.12442396313364056</v>
      </c>
      <c r="AW103" s="30" t="str">
        <f t="shared" si="72"/>
        <v>-</v>
      </c>
    </row>
    <row r="104" spans="1:49" x14ac:dyDescent="0.25">
      <c r="A104" t="s">
        <v>196</v>
      </c>
      <c r="B104">
        <v>2013</v>
      </c>
      <c r="C104">
        <v>885</v>
      </c>
      <c r="D104">
        <v>29</v>
      </c>
      <c r="E104">
        <v>3.2768361581920903E-2</v>
      </c>
      <c r="G104" s="39" t="s">
        <v>256</v>
      </c>
      <c r="H104" s="131">
        <f t="shared" si="37"/>
        <v>59950</v>
      </c>
      <c r="I104" s="129">
        <f t="shared" si="38"/>
        <v>2541</v>
      </c>
      <c r="J104" s="129">
        <f t="shared" si="39"/>
        <v>4261</v>
      </c>
      <c r="K104" s="129">
        <f t="shared" si="40"/>
        <v>4300</v>
      </c>
      <c r="L104" s="129">
        <f t="shared" si="41"/>
        <v>5433</v>
      </c>
      <c r="M104" s="129">
        <f t="shared" si="42"/>
        <v>8304</v>
      </c>
      <c r="N104" s="129">
        <f t="shared" si="43"/>
        <v>14178</v>
      </c>
      <c r="O104" s="129">
        <f t="shared" si="44"/>
        <v>12777</v>
      </c>
      <c r="P104" s="130">
        <f t="shared" si="45"/>
        <v>8156</v>
      </c>
      <c r="R104" s="39" t="s">
        <v>256</v>
      </c>
      <c r="S104" s="141">
        <f t="shared" si="46"/>
        <v>1.4970628102128901E-2</v>
      </c>
      <c r="T104" s="142">
        <f t="shared" si="47"/>
        <v>7.9509114917424416E-3</v>
      </c>
      <c r="U104" s="143">
        <f t="shared" si="48"/>
        <v>8.4562945910277142E-3</v>
      </c>
      <c r="V104" s="143">
        <f t="shared" si="49"/>
        <v>8.4213824776490642E-3</v>
      </c>
      <c r="W104" s="143">
        <f t="shared" si="50"/>
        <v>1.0611721919368102E-2</v>
      </c>
      <c r="X104" s="143">
        <f t="shared" si="51"/>
        <v>1.3717797289149163E-2</v>
      </c>
      <c r="Y104" s="143">
        <f t="shared" si="52"/>
        <v>2.0147103125657217E-2</v>
      </c>
      <c r="Z104" s="143">
        <f t="shared" si="53"/>
        <v>1.9764135912658513E-2</v>
      </c>
      <c r="AA104" s="144">
        <f t="shared" si="54"/>
        <v>4.0195556606935162E-2</v>
      </c>
      <c r="AC104" s="39" t="s">
        <v>256</v>
      </c>
      <c r="AD104" s="73">
        <f t="shared" si="55"/>
        <v>7065</v>
      </c>
      <c r="AE104" s="17">
        <f t="shared" si="56"/>
        <v>234</v>
      </c>
      <c r="AF104" s="18">
        <f t="shared" si="57"/>
        <v>247</v>
      </c>
      <c r="AG104" s="18">
        <f t="shared" si="58"/>
        <v>255</v>
      </c>
      <c r="AH104" s="18">
        <f t="shared" si="59"/>
        <v>325</v>
      </c>
      <c r="AI104" s="18">
        <f t="shared" si="60"/>
        <v>634</v>
      </c>
      <c r="AJ104" s="18">
        <f t="shared" si="61"/>
        <v>2663</v>
      </c>
      <c r="AK104" s="18">
        <f t="shared" si="62"/>
        <v>2221</v>
      </c>
      <c r="AL104" s="16">
        <f t="shared" si="63"/>
        <v>486</v>
      </c>
      <c r="AN104" s="39" t="s">
        <v>256</v>
      </c>
      <c r="AO104" s="29">
        <f t="shared" si="64"/>
        <v>0.11784820683903252</v>
      </c>
      <c r="AP104" s="28">
        <f t="shared" si="65"/>
        <v>9.2089728453364814E-2</v>
      </c>
      <c r="AQ104" s="28">
        <f t="shared" si="66"/>
        <v>5.7967613236329499E-2</v>
      </c>
      <c r="AR104" s="28">
        <f t="shared" si="67"/>
        <v>5.9302325581395351E-2</v>
      </c>
      <c r="AS104" s="28">
        <f t="shared" si="68"/>
        <v>5.9819620835634087E-2</v>
      </c>
      <c r="AT104" s="28">
        <f t="shared" si="69"/>
        <v>7.6348747591522159E-2</v>
      </c>
      <c r="AU104" s="28">
        <f t="shared" si="70"/>
        <v>0.18782620962053886</v>
      </c>
      <c r="AV104" s="28">
        <f t="shared" si="71"/>
        <v>0.17382797213743445</v>
      </c>
      <c r="AW104" s="30">
        <f t="shared" si="72"/>
        <v>5.9588033349681213E-2</v>
      </c>
    </row>
    <row r="105" spans="1:49" x14ac:dyDescent="0.25">
      <c r="A105" t="s">
        <v>196</v>
      </c>
      <c r="B105">
        <v>2014</v>
      </c>
      <c r="C105">
        <v>2157</v>
      </c>
      <c r="D105">
        <v>135</v>
      </c>
      <c r="E105">
        <v>6.258692628650904E-2</v>
      </c>
      <c r="G105" s="39" t="s">
        <v>114</v>
      </c>
      <c r="H105" s="131">
        <f t="shared" si="37"/>
        <v>7354</v>
      </c>
      <c r="I105" s="129">
        <f t="shared" si="38"/>
        <v>1008</v>
      </c>
      <c r="J105" s="129">
        <f t="shared" si="39"/>
        <v>1249</v>
      </c>
      <c r="K105" s="129">
        <f t="shared" si="40"/>
        <v>1813</v>
      </c>
      <c r="L105" s="129">
        <f t="shared" si="41"/>
        <v>1505</v>
      </c>
      <c r="M105" s="129">
        <f t="shared" si="42"/>
        <v>1304</v>
      </c>
      <c r="N105" s="129">
        <f t="shared" si="43"/>
        <v>380</v>
      </c>
      <c r="O105" s="129">
        <f t="shared" si="44"/>
        <v>95</v>
      </c>
      <c r="P105" s="130">
        <f t="shared" si="45"/>
        <v>0</v>
      </c>
      <c r="R105" s="39" t="s">
        <v>114</v>
      </c>
      <c r="S105" s="141">
        <f t="shared" si="46"/>
        <v>1.8364303430034351E-3</v>
      </c>
      <c r="T105" s="142">
        <f t="shared" si="47"/>
        <v>3.1540805917655967E-3</v>
      </c>
      <c r="U105" s="143">
        <f t="shared" si="48"/>
        <v>2.4787401887335402E-3</v>
      </c>
      <c r="V105" s="143">
        <f t="shared" si="49"/>
        <v>3.5506898679018026E-3</v>
      </c>
      <c r="W105" s="143">
        <f t="shared" si="50"/>
        <v>2.9395622103163986E-3</v>
      </c>
      <c r="X105" s="143">
        <f t="shared" si="51"/>
        <v>2.1541435049434619E-3</v>
      </c>
      <c r="Y105" s="143">
        <f t="shared" si="52"/>
        <v>5.3998442571235314E-4</v>
      </c>
      <c r="Z105" s="143">
        <f t="shared" si="53"/>
        <v>1.4695099880273607E-4</v>
      </c>
      <c r="AA105" s="144">
        <f t="shared" si="54"/>
        <v>0</v>
      </c>
      <c r="AC105" s="39" t="s">
        <v>114</v>
      </c>
      <c r="AD105" s="73">
        <f t="shared" si="55"/>
        <v>4270</v>
      </c>
      <c r="AE105" s="17">
        <f t="shared" si="56"/>
        <v>671</v>
      </c>
      <c r="AF105" s="18">
        <f t="shared" si="57"/>
        <v>772</v>
      </c>
      <c r="AG105" s="18">
        <f t="shared" si="58"/>
        <v>1111</v>
      </c>
      <c r="AH105" s="18">
        <f t="shared" si="59"/>
        <v>841</v>
      </c>
      <c r="AI105" s="18">
        <f t="shared" si="60"/>
        <v>638</v>
      </c>
      <c r="AJ105" s="18">
        <f t="shared" si="61"/>
        <v>186</v>
      </c>
      <c r="AK105" s="18">
        <f t="shared" si="62"/>
        <v>51</v>
      </c>
      <c r="AL105" s="16">
        <f t="shared" si="63"/>
        <v>0</v>
      </c>
      <c r="AN105" s="39" t="s">
        <v>114</v>
      </c>
      <c r="AO105" s="29">
        <f t="shared" si="64"/>
        <v>0.58063638836007614</v>
      </c>
      <c r="AP105" s="28">
        <f t="shared" si="65"/>
        <v>0.66567460317460314</v>
      </c>
      <c r="AQ105" s="28">
        <f t="shared" si="66"/>
        <v>0.61809447558046438</v>
      </c>
      <c r="AR105" s="28">
        <f t="shared" si="67"/>
        <v>0.61279646993932713</v>
      </c>
      <c r="AS105" s="28">
        <f t="shared" si="68"/>
        <v>0.55880398671096343</v>
      </c>
      <c r="AT105" s="28">
        <f t="shared" si="69"/>
        <v>0.4892638036809816</v>
      </c>
      <c r="AU105" s="28">
        <f t="shared" si="70"/>
        <v>0.48947368421052634</v>
      </c>
      <c r="AV105" s="28">
        <f t="shared" si="71"/>
        <v>0.5368421052631579</v>
      </c>
      <c r="AW105" s="30" t="str">
        <f t="shared" si="72"/>
        <v>-</v>
      </c>
    </row>
    <row r="106" spans="1:49" x14ac:dyDescent="0.25">
      <c r="A106" t="s">
        <v>196</v>
      </c>
      <c r="B106">
        <v>2015</v>
      </c>
      <c r="C106">
        <v>2202</v>
      </c>
      <c r="D106">
        <v>288</v>
      </c>
      <c r="E106">
        <v>0.13079019073569481</v>
      </c>
      <c r="G106" s="39" t="s">
        <v>505</v>
      </c>
      <c r="H106" s="131">
        <f t="shared" si="37"/>
        <v>707</v>
      </c>
      <c r="I106" s="129">
        <f t="shared" si="38"/>
        <v>141</v>
      </c>
      <c r="J106" s="129">
        <f t="shared" si="39"/>
        <v>157</v>
      </c>
      <c r="K106" s="129">
        <f t="shared" si="40"/>
        <v>400</v>
      </c>
      <c r="L106" s="129">
        <f t="shared" si="41"/>
        <v>8</v>
      </c>
      <c r="M106" s="129">
        <f t="shared" si="42"/>
        <v>1</v>
      </c>
      <c r="N106" s="129">
        <f t="shared" si="43"/>
        <v>0</v>
      </c>
      <c r="O106" s="129">
        <f t="shared" si="44"/>
        <v>0</v>
      </c>
      <c r="P106" s="130">
        <f t="shared" si="45"/>
        <v>0</v>
      </c>
      <c r="R106" s="39" t="s">
        <v>505</v>
      </c>
      <c r="S106" s="141">
        <f t="shared" si="46"/>
        <v>1.7655102699257937E-4</v>
      </c>
      <c r="T106" s="142">
        <f t="shared" si="47"/>
        <v>4.4119579706244954E-4</v>
      </c>
      <c r="U106" s="143">
        <f t="shared" si="48"/>
        <v>3.1157903092967639E-4</v>
      </c>
      <c r="V106" s="143">
        <f t="shared" si="49"/>
        <v>7.8338441652549425E-4</v>
      </c>
      <c r="W106" s="143">
        <f t="shared" si="50"/>
        <v>1.5625579855502451E-5</v>
      </c>
      <c r="X106" s="143">
        <f t="shared" si="51"/>
        <v>1.6519505406008144E-6</v>
      </c>
      <c r="Y106" s="143">
        <f t="shared" si="52"/>
        <v>0</v>
      </c>
      <c r="Z106" s="143">
        <f t="shared" si="53"/>
        <v>0</v>
      </c>
      <c r="AA106" s="144">
        <f t="shared" si="54"/>
        <v>0</v>
      </c>
      <c r="AC106" s="39" t="s">
        <v>505</v>
      </c>
      <c r="AD106" s="73">
        <f t="shared" si="55"/>
        <v>361</v>
      </c>
      <c r="AE106" s="17">
        <f t="shared" si="56"/>
        <v>55</v>
      </c>
      <c r="AF106" s="18">
        <f t="shared" si="57"/>
        <v>99</v>
      </c>
      <c r="AG106" s="18">
        <f t="shared" si="58"/>
        <v>202</v>
      </c>
      <c r="AH106" s="18">
        <f t="shared" si="59"/>
        <v>3</v>
      </c>
      <c r="AI106" s="18">
        <f t="shared" si="60"/>
        <v>2</v>
      </c>
      <c r="AJ106" s="18">
        <f t="shared" si="61"/>
        <v>0</v>
      </c>
      <c r="AK106" s="18">
        <f t="shared" si="62"/>
        <v>0</v>
      </c>
      <c r="AL106" s="16">
        <f t="shared" si="63"/>
        <v>0</v>
      </c>
      <c r="AN106" s="39" t="s">
        <v>505</v>
      </c>
      <c r="AO106" s="29">
        <f t="shared" si="64"/>
        <v>0.51060820367751059</v>
      </c>
      <c r="AP106" s="28">
        <f t="shared" si="65"/>
        <v>0.39007092198581561</v>
      </c>
      <c r="AQ106" s="28">
        <f t="shared" si="66"/>
        <v>0.63057324840764328</v>
      </c>
      <c r="AR106" s="28">
        <f t="shared" si="67"/>
        <v>0.505</v>
      </c>
      <c r="AS106" s="28">
        <f t="shared" si="68"/>
        <v>0.375</v>
      </c>
      <c r="AT106" s="28">
        <f t="shared" si="69"/>
        <v>2</v>
      </c>
      <c r="AU106" s="28" t="str">
        <f t="shared" si="70"/>
        <v>-</v>
      </c>
      <c r="AV106" s="28" t="str">
        <f t="shared" si="71"/>
        <v>-</v>
      </c>
      <c r="AW106" s="30" t="str">
        <f t="shared" si="72"/>
        <v>-</v>
      </c>
    </row>
    <row r="107" spans="1:49" x14ac:dyDescent="0.25">
      <c r="A107" t="s">
        <v>196</v>
      </c>
      <c r="B107">
        <v>2016</v>
      </c>
      <c r="C107">
        <v>2142</v>
      </c>
      <c r="D107">
        <v>190</v>
      </c>
      <c r="E107">
        <v>8.8702147525676941E-2</v>
      </c>
      <c r="G107" s="39" t="s">
        <v>280</v>
      </c>
      <c r="H107" s="131">
        <f t="shared" si="37"/>
        <v>48916</v>
      </c>
      <c r="I107" s="129">
        <f t="shared" si="38"/>
        <v>9</v>
      </c>
      <c r="J107" s="129">
        <f t="shared" si="39"/>
        <v>79</v>
      </c>
      <c r="K107" s="129">
        <f t="shared" si="40"/>
        <v>192</v>
      </c>
      <c r="L107" s="129">
        <f t="shared" si="41"/>
        <v>3408</v>
      </c>
      <c r="M107" s="129">
        <f t="shared" si="42"/>
        <v>6235</v>
      </c>
      <c r="N107" s="129">
        <f t="shared" si="43"/>
        <v>18910</v>
      </c>
      <c r="O107" s="129">
        <f t="shared" si="44"/>
        <v>20083</v>
      </c>
      <c r="P107" s="130">
        <f t="shared" si="45"/>
        <v>0</v>
      </c>
      <c r="R107" s="39" t="s">
        <v>280</v>
      </c>
      <c r="S107" s="141">
        <f t="shared" si="46"/>
        <v>1.2215233431922224E-2</v>
      </c>
      <c r="T107" s="142">
        <f t="shared" si="47"/>
        <v>2.816143385504997E-5</v>
      </c>
      <c r="U107" s="143">
        <f t="shared" si="48"/>
        <v>1.5678180537225756E-4</v>
      </c>
      <c r="V107" s="143">
        <f t="shared" si="49"/>
        <v>3.7602451993223727E-4</v>
      </c>
      <c r="W107" s="143">
        <f t="shared" si="50"/>
        <v>6.656497018444044E-3</v>
      </c>
      <c r="X107" s="143">
        <f t="shared" si="51"/>
        <v>1.0299911620646078E-2</v>
      </c>
      <c r="Y107" s="143">
        <f t="shared" si="52"/>
        <v>2.6871330237422626E-2</v>
      </c>
      <c r="Z107" s="143">
        <f t="shared" si="53"/>
        <v>3.1065441146898406E-2</v>
      </c>
      <c r="AA107" s="144">
        <f t="shared" si="54"/>
        <v>0</v>
      </c>
      <c r="AC107" s="39" t="s">
        <v>280</v>
      </c>
      <c r="AD107" s="73">
        <f t="shared" si="55"/>
        <v>7806</v>
      </c>
      <c r="AE107" s="17">
        <f t="shared" si="56"/>
        <v>6</v>
      </c>
      <c r="AF107" s="18">
        <f t="shared" si="57"/>
        <v>34</v>
      </c>
      <c r="AG107" s="18">
        <f t="shared" si="58"/>
        <v>86</v>
      </c>
      <c r="AH107" s="18">
        <f t="shared" si="59"/>
        <v>1073</v>
      </c>
      <c r="AI107" s="18">
        <f t="shared" si="60"/>
        <v>1687</v>
      </c>
      <c r="AJ107" s="18">
        <f t="shared" si="61"/>
        <v>3099</v>
      </c>
      <c r="AK107" s="18">
        <f t="shared" si="62"/>
        <v>1821</v>
      </c>
      <c r="AL107" s="16">
        <f t="shared" si="63"/>
        <v>0</v>
      </c>
      <c r="AN107" s="39" t="s">
        <v>280</v>
      </c>
      <c r="AO107" s="29">
        <f t="shared" si="64"/>
        <v>0.15957968762777006</v>
      </c>
      <c r="AP107" s="28">
        <f t="shared" si="65"/>
        <v>0.66666666666666663</v>
      </c>
      <c r="AQ107" s="28">
        <f t="shared" si="66"/>
        <v>0.43037974683544306</v>
      </c>
      <c r="AR107" s="28">
        <f t="shared" si="67"/>
        <v>0.44791666666666669</v>
      </c>
      <c r="AS107" s="28">
        <f t="shared" si="68"/>
        <v>0.31484741784037557</v>
      </c>
      <c r="AT107" s="28">
        <f t="shared" si="69"/>
        <v>0.27056936647955093</v>
      </c>
      <c r="AU107" s="28">
        <f t="shared" si="70"/>
        <v>0.16388154415653094</v>
      </c>
      <c r="AV107" s="28">
        <f t="shared" si="71"/>
        <v>9.0673704127869348E-2</v>
      </c>
      <c r="AW107" s="30" t="str">
        <f t="shared" si="72"/>
        <v>-</v>
      </c>
    </row>
    <row r="108" spans="1:49" x14ac:dyDescent="0.25">
      <c r="A108" t="s">
        <v>196</v>
      </c>
      <c r="B108">
        <v>2017</v>
      </c>
      <c r="C108">
        <v>3432</v>
      </c>
      <c r="D108">
        <v>299</v>
      </c>
      <c r="E108">
        <v>8.7121212121212127E-2</v>
      </c>
      <c r="G108" s="39" t="s">
        <v>542</v>
      </c>
      <c r="H108" s="131">
        <f t="shared" si="37"/>
        <v>41</v>
      </c>
      <c r="I108" s="129">
        <f t="shared" si="38"/>
        <v>0</v>
      </c>
      <c r="J108" s="129">
        <f t="shared" si="39"/>
        <v>0</v>
      </c>
      <c r="K108" s="129">
        <f t="shared" si="40"/>
        <v>0</v>
      </c>
      <c r="L108" s="129">
        <f t="shared" si="41"/>
        <v>0</v>
      </c>
      <c r="M108" s="129">
        <f t="shared" si="42"/>
        <v>0</v>
      </c>
      <c r="N108" s="129">
        <f t="shared" si="43"/>
        <v>22</v>
      </c>
      <c r="O108" s="129">
        <f t="shared" si="44"/>
        <v>16</v>
      </c>
      <c r="P108" s="130">
        <f t="shared" si="45"/>
        <v>3</v>
      </c>
      <c r="R108" s="39" t="s">
        <v>542</v>
      </c>
      <c r="S108" s="141">
        <f t="shared" si="46"/>
        <v>1.0238461254166554E-5</v>
      </c>
      <c r="T108" s="142">
        <f t="shared" si="47"/>
        <v>0</v>
      </c>
      <c r="U108" s="143">
        <f t="shared" si="48"/>
        <v>0</v>
      </c>
      <c r="V108" s="143">
        <f t="shared" si="49"/>
        <v>0</v>
      </c>
      <c r="W108" s="143">
        <f t="shared" si="50"/>
        <v>0</v>
      </c>
      <c r="X108" s="143">
        <f t="shared" si="51"/>
        <v>0</v>
      </c>
      <c r="Y108" s="143">
        <f t="shared" si="52"/>
        <v>3.1262256225452022E-5</v>
      </c>
      <c r="Z108" s="143">
        <f t="shared" si="53"/>
        <v>2.4749641903618709E-5</v>
      </c>
      <c r="AA108" s="144">
        <f t="shared" si="54"/>
        <v>1.4785025725944763E-5</v>
      </c>
      <c r="AC108" s="39" t="s">
        <v>542</v>
      </c>
      <c r="AD108" s="73">
        <f t="shared" si="55"/>
        <v>6</v>
      </c>
      <c r="AE108" s="17">
        <f t="shared" si="56"/>
        <v>0</v>
      </c>
      <c r="AF108" s="18">
        <f t="shared" si="57"/>
        <v>0</v>
      </c>
      <c r="AG108" s="18">
        <f t="shared" si="58"/>
        <v>0</v>
      </c>
      <c r="AH108" s="18">
        <f t="shared" si="59"/>
        <v>0</v>
      </c>
      <c r="AI108" s="18">
        <f t="shared" si="60"/>
        <v>0</v>
      </c>
      <c r="AJ108" s="18">
        <f t="shared" si="61"/>
        <v>6</v>
      </c>
      <c r="AK108" s="18">
        <f t="shared" si="62"/>
        <v>0</v>
      </c>
      <c r="AL108" s="16">
        <f t="shared" si="63"/>
        <v>0</v>
      </c>
      <c r="AN108" s="39" t="s">
        <v>542</v>
      </c>
      <c r="AO108" s="29">
        <f t="shared" si="64"/>
        <v>0.14634146341463414</v>
      </c>
      <c r="AP108" s="28" t="str">
        <f t="shared" si="65"/>
        <v>-</v>
      </c>
      <c r="AQ108" s="28" t="str">
        <f t="shared" si="66"/>
        <v>-</v>
      </c>
      <c r="AR108" s="28" t="str">
        <f t="shared" si="67"/>
        <v>-</v>
      </c>
      <c r="AS108" s="28" t="str">
        <f t="shared" si="68"/>
        <v>-</v>
      </c>
      <c r="AT108" s="28" t="str">
        <f t="shared" si="69"/>
        <v>-</v>
      </c>
      <c r="AU108" s="28">
        <f t="shared" si="70"/>
        <v>0.27272727272727271</v>
      </c>
      <c r="AV108" s="28">
        <f t="shared" si="71"/>
        <v>0</v>
      </c>
      <c r="AW108" s="30">
        <f t="shared" si="72"/>
        <v>0</v>
      </c>
    </row>
    <row r="109" spans="1:49" x14ac:dyDescent="0.25">
      <c r="A109" t="s">
        <v>196</v>
      </c>
      <c r="B109">
        <v>2018</v>
      </c>
      <c r="C109">
        <v>4445</v>
      </c>
      <c r="D109">
        <v>367</v>
      </c>
      <c r="E109">
        <v>8.2564679415073117E-2</v>
      </c>
      <c r="G109" s="39" t="s">
        <v>459</v>
      </c>
      <c r="H109" s="131">
        <f t="shared" si="37"/>
        <v>6</v>
      </c>
      <c r="I109" s="129">
        <f t="shared" si="38"/>
        <v>4</v>
      </c>
      <c r="J109" s="129">
        <f t="shared" si="39"/>
        <v>0</v>
      </c>
      <c r="K109" s="129">
        <f t="shared" si="40"/>
        <v>2</v>
      </c>
      <c r="L109" s="129">
        <f t="shared" si="41"/>
        <v>0</v>
      </c>
      <c r="M109" s="129">
        <f t="shared" si="42"/>
        <v>0</v>
      </c>
      <c r="N109" s="129">
        <f t="shared" si="43"/>
        <v>0</v>
      </c>
      <c r="O109" s="129">
        <f t="shared" si="44"/>
        <v>0</v>
      </c>
      <c r="P109" s="130">
        <f t="shared" si="45"/>
        <v>0</v>
      </c>
      <c r="R109" s="39" t="s">
        <v>459</v>
      </c>
      <c r="S109" s="141">
        <f t="shared" si="46"/>
        <v>1.498311403048764E-6</v>
      </c>
      <c r="T109" s="142">
        <f t="shared" si="47"/>
        <v>1.2516192824466653E-5</v>
      </c>
      <c r="U109" s="143">
        <f t="shared" si="48"/>
        <v>0</v>
      </c>
      <c r="V109" s="143">
        <f t="shared" si="49"/>
        <v>3.916922082627471E-6</v>
      </c>
      <c r="W109" s="143">
        <f t="shared" si="50"/>
        <v>0</v>
      </c>
      <c r="X109" s="143">
        <f t="shared" si="51"/>
        <v>0</v>
      </c>
      <c r="Y109" s="143">
        <f t="shared" si="52"/>
        <v>0</v>
      </c>
      <c r="Z109" s="143">
        <f t="shared" si="53"/>
        <v>0</v>
      </c>
      <c r="AA109" s="144">
        <f t="shared" si="54"/>
        <v>0</v>
      </c>
      <c r="AC109" s="39" t="s">
        <v>459</v>
      </c>
      <c r="AD109" s="73">
        <f t="shared" si="55"/>
        <v>2</v>
      </c>
      <c r="AE109" s="17">
        <f t="shared" si="56"/>
        <v>0</v>
      </c>
      <c r="AF109" s="18">
        <f t="shared" si="57"/>
        <v>0</v>
      </c>
      <c r="AG109" s="18">
        <f t="shared" si="58"/>
        <v>2</v>
      </c>
      <c r="AH109" s="18">
        <f t="shared" si="59"/>
        <v>0</v>
      </c>
      <c r="AI109" s="18">
        <f t="shared" si="60"/>
        <v>0</v>
      </c>
      <c r="AJ109" s="18">
        <f t="shared" si="61"/>
        <v>0</v>
      </c>
      <c r="AK109" s="18">
        <f t="shared" si="62"/>
        <v>0</v>
      </c>
      <c r="AL109" s="16">
        <f t="shared" si="63"/>
        <v>0</v>
      </c>
      <c r="AN109" s="39" t="s">
        <v>459</v>
      </c>
      <c r="AO109" s="29">
        <f t="shared" si="64"/>
        <v>0.33333333333333331</v>
      </c>
      <c r="AP109" s="28">
        <f t="shared" si="65"/>
        <v>0</v>
      </c>
      <c r="AQ109" s="28" t="str">
        <f t="shared" si="66"/>
        <v>-</v>
      </c>
      <c r="AR109" s="28">
        <f t="shared" si="67"/>
        <v>1</v>
      </c>
      <c r="AS109" s="28" t="str">
        <f t="shared" si="68"/>
        <v>-</v>
      </c>
      <c r="AT109" s="28" t="str">
        <f t="shared" si="69"/>
        <v>-</v>
      </c>
      <c r="AU109" s="28" t="str">
        <f t="shared" si="70"/>
        <v>-</v>
      </c>
      <c r="AV109" s="28" t="str">
        <f t="shared" si="71"/>
        <v>-</v>
      </c>
      <c r="AW109" s="30" t="str">
        <f t="shared" si="72"/>
        <v>-</v>
      </c>
    </row>
    <row r="110" spans="1:49" x14ac:dyDescent="0.25">
      <c r="A110" t="s">
        <v>196</v>
      </c>
      <c r="B110">
        <v>2019</v>
      </c>
      <c r="C110">
        <v>4296</v>
      </c>
      <c r="D110">
        <v>336</v>
      </c>
      <c r="E110">
        <v>7.8212290502793297E-2</v>
      </c>
      <c r="G110" s="39" t="s">
        <v>418</v>
      </c>
      <c r="H110" s="131">
        <f t="shared" si="37"/>
        <v>1137</v>
      </c>
      <c r="I110" s="129">
        <f t="shared" si="38"/>
        <v>0</v>
      </c>
      <c r="J110" s="129">
        <f t="shared" si="39"/>
        <v>0</v>
      </c>
      <c r="K110" s="129">
        <f t="shared" si="40"/>
        <v>0</v>
      </c>
      <c r="L110" s="129">
        <f t="shared" si="41"/>
        <v>0</v>
      </c>
      <c r="M110" s="129">
        <f t="shared" si="42"/>
        <v>0</v>
      </c>
      <c r="N110" s="129">
        <f t="shared" si="43"/>
        <v>0</v>
      </c>
      <c r="O110" s="129">
        <f t="shared" si="44"/>
        <v>360</v>
      </c>
      <c r="P110" s="130">
        <f t="shared" si="45"/>
        <v>777</v>
      </c>
      <c r="R110" s="39" t="s">
        <v>418</v>
      </c>
      <c r="S110" s="141">
        <f t="shared" si="46"/>
        <v>2.8393001087774077E-4</v>
      </c>
      <c r="T110" s="142">
        <f t="shared" si="47"/>
        <v>0</v>
      </c>
      <c r="U110" s="143">
        <f t="shared" si="48"/>
        <v>0</v>
      </c>
      <c r="V110" s="143">
        <f t="shared" si="49"/>
        <v>0</v>
      </c>
      <c r="W110" s="143">
        <f t="shared" si="50"/>
        <v>0</v>
      </c>
      <c r="X110" s="143">
        <f t="shared" si="51"/>
        <v>0</v>
      </c>
      <c r="Y110" s="143">
        <f t="shared" si="52"/>
        <v>0</v>
      </c>
      <c r="Z110" s="143">
        <f t="shared" si="53"/>
        <v>5.5686694283142095E-4</v>
      </c>
      <c r="AA110" s="144">
        <f t="shared" si="54"/>
        <v>3.8293216630196935E-3</v>
      </c>
      <c r="AC110" s="39" t="s">
        <v>418</v>
      </c>
      <c r="AD110" s="73">
        <f t="shared" si="55"/>
        <v>154</v>
      </c>
      <c r="AE110" s="17">
        <f t="shared" si="56"/>
        <v>0</v>
      </c>
      <c r="AF110" s="18">
        <f t="shared" si="57"/>
        <v>0</v>
      </c>
      <c r="AG110" s="18">
        <f t="shared" si="58"/>
        <v>0</v>
      </c>
      <c r="AH110" s="18">
        <f t="shared" si="59"/>
        <v>0</v>
      </c>
      <c r="AI110" s="18">
        <f t="shared" si="60"/>
        <v>0</v>
      </c>
      <c r="AJ110" s="18">
        <f t="shared" si="61"/>
        <v>0</v>
      </c>
      <c r="AK110" s="18">
        <f t="shared" si="62"/>
        <v>55</v>
      </c>
      <c r="AL110" s="16">
        <f t="shared" si="63"/>
        <v>99</v>
      </c>
      <c r="AN110" s="39" t="s">
        <v>418</v>
      </c>
      <c r="AO110" s="29">
        <f t="shared" si="64"/>
        <v>0.13544415127528583</v>
      </c>
      <c r="AP110" s="28" t="str">
        <f t="shared" si="65"/>
        <v>-</v>
      </c>
      <c r="AQ110" s="28" t="str">
        <f t="shared" si="66"/>
        <v>-</v>
      </c>
      <c r="AR110" s="28" t="str">
        <f t="shared" si="67"/>
        <v>-</v>
      </c>
      <c r="AS110" s="28" t="str">
        <f t="shared" si="68"/>
        <v>-</v>
      </c>
      <c r="AT110" s="28" t="str">
        <f t="shared" si="69"/>
        <v>-</v>
      </c>
      <c r="AU110" s="28" t="str">
        <f t="shared" si="70"/>
        <v>-</v>
      </c>
      <c r="AV110" s="28">
        <f t="shared" si="71"/>
        <v>0.15277777777777779</v>
      </c>
      <c r="AW110" s="30">
        <f t="shared" si="72"/>
        <v>0.12741312741312741</v>
      </c>
    </row>
    <row r="111" spans="1:49" x14ac:dyDescent="0.25">
      <c r="A111" t="s">
        <v>196</v>
      </c>
      <c r="B111">
        <v>2020</v>
      </c>
      <c r="C111">
        <v>4136</v>
      </c>
      <c r="D111">
        <v>266</v>
      </c>
      <c r="E111">
        <v>6.4313346228239851E-2</v>
      </c>
      <c r="G111" s="39" t="s">
        <v>440</v>
      </c>
      <c r="H111" s="131">
        <f t="shared" si="37"/>
        <v>4</v>
      </c>
      <c r="I111" s="129">
        <f t="shared" si="38"/>
        <v>2</v>
      </c>
      <c r="J111" s="129">
        <f t="shared" si="39"/>
        <v>1</v>
      </c>
      <c r="K111" s="129">
        <f t="shared" si="40"/>
        <v>1</v>
      </c>
      <c r="L111" s="129">
        <f t="shared" si="41"/>
        <v>0</v>
      </c>
      <c r="M111" s="129">
        <f t="shared" si="42"/>
        <v>0</v>
      </c>
      <c r="N111" s="129">
        <f t="shared" si="43"/>
        <v>0</v>
      </c>
      <c r="O111" s="129">
        <f t="shared" si="44"/>
        <v>0</v>
      </c>
      <c r="P111" s="130">
        <f t="shared" si="45"/>
        <v>0</v>
      </c>
      <c r="R111" s="39" t="s">
        <v>440</v>
      </c>
      <c r="S111" s="141">
        <f t="shared" si="46"/>
        <v>9.9887426869917606E-7</v>
      </c>
      <c r="T111" s="142">
        <f t="shared" si="47"/>
        <v>6.2580964122333266E-6</v>
      </c>
      <c r="U111" s="143">
        <f t="shared" si="48"/>
        <v>1.9845798148387031E-6</v>
      </c>
      <c r="V111" s="143">
        <f t="shared" si="49"/>
        <v>1.9584610413137355E-6</v>
      </c>
      <c r="W111" s="143">
        <f t="shared" si="50"/>
        <v>0</v>
      </c>
      <c r="X111" s="143">
        <f t="shared" si="51"/>
        <v>0</v>
      </c>
      <c r="Y111" s="143">
        <f t="shared" si="52"/>
        <v>0</v>
      </c>
      <c r="Z111" s="143">
        <f t="shared" si="53"/>
        <v>0</v>
      </c>
      <c r="AA111" s="144">
        <f t="shared" si="54"/>
        <v>0</v>
      </c>
      <c r="AC111" s="39" t="s">
        <v>440</v>
      </c>
      <c r="AD111" s="73">
        <f t="shared" si="55"/>
        <v>6</v>
      </c>
      <c r="AE111" s="17">
        <f t="shared" si="56"/>
        <v>1</v>
      </c>
      <c r="AF111" s="18">
        <f t="shared" si="57"/>
        <v>3</v>
      </c>
      <c r="AG111" s="18">
        <f t="shared" si="58"/>
        <v>2</v>
      </c>
      <c r="AH111" s="18">
        <f t="shared" si="59"/>
        <v>0</v>
      </c>
      <c r="AI111" s="18">
        <f t="shared" si="60"/>
        <v>0</v>
      </c>
      <c r="AJ111" s="18">
        <f t="shared" si="61"/>
        <v>0</v>
      </c>
      <c r="AK111" s="18">
        <f t="shared" si="62"/>
        <v>0</v>
      </c>
      <c r="AL111" s="16">
        <f t="shared" si="63"/>
        <v>0</v>
      </c>
      <c r="AN111" s="39" t="s">
        <v>440</v>
      </c>
      <c r="AO111" s="29">
        <f t="shared" si="64"/>
        <v>1.5</v>
      </c>
      <c r="AP111" s="28">
        <f t="shared" si="65"/>
        <v>0.5</v>
      </c>
      <c r="AQ111" s="28">
        <f t="shared" si="66"/>
        <v>3</v>
      </c>
      <c r="AR111" s="28">
        <f t="shared" si="67"/>
        <v>2</v>
      </c>
      <c r="AS111" s="28" t="str">
        <f t="shared" si="68"/>
        <v>-</v>
      </c>
      <c r="AT111" s="28" t="str">
        <f t="shared" si="69"/>
        <v>-</v>
      </c>
      <c r="AU111" s="28" t="str">
        <f t="shared" si="70"/>
        <v>-</v>
      </c>
      <c r="AV111" s="28" t="str">
        <f t="shared" si="71"/>
        <v>-</v>
      </c>
      <c r="AW111" s="30" t="str">
        <f t="shared" si="72"/>
        <v>-</v>
      </c>
    </row>
    <row r="112" spans="1:49" x14ac:dyDescent="0.25">
      <c r="A112" t="s">
        <v>242</v>
      </c>
      <c r="B112">
        <v>2013</v>
      </c>
      <c r="C112">
        <v>13</v>
      </c>
      <c r="D112">
        <v>4</v>
      </c>
      <c r="E112">
        <v>0.30769230769230771</v>
      </c>
      <c r="G112" s="39" t="s">
        <v>504</v>
      </c>
      <c r="H112" s="131">
        <f t="shared" si="37"/>
        <v>2222</v>
      </c>
      <c r="I112" s="129">
        <f t="shared" si="38"/>
        <v>33</v>
      </c>
      <c r="J112" s="129">
        <f t="shared" si="39"/>
        <v>6</v>
      </c>
      <c r="K112" s="129">
        <f t="shared" si="40"/>
        <v>205</v>
      </c>
      <c r="L112" s="129">
        <f t="shared" si="41"/>
        <v>353</v>
      </c>
      <c r="M112" s="129">
        <f t="shared" si="42"/>
        <v>696</v>
      </c>
      <c r="N112" s="129">
        <f t="shared" si="43"/>
        <v>421</v>
      </c>
      <c r="O112" s="129">
        <f t="shared" si="44"/>
        <v>345</v>
      </c>
      <c r="P112" s="130">
        <f t="shared" si="45"/>
        <v>163</v>
      </c>
      <c r="R112" s="39" t="s">
        <v>504</v>
      </c>
      <c r="S112" s="141">
        <f t="shared" si="46"/>
        <v>5.5487465626239232E-4</v>
      </c>
      <c r="T112" s="142">
        <f t="shared" si="47"/>
        <v>1.032585908018499E-4</v>
      </c>
      <c r="U112" s="143">
        <f t="shared" si="48"/>
        <v>1.1907478889032219E-5</v>
      </c>
      <c r="V112" s="143">
        <f t="shared" si="49"/>
        <v>4.0148451346931581E-4</v>
      </c>
      <c r="W112" s="143">
        <f t="shared" si="50"/>
        <v>6.894787111240456E-4</v>
      </c>
      <c r="X112" s="143">
        <f t="shared" si="51"/>
        <v>1.1497575762581668E-3</v>
      </c>
      <c r="Y112" s="143">
        <f t="shared" si="52"/>
        <v>5.9824590322342277E-4</v>
      </c>
      <c r="Z112" s="143">
        <f t="shared" si="53"/>
        <v>5.3366415354677837E-4</v>
      </c>
      <c r="AA112" s="144">
        <f t="shared" si="54"/>
        <v>8.0331973110966547E-4</v>
      </c>
      <c r="AC112" s="39" t="s">
        <v>504</v>
      </c>
      <c r="AD112" s="73">
        <f t="shared" si="55"/>
        <v>121</v>
      </c>
      <c r="AE112" s="17">
        <f t="shared" si="56"/>
        <v>1</v>
      </c>
      <c r="AF112" s="18">
        <f t="shared" si="57"/>
        <v>0</v>
      </c>
      <c r="AG112" s="18">
        <f t="shared" si="58"/>
        <v>11</v>
      </c>
      <c r="AH112" s="18">
        <f t="shared" si="59"/>
        <v>14</v>
      </c>
      <c r="AI112" s="18">
        <f t="shared" si="60"/>
        <v>20</v>
      </c>
      <c r="AJ112" s="18">
        <f t="shared" si="61"/>
        <v>39</v>
      </c>
      <c r="AK112" s="18">
        <f t="shared" si="62"/>
        <v>21</v>
      </c>
      <c r="AL112" s="16">
        <f t="shared" si="63"/>
        <v>15</v>
      </c>
      <c r="AN112" s="39" t="s">
        <v>504</v>
      </c>
      <c r="AO112" s="29">
        <f t="shared" si="64"/>
        <v>5.4455445544554455E-2</v>
      </c>
      <c r="AP112" s="28">
        <f t="shared" si="65"/>
        <v>3.0303030303030304E-2</v>
      </c>
      <c r="AQ112" s="28">
        <f t="shared" si="66"/>
        <v>0</v>
      </c>
      <c r="AR112" s="28">
        <f t="shared" si="67"/>
        <v>5.3658536585365853E-2</v>
      </c>
      <c r="AS112" s="28">
        <f t="shared" si="68"/>
        <v>3.9660056657223795E-2</v>
      </c>
      <c r="AT112" s="28">
        <f t="shared" si="69"/>
        <v>2.8735632183908046E-2</v>
      </c>
      <c r="AU112" s="28">
        <f t="shared" si="70"/>
        <v>9.2636579572446559E-2</v>
      </c>
      <c r="AV112" s="28">
        <f t="shared" si="71"/>
        <v>6.0869565217391307E-2</v>
      </c>
      <c r="AW112" s="30">
        <f t="shared" si="72"/>
        <v>9.202453987730061E-2</v>
      </c>
    </row>
    <row r="113" spans="1:49" x14ac:dyDescent="0.25">
      <c r="A113" t="s">
        <v>242</v>
      </c>
      <c r="B113">
        <v>2014</v>
      </c>
      <c r="C113">
        <v>5</v>
      </c>
      <c r="D113">
        <v>2</v>
      </c>
      <c r="E113">
        <v>0.4</v>
      </c>
      <c r="G113" s="39" t="s">
        <v>153</v>
      </c>
      <c r="H113" s="131">
        <f t="shared" si="37"/>
        <v>76021</v>
      </c>
      <c r="I113" s="129">
        <f t="shared" si="38"/>
        <v>4124</v>
      </c>
      <c r="J113" s="129">
        <f t="shared" si="39"/>
        <v>8224</v>
      </c>
      <c r="K113" s="129">
        <f t="shared" si="40"/>
        <v>8865</v>
      </c>
      <c r="L113" s="129">
        <f t="shared" si="41"/>
        <v>9974</v>
      </c>
      <c r="M113" s="129">
        <f t="shared" si="42"/>
        <v>11737</v>
      </c>
      <c r="N113" s="129">
        <f t="shared" si="43"/>
        <v>12861</v>
      </c>
      <c r="O113" s="129">
        <f t="shared" si="44"/>
        <v>12693</v>
      </c>
      <c r="P113" s="130">
        <f t="shared" si="45"/>
        <v>7543</v>
      </c>
      <c r="R113" s="39" t="s">
        <v>153</v>
      </c>
      <c r="S113" s="141">
        <f t="shared" si="46"/>
        <v>1.8983855195195014E-2</v>
      </c>
      <c r="T113" s="142">
        <f t="shared" si="47"/>
        <v>1.2904194802025121E-2</v>
      </c>
      <c r="U113" s="143">
        <f t="shared" si="48"/>
        <v>1.6321184397233495E-2</v>
      </c>
      <c r="V113" s="143">
        <f t="shared" si="49"/>
        <v>1.7361757131246266E-2</v>
      </c>
      <c r="W113" s="143">
        <f t="shared" si="50"/>
        <v>1.948119168484768E-2</v>
      </c>
      <c r="X113" s="143">
        <f t="shared" si="51"/>
        <v>1.9388943495031757E-2</v>
      </c>
      <c r="Y113" s="143">
        <f t="shared" si="52"/>
        <v>1.8275630787069931E-2</v>
      </c>
      <c r="Z113" s="143">
        <f t="shared" si="53"/>
        <v>1.9634200292664515E-2</v>
      </c>
      <c r="AA113" s="144">
        <f t="shared" si="54"/>
        <v>3.7174483016933782E-2</v>
      </c>
      <c r="AC113" s="39" t="s">
        <v>153</v>
      </c>
      <c r="AD113" s="73">
        <f t="shared" si="55"/>
        <v>3865</v>
      </c>
      <c r="AE113" s="17">
        <f t="shared" si="56"/>
        <v>163</v>
      </c>
      <c r="AF113" s="18">
        <f t="shared" si="57"/>
        <v>540</v>
      </c>
      <c r="AG113" s="18">
        <f t="shared" si="58"/>
        <v>698</v>
      </c>
      <c r="AH113" s="18">
        <f t="shared" si="59"/>
        <v>564</v>
      </c>
      <c r="AI113" s="18">
        <f t="shared" si="60"/>
        <v>629</v>
      </c>
      <c r="AJ113" s="18">
        <f t="shared" si="61"/>
        <v>534</v>
      </c>
      <c r="AK113" s="18">
        <f t="shared" si="62"/>
        <v>474</v>
      </c>
      <c r="AL113" s="16">
        <f t="shared" si="63"/>
        <v>263</v>
      </c>
      <c r="AN113" s="39" t="s">
        <v>153</v>
      </c>
      <c r="AO113" s="29">
        <f t="shared" si="64"/>
        <v>5.0841214927454255E-2</v>
      </c>
      <c r="AP113" s="28">
        <f t="shared" si="65"/>
        <v>3.9524733268671196E-2</v>
      </c>
      <c r="AQ113" s="28">
        <f t="shared" si="66"/>
        <v>6.5661478599221793E-2</v>
      </c>
      <c r="AR113" s="28">
        <f t="shared" si="67"/>
        <v>7.8736604624929499E-2</v>
      </c>
      <c r="AS113" s="28">
        <f t="shared" si="68"/>
        <v>5.6547022257870463E-2</v>
      </c>
      <c r="AT113" s="28">
        <f t="shared" si="69"/>
        <v>5.359120729317543E-2</v>
      </c>
      <c r="AU113" s="28">
        <f t="shared" si="70"/>
        <v>4.1520877070212271E-2</v>
      </c>
      <c r="AV113" s="28">
        <f t="shared" si="71"/>
        <v>3.7343417631765539E-2</v>
      </c>
      <c r="AW113" s="30">
        <f t="shared" si="72"/>
        <v>3.4866763887047597E-2</v>
      </c>
    </row>
    <row r="114" spans="1:49" x14ac:dyDescent="0.25">
      <c r="A114" t="s">
        <v>242</v>
      </c>
      <c r="B114">
        <v>2015</v>
      </c>
      <c r="C114">
        <v>1</v>
      </c>
      <c r="D114">
        <v>0</v>
      </c>
      <c r="E114">
        <v>0</v>
      </c>
      <c r="G114" s="39" t="s">
        <v>38</v>
      </c>
      <c r="H114" s="131">
        <f t="shared" si="37"/>
        <v>36255</v>
      </c>
      <c r="I114" s="129">
        <f t="shared" si="38"/>
        <v>6681</v>
      </c>
      <c r="J114" s="129">
        <f t="shared" si="39"/>
        <v>5098</v>
      </c>
      <c r="K114" s="129">
        <f t="shared" si="40"/>
        <v>5256</v>
      </c>
      <c r="L114" s="129">
        <f t="shared" si="41"/>
        <v>6110</v>
      </c>
      <c r="M114" s="129">
        <f t="shared" si="42"/>
        <v>5665</v>
      </c>
      <c r="N114" s="129">
        <f t="shared" si="43"/>
        <v>4373</v>
      </c>
      <c r="O114" s="129">
        <f t="shared" si="44"/>
        <v>3072</v>
      </c>
      <c r="P114" s="130">
        <f t="shared" si="45"/>
        <v>0</v>
      </c>
      <c r="R114" s="39" t="s">
        <v>38</v>
      </c>
      <c r="S114" s="141">
        <f t="shared" si="46"/>
        <v>9.0535466529221564E-3</v>
      </c>
      <c r="T114" s="142">
        <f t="shared" si="47"/>
        <v>2.0905171065065429E-2</v>
      </c>
      <c r="U114" s="143">
        <f t="shared" si="48"/>
        <v>1.0117387896047709E-2</v>
      </c>
      <c r="V114" s="143">
        <f t="shared" si="49"/>
        <v>1.0293671233144995E-2</v>
      </c>
      <c r="W114" s="143">
        <f t="shared" si="50"/>
        <v>1.1934036614639997E-2</v>
      </c>
      <c r="X114" s="143">
        <f t="shared" si="51"/>
        <v>9.3582998125036135E-3</v>
      </c>
      <c r="Y114" s="143">
        <f t="shared" si="52"/>
        <v>6.2140839306318958E-3</v>
      </c>
      <c r="Z114" s="143">
        <f t="shared" si="53"/>
        <v>4.7519312454947921E-3</v>
      </c>
      <c r="AA114" s="144">
        <f t="shared" si="54"/>
        <v>0</v>
      </c>
      <c r="AC114" s="39" t="s">
        <v>38</v>
      </c>
      <c r="AD114" s="73">
        <f t="shared" si="55"/>
        <v>10486</v>
      </c>
      <c r="AE114" s="17">
        <f t="shared" si="56"/>
        <v>2207</v>
      </c>
      <c r="AF114" s="18">
        <f t="shared" si="57"/>
        <v>1763</v>
      </c>
      <c r="AG114" s="18">
        <f t="shared" si="58"/>
        <v>1679</v>
      </c>
      <c r="AH114" s="18">
        <f t="shared" si="59"/>
        <v>1580</v>
      </c>
      <c r="AI114" s="18">
        <f t="shared" si="60"/>
        <v>1372</v>
      </c>
      <c r="AJ114" s="18">
        <f t="shared" si="61"/>
        <v>935</v>
      </c>
      <c r="AK114" s="18">
        <f t="shared" si="62"/>
        <v>950</v>
      </c>
      <c r="AL114" s="16">
        <f t="shared" si="63"/>
        <v>0</v>
      </c>
      <c r="AN114" s="39" t="s">
        <v>38</v>
      </c>
      <c r="AO114" s="29">
        <f t="shared" si="64"/>
        <v>0.28922907185215835</v>
      </c>
      <c r="AP114" s="28">
        <f t="shared" si="65"/>
        <v>0.33033976949558447</v>
      </c>
      <c r="AQ114" s="28">
        <f t="shared" si="66"/>
        <v>0.34582189093762261</v>
      </c>
      <c r="AR114" s="28">
        <f t="shared" si="67"/>
        <v>0.31944444444444442</v>
      </c>
      <c r="AS114" s="28">
        <f t="shared" si="68"/>
        <v>0.25859247135842883</v>
      </c>
      <c r="AT114" s="28">
        <f t="shared" si="69"/>
        <v>0.24218887908208298</v>
      </c>
      <c r="AU114" s="28">
        <f t="shared" si="70"/>
        <v>0.21381202835581981</v>
      </c>
      <c r="AV114" s="28">
        <f t="shared" si="71"/>
        <v>0.30924479166666669</v>
      </c>
      <c r="AW114" s="30" t="str">
        <f t="shared" si="72"/>
        <v>-</v>
      </c>
    </row>
    <row r="115" spans="1:49" x14ac:dyDescent="0.25">
      <c r="A115" t="s">
        <v>242</v>
      </c>
      <c r="B115">
        <v>2017</v>
      </c>
      <c r="C115">
        <v>2</v>
      </c>
      <c r="D115">
        <v>0</v>
      </c>
      <c r="E115">
        <v>0</v>
      </c>
      <c r="G115" s="39" t="s">
        <v>299</v>
      </c>
      <c r="H115" s="131">
        <f t="shared" si="37"/>
        <v>1446</v>
      </c>
      <c r="I115" s="129">
        <f t="shared" si="38"/>
        <v>0</v>
      </c>
      <c r="J115" s="129">
        <f t="shared" si="39"/>
        <v>0</v>
      </c>
      <c r="K115" s="129">
        <f t="shared" si="40"/>
        <v>0</v>
      </c>
      <c r="L115" s="129">
        <f t="shared" si="41"/>
        <v>0</v>
      </c>
      <c r="M115" s="129">
        <f t="shared" si="42"/>
        <v>30</v>
      </c>
      <c r="N115" s="129">
        <f t="shared" si="43"/>
        <v>440</v>
      </c>
      <c r="O115" s="129">
        <f t="shared" si="44"/>
        <v>976</v>
      </c>
      <c r="P115" s="130">
        <f t="shared" si="45"/>
        <v>0</v>
      </c>
      <c r="R115" s="39" t="s">
        <v>299</v>
      </c>
      <c r="S115" s="141">
        <f t="shared" si="46"/>
        <v>3.6109304813475215E-4</v>
      </c>
      <c r="T115" s="142">
        <f t="shared" si="47"/>
        <v>0</v>
      </c>
      <c r="U115" s="143">
        <f t="shared" si="48"/>
        <v>0</v>
      </c>
      <c r="V115" s="143">
        <f t="shared" si="49"/>
        <v>0</v>
      </c>
      <c r="W115" s="143">
        <f t="shared" si="50"/>
        <v>0</v>
      </c>
      <c r="X115" s="143">
        <f t="shared" si="51"/>
        <v>4.9558516218024431E-5</v>
      </c>
      <c r="Y115" s="143">
        <f t="shared" si="52"/>
        <v>6.2524512450904052E-4</v>
      </c>
      <c r="Z115" s="143">
        <f t="shared" si="53"/>
        <v>1.5097281561207412E-3</v>
      </c>
      <c r="AA115" s="144">
        <f t="shared" si="54"/>
        <v>0</v>
      </c>
      <c r="AC115" s="39" t="s">
        <v>299</v>
      </c>
      <c r="AD115" s="73">
        <f t="shared" si="55"/>
        <v>205</v>
      </c>
      <c r="AE115" s="17">
        <f t="shared" si="56"/>
        <v>0</v>
      </c>
      <c r="AF115" s="18">
        <f t="shared" si="57"/>
        <v>0</v>
      </c>
      <c r="AG115" s="18">
        <f t="shared" si="58"/>
        <v>0</v>
      </c>
      <c r="AH115" s="18">
        <f t="shared" si="59"/>
        <v>0</v>
      </c>
      <c r="AI115" s="18">
        <f t="shared" si="60"/>
        <v>8</v>
      </c>
      <c r="AJ115" s="18">
        <f t="shared" si="61"/>
        <v>64</v>
      </c>
      <c r="AK115" s="18">
        <f t="shared" si="62"/>
        <v>133</v>
      </c>
      <c r="AL115" s="16">
        <f t="shared" si="63"/>
        <v>0</v>
      </c>
      <c r="AN115" s="39" t="s">
        <v>299</v>
      </c>
      <c r="AO115" s="29">
        <f t="shared" si="64"/>
        <v>0.14177040110650069</v>
      </c>
      <c r="AP115" s="28" t="str">
        <f t="shared" si="65"/>
        <v>-</v>
      </c>
      <c r="AQ115" s="28" t="str">
        <f t="shared" si="66"/>
        <v>-</v>
      </c>
      <c r="AR115" s="28" t="str">
        <f t="shared" si="67"/>
        <v>-</v>
      </c>
      <c r="AS115" s="28" t="str">
        <f t="shared" si="68"/>
        <v>-</v>
      </c>
      <c r="AT115" s="28">
        <f t="shared" si="69"/>
        <v>0.26666666666666666</v>
      </c>
      <c r="AU115" s="28">
        <f t="shared" si="70"/>
        <v>0.14545454545454545</v>
      </c>
      <c r="AV115" s="28">
        <f t="shared" si="71"/>
        <v>0.13627049180327869</v>
      </c>
      <c r="AW115" s="30" t="str">
        <f t="shared" si="72"/>
        <v>-</v>
      </c>
    </row>
    <row r="116" spans="1:49" x14ac:dyDescent="0.25">
      <c r="A116" t="s">
        <v>242</v>
      </c>
      <c r="B116">
        <v>2018</v>
      </c>
      <c r="C116">
        <v>2</v>
      </c>
      <c r="D116">
        <v>1</v>
      </c>
      <c r="E116">
        <v>0.5</v>
      </c>
      <c r="G116" s="39" t="s">
        <v>595</v>
      </c>
      <c r="H116" s="131">
        <f t="shared" si="37"/>
        <v>1</v>
      </c>
      <c r="I116" s="129">
        <f t="shared" si="38"/>
        <v>0</v>
      </c>
      <c r="J116" s="129">
        <f t="shared" si="39"/>
        <v>0</v>
      </c>
      <c r="K116" s="129">
        <f t="shared" si="40"/>
        <v>1</v>
      </c>
      <c r="L116" s="129">
        <f t="shared" si="41"/>
        <v>0</v>
      </c>
      <c r="M116" s="129">
        <f t="shared" si="42"/>
        <v>0</v>
      </c>
      <c r="N116" s="129">
        <f t="shared" si="43"/>
        <v>0</v>
      </c>
      <c r="O116" s="129">
        <f t="shared" si="44"/>
        <v>0</v>
      </c>
      <c r="P116" s="130">
        <f t="shared" si="45"/>
        <v>0</v>
      </c>
      <c r="R116" s="39" t="s">
        <v>595</v>
      </c>
      <c r="S116" s="141">
        <f t="shared" si="46"/>
        <v>2.4971856717479402E-7</v>
      </c>
      <c r="T116" s="142">
        <f t="shared" si="47"/>
        <v>0</v>
      </c>
      <c r="U116" s="143">
        <f t="shared" si="48"/>
        <v>0</v>
      </c>
      <c r="V116" s="143">
        <f t="shared" si="49"/>
        <v>1.9584610413137355E-6</v>
      </c>
      <c r="W116" s="143">
        <f t="shared" si="50"/>
        <v>0</v>
      </c>
      <c r="X116" s="143">
        <f t="shared" si="51"/>
        <v>0</v>
      </c>
      <c r="Y116" s="143">
        <f t="shared" si="52"/>
        <v>0</v>
      </c>
      <c r="Z116" s="143">
        <f t="shared" si="53"/>
        <v>0</v>
      </c>
      <c r="AA116" s="144">
        <f t="shared" si="54"/>
        <v>0</v>
      </c>
      <c r="AC116" s="39" t="s">
        <v>595</v>
      </c>
      <c r="AD116" s="73">
        <f t="shared" si="55"/>
        <v>0</v>
      </c>
      <c r="AE116" s="17">
        <f t="shared" si="56"/>
        <v>0</v>
      </c>
      <c r="AF116" s="18">
        <f t="shared" si="57"/>
        <v>0</v>
      </c>
      <c r="AG116" s="18">
        <f t="shared" si="58"/>
        <v>0</v>
      </c>
      <c r="AH116" s="18">
        <f t="shared" si="59"/>
        <v>0</v>
      </c>
      <c r="AI116" s="18">
        <f t="shared" si="60"/>
        <v>0</v>
      </c>
      <c r="AJ116" s="18">
        <f t="shared" si="61"/>
        <v>0</v>
      </c>
      <c r="AK116" s="18">
        <f t="shared" si="62"/>
        <v>0</v>
      </c>
      <c r="AL116" s="16">
        <f t="shared" si="63"/>
        <v>0</v>
      </c>
      <c r="AN116" s="39" t="s">
        <v>595</v>
      </c>
      <c r="AO116" s="29">
        <f t="shared" si="64"/>
        <v>0</v>
      </c>
      <c r="AP116" s="28" t="str">
        <f t="shared" si="65"/>
        <v>-</v>
      </c>
      <c r="AQ116" s="28" t="str">
        <f t="shared" si="66"/>
        <v>-</v>
      </c>
      <c r="AR116" s="28">
        <f t="shared" si="67"/>
        <v>0</v>
      </c>
      <c r="AS116" s="28" t="str">
        <f t="shared" si="68"/>
        <v>-</v>
      </c>
      <c r="AT116" s="28" t="str">
        <f t="shared" si="69"/>
        <v>-</v>
      </c>
      <c r="AU116" s="28" t="str">
        <f t="shared" si="70"/>
        <v>-</v>
      </c>
      <c r="AV116" s="28" t="str">
        <f t="shared" si="71"/>
        <v>-</v>
      </c>
      <c r="AW116" s="30" t="str">
        <f t="shared" si="72"/>
        <v>-</v>
      </c>
    </row>
    <row r="117" spans="1:49" x14ac:dyDescent="0.25">
      <c r="A117" t="s">
        <v>242</v>
      </c>
      <c r="B117">
        <v>2019</v>
      </c>
      <c r="C117">
        <v>2</v>
      </c>
      <c r="D117">
        <v>0</v>
      </c>
      <c r="E117">
        <v>0</v>
      </c>
      <c r="G117" s="39" t="s">
        <v>548</v>
      </c>
      <c r="H117" s="131">
        <f t="shared" si="37"/>
        <v>221</v>
      </c>
      <c r="I117" s="129">
        <f t="shared" si="38"/>
        <v>203</v>
      </c>
      <c r="J117" s="129">
        <f t="shared" si="39"/>
        <v>18</v>
      </c>
      <c r="K117" s="129">
        <f t="shared" si="40"/>
        <v>0</v>
      </c>
      <c r="L117" s="129">
        <f t="shared" si="41"/>
        <v>0</v>
      </c>
      <c r="M117" s="129">
        <f t="shared" si="42"/>
        <v>0</v>
      </c>
      <c r="N117" s="129">
        <f t="shared" si="43"/>
        <v>0</v>
      </c>
      <c r="O117" s="129">
        <f t="shared" si="44"/>
        <v>0</v>
      </c>
      <c r="P117" s="130">
        <f t="shared" si="45"/>
        <v>0</v>
      </c>
      <c r="R117" s="39" t="s">
        <v>548</v>
      </c>
      <c r="S117" s="141">
        <f t="shared" si="46"/>
        <v>5.5187803345629479E-5</v>
      </c>
      <c r="T117" s="142">
        <f t="shared" si="47"/>
        <v>6.3519678584168272E-4</v>
      </c>
      <c r="U117" s="143">
        <f t="shared" si="48"/>
        <v>3.5722436667096661E-5</v>
      </c>
      <c r="V117" s="143">
        <f t="shared" si="49"/>
        <v>0</v>
      </c>
      <c r="W117" s="143">
        <f t="shared" si="50"/>
        <v>0</v>
      </c>
      <c r="X117" s="143">
        <f t="shared" si="51"/>
        <v>0</v>
      </c>
      <c r="Y117" s="143">
        <f t="shared" si="52"/>
        <v>0</v>
      </c>
      <c r="Z117" s="143">
        <f t="shared" si="53"/>
        <v>0</v>
      </c>
      <c r="AA117" s="144">
        <f t="shared" si="54"/>
        <v>0</v>
      </c>
      <c r="AC117" s="39" t="s">
        <v>548</v>
      </c>
      <c r="AD117" s="73">
        <f t="shared" si="55"/>
        <v>171</v>
      </c>
      <c r="AE117" s="17">
        <f t="shared" si="56"/>
        <v>160</v>
      </c>
      <c r="AF117" s="18">
        <f t="shared" si="57"/>
        <v>11</v>
      </c>
      <c r="AG117" s="18">
        <f t="shared" si="58"/>
        <v>0</v>
      </c>
      <c r="AH117" s="18">
        <f t="shared" si="59"/>
        <v>0</v>
      </c>
      <c r="AI117" s="18">
        <f t="shared" si="60"/>
        <v>0</v>
      </c>
      <c r="AJ117" s="18">
        <f t="shared" si="61"/>
        <v>0</v>
      </c>
      <c r="AK117" s="18">
        <f t="shared" si="62"/>
        <v>0</v>
      </c>
      <c r="AL117" s="16">
        <f t="shared" si="63"/>
        <v>0</v>
      </c>
      <c r="AN117" s="39" t="s">
        <v>548</v>
      </c>
      <c r="AO117" s="29">
        <f t="shared" si="64"/>
        <v>0.77375565610859731</v>
      </c>
      <c r="AP117" s="28">
        <f t="shared" si="65"/>
        <v>0.78817733990147787</v>
      </c>
      <c r="AQ117" s="28">
        <f t="shared" si="66"/>
        <v>0.61111111111111116</v>
      </c>
      <c r="AR117" s="28" t="str">
        <f t="shared" si="67"/>
        <v>-</v>
      </c>
      <c r="AS117" s="28" t="str">
        <f t="shared" si="68"/>
        <v>-</v>
      </c>
      <c r="AT117" s="28" t="str">
        <f t="shared" si="69"/>
        <v>-</v>
      </c>
      <c r="AU117" s="28" t="str">
        <f t="shared" si="70"/>
        <v>-</v>
      </c>
      <c r="AV117" s="28" t="str">
        <f t="shared" si="71"/>
        <v>-</v>
      </c>
      <c r="AW117" s="30" t="str">
        <f t="shared" si="72"/>
        <v>-</v>
      </c>
    </row>
    <row r="118" spans="1:49" x14ac:dyDescent="0.25">
      <c r="A118" t="s">
        <v>516</v>
      </c>
      <c r="B118">
        <v>2014</v>
      </c>
      <c r="C118">
        <v>42</v>
      </c>
      <c r="D118">
        <v>8</v>
      </c>
      <c r="E118">
        <v>0.19047619047619049</v>
      </c>
      <c r="G118" s="39" t="s">
        <v>373</v>
      </c>
      <c r="H118" s="131">
        <f t="shared" si="37"/>
        <v>15215</v>
      </c>
      <c r="I118" s="129">
        <f t="shared" si="38"/>
        <v>0</v>
      </c>
      <c r="J118" s="129">
        <f t="shared" si="39"/>
        <v>0</v>
      </c>
      <c r="K118" s="129">
        <f t="shared" si="40"/>
        <v>0</v>
      </c>
      <c r="L118" s="129">
        <f t="shared" si="41"/>
        <v>0</v>
      </c>
      <c r="M118" s="129">
        <f t="shared" si="42"/>
        <v>1356</v>
      </c>
      <c r="N118" s="129">
        <f t="shared" si="43"/>
        <v>6519</v>
      </c>
      <c r="O118" s="129">
        <f t="shared" si="44"/>
        <v>7340</v>
      </c>
      <c r="P118" s="130">
        <f t="shared" si="45"/>
        <v>0</v>
      </c>
      <c r="R118" s="39" t="s">
        <v>373</v>
      </c>
      <c r="S118" s="141">
        <f t="shared" si="46"/>
        <v>3.799467999564491E-3</v>
      </c>
      <c r="T118" s="142">
        <f t="shared" si="47"/>
        <v>0</v>
      </c>
      <c r="U118" s="143">
        <f t="shared" si="48"/>
        <v>0</v>
      </c>
      <c r="V118" s="143">
        <f t="shared" si="49"/>
        <v>0</v>
      </c>
      <c r="W118" s="143">
        <f t="shared" si="50"/>
        <v>0</v>
      </c>
      <c r="X118" s="143">
        <f t="shared" si="51"/>
        <v>2.2400449330547043E-3</v>
      </c>
      <c r="Y118" s="143">
        <f t="shared" si="52"/>
        <v>9.26357492426008E-3</v>
      </c>
      <c r="Z118" s="143">
        <f t="shared" si="53"/>
        <v>1.1353898223285083E-2</v>
      </c>
      <c r="AA118" s="144">
        <f t="shared" si="54"/>
        <v>0</v>
      </c>
      <c r="AC118" s="39" t="s">
        <v>373</v>
      </c>
      <c r="AD118" s="73">
        <f t="shared" si="55"/>
        <v>639</v>
      </c>
      <c r="AE118" s="17">
        <f t="shared" si="56"/>
        <v>0</v>
      </c>
      <c r="AF118" s="18">
        <f t="shared" si="57"/>
        <v>0</v>
      </c>
      <c r="AG118" s="18">
        <f t="shared" si="58"/>
        <v>0</v>
      </c>
      <c r="AH118" s="18">
        <f t="shared" si="59"/>
        <v>0</v>
      </c>
      <c r="AI118" s="18">
        <f t="shared" si="60"/>
        <v>22</v>
      </c>
      <c r="AJ118" s="18">
        <f t="shared" si="61"/>
        <v>248</v>
      </c>
      <c r="AK118" s="18">
        <f t="shared" si="62"/>
        <v>369</v>
      </c>
      <c r="AL118" s="16">
        <f t="shared" si="63"/>
        <v>0</v>
      </c>
      <c r="AN118" s="39" t="s">
        <v>373</v>
      </c>
      <c r="AO118" s="29">
        <f t="shared" si="64"/>
        <v>4.1998028261583963E-2</v>
      </c>
      <c r="AP118" s="28" t="str">
        <f t="shared" si="65"/>
        <v>-</v>
      </c>
      <c r="AQ118" s="28" t="str">
        <f t="shared" si="66"/>
        <v>-</v>
      </c>
      <c r="AR118" s="28" t="str">
        <f t="shared" si="67"/>
        <v>-</v>
      </c>
      <c r="AS118" s="28" t="str">
        <f t="shared" si="68"/>
        <v>-</v>
      </c>
      <c r="AT118" s="28">
        <f t="shared" si="69"/>
        <v>1.6224188790560472E-2</v>
      </c>
      <c r="AU118" s="28">
        <f t="shared" si="70"/>
        <v>3.8042644577389172E-2</v>
      </c>
      <c r="AV118" s="28">
        <f t="shared" si="71"/>
        <v>5.0272479564032697E-2</v>
      </c>
      <c r="AW118" s="30" t="str">
        <f t="shared" si="72"/>
        <v>-</v>
      </c>
    </row>
    <row r="119" spans="1:49" x14ac:dyDescent="0.25">
      <c r="A119" t="s">
        <v>516</v>
      </c>
      <c r="B119">
        <v>2015</v>
      </c>
      <c r="C119">
        <v>188</v>
      </c>
      <c r="D119">
        <v>37</v>
      </c>
      <c r="E119">
        <v>0.19680851063829791</v>
      </c>
      <c r="G119" s="39" t="s">
        <v>530</v>
      </c>
      <c r="H119" s="131">
        <f t="shared" si="37"/>
        <v>3</v>
      </c>
      <c r="I119" s="129">
        <f t="shared" si="38"/>
        <v>0</v>
      </c>
      <c r="J119" s="129">
        <f t="shared" si="39"/>
        <v>0</v>
      </c>
      <c r="K119" s="129">
        <f t="shared" si="40"/>
        <v>0</v>
      </c>
      <c r="L119" s="129">
        <f t="shared" si="41"/>
        <v>3</v>
      </c>
      <c r="M119" s="129">
        <f t="shared" si="42"/>
        <v>0</v>
      </c>
      <c r="N119" s="129">
        <f t="shared" si="43"/>
        <v>0</v>
      </c>
      <c r="O119" s="129">
        <f t="shared" si="44"/>
        <v>0</v>
      </c>
      <c r="P119" s="130">
        <f t="shared" si="45"/>
        <v>0</v>
      </c>
      <c r="R119" s="39" t="s">
        <v>530</v>
      </c>
      <c r="S119" s="141">
        <f t="shared" si="46"/>
        <v>7.4915570152438199E-7</v>
      </c>
      <c r="T119" s="142">
        <f t="shared" si="47"/>
        <v>0</v>
      </c>
      <c r="U119" s="143">
        <f t="shared" si="48"/>
        <v>0</v>
      </c>
      <c r="V119" s="143">
        <f t="shared" si="49"/>
        <v>0</v>
      </c>
      <c r="W119" s="143">
        <f t="shared" si="50"/>
        <v>5.8595924458134187E-6</v>
      </c>
      <c r="X119" s="143">
        <f t="shared" si="51"/>
        <v>0</v>
      </c>
      <c r="Y119" s="143">
        <f t="shared" si="52"/>
        <v>0</v>
      </c>
      <c r="Z119" s="143">
        <f t="shared" si="53"/>
        <v>0</v>
      </c>
      <c r="AA119" s="144">
        <f t="shared" si="54"/>
        <v>0</v>
      </c>
      <c r="AC119" s="39" t="s">
        <v>530</v>
      </c>
      <c r="AD119" s="73">
        <f t="shared" si="55"/>
        <v>0</v>
      </c>
      <c r="AE119" s="17">
        <f t="shared" si="56"/>
        <v>0</v>
      </c>
      <c r="AF119" s="18">
        <f t="shared" si="57"/>
        <v>0</v>
      </c>
      <c r="AG119" s="18">
        <f t="shared" si="58"/>
        <v>0</v>
      </c>
      <c r="AH119" s="18">
        <f t="shared" si="59"/>
        <v>0</v>
      </c>
      <c r="AI119" s="18">
        <f t="shared" si="60"/>
        <v>0</v>
      </c>
      <c r="AJ119" s="18">
        <f t="shared" si="61"/>
        <v>0</v>
      </c>
      <c r="AK119" s="18">
        <f t="shared" si="62"/>
        <v>0</v>
      </c>
      <c r="AL119" s="16">
        <f t="shared" si="63"/>
        <v>0</v>
      </c>
      <c r="AN119" s="39" t="s">
        <v>530</v>
      </c>
      <c r="AO119" s="29">
        <f t="shared" si="64"/>
        <v>0</v>
      </c>
      <c r="AP119" s="28" t="str">
        <f t="shared" si="65"/>
        <v>-</v>
      </c>
      <c r="AQ119" s="28" t="str">
        <f t="shared" si="66"/>
        <v>-</v>
      </c>
      <c r="AR119" s="28" t="str">
        <f t="shared" si="67"/>
        <v>-</v>
      </c>
      <c r="AS119" s="28">
        <f t="shared" si="68"/>
        <v>0</v>
      </c>
      <c r="AT119" s="28" t="str">
        <f t="shared" si="69"/>
        <v>-</v>
      </c>
      <c r="AU119" s="28" t="str">
        <f t="shared" si="70"/>
        <v>-</v>
      </c>
      <c r="AV119" s="28" t="str">
        <f t="shared" si="71"/>
        <v>-</v>
      </c>
      <c r="AW119" s="30" t="str">
        <f t="shared" si="72"/>
        <v>-</v>
      </c>
    </row>
    <row r="120" spans="1:49" x14ac:dyDescent="0.25">
      <c r="A120" t="s">
        <v>516</v>
      </c>
      <c r="B120">
        <v>2018</v>
      </c>
      <c r="C120">
        <v>4</v>
      </c>
      <c r="D120">
        <v>0</v>
      </c>
      <c r="E120">
        <v>0</v>
      </c>
      <c r="G120" s="39" t="s">
        <v>417</v>
      </c>
      <c r="H120" s="131">
        <f t="shared" si="37"/>
        <v>5004</v>
      </c>
      <c r="I120" s="129">
        <f t="shared" si="38"/>
        <v>0</v>
      </c>
      <c r="J120" s="129">
        <f t="shared" si="39"/>
        <v>0</v>
      </c>
      <c r="K120" s="129">
        <f t="shared" si="40"/>
        <v>1210</v>
      </c>
      <c r="L120" s="129">
        <f t="shared" si="41"/>
        <v>2341</v>
      </c>
      <c r="M120" s="129">
        <f t="shared" si="42"/>
        <v>621</v>
      </c>
      <c r="N120" s="129">
        <f t="shared" si="43"/>
        <v>649</v>
      </c>
      <c r="O120" s="129">
        <f t="shared" si="44"/>
        <v>183</v>
      </c>
      <c r="P120" s="130">
        <f t="shared" si="45"/>
        <v>0</v>
      </c>
      <c r="R120" s="39" t="s">
        <v>417</v>
      </c>
      <c r="S120" s="141">
        <f t="shared" si="46"/>
        <v>1.2495917101426693E-3</v>
      </c>
      <c r="T120" s="142">
        <f t="shared" si="47"/>
        <v>0</v>
      </c>
      <c r="U120" s="143">
        <f t="shared" si="48"/>
        <v>0</v>
      </c>
      <c r="V120" s="143">
        <f t="shared" si="49"/>
        <v>2.3697378599896201E-3</v>
      </c>
      <c r="W120" s="143">
        <f t="shared" si="50"/>
        <v>4.5724353052164048E-3</v>
      </c>
      <c r="X120" s="143">
        <f t="shared" si="51"/>
        <v>1.0258612857131058E-3</v>
      </c>
      <c r="Y120" s="143">
        <f t="shared" si="52"/>
        <v>9.2223655865083468E-4</v>
      </c>
      <c r="Z120" s="143">
        <f t="shared" si="53"/>
        <v>2.8307402927263897E-4</v>
      </c>
      <c r="AA120" s="144">
        <f t="shared" si="54"/>
        <v>0</v>
      </c>
      <c r="AC120" s="39" t="s">
        <v>417</v>
      </c>
      <c r="AD120" s="73">
        <f t="shared" si="55"/>
        <v>1095</v>
      </c>
      <c r="AE120" s="17">
        <f t="shared" si="56"/>
        <v>0</v>
      </c>
      <c r="AF120" s="18">
        <f t="shared" si="57"/>
        <v>0</v>
      </c>
      <c r="AG120" s="18">
        <f t="shared" si="58"/>
        <v>243</v>
      </c>
      <c r="AH120" s="18">
        <f t="shared" si="59"/>
        <v>439</v>
      </c>
      <c r="AI120" s="18">
        <f t="shared" si="60"/>
        <v>166</v>
      </c>
      <c r="AJ120" s="18">
        <f t="shared" si="61"/>
        <v>155</v>
      </c>
      <c r="AK120" s="18">
        <f t="shared" si="62"/>
        <v>92</v>
      </c>
      <c r="AL120" s="16">
        <f t="shared" si="63"/>
        <v>0</v>
      </c>
      <c r="AN120" s="39" t="s">
        <v>417</v>
      </c>
      <c r="AO120" s="29">
        <f t="shared" si="64"/>
        <v>0.21882494004796163</v>
      </c>
      <c r="AP120" s="28" t="str">
        <f t="shared" si="65"/>
        <v>-</v>
      </c>
      <c r="AQ120" s="28" t="str">
        <f t="shared" si="66"/>
        <v>-</v>
      </c>
      <c r="AR120" s="28">
        <f t="shared" si="67"/>
        <v>0.20082644628099172</v>
      </c>
      <c r="AS120" s="28">
        <f t="shared" si="68"/>
        <v>0.18752669799231098</v>
      </c>
      <c r="AT120" s="28">
        <f t="shared" si="69"/>
        <v>0.26731078904991951</v>
      </c>
      <c r="AU120" s="28">
        <f t="shared" si="70"/>
        <v>0.23882896764252695</v>
      </c>
      <c r="AV120" s="28">
        <f t="shared" si="71"/>
        <v>0.50273224043715847</v>
      </c>
      <c r="AW120" s="30" t="str">
        <f t="shared" si="72"/>
        <v>-</v>
      </c>
    </row>
    <row r="121" spans="1:49" x14ac:dyDescent="0.25">
      <c r="A121" t="s">
        <v>516</v>
      </c>
      <c r="B121">
        <v>2019</v>
      </c>
      <c r="C121">
        <v>4</v>
      </c>
      <c r="D121">
        <v>0</v>
      </c>
      <c r="E121">
        <v>0</v>
      </c>
      <c r="G121" s="39" t="s">
        <v>67</v>
      </c>
      <c r="H121" s="131">
        <f t="shared" si="37"/>
        <v>218904</v>
      </c>
      <c r="I121" s="129">
        <f t="shared" si="38"/>
        <v>11245</v>
      </c>
      <c r="J121" s="129">
        <f t="shared" si="39"/>
        <v>20909</v>
      </c>
      <c r="K121" s="129">
        <f t="shared" si="40"/>
        <v>30106</v>
      </c>
      <c r="L121" s="129">
        <f t="shared" si="41"/>
        <v>30806</v>
      </c>
      <c r="M121" s="129">
        <f t="shared" si="42"/>
        <v>36376</v>
      </c>
      <c r="N121" s="129">
        <f t="shared" si="43"/>
        <v>36722</v>
      </c>
      <c r="O121" s="129">
        <f t="shared" si="44"/>
        <v>34284</v>
      </c>
      <c r="P121" s="130">
        <f t="shared" si="45"/>
        <v>18456</v>
      </c>
      <c r="R121" s="147" t="s">
        <v>67</v>
      </c>
      <c r="S121" s="148">
        <f t="shared" si="46"/>
        <v>5.4664393228831105E-2</v>
      </c>
      <c r="T121" s="142">
        <f t="shared" si="47"/>
        <v>3.5186147077781879E-2</v>
      </c>
      <c r="U121" s="143">
        <f t="shared" si="48"/>
        <v>4.1495579348462444E-2</v>
      </c>
      <c r="V121" s="143">
        <f t="shared" si="49"/>
        <v>5.8961428109791325E-2</v>
      </c>
      <c r="W121" s="143">
        <f t="shared" si="50"/>
        <v>6.0170201628576059E-2</v>
      </c>
      <c r="X121" s="143">
        <f t="shared" si="51"/>
        <v>6.0091352864895226E-2</v>
      </c>
      <c r="Y121" s="143">
        <f t="shared" si="52"/>
        <v>5.2182389686865872E-2</v>
      </c>
      <c r="Z121" s="143">
        <f t="shared" si="53"/>
        <v>5.3032295188978985E-2</v>
      </c>
      <c r="AA121" s="144">
        <f t="shared" si="54"/>
        <v>9.0957478266012179E-2</v>
      </c>
      <c r="AC121" s="147" t="s">
        <v>67</v>
      </c>
      <c r="AD121" s="73">
        <f t="shared" si="55"/>
        <v>13528</v>
      </c>
      <c r="AE121" s="17">
        <f t="shared" si="56"/>
        <v>474</v>
      </c>
      <c r="AF121" s="18">
        <f t="shared" si="57"/>
        <v>1279</v>
      </c>
      <c r="AG121" s="18">
        <f t="shared" si="58"/>
        <v>2260</v>
      </c>
      <c r="AH121" s="18">
        <f t="shared" si="59"/>
        <v>1917</v>
      </c>
      <c r="AI121" s="18">
        <f t="shared" si="60"/>
        <v>2479</v>
      </c>
      <c r="AJ121" s="18">
        <f t="shared" si="61"/>
        <v>2316</v>
      </c>
      <c r="AK121" s="18">
        <f t="shared" si="62"/>
        <v>1883</v>
      </c>
      <c r="AL121" s="16">
        <f t="shared" si="63"/>
        <v>920</v>
      </c>
      <c r="AN121" s="147" t="s">
        <v>67</v>
      </c>
      <c r="AO121" s="29">
        <f t="shared" si="64"/>
        <v>6.1798779373606692E-2</v>
      </c>
      <c r="AP121" s="28">
        <f t="shared" si="65"/>
        <v>4.2152067585593596E-2</v>
      </c>
      <c r="AQ121" s="28">
        <f t="shared" si="66"/>
        <v>6.1169831173179014E-2</v>
      </c>
      <c r="AR121" s="28">
        <f t="shared" si="67"/>
        <v>7.5068092738988901E-2</v>
      </c>
      <c r="AS121" s="28">
        <f t="shared" si="68"/>
        <v>6.2228137375835879E-2</v>
      </c>
      <c r="AT121" s="28">
        <f t="shared" si="69"/>
        <v>6.8149329228062452E-2</v>
      </c>
      <c r="AU121" s="28">
        <f t="shared" si="70"/>
        <v>6.3068460323511794E-2</v>
      </c>
      <c r="AV121" s="28">
        <f t="shared" si="71"/>
        <v>5.4923579512308945E-2</v>
      </c>
      <c r="AW121" s="30">
        <f t="shared" si="72"/>
        <v>4.9848287819679239E-2</v>
      </c>
    </row>
    <row r="122" spans="1:49" x14ac:dyDescent="0.25">
      <c r="A122" t="s">
        <v>507</v>
      </c>
      <c r="B122">
        <v>2018</v>
      </c>
      <c r="C122">
        <v>3</v>
      </c>
      <c r="D122">
        <v>0</v>
      </c>
      <c r="E122">
        <v>0</v>
      </c>
      <c r="G122" s="39" t="s">
        <v>571</v>
      </c>
      <c r="H122" s="131">
        <f t="shared" si="37"/>
        <v>56</v>
      </c>
      <c r="I122" s="129">
        <f t="shared" si="38"/>
        <v>0</v>
      </c>
      <c r="J122" s="129">
        <f t="shared" si="39"/>
        <v>0</v>
      </c>
      <c r="K122" s="129">
        <f t="shared" si="40"/>
        <v>0</v>
      </c>
      <c r="L122" s="129">
        <f t="shared" si="41"/>
        <v>0</v>
      </c>
      <c r="M122" s="129">
        <f t="shared" si="42"/>
        <v>6</v>
      </c>
      <c r="N122" s="129">
        <f t="shared" si="43"/>
        <v>46</v>
      </c>
      <c r="O122" s="129">
        <f t="shared" si="44"/>
        <v>4</v>
      </c>
      <c r="P122" s="130">
        <f t="shared" si="45"/>
        <v>0</v>
      </c>
      <c r="R122" s="39" t="s">
        <v>571</v>
      </c>
      <c r="S122" s="141">
        <f t="shared" si="46"/>
        <v>1.3984239761788464E-5</v>
      </c>
      <c r="T122" s="142">
        <f t="shared" si="47"/>
        <v>0</v>
      </c>
      <c r="U122" s="143">
        <f t="shared" si="48"/>
        <v>0</v>
      </c>
      <c r="V122" s="143">
        <f t="shared" si="49"/>
        <v>0</v>
      </c>
      <c r="W122" s="143">
        <f t="shared" si="50"/>
        <v>0</v>
      </c>
      <c r="X122" s="143">
        <f t="shared" si="51"/>
        <v>9.9117032436048869E-6</v>
      </c>
      <c r="Y122" s="143">
        <f t="shared" si="52"/>
        <v>6.5366535744126956E-5</v>
      </c>
      <c r="Z122" s="143">
        <f t="shared" si="53"/>
        <v>6.1874104759046772E-6</v>
      </c>
      <c r="AA122" s="144">
        <f t="shared" si="54"/>
        <v>0</v>
      </c>
      <c r="AC122" s="39" t="s">
        <v>571</v>
      </c>
      <c r="AD122" s="73">
        <f t="shared" si="55"/>
        <v>6</v>
      </c>
      <c r="AE122" s="17">
        <f t="shared" si="56"/>
        <v>0</v>
      </c>
      <c r="AF122" s="18">
        <f t="shared" si="57"/>
        <v>0</v>
      </c>
      <c r="AG122" s="18">
        <f t="shared" si="58"/>
        <v>0</v>
      </c>
      <c r="AH122" s="18">
        <f t="shared" si="59"/>
        <v>0</v>
      </c>
      <c r="AI122" s="18">
        <f t="shared" si="60"/>
        <v>1</v>
      </c>
      <c r="AJ122" s="18">
        <f t="shared" si="61"/>
        <v>5</v>
      </c>
      <c r="AK122" s="18">
        <f t="shared" si="62"/>
        <v>0</v>
      </c>
      <c r="AL122" s="16">
        <f t="shared" si="63"/>
        <v>0</v>
      </c>
      <c r="AN122" s="39" t="s">
        <v>571</v>
      </c>
      <c r="AO122" s="29">
        <f t="shared" si="64"/>
        <v>0.10714285714285714</v>
      </c>
      <c r="AP122" s="28" t="str">
        <f t="shared" si="65"/>
        <v>-</v>
      </c>
      <c r="AQ122" s="28" t="str">
        <f t="shared" si="66"/>
        <v>-</v>
      </c>
      <c r="AR122" s="28" t="str">
        <f t="shared" si="67"/>
        <v>-</v>
      </c>
      <c r="AS122" s="28" t="str">
        <f t="shared" si="68"/>
        <v>-</v>
      </c>
      <c r="AT122" s="28">
        <f t="shared" si="69"/>
        <v>0.16666666666666666</v>
      </c>
      <c r="AU122" s="28">
        <f t="shared" si="70"/>
        <v>0.10869565217391304</v>
      </c>
      <c r="AV122" s="28">
        <f t="shared" si="71"/>
        <v>0</v>
      </c>
      <c r="AW122" s="30" t="str">
        <f t="shared" si="72"/>
        <v>-</v>
      </c>
    </row>
    <row r="123" spans="1:49" x14ac:dyDescent="0.25">
      <c r="A123" t="s">
        <v>507</v>
      </c>
      <c r="B123">
        <v>2019</v>
      </c>
      <c r="C123">
        <v>393</v>
      </c>
      <c r="D123">
        <v>21</v>
      </c>
      <c r="E123">
        <v>5.3435114503816793E-2</v>
      </c>
      <c r="G123" s="39" t="s">
        <v>145</v>
      </c>
      <c r="H123" s="131">
        <f t="shared" si="37"/>
        <v>113388</v>
      </c>
      <c r="I123" s="129">
        <f t="shared" si="38"/>
        <v>12124</v>
      </c>
      <c r="J123" s="129">
        <f t="shared" si="39"/>
        <v>18669</v>
      </c>
      <c r="K123" s="129">
        <f t="shared" si="40"/>
        <v>19693</v>
      </c>
      <c r="L123" s="129">
        <f t="shared" si="41"/>
        <v>15547</v>
      </c>
      <c r="M123" s="129">
        <f t="shared" si="42"/>
        <v>17128</v>
      </c>
      <c r="N123" s="129">
        <f t="shared" si="43"/>
        <v>13764</v>
      </c>
      <c r="O123" s="129">
        <f t="shared" si="44"/>
        <v>14255</v>
      </c>
      <c r="P123" s="130">
        <f t="shared" si="45"/>
        <v>2208</v>
      </c>
      <c r="R123" s="39" t="s">
        <v>145</v>
      </c>
      <c r="S123" s="141">
        <f t="shared" si="46"/>
        <v>2.8315088894815543E-2</v>
      </c>
      <c r="T123" s="142">
        <f t="shared" si="47"/>
        <v>3.7936580450958428E-2</v>
      </c>
      <c r="U123" s="143">
        <f t="shared" si="48"/>
        <v>3.7050120563223751E-2</v>
      </c>
      <c r="V123" s="143">
        <f t="shared" si="49"/>
        <v>3.8567973286591395E-2</v>
      </c>
      <c r="W123" s="143">
        <f t="shared" si="50"/>
        <v>3.0366361251687075E-2</v>
      </c>
      <c r="X123" s="143">
        <f t="shared" si="51"/>
        <v>2.829460885941075E-2</v>
      </c>
      <c r="Y123" s="143">
        <f t="shared" si="52"/>
        <v>1.9558804303960075E-2</v>
      </c>
      <c r="Z123" s="143">
        <f t="shared" si="53"/>
        <v>2.2050384083505292E-2</v>
      </c>
      <c r="AA123" s="144">
        <f t="shared" si="54"/>
        <v>1.0881778934295346E-2</v>
      </c>
      <c r="AC123" s="39" t="s">
        <v>145</v>
      </c>
      <c r="AD123" s="73">
        <f t="shared" si="55"/>
        <v>8346</v>
      </c>
      <c r="AE123" s="17">
        <f t="shared" si="56"/>
        <v>1023</v>
      </c>
      <c r="AF123" s="18">
        <f t="shared" si="57"/>
        <v>1791</v>
      </c>
      <c r="AG123" s="18">
        <f t="shared" si="58"/>
        <v>2161</v>
      </c>
      <c r="AH123" s="18">
        <f t="shared" si="59"/>
        <v>805</v>
      </c>
      <c r="AI123" s="18">
        <f t="shared" si="60"/>
        <v>888</v>
      </c>
      <c r="AJ123" s="18">
        <f t="shared" si="61"/>
        <v>733</v>
      </c>
      <c r="AK123" s="18">
        <f t="shared" si="62"/>
        <v>818</v>
      </c>
      <c r="AL123" s="16">
        <f t="shared" si="63"/>
        <v>127</v>
      </c>
      <c r="AN123" s="39" t="s">
        <v>145</v>
      </c>
      <c r="AO123" s="29">
        <f t="shared" si="64"/>
        <v>7.3605672557942634E-2</v>
      </c>
      <c r="AP123" s="28">
        <f t="shared" si="65"/>
        <v>8.4378093038601124E-2</v>
      </c>
      <c r="AQ123" s="28">
        <f t="shared" si="66"/>
        <v>9.593443676683272E-2</v>
      </c>
      <c r="AR123" s="28">
        <f t="shared" si="67"/>
        <v>0.10973442339917737</v>
      </c>
      <c r="AS123" s="28">
        <f t="shared" si="68"/>
        <v>5.1778478162989645E-2</v>
      </c>
      <c r="AT123" s="28">
        <f t="shared" si="69"/>
        <v>5.1844932274638017E-2</v>
      </c>
      <c r="AU123" s="28">
        <f t="shared" si="70"/>
        <v>5.3254867770996805E-2</v>
      </c>
      <c r="AV123" s="28">
        <f t="shared" si="71"/>
        <v>5.7383374254647491E-2</v>
      </c>
      <c r="AW123" s="30">
        <f t="shared" si="72"/>
        <v>5.7518115942028984E-2</v>
      </c>
    </row>
    <row r="124" spans="1:49" x14ac:dyDescent="0.25">
      <c r="A124" t="s">
        <v>507</v>
      </c>
      <c r="B124">
        <v>2020</v>
      </c>
      <c r="C124">
        <v>360</v>
      </c>
      <c r="D124">
        <v>11</v>
      </c>
      <c r="E124">
        <v>3.0555555555555551E-2</v>
      </c>
      <c r="G124" s="39" t="s">
        <v>69</v>
      </c>
      <c r="H124" s="131">
        <f t="shared" si="37"/>
        <v>30852</v>
      </c>
      <c r="I124" s="129">
        <f t="shared" si="38"/>
        <v>51</v>
      </c>
      <c r="J124" s="129">
        <f t="shared" si="39"/>
        <v>15</v>
      </c>
      <c r="K124" s="129">
        <f t="shared" si="40"/>
        <v>100</v>
      </c>
      <c r="L124" s="129">
        <f t="shared" si="41"/>
        <v>3170</v>
      </c>
      <c r="M124" s="129">
        <f t="shared" si="42"/>
        <v>3680</v>
      </c>
      <c r="N124" s="129">
        <f t="shared" si="43"/>
        <v>13150</v>
      </c>
      <c r="O124" s="129">
        <f t="shared" si="44"/>
        <v>10686</v>
      </c>
      <c r="P124" s="130">
        <f t="shared" si="45"/>
        <v>0</v>
      </c>
      <c r="R124" s="39" t="s">
        <v>69</v>
      </c>
      <c r="S124" s="141">
        <f t="shared" si="46"/>
        <v>7.7043172344767449E-3</v>
      </c>
      <c r="T124" s="142">
        <f t="shared" si="47"/>
        <v>1.5958145851194985E-4</v>
      </c>
      <c r="U124" s="143">
        <f t="shared" si="48"/>
        <v>2.976869722258055E-5</v>
      </c>
      <c r="V124" s="143">
        <f t="shared" si="49"/>
        <v>1.9584610413137356E-4</v>
      </c>
      <c r="W124" s="143">
        <f t="shared" si="50"/>
        <v>6.1916360177428457E-3</v>
      </c>
      <c r="X124" s="143">
        <f t="shared" si="51"/>
        <v>6.0791779894109974E-3</v>
      </c>
      <c r="Y124" s="143">
        <f t="shared" si="52"/>
        <v>1.8686303152940641E-2</v>
      </c>
      <c r="Z124" s="143">
        <f t="shared" si="53"/>
        <v>1.6529667086379343E-2</v>
      </c>
      <c r="AA124" s="144">
        <f t="shared" si="54"/>
        <v>0</v>
      </c>
      <c r="AC124" s="39" t="s">
        <v>69</v>
      </c>
      <c r="AD124" s="73">
        <f t="shared" si="55"/>
        <v>8991</v>
      </c>
      <c r="AE124" s="17">
        <f t="shared" si="56"/>
        <v>0</v>
      </c>
      <c r="AF124" s="18">
        <f t="shared" si="57"/>
        <v>0</v>
      </c>
      <c r="AG124" s="18">
        <f t="shared" si="58"/>
        <v>12</v>
      </c>
      <c r="AH124" s="18">
        <f t="shared" si="59"/>
        <v>696</v>
      </c>
      <c r="AI124" s="18">
        <f t="shared" si="60"/>
        <v>880</v>
      </c>
      <c r="AJ124" s="18">
        <f t="shared" si="61"/>
        <v>4397</v>
      </c>
      <c r="AK124" s="18">
        <f t="shared" si="62"/>
        <v>3006</v>
      </c>
      <c r="AL124" s="16">
        <f t="shared" si="63"/>
        <v>0</v>
      </c>
      <c r="AN124" s="39" t="s">
        <v>69</v>
      </c>
      <c r="AO124" s="29">
        <f t="shared" si="64"/>
        <v>0.29142357059509916</v>
      </c>
      <c r="AP124" s="28">
        <f t="shared" si="65"/>
        <v>0</v>
      </c>
      <c r="AQ124" s="28">
        <f t="shared" si="66"/>
        <v>0</v>
      </c>
      <c r="AR124" s="28">
        <f t="shared" si="67"/>
        <v>0.12</v>
      </c>
      <c r="AS124" s="28">
        <f t="shared" si="68"/>
        <v>0.21955835962145109</v>
      </c>
      <c r="AT124" s="28">
        <f t="shared" si="69"/>
        <v>0.2391304347826087</v>
      </c>
      <c r="AU124" s="28">
        <f t="shared" si="70"/>
        <v>0.33437262357414449</v>
      </c>
      <c r="AV124" s="28">
        <f t="shared" si="71"/>
        <v>0.28130263896687252</v>
      </c>
      <c r="AW124" s="30" t="str">
        <f t="shared" si="72"/>
        <v>-</v>
      </c>
    </row>
    <row r="125" spans="1:49" x14ac:dyDescent="0.25">
      <c r="A125" t="s">
        <v>9</v>
      </c>
      <c r="B125">
        <v>2013</v>
      </c>
      <c r="C125">
        <v>24256</v>
      </c>
      <c r="D125">
        <v>2446</v>
      </c>
      <c r="E125">
        <v>0.1008410290237467</v>
      </c>
      <c r="G125" s="39" t="s">
        <v>197</v>
      </c>
      <c r="H125" s="131">
        <f t="shared" si="37"/>
        <v>6868</v>
      </c>
      <c r="I125" s="129">
        <f t="shared" si="38"/>
        <v>331</v>
      </c>
      <c r="J125" s="129">
        <f t="shared" si="39"/>
        <v>443</v>
      </c>
      <c r="K125" s="129">
        <f t="shared" si="40"/>
        <v>594</v>
      </c>
      <c r="L125" s="129">
        <f t="shared" si="41"/>
        <v>503</v>
      </c>
      <c r="M125" s="129">
        <f t="shared" si="42"/>
        <v>600</v>
      </c>
      <c r="N125" s="129">
        <f t="shared" si="43"/>
        <v>576</v>
      </c>
      <c r="O125" s="129">
        <f t="shared" si="44"/>
        <v>1419</v>
      </c>
      <c r="P125" s="130">
        <f t="shared" si="45"/>
        <v>2402</v>
      </c>
      <c r="R125" s="39" t="s">
        <v>197</v>
      </c>
      <c r="S125" s="141">
        <f t="shared" si="46"/>
        <v>1.7150671193564852E-3</v>
      </c>
      <c r="T125" s="142">
        <f t="shared" si="47"/>
        <v>1.0357149562246156E-3</v>
      </c>
      <c r="U125" s="143">
        <f t="shared" si="48"/>
        <v>8.7916885797354556E-4</v>
      </c>
      <c r="V125" s="143">
        <f t="shared" si="49"/>
        <v>1.163325858540359E-3</v>
      </c>
      <c r="W125" s="143">
        <f t="shared" si="50"/>
        <v>9.8245833341471648E-4</v>
      </c>
      <c r="X125" s="143">
        <f t="shared" si="51"/>
        <v>9.9117032436048854E-4</v>
      </c>
      <c r="Y125" s="143">
        <f t="shared" si="52"/>
        <v>8.1850270844819847E-4</v>
      </c>
      <c r="Z125" s="143">
        <f t="shared" si="53"/>
        <v>2.1949838663271842E-3</v>
      </c>
      <c r="AA125" s="144">
        <f t="shared" si="54"/>
        <v>1.1837877264573107E-2</v>
      </c>
      <c r="AC125" s="39" t="s">
        <v>197</v>
      </c>
      <c r="AD125" s="73">
        <f t="shared" si="55"/>
        <v>320</v>
      </c>
      <c r="AE125" s="17">
        <f t="shared" si="56"/>
        <v>15</v>
      </c>
      <c r="AF125" s="18">
        <f t="shared" si="57"/>
        <v>13</v>
      </c>
      <c r="AG125" s="18">
        <f t="shared" si="58"/>
        <v>24</v>
      </c>
      <c r="AH125" s="18">
        <f t="shared" si="59"/>
        <v>9</v>
      </c>
      <c r="AI125" s="18">
        <f t="shared" si="60"/>
        <v>49</v>
      </c>
      <c r="AJ125" s="18">
        <f t="shared" si="61"/>
        <v>37</v>
      </c>
      <c r="AK125" s="18">
        <f t="shared" si="62"/>
        <v>98</v>
      </c>
      <c r="AL125" s="16">
        <f t="shared" si="63"/>
        <v>75</v>
      </c>
      <c r="AN125" s="39" t="s">
        <v>197</v>
      </c>
      <c r="AO125" s="29">
        <f t="shared" si="64"/>
        <v>4.6592894583576003E-2</v>
      </c>
      <c r="AP125" s="28">
        <f t="shared" si="65"/>
        <v>4.5317220543806644E-2</v>
      </c>
      <c r="AQ125" s="28">
        <f t="shared" si="66"/>
        <v>2.9345372460496615E-2</v>
      </c>
      <c r="AR125" s="28">
        <f t="shared" si="67"/>
        <v>4.0404040404040407E-2</v>
      </c>
      <c r="AS125" s="28">
        <f t="shared" si="68"/>
        <v>1.7892644135188866E-2</v>
      </c>
      <c r="AT125" s="28">
        <f t="shared" si="69"/>
        <v>8.1666666666666665E-2</v>
      </c>
      <c r="AU125" s="28">
        <f t="shared" si="70"/>
        <v>6.4236111111111105E-2</v>
      </c>
      <c r="AV125" s="28">
        <f t="shared" si="71"/>
        <v>6.9062720225510923E-2</v>
      </c>
      <c r="AW125" s="30">
        <f t="shared" si="72"/>
        <v>3.1223980016652789E-2</v>
      </c>
    </row>
    <row r="126" spans="1:49" x14ac:dyDescent="0.25">
      <c r="A126" t="s">
        <v>9</v>
      </c>
      <c r="B126">
        <v>2014</v>
      </c>
      <c r="C126">
        <v>35367</v>
      </c>
      <c r="D126">
        <v>3831</v>
      </c>
      <c r="E126">
        <v>0.1083213164814658</v>
      </c>
      <c r="G126" s="39" t="s">
        <v>466</v>
      </c>
      <c r="H126" s="131">
        <f t="shared" si="37"/>
        <v>89</v>
      </c>
      <c r="I126" s="129">
        <f t="shared" si="38"/>
        <v>0</v>
      </c>
      <c r="J126" s="129">
        <f t="shared" si="39"/>
        <v>0</v>
      </c>
      <c r="K126" s="129">
        <f t="shared" si="40"/>
        <v>86</v>
      </c>
      <c r="L126" s="129">
        <f t="shared" si="41"/>
        <v>2</v>
      </c>
      <c r="M126" s="129">
        <f t="shared" si="42"/>
        <v>1</v>
      </c>
      <c r="N126" s="129">
        <f t="shared" si="43"/>
        <v>0</v>
      </c>
      <c r="O126" s="129">
        <f t="shared" si="44"/>
        <v>0</v>
      </c>
      <c r="P126" s="130">
        <f t="shared" si="45"/>
        <v>0</v>
      </c>
      <c r="R126" s="39" t="s">
        <v>466</v>
      </c>
      <c r="S126" s="141">
        <f t="shared" si="46"/>
        <v>2.2224952478556668E-5</v>
      </c>
      <c r="T126" s="142">
        <f t="shared" si="47"/>
        <v>0</v>
      </c>
      <c r="U126" s="143">
        <f t="shared" si="48"/>
        <v>0</v>
      </c>
      <c r="V126" s="143">
        <f t="shared" si="49"/>
        <v>1.6842764955298127E-4</v>
      </c>
      <c r="W126" s="143">
        <f t="shared" si="50"/>
        <v>3.9063949638756127E-6</v>
      </c>
      <c r="X126" s="143">
        <f t="shared" si="51"/>
        <v>1.6519505406008144E-6</v>
      </c>
      <c r="Y126" s="143">
        <f t="shared" si="52"/>
        <v>0</v>
      </c>
      <c r="Z126" s="143">
        <f t="shared" si="53"/>
        <v>0</v>
      </c>
      <c r="AA126" s="144">
        <f t="shared" si="54"/>
        <v>0</v>
      </c>
      <c r="AC126" s="39" t="s">
        <v>466</v>
      </c>
      <c r="AD126" s="73">
        <f t="shared" si="55"/>
        <v>37</v>
      </c>
      <c r="AE126" s="17">
        <f t="shared" si="56"/>
        <v>0</v>
      </c>
      <c r="AF126" s="18">
        <f t="shared" si="57"/>
        <v>0</v>
      </c>
      <c r="AG126" s="18">
        <f t="shared" si="58"/>
        <v>37</v>
      </c>
      <c r="AH126" s="18">
        <f t="shared" si="59"/>
        <v>0</v>
      </c>
      <c r="AI126" s="18">
        <f t="shared" si="60"/>
        <v>0</v>
      </c>
      <c r="AJ126" s="18">
        <f t="shared" si="61"/>
        <v>0</v>
      </c>
      <c r="AK126" s="18">
        <f t="shared" si="62"/>
        <v>0</v>
      </c>
      <c r="AL126" s="16">
        <f t="shared" si="63"/>
        <v>0</v>
      </c>
      <c r="AN126" s="39" t="s">
        <v>466</v>
      </c>
      <c r="AO126" s="29">
        <f t="shared" si="64"/>
        <v>0.4157303370786517</v>
      </c>
      <c r="AP126" s="28" t="str">
        <f t="shared" si="65"/>
        <v>-</v>
      </c>
      <c r="AQ126" s="28" t="str">
        <f t="shared" si="66"/>
        <v>-</v>
      </c>
      <c r="AR126" s="28">
        <f t="shared" si="67"/>
        <v>0.43023255813953487</v>
      </c>
      <c r="AS126" s="28">
        <f t="shared" si="68"/>
        <v>0</v>
      </c>
      <c r="AT126" s="28">
        <f t="shared" si="69"/>
        <v>0</v>
      </c>
      <c r="AU126" s="28" t="str">
        <f t="shared" si="70"/>
        <v>-</v>
      </c>
      <c r="AV126" s="28" t="str">
        <f t="shared" si="71"/>
        <v>-</v>
      </c>
      <c r="AW126" s="30" t="str">
        <f t="shared" si="72"/>
        <v>-</v>
      </c>
    </row>
    <row r="127" spans="1:49" x14ac:dyDescent="0.25">
      <c r="A127" t="s">
        <v>9</v>
      </c>
      <c r="B127">
        <v>2015</v>
      </c>
      <c r="C127">
        <v>38876</v>
      </c>
      <c r="D127">
        <v>4318</v>
      </c>
      <c r="E127">
        <v>0.111071097849573</v>
      </c>
      <c r="G127" s="39" t="s">
        <v>111</v>
      </c>
      <c r="H127" s="131">
        <f t="shared" si="37"/>
        <v>102870</v>
      </c>
      <c r="I127" s="129">
        <f t="shared" si="38"/>
        <v>5768</v>
      </c>
      <c r="J127" s="129">
        <f t="shared" si="39"/>
        <v>9556</v>
      </c>
      <c r="K127" s="129">
        <f t="shared" si="40"/>
        <v>10896</v>
      </c>
      <c r="L127" s="129">
        <f t="shared" si="41"/>
        <v>12139</v>
      </c>
      <c r="M127" s="129">
        <f t="shared" si="42"/>
        <v>15424</v>
      </c>
      <c r="N127" s="129">
        <f t="shared" si="43"/>
        <v>13912</v>
      </c>
      <c r="O127" s="129">
        <f t="shared" si="44"/>
        <v>19299</v>
      </c>
      <c r="P127" s="130">
        <f t="shared" si="45"/>
        <v>15876</v>
      </c>
      <c r="R127" s="39" t="s">
        <v>111</v>
      </c>
      <c r="S127" s="141">
        <f t="shared" si="46"/>
        <v>2.5688549005271059E-2</v>
      </c>
      <c r="T127" s="142">
        <f t="shared" si="47"/>
        <v>1.8048350052880916E-2</v>
      </c>
      <c r="U127" s="143">
        <f t="shared" si="48"/>
        <v>1.8964644710598649E-2</v>
      </c>
      <c r="V127" s="143">
        <f t="shared" si="49"/>
        <v>2.1339391506154465E-2</v>
      </c>
      <c r="W127" s="143">
        <f t="shared" si="50"/>
        <v>2.370986423324303E-2</v>
      </c>
      <c r="X127" s="143">
        <f t="shared" si="51"/>
        <v>2.5479685138226963E-2</v>
      </c>
      <c r="Y127" s="143">
        <f t="shared" si="52"/>
        <v>1.9769114027658571E-2</v>
      </c>
      <c r="Z127" s="143">
        <f t="shared" si="53"/>
        <v>2.985270869362109E-2</v>
      </c>
      <c r="AA127" s="144">
        <f t="shared" si="54"/>
        <v>7.8242356141699693E-2</v>
      </c>
      <c r="AC127" s="39" t="s">
        <v>111</v>
      </c>
      <c r="AD127" s="73">
        <f t="shared" si="55"/>
        <v>4317</v>
      </c>
      <c r="AE127" s="17">
        <f t="shared" si="56"/>
        <v>181</v>
      </c>
      <c r="AF127" s="18">
        <f t="shared" si="57"/>
        <v>428</v>
      </c>
      <c r="AG127" s="18">
        <f t="shared" si="58"/>
        <v>692</v>
      </c>
      <c r="AH127" s="18">
        <f t="shared" si="59"/>
        <v>555</v>
      </c>
      <c r="AI127" s="18">
        <f t="shared" si="60"/>
        <v>606</v>
      </c>
      <c r="AJ127" s="18">
        <f t="shared" si="61"/>
        <v>519</v>
      </c>
      <c r="AK127" s="18">
        <f t="shared" si="62"/>
        <v>729</v>
      </c>
      <c r="AL127" s="16">
        <f t="shared" si="63"/>
        <v>607</v>
      </c>
      <c r="AN127" s="39" t="s">
        <v>111</v>
      </c>
      <c r="AO127" s="29">
        <f t="shared" si="64"/>
        <v>4.1965587634878974E-2</v>
      </c>
      <c r="AP127" s="28">
        <f t="shared" si="65"/>
        <v>3.138002773925104E-2</v>
      </c>
      <c r="AQ127" s="28">
        <f t="shared" si="66"/>
        <v>4.4788614483047301E-2</v>
      </c>
      <c r="AR127" s="28">
        <f t="shared" si="67"/>
        <v>6.3509544787077821E-2</v>
      </c>
      <c r="AS127" s="28">
        <f t="shared" si="68"/>
        <v>4.5720405305214595E-2</v>
      </c>
      <c r="AT127" s="28">
        <f t="shared" si="69"/>
        <v>3.9289419087136929E-2</v>
      </c>
      <c r="AU127" s="28">
        <f t="shared" si="70"/>
        <v>3.7305922944220818E-2</v>
      </c>
      <c r="AV127" s="28">
        <f t="shared" si="71"/>
        <v>3.7773977926317426E-2</v>
      </c>
      <c r="AW127" s="30">
        <f t="shared" si="72"/>
        <v>3.8233812043335855E-2</v>
      </c>
    </row>
    <row r="128" spans="1:49" x14ac:dyDescent="0.25">
      <c r="A128" t="s">
        <v>9</v>
      </c>
      <c r="B128">
        <v>2016</v>
      </c>
      <c r="C128">
        <v>32319</v>
      </c>
      <c r="D128">
        <v>2595</v>
      </c>
      <c r="E128">
        <v>8.0293325907360991E-2</v>
      </c>
      <c r="G128" s="39" t="s">
        <v>22</v>
      </c>
      <c r="H128" s="131">
        <f t="shared" si="37"/>
        <v>30790</v>
      </c>
      <c r="I128" s="129">
        <f t="shared" si="38"/>
        <v>5332</v>
      </c>
      <c r="J128" s="129">
        <f t="shared" si="39"/>
        <v>6240</v>
      </c>
      <c r="K128" s="129">
        <f t="shared" si="40"/>
        <v>6056</v>
      </c>
      <c r="L128" s="129">
        <f t="shared" si="41"/>
        <v>4705</v>
      </c>
      <c r="M128" s="129">
        <f t="shared" si="42"/>
        <v>4127</v>
      </c>
      <c r="N128" s="129">
        <f t="shared" si="43"/>
        <v>2960</v>
      </c>
      <c r="O128" s="129">
        <f t="shared" si="44"/>
        <v>1370</v>
      </c>
      <c r="P128" s="130">
        <f t="shared" si="45"/>
        <v>0</v>
      </c>
      <c r="R128" s="39" t="s">
        <v>22</v>
      </c>
      <c r="S128" s="141">
        <f t="shared" si="46"/>
        <v>7.6888346833119074E-3</v>
      </c>
      <c r="T128" s="142">
        <f t="shared" si="47"/>
        <v>1.6684085035014048E-2</v>
      </c>
      <c r="U128" s="143">
        <f t="shared" si="48"/>
        <v>1.2383778044593509E-2</v>
      </c>
      <c r="V128" s="143">
        <f t="shared" si="49"/>
        <v>1.1860440066195983E-2</v>
      </c>
      <c r="W128" s="143">
        <f t="shared" si="50"/>
        <v>9.1897941525173783E-3</v>
      </c>
      <c r="X128" s="143">
        <f t="shared" si="51"/>
        <v>6.817599881059561E-3</v>
      </c>
      <c r="Y128" s="143">
        <f t="shared" si="52"/>
        <v>4.2061944739699084E-3</v>
      </c>
      <c r="Z128" s="143">
        <f t="shared" si="53"/>
        <v>2.1191880879973517E-3</v>
      </c>
      <c r="AA128" s="144">
        <f t="shared" si="54"/>
        <v>0</v>
      </c>
      <c r="AC128" s="39" t="s">
        <v>22</v>
      </c>
      <c r="AD128" s="73">
        <f t="shared" si="55"/>
        <v>1748</v>
      </c>
      <c r="AE128" s="17">
        <f t="shared" si="56"/>
        <v>308</v>
      </c>
      <c r="AF128" s="18">
        <f t="shared" si="57"/>
        <v>393</v>
      </c>
      <c r="AG128" s="18">
        <f t="shared" si="58"/>
        <v>324</v>
      </c>
      <c r="AH128" s="18">
        <f t="shared" si="59"/>
        <v>215</v>
      </c>
      <c r="AI128" s="18">
        <f t="shared" si="60"/>
        <v>234</v>
      </c>
      <c r="AJ128" s="18">
        <f t="shared" si="61"/>
        <v>174</v>
      </c>
      <c r="AK128" s="18">
        <f t="shared" si="62"/>
        <v>100</v>
      </c>
      <c r="AL128" s="16">
        <f t="shared" si="63"/>
        <v>0</v>
      </c>
      <c r="AN128" s="39" t="s">
        <v>22</v>
      </c>
      <c r="AO128" s="29">
        <f t="shared" si="64"/>
        <v>5.6771679116596301E-2</v>
      </c>
      <c r="AP128" s="28">
        <f t="shared" si="65"/>
        <v>5.7764441110277572E-2</v>
      </c>
      <c r="AQ128" s="28">
        <f t="shared" si="66"/>
        <v>6.2980769230769229E-2</v>
      </c>
      <c r="AR128" s="28">
        <f t="shared" si="67"/>
        <v>5.3500660501981503E-2</v>
      </c>
      <c r="AS128" s="28">
        <f t="shared" si="68"/>
        <v>4.5696068012752389E-2</v>
      </c>
      <c r="AT128" s="28">
        <f t="shared" si="69"/>
        <v>5.6699781923915678E-2</v>
      </c>
      <c r="AU128" s="28">
        <f t="shared" si="70"/>
        <v>5.8783783783783787E-2</v>
      </c>
      <c r="AV128" s="28">
        <f t="shared" si="71"/>
        <v>7.2992700729927001E-2</v>
      </c>
      <c r="AW128" s="30" t="str">
        <f t="shared" si="72"/>
        <v>-</v>
      </c>
    </row>
    <row r="129" spans="1:49" x14ac:dyDescent="0.25">
      <c r="A129" t="s">
        <v>9</v>
      </c>
      <c r="B129">
        <v>2017</v>
      </c>
      <c r="C129">
        <v>41688</v>
      </c>
      <c r="D129">
        <v>3651</v>
      </c>
      <c r="E129">
        <v>8.7579159470351178E-2</v>
      </c>
      <c r="G129" s="39" t="s">
        <v>433</v>
      </c>
      <c r="H129" s="131">
        <f t="shared" si="37"/>
        <v>307</v>
      </c>
      <c r="I129" s="129">
        <f t="shared" si="38"/>
        <v>0</v>
      </c>
      <c r="J129" s="129">
        <f t="shared" si="39"/>
        <v>0</v>
      </c>
      <c r="K129" s="129">
        <f t="shared" si="40"/>
        <v>22</v>
      </c>
      <c r="L129" s="129">
        <f t="shared" si="41"/>
        <v>71</v>
      </c>
      <c r="M129" s="129">
        <f t="shared" si="42"/>
        <v>73</v>
      </c>
      <c r="N129" s="129">
        <f t="shared" si="43"/>
        <v>87</v>
      </c>
      <c r="O129" s="129">
        <f t="shared" si="44"/>
        <v>43</v>
      </c>
      <c r="P129" s="130">
        <f t="shared" si="45"/>
        <v>11</v>
      </c>
      <c r="R129" s="39" t="s">
        <v>433</v>
      </c>
      <c r="S129" s="141">
        <f t="shared" si="46"/>
        <v>7.6663600122661764E-5</v>
      </c>
      <c r="T129" s="142">
        <f t="shared" si="47"/>
        <v>0</v>
      </c>
      <c r="U129" s="143">
        <f t="shared" si="48"/>
        <v>0</v>
      </c>
      <c r="V129" s="143">
        <f t="shared" si="49"/>
        <v>4.3086142908902188E-5</v>
      </c>
      <c r="W129" s="143">
        <f t="shared" si="50"/>
        <v>1.3867702121758425E-4</v>
      </c>
      <c r="X129" s="143">
        <f t="shared" si="51"/>
        <v>1.2059238946385945E-4</v>
      </c>
      <c r="Y129" s="143">
        <f t="shared" si="52"/>
        <v>1.2362801325519664E-4</v>
      </c>
      <c r="Z129" s="143">
        <f t="shared" si="53"/>
        <v>6.651466261597528E-5</v>
      </c>
      <c r="AA129" s="144">
        <f t="shared" si="54"/>
        <v>5.4211760995130795E-5</v>
      </c>
      <c r="AC129" s="39" t="s">
        <v>433</v>
      </c>
      <c r="AD129" s="73">
        <f t="shared" si="55"/>
        <v>23</v>
      </c>
      <c r="AE129" s="17">
        <f t="shared" si="56"/>
        <v>0</v>
      </c>
      <c r="AF129" s="18">
        <f t="shared" si="57"/>
        <v>0</v>
      </c>
      <c r="AG129" s="18">
        <f t="shared" si="58"/>
        <v>4</v>
      </c>
      <c r="AH129" s="18">
        <f t="shared" si="59"/>
        <v>7</v>
      </c>
      <c r="AI129" s="18">
        <f t="shared" si="60"/>
        <v>3</v>
      </c>
      <c r="AJ129" s="18">
        <f t="shared" si="61"/>
        <v>4</v>
      </c>
      <c r="AK129" s="18">
        <f t="shared" si="62"/>
        <v>4</v>
      </c>
      <c r="AL129" s="16">
        <f t="shared" si="63"/>
        <v>1</v>
      </c>
      <c r="AN129" s="39" t="s">
        <v>433</v>
      </c>
      <c r="AO129" s="29">
        <f t="shared" si="64"/>
        <v>7.4918566775244305E-2</v>
      </c>
      <c r="AP129" s="28" t="str">
        <f t="shared" si="65"/>
        <v>-</v>
      </c>
      <c r="AQ129" s="28" t="str">
        <f t="shared" si="66"/>
        <v>-</v>
      </c>
      <c r="AR129" s="28">
        <f t="shared" si="67"/>
        <v>0.18181818181818182</v>
      </c>
      <c r="AS129" s="28">
        <f t="shared" si="68"/>
        <v>9.8591549295774641E-2</v>
      </c>
      <c r="AT129" s="28">
        <f t="shared" si="69"/>
        <v>4.1095890410958902E-2</v>
      </c>
      <c r="AU129" s="28">
        <f t="shared" si="70"/>
        <v>4.5977011494252873E-2</v>
      </c>
      <c r="AV129" s="28">
        <f t="shared" si="71"/>
        <v>9.3023255813953487E-2</v>
      </c>
      <c r="AW129" s="30">
        <f t="shared" si="72"/>
        <v>9.0909090909090912E-2</v>
      </c>
    </row>
    <row r="130" spans="1:49" x14ac:dyDescent="0.25">
      <c r="A130" t="s">
        <v>9</v>
      </c>
      <c r="B130">
        <v>2018</v>
      </c>
      <c r="C130">
        <v>44542</v>
      </c>
      <c r="D130">
        <v>4805</v>
      </c>
      <c r="E130">
        <v>0.10787571281038121</v>
      </c>
      <c r="G130" s="39" t="s">
        <v>101</v>
      </c>
      <c r="H130" s="131">
        <f t="shared" si="37"/>
        <v>647</v>
      </c>
      <c r="I130" s="129">
        <f t="shared" si="38"/>
        <v>6</v>
      </c>
      <c r="J130" s="129">
        <f t="shared" si="39"/>
        <v>180</v>
      </c>
      <c r="K130" s="129">
        <f t="shared" si="40"/>
        <v>224</v>
      </c>
      <c r="L130" s="129">
        <f t="shared" si="41"/>
        <v>79</v>
      </c>
      <c r="M130" s="129">
        <f t="shared" si="42"/>
        <v>35</v>
      </c>
      <c r="N130" s="129">
        <f t="shared" si="43"/>
        <v>93</v>
      </c>
      <c r="O130" s="129">
        <f t="shared" si="44"/>
        <v>30</v>
      </c>
      <c r="P130" s="130">
        <f t="shared" si="45"/>
        <v>0</v>
      </c>
      <c r="R130" s="39" t="s">
        <v>101</v>
      </c>
      <c r="S130" s="141">
        <f t="shared" si="46"/>
        <v>1.6156791296209172E-4</v>
      </c>
      <c r="T130" s="142">
        <f t="shared" si="47"/>
        <v>1.877428923669998E-5</v>
      </c>
      <c r="U130" s="143">
        <f t="shared" si="48"/>
        <v>3.572243666709666E-4</v>
      </c>
      <c r="V130" s="143">
        <f t="shared" si="49"/>
        <v>4.386952732542768E-4</v>
      </c>
      <c r="W130" s="143">
        <f t="shared" si="50"/>
        <v>1.5430260107308669E-4</v>
      </c>
      <c r="X130" s="143">
        <f t="shared" si="51"/>
        <v>5.7818268921028506E-5</v>
      </c>
      <c r="Y130" s="143">
        <f t="shared" si="52"/>
        <v>1.3215408313486536E-4</v>
      </c>
      <c r="Z130" s="143">
        <f t="shared" si="53"/>
        <v>4.6405578569285079E-5</v>
      </c>
      <c r="AA130" s="144">
        <f t="shared" si="54"/>
        <v>0</v>
      </c>
      <c r="AC130" s="39" t="s">
        <v>101</v>
      </c>
      <c r="AD130" s="73">
        <f t="shared" si="55"/>
        <v>37</v>
      </c>
      <c r="AE130" s="17">
        <f t="shared" si="56"/>
        <v>0</v>
      </c>
      <c r="AF130" s="18">
        <f t="shared" si="57"/>
        <v>14</v>
      </c>
      <c r="AG130" s="18">
        <f t="shared" si="58"/>
        <v>10</v>
      </c>
      <c r="AH130" s="18">
        <f t="shared" si="59"/>
        <v>6</v>
      </c>
      <c r="AI130" s="18">
        <f t="shared" si="60"/>
        <v>1</v>
      </c>
      <c r="AJ130" s="18">
        <f t="shared" si="61"/>
        <v>3</v>
      </c>
      <c r="AK130" s="18">
        <f t="shared" si="62"/>
        <v>3</v>
      </c>
      <c r="AL130" s="16">
        <f t="shared" si="63"/>
        <v>0</v>
      </c>
      <c r="AN130" s="39" t="s">
        <v>101</v>
      </c>
      <c r="AO130" s="29">
        <f t="shared" si="64"/>
        <v>5.7187017001545597E-2</v>
      </c>
      <c r="AP130" s="28">
        <f t="shared" si="65"/>
        <v>0</v>
      </c>
      <c r="AQ130" s="28">
        <f t="shared" si="66"/>
        <v>7.7777777777777779E-2</v>
      </c>
      <c r="AR130" s="28">
        <f t="shared" si="67"/>
        <v>4.4642857142857144E-2</v>
      </c>
      <c r="AS130" s="28">
        <f t="shared" si="68"/>
        <v>7.5949367088607597E-2</v>
      </c>
      <c r="AT130" s="28">
        <f t="shared" si="69"/>
        <v>2.8571428571428571E-2</v>
      </c>
      <c r="AU130" s="28">
        <f t="shared" si="70"/>
        <v>3.2258064516129031E-2</v>
      </c>
      <c r="AV130" s="28">
        <f t="shared" si="71"/>
        <v>0.1</v>
      </c>
      <c r="AW130" s="30" t="str">
        <f t="shared" si="72"/>
        <v>-</v>
      </c>
    </row>
    <row r="131" spans="1:49" x14ac:dyDescent="0.25">
      <c r="A131" t="s">
        <v>9</v>
      </c>
      <c r="B131">
        <v>2019</v>
      </c>
      <c r="C131">
        <v>36617</v>
      </c>
      <c r="D131">
        <v>3239</v>
      </c>
      <c r="E131">
        <v>8.8456181555015431E-2</v>
      </c>
      <c r="G131" s="39" t="s">
        <v>32</v>
      </c>
      <c r="H131" s="131">
        <f t="shared" si="37"/>
        <v>7644</v>
      </c>
      <c r="I131" s="129">
        <f t="shared" si="38"/>
        <v>1618</v>
      </c>
      <c r="J131" s="129">
        <f t="shared" si="39"/>
        <v>2240</v>
      </c>
      <c r="K131" s="129">
        <f t="shared" si="40"/>
        <v>1395</v>
      </c>
      <c r="L131" s="129">
        <f t="shared" si="41"/>
        <v>747</v>
      </c>
      <c r="M131" s="129">
        <f t="shared" si="42"/>
        <v>772</v>
      </c>
      <c r="N131" s="129">
        <f t="shared" si="43"/>
        <v>636</v>
      </c>
      <c r="O131" s="129">
        <f t="shared" si="44"/>
        <v>236</v>
      </c>
      <c r="P131" s="130">
        <f t="shared" si="45"/>
        <v>0</v>
      </c>
      <c r="R131" s="39" t="s">
        <v>32</v>
      </c>
      <c r="S131" s="141">
        <f t="shared" si="46"/>
        <v>1.9088487274841253E-3</v>
      </c>
      <c r="T131" s="142">
        <f t="shared" si="47"/>
        <v>5.0627999974967612E-3</v>
      </c>
      <c r="U131" s="143">
        <f t="shared" si="48"/>
        <v>4.4454587852386955E-3</v>
      </c>
      <c r="V131" s="143">
        <f t="shared" si="49"/>
        <v>2.7320531526326612E-3</v>
      </c>
      <c r="W131" s="143">
        <f t="shared" si="50"/>
        <v>1.4590385190075413E-3</v>
      </c>
      <c r="X131" s="143">
        <f t="shared" si="51"/>
        <v>1.2753058173438287E-3</v>
      </c>
      <c r="Y131" s="143">
        <f t="shared" si="52"/>
        <v>9.0376340724488574E-4</v>
      </c>
      <c r="Z131" s="143">
        <f t="shared" si="53"/>
        <v>3.6505721807837595E-4</v>
      </c>
      <c r="AA131" s="144">
        <f t="shared" si="54"/>
        <v>0</v>
      </c>
      <c r="AC131" s="39" t="s">
        <v>32</v>
      </c>
      <c r="AD131" s="73">
        <f t="shared" si="55"/>
        <v>1985</v>
      </c>
      <c r="AE131" s="17">
        <f t="shared" si="56"/>
        <v>455</v>
      </c>
      <c r="AF131" s="18">
        <f t="shared" si="57"/>
        <v>641</v>
      </c>
      <c r="AG131" s="18">
        <f t="shared" si="58"/>
        <v>341</v>
      </c>
      <c r="AH131" s="18">
        <f t="shared" si="59"/>
        <v>162</v>
      </c>
      <c r="AI131" s="18">
        <f t="shared" si="60"/>
        <v>141</v>
      </c>
      <c r="AJ131" s="18">
        <f t="shared" si="61"/>
        <v>133</v>
      </c>
      <c r="AK131" s="18">
        <f t="shared" si="62"/>
        <v>112</v>
      </c>
      <c r="AL131" s="16">
        <f t="shared" si="63"/>
        <v>0</v>
      </c>
      <c r="AN131" s="39" t="s">
        <v>32</v>
      </c>
      <c r="AO131" s="29">
        <f t="shared" si="64"/>
        <v>0.2596807953950811</v>
      </c>
      <c r="AP131" s="28">
        <f t="shared" si="65"/>
        <v>0.28121137206427688</v>
      </c>
      <c r="AQ131" s="28">
        <f t="shared" si="66"/>
        <v>0.28616071428571427</v>
      </c>
      <c r="AR131" s="28">
        <f t="shared" si="67"/>
        <v>0.24444444444444444</v>
      </c>
      <c r="AS131" s="28">
        <f t="shared" si="68"/>
        <v>0.21686746987951808</v>
      </c>
      <c r="AT131" s="28">
        <f t="shared" si="69"/>
        <v>0.18264248704663213</v>
      </c>
      <c r="AU131" s="28">
        <f t="shared" si="70"/>
        <v>0.20911949685534592</v>
      </c>
      <c r="AV131" s="28">
        <f t="shared" si="71"/>
        <v>0.47457627118644069</v>
      </c>
      <c r="AW131" s="30" t="str">
        <f t="shared" si="72"/>
        <v>-</v>
      </c>
    </row>
    <row r="132" spans="1:49" x14ac:dyDescent="0.25">
      <c r="A132" t="s">
        <v>9</v>
      </c>
      <c r="B132">
        <v>2020</v>
      </c>
      <c r="C132">
        <v>20898</v>
      </c>
      <c r="D132">
        <v>965</v>
      </c>
      <c r="E132">
        <v>4.6176667623696051E-2</v>
      </c>
      <c r="G132" s="39" t="s">
        <v>247</v>
      </c>
      <c r="H132" s="131">
        <f t="shared" ref="H132:H195" si="73">SUMIF(A:A,G132,C:C)</f>
        <v>63991</v>
      </c>
      <c r="I132" s="129">
        <f t="shared" ref="I132:I195" si="74">SUMIFS(C:C,A:A,G132,B:B,2013)</f>
        <v>7720</v>
      </c>
      <c r="J132" s="129">
        <f t="shared" ref="J132:J195" si="75">SUMIFS(C:C,A:A,G132,B:B,2014)</f>
        <v>9618</v>
      </c>
      <c r="K132" s="129">
        <f t="shared" ref="K132:K195" si="76">SUMIFS(C:C,A:A,G132,B:B,2015)</f>
        <v>8758</v>
      </c>
      <c r="L132" s="129">
        <f t="shared" ref="L132:L195" si="77">SUMIFS(C:C,A:A,G132,B:B,2016)</f>
        <v>8756</v>
      </c>
      <c r="M132" s="129">
        <f t="shared" ref="M132:M195" si="78">SUMIFS(C:C,A:A,G132,B:B,2017)</f>
        <v>7752</v>
      </c>
      <c r="N132" s="129">
        <f t="shared" ref="N132:N195" si="79">SUMIFS(C:C,A:A,G132,B:B,2018)</f>
        <v>7707</v>
      </c>
      <c r="O132" s="129">
        <f t="shared" ref="O132:O195" si="80">SUMIFS(C:C,A:A,G132,B:B,2019)</f>
        <v>7971</v>
      </c>
      <c r="P132" s="130">
        <f t="shared" ref="P132:P195" si="81">SUMIFS(C:C,A:A,G132,B:B,2020)</f>
        <v>5709</v>
      </c>
      <c r="R132" s="39" t="s">
        <v>247</v>
      </c>
      <c r="S132" s="141">
        <f t="shared" ref="S132:S195" si="82">H132/$H$249</f>
        <v>1.5979740832082243E-2</v>
      </c>
      <c r="T132" s="142">
        <f t="shared" ref="T132:T195" si="83">I132/$I$249</f>
        <v>2.4156252151220643E-2</v>
      </c>
      <c r="U132" s="143">
        <f t="shared" ref="U132:U195" si="84">J132/$J$249</f>
        <v>1.9087688659118647E-2</v>
      </c>
      <c r="V132" s="143">
        <f t="shared" ref="V132:V195" si="85">K132/$K$249</f>
        <v>1.7152201799825698E-2</v>
      </c>
      <c r="W132" s="143">
        <f t="shared" ref="W132:W195" si="86">L132/$L$249</f>
        <v>1.7102197151847433E-2</v>
      </c>
      <c r="X132" s="143">
        <f t="shared" ref="X132:X195" si="87">M132/$M$249</f>
        <v>1.2805920590737513E-2</v>
      </c>
      <c r="Y132" s="143">
        <f t="shared" ref="Y132:Y195" si="88">N132/$N$249</f>
        <v>1.0951736760434488E-2</v>
      </c>
      <c r="Z132" s="143">
        <f t="shared" ref="Z132:Z195" si="89">O132/$O$249</f>
        <v>1.2329962225859045E-2</v>
      </c>
      <c r="AA132" s="144">
        <f t="shared" ref="AA132:AA195" si="90">P132/$P$249</f>
        <v>2.8135903956472884E-2</v>
      </c>
      <c r="AC132" s="39" t="s">
        <v>247</v>
      </c>
      <c r="AD132" s="73">
        <f t="shared" ref="AD132:AD195" si="91">SUMIF(A:A,AC132,D:D)</f>
        <v>4073</v>
      </c>
      <c r="AE132" s="17">
        <f t="shared" ref="AE132:AE195" si="92">SUMIFS(D:D,A:A,AC132,B:B,2013)</f>
        <v>339</v>
      </c>
      <c r="AF132" s="18">
        <f t="shared" ref="AF132:AF195" si="93">SUMIFS(D:D,A:A,AC132,B:B,2014)</f>
        <v>577</v>
      </c>
      <c r="AG132" s="18">
        <f t="shared" ref="AG132:AG195" si="94">SUMIFS(D:D,A:A,AC132,B:B,2015)</f>
        <v>857</v>
      </c>
      <c r="AH132" s="18">
        <f t="shared" ref="AH132:AH195" si="95">SUMIFS(D:D,A:A,AC132,B:B,2016)</f>
        <v>612</v>
      </c>
      <c r="AI132" s="18">
        <f t="shared" ref="AI132:AI195" si="96">SUMIFS(D:D,A:A,AC132,B:B,2017)</f>
        <v>470</v>
      </c>
      <c r="AJ132" s="18">
        <f t="shared" ref="AJ132:AJ195" si="97">SUMIFS(D:D,A:A,AC132,B:B,2018)</f>
        <v>438</v>
      </c>
      <c r="AK132" s="18">
        <f t="shared" ref="AK132:AK195" si="98">SUMIFS(D:D,A:A,AC132,B:B,2019)</f>
        <v>426</v>
      </c>
      <c r="AL132" s="16">
        <f t="shared" ref="AL132:AL195" si="99">SUMIFS(D:D,A:A,AC132,B:B,2020)</f>
        <v>354</v>
      </c>
      <c r="AN132" s="39" t="s">
        <v>247</v>
      </c>
      <c r="AO132" s="29">
        <f t="shared" ref="AO132:AO195" si="100">IFERROR(AD132/H132,"-")</f>
        <v>6.3649575721585847E-2</v>
      </c>
      <c r="AP132" s="28">
        <f t="shared" ref="AP132:AP195" si="101">IFERROR(AE132/I132,"-")</f>
        <v>4.3911917098445594E-2</v>
      </c>
      <c r="AQ132" s="28">
        <f t="shared" ref="AQ132:AQ195" si="102">IFERROR(AF132/J132,"-")</f>
        <v>5.9991682262424621E-2</v>
      </c>
      <c r="AR132" s="28">
        <f t="shared" ref="AR132:AR195" si="103">IFERROR(AG132/K132,"-")</f>
        <v>9.7853391185202102E-2</v>
      </c>
      <c r="AS132" s="28">
        <f t="shared" ref="AS132:AS195" si="104">IFERROR(AH132/L132,"-")</f>
        <v>6.9894929191411603E-2</v>
      </c>
      <c r="AT132" s="28">
        <f t="shared" ref="AT132:AT195" si="105">IFERROR(AI132/M132,"-")</f>
        <v>6.062951496388029E-2</v>
      </c>
      <c r="AU132" s="28">
        <f t="shared" ref="AU132:AU195" si="106">IFERROR(AJ132/N132,"-")</f>
        <v>5.6831451926819772E-2</v>
      </c>
      <c r="AV132" s="28">
        <f t="shared" ref="AV132:AV195" si="107">IFERROR(AK132/O132,"-")</f>
        <v>5.3443733534060969E-2</v>
      </c>
      <c r="AW132" s="30">
        <f t="shared" ref="AW132:AW195" si="108">IFERROR(AL132/P132,"-")</f>
        <v>6.2007356805044669E-2</v>
      </c>
    </row>
    <row r="133" spans="1:49" x14ac:dyDescent="0.25">
      <c r="A133" t="s">
        <v>624</v>
      </c>
      <c r="B133">
        <v>2015</v>
      </c>
      <c r="C133">
        <v>1</v>
      </c>
      <c r="D133">
        <v>0</v>
      </c>
      <c r="E133">
        <v>0</v>
      </c>
      <c r="G133" s="39" t="s">
        <v>610</v>
      </c>
      <c r="H133" s="131">
        <f t="shared" si="73"/>
        <v>89</v>
      </c>
      <c r="I133" s="129">
        <f t="shared" si="74"/>
        <v>0</v>
      </c>
      <c r="J133" s="129">
        <f t="shared" si="75"/>
        <v>0</v>
      </c>
      <c r="K133" s="129">
        <f t="shared" si="76"/>
        <v>0</v>
      </c>
      <c r="L133" s="129">
        <f t="shared" si="77"/>
        <v>0</v>
      </c>
      <c r="M133" s="129">
        <f t="shared" si="78"/>
        <v>0</v>
      </c>
      <c r="N133" s="129">
        <f t="shared" si="79"/>
        <v>0</v>
      </c>
      <c r="O133" s="129">
        <f t="shared" si="80"/>
        <v>8</v>
      </c>
      <c r="P133" s="130">
        <f t="shared" si="81"/>
        <v>81</v>
      </c>
      <c r="R133" s="39" t="s">
        <v>610</v>
      </c>
      <c r="S133" s="141">
        <f t="shared" si="82"/>
        <v>2.2224952478556668E-5</v>
      </c>
      <c r="T133" s="142">
        <f t="shared" si="83"/>
        <v>0</v>
      </c>
      <c r="U133" s="143">
        <f t="shared" si="84"/>
        <v>0</v>
      </c>
      <c r="V133" s="143">
        <f t="shared" si="85"/>
        <v>0</v>
      </c>
      <c r="W133" s="143">
        <f t="shared" si="86"/>
        <v>0</v>
      </c>
      <c r="X133" s="143">
        <f t="shared" si="87"/>
        <v>0</v>
      </c>
      <c r="Y133" s="143">
        <f t="shared" si="88"/>
        <v>0</v>
      </c>
      <c r="Z133" s="143">
        <f t="shared" si="89"/>
        <v>1.2374820951809354E-5</v>
      </c>
      <c r="AA133" s="144">
        <f t="shared" si="90"/>
        <v>3.991956946005086E-4</v>
      </c>
      <c r="AC133" s="39" t="s">
        <v>610</v>
      </c>
      <c r="AD133" s="73">
        <f t="shared" si="91"/>
        <v>7</v>
      </c>
      <c r="AE133" s="17">
        <f t="shared" si="92"/>
        <v>0</v>
      </c>
      <c r="AF133" s="18">
        <f t="shared" si="93"/>
        <v>0</v>
      </c>
      <c r="AG133" s="18">
        <f t="shared" si="94"/>
        <v>0</v>
      </c>
      <c r="AH133" s="18">
        <f t="shared" si="95"/>
        <v>0</v>
      </c>
      <c r="AI133" s="18">
        <f t="shared" si="96"/>
        <v>0</v>
      </c>
      <c r="AJ133" s="18">
        <f t="shared" si="97"/>
        <v>0</v>
      </c>
      <c r="AK133" s="18">
        <f t="shared" si="98"/>
        <v>0</v>
      </c>
      <c r="AL133" s="16">
        <f t="shared" si="99"/>
        <v>7</v>
      </c>
      <c r="AN133" s="39" t="s">
        <v>610</v>
      </c>
      <c r="AO133" s="29">
        <f t="shared" si="100"/>
        <v>7.8651685393258425E-2</v>
      </c>
      <c r="AP133" s="28" t="str">
        <f t="shared" si="101"/>
        <v>-</v>
      </c>
      <c r="AQ133" s="28" t="str">
        <f t="shared" si="102"/>
        <v>-</v>
      </c>
      <c r="AR133" s="28" t="str">
        <f t="shared" si="103"/>
        <v>-</v>
      </c>
      <c r="AS133" s="28" t="str">
        <f t="shared" si="104"/>
        <v>-</v>
      </c>
      <c r="AT133" s="28" t="str">
        <f t="shared" si="105"/>
        <v>-</v>
      </c>
      <c r="AU133" s="28" t="str">
        <f t="shared" si="106"/>
        <v>-</v>
      </c>
      <c r="AV133" s="28">
        <f t="shared" si="107"/>
        <v>0</v>
      </c>
      <c r="AW133" s="30">
        <f t="shared" si="108"/>
        <v>8.6419753086419748E-2</v>
      </c>
    </row>
    <row r="134" spans="1:49" x14ac:dyDescent="0.25">
      <c r="A134" t="s">
        <v>262</v>
      </c>
      <c r="B134">
        <v>2013</v>
      </c>
      <c r="C134">
        <v>629</v>
      </c>
      <c r="D134">
        <v>222</v>
      </c>
      <c r="E134">
        <v>0.35294117647058831</v>
      </c>
      <c r="G134" s="39" t="s">
        <v>618</v>
      </c>
      <c r="H134" s="131">
        <f t="shared" si="73"/>
        <v>5</v>
      </c>
      <c r="I134" s="129">
        <f t="shared" si="74"/>
        <v>0</v>
      </c>
      <c r="J134" s="129">
        <f t="shared" si="75"/>
        <v>0</v>
      </c>
      <c r="K134" s="129">
        <f t="shared" si="76"/>
        <v>0</v>
      </c>
      <c r="L134" s="129">
        <f t="shared" si="77"/>
        <v>0</v>
      </c>
      <c r="M134" s="129">
        <f t="shared" si="78"/>
        <v>0</v>
      </c>
      <c r="N134" s="129">
        <f t="shared" si="79"/>
        <v>3</v>
      </c>
      <c r="O134" s="129">
        <f t="shared" si="80"/>
        <v>2</v>
      </c>
      <c r="P134" s="130">
        <f t="shared" si="81"/>
        <v>0</v>
      </c>
      <c r="R134" s="39" t="s">
        <v>618</v>
      </c>
      <c r="S134" s="141">
        <f t="shared" si="82"/>
        <v>1.24859283587397E-6</v>
      </c>
      <c r="T134" s="142">
        <f t="shared" si="83"/>
        <v>0</v>
      </c>
      <c r="U134" s="143">
        <f t="shared" si="84"/>
        <v>0</v>
      </c>
      <c r="V134" s="143">
        <f t="shared" si="85"/>
        <v>0</v>
      </c>
      <c r="W134" s="143">
        <f t="shared" si="86"/>
        <v>0</v>
      </c>
      <c r="X134" s="143">
        <f t="shared" si="87"/>
        <v>0</v>
      </c>
      <c r="Y134" s="143">
        <f t="shared" si="88"/>
        <v>4.2630349398343667E-6</v>
      </c>
      <c r="Z134" s="143">
        <f t="shared" si="89"/>
        <v>3.0937052379523386E-6</v>
      </c>
      <c r="AA134" s="144">
        <f t="shared" si="90"/>
        <v>0</v>
      </c>
      <c r="AC134" s="39" t="s">
        <v>618</v>
      </c>
      <c r="AD134" s="73">
        <f t="shared" si="91"/>
        <v>0</v>
      </c>
      <c r="AE134" s="17">
        <f t="shared" si="92"/>
        <v>0</v>
      </c>
      <c r="AF134" s="18">
        <f t="shared" si="93"/>
        <v>0</v>
      </c>
      <c r="AG134" s="18">
        <f t="shared" si="94"/>
        <v>0</v>
      </c>
      <c r="AH134" s="18">
        <f t="shared" si="95"/>
        <v>0</v>
      </c>
      <c r="AI134" s="18">
        <f t="shared" si="96"/>
        <v>0</v>
      </c>
      <c r="AJ134" s="18">
        <f t="shared" si="97"/>
        <v>0</v>
      </c>
      <c r="AK134" s="18">
        <f t="shared" si="98"/>
        <v>0</v>
      </c>
      <c r="AL134" s="16">
        <f t="shared" si="99"/>
        <v>0</v>
      </c>
      <c r="AN134" s="39" t="s">
        <v>618</v>
      </c>
      <c r="AO134" s="29">
        <f t="shared" si="100"/>
        <v>0</v>
      </c>
      <c r="AP134" s="28" t="str">
        <f t="shared" si="101"/>
        <v>-</v>
      </c>
      <c r="AQ134" s="28" t="str">
        <f t="shared" si="102"/>
        <v>-</v>
      </c>
      <c r="AR134" s="28" t="str">
        <f t="shared" si="103"/>
        <v>-</v>
      </c>
      <c r="AS134" s="28" t="str">
        <f t="shared" si="104"/>
        <v>-</v>
      </c>
      <c r="AT134" s="28" t="str">
        <f t="shared" si="105"/>
        <v>-</v>
      </c>
      <c r="AU134" s="28">
        <f t="shared" si="106"/>
        <v>0</v>
      </c>
      <c r="AV134" s="28">
        <f t="shared" si="107"/>
        <v>0</v>
      </c>
      <c r="AW134" s="30" t="str">
        <f t="shared" si="108"/>
        <v>-</v>
      </c>
    </row>
    <row r="135" spans="1:49" x14ac:dyDescent="0.25">
      <c r="A135" t="s">
        <v>262</v>
      </c>
      <c r="B135">
        <v>2014</v>
      </c>
      <c r="C135">
        <v>295</v>
      </c>
      <c r="D135">
        <v>139</v>
      </c>
      <c r="E135">
        <v>0.47118644067796611</v>
      </c>
      <c r="G135" s="39" t="s">
        <v>275</v>
      </c>
      <c r="H135" s="131">
        <f t="shared" si="73"/>
        <v>43001</v>
      </c>
      <c r="I135" s="129">
        <f t="shared" si="74"/>
        <v>3547</v>
      </c>
      <c r="J135" s="129">
        <f t="shared" si="75"/>
        <v>9275</v>
      </c>
      <c r="K135" s="129">
        <f t="shared" si="76"/>
        <v>12441</v>
      </c>
      <c r="L135" s="129">
        <f t="shared" si="77"/>
        <v>9161</v>
      </c>
      <c r="M135" s="129">
        <f t="shared" si="78"/>
        <v>4304</v>
      </c>
      <c r="N135" s="129">
        <f t="shared" si="79"/>
        <v>2078</v>
      </c>
      <c r="O135" s="129">
        <f t="shared" si="80"/>
        <v>2195</v>
      </c>
      <c r="P135" s="130">
        <f t="shared" si="81"/>
        <v>0</v>
      </c>
      <c r="R135" s="39" t="s">
        <v>275</v>
      </c>
      <c r="S135" s="141">
        <f t="shared" si="82"/>
        <v>1.0738148107083317E-2</v>
      </c>
      <c r="T135" s="142">
        <f t="shared" si="83"/>
        <v>1.1098733987095806E-2</v>
      </c>
      <c r="U135" s="143">
        <f t="shared" si="84"/>
        <v>1.8406977782628973E-2</v>
      </c>
      <c r="V135" s="143">
        <f t="shared" si="85"/>
        <v>2.4365213814984184E-2</v>
      </c>
      <c r="W135" s="143">
        <f t="shared" si="86"/>
        <v>1.7893242132032243E-2</v>
      </c>
      <c r="X135" s="143">
        <f t="shared" si="87"/>
        <v>7.1099951267459055E-3</v>
      </c>
      <c r="Y135" s="143">
        <f t="shared" si="88"/>
        <v>2.9528622016586049E-3</v>
      </c>
      <c r="Z135" s="143">
        <f t="shared" si="89"/>
        <v>3.3953414986526913E-3</v>
      </c>
      <c r="AA135" s="144">
        <f t="shared" si="90"/>
        <v>0</v>
      </c>
      <c r="AC135" s="39" t="s">
        <v>275</v>
      </c>
      <c r="AD135" s="73">
        <f t="shared" si="91"/>
        <v>15880</v>
      </c>
      <c r="AE135" s="17">
        <f t="shared" si="92"/>
        <v>2107</v>
      </c>
      <c r="AF135" s="18">
        <f t="shared" si="93"/>
        <v>3749</v>
      </c>
      <c r="AG135" s="18">
        <f t="shared" si="94"/>
        <v>4541</v>
      </c>
      <c r="AH135" s="18">
        <f t="shared" si="95"/>
        <v>3445</v>
      </c>
      <c r="AI135" s="18">
        <f t="shared" si="96"/>
        <v>1317</v>
      </c>
      <c r="AJ135" s="18">
        <f t="shared" si="97"/>
        <v>393</v>
      </c>
      <c r="AK135" s="18">
        <f t="shared" si="98"/>
        <v>328</v>
      </c>
      <c r="AL135" s="16">
        <f t="shared" si="99"/>
        <v>0</v>
      </c>
      <c r="AN135" s="39" t="s">
        <v>275</v>
      </c>
      <c r="AO135" s="29">
        <f t="shared" si="100"/>
        <v>0.36929373735494525</v>
      </c>
      <c r="AP135" s="28">
        <f t="shared" si="101"/>
        <v>0.59402311812799546</v>
      </c>
      <c r="AQ135" s="28">
        <f t="shared" si="102"/>
        <v>0.40420485175202159</v>
      </c>
      <c r="AR135" s="28">
        <f t="shared" si="103"/>
        <v>0.36500281327867534</v>
      </c>
      <c r="AS135" s="28">
        <f t="shared" si="104"/>
        <v>0.37605064949241351</v>
      </c>
      <c r="AT135" s="28">
        <f t="shared" si="105"/>
        <v>0.30599442379182157</v>
      </c>
      <c r="AU135" s="28">
        <f t="shared" si="106"/>
        <v>0.18912415784408085</v>
      </c>
      <c r="AV135" s="28">
        <f t="shared" si="107"/>
        <v>0.14943052391799544</v>
      </c>
      <c r="AW135" s="30" t="str">
        <f t="shared" si="108"/>
        <v>-</v>
      </c>
    </row>
    <row r="136" spans="1:49" x14ac:dyDescent="0.25">
      <c r="A136" t="s">
        <v>262</v>
      </c>
      <c r="B136">
        <v>2015</v>
      </c>
      <c r="C136">
        <v>908</v>
      </c>
      <c r="D136">
        <v>429</v>
      </c>
      <c r="E136">
        <v>0.47246696035242292</v>
      </c>
      <c r="G136" s="39" t="s">
        <v>575</v>
      </c>
      <c r="H136" s="131">
        <f t="shared" si="73"/>
        <v>30</v>
      </c>
      <c r="I136" s="129">
        <f t="shared" si="74"/>
        <v>28</v>
      </c>
      <c r="J136" s="129">
        <f t="shared" si="75"/>
        <v>0</v>
      </c>
      <c r="K136" s="129">
        <f t="shared" si="76"/>
        <v>0</v>
      </c>
      <c r="L136" s="129">
        <f t="shared" si="77"/>
        <v>1</v>
      </c>
      <c r="M136" s="129">
        <f t="shared" si="78"/>
        <v>0</v>
      </c>
      <c r="N136" s="129">
        <f t="shared" si="79"/>
        <v>0</v>
      </c>
      <c r="O136" s="129">
        <f t="shared" si="80"/>
        <v>1</v>
      </c>
      <c r="P136" s="130">
        <f t="shared" si="81"/>
        <v>0</v>
      </c>
      <c r="R136" s="39" t="s">
        <v>575</v>
      </c>
      <c r="S136" s="141">
        <f t="shared" si="82"/>
        <v>7.4915570152438201E-6</v>
      </c>
      <c r="T136" s="142">
        <f t="shared" si="83"/>
        <v>8.7613349771266573E-5</v>
      </c>
      <c r="U136" s="143">
        <f t="shared" si="84"/>
        <v>0</v>
      </c>
      <c r="V136" s="143">
        <f t="shared" si="85"/>
        <v>0</v>
      </c>
      <c r="W136" s="143">
        <f t="shared" si="86"/>
        <v>1.9531974819378064E-6</v>
      </c>
      <c r="X136" s="143">
        <f t="shared" si="87"/>
        <v>0</v>
      </c>
      <c r="Y136" s="143">
        <f t="shared" si="88"/>
        <v>0</v>
      </c>
      <c r="Z136" s="143">
        <f t="shared" si="89"/>
        <v>1.5468526189761693E-6</v>
      </c>
      <c r="AA136" s="144">
        <f t="shared" si="90"/>
        <v>0</v>
      </c>
      <c r="AC136" s="39" t="s">
        <v>575</v>
      </c>
      <c r="AD136" s="73">
        <f t="shared" si="91"/>
        <v>5</v>
      </c>
      <c r="AE136" s="17">
        <f t="shared" si="92"/>
        <v>3</v>
      </c>
      <c r="AF136" s="18">
        <f t="shared" si="93"/>
        <v>0</v>
      </c>
      <c r="AG136" s="18">
        <f t="shared" si="94"/>
        <v>0</v>
      </c>
      <c r="AH136" s="18">
        <f t="shared" si="95"/>
        <v>2</v>
      </c>
      <c r="AI136" s="18">
        <f t="shared" si="96"/>
        <v>0</v>
      </c>
      <c r="AJ136" s="18">
        <f t="shared" si="97"/>
        <v>0</v>
      </c>
      <c r="AK136" s="18">
        <f t="shared" si="98"/>
        <v>0</v>
      </c>
      <c r="AL136" s="16">
        <f t="shared" si="99"/>
        <v>0</v>
      </c>
      <c r="AN136" s="39" t="s">
        <v>575</v>
      </c>
      <c r="AO136" s="29">
        <f t="shared" si="100"/>
        <v>0.16666666666666666</v>
      </c>
      <c r="AP136" s="28">
        <f t="shared" si="101"/>
        <v>0.10714285714285714</v>
      </c>
      <c r="AQ136" s="28" t="str">
        <f t="shared" si="102"/>
        <v>-</v>
      </c>
      <c r="AR136" s="28" t="str">
        <f t="shared" si="103"/>
        <v>-</v>
      </c>
      <c r="AS136" s="28">
        <f t="shared" si="104"/>
        <v>2</v>
      </c>
      <c r="AT136" s="28" t="str">
        <f t="shared" si="105"/>
        <v>-</v>
      </c>
      <c r="AU136" s="28" t="str">
        <f t="shared" si="106"/>
        <v>-</v>
      </c>
      <c r="AV136" s="28">
        <f t="shared" si="107"/>
        <v>0</v>
      </c>
      <c r="AW136" s="30" t="str">
        <f t="shared" si="108"/>
        <v>-</v>
      </c>
    </row>
    <row r="137" spans="1:49" x14ac:dyDescent="0.25">
      <c r="A137" t="s">
        <v>262</v>
      </c>
      <c r="B137">
        <v>2016</v>
      </c>
      <c r="C137">
        <v>283</v>
      </c>
      <c r="D137">
        <v>130</v>
      </c>
      <c r="E137">
        <v>0.45936395759717308</v>
      </c>
      <c r="G137" s="39" t="s">
        <v>104</v>
      </c>
      <c r="H137" s="131">
        <f t="shared" si="73"/>
        <v>186368</v>
      </c>
      <c r="I137" s="129">
        <f t="shared" si="74"/>
        <v>14932</v>
      </c>
      <c r="J137" s="129">
        <f t="shared" si="75"/>
        <v>22427</v>
      </c>
      <c r="K137" s="129">
        <f t="shared" si="76"/>
        <v>25056</v>
      </c>
      <c r="L137" s="129">
        <f t="shared" si="77"/>
        <v>28542</v>
      </c>
      <c r="M137" s="129">
        <f t="shared" si="78"/>
        <v>30537</v>
      </c>
      <c r="N137" s="129">
        <f t="shared" si="79"/>
        <v>39281</v>
      </c>
      <c r="O137" s="129">
        <f t="shared" si="80"/>
        <v>25593</v>
      </c>
      <c r="P137" s="130">
        <f t="shared" si="81"/>
        <v>0</v>
      </c>
      <c r="R137" s="147" t="s">
        <v>104</v>
      </c>
      <c r="S137" s="148">
        <f t="shared" si="82"/>
        <v>4.6539549927232013E-2</v>
      </c>
      <c r="T137" s="142">
        <f t="shared" si="83"/>
        <v>4.6722947813734018E-2</v>
      </c>
      <c r="U137" s="143">
        <f t="shared" si="84"/>
        <v>4.4508171507387596E-2</v>
      </c>
      <c r="V137" s="143">
        <f t="shared" si="85"/>
        <v>4.907119985115696E-2</v>
      </c>
      <c r="W137" s="143">
        <f t="shared" si="86"/>
        <v>5.5748162529468868E-2</v>
      </c>
      <c r="X137" s="143">
        <f t="shared" si="87"/>
        <v>5.0445613658327067E-2</v>
      </c>
      <c r="Y137" s="143">
        <f t="shared" si="88"/>
        <v>5.5818758490544587E-2</v>
      </c>
      <c r="Z137" s="143">
        <f t="shared" si="89"/>
        <v>3.9588599077457098E-2</v>
      </c>
      <c r="AA137" s="144">
        <f t="shared" si="90"/>
        <v>0</v>
      </c>
      <c r="AC137" s="147" t="s">
        <v>104</v>
      </c>
      <c r="AD137" s="73">
        <f t="shared" si="91"/>
        <v>34513</v>
      </c>
      <c r="AE137" s="17">
        <f t="shared" si="92"/>
        <v>2552</v>
      </c>
      <c r="AF137" s="18">
        <f t="shared" si="93"/>
        <v>5177</v>
      </c>
      <c r="AG137" s="18">
        <f t="shared" si="94"/>
        <v>5415</v>
      </c>
      <c r="AH137" s="18">
        <f t="shared" si="95"/>
        <v>4835</v>
      </c>
      <c r="AI137" s="18">
        <f t="shared" si="96"/>
        <v>5904</v>
      </c>
      <c r="AJ137" s="18">
        <f t="shared" si="97"/>
        <v>6295</v>
      </c>
      <c r="AK137" s="18">
        <f t="shared" si="98"/>
        <v>4335</v>
      </c>
      <c r="AL137" s="16">
        <f t="shared" si="99"/>
        <v>0</v>
      </c>
      <c r="AN137" s="147" t="s">
        <v>104</v>
      </c>
      <c r="AO137" s="29">
        <f t="shared" si="100"/>
        <v>0.18518737122252749</v>
      </c>
      <c r="AP137" s="28">
        <f t="shared" si="101"/>
        <v>0.17090811679614251</v>
      </c>
      <c r="AQ137" s="28">
        <f t="shared" si="102"/>
        <v>0.23083782940206002</v>
      </c>
      <c r="AR137" s="28">
        <f t="shared" si="103"/>
        <v>0.21611590038314177</v>
      </c>
      <c r="AS137" s="28">
        <f t="shared" si="104"/>
        <v>0.16939948146590988</v>
      </c>
      <c r="AT137" s="28">
        <f t="shared" si="105"/>
        <v>0.19333922782198645</v>
      </c>
      <c r="AU137" s="28">
        <f t="shared" si="106"/>
        <v>0.16025559430768055</v>
      </c>
      <c r="AV137" s="28">
        <f t="shared" si="107"/>
        <v>0.1693822529597937</v>
      </c>
      <c r="AW137" s="30" t="str">
        <f t="shared" si="108"/>
        <v>-</v>
      </c>
    </row>
    <row r="138" spans="1:49" x14ac:dyDescent="0.25">
      <c r="A138" t="s">
        <v>262</v>
      </c>
      <c r="B138">
        <v>2017</v>
      </c>
      <c r="C138">
        <v>375</v>
      </c>
      <c r="D138">
        <v>191</v>
      </c>
      <c r="E138">
        <v>0.5093333333333333</v>
      </c>
      <c r="G138" s="39" t="s">
        <v>330</v>
      </c>
      <c r="H138" s="131">
        <f t="shared" si="73"/>
        <v>3016</v>
      </c>
      <c r="I138" s="129">
        <f t="shared" si="74"/>
        <v>704</v>
      </c>
      <c r="J138" s="129">
        <f t="shared" si="75"/>
        <v>895</v>
      </c>
      <c r="K138" s="129">
        <f t="shared" si="76"/>
        <v>497</v>
      </c>
      <c r="L138" s="129">
        <f t="shared" si="77"/>
        <v>256</v>
      </c>
      <c r="M138" s="129">
        <f t="shared" si="78"/>
        <v>275</v>
      </c>
      <c r="N138" s="129">
        <f t="shared" si="79"/>
        <v>327</v>
      </c>
      <c r="O138" s="129">
        <f t="shared" si="80"/>
        <v>62</v>
      </c>
      <c r="P138" s="130">
        <f t="shared" si="81"/>
        <v>0</v>
      </c>
      <c r="R138" s="39" t="s">
        <v>330</v>
      </c>
      <c r="S138" s="141">
        <f t="shared" si="82"/>
        <v>7.5315119859917874E-4</v>
      </c>
      <c r="T138" s="142">
        <f t="shared" si="83"/>
        <v>2.2028499371061312E-3</v>
      </c>
      <c r="U138" s="143">
        <f t="shared" si="84"/>
        <v>1.7761989342806395E-3</v>
      </c>
      <c r="V138" s="143">
        <f t="shared" si="85"/>
        <v>9.7335513753292664E-4</v>
      </c>
      <c r="W138" s="143">
        <f t="shared" si="86"/>
        <v>5.0001855537607843E-4</v>
      </c>
      <c r="X138" s="143">
        <f t="shared" si="87"/>
        <v>4.5428639866522397E-4</v>
      </c>
      <c r="Y138" s="143">
        <f t="shared" si="88"/>
        <v>4.6467080844194596E-4</v>
      </c>
      <c r="Z138" s="143">
        <f t="shared" si="89"/>
        <v>9.5904862376522496E-5</v>
      </c>
      <c r="AA138" s="144">
        <f t="shared" si="90"/>
        <v>0</v>
      </c>
      <c r="AC138" s="39" t="s">
        <v>330</v>
      </c>
      <c r="AD138" s="73">
        <f t="shared" si="91"/>
        <v>700</v>
      </c>
      <c r="AE138" s="17">
        <f t="shared" si="92"/>
        <v>176</v>
      </c>
      <c r="AF138" s="18">
        <f t="shared" si="93"/>
        <v>173</v>
      </c>
      <c r="AG138" s="18">
        <f t="shared" si="94"/>
        <v>104</v>
      </c>
      <c r="AH138" s="18">
        <f t="shared" si="95"/>
        <v>51</v>
      </c>
      <c r="AI138" s="18">
        <f t="shared" si="96"/>
        <v>78</v>
      </c>
      <c r="AJ138" s="18">
        <f t="shared" si="97"/>
        <v>90</v>
      </c>
      <c r="AK138" s="18">
        <f t="shared" si="98"/>
        <v>28</v>
      </c>
      <c r="AL138" s="16">
        <f t="shared" si="99"/>
        <v>0</v>
      </c>
      <c r="AN138" s="39" t="s">
        <v>330</v>
      </c>
      <c r="AO138" s="29">
        <f t="shared" si="100"/>
        <v>0.23209549071618038</v>
      </c>
      <c r="AP138" s="28">
        <f t="shared" si="101"/>
        <v>0.25</v>
      </c>
      <c r="AQ138" s="28">
        <f t="shared" si="102"/>
        <v>0.19329608938547485</v>
      </c>
      <c r="AR138" s="28">
        <f t="shared" si="103"/>
        <v>0.20925553319919518</v>
      </c>
      <c r="AS138" s="28">
        <f t="shared" si="104"/>
        <v>0.19921875</v>
      </c>
      <c r="AT138" s="28">
        <f t="shared" si="105"/>
        <v>0.28363636363636363</v>
      </c>
      <c r="AU138" s="28">
        <f t="shared" si="106"/>
        <v>0.27522935779816515</v>
      </c>
      <c r="AV138" s="28">
        <f t="shared" si="107"/>
        <v>0.45161290322580644</v>
      </c>
      <c r="AW138" s="30" t="str">
        <f t="shared" si="108"/>
        <v>-</v>
      </c>
    </row>
    <row r="139" spans="1:49" x14ac:dyDescent="0.25">
      <c r="A139" t="s">
        <v>262</v>
      </c>
      <c r="B139">
        <v>2018</v>
      </c>
      <c r="C139">
        <v>500</v>
      </c>
      <c r="D139">
        <v>230</v>
      </c>
      <c r="E139">
        <v>0.46</v>
      </c>
      <c r="G139" s="39" t="s">
        <v>545</v>
      </c>
      <c r="H139" s="131">
        <f t="shared" si="73"/>
        <v>744</v>
      </c>
      <c r="I139" s="129">
        <f t="shared" si="74"/>
        <v>0</v>
      </c>
      <c r="J139" s="129">
        <f t="shared" si="75"/>
        <v>0</v>
      </c>
      <c r="K139" s="129">
        <f t="shared" si="76"/>
        <v>0</v>
      </c>
      <c r="L139" s="129">
        <f t="shared" si="77"/>
        <v>0</v>
      </c>
      <c r="M139" s="129">
        <f t="shared" si="78"/>
        <v>0</v>
      </c>
      <c r="N139" s="129">
        <f t="shared" si="79"/>
        <v>16</v>
      </c>
      <c r="O139" s="129">
        <f t="shared" si="80"/>
        <v>722</v>
      </c>
      <c r="P139" s="130">
        <f t="shared" si="81"/>
        <v>6</v>
      </c>
      <c r="R139" s="39" t="s">
        <v>545</v>
      </c>
      <c r="S139" s="141">
        <f t="shared" si="82"/>
        <v>1.8579061397804673E-4</v>
      </c>
      <c r="T139" s="142">
        <f t="shared" si="83"/>
        <v>0</v>
      </c>
      <c r="U139" s="143">
        <f t="shared" si="84"/>
        <v>0</v>
      </c>
      <c r="V139" s="143">
        <f t="shared" si="85"/>
        <v>0</v>
      </c>
      <c r="W139" s="143">
        <f t="shared" si="86"/>
        <v>0</v>
      </c>
      <c r="X139" s="143">
        <f t="shared" si="87"/>
        <v>0</v>
      </c>
      <c r="Y139" s="143">
        <f t="shared" si="88"/>
        <v>2.273618634578329E-5</v>
      </c>
      <c r="Z139" s="143">
        <f t="shared" si="89"/>
        <v>1.1168275909007941E-3</v>
      </c>
      <c r="AA139" s="144">
        <f t="shared" si="90"/>
        <v>2.9570051451889525E-5</v>
      </c>
      <c r="AC139" s="39" t="s">
        <v>545</v>
      </c>
      <c r="AD139" s="73">
        <f t="shared" si="91"/>
        <v>15</v>
      </c>
      <c r="AE139" s="17">
        <f t="shared" si="92"/>
        <v>0</v>
      </c>
      <c r="AF139" s="18">
        <f t="shared" si="93"/>
        <v>0</v>
      </c>
      <c r="AG139" s="18">
        <f t="shared" si="94"/>
        <v>0</v>
      </c>
      <c r="AH139" s="18">
        <f t="shared" si="95"/>
        <v>0</v>
      </c>
      <c r="AI139" s="18">
        <f t="shared" si="96"/>
        <v>0</v>
      </c>
      <c r="AJ139" s="18">
        <f t="shared" si="97"/>
        <v>0</v>
      </c>
      <c r="AK139" s="18">
        <f t="shared" si="98"/>
        <v>15</v>
      </c>
      <c r="AL139" s="16">
        <f t="shared" si="99"/>
        <v>0</v>
      </c>
      <c r="AN139" s="39" t="s">
        <v>545</v>
      </c>
      <c r="AO139" s="29">
        <f t="shared" si="100"/>
        <v>2.0161290322580645E-2</v>
      </c>
      <c r="AP139" s="28" t="str">
        <f t="shared" si="101"/>
        <v>-</v>
      </c>
      <c r="AQ139" s="28" t="str">
        <f t="shared" si="102"/>
        <v>-</v>
      </c>
      <c r="AR139" s="28" t="str">
        <f t="shared" si="103"/>
        <v>-</v>
      </c>
      <c r="AS139" s="28" t="str">
        <f t="shared" si="104"/>
        <v>-</v>
      </c>
      <c r="AT139" s="28" t="str">
        <f t="shared" si="105"/>
        <v>-</v>
      </c>
      <c r="AU139" s="28">
        <f t="shared" si="106"/>
        <v>0</v>
      </c>
      <c r="AV139" s="28">
        <f t="shared" si="107"/>
        <v>2.077562326869806E-2</v>
      </c>
      <c r="AW139" s="30">
        <f t="shared" si="108"/>
        <v>0</v>
      </c>
    </row>
    <row r="140" spans="1:49" x14ac:dyDescent="0.25">
      <c r="A140" t="s">
        <v>262</v>
      </c>
      <c r="B140">
        <v>2019</v>
      </c>
      <c r="C140">
        <v>114</v>
      </c>
      <c r="D140">
        <v>64</v>
      </c>
      <c r="E140">
        <v>0.56140350877192979</v>
      </c>
      <c r="G140" s="39" t="s">
        <v>502</v>
      </c>
      <c r="H140" s="131">
        <f t="shared" si="73"/>
        <v>7871</v>
      </c>
      <c r="I140" s="129">
        <f t="shared" si="74"/>
        <v>734</v>
      </c>
      <c r="J140" s="129">
        <f t="shared" si="75"/>
        <v>1081</v>
      </c>
      <c r="K140" s="129">
        <f t="shared" si="76"/>
        <v>1038</v>
      </c>
      <c r="L140" s="129">
        <f t="shared" si="77"/>
        <v>1173</v>
      </c>
      <c r="M140" s="129">
        <f t="shared" si="78"/>
        <v>1350</v>
      </c>
      <c r="N140" s="129">
        <f t="shared" si="79"/>
        <v>1113</v>
      </c>
      <c r="O140" s="129">
        <f t="shared" si="80"/>
        <v>1382</v>
      </c>
      <c r="P140" s="130">
        <f t="shared" si="81"/>
        <v>0</v>
      </c>
      <c r="R140" s="39" t="s">
        <v>502</v>
      </c>
      <c r="S140" s="141">
        <f t="shared" si="82"/>
        <v>1.9655348422328036E-3</v>
      </c>
      <c r="T140" s="142">
        <f t="shared" si="83"/>
        <v>2.2967213832896308E-3</v>
      </c>
      <c r="U140" s="143">
        <f t="shared" si="84"/>
        <v>2.1453307798406382E-3</v>
      </c>
      <c r="V140" s="143">
        <f t="shared" si="85"/>
        <v>2.0328825608836574E-3</v>
      </c>
      <c r="W140" s="143">
        <f t="shared" si="86"/>
        <v>2.2911006463130468E-3</v>
      </c>
      <c r="X140" s="143">
        <f t="shared" si="87"/>
        <v>2.2301332298110994E-3</v>
      </c>
      <c r="Y140" s="143">
        <f t="shared" si="88"/>
        <v>1.5815859626785501E-3</v>
      </c>
      <c r="Z140" s="143">
        <f t="shared" si="89"/>
        <v>2.1377503194250657E-3</v>
      </c>
      <c r="AA140" s="144">
        <f t="shared" si="90"/>
        <v>0</v>
      </c>
      <c r="AC140" s="39" t="s">
        <v>502</v>
      </c>
      <c r="AD140" s="73">
        <f t="shared" si="91"/>
        <v>56</v>
      </c>
      <c r="AE140" s="17">
        <f t="shared" si="92"/>
        <v>14</v>
      </c>
      <c r="AF140" s="18">
        <f t="shared" si="93"/>
        <v>20</v>
      </c>
      <c r="AG140" s="18">
        <f t="shared" si="94"/>
        <v>8</v>
      </c>
      <c r="AH140" s="18">
        <f t="shared" si="95"/>
        <v>2</v>
      </c>
      <c r="AI140" s="18">
        <f t="shared" si="96"/>
        <v>4</v>
      </c>
      <c r="AJ140" s="18">
        <f t="shared" si="97"/>
        <v>2</v>
      </c>
      <c r="AK140" s="18">
        <f t="shared" si="98"/>
        <v>6</v>
      </c>
      <c r="AL140" s="16">
        <f t="shared" si="99"/>
        <v>0</v>
      </c>
      <c r="AN140" s="39" t="s">
        <v>502</v>
      </c>
      <c r="AO140" s="29">
        <f t="shared" si="100"/>
        <v>7.1147249396518869E-3</v>
      </c>
      <c r="AP140" s="28">
        <f t="shared" si="101"/>
        <v>1.9073569482288829E-2</v>
      </c>
      <c r="AQ140" s="28">
        <f t="shared" si="102"/>
        <v>1.8501387604070305E-2</v>
      </c>
      <c r="AR140" s="28">
        <f t="shared" si="103"/>
        <v>7.7071290944123313E-3</v>
      </c>
      <c r="AS140" s="28">
        <f t="shared" si="104"/>
        <v>1.7050298380221654E-3</v>
      </c>
      <c r="AT140" s="28">
        <f t="shared" si="105"/>
        <v>2.9629629629629628E-3</v>
      </c>
      <c r="AU140" s="28">
        <f t="shared" si="106"/>
        <v>1.7969451931716084E-3</v>
      </c>
      <c r="AV140" s="28">
        <f t="shared" si="107"/>
        <v>4.3415340086830683E-3</v>
      </c>
      <c r="AW140" s="30" t="str">
        <f t="shared" si="108"/>
        <v>-</v>
      </c>
    </row>
    <row r="141" spans="1:49" x14ac:dyDescent="0.25">
      <c r="A141" t="s">
        <v>295</v>
      </c>
      <c r="B141">
        <v>2013</v>
      </c>
      <c r="C141">
        <v>1549</v>
      </c>
      <c r="D141">
        <v>41</v>
      </c>
      <c r="E141">
        <v>2.6468689477081989E-2</v>
      </c>
      <c r="G141" s="39" t="s">
        <v>381</v>
      </c>
      <c r="H141" s="131">
        <f t="shared" si="73"/>
        <v>62</v>
      </c>
      <c r="I141" s="129">
        <f t="shared" si="74"/>
        <v>0</v>
      </c>
      <c r="J141" s="129">
        <f t="shared" si="75"/>
        <v>2</v>
      </c>
      <c r="K141" s="129">
        <f t="shared" si="76"/>
        <v>2</v>
      </c>
      <c r="L141" s="129">
        <f t="shared" si="77"/>
        <v>9</v>
      </c>
      <c r="M141" s="129">
        <f t="shared" si="78"/>
        <v>20</v>
      </c>
      <c r="N141" s="129">
        <f t="shared" si="79"/>
        <v>14</v>
      </c>
      <c r="O141" s="129">
        <f t="shared" si="80"/>
        <v>15</v>
      </c>
      <c r="P141" s="130">
        <f t="shared" si="81"/>
        <v>0</v>
      </c>
      <c r="R141" s="39" t="s">
        <v>381</v>
      </c>
      <c r="S141" s="141">
        <f t="shared" si="82"/>
        <v>1.5482551164837229E-5</v>
      </c>
      <c r="T141" s="142">
        <f t="shared" si="83"/>
        <v>0</v>
      </c>
      <c r="U141" s="143">
        <f t="shared" si="84"/>
        <v>3.9691596296774062E-6</v>
      </c>
      <c r="V141" s="143">
        <f t="shared" si="85"/>
        <v>3.916922082627471E-6</v>
      </c>
      <c r="W141" s="143">
        <f t="shared" si="86"/>
        <v>1.7578777337440256E-5</v>
      </c>
      <c r="X141" s="143">
        <f t="shared" si="87"/>
        <v>3.3039010812016287E-5</v>
      </c>
      <c r="Y141" s="143">
        <f t="shared" si="88"/>
        <v>1.9894163052560379E-5</v>
      </c>
      <c r="Z141" s="143">
        <f t="shared" si="89"/>
        <v>2.3202789284642539E-5</v>
      </c>
      <c r="AA141" s="144">
        <f t="shared" si="90"/>
        <v>0</v>
      </c>
      <c r="AC141" s="39" t="s">
        <v>381</v>
      </c>
      <c r="AD141" s="73">
        <f t="shared" si="91"/>
        <v>1</v>
      </c>
      <c r="AE141" s="17">
        <f t="shared" si="92"/>
        <v>0</v>
      </c>
      <c r="AF141" s="18">
        <f t="shared" si="93"/>
        <v>0</v>
      </c>
      <c r="AG141" s="18">
        <f t="shared" si="94"/>
        <v>0</v>
      </c>
      <c r="AH141" s="18">
        <f t="shared" si="95"/>
        <v>1</v>
      </c>
      <c r="AI141" s="18">
        <f t="shared" si="96"/>
        <v>0</v>
      </c>
      <c r="AJ141" s="18">
        <f t="shared" si="97"/>
        <v>0</v>
      </c>
      <c r="AK141" s="18">
        <f t="shared" si="98"/>
        <v>0</v>
      </c>
      <c r="AL141" s="16">
        <f t="shared" si="99"/>
        <v>0</v>
      </c>
      <c r="AN141" s="39" t="s">
        <v>381</v>
      </c>
      <c r="AO141" s="29">
        <f t="shared" si="100"/>
        <v>1.6129032258064516E-2</v>
      </c>
      <c r="AP141" s="28" t="str">
        <f t="shared" si="101"/>
        <v>-</v>
      </c>
      <c r="AQ141" s="28">
        <f t="shared" si="102"/>
        <v>0</v>
      </c>
      <c r="AR141" s="28">
        <f t="shared" si="103"/>
        <v>0</v>
      </c>
      <c r="AS141" s="28">
        <f t="shared" si="104"/>
        <v>0.1111111111111111</v>
      </c>
      <c r="AT141" s="28">
        <f t="shared" si="105"/>
        <v>0</v>
      </c>
      <c r="AU141" s="28">
        <f t="shared" si="106"/>
        <v>0</v>
      </c>
      <c r="AV141" s="28">
        <f t="shared" si="107"/>
        <v>0</v>
      </c>
      <c r="AW141" s="30" t="str">
        <f t="shared" si="108"/>
        <v>-</v>
      </c>
    </row>
    <row r="142" spans="1:49" x14ac:dyDescent="0.25">
      <c r="A142" t="s">
        <v>295</v>
      </c>
      <c r="B142">
        <v>2014</v>
      </c>
      <c r="C142">
        <v>5659</v>
      </c>
      <c r="D142">
        <v>217</v>
      </c>
      <c r="E142">
        <v>3.8345997526064678E-2</v>
      </c>
      <c r="G142" s="39" t="s">
        <v>454</v>
      </c>
      <c r="H142" s="131">
        <f t="shared" si="73"/>
        <v>251</v>
      </c>
      <c r="I142" s="129">
        <f t="shared" si="74"/>
        <v>3</v>
      </c>
      <c r="J142" s="129">
        <f t="shared" si="75"/>
        <v>4</v>
      </c>
      <c r="K142" s="129">
        <f t="shared" si="76"/>
        <v>217</v>
      </c>
      <c r="L142" s="129">
        <f t="shared" si="77"/>
        <v>27</v>
      </c>
      <c r="M142" s="129">
        <f t="shared" si="78"/>
        <v>0</v>
      </c>
      <c r="N142" s="129">
        <f t="shared" si="79"/>
        <v>0</v>
      </c>
      <c r="O142" s="129">
        <f t="shared" si="80"/>
        <v>0</v>
      </c>
      <c r="P142" s="130">
        <f t="shared" si="81"/>
        <v>0</v>
      </c>
      <c r="R142" s="39" t="s">
        <v>454</v>
      </c>
      <c r="S142" s="141">
        <f t="shared" si="82"/>
        <v>6.267936036087329E-5</v>
      </c>
      <c r="T142" s="142">
        <f t="shared" si="83"/>
        <v>9.3871446183499899E-6</v>
      </c>
      <c r="U142" s="143">
        <f t="shared" si="84"/>
        <v>7.9383192593548123E-6</v>
      </c>
      <c r="V142" s="143">
        <f t="shared" si="85"/>
        <v>4.2498604596508062E-4</v>
      </c>
      <c r="W142" s="143">
        <f t="shared" si="86"/>
        <v>5.2736332012320771E-5</v>
      </c>
      <c r="X142" s="143">
        <f t="shared" si="87"/>
        <v>0</v>
      </c>
      <c r="Y142" s="143">
        <f t="shared" si="88"/>
        <v>0</v>
      </c>
      <c r="Z142" s="143">
        <f t="shared" si="89"/>
        <v>0</v>
      </c>
      <c r="AA142" s="144">
        <f t="shared" si="90"/>
        <v>0</v>
      </c>
      <c r="AC142" s="39" t="s">
        <v>454</v>
      </c>
      <c r="AD142" s="73">
        <f t="shared" si="91"/>
        <v>65</v>
      </c>
      <c r="AE142" s="17">
        <f t="shared" si="92"/>
        <v>0</v>
      </c>
      <c r="AF142" s="18">
        <f t="shared" si="93"/>
        <v>0</v>
      </c>
      <c r="AG142" s="18">
        <f t="shared" si="94"/>
        <v>59</v>
      </c>
      <c r="AH142" s="18">
        <f t="shared" si="95"/>
        <v>6</v>
      </c>
      <c r="AI142" s="18">
        <f t="shared" si="96"/>
        <v>0</v>
      </c>
      <c r="AJ142" s="18">
        <f t="shared" si="97"/>
        <v>0</v>
      </c>
      <c r="AK142" s="18">
        <f t="shared" si="98"/>
        <v>0</v>
      </c>
      <c r="AL142" s="16">
        <f t="shared" si="99"/>
        <v>0</v>
      </c>
      <c r="AN142" s="39" t="s">
        <v>454</v>
      </c>
      <c r="AO142" s="29">
        <f t="shared" si="100"/>
        <v>0.25896414342629481</v>
      </c>
      <c r="AP142" s="28">
        <f t="shared" si="101"/>
        <v>0</v>
      </c>
      <c r="AQ142" s="28">
        <f t="shared" si="102"/>
        <v>0</v>
      </c>
      <c r="AR142" s="28">
        <f t="shared" si="103"/>
        <v>0.27188940092165897</v>
      </c>
      <c r="AS142" s="28">
        <f t="shared" si="104"/>
        <v>0.22222222222222221</v>
      </c>
      <c r="AT142" s="28" t="str">
        <f t="shared" si="105"/>
        <v>-</v>
      </c>
      <c r="AU142" s="28" t="str">
        <f t="shared" si="106"/>
        <v>-</v>
      </c>
      <c r="AV142" s="28" t="str">
        <f t="shared" si="107"/>
        <v>-</v>
      </c>
      <c r="AW142" s="30" t="str">
        <f t="shared" si="108"/>
        <v>-</v>
      </c>
    </row>
    <row r="143" spans="1:49" x14ac:dyDescent="0.25">
      <c r="A143" t="s">
        <v>295</v>
      </c>
      <c r="B143">
        <v>2015</v>
      </c>
      <c r="C143">
        <v>7553</v>
      </c>
      <c r="D143">
        <v>337</v>
      </c>
      <c r="E143">
        <v>4.4618032569839802E-2</v>
      </c>
      <c r="G143" s="39" t="s">
        <v>556</v>
      </c>
      <c r="H143" s="131">
        <f t="shared" si="73"/>
        <v>1</v>
      </c>
      <c r="I143" s="129">
        <f t="shared" si="74"/>
        <v>1</v>
      </c>
      <c r="J143" s="129">
        <f t="shared" si="75"/>
        <v>0</v>
      </c>
      <c r="K143" s="129">
        <f t="shared" si="76"/>
        <v>0</v>
      </c>
      <c r="L143" s="129">
        <f t="shared" si="77"/>
        <v>0</v>
      </c>
      <c r="M143" s="129">
        <f t="shared" si="78"/>
        <v>0</v>
      </c>
      <c r="N143" s="129">
        <f t="shared" si="79"/>
        <v>0</v>
      </c>
      <c r="O143" s="129">
        <f t="shared" si="80"/>
        <v>0</v>
      </c>
      <c r="P143" s="130">
        <f t="shared" si="81"/>
        <v>0</v>
      </c>
      <c r="R143" s="39" t="s">
        <v>556</v>
      </c>
      <c r="S143" s="141">
        <f t="shared" si="82"/>
        <v>2.4971856717479402E-7</v>
      </c>
      <c r="T143" s="142">
        <f t="shared" si="83"/>
        <v>3.1290482061166633E-6</v>
      </c>
      <c r="U143" s="143">
        <f t="shared" si="84"/>
        <v>0</v>
      </c>
      <c r="V143" s="143">
        <f t="shared" si="85"/>
        <v>0</v>
      </c>
      <c r="W143" s="143">
        <f t="shared" si="86"/>
        <v>0</v>
      </c>
      <c r="X143" s="143">
        <f t="shared" si="87"/>
        <v>0</v>
      </c>
      <c r="Y143" s="143">
        <f t="shared" si="88"/>
        <v>0</v>
      </c>
      <c r="Z143" s="143">
        <f t="shared" si="89"/>
        <v>0</v>
      </c>
      <c r="AA143" s="144">
        <f t="shared" si="90"/>
        <v>0</v>
      </c>
      <c r="AC143" s="39" t="s">
        <v>556</v>
      </c>
      <c r="AD143" s="73">
        <f t="shared" si="91"/>
        <v>0</v>
      </c>
      <c r="AE143" s="17">
        <f t="shared" si="92"/>
        <v>0</v>
      </c>
      <c r="AF143" s="18">
        <f t="shared" si="93"/>
        <v>0</v>
      </c>
      <c r="AG143" s="18">
        <f t="shared" si="94"/>
        <v>0</v>
      </c>
      <c r="AH143" s="18">
        <f t="shared" si="95"/>
        <v>0</v>
      </c>
      <c r="AI143" s="18">
        <f t="shared" si="96"/>
        <v>0</v>
      </c>
      <c r="AJ143" s="18">
        <f t="shared" si="97"/>
        <v>0</v>
      </c>
      <c r="AK143" s="18">
        <f t="shared" si="98"/>
        <v>0</v>
      </c>
      <c r="AL143" s="16">
        <f t="shared" si="99"/>
        <v>0</v>
      </c>
      <c r="AN143" s="39" t="s">
        <v>556</v>
      </c>
      <c r="AO143" s="29">
        <f t="shared" si="100"/>
        <v>0</v>
      </c>
      <c r="AP143" s="28">
        <f t="shared" si="101"/>
        <v>0</v>
      </c>
      <c r="AQ143" s="28" t="str">
        <f t="shared" si="102"/>
        <v>-</v>
      </c>
      <c r="AR143" s="28" t="str">
        <f t="shared" si="103"/>
        <v>-</v>
      </c>
      <c r="AS143" s="28" t="str">
        <f t="shared" si="104"/>
        <v>-</v>
      </c>
      <c r="AT143" s="28" t="str">
        <f t="shared" si="105"/>
        <v>-</v>
      </c>
      <c r="AU143" s="28" t="str">
        <f t="shared" si="106"/>
        <v>-</v>
      </c>
      <c r="AV143" s="28" t="str">
        <f t="shared" si="107"/>
        <v>-</v>
      </c>
      <c r="AW143" s="30" t="str">
        <f t="shared" si="108"/>
        <v>-</v>
      </c>
    </row>
    <row r="144" spans="1:49" x14ac:dyDescent="0.25">
      <c r="A144" t="s">
        <v>295</v>
      </c>
      <c r="B144">
        <v>2016</v>
      </c>
      <c r="C144">
        <v>7335</v>
      </c>
      <c r="D144">
        <v>252</v>
      </c>
      <c r="E144">
        <v>3.4355828220858899E-2</v>
      </c>
      <c r="G144" s="39" t="s">
        <v>620</v>
      </c>
      <c r="H144" s="131">
        <f t="shared" si="73"/>
        <v>1</v>
      </c>
      <c r="I144" s="129">
        <f t="shared" si="74"/>
        <v>0</v>
      </c>
      <c r="J144" s="129">
        <f t="shared" si="75"/>
        <v>0</v>
      </c>
      <c r="K144" s="129">
        <f t="shared" si="76"/>
        <v>0</v>
      </c>
      <c r="L144" s="129">
        <f t="shared" si="77"/>
        <v>0</v>
      </c>
      <c r="M144" s="129">
        <f t="shared" si="78"/>
        <v>0</v>
      </c>
      <c r="N144" s="129">
        <f t="shared" si="79"/>
        <v>0</v>
      </c>
      <c r="O144" s="129">
        <f t="shared" si="80"/>
        <v>1</v>
      </c>
      <c r="P144" s="130">
        <f t="shared" si="81"/>
        <v>0</v>
      </c>
      <c r="R144" s="39" t="s">
        <v>620</v>
      </c>
      <c r="S144" s="141">
        <f t="shared" si="82"/>
        <v>2.4971856717479402E-7</v>
      </c>
      <c r="T144" s="142">
        <f t="shared" si="83"/>
        <v>0</v>
      </c>
      <c r="U144" s="143">
        <f t="shared" si="84"/>
        <v>0</v>
      </c>
      <c r="V144" s="143">
        <f t="shared" si="85"/>
        <v>0</v>
      </c>
      <c r="W144" s="143">
        <f t="shared" si="86"/>
        <v>0</v>
      </c>
      <c r="X144" s="143">
        <f t="shared" si="87"/>
        <v>0</v>
      </c>
      <c r="Y144" s="143">
        <f t="shared" si="88"/>
        <v>0</v>
      </c>
      <c r="Z144" s="143">
        <f t="shared" si="89"/>
        <v>1.5468526189761693E-6</v>
      </c>
      <c r="AA144" s="144">
        <f t="shared" si="90"/>
        <v>0</v>
      </c>
      <c r="AC144" s="39" t="s">
        <v>620</v>
      </c>
      <c r="AD144" s="73">
        <f t="shared" si="91"/>
        <v>0</v>
      </c>
      <c r="AE144" s="17">
        <f t="shared" si="92"/>
        <v>0</v>
      </c>
      <c r="AF144" s="18">
        <f t="shared" si="93"/>
        <v>0</v>
      </c>
      <c r="AG144" s="18">
        <f t="shared" si="94"/>
        <v>0</v>
      </c>
      <c r="AH144" s="18">
        <f t="shared" si="95"/>
        <v>0</v>
      </c>
      <c r="AI144" s="18">
        <f t="shared" si="96"/>
        <v>0</v>
      </c>
      <c r="AJ144" s="18">
        <f t="shared" si="97"/>
        <v>0</v>
      </c>
      <c r="AK144" s="18">
        <f t="shared" si="98"/>
        <v>0</v>
      </c>
      <c r="AL144" s="16">
        <f t="shared" si="99"/>
        <v>0</v>
      </c>
      <c r="AN144" s="39" t="s">
        <v>620</v>
      </c>
      <c r="AO144" s="29">
        <f t="shared" si="100"/>
        <v>0</v>
      </c>
      <c r="AP144" s="28" t="str">
        <f t="shared" si="101"/>
        <v>-</v>
      </c>
      <c r="AQ144" s="28" t="str">
        <f t="shared" si="102"/>
        <v>-</v>
      </c>
      <c r="AR144" s="28" t="str">
        <f t="shared" si="103"/>
        <v>-</v>
      </c>
      <c r="AS144" s="28" t="str">
        <f t="shared" si="104"/>
        <v>-</v>
      </c>
      <c r="AT144" s="28" t="str">
        <f t="shared" si="105"/>
        <v>-</v>
      </c>
      <c r="AU144" s="28" t="str">
        <f t="shared" si="106"/>
        <v>-</v>
      </c>
      <c r="AV144" s="28">
        <f t="shared" si="107"/>
        <v>0</v>
      </c>
      <c r="AW144" s="30" t="str">
        <f t="shared" si="108"/>
        <v>-</v>
      </c>
    </row>
    <row r="145" spans="1:49" x14ac:dyDescent="0.25">
      <c r="A145" t="s">
        <v>295</v>
      </c>
      <c r="B145">
        <v>2017</v>
      </c>
      <c r="C145">
        <v>9016</v>
      </c>
      <c r="D145">
        <v>309</v>
      </c>
      <c r="E145">
        <v>3.4272404614019522E-2</v>
      </c>
      <c r="G145" s="39" t="s">
        <v>410</v>
      </c>
      <c r="H145" s="131">
        <f t="shared" si="73"/>
        <v>17644</v>
      </c>
      <c r="I145" s="129">
        <f t="shared" si="74"/>
        <v>839</v>
      </c>
      <c r="J145" s="129">
        <f t="shared" si="75"/>
        <v>1560</v>
      </c>
      <c r="K145" s="129">
        <f t="shared" si="76"/>
        <v>1491</v>
      </c>
      <c r="L145" s="129">
        <f t="shared" si="77"/>
        <v>1995</v>
      </c>
      <c r="M145" s="129">
        <f t="shared" si="78"/>
        <v>3519</v>
      </c>
      <c r="N145" s="129">
        <f t="shared" si="79"/>
        <v>3250</v>
      </c>
      <c r="O145" s="129">
        <f t="shared" si="80"/>
        <v>2518</v>
      </c>
      <c r="P145" s="130">
        <f t="shared" si="81"/>
        <v>2472</v>
      </c>
      <c r="R145" s="39" t="s">
        <v>410</v>
      </c>
      <c r="S145" s="141">
        <f t="shared" si="82"/>
        <v>4.4060343992320655E-3</v>
      </c>
      <c r="T145" s="142">
        <f t="shared" si="83"/>
        <v>2.6252714449318806E-3</v>
      </c>
      <c r="U145" s="143">
        <f t="shared" si="84"/>
        <v>3.0959445111483773E-3</v>
      </c>
      <c r="V145" s="143">
        <f t="shared" si="85"/>
        <v>2.9200654125987797E-3</v>
      </c>
      <c r="W145" s="143">
        <f t="shared" si="86"/>
        <v>3.8966289764659234E-3</v>
      </c>
      <c r="X145" s="143">
        <f t="shared" si="87"/>
        <v>5.8132139523742656E-3</v>
      </c>
      <c r="Y145" s="143">
        <f t="shared" si="88"/>
        <v>4.618287851487231E-3</v>
      </c>
      <c r="Z145" s="143">
        <f t="shared" si="89"/>
        <v>3.8949748945819938E-3</v>
      </c>
      <c r="AA145" s="144">
        <f t="shared" si="90"/>
        <v>1.2182861198178485E-2</v>
      </c>
      <c r="AC145" s="39" t="s">
        <v>410</v>
      </c>
      <c r="AD145" s="73">
        <f t="shared" si="91"/>
        <v>1323</v>
      </c>
      <c r="AE145" s="17">
        <f t="shared" si="92"/>
        <v>14</v>
      </c>
      <c r="AF145" s="18">
        <f t="shared" si="93"/>
        <v>54</v>
      </c>
      <c r="AG145" s="18">
        <f t="shared" si="94"/>
        <v>128</v>
      </c>
      <c r="AH145" s="18">
        <f t="shared" si="95"/>
        <v>101</v>
      </c>
      <c r="AI145" s="18">
        <f t="shared" si="96"/>
        <v>408</v>
      </c>
      <c r="AJ145" s="18">
        <f t="shared" si="97"/>
        <v>293</v>
      </c>
      <c r="AK145" s="18">
        <f t="shared" si="98"/>
        <v>271</v>
      </c>
      <c r="AL145" s="16">
        <f t="shared" si="99"/>
        <v>54</v>
      </c>
      <c r="AN145" s="39" t="s">
        <v>410</v>
      </c>
      <c r="AO145" s="29">
        <f t="shared" si="100"/>
        <v>7.4982997052822492E-2</v>
      </c>
      <c r="AP145" s="28">
        <f t="shared" si="101"/>
        <v>1.6686531585220502E-2</v>
      </c>
      <c r="AQ145" s="28">
        <f t="shared" si="102"/>
        <v>3.4615384615384617E-2</v>
      </c>
      <c r="AR145" s="28">
        <f t="shared" si="103"/>
        <v>8.5848423876592889E-2</v>
      </c>
      <c r="AS145" s="28">
        <f t="shared" si="104"/>
        <v>5.0626566416040103E-2</v>
      </c>
      <c r="AT145" s="28">
        <f t="shared" si="105"/>
        <v>0.11594202898550725</v>
      </c>
      <c r="AU145" s="28">
        <f t="shared" si="106"/>
        <v>9.0153846153846154E-2</v>
      </c>
      <c r="AV145" s="28">
        <f t="shared" si="107"/>
        <v>0.10762509928514694</v>
      </c>
      <c r="AW145" s="30">
        <f t="shared" si="108"/>
        <v>2.1844660194174758E-2</v>
      </c>
    </row>
    <row r="146" spans="1:49" x14ac:dyDescent="0.25">
      <c r="A146" t="s">
        <v>295</v>
      </c>
      <c r="B146">
        <v>2018</v>
      </c>
      <c r="C146">
        <v>8728</v>
      </c>
      <c r="D146">
        <v>239</v>
      </c>
      <c r="E146">
        <v>2.7383134738771769E-2</v>
      </c>
      <c r="G146" s="39" t="s">
        <v>593</v>
      </c>
      <c r="H146" s="131">
        <f t="shared" si="73"/>
        <v>5671</v>
      </c>
      <c r="I146" s="129">
        <f t="shared" si="74"/>
        <v>0</v>
      </c>
      <c r="J146" s="129">
        <f t="shared" si="75"/>
        <v>0</v>
      </c>
      <c r="K146" s="129">
        <f t="shared" si="76"/>
        <v>0</v>
      </c>
      <c r="L146" s="129">
        <f t="shared" si="77"/>
        <v>0</v>
      </c>
      <c r="M146" s="129">
        <f t="shared" si="78"/>
        <v>0</v>
      </c>
      <c r="N146" s="129">
        <f t="shared" si="79"/>
        <v>3744</v>
      </c>
      <c r="O146" s="129">
        <f t="shared" si="80"/>
        <v>1927</v>
      </c>
      <c r="P146" s="130">
        <f t="shared" si="81"/>
        <v>0</v>
      </c>
      <c r="R146" s="39" t="s">
        <v>593</v>
      </c>
      <c r="S146" s="141">
        <f t="shared" si="82"/>
        <v>1.4161539944482569E-3</v>
      </c>
      <c r="T146" s="142">
        <f t="shared" si="83"/>
        <v>0</v>
      </c>
      <c r="U146" s="143">
        <f t="shared" si="84"/>
        <v>0</v>
      </c>
      <c r="V146" s="143">
        <f t="shared" si="85"/>
        <v>0</v>
      </c>
      <c r="W146" s="143">
        <f t="shared" si="86"/>
        <v>0</v>
      </c>
      <c r="X146" s="143">
        <f t="shared" si="87"/>
        <v>0</v>
      </c>
      <c r="Y146" s="143">
        <f t="shared" si="88"/>
        <v>5.3202676049132896E-3</v>
      </c>
      <c r="Z146" s="143">
        <f t="shared" si="89"/>
        <v>2.9807849967670779E-3</v>
      </c>
      <c r="AA146" s="144">
        <f t="shared" si="90"/>
        <v>0</v>
      </c>
      <c r="AC146" s="39" t="s">
        <v>593</v>
      </c>
      <c r="AD146" s="73">
        <f t="shared" si="91"/>
        <v>1248</v>
      </c>
      <c r="AE146" s="17">
        <f t="shared" si="92"/>
        <v>0</v>
      </c>
      <c r="AF146" s="18">
        <f t="shared" si="93"/>
        <v>0</v>
      </c>
      <c r="AG146" s="18">
        <f t="shared" si="94"/>
        <v>0</v>
      </c>
      <c r="AH146" s="18">
        <f t="shared" si="95"/>
        <v>0</v>
      </c>
      <c r="AI146" s="18">
        <f t="shared" si="96"/>
        <v>0</v>
      </c>
      <c r="AJ146" s="18">
        <f t="shared" si="97"/>
        <v>972</v>
      </c>
      <c r="AK146" s="18">
        <f t="shared" si="98"/>
        <v>276</v>
      </c>
      <c r="AL146" s="16">
        <f t="shared" si="99"/>
        <v>0</v>
      </c>
      <c r="AN146" s="39" t="s">
        <v>593</v>
      </c>
      <c r="AO146" s="29">
        <f t="shared" si="100"/>
        <v>0.22006700758243697</v>
      </c>
      <c r="AP146" s="28" t="str">
        <f t="shared" si="101"/>
        <v>-</v>
      </c>
      <c r="AQ146" s="28" t="str">
        <f t="shared" si="102"/>
        <v>-</v>
      </c>
      <c r="AR146" s="28" t="str">
        <f t="shared" si="103"/>
        <v>-</v>
      </c>
      <c r="AS146" s="28" t="str">
        <f t="shared" si="104"/>
        <v>-</v>
      </c>
      <c r="AT146" s="28" t="str">
        <f t="shared" si="105"/>
        <v>-</v>
      </c>
      <c r="AU146" s="28">
        <f t="shared" si="106"/>
        <v>0.25961538461538464</v>
      </c>
      <c r="AV146" s="28">
        <f t="shared" si="107"/>
        <v>0.14322781525687597</v>
      </c>
      <c r="AW146" s="30" t="str">
        <f t="shared" si="108"/>
        <v>-</v>
      </c>
    </row>
    <row r="147" spans="1:49" x14ac:dyDescent="0.25">
      <c r="A147" t="s">
        <v>295</v>
      </c>
      <c r="B147">
        <v>2019</v>
      </c>
      <c r="C147">
        <v>9077</v>
      </c>
      <c r="D147">
        <v>238</v>
      </c>
      <c r="E147">
        <v>2.6220116778671369E-2</v>
      </c>
      <c r="G147" s="39" t="s">
        <v>619</v>
      </c>
      <c r="H147" s="131">
        <f t="shared" si="73"/>
        <v>244</v>
      </c>
      <c r="I147" s="129">
        <f t="shared" si="74"/>
        <v>0</v>
      </c>
      <c r="J147" s="129">
        <f t="shared" si="75"/>
        <v>244</v>
      </c>
      <c r="K147" s="129">
        <f t="shared" si="76"/>
        <v>0</v>
      </c>
      <c r="L147" s="129">
        <f t="shared" si="77"/>
        <v>0</v>
      </c>
      <c r="M147" s="129">
        <f t="shared" si="78"/>
        <v>0</v>
      </c>
      <c r="N147" s="129">
        <f t="shared" si="79"/>
        <v>0</v>
      </c>
      <c r="O147" s="129">
        <f t="shared" si="80"/>
        <v>0</v>
      </c>
      <c r="P147" s="130">
        <f t="shared" si="81"/>
        <v>0</v>
      </c>
      <c r="R147" s="39" t="s">
        <v>619</v>
      </c>
      <c r="S147" s="141">
        <f t="shared" si="82"/>
        <v>6.0931330390649738E-5</v>
      </c>
      <c r="T147" s="142">
        <f t="shared" si="83"/>
        <v>0</v>
      </c>
      <c r="U147" s="143">
        <f t="shared" si="84"/>
        <v>4.8423747482064362E-4</v>
      </c>
      <c r="V147" s="143">
        <f t="shared" si="85"/>
        <v>0</v>
      </c>
      <c r="W147" s="143">
        <f t="shared" si="86"/>
        <v>0</v>
      </c>
      <c r="X147" s="143">
        <f t="shared" si="87"/>
        <v>0</v>
      </c>
      <c r="Y147" s="143">
        <f t="shared" si="88"/>
        <v>0</v>
      </c>
      <c r="Z147" s="143">
        <f t="shared" si="89"/>
        <v>0</v>
      </c>
      <c r="AA147" s="144">
        <f t="shared" si="90"/>
        <v>0</v>
      </c>
      <c r="AC147" s="39" t="s">
        <v>619</v>
      </c>
      <c r="AD147" s="73">
        <f t="shared" si="91"/>
        <v>235</v>
      </c>
      <c r="AE147" s="17">
        <f t="shared" si="92"/>
        <v>0</v>
      </c>
      <c r="AF147" s="18">
        <f t="shared" si="93"/>
        <v>235</v>
      </c>
      <c r="AG147" s="18">
        <f t="shared" si="94"/>
        <v>0</v>
      </c>
      <c r="AH147" s="18">
        <f t="shared" si="95"/>
        <v>0</v>
      </c>
      <c r="AI147" s="18">
        <f t="shared" si="96"/>
        <v>0</v>
      </c>
      <c r="AJ147" s="18">
        <f t="shared" si="97"/>
        <v>0</v>
      </c>
      <c r="AK147" s="18">
        <f t="shared" si="98"/>
        <v>0</v>
      </c>
      <c r="AL147" s="16">
        <f t="shared" si="99"/>
        <v>0</v>
      </c>
      <c r="AN147" s="39" t="s">
        <v>619</v>
      </c>
      <c r="AO147" s="29">
        <f t="shared" si="100"/>
        <v>0.96311475409836067</v>
      </c>
      <c r="AP147" s="28" t="str">
        <f t="shared" si="101"/>
        <v>-</v>
      </c>
      <c r="AQ147" s="28">
        <f t="shared" si="102"/>
        <v>0.96311475409836067</v>
      </c>
      <c r="AR147" s="28" t="str">
        <f t="shared" si="103"/>
        <v>-</v>
      </c>
      <c r="AS147" s="28" t="str">
        <f t="shared" si="104"/>
        <v>-</v>
      </c>
      <c r="AT147" s="28" t="str">
        <f t="shared" si="105"/>
        <v>-</v>
      </c>
      <c r="AU147" s="28" t="str">
        <f t="shared" si="106"/>
        <v>-</v>
      </c>
      <c r="AV147" s="28" t="str">
        <f t="shared" si="107"/>
        <v>-</v>
      </c>
      <c r="AW147" s="30" t="str">
        <f t="shared" si="108"/>
        <v>-</v>
      </c>
    </row>
    <row r="148" spans="1:49" x14ac:dyDescent="0.25">
      <c r="A148" t="s">
        <v>295</v>
      </c>
      <c r="B148">
        <v>2020</v>
      </c>
      <c r="C148">
        <v>4830</v>
      </c>
      <c r="D148">
        <v>121</v>
      </c>
      <c r="E148">
        <v>2.5051759834368529E-2</v>
      </c>
      <c r="G148" s="39" t="s">
        <v>332</v>
      </c>
      <c r="H148" s="131">
        <f t="shared" si="73"/>
        <v>4332</v>
      </c>
      <c r="I148" s="129">
        <f t="shared" si="74"/>
        <v>192</v>
      </c>
      <c r="J148" s="129">
        <f t="shared" si="75"/>
        <v>346</v>
      </c>
      <c r="K148" s="129">
        <f t="shared" si="76"/>
        <v>1642</v>
      </c>
      <c r="L148" s="129">
        <f t="shared" si="77"/>
        <v>1032</v>
      </c>
      <c r="M148" s="129">
        <f t="shared" si="78"/>
        <v>349</v>
      </c>
      <c r="N148" s="129">
        <f t="shared" si="79"/>
        <v>444</v>
      </c>
      <c r="O148" s="129">
        <f t="shared" si="80"/>
        <v>327</v>
      </c>
      <c r="P148" s="130">
        <f t="shared" si="81"/>
        <v>0</v>
      </c>
      <c r="R148" s="39" t="s">
        <v>332</v>
      </c>
      <c r="S148" s="141">
        <f t="shared" si="82"/>
        <v>1.0817808330012076E-3</v>
      </c>
      <c r="T148" s="142">
        <f t="shared" si="83"/>
        <v>6.0077725557439936E-4</v>
      </c>
      <c r="U148" s="143">
        <f t="shared" si="84"/>
        <v>6.8666461593419137E-4</v>
      </c>
      <c r="V148" s="143">
        <f t="shared" si="85"/>
        <v>3.2157930298371538E-3</v>
      </c>
      <c r="W148" s="143">
        <f t="shared" si="86"/>
        <v>2.0156998013598159E-3</v>
      </c>
      <c r="X148" s="143">
        <f t="shared" si="87"/>
        <v>5.7653073866968424E-4</v>
      </c>
      <c r="Y148" s="143">
        <f t="shared" si="88"/>
        <v>6.3092917109548632E-4</v>
      </c>
      <c r="Z148" s="143">
        <f t="shared" si="89"/>
        <v>5.0582080640520729E-4</v>
      </c>
      <c r="AA148" s="144">
        <f t="shared" si="90"/>
        <v>0</v>
      </c>
      <c r="AC148" s="39" t="s">
        <v>332</v>
      </c>
      <c r="AD148" s="73">
        <f t="shared" si="91"/>
        <v>1139</v>
      </c>
      <c r="AE148" s="17">
        <f t="shared" si="92"/>
        <v>11</v>
      </c>
      <c r="AF148" s="18">
        <f t="shared" si="93"/>
        <v>20</v>
      </c>
      <c r="AG148" s="18">
        <f t="shared" si="94"/>
        <v>650</v>
      </c>
      <c r="AH148" s="18">
        <f t="shared" si="95"/>
        <v>365</v>
      </c>
      <c r="AI148" s="18">
        <f t="shared" si="96"/>
        <v>28</v>
      </c>
      <c r="AJ148" s="18">
        <f t="shared" si="97"/>
        <v>45</v>
      </c>
      <c r="AK148" s="18">
        <f t="shared" si="98"/>
        <v>20</v>
      </c>
      <c r="AL148" s="16">
        <f t="shared" si="99"/>
        <v>0</v>
      </c>
      <c r="AN148" s="39" t="s">
        <v>332</v>
      </c>
      <c r="AO148" s="29">
        <f t="shared" si="100"/>
        <v>0.262927054478301</v>
      </c>
      <c r="AP148" s="28">
        <f t="shared" si="101"/>
        <v>5.7291666666666664E-2</v>
      </c>
      <c r="AQ148" s="28">
        <f t="shared" si="102"/>
        <v>5.7803468208092484E-2</v>
      </c>
      <c r="AR148" s="28">
        <f t="shared" si="103"/>
        <v>0.39585870889159563</v>
      </c>
      <c r="AS148" s="28">
        <f t="shared" si="104"/>
        <v>0.35368217054263568</v>
      </c>
      <c r="AT148" s="28">
        <f t="shared" si="105"/>
        <v>8.0229226361031525E-2</v>
      </c>
      <c r="AU148" s="28">
        <f t="shared" si="106"/>
        <v>0.10135135135135136</v>
      </c>
      <c r="AV148" s="28">
        <f t="shared" si="107"/>
        <v>6.1162079510703363E-2</v>
      </c>
      <c r="AW148" s="30" t="str">
        <f t="shared" si="108"/>
        <v>-</v>
      </c>
    </row>
    <row r="149" spans="1:49" x14ac:dyDescent="0.25">
      <c r="A149" t="s">
        <v>446</v>
      </c>
      <c r="B149">
        <v>2013</v>
      </c>
      <c r="C149">
        <v>5</v>
      </c>
      <c r="D149">
        <v>0</v>
      </c>
      <c r="E149">
        <v>0</v>
      </c>
      <c r="G149" s="39" t="s">
        <v>164</v>
      </c>
      <c r="H149" s="131">
        <f t="shared" si="73"/>
        <v>11805</v>
      </c>
      <c r="I149" s="129">
        <f t="shared" si="74"/>
        <v>0</v>
      </c>
      <c r="J149" s="129">
        <f t="shared" si="75"/>
        <v>0</v>
      </c>
      <c r="K149" s="129">
        <f t="shared" si="76"/>
        <v>0</v>
      </c>
      <c r="L149" s="129">
        <f t="shared" si="77"/>
        <v>0</v>
      </c>
      <c r="M149" s="129">
        <f t="shared" si="78"/>
        <v>0</v>
      </c>
      <c r="N149" s="129">
        <f t="shared" si="79"/>
        <v>0</v>
      </c>
      <c r="O149" s="129">
        <f t="shared" si="80"/>
        <v>3008</v>
      </c>
      <c r="P149" s="130">
        <f t="shared" si="81"/>
        <v>8797</v>
      </c>
      <c r="R149" s="39" t="s">
        <v>164</v>
      </c>
      <c r="S149" s="141">
        <f t="shared" si="82"/>
        <v>2.9479276854984431E-3</v>
      </c>
      <c r="T149" s="142">
        <f t="shared" si="83"/>
        <v>0</v>
      </c>
      <c r="U149" s="143">
        <f t="shared" si="84"/>
        <v>0</v>
      </c>
      <c r="V149" s="143">
        <f t="shared" si="85"/>
        <v>0</v>
      </c>
      <c r="W149" s="143">
        <f t="shared" si="86"/>
        <v>0</v>
      </c>
      <c r="X149" s="143">
        <f t="shared" si="87"/>
        <v>0</v>
      </c>
      <c r="Y149" s="143">
        <f t="shared" si="88"/>
        <v>0</v>
      </c>
      <c r="Z149" s="143">
        <f t="shared" si="89"/>
        <v>4.6529326778803172E-3</v>
      </c>
      <c r="AA149" s="144">
        <f t="shared" si="90"/>
        <v>4.3354623770378693E-2</v>
      </c>
      <c r="AC149" s="39" t="s">
        <v>164</v>
      </c>
      <c r="AD149" s="73">
        <f t="shared" si="91"/>
        <v>449</v>
      </c>
      <c r="AE149" s="17">
        <f t="shared" si="92"/>
        <v>0</v>
      </c>
      <c r="AF149" s="18">
        <f t="shared" si="93"/>
        <v>0</v>
      </c>
      <c r="AG149" s="18">
        <f t="shared" si="94"/>
        <v>0</v>
      </c>
      <c r="AH149" s="18">
        <f t="shared" si="95"/>
        <v>0</v>
      </c>
      <c r="AI149" s="18">
        <f t="shared" si="96"/>
        <v>0</v>
      </c>
      <c r="AJ149" s="18">
        <f t="shared" si="97"/>
        <v>0</v>
      </c>
      <c r="AK149" s="18">
        <f t="shared" si="98"/>
        <v>59</v>
      </c>
      <c r="AL149" s="16">
        <f t="shared" si="99"/>
        <v>390</v>
      </c>
      <c r="AN149" s="39" t="s">
        <v>164</v>
      </c>
      <c r="AO149" s="29">
        <f t="shared" si="100"/>
        <v>3.8034731046166878E-2</v>
      </c>
      <c r="AP149" s="28" t="str">
        <f t="shared" si="101"/>
        <v>-</v>
      </c>
      <c r="AQ149" s="28" t="str">
        <f t="shared" si="102"/>
        <v>-</v>
      </c>
      <c r="AR149" s="28" t="str">
        <f t="shared" si="103"/>
        <v>-</v>
      </c>
      <c r="AS149" s="28" t="str">
        <f t="shared" si="104"/>
        <v>-</v>
      </c>
      <c r="AT149" s="28" t="str">
        <f t="shared" si="105"/>
        <v>-</v>
      </c>
      <c r="AU149" s="28" t="str">
        <f t="shared" si="106"/>
        <v>-</v>
      </c>
      <c r="AV149" s="28">
        <f t="shared" si="107"/>
        <v>1.9614361702127658E-2</v>
      </c>
      <c r="AW149" s="30">
        <f t="shared" si="108"/>
        <v>4.4333295441627826E-2</v>
      </c>
    </row>
    <row r="150" spans="1:49" x14ac:dyDescent="0.25">
      <c r="A150" t="s">
        <v>446</v>
      </c>
      <c r="B150">
        <v>2014</v>
      </c>
      <c r="C150">
        <v>8</v>
      </c>
      <c r="D150">
        <v>0</v>
      </c>
      <c r="E150">
        <v>0</v>
      </c>
      <c r="G150" s="39" t="s">
        <v>384</v>
      </c>
      <c r="H150" s="131">
        <f t="shared" si="73"/>
        <v>1239</v>
      </c>
      <c r="I150" s="129">
        <f t="shared" si="74"/>
        <v>0</v>
      </c>
      <c r="J150" s="129">
        <f t="shared" si="75"/>
        <v>0</v>
      </c>
      <c r="K150" s="129">
        <f t="shared" si="76"/>
        <v>288</v>
      </c>
      <c r="L150" s="129">
        <f t="shared" si="77"/>
        <v>429</v>
      </c>
      <c r="M150" s="129">
        <f t="shared" si="78"/>
        <v>492</v>
      </c>
      <c r="N150" s="129">
        <f t="shared" si="79"/>
        <v>27</v>
      </c>
      <c r="O150" s="129">
        <f t="shared" si="80"/>
        <v>3</v>
      </c>
      <c r="P150" s="130">
        <f t="shared" si="81"/>
        <v>0</v>
      </c>
      <c r="R150" s="39" t="s">
        <v>384</v>
      </c>
      <c r="S150" s="141">
        <f t="shared" si="82"/>
        <v>3.0940130472956976E-4</v>
      </c>
      <c r="T150" s="142">
        <f t="shared" si="83"/>
        <v>0</v>
      </c>
      <c r="U150" s="143">
        <f t="shared" si="84"/>
        <v>0</v>
      </c>
      <c r="V150" s="143">
        <f t="shared" si="85"/>
        <v>5.6403677989835582E-4</v>
      </c>
      <c r="W150" s="143">
        <f t="shared" si="86"/>
        <v>8.3792171975131892E-4</v>
      </c>
      <c r="X150" s="143">
        <f t="shared" si="87"/>
        <v>8.1275966597560065E-4</v>
      </c>
      <c r="Y150" s="143">
        <f t="shared" si="88"/>
        <v>3.8367314458509301E-5</v>
      </c>
      <c r="Z150" s="143">
        <f t="shared" si="89"/>
        <v>4.6405578569285079E-6</v>
      </c>
      <c r="AA150" s="144">
        <f t="shared" si="90"/>
        <v>0</v>
      </c>
      <c r="AC150" s="39" t="s">
        <v>384</v>
      </c>
      <c r="AD150" s="73">
        <f t="shared" si="91"/>
        <v>200</v>
      </c>
      <c r="AE150" s="17">
        <f t="shared" si="92"/>
        <v>0</v>
      </c>
      <c r="AF150" s="18">
        <f t="shared" si="93"/>
        <v>0</v>
      </c>
      <c r="AG150" s="18">
        <f t="shared" si="94"/>
        <v>37</v>
      </c>
      <c r="AH150" s="18">
        <f t="shared" si="95"/>
        <v>80</v>
      </c>
      <c r="AI150" s="18">
        <f t="shared" si="96"/>
        <v>79</v>
      </c>
      <c r="AJ150" s="18">
        <f t="shared" si="97"/>
        <v>4</v>
      </c>
      <c r="AK150" s="18">
        <f t="shared" si="98"/>
        <v>0</v>
      </c>
      <c r="AL150" s="16">
        <f t="shared" si="99"/>
        <v>0</v>
      </c>
      <c r="AN150" s="39" t="s">
        <v>384</v>
      </c>
      <c r="AO150" s="29">
        <f t="shared" si="100"/>
        <v>0.16142050040355124</v>
      </c>
      <c r="AP150" s="28" t="str">
        <f t="shared" si="101"/>
        <v>-</v>
      </c>
      <c r="AQ150" s="28" t="str">
        <f t="shared" si="102"/>
        <v>-</v>
      </c>
      <c r="AR150" s="28">
        <f t="shared" si="103"/>
        <v>0.12847222222222221</v>
      </c>
      <c r="AS150" s="28">
        <f t="shared" si="104"/>
        <v>0.18648018648018649</v>
      </c>
      <c r="AT150" s="28">
        <f t="shared" si="105"/>
        <v>0.16056910569105692</v>
      </c>
      <c r="AU150" s="28">
        <f t="shared" si="106"/>
        <v>0.14814814814814814</v>
      </c>
      <c r="AV150" s="28">
        <f t="shared" si="107"/>
        <v>0</v>
      </c>
      <c r="AW150" s="30" t="str">
        <f t="shared" si="108"/>
        <v>-</v>
      </c>
    </row>
    <row r="151" spans="1:49" x14ac:dyDescent="0.25">
      <c r="A151" t="s">
        <v>446</v>
      </c>
      <c r="B151">
        <v>2015</v>
      </c>
      <c r="C151">
        <v>3</v>
      </c>
      <c r="D151">
        <v>0</v>
      </c>
      <c r="E151">
        <v>0</v>
      </c>
      <c r="G151" s="39" t="s">
        <v>54</v>
      </c>
      <c r="H151" s="131">
        <f t="shared" si="73"/>
        <v>24341</v>
      </c>
      <c r="I151" s="129">
        <f t="shared" si="74"/>
        <v>2122</v>
      </c>
      <c r="J151" s="129">
        <f t="shared" si="75"/>
        <v>2642</v>
      </c>
      <c r="K151" s="129">
        <f t="shared" si="76"/>
        <v>3062</v>
      </c>
      <c r="L151" s="129">
        <f t="shared" si="77"/>
        <v>3021</v>
      </c>
      <c r="M151" s="129">
        <f t="shared" si="78"/>
        <v>3000</v>
      </c>
      <c r="N151" s="129">
        <f t="shared" si="79"/>
        <v>3848</v>
      </c>
      <c r="O151" s="129">
        <f t="shared" si="80"/>
        <v>4470</v>
      </c>
      <c r="P151" s="130">
        <f t="shared" si="81"/>
        <v>2176</v>
      </c>
      <c r="R151" s="39" t="s">
        <v>54</v>
      </c>
      <c r="S151" s="141">
        <f t="shared" si="82"/>
        <v>6.0783996436016606E-3</v>
      </c>
      <c r="T151" s="142">
        <f t="shared" si="83"/>
        <v>6.6398402933795595E-3</v>
      </c>
      <c r="U151" s="143">
        <f t="shared" si="84"/>
        <v>5.2432598708038545E-3</v>
      </c>
      <c r="V151" s="143">
        <f t="shared" si="85"/>
        <v>5.9968077085026583E-3</v>
      </c>
      <c r="W151" s="143">
        <f t="shared" si="86"/>
        <v>5.9006095929341126E-3</v>
      </c>
      <c r="X151" s="143">
        <f t="shared" si="87"/>
        <v>4.9558516218024436E-3</v>
      </c>
      <c r="Y151" s="143">
        <f t="shared" si="88"/>
        <v>5.4680528161608812E-3</v>
      </c>
      <c r="Z151" s="143">
        <f t="shared" si="89"/>
        <v>6.9144312068234763E-3</v>
      </c>
      <c r="AA151" s="144">
        <f t="shared" si="90"/>
        <v>1.0724071993218601E-2</v>
      </c>
      <c r="AC151" s="39" t="s">
        <v>54</v>
      </c>
      <c r="AD151" s="73">
        <f t="shared" si="91"/>
        <v>2383</v>
      </c>
      <c r="AE151" s="17">
        <f t="shared" si="92"/>
        <v>205</v>
      </c>
      <c r="AF151" s="18">
        <f t="shared" si="93"/>
        <v>311</v>
      </c>
      <c r="AG151" s="18">
        <f t="shared" si="94"/>
        <v>307</v>
      </c>
      <c r="AH151" s="18">
        <f t="shared" si="95"/>
        <v>355</v>
      </c>
      <c r="AI151" s="18">
        <f t="shared" si="96"/>
        <v>313</v>
      </c>
      <c r="AJ151" s="18">
        <f t="shared" si="97"/>
        <v>414</v>
      </c>
      <c r="AK151" s="18">
        <f t="shared" si="98"/>
        <v>394</v>
      </c>
      <c r="AL151" s="16">
        <f t="shared" si="99"/>
        <v>84</v>
      </c>
      <c r="AN151" s="39" t="s">
        <v>54</v>
      </c>
      <c r="AO151" s="29">
        <f t="shared" si="100"/>
        <v>9.7900661435438144E-2</v>
      </c>
      <c r="AP151" s="28">
        <f t="shared" si="101"/>
        <v>9.6606974552309141E-2</v>
      </c>
      <c r="AQ151" s="28">
        <f t="shared" si="102"/>
        <v>0.11771385314155942</v>
      </c>
      <c r="AR151" s="28">
        <f t="shared" si="103"/>
        <v>0.10026126714565643</v>
      </c>
      <c r="AS151" s="28">
        <f t="shared" si="104"/>
        <v>0.11751075802714334</v>
      </c>
      <c r="AT151" s="28">
        <f t="shared" si="105"/>
        <v>0.10433333333333333</v>
      </c>
      <c r="AU151" s="28">
        <f t="shared" si="106"/>
        <v>0.10758835758835759</v>
      </c>
      <c r="AV151" s="28">
        <f t="shared" si="107"/>
        <v>8.8143176733780762E-2</v>
      </c>
      <c r="AW151" s="30">
        <f t="shared" si="108"/>
        <v>3.860294117647059E-2</v>
      </c>
    </row>
    <row r="152" spans="1:49" x14ac:dyDescent="0.25">
      <c r="A152" t="s">
        <v>446</v>
      </c>
      <c r="B152">
        <v>2016</v>
      </c>
      <c r="C152">
        <v>2</v>
      </c>
      <c r="D152">
        <v>0</v>
      </c>
      <c r="E152">
        <v>0</v>
      </c>
      <c r="G152" s="39" t="s">
        <v>177</v>
      </c>
      <c r="H152" s="131">
        <f t="shared" si="73"/>
        <v>4076</v>
      </c>
      <c r="I152" s="129">
        <f t="shared" si="74"/>
        <v>187</v>
      </c>
      <c r="J152" s="129">
        <f t="shared" si="75"/>
        <v>259</v>
      </c>
      <c r="K152" s="129">
        <f t="shared" si="76"/>
        <v>701</v>
      </c>
      <c r="L152" s="129">
        <f t="shared" si="77"/>
        <v>664</v>
      </c>
      <c r="M152" s="129">
        <f t="shared" si="78"/>
        <v>411</v>
      </c>
      <c r="N152" s="129">
        <f t="shared" si="79"/>
        <v>986</v>
      </c>
      <c r="O152" s="129">
        <f t="shared" si="80"/>
        <v>868</v>
      </c>
      <c r="P152" s="130">
        <f t="shared" si="81"/>
        <v>0</v>
      </c>
      <c r="R152" s="39" t="s">
        <v>177</v>
      </c>
      <c r="S152" s="141">
        <f t="shared" si="82"/>
        <v>1.0178528798044603E-3</v>
      </c>
      <c r="T152" s="142">
        <f t="shared" si="83"/>
        <v>5.8513201454381606E-4</v>
      </c>
      <c r="U152" s="143">
        <f t="shared" si="84"/>
        <v>5.1400617204322419E-4</v>
      </c>
      <c r="V152" s="143">
        <f t="shared" si="85"/>
        <v>1.3728811899609288E-3</v>
      </c>
      <c r="W152" s="143">
        <f t="shared" si="86"/>
        <v>1.2969231280067033E-3</v>
      </c>
      <c r="X152" s="143">
        <f t="shared" si="87"/>
        <v>6.7895167218693471E-4</v>
      </c>
      <c r="Y152" s="143">
        <f t="shared" si="88"/>
        <v>1.4011174835588953E-3</v>
      </c>
      <c r="Z152" s="143">
        <f t="shared" si="89"/>
        <v>1.3426680732713148E-3</v>
      </c>
      <c r="AA152" s="144">
        <f t="shared" si="90"/>
        <v>0</v>
      </c>
      <c r="AC152" s="39" t="s">
        <v>177</v>
      </c>
      <c r="AD152" s="73">
        <f t="shared" si="91"/>
        <v>499</v>
      </c>
      <c r="AE152" s="17">
        <f t="shared" si="92"/>
        <v>15</v>
      </c>
      <c r="AF152" s="18">
        <f t="shared" si="93"/>
        <v>39</v>
      </c>
      <c r="AG152" s="18">
        <f t="shared" si="94"/>
        <v>103</v>
      </c>
      <c r="AH152" s="18">
        <f t="shared" si="95"/>
        <v>74</v>
      </c>
      <c r="AI152" s="18">
        <f t="shared" si="96"/>
        <v>41</v>
      </c>
      <c r="AJ152" s="18">
        <f t="shared" si="97"/>
        <v>126</v>
      </c>
      <c r="AK152" s="18">
        <f t="shared" si="98"/>
        <v>101</v>
      </c>
      <c r="AL152" s="16">
        <f t="shared" si="99"/>
        <v>0</v>
      </c>
      <c r="AN152" s="39" t="s">
        <v>177</v>
      </c>
      <c r="AO152" s="29">
        <f t="shared" si="100"/>
        <v>0.12242394504416095</v>
      </c>
      <c r="AP152" s="28">
        <f t="shared" si="101"/>
        <v>8.0213903743315509E-2</v>
      </c>
      <c r="AQ152" s="28">
        <f t="shared" si="102"/>
        <v>0.15057915057915058</v>
      </c>
      <c r="AR152" s="28">
        <f t="shared" si="103"/>
        <v>0.14693295292439373</v>
      </c>
      <c r="AS152" s="28">
        <f t="shared" si="104"/>
        <v>0.11144578313253012</v>
      </c>
      <c r="AT152" s="28">
        <f t="shared" si="105"/>
        <v>9.9756690997566913E-2</v>
      </c>
      <c r="AU152" s="28">
        <f t="shared" si="106"/>
        <v>0.12778904665314403</v>
      </c>
      <c r="AV152" s="28">
        <f t="shared" si="107"/>
        <v>0.11635944700460829</v>
      </c>
      <c r="AW152" s="30" t="str">
        <f t="shared" si="108"/>
        <v>-</v>
      </c>
    </row>
    <row r="153" spans="1:49" x14ac:dyDescent="0.25">
      <c r="A153" t="s">
        <v>446</v>
      </c>
      <c r="B153">
        <v>2018</v>
      </c>
      <c r="C153">
        <v>4</v>
      </c>
      <c r="D153">
        <v>0</v>
      </c>
      <c r="E153">
        <v>0</v>
      </c>
      <c r="G153" s="39" t="s">
        <v>345</v>
      </c>
      <c r="H153" s="131">
        <f t="shared" si="73"/>
        <v>1021</v>
      </c>
      <c r="I153" s="129">
        <f t="shared" si="74"/>
        <v>0</v>
      </c>
      <c r="J153" s="129">
        <f t="shared" si="75"/>
        <v>0</v>
      </c>
      <c r="K153" s="129">
        <f t="shared" si="76"/>
        <v>0</v>
      </c>
      <c r="L153" s="129">
        <f t="shared" si="77"/>
        <v>0</v>
      </c>
      <c r="M153" s="129">
        <f t="shared" si="78"/>
        <v>723</v>
      </c>
      <c r="N153" s="129">
        <f t="shared" si="79"/>
        <v>269</v>
      </c>
      <c r="O153" s="129">
        <f t="shared" si="80"/>
        <v>29</v>
      </c>
      <c r="P153" s="130">
        <f t="shared" si="81"/>
        <v>0</v>
      </c>
      <c r="R153" s="39" t="s">
        <v>345</v>
      </c>
      <c r="S153" s="141">
        <f t="shared" si="82"/>
        <v>2.5496265708546467E-4</v>
      </c>
      <c r="T153" s="142">
        <f t="shared" si="83"/>
        <v>0</v>
      </c>
      <c r="U153" s="143">
        <f t="shared" si="84"/>
        <v>0</v>
      </c>
      <c r="V153" s="143">
        <f t="shared" si="85"/>
        <v>0</v>
      </c>
      <c r="W153" s="143">
        <f t="shared" si="86"/>
        <v>0</v>
      </c>
      <c r="X153" s="143">
        <f t="shared" si="87"/>
        <v>1.1943602408543887E-3</v>
      </c>
      <c r="Y153" s="143">
        <f t="shared" si="88"/>
        <v>3.8225213293848154E-4</v>
      </c>
      <c r="Z153" s="143">
        <f t="shared" si="89"/>
        <v>4.4858725950308909E-5</v>
      </c>
      <c r="AA153" s="144">
        <f t="shared" si="90"/>
        <v>0</v>
      </c>
      <c r="AC153" s="39" t="s">
        <v>345</v>
      </c>
      <c r="AD153" s="73">
        <f t="shared" si="91"/>
        <v>187</v>
      </c>
      <c r="AE153" s="17">
        <f t="shared" si="92"/>
        <v>0</v>
      </c>
      <c r="AF153" s="18">
        <f t="shared" si="93"/>
        <v>0</v>
      </c>
      <c r="AG153" s="18">
        <f t="shared" si="94"/>
        <v>0</v>
      </c>
      <c r="AH153" s="18">
        <f t="shared" si="95"/>
        <v>0</v>
      </c>
      <c r="AI153" s="18">
        <f t="shared" si="96"/>
        <v>145</v>
      </c>
      <c r="AJ153" s="18">
        <f t="shared" si="97"/>
        <v>40</v>
      </c>
      <c r="AK153" s="18">
        <f t="shared" si="98"/>
        <v>2</v>
      </c>
      <c r="AL153" s="16">
        <f t="shared" si="99"/>
        <v>0</v>
      </c>
      <c r="AN153" s="39" t="s">
        <v>345</v>
      </c>
      <c r="AO153" s="29">
        <f t="shared" si="100"/>
        <v>0.1831537708129285</v>
      </c>
      <c r="AP153" s="28" t="str">
        <f t="shared" si="101"/>
        <v>-</v>
      </c>
      <c r="AQ153" s="28" t="str">
        <f t="shared" si="102"/>
        <v>-</v>
      </c>
      <c r="AR153" s="28" t="str">
        <f t="shared" si="103"/>
        <v>-</v>
      </c>
      <c r="AS153" s="28" t="str">
        <f t="shared" si="104"/>
        <v>-</v>
      </c>
      <c r="AT153" s="28">
        <f t="shared" si="105"/>
        <v>0.20055325034578148</v>
      </c>
      <c r="AU153" s="28">
        <f t="shared" si="106"/>
        <v>0.14869888475836432</v>
      </c>
      <c r="AV153" s="28">
        <f t="shared" si="107"/>
        <v>6.8965517241379309E-2</v>
      </c>
      <c r="AW153" s="30" t="str">
        <f t="shared" si="108"/>
        <v>-</v>
      </c>
    </row>
    <row r="154" spans="1:49" x14ac:dyDescent="0.25">
      <c r="A154" t="s">
        <v>446</v>
      </c>
      <c r="B154">
        <v>2019</v>
      </c>
      <c r="C154">
        <v>16</v>
      </c>
      <c r="D154">
        <v>2</v>
      </c>
      <c r="E154">
        <v>0.125</v>
      </c>
      <c r="G154" s="39" t="s">
        <v>82</v>
      </c>
      <c r="H154" s="131">
        <f t="shared" si="73"/>
        <v>27632</v>
      </c>
      <c r="I154" s="129">
        <f t="shared" si="74"/>
        <v>1254</v>
      </c>
      <c r="J154" s="129">
        <f t="shared" si="75"/>
        <v>2833</v>
      </c>
      <c r="K154" s="129">
        <f t="shared" si="76"/>
        <v>3697</v>
      </c>
      <c r="L154" s="129">
        <f t="shared" si="77"/>
        <v>2871</v>
      </c>
      <c r="M154" s="129">
        <f t="shared" si="78"/>
        <v>3893</v>
      </c>
      <c r="N154" s="129">
        <f t="shared" si="79"/>
        <v>6758</v>
      </c>
      <c r="O154" s="129">
        <f t="shared" si="80"/>
        <v>6326</v>
      </c>
      <c r="P154" s="130">
        <f t="shared" si="81"/>
        <v>0</v>
      </c>
      <c r="R154" s="39" t="s">
        <v>82</v>
      </c>
      <c r="S154" s="141">
        <f t="shared" si="82"/>
        <v>6.9002234481739082E-3</v>
      </c>
      <c r="T154" s="142">
        <f t="shared" si="83"/>
        <v>3.9238264504702957E-3</v>
      </c>
      <c r="U154" s="143">
        <f t="shared" si="84"/>
        <v>5.6223146154380467E-3</v>
      </c>
      <c r="V154" s="143">
        <f t="shared" si="85"/>
        <v>7.2404304697368804E-3</v>
      </c>
      <c r="W154" s="143">
        <f t="shared" si="86"/>
        <v>5.6076299706434417E-3</v>
      </c>
      <c r="X154" s="143">
        <f t="shared" si="87"/>
        <v>6.4310434545589703E-3</v>
      </c>
      <c r="Y154" s="143">
        <f t="shared" si="88"/>
        <v>9.6031967078002173E-3</v>
      </c>
      <c r="Z154" s="143">
        <f t="shared" si="89"/>
        <v>9.7853896676432465E-3</v>
      </c>
      <c r="AA154" s="144">
        <f t="shared" si="90"/>
        <v>0</v>
      </c>
      <c r="AC154" s="39" t="s">
        <v>82</v>
      </c>
      <c r="AD154" s="73">
        <f t="shared" si="91"/>
        <v>10877</v>
      </c>
      <c r="AE154" s="17">
        <f t="shared" si="92"/>
        <v>307</v>
      </c>
      <c r="AF154" s="18">
        <f t="shared" si="93"/>
        <v>1633</v>
      </c>
      <c r="AG154" s="18">
        <f t="shared" si="94"/>
        <v>2116</v>
      </c>
      <c r="AH154" s="18">
        <f t="shared" si="95"/>
        <v>1428</v>
      </c>
      <c r="AI154" s="18">
        <f t="shared" si="96"/>
        <v>1937</v>
      </c>
      <c r="AJ154" s="18">
        <f t="shared" si="97"/>
        <v>2155</v>
      </c>
      <c r="AK154" s="18">
        <f t="shared" si="98"/>
        <v>1301</v>
      </c>
      <c r="AL154" s="16">
        <f t="shared" si="99"/>
        <v>0</v>
      </c>
      <c r="AN154" s="39" t="s">
        <v>82</v>
      </c>
      <c r="AO154" s="29">
        <f t="shared" si="100"/>
        <v>0.39363781123335262</v>
      </c>
      <c r="AP154" s="28">
        <f t="shared" si="101"/>
        <v>0.24481658692185007</v>
      </c>
      <c r="AQ154" s="28">
        <f t="shared" si="102"/>
        <v>0.57642075538298621</v>
      </c>
      <c r="AR154" s="28">
        <f t="shared" si="103"/>
        <v>0.57235596429537461</v>
      </c>
      <c r="AS154" s="28">
        <f t="shared" si="104"/>
        <v>0.49738766980146293</v>
      </c>
      <c r="AT154" s="28">
        <f t="shared" si="105"/>
        <v>0.49755972257898795</v>
      </c>
      <c r="AU154" s="28">
        <f t="shared" si="106"/>
        <v>0.31888132583604617</v>
      </c>
      <c r="AV154" s="28">
        <f t="shared" si="107"/>
        <v>0.2056591843186848</v>
      </c>
      <c r="AW154" s="30" t="str">
        <f t="shared" si="108"/>
        <v>-</v>
      </c>
    </row>
    <row r="155" spans="1:49" x14ac:dyDescent="0.25">
      <c r="A155" t="s">
        <v>446</v>
      </c>
      <c r="B155">
        <v>2020</v>
      </c>
      <c r="C155">
        <v>16</v>
      </c>
      <c r="D155">
        <v>0</v>
      </c>
      <c r="E155">
        <v>0</v>
      </c>
      <c r="G155" s="39" t="s">
        <v>351</v>
      </c>
      <c r="H155" s="131">
        <f t="shared" si="73"/>
        <v>1919</v>
      </c>
      <c r="I155" s="129">
        <f t="shared" si="74"/>
        <v>0</v>
      </c>
      <c r="J155" s="129">
        <f t="shared" si="75"/>
        <v>0</v>
      </c>
      <c r="K155" s="129">
        <f t="shared" si="76"/>
        <v>0</v>
      </c>
      <c r="L155" s="129">
        <f t="shared" si="77"/>
        <v>481</v>
      </c>
      <c r="M155" s="129">
        <f t="shared" si="78"/>
        <v>647</v>
      </c>
      <c r="N155" s="129">
        <f t="shared" si="79"/>
        <v>359</v>
      </c>
      <c r="O155" s="129">
        <f t="shared" si="80"/>
        <v>432</v>
      </c>
      <c r="P155" s="130">
        <f t="shared" si="81"/>
        <v>0</v>
      </c>
      <c r="R155" s="39" t="s">
        <v>351</v>
      </c>
      <c r="S155" s="141">
        <f t="shared" si="82"/>
        <v>4.7920993040842969E-4</v>
      </c>
      <c r="T155" s="142">
        <f t="shared" si="83"/>
        <v>0</v>
      </c>
      <c r="U155" s="143">
        <f t="shared" si="84"/>
        <v>0</v>
      </c>
      <c r="V155" s="143">
        <f t="shared" si="85"/>
        <v>0</v>
      </c>
      <c r="W155" s="143">
        <f t="shared" si="86"/>
        <v>9.3948798881208486E-4</v>
      </c>
      <c r="X155" s="143">
        <f t="shared" si="87"/>
        <v>1.068811999768727E-3</v>
      </c>
      <c r="Y155" s="143">
        <f t="shared" si="88"/>
        <v>5.1014318113351261E-4</v>
      </c>
      <c r="Z155" s="143">
        <f t="shared" si="89"/>
        <v>6.6824033139770513E-4</v>
      </c>
      <c r="AA155" s="144">
        <f t="shared" si="90"/>
        <v>0</v>
      </c>
      <c r="AC155" s="39" t="s">
        <v>351</v>
      </c>
      <c r="AD155" s="73">
        <f t="shared" si="91"/>
        <v>30</v>
      </c>
      <c r="AE155" s="17">
        <f t="shared" si="92"/>
        <v>0</v>
      </c>
      <c r="AF155" s="18">
        <f t="shared" si="93"/>
        <v>0</v>
      </c>
      <c r="AG155" s="18">
        <f t="shared" si="94"/>
        <v>0</v>
      </c>
      <c r="AH155" s="18">
        <f t="shared" si="95"/>
        <v>5</v>
      </c>
      <c r="AI155" s="18">
        <f t="shared" si="96"/>
        <v>9</v>
      </c>
      <c r="AJ155" s="18">
        <f t="shared" si="97"/>
        <v>7</v>
      </c>
      <c r="AK155" s="18">
        <f t="shared" si="98"/>
        <v>9</v>
      </c>
      <c r="AL155" s="16">
        <f t="shared" si="99"/>
        <v>0</v>
      </c>
      <c r="AN155" s="39" t="s">
        <v>351</v>
      </c>
      <c r="AO155" s="29">
        <f t="shared" si="100"/>
        <v>1.5633142261594582E-2</v>
      </c>
      <c r="AP155" s="28" t="str">
        <f t="shared" si="101"/>
        <v>-</v>
      </c>
      <c r="AQ155" s="28" t="str">
        <f t="shared" si="102"/>
        <v>-</v>
      </c>
      <c r="AR155" s="28" t="str">
        <f t="shared" si="103"/>
        <v>-</v>
      </c>
      <c r="AS155" s="28">
        <f t="shared" si="104"/>
        <v>1.0395010395010396E-2</v>
      </c>
      <c r="AT155" s="28">
        <f t="shared" si="105"/>
        <v>1.3910355486862442E-2</v>
      </c>
      <c r="AU155" s="28">
        <f t="shared" si="106"/>
        <v>1.9498607242339833E-2</v>
      </c>
      <c r="AV155" s="28">
        <f t="shared" si="107"/>
        <v>2.0833333333333332E-2</v>
      </c>
      <c r="AW155" s="30" t="str">
        <f t="shared" si="108"/>
        <v>-</v>
      </c>
    </row>
    <row r="156" spans="1:49" x14ac:dyDescent="0.25">
      <c r="A156" t="s">
        <v>428</v>
      </c>
      <c r="B156">
        <v>2019</v>
      </c>
      <c r="C156">
        <v>38</v>
      </c>
      <c r="D156">
        <v>2</v>
      </c>
      <c r="E156">
        <v>5.2631578947368418E-2</v>
      </c>
      <c r="G156" s="39" t="s">
        <v>125</v>
      </c>
      <c r="H156" s="131">
        <f t="shared" si="73"/>
        <v>74848</v>
      </c>
      <c r="I156" s="129">
        <f t="shared" si="74"/>
        <v>2316</v>
      </c>
      <c r="J156" s="129">
        <f t="shared" si="75"/>
        <v>3631</v>
      </c>
      <c r="K156" s="129">
        <f t="shared" si="76"/>
        <v>2962</v>
      </c>
      <c r="L156" s="129">
        <f t="shared" si="77"/>
        <v>5829</v>
      </c>
      <c r="M156" s="129">
        <f t="shared" si="78"/>
        <v>11859</v>
      </c>
      <c r="N156" s="129">
        <f t="shared" si="79"/>
        <v>23144</v>
      </c>
      <c r="O156" s="129">
        <f t="shared" si="80"/>
        <v>23603</v>
      </c>
      <c r="P156" s="130">
        <f t="shared" si="81"/>
        <v>1504</v>
      </c>
      <c r="R156" s="39" t="s">
        <v>125</v>
      </c>
      <c r="S156" s="141">
        <f t="shared" si="82"/>
        <v>1.8690935315898983E-2</v>
      </c>
      <c r="T156" s="142">
        <f t="shared" si="83"/>
        <v>7.2468756453661926E-3</v>
      </c>
      <c r="U156" s="143">
        <f t="shared" si="84"/>
        <v>7.2060093076793319E-3</v>
      </c>
      <c r="V156" s="143">
        <f t="shared" si="85"/>
        <v>5.8009616043712851E-3</v>
      </c>
      <c r="W156" s="143">
        <f t="shared" si="86"/>
        <v>1.1385188122215473E-2</v>
      </c>
      <c r="X156" s="143">
        <f t="shared" si="87"/>
        <v>1.9590481460985059E-2</v>
      </c>
      <c r="Y156" s="143">
        <f t="shared" si="88"/>
        <v>3.2887893549175526E-2</v>
      </c>
      <c r="Z156" s="143">
        <f t="shared" si="89"/>
        <v>3.6510362365694521E-2</v>
      </c>
      <c r="AA156" s="144">
        <f t="shared" si="90"/>
        <v>7.4122262306069745E-3</v>
      </c>
      <c r="AC156" s="39" t="s">
        <v>125</v>
      </c>
      <c r="AD156" s="73">
        <f t="shared" si="91"/>
        <v>14653</v>
      </c>
      <c r="AE156" s="17">
        <f t="shared" si="92"/>
        <v>1225</v>
      </c>
      <c r="AF156" s="18">
        <f t="shared" si="93"/>
        <v>1732</v>
      </c>
      <c r="AG156" s="18">
        <f t="shared" si="94"/>
        <v>973</v>
      </c>
      <c r="AH156" s="18">
        <f t="shared" si="95"/>
        <v>1861</v>
      </c>
      <c r="AI156" s="18">
        <f t="shared" si="96"/>
        <v>2166</v>
      </c>
      <c r="AJ156" s="18">
        <f t="shared" si="97"/>
        <v>3639</v>
      </c>
      <c r="AK156" s="18">
        <f t="shared" si="98"/>
        <v>2923</v>
      </c>
      <c r="AL156" s="16">
        <f t="shared" si="99"/>
        <v>134</v>
      </c>
      <c r="AN156" s="39" t="s">
        <v>125</v>
      </c>
      <c r="AO156" s="29">
        <f t="shared" si="100"/>
        <v>0.19577009405728943</v>
      </c>
      <c r="AP156" s="28">
        <f t="shared" si="101"/>
        <v>0.52892918825561308</v>
      </c>
      <c r="AQ156" s="28">
        <f t="shared" si="102"/>
        <v>0.47700358028091433</v>
      </c>
      <c r="AR156" s="28">
        <f t="shared" si="103"/>
        <v>0.32849426063470627</v>
      </c>
      <c r="AS156" s="28">
        <f t="shared" si="104"/>
        <v>0.31926574026419624</v>
      </c>
      <c r="AT156" s="28">
        <f t="shared" si="105"/>
        <v>0.18264609157601822</v>
      </c>
      <c r="AU156" s="28">
        <f t="shared" si="106"/>
        <v>0.15723297614932596</v>
      </c>
      <c r="AV156" s="28">
        <f t="shared" si="107"/>
        <v>0.12384018980638055</v>
      </c>
      <c r="AW156" s="30">
        <f t="shared" si="108"/>
        <v>8.9095744680851061E-2</v>
      </c>
    </row>
    <row r="157" spans="1:49" x14ac:dyDescent="0.25">
      <c r="A157" t="s">
        <v>428</v>
      </c>
      <c r="B157">
        <v>2020</v>
      </c>
      <c r="C157">
        <v>62</v>
      </c>
      <c r="D157">
        <v>1</v>
      </c>
      <c r="E157">
        <v>1.6129032258064519E-2</v>
      </c>
      <c r="G157" s="39" t="s">
        <v>534</v>
      </c>
      <c r="H157" s="131">
        <f t="shared" si="73"/>
        <v>191</v>
      </c>
      <c r="I157" s="129">
        <f t="shared" si="74"/>
        <v>0</v>
      </c>
      <c r="J157" s="129">
        <f t="shared" si="75"/>
        <v>0</v>
      </c>
      <c r="K157" s="129">
        <f t="shared" si="76"/>
        <v>0</v>
      </c>
      <c r="L157" s="129">
        <f t="shared" si="77"/>
        <v>0</v>
      </c>
      <c r="M157" s="129">
        <f t="shared" si="78"/>
        <v>12</v>
      </c>
      <c r="N157" s="129">
        <f t="shared" si="79"/>
        <v>52</v>
      </c>
      <c r="O157" s="129">
        <f t="shared" si="80"/>
        <v>88</v>
      </c>
      <c r="P157" s="130">
        <f t="shared" si="81"/>
        <v>39</v>
      </c>
      <c r="R157" s="39" t="s">
        <v>534</v>
      </c>
      <c r="S157" s="141">
        <f t="shared" si="82"/>
        <v>4.7696246330385653E-5</v>
      </c>
      <c r="T157" s="142">
        <f t="shared" si="83"/>
        <v>0</v>
      </c>
      <c r="U157" s="143">
        <f t="shared" si="84"/>
        <v>0</v>
      </c>
      <c r="V157" s="143">
        <f t="shared" si="85"/>
        <v>0</v>
      </c>
      <c r="W157" s="143">
        <f t="shared" si="86"/>
        <v>0</v>
      </c>
      <c r="X157" s="143">
        <f t="shared" si="87"/>
        <v>1.9823406487209774E-5</v>
      </c>
      <c r="Y157" s="143">
        <f t="shared" si="88"/>
        <v>7.3892605623795691E-5</v>
      </c>
      <c r="Z157" s="143">
        <f t="shared" si="89"/>
        <v>1.361230304699029E-4</v>
      </c>
      <c r="AA157" s="144">
        <f t="shared" si="90"/>
        <v>1.9220533443728191E-4</v>
      </c>
      <c r="AC157" s="39" t="s">
        <v>534</v>
      </c>
      <c r="AD157" s="73">
        <f t="shared" si="91"/>
        <v>5</v>
      </c>
      <c r="AE157" s="17">
        <f t="shared" si="92"/>
        <v>0</v>
      </c>
      <c r="AF157" s="18">
        <f t="shared" si="93"/>
        <v>0</v>
      </c>
      <c r="AG157" s="18">
        <f t="shared" si="94"/>
        <v>0</v>
      </c>
      <c r="AH157" s="18">
        <f t="shared" si="95"/>
        <v>0</v>
      </c>
      <c r="AI157" s="18">
        <f t="shared" si="96"/>
        <v>1</v>
      </c>
      <c r="AJ157" s="18">
        <f t="shared" si="97"/>
        <v>2</v>
      </c>
      <c r="AK157" s="18">
        <f t="shared" si="98"/>
        <v>1</v>
      </c>
      <c r="AL157" s="16">
        <f t="shared" si="99"/>
        <v>1</v>
      </c>
      <c r="AN157" s="39" t="s">
        <v>534</v>
      </c>
      <c r="AO157" s="29">
        <f t="shared" si="100"/>
        <v>2.6178010471204188E-2</v>
      </c>
      <c r="AP157" s="28" t="str">
        <f t="shared" si="101"/>
        <v>-</v>
      </c>
      <c r="AQ157" s="28" t="str">
        <f t="shared" si="102"/>
        <v>-</v>
      </c>
      <c r="AR157" s="28" t="str">
        <f t="shared" si="103"/>
        <v>-</v>
      </c>
      <c r="AS157" s="28" t="str">
        <f t="shared" si="104"/>
        <v>-</v>
      </c>
      <c r="AT157" s="28">
        <f t="shared" si="105"/>
        <v>8.3333333333333329E-2</v>
      </c>
      <c r="AU157" s="28">
        <f t="shared" si="106"/>
        <v>3.8461538461538464E-2</v>
      </c>
      <c r="AV157" s="28">
        <f t="shared" si="107"/>
        <v>1.1363636363636364E-2</v>
      </c>
      <c r="AW157" s="30">
        <f t="shared" si="108"/>
        <v>2.564102564102564E-2</v>
      </c>
    </row>
    <row r="158" spans="1:49" x14ac:dyDescent="0.25">
      <c r="A158" t="s">
        <v>563</v>
      </c>
      <c r="B158">
        <v>2013</v>
      </c>
      <c r="C158">
        <v>1</v>
      </c>
      <c r="D158">
        <v>0</v>
      </c>
      <c r="E158">
        <v>0</v>
      </c>
      <c r="G158" s="39" t="s">
        <v>423</v>
      </c>
      <c r="H158" s="131">
        <f t="shared" si="73"/>
        <v>203</v>
      </c>
      <c r="I158" s="129">
        <f t="shared" si="74"/>
        <v>0</v>
      </c>
      <c r="J158" s="129">
        <f t="shared" si="75"/>
        <v>35</v>
      </c>
      <c r="K158" s="129">
        <f t="shared" si="76"/>
        <v>86</v>
      </c>
      <c r="L158" s="129">
        <f t="shared" si="77"/>
        <v>49</v>
      </c>
      <c r="M158" s="129">
        <f t="shared" si="78"/>
        <v>17</v>
      </c>
      <c r="N158" s="129">
        <f t="shared" si="79"/>
        <v>16</v>
      </c>
      <c r="O158" s="129">
        <f t="shared" si="80"/>
        <v>0</v>
      </c>
      <c r="P158" s="130">
        <f t="shared" si="81"/>
        <v>0</v>
      </c>
      <c r="R158" s="39" t="s">
        <v>423</v>
      </c>
      <c r="S158" s="141">
        <f t="shared" si="82"/>
        <v>5.0692869136483183E-5</v>
      </c>
      <c r="T158" s="142">
        <f t="shared" si="83"/>
        <v>0</v>
      </c>
      <c r="U158" s="143">
        <f t="shared" si="84"/>
        <v>6.9460293519354617E-5</v>
      </c>
      <c r="V158" s="143">
        <f t="shared" si="85"/>
        <v>1.6842764955298127E-4</v>
      </c>
      <c r="W158" s="143">
        <f t="shared" si="86"/>
        <v>9.570667661495251E-5</v>
      </c>
      <c r="X158" s="143">
        <f t="shared" si="87"/>
        <v>2.8083159190213846E-5</v>
      </c>
      <c r="Y158" s="143">
        <f t="shared" si="88"/>
        <v>2.273618634578329E-5</v>
      </c>
      <c r="Z158" s="143">
        <f t="shared" si="89"/>
        <v>0</v>
      </c>
      <c r="AA158" s="144">
        <f t="shared" si="90"/>
        <v>0</v>
      </c>
      <c r="AC158" s="39" t="s">
        <v>423</v>
      </c>
      <c r="AD158" s="73">
        <f t="shared" si="91"/>
        <v>97</v>
      </c>
      <c r="AE158" s="17">
        <f t="shared" si="92"/>
        <v>0</v>
      </c>
      <c r="AF158" s="18">
        <f t="shared" si="93"/>
        <v>18</v>
      </c>
      <c r="AG158" s="18">
        <f t="shared" si="94"/>
        <v>37</v>
      </c>
      <c r="AH158" s="18">
        <f t="shared" si="95"/>
        <v>36</v>
      </c>
      <c r="AI158" s="18">
        <f t="shared" si="96"/>
        <v>4</v>
      </c>
      <c r="AJ158" s="18">
        <f t="shared" si="97"/>
        <v>2</v>
      </c>
      <c r="AK158" s="18">
        <f t="shared" si="98"/>
        <v>0</v>
      </c>
      <c r="AL158" s="16">
        <f t="shared" si="99"/>
        <v>0</v>
      </c>
      <c r="AN158" s="39" t="s">
        <v>423</v>
      </c>
      <c r="AO158" s="29">
        <f t="shared" si="100"/>
        <v>0.47783251231527096</v>
      </c>
      <c r="AP158" s="28" t="str">
        <f t="shared" si="101"/>
        <v>-</v>
      </c>
      <c r="AQ158" s="28">
        <f t="shared" si="102"/>
        <v>0.51428571428571423</v>
      </c>
      <c r="AR158" s="28">
        <f t="shared" si="103"/>
        <v>0.43023255813953487</v>
      </c>
      <c r="AS158" s="28">
        <f t="shared" si="104"/>
        <v>0.73469387755102045</v>
      </c>
      <c r="AT158" s="28">
        <f t="shared" si="105"/>
        <v>0.23529411764705882</v>
      </c>
      <c r="AU158" s="28">
        <f t="shared" si="106"/>
        <v>0.125</v>
      </c>
      <c r="AV158" s="28" t="str">
        <f t="shared" si="107"/>
        <v>-</v>
      </c>
      <c r="AW158" s="30" t="str">
        <f t="shared" si="108"/>
        <v>-</v>
      </c>
    </row>
    <row r="159" spans="1:49" x14ac:dyDescent="0.25">
      <c r="A159" t="s">
        <v>563</v>
      </c>
      <c r="B159">
        <v>2015</v>
      </c>
      <c r="C159">
        <v>1</v>
      </c>
      <c r="D159">
        <v>0</v>
      </c>
      <c r="E159">
        <v>0</v>
      </c>
      <c r="G159" s="39" t="s">
        <v>194</v>
      </c>
      <c r="H159" s="131">
        <f t="shared" si="73"/>
        <v>64277</v>
      </c>
      <c r="I159" s="129">
        <f t="shared" si="74"/>
        <v>4016</v>
      </c>
      <c r="J159" s="129">
        <f t="shared" si="75"/>
        <v>9138</v>
      </c>
      <c r="K159" s="129">
        <f t="shared" si="76"/>
        <v>10256</v>
      </c>
      <c r="L159" s="129">
        <f t="shared" si="77"/>
        <v>9833</v>
      </c>
      <c r="M159" s="129">
        <f t="shared" si="78"/>
        <v>9470</v>
      </c>
      <c r="N159" s="129">
        <f t="shared" si="79"/>
        <v>8447</v>
      </c>
      <c r="O159" s="129">
        <f t="shared" si="80"/>
        <v>7792</v>
      </c>
      <c r="P159" s="130">
        <f t="shared" si="81"/>
        <v>5325</v>
      </c>
      <c r="R159" s="39" t="s">
        <v>194</v>
      </c>
      <c r="S159" s="141">
        <f t="shared" si="82"/>
        <v>1.6051160342294233E-2</v>
      </c>
      <c r="T159" s="142">
        <f t="shared" si="83"/>
        <v>1.256625759576452E-2</v>
      </c>
      <c r="U159" s="143">
        <f t="shared" si="84"/>
        <v>1.8135090347996069E-2</v>
      </c>
      <c r="V159" s="143">
        <f t="shared" si="85"/>
        <v>2.0085976439713674E-2</v>
      </c>
      <c r="W159" s="143">
        <f t="shared" si="86"/>
        <v>1.9205790839894449E-2</v>
      </c>
      <c r="X159" s="143">
        <f t="shared" si="87"/>
        <v>1.5643971619489713E-2</v>
      </c>
      <c r="Y159" s="143">
        <f t="shared" si="88"/>
        <v>1.2003285378926965E-2</v>
      </c>
      <c r="Z159" s="143">
        <f t="shared" si="89"/>
        <v>1.205307560706231E-2</v>
      </c>
      <c r="AA159" s="144">
        <f t="shared" si="90"/>
        <v>2.6243420663551953E-2</v>
      </c>
      <c r="AC159" s="39" t="s">
        <v>194</v>
      </c>
      <c r="AD159" s="73">
        <f t="shared" si="91"/>
        <v>1972</v>
      </c>
      <c r="AE159" s="17">
        <f t="shared" si="92"/>
        <v>100</v>
      </c>
      <c r="AF159" s="18">
        <f t="shared" si="93"/>
        <v>289</v>
      </c>
      <c r="AG159" s="18">
        <f t="shared" si="94"/>
        <v>391</v>
      </c>
      <c r="AH159" s="18">
        <f t="shared" si="95"/>
        <v>273</v>
      </c>
      <c r="AI159" s="18">
        <f t="shared" si="96"/>
        <v>287</v>
      </c>
      <c r="AJ159" s="18">
        <f t="shared" si="97"/>
        <v>252</v>
      </c>
      <c r="AK159" s="18">
        <f t="shared" si="98"/>
        <v>241</v>
      </c>
      <c r="AL159" s="16">
        <f t="shared" si="99"/>
        <v>139</v>
      </c>
      <c r="AN159" s="39" t="s">
        <v>194</v>
      </c>
      <c r="AO159" s="29">
        <f t="shared" si="100"/>
        <v>3.0679714361280086E-2</v>
      </c>
      <c r="AP159" s="28">
        <f t="shared" si="101"/>
        <v>2.4900398406374501E-2</v>
      </c>
      <c r="AQ159" s="28">
        <f t="shared" si="102"/>
        <v>3.1626176406215803E-2</v>
      </c>
      <c r="AR159" s="28">
        <f t="shared" si="103"/>
        <v>3.812402496099844E-2</v>
      </c>
      <c r="AS159" s="28">
        <f t="shared" si="104"/>
        <v>2.7763653005186618E-2</v>
      </c>
      <c r="AT159" s="28">
        <f t="shared" si="105"/>
        <v>3.0306230200633579E-2</v>
      </c>
      <c r="AU159" s="28">
        <f t="shared" si="106"/>
        <v>2.9833076832011366E-2</v>
      </c>
      <c r="AV159" s="28">
        <f t="shared" si="107"/>
        <v>3.0929158110882957E-2</v>
      </c>
      <c r="AW159" s="30">
        <f t="shared" si="108"/>
        <v>2.6103286384976526E-2</v>
      </c>
    </row>
    <row r="160" spans="1:49" x14ac:dyDescent="0.25">
      <c r="A160" t="s">
        <v>540</v>
      </c>
      <c r="B160">
        <v>2017</v>
      </c>
      <c r="C160">
        <v>23</v>
      </c>
      <c r="D160">
        <v>1</v>
      </c>
      <c r="E160">
        <v>4.3478260869565223E-2</v>
      </c>
      <c r="G160" s="39" t="s">
        <v>436</v>
      </c>
      <c r="H160" s="131">
        <f t="shared" si="73"/>
        <v>424</v>
      </c>
      <c r="I160" s="129">
        <f t="shared" si="74"/>
        <v>0</v>
      </c>
      <c r="J160" s="129">
        <f t="shared" si="75"/>
        <v>0</v>
      </c>
      <c r="K160" s="129">
        <f t="shared" si="76"/>
        <v>0</v>
      </c>
      <c r="L160" s="129">
        <f t="shared" si="77"/>
        <v>0</v>
      </c>
      <c r="M160" s="129">
        <f t="shared" si="78"/>
        <v>7</v>
      </c>
      <c r="N160" s="129">
        <f t="shared" si="79"/>
        <v>103</v>
      </c>
      <c r="O160" s="129">
        <f t="shared" si="80"/>
        <v>314</v>
      </c>
      <c r="P160" s="130">
        <f t="shared" si="81"/>
        <v>0</v>
      </c>
      <c r="R160" s="39" t="s">
        <v>436</v>
      </c>
      <c r="S160" s="141">
        <f t="shared" si="82"/>
        <v>1.0588067248211266E-4</v>
      </c>
      <c r="T160" s="142">
        <f t="shared" si="83"/>
        <v>0</v>
      </c>
      <c r="U160" s="143">
        <f t="shared" si="84"/>
        <v>0</v>
      </c>
      <c r="V160" s="143">
        <f t="shared" si="85"/>
        <v>0</v>
      </c>
      <c r="W160" s="143">
        <f t="shared" si="86"/>
        <v>0</v>
      </c>
      <c r="X160" s="143">
        <f t="shared" si="87"/>
        <v>1.15636537842057E-5</v>
      </c>
      <c r="Y160" s="143">
        <f t="shared" si="88"/>
        <v>1.4636419960097993E-4</v>
      </c>
      <c r="Z160" s="143">
        <f t="shared" si="89"/>
        <v>4.8571172235851713E-4</v>
      </c>
      <c r="AA160" s="144">
        <f t="shared" si="90"/>
        <v>0</v>
      </c>
      <c r="AC160" s="39" t="s">
        <v>436</v>
      </c>
      <c r="AD160" s="73">
        <f t="shared" si="91"/>
        <v>87</v>
      </c>
      <c r="AE160" s="17">
        <f t="shared" si="92"/>
        <v>0</v>
      </c>
      <c r="AF160" s="18">
        <f t="shared" si="93"/>
        <v>0</v>
      </c>
      <c r="AG160" s="18">
        <f t="shared" si="94"/>
        <v>0</v>
      </c>
      <c r="AH160" s="18">
        <f t="shared" si="95"/>
        <v>0</v>
      </c>
      <c r="AI160" s="18">
        <f t="shared" si="96"/>
        <v>1</v>
      </c>
      <c r="AJ160" s="18">
        <f t="shared" si="97"/>
        <v>32</v>
      </c>
      <c r="AK160" s="18">
        <f t="shared" si="98"/>
        <v>54</v>
      </c>
      <c r="AL160" s="16">
        <f t="shared" si="99"/>
        <v>0</v>
      </c>
      <c r="AN160" s="39" t="s">
        <v>436</v>
      </c>
      <c r="AO160" s="29">
        <f t="shared" si="100"/>
        <v>0.20518867924528303</v>
      </c>
      <c r="AP160" s="28" t="str">
        <f t="shared" si="101"/>
        <v>-</v>
      </c>
      <c r="AQ160" s="28" t="str">
        <f t="shared" si="102"/>
        <v>-</v>
      </c>
      <c r="AR160" s="28" t="str">
        <f t="shared" si="103"/>
        <v>-</v>
      </c>
      <c r="AS160" s="28" t="str">
        <f t="shared" si="104"/>
        <v>-</v>
      </c>
      <c r="AT160" s="28">
        <f t="shared" si="105"/>
        <v>0.14285714285714285</v>
      </c>
      <c r="AU160" s="28">
        <f t="shared" si="106"/>
        <v>0.31067961165048541</v>
      </c>
      <c r="AV160" s="28">
        <f t="shared" si="107"/>
        <v>0.17197452229299362</v>
      </c>
      <c r="AW160" s="30" t="str">
        <f t="shared" si="108"/>
        <v>-</v>
      </c>
    </row>
    <row r="161" spans="1:49" x14ac:dyDescent="0.25">
      <c r="A161" t="s">
        <v>540</v>
      </c>
      <c r="B161">
        <v>2018</v>
      </c>
      <c r="C161">
        <v>31</v>
      </c>
      <c r="D161">
        <v>0</v>
      </c>
      <c r="E161">
        <v>0</v>
      </c>
      <c r="G161" s="39" t="s">
        <v>517</v>
      </c>
      <c r="H161" s="131">
        <f t="shared" si="73"/>
        <v>5</v>
      </c>
      <c r="I161" s="129">
        <f t="shared" si="74"/>
        <v>3</v>
      </c>
      <c r="J161" s="129">
        <f t="shared" si="75"/>
        <v>0</v>
      </c>
      <c r="K161" s="129">
        <f t="shared" si="76"/>
        <v>2</v>
      </c>
      <c r="L161" s="129">
        <f t="shared" si="77"/>
        <v>0</v>
      </c>
      <c r="M161" s="129">
        <f t="shared" si="78"/>
        <v>0</v>
      </c>
      <c r="N161" s="129">
        <f t="shared" si="79"/>
        <v>0</v>
      </c>
      <c r="O161" s="129">
        <f t="shared" si="80"/>
        <v>0</v>
      </c>
      <c r="P161" s="130">
        <f t="shared" si="81"/>
        <v>0</v>
      </c>
      <c r="R161" s="39" t="s">
        <v>517</v>
      </c>
      <c r="S161" s="141">
        <f t="shared" si="82"/>
        <v>1.24859283587397E-6</v>
      </c>
      <c r="T161" s="142">
        <f t="shared" si="83"/>
        <v>9.3871446183499899E-6</v>
      </c>
      <c r="U161" s="143">
        <f t="shared" si="84"/>
        <v>0</v>
      </c>
      <c r="V161" s="143">
        <f t="shared" si="85"/>
        <v>3.916922082627471E-6</v>
      </c>
      <c r="W161" s="143">
        <f t="shared" si="86"/>
        <v>0</v>
      </c>
      <c r="X161" s="143">
        <f t="shared" si="87"/>
        <v>0</v>
      </c>
      <c r="Y161" s="143">
        <f t="shared" si="88"/>
        <v>0</v>
      </c>
      <c r="Z161" s="143">
        <f t="shared" si="89"/>
        <v>0</v>
      </c>
      <c r="AA161" s="144">
        <f t="shared" si="90"/>
        <v>0</v>
      </c>
      <c r="AC161" s="39" t="s">
        <v>517</v>
      </c>
      <c r="AD161" s="73">
        <f t="shared" si="91"/>
        <v>0</v>
      </c>
      <c r="AE161" s="17">
        <f t="shared" si="92"/>
        <v>0</v>
      </c>
      <c r="AF161" s="18">
        <f t="shared" si="93"/>
        <v>0</v>
      </c>
      <c r="AG161" s="18">
        <f t="shared" si="94"/>
        <v>0</v>
      </c>
      <c r="AH161" s="18">
        <f t="shared" si="95"/>
        <v>0</v>
      </c>
      <c r="AI161" s="18">
        <f t="shared" si="96"/>
        <v>0</v>
      </c>
      <c r="AJ161" s="18">
        <f t="shared" si="97"/>
        <v>0</v>
      </c>
      <c r="AK161" s="18">
        <f t="shared" si="98"/>
        <v>0</v>
      </c>
      <c r="AL161" s="16">
        <f t="shared" si="99"/>
        <v>0</v>
      </c>
      <c r="AN161" s="39" t="s">
        <v>517</v>
      </c>
      <c r="AO161" s="29">
        <f t="shared" si="100"/>
        <v>0</v>
      </c>
      <c r="AP161" s="28">
        <f t="shared" si="101"/>
        <v>0</v>
      </c>
      <c r="AQ161" s="28" t="str">
        <f t="shared" si="102"/>
        <v>-</v>
      </c>
      <c r="AR161" s="28">
        <f t="shared" si="103"/>
        <v>0</v>
      </c>
      <c r="AS161" s="28" t="str">
        <f t="shared" si="104"/>
        <v>-</v>
      </c>
      <c r="AT161" s="28" t="str">
        <f t="shared" si="105"/>
        <v>-</v>
      </c>
      <c r="AU161" s="28" t="str">
        <f t="shared" si="106"/>
        <v>-</v>
      </c>
      <c r="AV161" s="28" t="str">
        <f t="shared" si="107"/>
        <v>-</v>
      </c>
      <c r="AW161" s="30" t="str">
        <f t="shared" si="108"/>
        <v>-</v>
      </c>
    </row>
    <row r="162" spans="1:49" x14ac:dyDescent="0.25">
      <c r="A162" t="s">
        <v>540</v>
      </c>
      <c r="B162">
        <v>2019</v>
      </c>
      <c r="C162">
        <v>11</v>
      </c>
      <c r="D162">
        <v>0</v>
      </c>
      <c r="E162">
        <v>0</v>
      </c>
      <c r="G162" s="39" t="s">
        <v>201</v>
      </c>
      <c r="H162" s="131">
        <f t="shared" si="73"/>
        <v>1268</v>
      </c>
      <c r="I162" s="129">
        <f t="shared" si="74"/>
        <v>166</v>
      </c>
      <c r="J162" s="129">
        <f t="shared" si="75"/>
        <v>322</v>
      </c>
      <c r="K162" s="129">
        <f t="shared" si="76"/>
        <v>74</v>
      </c>
      <c r="L162" s="129">
        <f t="shared" si="77"/>
        <v>364</v>
      </c>
      <c r="M162" s="129">
        <f t="shared" si="78"/>
        <v>230</v>
      </c>
      <c r="N162" s="129">
        <f t="shared" si="79"/>
        <v>112</v>
      </c>
      <c r="O162" s="129">
        <f t="shared" si="80"/>
        <v>0</v>
      </c>
      <c r="P162" s="130">
        <f t="shared" si="81"/>
        <v>0</v>
      </c>
      <c r="R162" s="39" t="s">
        <v>201</v>
      </c>
      <c r="S162" s="141">
        <f t="shared" si="82"/>
        <v>3.1664314317763882E-4</v>
      </c>
      <c r="T162" s="142">
        <f t="shared" si="83"/>
        <v>5.1942200221536609E-4</v>
      </c>
      <c r="U162" s="143">
        <f t="shared" si="84"/>
        <v>6.3903470037806242E-4</v>
      </c>
      <c r="V162" s="143">
        <f t="shared" si="85"/>
        <v>1.4492611705721643E-4</v>
      </c>
      <c r="W162" s="143">
        <f t="shared" si="86"/>
        <v>7.1096388342536151E-4</v>
      </c>
      <c r="X162" s="143">
        <f t="shared" si="87"/>
        <v>3.7994862433818734E-4</v>
      </c>
      <c r="Y162" s="143">
        <f t="shared" si="88"/>
        <v>1.5915330442048303E-4</v>
      </c>
      <c r="Z162" s="143">
        <f t="shared" si="89"/>
        <v>0</v>
      </c>
      <c r="AA162" s="144">
        <f t="shared" si="90"/>
        <v>0</v>
      </c>
      <c r="AC162" s="39" t="s">
        <v>201</v>
      </c>
      <c r="AD162" s="73">
        <f t="shared" si="91"/>
        <v>129</v>
      </c>
      <c r="AE162" s="17">
        <f t="shared" si="92"/>
        <v>14</v>
      </c>
      <c r="AF162" s="18">
        <f t="shared" si="93"/>
        <v>33</v>
      </c>
      <c r="AG162" s="18">
        <f t="shared" si="94"/>
        <v>9</v>
      </c>
      <c r="AH162" s="18">
        <f t="shared" si="95"/>
        <v>49</v>
      </c>
      <c r="AI162" s="18">
        <f t="shared" si="96"/>
        <v>20</v>
      </c>
      <c r="AJ162" s="18">
        <f t="shared" si="97"/>
        <v>4</v>
      </c>
      <c r="AK162" s="18">
        <f t="shared" si="98"/>
        <v>0</v>
      </c>
      <c r="AL162" s="16">
        <f t="shared" si="99"/>
        <v>0</v>
      </c>
      <c r="AN162" s="39" t="s">
        <v>201</v>
      </c>
      <c r="AO162" s="29">
        <f t="shared" si="100"/>
        <v>0.10173501577287067</v>
      </c>
      <c r="AP162" s="28">
        <f t="shared" si="101"/>
        <v>8.4337349397590355E-2</v>
      </c>
      <c r="AQ162" s="28">
        <f t="shared" si="102"/>
        <v>0.10248447204968944</v>
      </c>
      <c r="AR162" s="28">
        <f t="shared" si="103"/>
        <v>0.12162162162162163</v>
      </c>
      <c r="AS162" s="28">
        <f t="shared" si="104"/>
        <v>0.13461538461538461</v>
      </c>
      <c r="AT162" s="28">
        <f t="shared" si="105"/>
        <v>8.6956521739130432E-2</v>
      </c>
      <c r="AU162" s="28">
        <f t="shared" si="106"/>
        <v>3.5714285714285712E-2</v>
      </c>
      <c r="AV162" s="28" t="str">
        <f t="shared" si="107"/>
        <v>-</v>
      </c>
      <c r="AW162" s="30" t="str">
        <f t="shared" si="108"/>
        <v>-</v>
      </c>
    </row>
    <row r="163" spans="1:49" x14ac:dyDescent="0.25">
      <c r="A163" t="s">
        <v>540</v>
      </c>
      <c r="B163">
        <v>2020</v>
      </c>
      <c r="C163">
        <v>5</v>
      </c>
      <c r="D163">
        <v>0</v>
      </c>
      <c r="E163">
        <v>0</v>
      </c>
      <c r="G163" s="39" t="s">
        <v>65</v>
      </c>
      <c r="H163" s="131">
        <f t="shared" si="73"/>
        <v>1383</v>
      </c>
      <c r="I163" s="129">
        <f t="shared" si="74"/>
        <v>0</v>
      </c>
      <c r="J163" s="129">
        <f t="shared" si="75"/>
        <v>288</v>
      </c>
      <c r="K163" s="129">
        <f t="shared" si="76"/>
        <v>464</v>
      </c>
      <c r="L163" s="129">
        <f t="shared" si="77"/>
        <v>130</v>
      </c>
      <c r="M163" s="129">
        <f t="shared" si="78"/>
        <v>84</v>
      </c>
      <c r="N163" s="129">
        <f t="shared" si="79"/>
        <v>179</v>
      </c>
      <c r="O163" s="129">
        <f t="shared" si="80"/>
        <v>104</v>
      </c>
      <c r="P163" s="130">
        <f t="shared" si="81"/>
        <v>134</v>
      </c>
      <c r="R163" s="39" t="s">
        <v>65</v>
      </c>
      <c r="S163" s="141">
        <f t="shared" si="82"/>
        <v>3.4536077840274012E-4</v>
      </c>
      <c r="T163" s="142">
        <f t="shared" si="83"/>
        <v>0</v>
      </c>
      <c r="U163" s="143">
        <f t="shared" si="84"/>
        <v>5.7155898667354658E-4</v>
      </c>
      <c r="V163" s="143">
        <f t="shared" si="85"/>
        <v>9.0872592316957332E-4</v>
      </c>
      <c r="W163" s="143">
        <f t="shared" si="86"/>
        <v>2.5391567265191481E-4</v>
      </c>
      <c r="X163" s="143">
        <f t="shared" si="87"/>
        <v>1.3876384541046841E-4</v>
      </c>
      <c r="Y163" s="143">
        <f t="shared" si="88"/>
        <v>2.5436108474345058E-4</v>
      </c>
      <c r="Z163" s="143">
        <f t="shared" si="89"/>
        <v>1.6087267237352161E-4</v>
      </c>
      <c r="AA163" s="144">
        <f t="shared" si="90"/>
        <v>6.6039781575886612E-4</v>
      </c>
      <c r="AC163" s="39" t="s">
        <v>65</v>
      </c>
      <c r="AD163" s="73">
        <f t="shared" si="91"/>
        <v>75</v>
      </c>
      <c r="AE163" s="17">
        <f t="shared" si="92"/>
        <v>0</v>
      </c>
      <c r="AF163" s="18">
        <f t="shared" si="93"/>
        <v>11</v>
      </c>
      <c r="AG163" s="18">
        <f t="shared" si="94"/>
        <v>29</v>
      </c>
      <c r="AH163" s="18">
        <f t="shared" si="95"/>
        <v>8</v>
      </c>
      <c r="AI163" s="18">
        <f t="shared" si="96"/>
        <v>8</v>
      </c>
      <c r="AJ163" s="18">
        <f t="shared" si="97"/>
        <v>5</v>
      </c>
      <c r="AK163" s="18">
        <f t="shared" si="98"/>
        <v>6</v>
      </c>
      <c r="AL163" s="16">
        <f t="shared" si="99"/>
        <v>8</v>
      </c>
      <c r="AN163" s="39" t="s">
        <v>65</v>
      </c>
      <c r="AO163" s="29">
        <f t="shared" si="100"/>
        <v>5.4229934924078092E-2</v>
      </c>
      <c r="AP163" s="28" t="str">
        <f t="shared" si="101"/>
        <v>-</v>
      </c>
      <c r="AQ163" s="28">
        <f t="shared" si="102"/>
        <v>3.8194444444444448E-2</v>
      </c>
      <c r="AR163" s="28">
        <f t="shared" si="103"/>
        <v>6.25E-2</v>
      </c>
      <c r="AS163" s="28">
        <f t="shared" si="104"/>
        <v>6.1538461538461542E-2</v>
      </c>
      <c r="AT163" s="28">
        <f t="shared" si="105"/>
        <v>9.5238095238095233E-2</v>
      </c>
      <c r="AU163" s="28">
        <f t="shared" si="106"/>
        <v>2.7932960893854747E-2</v>
      </c>
      <c r="AV163" s="28">
        <f t="shared" si="107"/>
        <v>5.7692307692307696E-2</v>
      </c>
      <c r="AW163" s="30">
        <f t="shared" si="108"/>
        <v>5.9701492537313432E-2</v>
      </c>
    </row>
    <row r="164" spans="1:49" x14ac:dyDescent="0.25">
      <c r="A164" t="s">
        <v>61</v>
      </c>
      <c r="B164">
        <v>2013</v>
      </c>
      <c r="C164">
        <v>1060</v>
      </c>
      <c r="D164">
        <v>477</v>
      </c>
      <c r="E164">
        <v>0.45</v>
      </c>
      <c r="G164" s="39" t="s">
        <v>266</v>
      </c>
      <c r="H164" s="131">
        <f t="shared" si="73"/>
        <v>16</v>
      </c>
      <c r="I164" s="129">
        <f t="shared" si="74"/>
        <v>0</v>
      </c>
      <c r="J164" s="129">
        <f t="shared" si="75"/>
        <v>0</v>
      </c>
      <c r="K164" s="129">
        <f t="shared" si="76"/>
        <v>0</v>
      </c>
      <c r="L164" s="129">
        <f t="shared" si="77"/>
        <v>0</v>
      </c>
      <c r="M164" s="129">
        <f t="shared" si="78"/>
        <v>0</v>
      </c>
      <c r="N164" s="129">
        <f t="shared" si="79"/>
        <v>0</v>
      </c>
      <c r="O164" s="129">
        <f t="shared" si="80"/>
        <v>6</v>
      </c>
      <c r="P164" s="130">
        <f t="shared" si="81"/>
        <v>10</v>
      </c>
      <c r="R164" s="39" t="s">
        <v>266</v>
      </c>
      <c r="S164" s="141">
        <f t="shared" si="82"/>
        <v>3.9954970747967042E-6</v>
      </c>
      <c r="T164" s="142">
        <f t="shared" si="83"/>
        <v>0</v>
      </c>
      <c r="U164" s="143">
        <f t="shared" si="84"/>
        <v>0</v>
      </c>
      <c r="V164" s="143">
        <f t="shared" si="85"/>
        <v>0</v>
      </c>
      <c r="W164" s="143">
        <f t="shared" si="86"/>
        <v>0</v>
      </c>
      <c r="X164" s="143">
        <f t="shared" si="87"/>
        <v>0</v>
      </c>
      <c r="Y164" s="143">
        <f t="shared" si="88"/>
        <v>0</v>
      </c>
      <c r="Z164" s="143">
        <f t="shared" si="89"/>
        <v>9.2811157138570158E-6</v>
      </c>
      <c r="AA164" s="144">
        <f t="shared" si="90"/>
        <v>4.9283419086482547E-5</v>
      </c>
      <c r="AC164" s="39" t="s">
        <v>266</v>
      </c>
      <c r="AD164" s="73">
        <f t="shared" si="91"/>
        <v>0</v>
      </c>
      <c r="AE164" s="17">
        <f t="shared" si="92"/>
        <v>0</v>
      </c>
      <c r="AF164" s="18">
        <f t="shared" si="93"/>
        <v>0</v>
      </c>
      <c r="AG164" s="18">
        <f t="shared" si="94"/>
        <v>0</v>
      </c>
      <c r="AH164" s="18">
        <f t="shared" si="95"/>
        <v>0</v>
      </c>
      <c r="AI164" s="18">
        <f t="shared" si="96"/>
        <v>0</v>
      </c>
      <c r="AJ164" s="18">
        <f t="shared" si="97"/>
        <v>0</v>
      </c>
      <c r="AK164" s="18">
        <f t="shared" si="98"/>
        <v>0</v>
      </c>
      <c r="AL164" s="16">
        <f t="shared" si="99"/>
        <v>0</v>
      </c>
      <c r="AN164" s="39" t="s">
        <v>266</v>
      </c>
      <c r="AO164" s="29">
        <f t="shared" si="100"/>
        <v>0</v>
      </c>
      <c r="AP164" s="28" t="str">
        <f t="shared" si="101"/>
        <v>-</v>
      </c>
      <c r="AQ164" s="28" t="str">
        <f t="shared" si="102"/>
        <v>-</v>
      </c>
      <c r="AR164" s="28" t="str">
        <f t="shared" si="103"/>
        <v>-</v>
      </c>
      <c r="AS164" s="28" t="str">
        <f t="shared" si="104"/>
        <v>-</v>
      </c>
      <c r="AT164" s="28" t="str">
        <f t="shared" si="105"/>
        <v>-</v>
      </c>
      <c r="AU164" s="28" t="str">
        <f t="shared" si="106"/>
        <v>-</v>
      </c>
      <c r="AV164" s="28">
        <f t="shared" si="107"/>
        <v>0</v>
      </c>
      <c r="AW164" s="30">
        <f t="shared" si="108"/>
        <v>0</v>
      </c>
    </row>
    <row r="165" spans="1:49" x14ac:dyDescent="0.25">
      <c r="A165" t="s">
        <v>61</v>
      </c>
      <c r="B165">
        <v>2014</v>
      </c>
      <c r="C165">
        <v>3101</v>
      </c>
      <c r="D165">
        <v>1533</v>
      </c>
      <c r="E165">
        <v>0.49435665914221222</v>
      </c>
      <c r="G165" s="39" t="s">
        <v>272</v>
      </c>
      <c r="H165" s="131">
        <f t="shared" si="73"/>
        <v>9984</v>
      </c>
      <c r="I165" s="129">
        <f t="shared" si="74"/>
        <v>626</v>
      </c>
      <c r="J165" s="129">
        <f t="shared" si="75"/>
        <v>1107</v>
      </c>
      <c r="K165" s="129">
        <f t="shared" si="76"/>
        <v>1264</v>
      </c>
      <c r="L165" s="129">
        <f t="shared" si="77"/>
        <v>1452</v>
      </c>
      <c r="M165" s="129">
        <f t="shared" si="78"/>
        <v>1749</v>
      </c>
      <c r="N165" s="129">
        <f t="shared" si="79"/>
        <v>2517</v>
      </c>
      <c r="O165" s="129">
        <f t="shared" si="80"/>
        <v>1269</v>
      </c>
      <c r="P165" s="130">
        <f t="shared" si="81"/>
        <v>0</v>
      </c>
      <c r="R165" s="39" t="s">
        <v>272</v>
      </c>
      <c r="S165" s="141">
        <f t="shared" si="82"/>
        <v>2.4931901746731433E-3</v>
      </c>
      <c r="T165" s="142">
        <f t="shared" si="83"/>
        <v>1.9587841770290315E-3</v>
      </c>
      <c r="U165" s="143">
        <f t="shared" si="84"/>
        <v>2.1969298550264444E-3</v>
      </c>
      <c r="V165" s="143">
        <f t="shared" si="85"/>
        <v>2.4754947562205618E-3</v>
      </c>
      <c r="W165" s="143">
        <f t="shared" si="86"/>
        <v>2.8360427437736945E-3</v>
      </c>
      <c r="X165" s="143">
        <f t="shared" si="87"/>
        <v>2.8892614955108244E-3</v>
      </c>
      <c r="Y165" s="143">
        <f t="shared" si="88"/>
        <v>3.5766863145210337E-3</v>
      </c>
      <c r="Z165" s="143">
        <f t="shared" si="89"/>
        <v>1.9629559734807588E-3</v>
      </c>
      <c r="AA165" s="144">
        <f t="shared" si="90"/>
        <v>0</v>
      </c>
      <c r="AC165" s="39" t="s">
        <v>272</v>
      </c>
      <c r="AD165" s="73">
        <f t="shared" si="91"/>
        <v>1943</v>
      </c>
      <c r="AE165" s="17">
        <f t="shared" si="92"/>
        <v>88</v>
      </c>
      <c r="AF165" s="18">
        <f t="shared" si="93"/>
        <v>149</v>
      </c>
      <c r="AG165" s="18">
        <f t="shared" si="94"/>
        <v>177</v>
      </c>
      <c r="AH165" s="18">
        <f t="shared" si="95"/>
        <v>367</v>
      </c>
      <c r="AI165" s="18">
        <f t="shared" si="96"/>
        <v>485</v>
      </c>
      <c r="AJ165" s="18">
        <f t="shared" si="97"/>
        <v>440</v>
      </c>
      <c r="AK165" s="18">
        <f t="shared" si="98"/>
        <v>237</v>
      </c>
      <c r="AL165" s="16">
        <f t="shared" si="99"/>
        <v>0</v>
      </c>
      <c r="AN165" s="39" t="s">
        <v>272</v>
      </c>
      <c r="AO165" s="29">
        <f t="shared" si="100"/>
        <v>0.19461137820512819</v>
      </c>
      <c r="AP165" s="28">
        <f t="shared" si="101"/>
        <v>0.14057507987220447</v>
      </c>
      <c r="AQ165" s="28">
        <f t="shared" si="102"/>
        <v>0.13459801264679314</v>
      </c>
      <c r="AR165" s="28">
        <f t="shared" si="103"/>
        <v>0.14003164556962025</v>
      </c>
      <c r="AS165" s="28">
        <f t="shared" si="104"/>
        <v>0.25275482093663909</v>
      </c>
      <c r="AT165" s="28">
        <f t="shared" si="105"/>
        <v>0.2773013150371641</v>
      </c>
      <c r="AU165" s="28">
        <f t="shared" si="106"/>
        <v>0.17481128327373857</v>
      </c>
      <c r="AV165" s="28">
        <f t="shared" si="107"/>
        <v>0.1867612293144208</v>
      </c>
      <c r="AW165" s="30" t="str">
        <f t="shared" si="108"/>
        <v>-</v>
      </c>
    </row>
    <row r="166" spans="1:49" x14ac:dyDescent="0.25">
      <c r="A166" t="s">
        <v>61</v>
      </c>
      <c r="B166">
        <v>2015</v>
      </c>
      <c r="C166">
        <v>3219</v>
      </c>
      <c r="D166">
        <v>1566</v>
      </c>
      <c r="E166">
        <v>0.48648648648648651</v>
      </c>
      <c r="G166" s="39" t="s">
        <v>277</v>
      </c>
      <c r="H166" s="131">
        <f t="shared" si="73"/>
        <v>7612</v>
      </c>
      <c r="I166" s="129">
        <f t="shared" si="74"/>
        <v>1287</v>
      </c>
      <c r="J166" s="129">
        <f t="shared" si="75"/>
        <v>1222</v>
      </c>
      <c r="K166" s="129">
        <f t="shared" si="76"/>
        <v>892</v>
      </c>
      <c r="L166" s="129">
        <f t="shared" si="77"/>
        <v>812</v>
      </c>
      <c r="M166" s="129">
        <f t="shared" si="78"/>
        <v>1233</v>
      </c>
      <c r="N166" s="129">
        <f t="shared" si="79"/>
        <v>1107</v>
      </c>
      <c r="O166" s="129">
        <f t="shared" si="80"/>
        <v>1059</v>
      </c>
      <c r="P166" s="130">
        <f t="shared" si="81"/>
        <v>0</v>
      </c>
      <c r="R166" s="39" t="s">
        <v>277</v>
      </c>
      <c r="S166" s="141">
        <f t="shared" si="82"/>
        <v>1.9008577333345319E-3</v>
      </c>
      <c r="T166" s="142">
        <f t="shared" si="83"/>
        <v>4.027085041272146E-3</v>
      </c>
      <c r="U166" s="143">
        <f t="shared" si="84"/>
        <v>2.4251565337328955E-3</v>
      </c>
      <c r="V166" s="143">
        <f t="shared" si="85"/>
        <v>1.7469472488518523E-3</v>
      </c>
      <c r="W166" s="143">
        <f t="shared" si="86"/>
        <v>1.5859963553334986E-3</v>
      </c>
      <c r="X166" s="143">
        <f t="shared" si="87"/>
        <v>2.0368550165608041E-3</v>
      </c>
      <c r="Y166" s="143">
        <f t="shared" si="88"/>
        <v>1.5730598927988814E-3</v>
      </c>
      <c r="Z166" s="143">
        <f t="shared" si="89"/>
        <v>1.6381169234957632E-3</v>
      </c>
      <c r="AA166" s="144">
        <f t="shared" si="90"/>
        <v>0</v>
      </c>
      <c r="AC166" s="39" t="s">
        <v>277</v>
      </c>
      <c r="AD166" s="73">
        <f t="shared" si="91"/>
        <v>306</v>
      </c>
      <c r="AE166" s="17">
        <f t="shared" si="92"/>
        <v>36</v>
      </c>
      <c r="AF166" s="18">
        <f t="shared" si="93"/>
        <v>73</v>
      </c>
      <c r="AG166" s="18">
        <f t="shared" si="94"/>
        <v>42</v>
      </c>
      <c r="AH166" s="18">
        <f t="shared" si="95"/>
        <v>47</v>
      </c>
      <c r="AI166" s="18">
        <f t="shared" si="96"/>
        <v>48</v>
      </c>
      <c r="AJ166" s="18">
        <f t="shared" si="97"/>
        <v>37</v>
      </c>
      <c r="AK166" s="18">
        <f t="shared" si="98"/>
        <v>23</v>
      </c>
      <c r="AL166" s="16">
        <f t="shared" si="99"/>
        <v>0</v>
      </c>
      <c r="AN166" s="39" t="s">
        <v>277</v>
      </c>
      <c r="AO166" s="29">
        <f t="shared" si="100"/>
        <v>4.0199684708355228E-2</v>
      </c>
      <c r="AP166" s="28">
        <f t="shared" si="101"/>
        <v>2.7972027972027972E-2</v>
      </c>
      <c r="AQ166" s="28">
        <f t="shared" si="102"/>
        <v>5.9738134206219311E-2</v>
      </c>
      <c r="AR166" s="28">
        <f t="shared" si="103"/>
        <v>4.708520179372197E-2</v>
      </c>
      <c r="AS166" s="28">
        <f t="shared" si="104"/>
        <v>5.7881773399014777E-2</v>
      </c>
      <c r="AT166" s="28">
        <f t="shared" si="105"/>
        <v>3.8929440389294405E-2</v>
      </c>
      <c r="AU166" s="28">
        <f t="shared" si="106"/>
        <v>3.342366757000903E-2</v>
      </c>
      <c r="AV166" s="28">
        <f t="shared" si="107"/>
        <v>2.1718602455146365E-2</v>
      </c>
      <c r="AW166" s="30" t="str">
        <f t="shared" si="108"/>
        <v>-</v>
      </c>
    </row>
    <row r="167" spans="1:49" x14ac:dyDescent="0.25">
      <c r="A167" t="s">
        <v>61</v>
      </c>
      <c r="B167">
        <v>2016</v>
      </c>
      <c r="C167">
        <v>4452</v>
      </c>
      <c r="D167">
        <v>1847</v>
      </c>
      <c r="E167">
        <v>0.41486972147349499</v>
      </c>
      <c r="G167" s="39" t="s">
        <v>354</v>
      </c>
      <c r="H167" s="131">
        <f t="shared" si="73"/>
        <v>3293</v>
      </c>
      <c r="I167" s="129">
        <f t="shared" si="74"/>
        <v>544</v>
      </c>
      <c r="J167" s="129">
        <f t="shared" si="75"/>
        <v>746</v>
      </c>
      <c r="K167" s="129">
        <f t="shared" si="76"/>
        <v>420</v>
      </c>
      <c r="L167" s="129">
        <f t="shared" si="77"/>
        <v>256</v>
      </c>
      <c r="M167" s="129">
        <f t="shared" si="78"/>
        <v>462</v>
      </c>
      <c r="N167" s="129">
        <f t="shared" si="79"/>
        <v>382</v>
      </c>
      <c r="O167" s="129">
        <f t="shared" si="80"/>
        <v>483</v>
      </c>
      <c r="P167" s="130">
        <f t="shared" si="81"/>
        <v>0</v>
      </c>
      <c r="R167" s="39" t="s">
        <v>354</v>
      </c>
      <c r="S167" s="141">
        <f t="shared" si="82"/>
        <v>8.2232324170659671E-4</v>
      </c>
      <c r="T167" s="142">
        <f t="shared" si="83"/>
        <v>1.7022022241274649E-3</v>
      </c>
      <c r="U167" s="143">
        <f t="shared" si="84"/>
        <v>1.4804965418696726E-3</v>
      </c>
      <c r="V167" s="143">
        <f t="shared" si="85"/>
        <v>8.2255363735176897E-4</v>
      </c>
      <c r="W167" s="143">
        <f t="shared" si="86"/>
        <v>5.0001855537607843E-4</v>
      </c>
      <c r="X167" s="143">
        <f t="shared" si="87"/>
        <v>7.6320114975757627E-4</v>
      </c>
      <c r="Y167" s="143">
        <f t="shared" si="88"/>
        <v>5.4282644900557604E-4</v>
      </c>
      <c r="Z167" s="143">
        <f t="shared" si="89"/>
        <v>7.4712981496548975E-4</v>
      </c>
      <c r="AA167" s="144">
        <f t="shared" si="90"/>
        <v>0</v>
      </c>
      <c r="AC167" s="39" t="s">
        <v>354</v>
      </c>
      <c r="AD167" s="73">
        <f t="shared" si="91"/>
        <v>195</v>
      </c>
      <c r="AE167" s="17">
        <f t="shared" si="92"/>
        <v>32</v>
      </c>
      <c r="AF167" s="18">
        <f t="shared" si="93"/>
        <v>20</v>
      </c>
      <c r="AG167" s="18">
        <f t="shared" si="94"/>
        <v>8</v>
      </c>
      <c r="AH167" s="18">
        <f t="shared" si="95"/>
        <v>4</v>
      </c>
      <c r="AI167" s="18">
        <f t="shared" si="96"/>
        <v>34</v>
      </c>
      <c r="AJ167" s="18">
        <f t="shared" si="97"/>
        <v>46</v>
      </c>
      <c r="AK167" s="18">
        <f t="shared" si="98"/>
        <v>51</v>
      </c>
      <c r="AL167" s="16">
        <f t="shared" si="99"/>
        <v>0</v>
      </c>
      <c r="AN167" s="39" t="s">
        <v>354</v>
      </c>
      <c r="AO167" s="29">
        <f t="shared" si="100"/>
        <v>5.9216519890677194E-2</v>
      </c>
      <c r="AP167" s="28">
        <f t="shared" si="101"/>
        <v>5.8823529411764705E-2</v>
      </c>
      <c r="AQ167" s="28">
        <f t="shared" si="102"/>
        <v>2.6809651474530832E-2</v>
      </c>
      <c r="AR167" s="28">
        <f t="shared" si="103"/>
        <v>1.9047619047619049E-2</v>
      </c>
      <c r="AS167" s="28">
        <f t="shared" si="104"/>
        <v>1.5625E-2</v>
      </c>
      <c r="AT167" s="28">
        <f t="shared" si="105"/>
        <v>7.3593073593073599E-2</v>
      </c>
      <c r="AU167" s="28">
        <f t="shared" si="106"/>
        <v>0.12041884816753927</v>
      </c>
      <c r="AV167" s="28">
        <f t="shared" si="107"/>
        <v>0.10559006211180125</v>
      </c>
      <c r="AW167" s="30" t="str">
        <f t="shared" si="108"/>
        <v>-</v>
      </c>
    </row>
    <row r="168" spans="1:49" x14ac:dyDescent="0.25">
      <c r="A168" t="s">
        <v>61</v>
      </c>
      <c r="B168">
        <v>2017</v>
      </c>
      <c r="C168">
        <v>5954</v>
      </c>
      <c r="D168">
        <v>2755</v>
      </c>
      <c r="E168">
        <v>0.46271414175344311</v>
      </c>
      <c r="G168" s="39" t="s">
        <v>421</v>
      </c>
      <c r="H168" s="131">
        <f t="shared" si="73"/>
        <v>220</v>
      </c>
      <c r="I168" s="129">
        <f t="shared" si="74"/>
        <v>0</v>
      </c>
      <c r="J168" s="129">
        <f t="shared" si="75"/>
        <v>0</v>
      </c>
      <c r="K168" s="129">
        <f t="shared" si="76"/>
        <v>0</v>
      </c>
      <c r="L168" s="129">
        <f t="shared" si="77"/>
        <v>0</v>
      </c>
      <c r="M168" s="129">
        <f t="shared" si="78"/>
        <v>0</v>
      </c>
      <c r="N168" s="129">
        <f t="shared" si="79"/>
        <v>61</v>
      </c>
      <c r="O168" s="129">
        <f t="shared" si="80"/>
        <v>159</v>
      </c>
      <c r="P168" s="130">
        <f t="shared" si="81"/>
        <v>0</v>
      </c>
      <c r="R168" s="39" t="s">
        <v>421</v>
      </c>
      <c r="S168" s="141">
        <f t="shared" si="82"/>
        <v>5.4938084778454684E-5</v>
      </c>
      <c r="T168" s="142">
        <f t="shared" si="83"/>
        <v>0</v>
      </c>
      <c r="U168" s="143">
        <f t="shared" si="84"/>
        <v>0</v>
      </c>
      <c r="V168" s="143">
        <f t="shared" si="85"/>
        <v>0</v>
      </c>
      <c r="W168" s="143">
        <f t="shared" si="86"/>
        <v>0</v>
      </c>
      <c r="X168" s="143">
        <f t="shared" si="87"/>
        <v>0</v>
      </c>
      <c r="Y168" s="143">
        <f t="shared" si="88"/>
        <v>8.6681710443298787E-5</v>
      </c>
      <c r="Z168" s="143">
        <f t="shared" si="89"/>
        <v>2.459495664172109E-4</v>
      </c>
      <c r="AA168" s="144">
        <f t="shared" si="90"/>
        <v>0</v>
      </c>
      <c r="AC168" s="39" t="s">
        <v>421</v>
      </c>
      <c r="AD168" s="73">
        <f t="shared" si="91"/>
        <v>12</v>
      </c>
      <c r="AE168" s="17">
        <f t="shared" si="92"/>
        <v>0</v>
      </c>
      <c r="AF168" s="18">
        <f t="shared" si="93"/>
        <v>0</v>
      </c>
      <c r="AG168" s="18">
        <f t="shared" si="94"/>
        <v>0</v>
      </c>
      <c r="AH168" s="18">
        <f t="shared" si="95"/>
        <v>0</v>
      </c>
      <c r="AI168" s="18">
        <f t="shared" si="96"/>
        <v>0</v>
      </c>
      <c r="AJ168" s="18">
        <f t="shared" si="97"/>
        <v>3</v>
      </c>
      <c r="AK168" s="18">
        <f t="shared" si="98"/>
        <v>9</v>
      </c>
      <c r="AL168" s="16">
        <f t="shared" si="99"/>
        <v>0</v>
      </c>
      <c r="AN168" s="39" t="s">
        <v>421</v>
      </c>
      <c r="AO168" s="29">
        <f t="shared" si="100"/>
        <v>5.4545454545454543E-2</v>
      </c>
      <c r="AP168" s="28" t="str">
        <f t="shared" si="101"/>
        <v>-</v>
      </c>
      <c r="AQ168" s="28" t="str">
        <f t="shared" si="102"/>
        <v>-</v>
      </c>
      <c r="AR168" s="28" t="str">
        <f t="shared" si="103"/>
        <v>-</v>
      </c>
      <c r="AS168" s="28" t="str">
        <f t="shared" si="104"/>
        <v>-</v>
      </c>
      <c r="AT168" s="28" t="str">
        <f t="shared" si="105"/>
        <v>-</v>
      </c>
      <c r="AU168" s="28">
        <f t="shared" si="106"/>
        <v>4.9180327868852458E-2</v>
      </c>
      <c r="AV168" s="28">
        <f t="shared" si="107"/>
        <v>5.6603773584905662E-2</v>
      </c>
      <c r="AW168" s="30" t="str">
        <f t="shared" si="108"/>
        <v>-</v>
      </c>
    </row>
    <row r="169" spans="1:49" x14ac:dyDescent="0.25">
      <c r="A169" t="s">
        <v>61</v>
      </c>
      <c r="B169">
        <v>2018</v>
      </c>
      <c r="C169">
        <v>8255</v>
      </c>
      <c r="D169">
        <v>4017</v>
      </c>
      <c r="E169">
        <v>0.48661417322834638</v>
      </c>
      <c r="G169" s="39" t="s">
        <v>208</v>
      </c>
      <c r="H169" s="131">
        <f t="shared" si="73"/>
        <v>9094</v>
      </c>
      <c r="I169" s="129">
        <f t="shared" si="74"/>
        <v>900</v>
      </c>
      <c r="J169" s="129">
        <f t="shared" si="75"/>
        <v>1594</v>
      </c>
      <c r="K169" s="129">
        <f t="shared" si="76"/>
        <v>641</v>
      </c>
      <c r="L169" s="129">
        <f t="shared" si="77"/>
        <v>478</v>
      </c>
      <c r="M169" s="129">
        <f t="shared" si="78"/>
        <v>1337</v>
      </c>
      <c r="N169" s="129">
        <f t="shared" si="79"/>
        <v>2406</v>
      </c>
      <c r="O169" s="129">
        <f t="shared" si="80"/>
        <v>1738</v>
      </c>
      <c r="P169" s="130">
        <f t="shared" si="81"/>
        <v>0</v>
      </c>
      <c r="R169" s="39" t="s">
        <v>208</v>
      </c>
      <c r="S169" s="141">
        <f t="shared" si="82"/>
        <v>2.2709406498875769E-3</v>
      </c>
      <c r="T169" s="142">
        <f t="shared" si="83"/>
        <v>2.816143385504997E-3</v>
      </c>
      <c r="U169" s="143">
        <f t="shared" si="84"/>
        <v>3.1634202248528929E-3</v>
      </c>
      <c r="V169" s="143">
        <f t="shared" si="85"/>
        <v>1.2553735274821046E-3</v>
      </c>
      <c r="W169" s="143">
        <f t="shared" si="86"/>
        <v>9.3362839636627144E-4</v>
      </c>
      <c r="X169" s="143">
        <f t="shared" si="87"/>
        <v>2.2086578727832889E-3</v>
      </c>
      <c r="Y169" s="143">
        <f t="shared" si="88"/>
        <v>3.4189540217471623E-3</v>
      </c>
      <c r="Z169" s="143">
        <f t="shared" si="89"/>
        <v>2.6884298517805823E-3</v>
      </c>
      <c r="AA169" s="144">
        <f t="shared" si="90"/>
        <v>0</v>
      </c>
      <c r="AC169" s="39" t="s">
        <v>208</v>
      </c>
      <c r="AD169" s="73">
        <f t="shared" si="91"/>
        <v>1702</v>
      </c>
      <c r="AE169" s="17">
        <f t="shared" si="92"/>
        <v>249</v>
      </c>
      <c r="AF169" s="18">
        <f t="shared" si="93"/>
        <v>543</v>
      </c>
      <c r="AG169" s="18">
        <f t="shared" si="94"/>
        <v>129</v>
      </c>
      <c r="AH169" s="18">
        <f t="shared" si="95"/>
        <v>49</v>
      </c>
      <c r="AI169" s="18">
        <f t="shared" si="96"/>
        <v>275</v>
      </c>
      <c r="AJ169" s="18">
        <f t="shared" si="97"/>
        <v>321</v>
      </c>
      <c r="AK169" s="18">
        <f t="shared" si="98"/>
        <v>136</v>
      </c>
      <c r="AL169" s="16">
        <f t="shared" si="99"/>
        <v>0</v>
      </c>
      <c r="AN169" s="39" t="s">
        <v>208</v>
      </c>
      <c r="AO169" s="29">
        <f t="shared" si="100"/>
        <v>0.18715636683527601</v>
      </c>
      <c r="AP169" s="28">
        <f t="shared" si="101"/>
        <v>0.27666666666666667</v>
      </c>
      <c r="AQ169" s="28">
        <f t="shared" si="102"/>
        <v>0.34065244667503136</v>
      </c>
      <c r="AR169" s="28">
        <f t="shared" si="103"/>
        <v>0.20124804992199688</v>
      </c>
      <c r="AS169" s="28">
        <f t="shared" si="104"/>
        <v>0.10251046025104603</v>
      </c>
      <c r="AT169" s="28">
        <f t="shared" si="105"/>
        <v>0.20568436798803291</v>
      </c>
      <c r="AU169" s="28">
        <f t="shared" si="106"/>
        <v>0.13341645885286782</v>
      </c>
      <c r="AV169" s="28">
        <f t="shared" si="107"/>
        <v>7.8250863060989648E-2</v>
      </c>
      <c r="AW169" s="30" t="str">
        <f t="shared" si="108"/>
        <v>-</v>
      </c>
    </row>
    <row r="170" spans="1:49" x14ac:dyDescent="0.25">
      <c r="A170" t="s">
        <v>61</v>
      </c>
      <c r="B170">
        <v>2019</v>
      </c>
      <c r="C170">
        <v>4652</v>
      </c>
      <c r="D170">
        <v>2321</v>
      </c>
      <c r="E170">
        <v>0.49892519346517628</v>
      </c>
      <c r="G170" s="39" t="s">
        <v>386</v>
      </c>
      <c r="H170" s="131">
        <f t="shared" si="73"/>
        <v>996</v>
      </c>
      <c r="I170" s="129">
        <f t="shared" si="74"/>
        <v>584</v>
      </c>
      <c r="J170" s="129">
        <f t="shared" si="75"/>
        <v>292</v>
      </c>
      <c r="K170" s="129">
        <f t="shared" si="76"/>
        <v>67</v>
      </c>
      <c r="L170" s="129">
        <f t="shared" si="77"/>
        <v>7</v>
      </c>
      <c r="M170" s="129">
        <f t="shared" si="78"/>
        <v>7</v>
      </c>
      <c r="N170" s="129">
        <f t="shared" si="79"/>
        <v>17</v>
      </c>
      <c r="O170" s="129">
        <f t="shared" si="80"/>
        <v>22</v>
      </c>
      <c r="P170" s="130">
        <f t="shared" si="81"/>
        <v>0</v>
      </c>
      <c r="R170" s="39" t="s">
        <v>386</v>
      </c>
      <c r="S170" s="141">
        <f t="shared" si="82"/>
        <v>2.4871969290609481E-4</v>
      </c>
      <c r="T170" s="142">
        <f t="shared" si="83"/>
        <v>1.8273641523721313E-3</v>
      </c>
      <c r="U170" s="143">
        <f t="shared" si="84"/>
        <v>5.7949730593290141E-4</v>
      </c>
      <c r="V170" s="143">
        <f t="shared" si="85"/>
        <v>1.312168897680203E-4</v>
      </c>
      <c r="W170" s="143">
        <f t="shared" si="86"/>
        <v>1.3672382373564644E-5</v>
      </c>
      <c r="X170" s="143">
        <f t="shared" si="87"/>
        <v>1.15636537842057E-5</v>
      </c>
      <c r="Y170" s="143">
        <f t="shared" si="88"/>
        <v>2.4157197992394746E-5</v>
      </c>
      <c r="Z170" s="143">
        <f t="shared" si="89"/>
        <v>3.4030757617475724E-5</v>
      </c>
      <c r="AA170" s="144">
        <f t="shared" si="90"/>
        <v>0</v>
      </c>
      <c r="AC170" s="39" t="s">
        <v>386</v>
      </c>
      <c r="AD170" s="73">
        <f t="shared" si="91"/>
        <v>44</v>
      </c>
      <c r="AE170" s="17">
        <f t="shared" si="92"/>
        <v>25</v>
      </c>
      <c r="AF170" s="18">
        <f t="shared" si="93"/>
        <v>15</v>
      </c>
      <c r="AG170" s="18">
        <f t="shared" si="94"/>
        <v>0</v>
      </c>
      <c r="AH170" s="18">
        <f t="shared" si="95"/>
        <v>2</v>
      </c>
      <c r="AI170" s="18">
        <f t="shared" si="96"/>
        <v>0</v>
      </c>
      <c r="AJ170" s="18">
        <f t="shared" si="97"/>
        <v>2</v>
      </c>
      <c r="AK170" s="18">
        <f t="shared" si="98"/>
        <v>0</v>
      </c>
      <c r="AL170" s="16">
        <f t="shared" si="99"/>
        <v>0</v>
      </c>
      <c r="AN170" s="39" t="s">
        <v>386</v>
      </c>
      <c r="AO170" s="29">
        <f t="shared" si="100"/>
        <v>4.4176706827309238E-2</v>
      </c>
      <c r="AP170" s="28">
        <f t="shared" si="101"/>
        <v>4.2808219178082189E-2</v>
      </c>
      <c r="AQ170" s="28">
        <f t="shared" si="102"/>
        <v>5.1369863013698627E-2</v>
      </c>
      <c r="AR170" s="28">
        <f t="shared" si="103"/>
        <v>0</v>
      </c>
      <c r="AS170" s="28">
        <f t="shared" si="104"/>
        <v>0.2857142857142857</v>
      </c>
      <c r="AT170" s="28">
        <f t="shared" si="105"/>
        <v>0</v>
      </c>
      <c r="AU170" s="28">
        <f t="shared" si="106"/>
        <v>0.11764705882352941</v>
      </c>
      <c r="AV170" s="28">
        <f t="shared" si="107"/>
        <v>0</v>
      </c>
      <c r="AW170" s="30" t="str">
        <f t="shared" si="108"/>
        <v>-</v>
      </c>
    </row>
    <row r="171" spans="1:49" x14ac:dyDescent="0.25">
      <c r="A171" t="s">
        <v>252</v>
      </c>
      <c r="B171">
        <v>2013</v>
      </c>
      <c r="C171">
        <v>600</v>
      </c>
      <c r="D171">
        <v>29</v>
      </c>
      <c r="E171">
        <v>4.8333333333333332E-2</v>
      </c>
      <c r="G171" s="39" t="s">
        <v>521</v>
      </c>
      <c r="H171" s="131">
        <f t="shared" si="73"/>
        <v>10</v>
      </c>
      <c r="I171" s="129">
        <f t="shared" si="74"/>
        <v>4</v>
      </c>
      <c r="J171" s="129">
        <f t="shared" si="75"/>
        <v>2</v>
      </c>
      <c r="K171" s="129">
        <f t="shared" si="76"/>
        <v>0</v>
      </c>
      <c r="L171" s="129">
        <f t="shared" si="77"/>
        <v>0</v>
      </c>
      <c r="M171" s="129">
        <f t="shared" si="78"/>
        <v>0</v>
      </c>
      <c r="N171" s="129">
        <f t="shared" si="79"/>
        <v>2</v>
      </c>
      <c r="O171" s="129">
        <f t="shared" si="80"/>
        <v>2</v>
      </c>
      <c r="P171" s="130">
        <f t="shared" si="81"/>
        <v>0</v>
      </c>
      <c r="R171" s="39" t="s">
        <v>521</v>
      </c>
      <c r="S171" s="141">
        <f t="shared" si="82"/>
        <v>2.49718567174794E-6</v>
      </c>
      <c r="T171" s="142">
        <f t="shared" si="83"/>
        <v>1.2516192824466653E-5</v>
      </c>
      <c r="U171" s="143">
        <f t="shared" si="84"/>
        <v>3.9691596296774062E-6</v>
      </c>
      <c r="V171" s="143">
        <f t="shared" si="85"/>
        <v>0</v>
      </c>
      <c r="W171" s="143">
        <f t="shared" si="86"/>
        <v>0</v>
      </c>
      <c r="X171" s="143">
        <f t="shared" si="87"/>
        <v>0</v>
      </c>
      <c r="Y171" s="143">
        <f t="shared" si="88"/>
        <v>2.8420232932229113E-6</v>
      </c>
      <c r="Z171" s="143">
        <f t="shared" si="89"/>
        <v>3.0937052379523386E-6</v>
      </c>
      <c r="AA171" s="144">
        <f t="shared" si="90"/>
        <v>0</v>
      </c>
      <c r="AC171" s="39" t="s">
        <v>521</v>
      </c>
      <c r="AD171" s="73">
        <f t="shared" si="91"/>
        <v>0</v>
      </c>
      <c r="AE171" s="17">
        <f t="shared" si="92"/>
        <v>0</v>
      </c>
      <c r="AF171" s="18">
        <f t="shared" si="93"/>
        <v>0</v>
      </c>
      <c r="AG171" s="18">
        <f t="shared" si="94"/>
        <v>0</v>
      </c>
      <c r="AH171" s="18">
        <f t="shared" si="95"/>
        <v>0</v>
      </c>
      <c r="AI171" s="18">
        <f t="shared" si="96"/>
        <v>0</v>
      </c>
      <c r="AJ171" s="18">
        <f t="shared" si="97"/>
        <v>0</v>
      </c>
      <c r="AK171" s="18">
        <f t="shared" si="98"/>
        <v>0</v>
      </c>
      <c r="AL171" s="16">
        <f t="shared" si="99"/>
        <v>0</v>
      </c>
      <c r="AN171" s="39" t="s">
        <v>521</v>
      </c>
      <c r="AO171" s="29">
        <f t="shared" si="100"/>
        <v>0</v>
      </c>
      <c r="AP171" s="28">
        <f t="shared" si="101"/>
        <v>0</v>
      </c>
      <c r="AQ171" s="28">
        <f t="shared" si="102"/>
        <v>0</v>
      </c>
      <c r="AR171" s="28" t="str">
        <f t="shared" si="103"/>
        <v>-</v>
      </c>
      <c r="AS171" s="28" t="str">
        <f t="shared" si="104"/>
        <v>-</v>
      </c>
      <c r="AT171" s="28" t="str">
        <f t="shared" si="105"/>
        <v>-</v>
      </c>
      <c r="AU171" s="28">
        <f t="shared" si="106"/>
        <v>0</v>
      </c>
      <c r="AV171" s="28">
        <f t="shared" si="107"/>
        <v>0</v>
      </c>
      <c r="AW171" s="30" t="str">
        <f t="shared" si="108"/>
        <v>-</v>
      </c>
    </row>
    <row r="172" spans="1:49" x14ac:dyDescent="0.25">
      <c r="A172" t="s">
        <v>252</v>
      </c>
      <c r="B172">
        <v>2014</v>
      </c>
      <c r="C172">
        <v>2874</v>
      </c>
      <c r="D172">
        <v>231</v>
      </c>
      <c r="E172">
        <v>8.0375782881002084E-2</v>
      </c>
      <c r="G172" s="39" t="s">
        <v>491</v>
      </c>
      <c r="H172" s="131">
        <f t="shared" si="73"/>
        <v>293</v>
      </c>
      <c r="I172" s="129">
        <f t="shared" si="74"/>
        <v>0</v>
      </c>
      <c r="J172" s="129">
        <f t="shared" si="75"/>
        <v>0</v>
      </c>
      <c r="K172" s="129">
        <f t="shared" si="76"/>
        <v>0</v>
      </c>
      <c r="L172" s="129">
        <f t="shared" si="77"/>
        <v>72</v>
      </c>
      <c r="M172" s="129">
        <f t="shared" si="78"/>
        <v>88</v>
      </c>
      <c r="N172" s="129">
        <f t="shared" si="79"/>
        <v>94</v>
      </c>
      <c r="O172" s="129">
        <f t="shared" si="80"/>
        <v>39</v>
      </c>
      <c r="P172" s="130">
        <f t="shared" si="81"/>
        <v>0</v>
      </c>
      <c r="R172" s="39" t="s">
        <v>491</v>
      </c>
      <c r="S172" s="141">
        <f t="shared" si="82"/>
        <v>7.3167540182214646E-5</v>
      </c>
      <c r="T172" s="142">
        <f t="shared" si="83"/>
        <v>0</v>
      </c>
      <c r="U172" s="143">
        <f t="shared" si="84"/>
        <v>0</v>
      </c>
      <c r="V172" s="143">
        <f t="shared" si="85"/>
        <v>0</v>
      </c>
      <c r="W172" s="143">
        <f t="shared" si="86"/>
        <v>1.4063021869952205E-4</v>
      </c>
      <c r="X172" s="143">
        <f t="shared" si="87"/>
        <v>1.4537164757287167E-4</v>
      </c>
      <c r="Y172" s="143">
        <f t="shared" si="88"/>
        <v>1.3357509478147684E-4</v>
      </c>
      <c r="Z172" s="143">
        <f t="shared" si="89"/>
        <v>6.0327252140070596E-5</v>
      </c>
      <c r="AA172" s="144">
        <f t="shared" si="90"/>
        <v>0</v>
      </c>
      <c r="AC172" s="39" t="s">
        <v>491</v>
      </c>
      <c r="AD172" s="73">
        <f t="shared" si="91"/>
        <v>14</v>
      </c>
      <c r="AE172" s="17">
        <f t="shared" si="92"/>
        <v>0</v>
      </c>
      <c r="AF172" s="18">
        <f t="shared" si="93"/>
        <v>0</v>
      </c>
      <c r="AG172" s="18">
        <f t="shared" si="94"/>
        <v>0</v>
      </c>
      <c r="AH172" s="18">
        <f t="shared" si="95"/>
        <v>7</v>
      </c>
      <c r="AI172" s="18">
        <f t="shared" si="96"/>
        <v>2</v>
      </c>
      <c r="AJ172" s="18">
        <f t="shared" si="97"/>
        <v>4</v>
      </c>
      <c r="AK172" s="18">
        <f t="shared" si="98"/>
        <v>1</v>
      </c>
      <c r="AL172" s="16">
        <f t="shared" si="99"/>
        <v>0</v>
      </c>
      <c r="AN172" s="39" t="s">
        <v>491</v>
      </c>
      <c r="AO172" s="29">
        <f t="shared" si="100"/>
        <v>4.778156996587031E-2</v>
      </c>
      <c r="AP172" s="28" t="str">
        <f t="shared" si="101"/>
        <v>-</v>
      </c>
      <c r="AQ172" s="28" t="str">
        <f t="shared" si="102"/>
        <v>-</v>
      </c>
      <c r="AR172" s="28" t="str">
        <f t="shared" si="103"/>
        <v>-</v>
      </c>
      <c r="AS172" s="28">
        <f t="shared" si="104"/>
        <v>9.7222222222222224E-2</v>
      </c>
      <c r="AT172" s="28">
        <f t="shared" si="105"/>
        <v>2.2727272727272728E-2</v>
      </c>
      <c r="AU172" s="28">
        <f t="shared" si="106"/>
        <v>4.2553191489361701E-2</v>
      </c>
      <c r="AV172" s="28">
        <f t="shared" si="107"/>
        <v>2.564102564102564E-2</v>
      </c>
      <c r="AW172" s="30" t="str">
        <f t="shared" si="108"/>
        <v>-</v>
      </c>
    </row>
    <row r="173" spans="1:49" x14ac:dyDescent="0.25">
      <c r="A173" t="s">
        <v>252</v>
      </c>
      <c r="B173">
        <v>2015</v>
      </c>
      <c r="C173">
        <v>4201</v>
      </c>
      <c r="D173">
        <v>344</v>
      </c>
      <c r="E173">
        <v>8.1885265412996899E-2</v>
      </c>
      <c r="G173" s="39" t="s">
        <v>603</v>
      </c>
      <c r="H173" s="131">
        <f t="shared" si="73"/>
        <v>5</v>
      </c>
      <c r="I173" s="129">
        <f t="shared" si="74"/>
        <v>0</v>
      </c>
      <c r="J173" s="129">
        <f t="shared" si="75"/>
        <v>5</v>
      </c>
      <c r="K173" s="129">
        <f t="shared" si="76"/>
        <v>0</v>
      </c>
      <c r="L173" s="129">
        <f t="shared" si="77"/>
        <v>0</v>
      </c>
      <c r="M173" s="129">
        <f t="shared" si="78"/>
        <v>0</v>
      </c>
      <c r="N173" s="129">
        <f t="shared" si="79"/>
        <v>0</v>
      </c>
      <c r="O173" s="129">
        <f t="shared" si="80"/>
        <v>0</v>
      </c>
      <c r="P173" s="130">
        <f t="shared" si="81"/>
        <v>0</v>
      </c>
      <c r="R173" s="39" t="s">
        <v>603</v>
      </c>
      <c r="S173" s="141">
        <f t="shared" si="82"/>
        <v>1.24859283587397E-6</v>
      </c>
      <c r="T173" s="142">
        <f t="shared" si="83"/>
        <v>0</v>
      </c>
      <c r="U173" s="143">
        <f t="shared" si="84"/>
        <v>9.9228990741935167E-6</v>
      </c>
      <c r="V173" s="143">
        <f t="shared" si="85"/>
        <v>0</v>
      </c>
      <c r="W173" s="143">
        <f t="shared" si="86"/>
        <v>0</v>
      </c>
      <c r="X173" s="143">
        <f t="shared" si="87"/>
        <v>0</v>
      </c>
      <c r="Y173" s="143">
        <f t="shared" si="88"/>
        <v>0</v>
      </c>
      <c r="Z173" s="143">
        <f t="shared" si="89"/>
        <v>0</v>
      </c>
      <c r="AA173" s="144">
        <f t="shared" si="90"/>
        <v>0</v>
      </c>
      <c r="AC173" s="39" t="s">
        <v>603</v>
      </c>
      <c r="AD173" s="73">
        <f t="shared" si="91"/>
        <v>3</v>
      </c>
      <c r="AE173" s="17">
        <f t="shared" si="92"/>
        <v>0</v>
      </c>
      <c r="AF173" s="18">
        <f t="shared" si="93"/>
        <v>3</v>
      </c>
      <c r="AG173" s="18">
        <f t="shared" si="94"/>
        <v>0</v>
      </c>
      <c r="AH173" s="18">
        <f t="shared" si="95"/>
        <v>0</v>
      </c>
      <c r="AI173" s="18">
        <f t="shared" si="96"/>
        <v>0</v>
      </c>
      <c r="AJ173" s="18">
        <f t="shared" si="97"/>
        <v>0</v>
      </c>
      <c r="AK173" s="18">
        <f t="shared" si="98"/>
        <v>0</v>
      </c>
      <c r="AL173" s="16">
        <f t="shared" si="99"/>
        <v>0</v>
      </c>
      <c r="AN173" s="39" t="s">
        <v>603</v>
      </c>
      <c r="AO173" s="29">
        <f t="shared" si="100"/>
        <v>0.6</v>
      </c>
      <c r="AP173" s="28" t="str">
        <f t="shared" si="101"/>
        <v>-</v>
      </c>
      <c r="AQ173" s="28">
        <f t="shared" si="102"/>
        <v>0.6</v>
      </c>
      <c r="AR173" s="28" t="str">
        <f t="shared" si="103"/>
        <v>-</v>
      </c>
      <c r="AS173" s="28" t="str">
        <f t="shared" si="104"/>
        <v>-</v>
      </c>
      <c r="AT173" s="28" t="str">
        <f t="shared" si="105"/>
        <v>-</v>
      </c>
      <c r="AU173" s="28" t="str">
        <f t="shared" si="106"/>
        <v>-</v>
      </c>
      <c r="AV173" s="28" t="str">
        <f t="shared" si="107"/>
        <v>-</v>
      </c>
      <c r="AW173" s="30" t="str">
        <f t="shared" si="108"/>
        <v>-</v>
      </c>
    </row>
    <row r="174" spans="1:49" x14ac:dyDescent="0.25">
      <c r="A174" t="s">
        <v>252</v>
      </c>
      <c r="B174">
        <v>2016</v>
      </c>
      <c r="C174">
        <v>2557</v>
      </c>
      <c r="D174">
        <v>240</v>
      </c>
      <c r="E174">
        <v>9.385999217833399E-2</v>
      </c>
      <c r="G174" s="39" t="s">
        <v>88</v>
      </c>
      <c r="H174" s="131">
        <f t="shared" si="73"/>
        <v>22320</v>
      </c>
      <c r="I174" s="129">
        <f t="shared" si="74"/>
        <v>3653</v>
      </c>
      <c r="J174" s="129">
        <f t="shared" si="75"/>
        <v>2852</v>
      </c>
      <c r="K174" s="129">
        <f t="shared" si="76"/>
        <v>2353</v>
      </c>
      <c r="L174" s="129">
        <f t="shared" si="77"/>
        <v>2164</v>
      </c>
      <c r="M174" s="129">
        <f t="shared" si="78"/>
        <v>3104</v>
      </c>
      <c r="N174" s="129">
        <f t="shared" si="79"/>
        <v>2412</v>
      </c>
      <c r="O174" s="129">
        <f t="shared" si="80"/>
        <v>2864</v>
      </c>
      <c r="P174" s="130">
        <f t="shared" si="81"/>
        <v>2918</v>
      </c>
      <c r="R174" s="39" t="s">
        <v>88</v>
      </c>
      <c r="S174" s="141">
        <f t="shared" si="82"/>
        <v>5.573718419341402E-3</v>
      </c>
      <c r="T174" s="142">
        <f t="shared" si="83"/>
        <v>1.1430413096944172E-2</v>
      </c>
      <c r="U174" s="143">
        <f t="shared" si="84"/>
        <v>5.6600216319199819E-3</v>
      </c>
      <c r="V174" s="143">
        <f t="shared" si="85"/>
        <v>4.6082588302112197E-3</v>
      </c>
      <c r="W174" s="143">
        <f t="shared" si="86"/>
        <v>4.2267193509134132E-3</v>
      </c>
      <c r="X174" s="143">
        <f t="shared" si="87"/>
        <v>5.1276544780249275E-3</v>
      </c>
      <c r="Y174" s="143">
        <f t="shared" si="88"/>
        <v>3.4274800916268308E-3</v>
      </c>
      <c r="Z174" s="143">
        <f t="shared" si="89"/>
        <v>4.4301859007477486E-3</v>
      </c>
      <c r="AA174" s="144">
        <f t="shared" si="90"/>
        <v>1.4380901689435606E-2</v>
      </c>
      <c r="AC174" s="39" t="s">
        <v>88</v>
      </c>
      <c r="AD174" s="73">
        <f t="shared" si="91"/>
        <v>1831</v>
      </c>
      <c r="AE174" s="17">
        <f t="shared" si="92"/>
        <v>371</v>
      </c>
      <c r="AF174" s="18">
        <f t="shared" si="93"/>
        <v>280</v>
      </c>
      <c r="AG174" s="18">
        <f t="shared" si="94"/>
        <v>255</v>
      </c>
      <c r="AH174" s="18">
        <f t="shared" si="95"/>
        <v>142</v>
      </c>
      <c r="AI174" s="18">
        <f t="shared" si="96"/>
        <v>250</v>
      </c>
      <c r="AJ174" s="18">
        <f t="shared" si="97"/>
        <v>68</v>
      </c>
      <c r="AK174" s="18">
        <f t="shared" si="98"/>
        <v>385</v>
      </c>
      <c r="AL174" s="16">
        <f t="shared" si="99"/>
        <v>80</v>
      </c>
      <c r="AN174" s="39" t="s">
        <v>88</v>
      </c>
      <c r="AO174" s="29">
        <f t="shared" si="100"/>
        <v>8.2034050179211476E-2</v>
      </c>
      <c r="AP174" s="28">
        <f t="shared" si="101"/>
        <v>0.10156036134683821</v>
      </c>
      <c r="AQ174" s="28">
        <f t="shared" si="102"/>
        <v>9.8176718092566617E-2</v>
      </c>
      <c r="AR174" s="28">
        <f t="shared" si="103"/>
        <v>0.10837229069273269</v>
      </c>
      <c r="AS174" s="28">
        <f t="shared" si="104"/>
        <v>6.5619223659889092E-2</v>
      </c>
      <c r="AT174" s="28">
        <f t="shared" si="105"/>
        <v>8.0541237113402067E-2</v>
      </c>
      <c r="AU174" s="28">
        <f t="shared" si="106"/>
        <v>2.8192371475953566E-2</v>
      </c>
      <c r="AV174" s="28">
        <f t="shared" si="107"/>
        <v>0.13442737430167598</v>
      </c>
      <c r="AW174" s="30">
        <f t="shared" si="108"/>
        <v>2.7416038382453736E-2</v>
      </c>
    </row>
    <row r="175" spans="1:49" x14ac:dyDescent="0.25">
      <c r="A175" t="s">
        <v>252</v>
      </c>
      <c r="B175">
        <v>2017</v>
      </c>
      <c r="C175">
        <v>2278</v>
      </c>
      <c r="D175">
        <v>174</v>
      </c>
      <c r="E175">
        <v>7.6382791922739252E-2</v>
      </c>
      <c r="G175" s="39" t="s">
        <v>514</v>
      </c>
      <c r="H175" s="131">
        <f t="shared" si="73"/>
        <v>6</v>
      </c>
      <c r="I175" s="129">
        <f t="shared" si="74"/>
        <v>4</v>
      </c>
      <c r="J175" s="129">
        <f t="shared" si="75"/>
        <v>2</v>
      </c>
      <c r="K175" s="129">
        <f t="shared" si="76"/>
        <v>0</v>
      </c>
      <c r="L175" s="129">
        <f t="shared" si="77"/>
        <v>0</v>
      </c>
      <c r="M175" s="129">
        <f t="shared" si="78"/>
        <v>0</v>
      </c>
      <c r="N175" s="129">
        <f t="shared" si="79"/>
        <v>0</v>
      </c>
      <c r="O175" s="129">
        <f t="shared" si="80"/>
        <v>0</v>
      </c>
      <c r="P175" s="130">
        <f t="shared" si="81"/>
        <v>0</v>
      </c>
      <c r="R175" s="39" t="s">
        <v>514</v>
      </c>
      <c r="S175" s="141">
        <f t="shared" si="82"/>
        <v>1.498311403048764E-6</v>
      </c>
      <c r="T175" s="142">
        <f t="shared" si="83"/>
        <v>1.2516192824466653E-5</v>
      </c>
      <c r="U175" s="143">
        <f t="shared" si="84"/>
        <v>3.9691596296774062E-6</v>
      </c>
      <c r="V175" s="143">
        <f t="shared" si="85"/>
        <v>0</v>
      </c>
      <c r="W175" s="143">
        <f t="shared" si="86"/>
        <v>0</v>
      </c>
      <c r="X175" s="143">
        <f t="shared" si="87"/>
        <v>0</v>
      </c>
      <c r="Y175" s="143">
        <f t="shared" si="88"/>
        <v>0</v>
      </c>
      <c r="Z175" s="143">
        <f t="shared" si="89"/>
        <v>0</v>
      </c>
      <c r="AA175" s="144">
        <f t="shared" si="90"/>
        <v>0</v>
      </c>
      <c r="AC175" s="39" t="s">
        <v>514</v>
      </c>
      <c r="AD175" s="73">
        <f t="shared" si="91"/>
        <v>1</v>
      </c>
      <c r="AE175" s="17">
        <f t="shared" si="92"/>
        <v>1</v>
      </c>
      <c r="AF175" s="18">
        <f t="shared" si="93"/>
        <v>0</v>
      </c>
      <c r="AG175" s="18">
        <f t="shared" si="94"/>
        <v>0</v>
      </c>
      <c r="AH175" s="18">
        <f t="shared" si="95"/>
        <v>0</v>
      </c>
      <c r="AI175" s="18">
        <f t="shared" si="96"/>
        <v>0</v>
      </c>
      <c r="AJ175" s="18">
        <f t="shared" si="97"/>
        <v>0</v>
      </c>
      <c r="AK175" s="18">
        <f t="shared" si="98"/>
        <v>0</v>
      </c>
      <c r="AL175" s="16">
        <f t="shared" si="99"/>
        <v>0</v>
      </c>
      <c r="AN175" s="39" t="s">
        <v>514</v>
      </c>
      <c r="AO175" s="29">
        <f t="shared" si="100"/>
        <v>0.16666666666666666</v>
      </c>
      <c r="AP175" s="28">
        <f t="shared" si="101"/>
        <v>0.25</v>
      </c>
      <c r="AQ175" s="28">
        <f t="shared" si="102"/>
        <v>0</v>
      </c>
      <c r="AR175" s="28" t="str">
        <f t="shared" si="103"/>
        <v>-</v>
      </c>
      <c r="AS175" s="28" t="str">
        <f t="shared" si="104"/>
        <v>-</v>
      </c>
      <c r="AT175" s="28" t="str">
        <f t="shared" si="105"/>
        <v>-</v>
      </c>
      <c r="AU175" s="28" t="str">
        <f t="shared" si="106"/>
        <v>-</v>
      </c>
      <c r="AV175" s="28" t="str">
        <f t="shared" si="107"/>
        <v>-</v>
      </c>
      <c r="AW175" s="30" t="str">
        <f t="shared" si="108"/>
        <v>-</v>
      </c>
    </row>
    <row r="176" spans="1:49" x14ac:dyDescent="0.25">
      <c r="A176" t="s">
        <v>252</v>
      </c>
      <c r="B176">
        <v>2018</v>
      </c>
      <c r="C176">
        <v>2739</v>
      </c>
      <c r="D176">
        <v>133</v>
      </c>
      <c r="E176">
        <v>4.8557867834976273E-2</v>
      </c>
      <c r="G176" s="39" t="s">
        <v>412</v>
      </c>
      <c r="H176" s="131">
        <f t="shared" si="73"/>
        <v>5140</v>
      </c>
      <c r="I176" s="129">
        <f t="shared" si="74"/>
        <v>202</v>
      </c>
      <c r="J176" s="129">
        <f t="shared" si="75"/>
        <v>492</v>
      </c>
      <c r="K176" s="129">
        <f t="shared" si="76"/>
        <v>866</v>
      </c>
      <c r="L176" s="129">
        <f t="shared" si="77"/>
        <v>973</v>
      </c>
      <c r="M176" s="129">
        <f t="shared" si="78"/>
        <v>890</v>
      </c>
      <c r="N176" s="129">
        <f t="shared" si="79"/>
        <v>858</v>
      </c>
      <c r="O176" s="129">
        <f t="shared" si="80"/>
        <v>859</v>
      </c>
      <c r="P176" s="130">
        <f t="shared" si="81"/>
        <v>0</v>
      </c>
      <c r="R176" s="39" t="s">
        <v>412</v>
      </c>
      <c r="S176" s="141">
        <f t="shared" si="82"/>
        <v>1.2835534352784411E-3</v>
      </c>
      <c r="T176" s="142">
        <f t="shared" si="83"/>
        <v>6.3206773763556606E-4</v>
      </c>
      <c r="U176" s="143">
        <f t="shared" si="84"/>
        <v>9.7641326890064196E-4</v>
      </c>
      <c r="V176" s="143">
        <f t="shared" si="85"/>
        <v>1.6960272617776951E-3</v>
      </c>
      <c r="W176" s="143">
        <f t="shared" si="86"/>
        <v>1.9004611499254854E-3</v>
      </c>
      <c r="X176" s="143">
        <f t="shared" si="87"/>
        <v>1.4702359811347248E-3</v>
      </c>
      <c r="Y176" s="143">
        <f t="shared" si="88"/>
        <v>1.219227992792629E-3</v>
      </c>
      <c r="Z176" s="143">
        <f t="shared" si="89"/>
        <v>1.3287463997005294E-3</v>
      </c>
      <c r="AA176" s="144">
        <f t="shared" si="90"/>
        <v>0</v>
      </c>
      <c r="AC176" s="39" t="s">
        <v>412</v>
      </c>
      <c r="AD176" s="73">
        <f t="shared" si="91"/>
        <v>344</v>
      </c>
      <c r="AE176" s="17">
        <f t="shared" si="92"/>
        <v>11</v>
      </c>
      <c r="AF176" s="18">
        <f t="shared" si="93"/>
        <v>33</v>
      </c>
      <c r="AG176" s="18">
        <f t="shared" si="94"/>
        <v>89</v>
      </c>
      <c r="AH176" s="18">
        <f t="shared" si="95"/>
        <v>38</v>
      </c>
      <c r="AI176" s="18">
        <f t="shared" si="96"/>
        <v>54</v>
      </c>
      <c r="AJ176" s="18">
        <f t="shared" si="97"/>
        <v>60</v>
      </c>
      <c r="AK176" s="18">
        <f t="shared" si="98"/>
        <v>59</v>
      </c>
      <c r="AL176" s="16">
        <f t="shared" si="99"/>
        <v>0</v>
      </c>
      <c r="AN176" s="39" t="s">
        <v>412</v>
      </c>
      <c r="AO176" s="29">
        <f t="shared" si="100"/>
        <v>6.6926070038910504E-2</v>
      </c>
      <c r="AP176" s="28">
        <f t="shared" si="101"/>
        <v>5.4455445544554455E-2</v>
      </c>
      <c r="AQ176" s="28">
        <f t="shared" si="102"/>
        <v>6.7073170731707321E-2</v>
      </c>
      <c r="AR176" s="28">
        <f t="shared" si="103"/>
        <v>0.10277136258660508</v>
      </c>
      <c r="AS176" s="28">
        <f t="shared" si="104"/>
        <v>3.9054470709146971E-2</v>
      </c>
      <c r="AT176" s="28">
        <f t="shared" si="105"/>
        <v>6.0674157303370786E-2</v>
      </c>
      <c r="AU176" s="28">
        <f t="shared" si="106"/>
        <v>6.9930069930069935E-2</v>
      </c>
      <c r="AV176" s="28">
        <f t="shared" si="107"/>
        <v>6.8684516880093138E-2</v>
      </c>
      <c r="AW176" s="30" t="str">
        <f t="shared" si="108"/>
        <v>-</v>
      </c>
    </row>
    <row r="177" spans="1:49" x14ac:dyDescent="0.25">
      <c r="A177" t="s">
        <v>252</v>
      </c>
      <c r="B177">
        <v>2019</v>
      </c>
      <c r="C177">
        <v>3237</v>
      </c>
      <c r="D177">
        <v>163</v>
      </c>
      <c r="E177">
        <v>5.0355267222737102E-2</v>
      </c>
      <c r="G177" s="39" t="s">
        <v>36</v>
      </c>
      <c r="H177" s="131">
        <f t="shared" si="73"/>
        <v>266443</v>
      </c>
      <c r="I177" s="129">
        <f t="shared" si="74"/>
        <v>18792</v>
      </c>
      <c r="J177" s="129">
        <f t="shared" si="75"/>
        <v>33282</v>
      </c>
      <c r="K177" s="129">
        <f t="shared" si="76"/>
        <v>38193</v>
      </c>
      <c r="L177" s="129">
        <f t="shared" si="77"/>
        <v>31345</v>
      </c>
      <c r="M177" s="129">
        <f t="shared" si="78"/>
        <v>37421</v>
      </c>
      <c r="N177" s="129">
        <f t="shared" si="79"/>
        <v>41729</v>
      </c>
      <c r="O177" s="129">
        <f t="shared" si="80"/>
        <v>41845</v>
      </c>
      <c r="P177" s="130">
        <f t="shared" si="81"/>
        <v>23836</v>
      </c>
      <c r="R177" s="147" t="s">
        <v>36</v>
      </c>
      <c r="S177" s="148">
        <f t="shared" si="82"/>
        <v>6.6535764193753635E-2</v>
      </c>
      <c r="T177" s="149">
        <f t="shared" si="83"/>
        <v>5.8801073889344337E-2</v>
      </c>
      <c r="U177" s="150">
        <f t="shared" si="84"/>
        <v>6.6050785397461717E-2</v>
      </c>
      <c r="V177" s="150">
        <f t="shared" si="85"/>
        <v>7.47995025508955E-2</v>
      </c>
      <c r="W177" s="150">
        <f t="shared" si="86"/>
        <v>6.1222975071340537E-2</v>
      </c>
      <c r="X177" s="150">
        <f t="shared" si="87"/>
        <v>6.1817641179823073E-2</v>
      </c>
      <c r="Y177" s="150">
        <f t="shared" si="88"/>
        <v>5.9297395001449434E-2</v>
      </c>
      <c r="Z177" s="150">
        <f t="shared" si="89"/>
        <v>6.4728047841057804E-2</v>
      </c>
      <c r="AA177" s="151">
        <f t="shared" si="90"/>
        <v>0.11747195773453979</v>
      </c>
      <c r="AC177" s="147" t="s">
        <v>36</v>
      </c>
      <c r="AD177" s="73">
        <f t="shared" si="91"/>
        <v>13042</v>
      </c>
      <c r="AE177" s="17">
        <f t="shared" si="92"/>
        <v>1560</v>
      </c>
      <c r="AF177" s="18">
        <f t="shared" si="93"/>
        <v>2758</v>
      </c>
      <c r="AG177" s="18">
        <f t="shared" si="94"/>
        <v>2858</v>
      </c>
      <c r="AH177" s="18">
        <f t="shared" si="95"/>
        <v>1204</v>
      </c>
      <c r="AI177" s="18">
        <f t="shared" si="96"/>
        <v>1091</v>
      </c>
      <c r="AJ177" s="18">
        <f t="shared" si="97"/>
        <v>1970</v>
      </c>
      <c r="AK177" s="18">
        <f t="shared" si="98"/>
        <v>1165</v>
      </c>
      <c r="AL177" s="16">
        <f t="shared" si="99"/>
        <v>436</v>
      </c>
      <c r="AN177" s="147" t="s">
        <v>36</v>
      </c>
      <c r="AO177" s="29">
        <f t="shared" si="100"/>
        <v>4.894855560101035E-2</v>
      </c>
      <c r="AP177" s="28">
        <f t="shared" si="101"/>
        <v>8.3014048531289908E-2</v>
      </c>
      <c r="AQ177" s="28">
        <f t="shared" si="102"/>
        <v>8.2867616128838417E-2</v>
      </c>
      <c r="AR177" s="28">
        <f t="shared" si="103"/>
        <v>7.4830466315817037E-2</v>
      </c>
      <c r="AS177" s="28">
        <f t="shared" si="104"/>
        <v>3.8411229861221884E-2</v>
      </c>
      <c r="AT177" s="28">
        <f t="shared" si="105"/>
        <v>2.9154752678977044E-2</v>
      </c>
      <c r="AU177" s="28">
        <f t="shared" si="106"/>
        <v>4.7209374775336099E-2</v>
      </c>
      <c r="AV177" s="28">
        <f t="shared" si="107"/>
        <v>2.7840841199665432E-2</v>
      </c>
      <c r="AW177" s="30">
        <f t="shared" si="108"/>
        <v>1.8291659674442021E-2</v>
      </c>
    </row>
    <row r="178" spans="1:49" x14ac:dyDescent="0.25">
      <c r="A178" t="s">
        <v>285</v>
      </c>
      <c r="B178">
        <v>2013</v>
      </c>
      <c r="C178">
        <v>94</v>
      </c>
      <c r="D178">
        <v>49</v>
      </c>
      <c r="E178">
        <v>0.52127659574468088</v>
      </c>
      <c r="G178" s="39" t="s">
        <v>301</v>
      </c>
      <c r="H178" s="131">
        <f t="shared" si="73"/>
        <v>6114</v>
      </c>
      <c r="I178" s="129">
        <f t="shared" si="74"/>
        <v>532</v>
      </c>
      <c r="J178" s="129">
        <f t="shared" si="75"/>
        <v>969</v>
      </c>
      <c r="K178" s="129">
        <f t="shared" si="76"/>
        <v>1067</v>
      </c>
      <c r="L178" s="129">
        <f t="shared" si="77"/>
        <v>1250</v>
      </c>
      <c r="M178" s="129">
        <f t="shared" si="78"/>
        <v>877</v>
      </c>
      <c r="N178" s="129">
        <f t="shared" si="79"/>
        <v>812</v>
      </c>
      <c r="O178" s="129">
        <f t="shared" si="80"/>
        <v>607</v>
      </c>
      <c r="P178" s="130">
        <f t="shared" si="81"/>
        <v>0</v>
      </c>
      <c r="R178" s="39" t="s">
        <v>301</v>
      </c>
      <c r="S178" s="141">
        <f t="shared" si="82"/>
        <v>1.5267793197066906E-3</v>
      </c>
      <c r="T178" s="142">
        <f t="shared" si="83"/>
        <v>1.664653645654065E-3</v>
      </c>
      <c r="U178" s="143">
        <f t="shared" si="84"/>
        <v>1.9230578405787034E-3</v>
      </c>
      <c r="V178" s="143">
        <f t="shared" si="85"/>
        <v>2.0896779310817558E-3</v>
      </c>
      <c r="W178" s="143">
        <f t="shared" si="86"/>
        <v>2.4414968524222578E-3</v>
      </c>
      <c r="X178" s="143">
        <f t="shared" si="87"/>
        <v>1.4487606241069143E-3</v>
      </c>
      <c r="Y178" s="143">
        <f t="shared" si="88"/>
        <v>1.1538614570485021E-3</v>
      </c>
      <c r="Z178" s="143">
        <f t="shared" si="89"/>
        <v>9.3893953971853469E-4</v>
      </c>
      <c r="AA178" s="144">
        <f t="shared" si="90"/>
        <v>0</v>
      </c>
      <c r="AC178" s="39" t="s">
        <v>301</v>
      </c>
      <c r="AD178" s="73">
        <f t="shared" si="91"/>
        <v>207</v>
      </c>
      <c r="AE178" s="17">
        <f t="shared" si="92"/>
        <v>8</v>
      </c>
      <c r="AF178" s="18">
        <f t="shared" si="93"/>
        <v>19</v>
      </c>
      <c r="AG178" s="18">
        <f t="shared" si="94"/>
        <v>34</v>
      </c>
      <c r="AH178" s="18">
        <f t="shared" si="95"/>
        <v>61</v>
      </c>
      <c r="AI178" s="18">
        <f t="shared" si="96"/>
        <v>23</v>
      </c>
      <c r="AJ178" s="18">
        <f t="shared" si="97"/>
        <v>29</v>
      </c>
      <c r="AK178" s="18">
        <f t="shared" si="98"/>
        <v>33</v>
      </c>
      <c r="AL178" s="16">
        <f t="shared" si="99"/>
        <v>0</v>
      </c>
      <c r="AN178" s="39" t="s">
        <v>301</v>
      </c>
      <c r="AO178" s="29">
        <f t="shared" si="100"/>
        <v>3.3856722276741906E-2</v>
      </c>
      <c r="AP178" s="28">
        <f t="shared" si="101"/>
        <v>1.5037593984962405E-2</v>
      </c>
      <c r="AQ178" s="28">
        <f t="shared" si="102"/>
        <v>1.9607843137254902E-2</v>
      </c>
      <c r="AR178" s="28">
        <f t="shared" si="103"/>
        <v>3.1865042174320526E-2</v>
      </c>
      <c r="AS178" s="28">
        <f t="shared" si="104"/>
        <v>4.8800000000000003E-2</v>
      </c>
      <c r="AT178" s="28">
        <f t="shared" si="105"/>
        <v>2.6225769669327253E-2</v>
      </c>
      <c r="AU178" s="28">
        <f t="shared" si="106"/>
        <v>3.5714285714285712E-2</v>
      </c>
      <c r="AV178" s="28">
        <f t="shared" si="107"/>
        <v>5.4365733113673806E-2</v>
      </c>
      <c r="AW178" s="30" t="str">
        <f t="shared" si="108"/>
        <v>-</v>
      </c>
    </row>
    <row r="179" spans="1:49" x14ac:dyDescent="0.25">
      <c r="A179" t="s">
        <v>285</v>
      </c>
      <c r="B179">
        <v>2014</v>
      </c>
      <c r="C179">
        <v>112</v>
      </c>
      <c r="D179">
        <v>46</v>
      </c>
      <c r="E179">
        <v>0.4107142857142857</v>
      </c>
      <c r="G179" s="39" t="s">
        <v>55</v>
      </c>
      <c r="H179" s="131">
        <f t="shared" si="73"/>
        <v>128432</v>
      </c>
      <c r="I179" s="129">
        <f t="shared" si="74"/>
        <v>9980</v>
      </c>
      <c r="J179" s="129">
        <f t="shared" si="75"/>
        <v>13129</v>
      </c>
      <c r="K179" s="129">
        <f t="shared" si="76"/>
        <v>17202</v>
      </c>
      <c r="L179" s="129">
        <f t="shared" si="77"/>
        <v>21717</v>
      </c>
      <c r="M179" s="129">
        <f t="shared" si="78"/>
        <v>28038</v>
      </c>
      <c r="N179" s="129">
        <f t="shared" si="79"/>
        <v>23588</v>
      </c>
      <c r="O179" s="129">
        <f t="shared" si="80"/>
        <v>14778</v>
      </c>
      <c r="P179" s="130">
        <f t="shared" si="81"/>
        <v>0</v>
      </c>
      <c r="R179" s="39" t="s">
        <v>55</v>
      </c>
      <c r="S179" s="141">
        <f t="shared" si="82"/>
        <v>3.2071855019393143E-2</v>
      </c>
      <c r="T179" s="142">
        <f t="shared" si="83"/>
        <v>3.1227901097044302E-2</v>
      </c>
      <c r="U179" s="143">
        <f t="shared" si="84"/>
        <v>2.6055548389017337E-2</v>
      </c>
      <c r="V179" s="143">
        <f t="shared" si="85"/>
        <v>3.3689446832678882E-2</v>
      </c>
      <c r="W179" s="143">
        <f t="shared" si="86"/>
        <v>4.2417589715243342E-2</v>
      </c>
      <c r="X179" s="143">
        <f t="shared" si="87"/>
        <v>4.6317389257365636E-2</v>
      </c>
      <c r="Y179" s="143">
        <f t="shared" si="88"/>
        <v>3.3518822720271013E-2</v>
      </c>
      <c r="Z179" s="143">
        <f t="shared" si="89"/>
        <v>2.2859388003229827E-2</v>
      </c>
      <c r="AA179" s="144">
        <f t="shared" si="90"/>
        <v>0</v>
      </c>
      <c r="AC179" s="39" t="s">
        <v>55</v>
      </c>
      <c r="AD179" s="73">
        <f t="shared" si="91"/>
        <v>20589</v>
      </c>
      <c r="AE179" s="17">
        <f t="shared" si="92"/>
        <v>2023</v>
      </c>
      <c r="AF179" s="18">
        <f t="shared" si="93"/>
        <v>2250</v>
      </c>
      <c r="AG179" s="18">
        <f t="shared" si="94"/>
        <v>2432</v>
      </c>
      <c r="AH179" s="18">
        <f t="shared" si="95"/>
        <v>2709</v>
      </c>
      <c r="AI179" s="18">
        <f t="shared" si="96"/>
        <v>3760</v>
      </c>
      <c r="AJ179" s="18">
        <f t="shared" si="97"/>
        <v>4438</v>
      </c>
      <c r="AK179" s="18">
        <f t="shared" si="98"/>
        <v>2977</v>
      </c>
      <c r="AL179" s="16">
        <f t="shared" si="99"/>
        <v>0</v>
      </c>
      <c r="AN179" s="39" t="s">
        <v>55</v>
      </c>
      <c r="AO179" s="29">
        <f t="shared" si="100"/>
        <v>0.16031051451351688</v>
      </c>
      <c r="AP179" s="28">
        <f t="shared" si="101"/>
        <v>0.20270541082164328</v>
      </c>
      <c r="AQ179" s="28">
        <f t="shared" si="102"/>
        <v>0.17137634244801583</v>
      </c>
      <c r="AR179" s="28">
        <f t="shared" si="103"/>
        <v>0.14137890942913614</v>
      </c>
      <c r="AS179" s="28">
        <f t="shared" si="104"/>
        <v>0.12474098632407792</v>
      </c>
      <c r="AT179" s="28">
        <f t="shared" si="105"/>
        <v>0.1341037163849062</v>
      </c>
      <c r="AU179" s="28">
        <f t="shared" si="106"/>
        <v>0.18814651517720876</v>
      </c>
      <c r="AV179" s="28">
        <f t="shared" si="107"/>
        <v>0.20144809852483422</v>
      </c>
      <c r="AW179" s="30" t="str">
        <f t="shared" si="108"/>
        <v>-</v>
      </c>
    </row>
    <row r="180" spans="1:49" x14ac:dyDescent="0.25">
      <c r="A180" t="s">
        <v>285</v>
      </c>
      <c r="B180">
        <v>2015</v>
      </c>
      <c r="C180">
        <v>89</v>
      </c>
      <c r="D180">
        <v>44</v>
      </c>
      <c r="E180">
        <v>0.4943820224719101</v>
      </c>
      <c r="G180" s="39" t="s">
        <v>579</v>
      </c>
      <c r="H180" s="131">
        <f t="shared" si="73"/>
        <v>6</v>
      </c>
      <c r="I180" s="129">
        <f t="shared" si="74"/>
        <v>0</v>
      </c>
      <c r="J180" s="129">
        <f t="shared" si="75"/>
        <v>0</v>
      </c>
      <c r="K180" s="129">
        <f t="shared" si="76"/>
        <v>0</v>
      </c>
      <c r="L180" s="129">
        <f t="shared" si="77"/>
        <v>0</v>
      </c>
      <c r="M180" s="129">
        <f t="shared" si="78"/>
        <v>6</v>
      </c>
      <c r="N180" s="129">
        <f t="shared" si="79"/>
        <v>0</v>
      </c>
      <c r="O180" s="129">
        <f t="shared" si="80"/>
        <v>0</v>
      </c>
      <c r="P180" s="130">
        <f t="shared" si="81"/>
        <v>0</v>
      </c>
      <c r="R180" s="39" t="s">
        <v>579</v>
      </c>
      <c r="S180" s="141">
        <f t="shared" si="82"/>
        <v>1.498311403048764E-6</v>
      </c>
      <c r="T180" s="142">
        <f t="shared" si="83"/>
        <v>0</v>
      </c>
      <c r="U180" s="143">
        <f t="shared" si="84"/>
        <v>0</v>
      </c>
      <c r="V180" s="143">
        <f t="shared" si="85"/>
        <v>0</v>
      </c>
      <c r="W180" s="143">
        <f t="shared" si="86"/>
        <v>0</v>
      </c>
      <c r="X180" s="143">
        <f t="shared" si="87"/>
        <v>9.9117032436048869E-6</v>
      </c>
      <c r="Y180" s="143">
        <f t="shared" si="88"/>
        <v>0</v>
      </c>
      <c r="Z180" s="143">
        <f t="shared" si="89"/>
        <v>0</v>
      </c>
      <c r="AA180" s="144">
        <f t="shared" si="90"/>
        <v>0</v>
      </c>
      <c r="AC180" s="39" t="s">
        <v>579</v>
      </c>
      <c r="AD180" s="73">
        <f t="shared" si="91"/>
        <v>0</v>
      </c>
      <c r="AE180" s="17">
        <f t="shared" si="92"/>
        <v>0</v>
      </c>
      <c r="AF180" s="18">
        <f t="shared" si="93"/>
        <v>0</v>
      </c>
      <c r="AG180" s="18">
        <f t="shared" si="94"/>
        <v>0</v>
      </c>
      <c r="AH180" s="18">
        <f t="shared" si="95"/>
        <v>0</v>
      </c>
      <c r="AI180" s="18">
        <f t="shared" si="96"/>
        <v>0</v>
      </c>
      <c r="AJ180" s="18">
        <f t="shared" si="97"/>
        <v>0</v>
      </c>
      <c r="AK180" s="18">
        <f t="shared" si="98"/>
        <v>0</v>
      </c>
      <c r="AL180" s="16">
        <f t="shared" si="99"/>
        <v>0</v>
      </c>
      <c r="AN180" s="39" t="s">
        <v>579</v>
      </c>
      <c r="AO180" s="29">
        <f t="shared" si="100"/>
        <v>0</v>
      </c>
      <c r="AP180" s="28" t="str">
        <f t="shared" si="101"/>
        <v>-</v>
      </c>
      <c r="AQ180" s="28" t="str">
        <f t="shared" si="102"/>
        <v>-</v>
      </c>
      <c r="AR180" s="28" t="str">
        <f t="shared" si="103"/>
        <v>-</v>
      </c>
      <c r="AS180" s="28" t="str">
        <f t="shared" si="104"/>
        <v>-</v>
      </c>
      <c r="AT180" s="28">
        <f t="shared" si="105"/>
        <v>0</v>
      </c>
      <c r="AU180" s="28" t="str">
        <f t="shared" si="106"/>
        <v>-</v>
      </c>
      <c r="AV180" s="28" t="str">
        <f t="shared" si="107"/>
        <v>-</v>
      </c>
      <c r="AW180" s="30" t="str">
        <f t="shared" si="108"/>
        <v>-</v>
      </c>
    </row>
    <row r="181" spans="1:49" x14ac:dyDescent="0.25">
      <c r="A181" t="s">
        <v>285</v>
      </c>
      <c r="B181">
        <v>2016</v>
      </c>
      <c r="C181">
        <v>538</v>
      </c>
      <c r="D181">
        <v>86</v>
      </c>
      <c r="E181">
        <v>0.1598513011152416</v>
      </c>
      <c r="G181" s="39" t="s">
        <v>574</v>
      </c>
      <c r="H181" s="131">
        <f t="shared" si="73"/>
        <v>223</v>
      </c>
      <c r="I181" s="129">
        <f t="shared" si="74"/>
        <v>0</v>
      </c>
      <c r="J181" s="129">
        <f t="shared" si="75"/>
        <v>0</v>
      </c>
      <c r="K181" s="129">
        <f t="shared" si="76"/>
        <v>0</v>
      </c>
      <c r="L181" s="129">
        <f t="shared" si="77"/>
        <v>0</v>
      </c>
      <c r="M181" s="129">
        <f t="shared" si="78"/>
        <v>0</v>
      </c>
      <c r="N181" s="129">
        <f t="shared" si="79"/>
        <v>34</v>
      </c>
      <c r="O181" s="129">
        <f t="shared" si="80"/>
        <v>189</v>
      </c>
      <c r="P181" s="130">
        <f t="shared" si="81"/>
        <v>0</v>
      </c>
      <c r="R181" s="39" t="s">
        <v>574</v>
      </c>
      <c r="S181" s="141">
        <f t="shared" si="82"/>
        <v>5.5687240479979067E-5</v>
      </c>
      <c r="T181" s="142">
        <f t="shared" si="83"/>
        <v>0</v>
      </c>
      <c r="U181" s="143">
        <f t="shared" si="84"/>
        <v>0</v>
      </c>
      <c r="V181" s="143">
        <f t="shared" si="85"/>
        <v>0</v>
      </c>
      <c r="W181" s="143">
        <f t="shared" si="86"/>
        <v>0</v>
      </c>
      <c r="X181" s="143">
        <f t="shared" si="87"/>
        <v>0</v>
      </c>
      <c r="Y181" s="143">
        <f t="shared" si="88"/>
        <v>4.8314395984789492E-5</v>
      </c>
      <c r="Z181" s="143">
        <f t="shared" si="89"/>
        <v>2.9235514498649596E-4</v>
      </c>
      <c r="AA181" s="144">
        <f t="shared" si="90"/>
        <v>0</v>
      </c>
      <c r="AC181" s="39" t="s">
        <v>574</v>
      </c>
      <c r="AD181" s="73">
        <f t="shared" si="91"/>
        <v>25</v>
      </c>
      <c r="AE181" s="17">
        <f t="shared" si="92"/>
        <v>0</v>
      </c>
      <c r="AF181" s="18">
        <f t="shared" si="93"/>
        <v>0</v>
      </c>
      <c r="AG181" s="18">
        <f t="shared" si="94"/>
        <v>0</v>
      </c>
      <c r="AH181" s="18">
        <f t="shared" si="95"/>
        <v>0</v>
      </c>
      <c r="AI181" s="18">
        <f t="shared" si="96"/>
        <v>0</v>
      </c>
      <c r="AJ181" s="18">
        <f t="shared" si="97"/>
        <v>6</v>
      </c>
      <c r="AK181" s="18">
        <f t="shared" si="98"/>
        <v>19</v>
      </c>
      <c r="AL181" s="16">
        <f t="shared" si="99"/>
        <v>0</v>
      </c>
      <c r="AN181" s="39" t="s">
        <v>574</v>
      </c>
      <c r="AO181" s="29">
        <f t="shared" si="100"/>
        <v>0.11210762331838565</v>
      </c>
      <c r="AP181" s="28" t="str">
        <f t="shared" si="101"/>
        <v>-</v>
      </c>
      <c r="AQ181" s="28" t="str">
        <f t="shared" si="102"/>
        <v>-</v>
      </c>
      <c r="AR181" s="28" t="str">
        <f t="shared" si="103"/>
        <v>-</v>
      </c>
      <c r="AS181" s="28" t="str">
        <f t="shared" si="104"/>
        <v>-</v>
      </c>
      <c r="AT181" s="28" t="str">
        <f t="shared" si="105"/>
        <v>-</v>
      </c>
      <c r="AU181" s="28">
        <f t="shared" si="106"/>
        <v>0.17647058823529413</v>
      </c>
      <c r="AV181" s="28">
        <f t="shared" si="107"/>
        <v>0.10052910052910052</v>
      </c>
      <c r="AW181" s="30" t="str">
        <f t="shared" si="108"/>
        <v>-</v>
      </c>
    </row>
    <row r="182" spans="1:49" x14ac:dyDescent="0.25">
      <c r="A182" t="s">
        <v>285</v>
      </c>
      <c r="B182">
        <v>2017</v>
      </c>
      <c r="C182">
        <v>524</v>
      </c>
      <c r="D182">
        <v>118</v>
      </c>
      <c r="E182">
        <v>0.2251908396946565</v>
      </c>
      <c r="G182" s="39" t="s">
        <v>601</v>
      </c>
      <c r="H182" s="131">
        <f t="shared" si="73"/>
        <v>65</v>
      </c>
      <c r="I182" s="129">
        <f t="shared" si="74"/>
        <v>0</v>
      </c>
      <c r="J182" s="129">
        <f t="shared" si="75"/>
        <v>0</v>
      </c>
      <c r="K182" s="129">
        <f t="shared" si="76"/>
        <v>0</v>
      </c>
      <c r="L182" s="129">
        <f t="shared" si="77"/>
        <v>0</v>
      </c>
      <c r="M182" s="129">
        <f t="shared" si="78"/>
        <v>0</v>
      </c>
      <c r="N182" s="129">
        <f t="shared" si="79"/>
        <v>4</v>
      </c>
      <c r="O182" s="129">
        <f t="shared" si="80"/>
        <v>61</v>
      </c>
      <c r="P182" s="130">
        <f t="shared" si="81"/>
        <v>0</v>
      </c>
      <c r="R182" s="39" t="s">
        <v>601</v>
      </c>
      <c r="S182" s="141">
        <f t="shared" si="82"/>
        <v>1.6231706866361611E-5</v>
      </c>
      <c r="T182" s="142">
        <f t="shared" si="83"/>
        <v>0</v>
      </c>
      <c r="U182" s="143">
        <f t="shared" si="84"/>
        <v>0</v>
      </c>
      <c r="V182" s="143">
        <f t="shared" si="85"/>
        <v>0</v>
      </c>
      <c r="W182" s="143">
        <f t="shared" si="86"/>
        <v>0</v>
      </c>
      <c r="X182" s="143">
        <f t="shared" si="87"/>
        <v>0</v>
      </c>
      <c r="Y182" s="143">
        <f t="shared" si="88"/>
        <v>5.6840465864458226E-6</v>
      </c>
      <c r="Z182" s="143">
        <f t="shared" si="89"/>
        <v>9.4358009757546327E-5</v>
      </c>
      <c r="AA182" s="144">
        <f t="shared" si="90"/>
        <v>0</v>
      </c>
      <c r="AC182" s="39" t="s">
        <v>601</v>
      </c>
      <c r="AD182" s="73">
        <f t="shared" si="91"/>
        <v>2</v>
      </c>
      <c r="AE182" s="17">
        <f t="shared" si="92"/>
        <v>0</v>
      </c>
      <c r="AF182" s="18">
        <f t="shared" si="93"/>
        <v>0</v>
      </c>
      <c r="AG182" s="18">
        <f t="shared" si="94"/>
        <v>0</v>
      </c>
      <c r="AH182" s="18">
        <f t="shared" si="95"/>
        <v>0</v>
      </c>
      <c r="AI182" s="18">
        <f t="shared" si="96"/>
        <v>0</v>
      </c>
      <c r="AJ182" s="18">
        <f t="shared" si="97"/>
        <v>0</v>
      </c>
      <c r="AK182" s="18">
        <f t="shared" si="98"/>
        <v>2</v>
      </c>
      <c r="AL182" s="16">
        <f t="shared" si="99"/>
        <v>0</v>
      </c>
      <c r="AN182" s="39" t="s">
        <v>601</v>
      </c>
      <c r="AO182" s="29">
        <f t="shared" si="100"/>
        <v>3.0769230769230771E-2</v>
      </c>
      <c r="AP182" s="28" t="str">
        <f t="shared" si="101"/>
        <v>-</v>
      </c>
      <c r="AQ182" s="28" t="str">
        <f t="shared" si="102"/>
        <v>-</v>
      </c>
      <c r="AR182" s="28" t="str">
        <f t="shared" si="103"/>
        <v>-</v>
      </c>
      <c r="AS182" s="28" t="str">
        <f t="shared" si="104"/>
        <v>-</v>
      </c>
      <c r="AT182" s="28" t="str">
        <f t="shared" si="105"/>
        <v>-</v>
      </c>
      <c r="AU182" s="28">
        <f t="shared" si="106"/>
        <v>0</v>
      </c>
      <c r="AV182" s="28">
        <f t="shared" si="107"/>
        <v>3.2786885245901641E-2</v>
      </c>
      <c r="AW182" s="30" t="str">
        <f t="shared" si="108"/>
        <v>-</v>
      </c>
    </row>
    <row r="183" spans="1:49" x14ac:dyDescent="0.25">
      <c r="A183" t="s">
        <v>285</v>
      </c>
      <c r="B183">
        <v>2018</v>
      </c>
      <c r="C183">
        <v>498</v>
      </c>
      <c r="D183">
        <v>119</v>
      </c>
      <c r="E183">
        <v>0.23895582329317269</v>
      </c>
      <c r="G183" s="39" t="s">
        <v>612</v>
      </c>
      <c r="H183" s="131">
        <f t="shared" si="73"/>
        <v>33</v>
      </c>
      <c r="I183" s="129">
        <f t="shared" si="74"/>
        <v>0</v>
      </c>
      <c r="J183" s="129">
        <f t="shared" si="75"/>
        <v>0</v>
      </c>
      <c r="K183" s="129">
        <f t="shared" si="76"/>
        <v>0</v>
      </c>
      <c r="L183" s="129">
        <f t="shared" si="77"/>
        <v>0</v>
      </c>
      <c r="M183" s="129">
        <f t="shared" si="78"/>
        <v>0</v>
      </c>
      <c r="N183" s="129">
        <f t="shared" si="79"/>
        <v>0</v>
      </c>
      <c r="O183" s="129">
        <f t="shared" si="80"/>
        <v>33</v>
      </c>
      <c r="P183" s="130">
        <f t="shared" si="81"/>
        <v>0</v>
      </c>
      <c r="R183" s="39" t="s">
        <v>612</v>
      </c>
      <c r="S183" s="141">
        <f t="shared" si="82"/>
        <v>8.2407127167682027E-6</v>
      </c>
      <c r="T183" s="142">
        <f t="shared" si="83"/>
        <v>0</v>
      </c>
      <c r="U183" s="143">
        <f t="shared" si="84"/>
        <v>0</v>
      </c>
      <c r="V183" s="143">
        <f t="shared" si="85"/>
        <v>0</v>
      </c>
      <c r="W183" s="143">
        <f t="shared" si="86"/>
        <v>0</v>
      </c>
      <c r="X183" s="143">
        <f t="shared" si="87"/>
        <v>0</v>
      </c>
      <c r="Y183" s="143">
        <f t="shared" si="88"/>
        <v>0</v>
      </c>
      <c r="Z183" s="143">
        <f t="shared" si="89"/>
        <v>5.104613642621358E-5</v>
      </c>
      <c r="AA183" s="144">
        <f t="shared" si="90"/>
        <v>0</v>
      </c>
      <c r="AC183" s="39" t="s">
        <v>612</v>
      </c>
      <c r="AD183" s="73">
        <f t="shared" si="91"/>
        <v>5</v>
      </c>
      <c r="AE183" s="17">
        <f t="shared" si="92"/>
        <v>0</v>
      </c>
      <c r="AF183" s="18">
        <f t="shared" si="93"/>
        <v>0</v>
      </c>
      <c r="AG183" s="18">
        <f t="shared" si="94"/>
        <v>0</v>
      </c>
      <c r="AH183" s="18">
        <f t="shared" si="95"/>
        <v>0</v>
      </c>
      <c r="AI183" s="18">
        <f t="shared" si="96"/>
        <v>0</v>
      </c>
      <c r="AJ183" s="18">
        <f t="shared" si="97"/>
        <v>0</v>
      </c>
      <c r="AK183" s="18">
        <f t="shared" si="98"/>
        <v>5</v>
      </c>
      <c r="AL183" s="16">
        <f t="shared" si="99"/>
        <v>0</v>
      </c>
      <c r="AN183" s="39" t="s">
        <v>612</v>
      </c>
      <c r="AO183" s="29">
        <f t="shared" si="100"/>
        <v>0.15151515151515152</v>
      </c>
      <c r="AP183" s="28" t="str">
        <f t="shared" si="101"/>
        <v>-</v>
      </c>
      <c r="AQ183" s="28" t="str">
        <f t="shared" si="102"/>
        <v>-</v>
      </c>
      <c r="AR183" s="28" t="str">
        <f t="shared" si="103"/>
        <v>-</v>
      </c>
      <c r="AS183" s="28" t="str">
        <f t="shared" si="104"/>
        <v>-</v>
      </c>
      <c r="AT183" s="28" t="str">
        <f t="shared" si="105"/>
        <v>-</v>
      </c>
      <c r="AU183" s="28" t="str">
        <f t="shared" si="106"/>
        <v>-</v>
      </c>
      <c r="AV183" s="28">
        <f t="shared" si="107"/>
        <v>0.15151515151515152</v>
      </c>
      <c r="AW183" s="30" t="str">
        <f t="shared" si="108"/>
        <v>-</v>
      </c>
    </row>
    <row r="184" spans="1:49" x14ac:dyDescent="0.25">
      <c r="A184" t="s">
        <v>285</v>
      </c>
      <c r="B184">
        <v>2019</v>
      </c>
      <c r="C184">
        <v>617</v>
      </c>
      <c r="D184">
        <v>121</v>
      </c>
      <c r="E184">
        <v>0.19611021069692061</v>
      </c>
      <c r="G184" s="39" t="s">
        <v>572</v>
      </c>
      <c r="H184" s="131">
        <f t="shared" si="73"/>
        <v>9</v>
      </c>
      <c r="I184" s="129">
        <f t="shared" si="74"/>
        <v>0</v>
      </c>
      <c r="J184" s="129">
        <f t="shared" si="75"/>
        <v>0</v>
      </c>
      <c r="K184" s="129">
        <f t="shared" si="76"/>
        <v>0</v>
      </c>
      <c r="L184" s="129">
        <f t="shared" si="77"/>
        <v>9</v>
      </c>
      <c r="M184" s="129">
        <f t="shared" si="78"/>
        <v>0</v>
      </c>
      <c r="N184" s="129">
        <f t="shared" si="79"/>
        <v>0</v>
      </c>
      <c r="O184" s="129">
        <f t="shared" si="80"/>
        <v>0</v>
      </c>
      <c r="P184" s="130">
        <f t="shared" si="81"/>
        <v>0</v>
      </c>
      <c r="R184" s="39" t="s">
        <v>572</v>
      </c>
      <c r="S184" s="141">
        <f t="shared" si="82"/>
        <v>2.2474671045731459E-6</v>
      </c>
      <c r="T184" s="142">
        <f t="shared" si="83"/>
        <v>0</v>
      </c>
      <c r="U184" s="143">
        <f t="shared" si="84"/>
        <v>0</v>
      </c>
      <c r="V184" s="143">
        <f t="shared" si="85"/>
        <v>0</v>
      </c>
      <c r="W184" s="143">
        <f t="shared" si="86"/>
        <v>1.7578777337440256E-5</v>
      </c>
      <c r="X184" s="143">
        <f t="shared" si="87"/>
        <v>0</v>
      </c>
      <c r="Y184" s="143">
        <f t="shared" si="88"/>
        <v>0</v>
      </c>
      <c r="Z184" s="143">
        <f t="shared" si="89"/>
        <v>0</v>
      </c>
      <c r="AA184" s="144">
        <f t="shared" si="90"/>
        <v>0</v>
      </c>
      <c r="AC184" s="39" t="s">
        <v>572</v>
      </c>
      <c r="AD184" s="73">
        <f t="shared" si="91"/>
        <v>1</v>
      </c>
      <c r="AE184" s="17">
        <f t="shared" si="92"/>
        <v>0</v>
      </c>
      <c r="AF184" s="18">
        <f t="shared" si="93"/>
        <v>0</v>
      </c>
      <c r="AG184" s="18">
        <f t="shared" si="94"/>
        <v>0</v>
      </c>
      <c r="AH184" s="18">
        <f t="shared" si="95"/>
        <v>1</v>
      </c>
      <c r="AI184" s="18">
        <f t="shared" si="96"/>
        <v>0</v>
      </c>
      <c r="AJ184" s="18">
        <f t="shared" si="97"/>
        <v>0</v>
      </c>
      <c r="AK184" s="18">
        <f t="shared" si="98"/>
        <v>0</v>
      </c>
      <c r="AL184" s="16">
        <f t="shared" si="99"/>
        <v>0</v>
      </c>
      <c r="AN184" s="39" t="s">
        <v>572</v>
      </c>
      <c r="AO184" s="29">
        <f t="shared" si="100"/>
        <v>0.1111111111111111</v>
      </c>
      <c r="AP184" s="28" t="str">
        <f t="shared" si="101"/>
        <v>-</v>
      </c>
      <c r="AQ184" s="28" t="str">
        <f t="shared" si="102"/>
        <v>-</v>
      </c>
      <c r="AR184" s="28" t="str">
        <f t="shared" si="103"/>
        <v>-</v>
      </c>
      <c r="AS184" s="28">
        <f t="shared" si="104"/>
        <v>0.1111111111111111</v>
      </c>
      <c r="AT184" s="28" t="str">
        <f t="shared" si="105"/>
        <v>-</v>
      </c>
      <c r="AU184" s="28" t="str">
        <f t="shared" si="106"/>
        <v>-</v>
      </c>
      <c r="AV184" s="28" t="str">
        <f t="shared" si="107"/>
        <v>-</v>
      </c>
      <c r="AW184" s="30" t="str">
        <f t="shared" si="108"/>
        <v>-</v>
      </c>
    </row>
    <row r="185" spans="1:49" x14ac:dyDescent="0.25">
      <c r="A185" t="s">
        <v>255</v>
      </c>
      <c r="B185">
        <v>2015</v>
      </c>
      <c r="C185">
        <v>152</v>
      </c>
      <c r="D185">
        <v>26</v>
      </c>
      <c r="E185">
        <v>0.1710526315789474</v>
      </c>
      <c r="G185" s="39" t="s">
        <v>429</v>
      </c>
      <c r="H185" s="131">
        <f t="shared" si="73"/>
        <v>413</v>
      </c>
      <c r="I185" s="129">
        <f t="shared" si="74"/>
        <v>0</v>
      </c>
      <c r="J185" s="129">
        <f t="shared" si="75"/>
        <v>0</v>
      </c>
      <c r="K185" s="129">
        <f t="shared" si="76"/>
        <v>0</v>
      </c>
      <c r="L185" s="129">
        <f t="shared" si="77"/>
        <v>2</v>
      </c>
      <c r="M185" s="129">
        <f t="shared" si="78"/>
        <v>98</v>
      </c>
      <c r="N185" s="129">
        <f t="shared" si="79"/>
        <v>196</v>
      </c>
      <c r="O185" s="129">
        <f t="shared" si="80"/>
        <v>117</v>
      </c>
      <c r="P185" s="130">
        <f t="shared" si="81"/>
        <v>0</v>
      </c>
      <c r="R185" s="39" t="s">
        <v>429</v>
      </c>
      <c r="S185" s="141">
        <f t="shared" si="82"/>
        <v>1.0313376824318992E-4</v>
      </c>
      <c r="T185" s="142">
        <f t="shared" si="83"/>
        <v>0</v>
      </c>
      <c r="U185" s="143">
        <f t="shared" si="84"/>
        <v>0</v>
      </c>
      <c r="V185" s="143">
        <f t="shared" si="85"/>
        <v>0</v>
      </c>
      <c r="W185" s="143">
        <f t="shared" si="86"/>
        <v>3.9063949638756127E-6</v>
      </c>
      <c r="X185" s="143">
        <f t="shared" si="87"/>
        <v>1.6189115297887981E-4</v>
      </c>
      <c r="Y185" s="143">
        <f t="shared" si="88"/>
        <v>2.7851828273584532E-4</v>
      </c>
      <c r="Z185" s="143">
        <f t="shared" si="89"/>
        <v>1.8098175642021179E-4</v>
      </c>
      <c r="AA185" s="144">
        <f t="shared" si="90"/>
        <v>0</v>
      </c>
      <c r="AC185" s="39" t="s">
        <v>429</v>
      </c>
      <c r="AD185" s="73">
        <f t="shared" si="91"/>
        <v>37</v>
      </c>
      <c r="AE185" s="17">
        <f t="shared" si="92"/>
        <v>0</v>
      </c>
      <c r="AF185" s="18">
        <f t="shared" si="93"/>
        <v>0</v>
      </c>
      <c r="AG185" s="18">
        <f t="shared" si="94"/>
        <v>0</v>
      </c>
      <c r="AH185" s="18">
        <f t="shared" si="95"/>
        <v>0</v>
      </c>
      <c r="AI185" s="18">
        <f t="shared" si="96"/>
        <v>15</v>
      </c>
      <c r="AJ185" s="18">
        <f t="shared" si="97"/>
        <v>11</v>
      </c>
      <c r="AK185" s="18">
        <f t="shared" si="98"/>
        <v>11</v>
      </c>
      <c r="AL185" s="16">
        <f t="shared" si="99"/>
        <v>0</v>
      </c>
      <c r="AN185" s="39" t="s">
        <v>429</v>
      </c>
      <c r="AO185" s="29">
        <f t="shared" si="100"/>
        <v>8.9588377723970949E-2</v>
      </c>
      <c r="AP185" s="28" t="str">
        <f t="shared" si="101"/>
        <v>-</v>
      </c>
      <c r="AQ185" s="28" t="str">
        <f t="shared" si="102"/>
        <v>-</v>
      </c>
      <c r="AR185" s="28" t="str">
        <f t="shared" si="103"/>
        <v>-</v>
      </c>
      <c r="AS185" s="28">
        <f t="shared" si="104"/>
        <v>0</v>
      </c>
      <c r="AT185" s="28">
        <f t="shared" si="105"/>
        <v>0.15306122448979592</v>
      </c>
      <c r="AU185" s="28">
        <f t="shared" si="106"/>
        <v>5.6122448979591837E-2</v>
      </c>
      <c r="AV185" s="28">
        <f t="shared" si="107"/>
        <v>9.4017094017094016E-2</v>
      </c>
      <c r="AW185" s="30" t="str">
        <f t="shared" si="108"/>
        <v>-</v>
      </c>
    </row>
    <row r="186" spans="1:49" x14ac:dyDescent="0.25">
      <c r="A186" t="s">
        <v>255</v>
      </c>
      <c r="B186">
        <v>2016</v>
      </c>
      <c r="C186">
        <v>1185</v>
      </c>
      <c r="D186">
        <v>122</v>
      </c>
      <c r="E186">
        <v>0.1029535864978903</v>
      </c>
      <c r="G186" s="39" t="s">
        <v>391</v>
      </c>
      <c r="H186" s="131">
        <f t="shared" si="73"/>
        <v>878</v>
      </c>
      <c r="I186" s="129">
        <f t="shared" si="74"/>
        <v>320</v>
      </c>
      <c r="J186" s="129">
        <f t="shared" si="75"/>
        <v>495</v>
      </c>
      <c r="K186" s="129">
        <f t="shared" si="76"/>
        <v>62</v>
      </c>
      <c r="L186" s="129">
        <f t="shared" si="77"/>
        <v>1</v>
      </c>
      <c r="M186" s="129">
        <f t="shared" si="78"/>
        <v>0</v>
      </c>
      <c r="N186" s="129">
        <f t="shared" si="79"/>
        <v>0</v>
      </c>
      <c r="O186" s="129">
        <f t="shared" si="80"/>
        <v>0</v>
      </c>
      <c r="P186" s="130">
        <f t="shared" si="81"/>
        <v>0</v>
      </c>
      <c r="R186" s="39" t="s">
        <v>391</v>
      </c>
      <c r="S186" s="141">
        <f t="shared" si="82"/>
        <v>2.1925290197946914E-4</v>
      </c>
      <c r="T186" s="142">
        <f t="shared" si="83"/>
        <v>1.0012954259573323E-3</v>
      </c>
      <c r="U186" s="143">
        <f t="shared" si="84"/>
        <v>9.8236700834515816E-4</v>
      </c>
      <c r="V186" s="143">
        <f t="shared" si="85"/>
        <v>1.2142458456145161E-4</v>
      </c>
      <c r="W186" s="143">
        <f t="shared" si="86"/>
        <v>1.9531974819378064E-6</v>
      </c>
      <c r="X186" s="143">
        <f t="shared" si="87"/>
        <v>0</v>
      </c>
      <c r="Y186" s="143">
        <f t="shared" si="88"/>
        <v>0</v>
      </c>
      <c r="Z186" s="143">
        <f t="shared" si="89"/>
        <v>0</v>
      </c>
      <c r="AA186" s="144">
        <f t="shared" si="90"/>
        <v>0</v>
      </c>
      <c r="AC186" s="39" t="s">
        <v>391</v>
      </c>
      <c r="AD186" s="73">
        <f t="shared" si="91"/>
        <v>18</v>
      </c>
      <c r="AE186" s="17">
        <f t="shared" si="92"/>
        <v>5</v>
      </c>
      <c r="AF186" s="18">
        <f t="shared" si="93"/>
        <v>10</v>
      </c>
      <c r="AG186" s="18">
        <f t="shared" si="94"/>
        <v>3</v>
      </c>
      <c r="AH186" s="18">
        <f t="shared" si="95"/>
        <v>0</v>
      </c>
      <c r="AI186" s="18">
        <f t="shared" si="96"/>
        <v>0</v>
      </c>
      <c r="AJ186" s="18">
        <f t="shared" si="97"/>
        <v>0</v>
      </c>
      <c r="AK186" s="18">
        <f t="shared" si="98"/>
        <v>0</v>
      </c>
      <c r="AL186" s="16">
        <f t="shared" si="99"/>
        <v>0</v>
      </c>
      <c r="AN186" s="39" t="s">
        <v>391</v>
      </c>
      <c r="AO186" s="29">
        <f t="shared" si="100"/>
        <v>2.0501138952164009E-2</v>
      </c>
      <c r="AP186" s="28">
        <f t="shared" si="101"/>
        <v>1.5625E-2</v>
      </c>
      <c r="AQ186" s="28">
        <f t="shared" si="102"/>
        <v>2.0202020202020204E-2</v>
      </c>
      <c r="AR186" s="28">
        <f t="shared" si="103"/>
        <v>4.8387096774193547E-2</v>
      </c>
      <c r="AS186" s="28">
        <f t="shared" si="104"/>
        <v>0</v>
      </c>
      <c r="AT186" s="28" t="str">
        <f t="shared" si="105"/>
        <v>-</v>
      </c>
      <c r="AU186" s="28" t="str">
        <f t="shared" si="106"/>
        <v>-</v>
      </c>
      <c r="AV186" s="28" t="str">
        <f t="shared" si="107"/>
        <v>-</v>
      </c>
      <c r="AW186" s="30" t="str">
        <f t="shared" si="108"/>
        <v>-</v>
      </c>
    </row>
    <row r="187" spans="1:49" x14ac:dyDescent="0.25">
      <c r="A187" t="s">
        <v>255</v>
      </c>
      <c r="B187">
        <v>2017</v>
      </c>
      <c r="C187">
        <v>3165</v>
      </c>
      <c r="D187">
        <v>602</v>
      </c>
      <c r="E187">
        <v>0.19020537124802531</v>
      </c>
      <c r="G187" s="39" t="s">
        <v>390</v>
      </c>
      <c r="H187" s="131">
        <f t="shared" si="73"/>
        <v>345</v>
      </c>
      <c r="I187" s="129">
        <f t="shared" si="74"/>
        <v>0</v>
      </c>
      <c r="J187" s="129">
        <f t="shared" si="75"/>
        <v>0</v>
      </c>
      <c r="K187" s="129">
        <f t="shared" si="76"/>
        <v>0</v>
      </c>
      <c r="L187" s="129">
        <f t="shared" si="77"/>
        <v>0</v>
      </c>
      <c r="M187" s="129">
        <f t="shared" si="78"/>
        <v>0</v>
      </c>
      <c r="N187" s="129">
        <f t="shared" si="79"/>
        <v>0</v>
      </c>
      <c r="O187" s="129">
        <f t="shared" si="80"/>
        <v>129</v>
      </c>
      <c r="P187" s="130">
        <f t="shared" si="81"/>
        <v>216</v>
      </c>
      <c r="R187" s="39" t="s">
        <v>390</v>
      </c>
      <c r="S187" s="141">
        <f t="shared" si="82"/>
        <v>8.6152905675303929E-5</v>
      </c>
      <c r="T187" s="142">
        <f t="shared" si="83"/>
        <v>0</v>
      </c>
      <c r="U187" s="143">
        <f t="shared" si="84"/>
        <v>0</v>
      </c>
      <c r="V187" s="143">
        <f t="shared" si="85"/>
        <v>0</v>
      </c>
      <c r="W187" s="143">
        <f t="shared" si="86"/>
        <v>0</v>
      </c>
      <c r="X187" s="143">
        <f t="shared" si="87"/>
        <v>0</v>
      </c>
      <c r="Y187" s="143">
        <f t="shared" si="88"/>
        <v>0</v>
      </c>
      <c r="Z187" s="143">
        <f t="shared" si="89"/>
        <v>1.9954398784792583E-4</v>
      </c>
      <c r="AA187" s="144">
        <f t="shared" si="90"/>
        <v>1.064521852268023E-3</v>
      </c>
      <c r="AC187" s="39" t="s">
        <v>390</v>
      </c>
      <c r="AD187" s="73">
        <f t="shared" si="91"/>
        <v>22</v>
      </c>
      <c r="AE187" s="17">
        <f t="shared" si="92"/>
        <v>0</v>
      </c>
      <c r="AF187" s="18">
        <f t="shared" si="93"/>
        <v>0</v>
      </c>
      <c r="AG187" s="18">
        <f t="shared" si="94"/>
        <v>0</v>
      </c>
      <c r="AH187" s="18">
        <f t="shared" si="95"/>
        <v>0</v>
      </c>
      <c r="AI187" s="18">
        <f t="shared" si="96"/>
        <v>0</v>
      </c>
      <c r="AJ187" s="18">
        <f t="shared" si="97"/>
        <v>0</v>
      </c>
      <c r="AK187" s="18">
        <f t="shared" si="98"/>
        <v>12</v>
      </c>
      <c r="AL187" s="16">
        <f t="shared" si="99"/>
        <v>10</v>
      </c>
      <c r="AN187" s="39" t="s">
        <v>390</v>
      </c>
      <c r="AO187" s="29">
        <f t="shared" si="100"/>
        <v>6.3768115942028983E-2</v>
      </c>
      <c r="AP187" s="28" t="str">
        <f t="shared" si="101"/>
        <v>-</v>
      </c>
      <c r="AQ187" s="28" t="str">
        <f t="shared" si="102"/>
        <v>-</v>
      </c>
      <c r="AR187" s="28" t="str">
        <f t="shared" si="103"/>
        <v>-</v>
      </c>
      <c r="AS187" s="28" t="str">
        <f t="shared" si="104"/>
        <v>-</v>
      </c>
      <c r="AT187" s="28" t="str">
        <f t="shared" si="105"/>
        <v>-</v>
      </c>
      <c r="AU187" s="28" t="str">
        <f t="shared" si="106"/>
        <v>-</v>
      </c>
      <c r="AV187" s="28">
        <f t="shared" si="107"/>
        <v>9.3023255813953487E-2</v>
      </c>
      <c r="AW187" s="30">
        <f t="shared" si="108"/>
        <v>4.6296296296296294E-2</v>
      </c>
    </row>
    <row r="188" spans="1:49" x14ac:dyDescent="0.25">
      <c r="A188" t="s">
        <v>255</v>
      </c>
      <c r="B188">
        <v>2018</v>
      </c>
      <c r="C188">
        <v>5446</v>
      </c>
      <c r="D188">
        <v>1356</v>
      </c>
      <c r="E188">
        <v>0.2489900844656629</v>
      </c>
      <c r="G188" s="39" t="s">
        <v>561</v>
      </c>
      <c r="H188" s="131">
        <f t="shared" si="73"/>
        <v>7</v>
      </c>
      <c r="I188" s="129">
        <f t="shared" si="74"/>
        <v>0</v>
      </c>
      <c r="J188" s="129">
        <f t="shared" si="75"/>
        <v>0</v>
      </c>
      <c r="K188" s="129">
        <f t="shared" si="76"/>
        <v>0</v>
      </c>
      <c r="L188" s="129">
        <f t="shared" si="77"/>
        <v>0</v>
      </c>
      <c r="M188" s="129">
        <f t="shared" si="78"/>
        <v>1</v>
      </c>
      <c r="N188" s="129">
        <f t="shared" si="79"/>
        <v>5</v>
      </c>
      <c r="O188" s="129">
        <f t="shared" si="80"/>
        <v>1</v>
      </c>
      <c r="P188" s="130">
        <f t="shared" si="81"/>
        <v>0</v>
      </c>
      <c r="R188" s="39" t="s">
        <v>561</v>
      </c>
      <c r="S188" s="141">
        <f t="shared" si="82"/>
        <v>1.7480299702235579E-6</v>
      </c>
      <c r="T188" s="142">
        <f t="shared" si="83"/>
        <v>0</v>
      </c>
      <c r="U188" s="143">
        <f t="shared" si="84"/>
        <v>0</v>
      </c>
      <c r="V188" s="143">
        <f t="shared" si="85"/>
        <v>0</v>
      </c>
      <c r="W188" s="143">
        <f t="shared" si="86"/>
        <v>0</v>
      </c>
      <c r="X188" s="143">
        <f t="shared" si="87"/>
        <v>1.6519505406008144E-6</v>
      </c>
      <c r="Y188" s="143">
        <f t="shared" si="88"/>
        <v>7.1050582330572784E-6</v>
      </c>
      <c r="Z188" s="143">
        <f t="shared" si="89"/>
        <v>1.5468526189761693E-6</v>
      </c>
      <c r="AA188" s="144">
        <f t="shared" si="90"/>
        <v>0</v>
      </c>
      <c r="AC188" s="39" t="s">
        <v>561</v>
      </c>
      <c r="AD188" s="73">
        <f t="shared" si="91"/>
        <v>0</v>
      </c>
      <c r="AE188" s="17">
        <f t="shared" si="92"/>
        <v>0</v>
      </c>
      <c r="AF188" s="18">
        <f t="shared" si="93"/>
        <v>0</v>
      </c>
      <c r="AG188" s="18">
        <f t="shared" si="94"/>
        <v>0</v>
      </c>
      <c r="AH188" s="18">
        <f t="shared" si="95"/>
        <v>0</v>
      </c>
      <c r="AI188" s="18">
        <f t="shared" si="96"/>
        <v>0</v>
      </c>
      <c r="AJ188" s="18">
        <f t="shared" si="97"/>
        <v>0</v>
      </c>
      <c r="AK188" s="18">
        <f t="shared" si="98"/>
        <v>0</v>
      </c>
      <c r="AL188" s="16">
        <f t="shared" si="99"/>
        <v>0</v>
      </c>
      <c r="AN188" s="39" t="s">
        <v>561</v>
      </c>
      <c r="AO188" s="29">
        <f t="shared" si="100"/>
        <v>0</v>
      </c>
      <c r="AP188" s="28" t="str">
        <f t="shared" si="101"/>
        <v>-</v>
      </c>
      <c r="AQ188" s="28" t="str">
        <f t="shared" si="102"/>
        <v>-</v>
      </c>
      <c r="AR188" s="28" t="str">
        <f t="shared" si="103"/>
        <v>-</v>
      </c>
      <c r="AS188" s="28" t="str">
        <f t="shared" si="104"/>
        <v>-</v>
      </c>
      <c r="AT188" s="28">
        <f t="shared" si="105"/>
        <v>0</v>
      </c>
      <c r="AU188" s="28">
        <f t="shared" si="106"/>
        <v>0</v>
      </c>
      <c r="AV188" s="28">
        <f t="shared" si="107"/>
        <v>0</v>
      </c>
      <c r="AW188" s="30" t="str">
        <f t="shared" si="108"/>
        <v>-</v>
      </c>
    </row>
    <row r="189" spans="1:49" x14ac:dyDescent="0.25">
      <c r="A189" t="s">
        <v>255</v>
      </c>
      <c r="B189">
        <v>2019</v>
      </c>
      <c r="C189">
        <v>3781</v>
      </c>
      <c r="D189">
        <v>774</v>
      </c>
      <c r="E189">
        <v>0.20470774927267921</v>
      </c>
      <c r="G189" s="39" t="s">
        <v>349</v>
      </c>
      <c r="H189" s="131">
        <f t="shared" si="73"/>
        <v>14257</v>
      </c>
      <c r="I189" s="129">
        <f t="shared" si="74"/>
        <v>0</v>
      </c>
      <c r="J189" s="129">
        <f t="shared" si="75"/>
        <v>0</v>
      </c>
      <c r="K189" s="129">
        <f t="shared" si="76"/>
        <v>0</v>
      </c>
      <c r="L189" s="129">
        <f t="shared" si="77"/>
        <v>102</v>
      </c>
      <c r="M189" s="129">
        <f t="shared" si="78"/>
        <v>2583</v>
      </c>
      <c r="N189" s="129">
        <f t="shared" si="79"/>
        <v>3334</v>
      </c>
      <c r="O189" s="129">
        <f t="shared" si="80"/>
        <v>5187</v>
      </c>
      <c r="P189" s="130">
        <f t="shared" si="81"/>
        <v>3051</v>
      </c>
      <c r="R189" s="39" t="s">
        <v>349</v>
      </c>
      <c r="S189" s="141">
        <f t="shared" si="82"/>
        <v>3.5602376122110383E-3</v>
      </c>
      <c r="T189" s="142">
        <f t="shared" si="83"/>
        <v>0</v>
      </c>
      <c r="U189" s="143">
        <f t="shared" si="84"/>
        <v>0</v>
      </c>
      <c r="V189" s="143">
        <f t="shared" si="85"/>
        <v>0</v>
      </c>
      <c r="W189" s="143">
        <f t="shared" si="86"/>
        <v>1.9922614315765624E-4</v>
      </c>
      <c r="X189" s="143">
        <f t="shared" si="87"/>
        <v>4.266988246371904E-3</v>
      </c>
      <c r="Y189" s="143">
        <f t="shared" si="88"/>
        <v>4.7376528298025931E-3</v>
      </c>
      <c r="Z189" s="143">
        <f t="shared" si="89"/>
        <v>8.02352453462939E-3</v>
      </c>
      <c r="AA189" s="144">
        <f t="shared" si="90"/>
        <v>1.5036371163285824E-2</v>
      </c>
      <c r="AC189" s="39" t="s">
        <v>349</v>
      </c>
      <c r="AD189" s="73">
        <f t="shared" si="91"/>
        <v>1132</v>
      </c>
      <c r="AE189" s="17">
        <f t="shared" si="92"/>
        <v>0</v>
      </c>
      <c r="AF189" s="18">
        <f t="shared" si="93"/>
        <v>0</v>
      </c>
      <c r="AG189" s="18">
        <f t="shared" si="94"/>
        <v>0</v>
      </c>
      <c r="AH189" s="18">
        <f t="shared" si="95"/>
        <v>10</v>
      </c>
      <c r="AI189" s="18">
        <f t="shared" si="96"/>
        <v>321</v>
      </c>
      <c r="AJ189" s="18">
        <f t="shared" si="97"/>
        <v>332</v>
      </c>
      <c r="AK189" s="18">
        <f t="shared" si="98"/>
        <v>301</v>
      </c>
      <c r="AL189" s="16">
        <f t="shared" si="99"/>
        <v>168</v>
      </c>
      <c r="AN189" s="39" t="s">
        <v>349</v>
      </c>
      <c r="AO189" s="29">
        <f t="shared" si="100"/>
        <v>7.9399593182296418E-2</v>
      </c>
      <c r="AP189" s="28" t="str">
        <f t="shared" si="101"/>
        <v>-</v>
      </c>
      <c r="AQ189" s="28" t="str">
        <f t="shared" si="102"/>
        <v>-</v>
      </c>
      <c r="AR189" s="28" t="str">
        <f t="shared" si="103"/>
        <v>-</v>
      </c>
      <c r="AS189" s="28">
        <f t="shared" si="104"/>
        <v>9.8039215686274508E-2</v>
      </c>
      <c r="AT189" s="28">
        <f t="shared" si="105"/>
        <v>0.12427409988385599</v>
      </c>
      <c r="AU189" s="28">
        <f t="shared" si="106"/>
        <v>9.9580083983203366E-2</v>
      </c>
      <c r="AV189" s="28">
        <f t="shared" si="107"/>
        <v>5.8029689608636977E-2</v>
      </c>
      <c r="AW189" s="30">
        <f t="shared" si="108"/>
        <v>5.5063913470993119E-2</v>
      </c>
    </row>
    <row r="190" spans="1:49" x14ac:dyDescent="0.25">
      <c r="A190" t="s">
        <v>359</v>
      </c>
      <c r="B190">
        <v>2014</v>
      </c>
      <c r="C190">
        <v>64</v>
      </c>
      <c r="D190">
        <v>26</v>
      </c>
      <c r="E190">
        <v>0.40625</v>
      </c>
      <c r="G190" s="39" t="s">
        <v>371</v>
      </c>
      <c r="H190" s="131">
        <f t="shared" si="73"/>
        <v>961</v>
      </c>
      <c r="I190" s="129">
        <f t="shared" si="74"/>
        <v>107</v>
      </c>
      <c r="J190" s="129">
        <f t="shared" si="75"/>
        <v>164</v>
      </c>
      <c r="K190" s="129">
        <f t="shared" si="76"/>
        <v>290</v>
      </c>
      <c r="L190" s="129">
        <f t="shared" si="77"/>
        <v>138</v>
      </c>
      <c r="M190" s="129">
        <f t="shared" si="78"/>
        <v>189</v>
      </c>
      <c r="N190" s="129">
        <f t="shared" si="79"/>
        <v>69</v>
      </c>
      <c r="O190" s="129">
        <f t="shared" si="80"/>
        <v>4</v>
      </c>
      <c r="P190" s="130">
        <f t="shared" si="81"/>
        <v>0</v>
      </c>
      <c r="R190" s="39" t="s">
        <v>371</v>
      </c>
      <c r="S190" s="141">
        <f t="shared" si="82"/>
        <v>2.3997954305497705E-4</v>
      </c>
      <c r="T190" s="142">
        <f t="shared" si="83"/>
        <v>3.3480815805448299E-4</v>
      </c>
      <c r="U190" s="143">
        <f t="shared" si="84"/>
        <v>3.2547108963354736E-4</v>
      </c>
      <c r="V190" s="143">
        <f t="shared" si="85"/>
        <v>5.6795370198098338E-4</v>
      </c>
      <c r="W190" s="143">
        <f t="shared" si="86"/>
        <v>2.6954125250741725E-4</v>
      </c>
      <c r="X190" s="143">
        <f t="shared" si="87"/>
        <v>3.1221865217355394E-4</v>
      </c>
      <c r="Y190" s="143">
        <f t="shared" si="88"/>
        <v>9.8049803616190434E-5</v>
      </c>
      <c r="Z190" s="143">
        <f t="shared" si="89"/>
        <v>6.1874104759046772E-6</v>
      </c>
      <c r="AA190" s="144">
        <f t="shared" si="90"/>
        <v>0</v>
      </c>
      <c r="AC190" s="39" t="s">
        <v>371</v>
      </c>
      <c r="AD190" s="73">
        <f t="shared" si="91"/>
        <v>178</v>
      </c>
      <c r="AE190" s="17">
        <f t="shared" si="92"/>
        <v>36</v>
      </c>
      <c r="AF190" s="18">
        <f t="shared" si="93"/>
        <v>30</v>
      </c>
      <c r="AG190" s="18">
        <f t="shared" si="94"/>
        <v>54</v>
      </c>
      <c r="AH190" s="18">
        <f t="shared" si="95"/>
        <v>19</v>
      </c>
      <c r="AI190" s="18">
        <f t="shared" si="96"/>
        <v>32</v>
      </c>
      <c r="AJ190" s="18">
        <f t="shared" si="97"/>
        <v>7</v>
      </c>
      <c r="AK190" s="18">
        <f t="shared" si="98"/>
        <v>0</v>
      </c>
      <c r="AL190" s="16">
        <f t="shared" si="99"/>
        <v>0</v>
      </c>
      <c r="AN190" s="39" t="s">
        <v>371</v>
      </c>
      <c r="AO190" s="29">
        <f t="shared" si="100"/>
        <v>0.18522372528616024</v>
      </c>
      <c r="AP190" s="28">
        <f t="shared" si="101"/>
        <v>0.3364485981308411</v>
      </c>
      <c r="AQ190" s="28">
        <f t="shared" si="102"/>
        <v>0.18292682926829268</v>
      </c>
      <c r="AR190" s="28">
        <f t="shared" si="103"/>
        <v>0.18620689655172415</v>
      </c>
      <c r="AS190" s="28">
        <f t="shared" si="104"/>
        <v>0.13768115942028986</v>
      </c>
      <c r="AT190" s="28">
        <f t="shared" si="105"/>
        <v>0.1693121693121693</v>
      </c>
      <c r="AU190" s="28">
        <f t="shared" si="106"/>
        <v>0.10144927536231885</v>
      </c>
      <c r="AV190" s="28">
        <f t="shared" si="107"/>
        <v>0</v>
      </c>
      <c r="AW190" s="30" t="str">
        <f t="shared" si="108"/>
        <v>-</v>
      </c>
    </row>
    <row r="191" spans="1:49" x14ac:dyDescent="0.25">
      <c r="A191" t="s">
        <v>359</v>
      </c>
      <c r="B191">
        <v>2015</v>
      </c>
      <c r="C191">
        <v>79</v>
      </c>
      <c r="D191">
        <v>34</v>
      </c>
      <c r="E191">
        <v>0.43037974683544311</v>
      </c>
      <c r="G191" s="39" t="s">
        <v>235</v>
      </c>
      <c r="H191" s="131">
        <f t="shared" si="73"/>
        <v>18894</v>
      </c>
      <c r="I191" s="129">
        <f t="shared" si="74"/>
        <v>323</v>
      </c>
      <c r="J191" s="129">
        <f t="shared" si="75"/>
        <v>666</v>
      </c>
      <c r="K191" s="129">
        <f t="shared" si="76"/>
        <v>1337</v>
      </c>
      <c r="L191" s="129">
        <f t="shared" si="77"/>
        <v>2363</v>
      </c>
      <c r="M191" s="129">
        <f t="shared" si="78"/>
        <v>3868</v>
      </c>
      <c r="N191" s="129">
        <f t="shared" si="79"/>
        <v>4139</v>
      </c>
      <c r="O191" s="129">
        <f t="shared" si="80"/>
        <v>3756</v>
      </c>
      <c r="P191" s="130">
        <f t="shared" si="81"/>
        <v>2442</v>
      </c>
      <c r="R191" s="39" t="s">
        <v>235</v>
      </c>
      <c r="S191" s="141">
        <f t="shared" si="82"/>
        <v>4.7181826082005581E-3</v>
      </c>
      <c r="T191" s="142">
        <f t="shared" si="83"/>
        <v>1.0106825705756823E-3</v>
      </c>
      <c r="U191" s="143">
        <f t="shared" si="84"/>
        <v>1.3217301566825763E-3</v>
      </c>
      <c r="V191" s="143">
        <f t="shared" si="85"/>
        <v>2.6184624122364648E-3</v>
      </c>
      <c r="W191" s="143">
        <f t="shared" si="86"/>
        <v>4.6154056498190366E-3</v>
      </c>
      <c r="X191" s="143">
        <f t="shared" si="87"/>
        <v>6.3897446910439505E-3</v>
      </c>
      <c r="Y191" s="143">
        <f t="shared" si="88"/>
        <v>5.8815672053248152E-3</v>
      </c>
      <c r="Z191" s="143">
        <f t="shared" si="89"/>
        <v>5.8099784368744918E-3</v>
      </c>
      <c r="AA191" s="144">
        <f t="shared" si="90"/>
        <v>1.2035010940919038E-2</v>
      </c>
      <c r="AC191" s="39" t="s">
        <v>235</v>
      </c>
      <c r="AD191" s="73">
        <f t="shared" si="91"/>
        <v>401</v>
      </c>
      <c r="AE191" s="17">
        <f t="shared" si="92"/>
        <v>7</v>
      </c>
      <c r="AF191" s="18">
        <f t="shared" si="93"/>
        <v>15</v>
      </c>
      <c r="AG191" s="18">
        <f t="shared" si="94"/>
        <v>34</v>
      </c>
      <c r="AH191" s="18">
        <f t="shared" si="95"/>
        <v>55</v>
      </c>
      <c r="AI191" s="18">
        <f t="shared" si="96"/>
        <v>74</v>
      </c>
      <c r="AJ191" s="18">
        <f t="shared" si="97"/>
        <v>92</v>
      </c>
      <c r="AK191" s="18">
        <f t="shared" si="98"/>
        <v>84</v>
      </c>
      <c r="AL191" s="16">
        <f t="shared" si="99"/>
        <v>40</v>
      </c>
      <c r="AN191" s="39" t="s">
        <v>235</v>
      </c>
      <c r="AO191" s="29">
        <f t="shared" si="100"/>
        <v>2.122366888959458E-2</v>
      </c>
      <c r="AP191" s="28">
        <f t="shared" si="101"/>
        <v>2.1671826625386997E-2</v>
      </c>
      <c r="AQ191" s="28">
        <f t="shared" si="102"/>
        <v>2.2522522522522521E-2</v>
      </c>
      <c r="AR191" s="28">
        <f t="shared" si="103"/>
        <v>2.5430067314884067E-2</v>
      </c>
      <c r="AS191" s="28">
        <f t="shared" si="104"/>
        <v>2.3275497249259414E-2</v>
      </c>
      <c r="AT191" s="28">
        <f t="shared" si="105"/>
        <v>1.9131334022750777E-2</v>
      </c>
      <c r="AU191" s="28">
        <f t="shared" si="106"/>
        <v>2.2227591205605218E-2</v>
      </c>
      <c r="AV191" s="28">
        <f t="shared" si="107"/>
        <v>2.2364217252396165E-2</v>
      </c>
      <c r="AW191" s="30">
        <f t="shared" si="108"/>
        <v>1.638001638001638E-2</v>
      </c>
    </row>
    <row r="192" spans="1:49" x14ac:dyDescent="0.25">
      <c r="A192" t="s">
        <v>359</v>
      </c>
      <c r="B192">
        <v>2016</v>
      </c>
      <c r="C192">
        <v>105</v>
      </c>
      <c r="D192">
        <v>27</v>
      </c>
      <c r="E192">
        <v>0.25714285714285712</v>
      </c>
      <c r="G192" s="39" t="s">
        <v>93</v>
      </c>
      <c r="H192" s="131">
        <f t="shared" si="73"/>
        <v>171703</v>
      </c>
      <c r="I192" s="129">
        <f t="shared" si="74"/>
        <v>12138</v>
      </c>
      <c r="J192" s="129">
        <f t="shared" si="75"/>
        <v>18238</v>
      </c>
      <c r="K192" s="129">
        <f t="shared" si="76"/>
        <v>19845</v>
      </c>
      <c r="L192" s="129">
        <f t="shared" si="77"/>
        <v>23191</v>
      </c>
      <c r="M192" s="129">
        <f t="shared" si="78"/>
        <v>25288</v>
      </c>
      <c r="N192" s="129">
        <f t="shared" si="79"/>
        <v>29377</v>
      </c>
      <c r="O192" s="129">
        <f t="shared" si="80"/>
        <v>29286</v>
      </c>
      <c r="P192" s="130">
        <f t="shared" si="81"/>
        <v>14340</v>
      </c>
      <c r="R192" s="39" t="s">
        <v>93</v>
      </c>
      <c r="S192" s="141">
        <f t="shared" si="82"/>
        <v>4.2877427139613657E-2</v>
      </c>
      <c r="T192" s="142">
        <f t="shared" si="83"/>
        <v>3.7980387125844062E-2</v>
      </c>
      <c r="U192" s="143">
        <f t="shared" si="84"/>
        <v>3.6194766663028267E-2</v>
      </c>
      <c r="V192" s="143">
        <f t="shared" si="85"/>
        <v>3.8865659364871082E-2</v>
      </c>
      <c r="W192" s="143">
        <f t="shared" si="86"/>
        <v>4.5296602803619662E-2</v>
      </c>
      <c r="X192" s="143">
        <f t="shared" si="87"/>
        <v>4.1774525270713396E-2</v>
      </c>
      <c r="Y192" s="143">
        <f t="shared" si="88"/>
        <v>4.1745059142504731E-2</v>
      </c>
      <c r="Z192" s="143">
        <f t="shared" si="89"/>
        <v>4.5301125799336088E-2</v>
      </c>
      <c r="AA192" s="144">
        <f t="shared" si="90"/>
        <v>7.0672422970015969E-2</v>
      </c>
      <c r="AC192" s="39" t="s">
        <v>93</v>
      </c>
      <c r="AD192" s="73">
        <f t="shared" si="91"/>
        <v>10321</v>
      </c>
      <c r="AE192" s="17">
        <f t="shared" si="92"/>
        <v>461</v>
      </c>
      <c r="AF192" s="18">
        <f t="shared" si="93"/>
        <v>1267</v>
      </c>
      <c r="AG192" s="18">
        <f t="shared" si="94"/>
        <v>1903</v>
      </c>
      <c r="AH192" s="18">
        <f t="shared" si="95"/>
        <v>1462</v>
      </c>
      <c r="AI192" s="18">
        <f t="shared" si="96"/>
        <v>1328</v>
      </c>
      <c r="AJ192" s="18">
        <f t="shared" si="97"/>
        <v>1379</v>
      </c>
      <c r="AK192" s="18">
        <f t="shared" si="98"/>
        <v>1494</v>
      </c>
      <c r="AL192" s="16">
        <f t="shared" si="99"/>
        <v>1027</v>
      </c>
      <c r="AN192" s="39" t="s">
        <v>93</v>
      </c>
      <c r="AO192" s="29">
        <f t="shared" si="100"/>
        <v>6.01096078694024E-2</v>
      </c>
      <c r="AP192" s="28">
        <f t="shared" si="101"/>
        <v>3.7979897841489536E-2</v>
      </c>
      <c r="AQ192" s="28">
        <f t="shared" si="102"/>
        <v>6.9470336659721466E-2</v>
      </c>
      <c r="AR192" s="28">
        <f t="shared" si="103"/>
        <v>9.5893172083648268E-2</v>
      </c>
      <c r="AS192" s="28">
        <f t="shared" si="104"/>
        <v>6.304169721012462E-2</v>
      </c>
      <c r="AT192" s="28">
        <f t="shared" si="105"/>
        <v>5.2515026890224616E-2</v>
      </c>
      <c r="AU192" s="28">
        <f t="shared" si="106"/>
        <v>4.6941484835075056E-2</v>
      </c>
      <c r="AV192" s="28">
        <f t="shared" si="107"/>
        <v>5.1014136447449294E-2</v>
      </c>
      <c r="AW192" s="30">
        <f t="shared" si="108"/>
        <v>7.161785216178522E-2</v>
      </c>
    </row>
    <row r="193" spans="1:49" x14ac:dyDescent="0.25">
      <c r="A193" t="s">
        <v>359</v>
      </c>
      <c r="B193">
        <v>2017</v>
      </c>
      <c r="C193">
        <v>185</v>
      </c>
      <c r="D193">
        <v>36</v>
      </c>
      <c r="E193">
        <v>0.19459459459459461</v>
      </c>
      <c r="G193" s="39" t="s">
        <v>496</v>
      </c>
      <c r="H193" s="131">
        <f t="shared" si="73"/>
        <v>250</v>
      </c>
      <c r="I193" s="129">
        <f t="shared" si="74"/>
        <v>0</v>
      </c>
      <c r="J193" s="129">
        <f t="shared" si="75"/>
        <v>0</v>
      </c>
      <c r="K193" s="129">
        <f t="shared" si="76"/>
        <v>36</v>
      </c>
      <c r="L193" s="129">
        <f t="shared" si="77"/>
        <v>28</v>
      </c>
      <c r="M193" s="129">
        <f t="shared" si="78"/>
        <v>78</v>
      </c>
      <c r="N193" s="129">
        <f t="shared" si="79"/>
        <v>69</v>
      </c>
      <c r="O193" s="129">
        <f t="shared" si="80"/>
        <v>39</v>
      </c>
      <c r="P193" s="130">
        <f t="shared" si="81"/>
        <v>0</v>
      </c>
      <c r="R193" s="39" t="s">
        <v>496</v>
      </c>
      <c r="S193" s="141">
        <f t="shared" si="82"/>
        <v>6.2429641793698503E-5</v>
      </c>
      <c r="T193" s="142">
        <f t="shared" si="83"/>
        <v>0</v>
      </c>
      <c r="U193" s="143">
        <f t="shared" si="84"/>
        <v>0</v>
      </c>
      <c r="V193" s="143">
        <f t="shared" si="85"/>
        <v>7.0504597487294478E-5</v>
      </c>
      <c r="W193" s="143">
        <f t="shared" si="86"/>
        <v>5.4689529494258576E-5</v>
      </c>
      <c r="X193" s="143">
        <f t="shared" si="87"/>
        <v>1.2885214216686353E-4</v>
      </c>
      <c r="Y193" s="143">
        <f t="shared" si="88"/>
        <v>9.8049803616190434E-5</v>
      </c>
      <c r="Z193" s="143">
        <f t="shared" si="89"/>
        <v>6.0327252140070596E-5</v>
      </c>
      <c r="AA193" s="144">
        <f t="shared" si="90"/>
        <v>0</v>
      </c>
      <c r="AC193" s="39" t="s">
        <v>496</v>
      </c>
      <c r="AD193" s="73">
        <f t="shared" si="91"/>
        <v>9</v>
      </c>
      <c r="AE193" s="17">
        <f t="shared" si="92"/>
        <v>0</v>
      </c>
      <c r="AF193" s="18">
        <f t="shared" si="93"/>
        <v>0</v>
      </c>
      <c r="AG193" s="18">
        <f t="shared" si="94"/>
        <v>3</v>
      </c>
      <c r="AH193" s="18">
        <f t="shared" si="95"/>
        <v>1</v>
      </c>
      <c r="AI193" s="18">
        <f t="shared" si="96"/>
        <v>3</v>
      </c>
      <c r="AJ193" s="18">
        <f t="shared" si="97"/>
        <v>2</v>
      </c>
      <c r="AK193" s="18">
        <f t="shared" si="98"/>
        <v>0</v>
      </c>
      <c r="AL193" s="16">
        <f t="shared" si="99"/>
        <v>0</v>
      </c>
      <c r="AN193" s="39" t="s">
        <v>496</v>
      </c>
      <c r="AO193" s="29">
        <f t="shared" si="100"/>
        <v>3.5999999999999997E-2</v>
      </c>
      <c r="AP193" s="28" t="str">
        <f t="shared" si="101"/>
        <v>-</v>
      </c>
      <c r="AQ193" s="28" t="str">
        <f t="shared" si="102"/>
        <v>-</v>
      </c>
      <c r="AR193" s="28">
        <f t="shared" si="103"/>
        <v>8.3333333333333329E-2</v>
      </c>
      <c r="AS193" s="28">
        <f t="shared" si="104"/>
        <v>3.5714285714285712E-2</v>
      </c>
      <c r="AT193" s="28">
        <f t="shared" si="105"/>
        <v>3.8461538461538464E-2</v>
      </c>
      <c r="AU193" s="28">
        <f t="shared" si="106"/>
        <v>2.8985507246376812E-2</v>
      </c>
      <c r="AV193" s="28">
        <f t="shared" si="107"/>
        <v>0</v>
      </c>
      <c r="AW193" s="30" t="str">
        <f t="shared" si="108"/>
        <v>-</v>
      </c>
    </row>
    <row r="194" spans="1:49" x14ac:dyDescent="0.25">
      <c r="A194" t="s">
        <v>359</v>
      </c>
      <c r="B194">
        <v>2018</v>
      </c>
      <c r="C194">
        <v>152</v>
      </c>
      <c r="D194">
        <v>24</v>
      </c>
      <c r="E194">
        <v>0.15789473684210531</v>
      </c>
      <c r="G194" s="39" t="s">
        <v>403</v>
      </c>
      <c r="H194" s="131">
        <f t="shared" si="73"/>
        <v>6013</v>
      </c>
      <c r="I194" s="129">
        <f t="shared" si="74"/>
        <v>334</v>
      </c>
      <c r="J194" s="129">
        <f t="shared" si="75"/>
        <v>531</v>
      </c>
      <c r="K194" s="129">
        <f t="shared" si="76"/>
        <v>590</v>
      </c>
      <c r="L194" s="129">
        <f t="shared" si="77"/>
        <v>678</v>
      </c>
      <c r="M194" s="129">
        <f t="shared" si="78"/>
        <v>945</v>
      </c>
      <c r="N194" s="129">
        <f t="shared" si="79"/>
        <v>936</v>
      </c>
      <c r="O194" s="129">
        <f t="shared" si="80"/>
        <v>1098</v>
      </c>
      <c r="P194" s="130">
        <f t="shared" si="81"/>
        <v>901</v>
      </c>
      <c r="R194" s="39" t="s">
        <v>403</v>
      </c>
      <c r="S194" s="141">
        <f t="shared" si="82"/>
        <v>1.5015577444220363E-3</v>
      </c>
      <c r="T194" s="142">
        <f t="shared" si="83"/>
        <v>1.0451021008429655E-3</v>
      </c>
      <c r="U194" s="143">
        <f t="shared" si="84"/>
        <v>1.0538118816793515E-3</v>
      </c>
      <c r="V194" s="143">
        <f t="shared" si="85"/>
        <v>1.1554920143751041E-3</v>
      </c>
      <c r="W194" s="143">
        <f t="shared" si="86"/>
        <v>1.3242678927538327E-3</v>
      </c>
      <c r="X194" s="143">
        <f t="shared" si="87"/>
        <v>1.5610932608677696E-3</v>
      </c>
      <c r="Y194" s="143">
        <f t="shared" si="88"/>
        <v>1.3300669012283224E-3</v>
      </c>
      <c r="Z194" s="143">
        <f t="shared" si="89"/>
        <v>1.6984441756358337E-3</v>
      </c>
      <c r="AA194" s="144">
        <f t="shared" si="90"/>
        <v>4.4404360596920775E-3</v>
      </c>
      <c r="AC194" s="39" t="s">
        <v>403</v>
      </c>
      <c r="AD194" s="73">
        <f t="shared" si="91"/>
        <v>68</v>
      </c>
      <c r="AE194" s="17">
        <f t="shared" si="92"/>
        <v>1</v>
      </c>
      <c r="AF194" s="18">
        <f t="shared" si="93"/>
        <v>6</v>
      </c>
      <c r="AG194" s="18">
        <f t="shared" si="94"/>
        <v>8</v>
      </c>
      <c r="AH194" s="18">
        <f t="shared" si="95"/>
        <v>7</v>
      </c>
      <c r="AI194" s="18">
        <f t="shared" si="96"/>
        <v>5</v>
      </c>
      <c r="AJ194" s="18">
        <f t="shared" si="97"/>
        <v>10</v>
      </c>
      <c r="AK194" s="18">
        <f t="shared" si="98"/>
        <v>11</v>
      </c>
      <c r="AL194" s="16">
        <f t="shared" si="99"/>
        <v>20</v>
      </c>
      <c r="AN194" s="39" t="s">
        <v>403</v>
      </c>
      <c r="AO194" s="29">
        <f t="shared" si="100"/>
        <v>1.1308830866456012E-2</v>
      </c>
      <c r="AP194" s="28">
        <f t="shared" si="101"/>
        <v>2.9940119760479044E-3</v>
      </c>
      <c r="AQ194" s="28">
        <f t="shared" si="102"/>
        <v>1.1299435028248588E-2</v>
      </c>
      <c r="AR194" s="28">
        <f t="shared" si="103"/>
        <v>1.3559322033898305E-2</v>
      </c>
      <c r="AS194" s="28">
        <f t="shared" si="104"/>
        <v>1.0324483775811209E-2</v>
      </c>
      <c r="AT194" s="28">
        <f t="shared" si="105"/>
        <v>5.2910052910052907E-3</v>
      </c>
      <c r="AU194" s="28">
        <f t="shared" si="106"/>
        <v>1.0683760683760684E-2</v>
      </c>
      <c r="AV194" s="28">
        <f t="shared" si="107"/>
        <v>1.0018214936247723E-2</v>
      </c>
      <c r="AW194" s="30">
        <f t="shared" si="108"/>
        <v>2.2197558268590455E-2</v>
      </c>
    </row>
    <row r="195" spans="1:49" x14ac:dyDescent="0.25">
      <c r="A195" t="s">
        <v>359</v>
      </c>
      <c r="B195">
        <v>2019</v>
      </c>
      <c r="C195">
        <v>126</v>
      </c>
      <c r="D195">
        <v>9</v>
      </c>
      <c r="E195">
        <v>7.1428571428571425E-2</v>
      </c>
      <c r="G195" s="39" t="s">
        <v>292</v>
      </c>
      <c r="H195" s="131">
        <f t="shared" si="73"/>
        <v>30593</v>
      </c>
      <c r="I195" s="129">
        <f t="shared" si="74"/>
        <v>1653</v>
      </c>
      <c r="J195" s="129">
        <f t="shared" si="75"/>
        <v>2926</v>
      </c>
      <c r="K195" s="129">
        <f t="shared" si="76"/>
        <v>3264</v>
      </c>
      <c r="L195" s="129">
        <f t="shared" si="77"/>
        <v>2057</v>
      </c>
      <c r="M195" s="129">
        <f t="shared" si="78"/>
        <v>4115</v>
      </c>
      <c r="N195" s="129">
        <f t="shared" si="79"/>
        <v>6602</v>
      </c>
      <c r="O195" s="129">
        <f t="shared" si="80"/>
        <v>6347</v>
      </c>
      <c r="P195" s="130">
        <f t="shared" si="81"/>
        <v>3629</v>
      </c>
      <c r="R195" s="39" t="s">
        <v>292</v>
      </c>
      <c r="S195" s="141">
        <f t="shared" si="82"/>
        <v>7.6396401255784735E-3</v>
      </c>
      <c r="T195" s="142">
        <f t="shared" si="83"/>
        <v>5.172316684710845E-3</v>
      </c>
      <c r="U195" s="143">
        <f t="shared" si="84"/>
        <v>5.806880538218046E-3</v>
      </c>
      <c r="V195" s="143">
        <f t="shared" si="85"/>
        <v>6.3924168388480333E-3</v>
      </c>
      <c r="W195" s="143">
        <f t="shared" si="86"/>
        <v>4.0177272203460674E-3</v>
      </c>
      <c r="X195" s="143">
        <f t="shared" si="87"/>
        <v>6.7977764745723512E-3</v>
      </c>
      <c r="Y195" s="143">
        <f t="shared" si="88"/>
        <v>9.3815188909288309E-3</v>
      </c>
      <c r="Z195" s="143">
        <f t="shared" si="89"/>
        <v>9.8178735726417461E-3</v>
      </c>
      <c r="AA195" s="144">
        <f t="shared" si="90"/>
        <v>1.7884952786484516E-2</v>
      </c>
      <c r="AC195" s="39" t="s">
        <v>292</v>
      </c>
      <c r="AD195" s="73">
        <f t="shared" si="91"/>
        <v>1288</v>
      </c>
      <c r="AE195" s="17">
        <f t="shared" si="92"/>
        <v>70</v>
      </c>
      <c r="AF195" s="18">
        <f t="shared" si="93"/>
        <v>165</v>
      </c>
      <c r="AG195" s="18">
        <f t="shared" si="94"/>
        <v>219</v>
      </c>
      <c r="AH195" s="18">
        <f t="shared" si="95"/>
        <v>83</v>
      </c>
      <c r="AI195" s="18">
        <f t="shared" si="96"/>
        <v>129</v>
      </c>
      <c r="AJ195" s="18">
        <f t="shared" si="97"/>
        <v>238</v>
      </c>
      <c r="AK195" s="18">
        <f t="shared" si="98"/>
        <v>221</v>
      </c>
      <c r="AL195" s="16">
        <f t="shared" si="99"/>
        <v>163</v>
      </c>
      <c r="AN195" s="39" t="s">
        <v>292</v>
      </c>
      <c r="AO195" s="29">
        <f t="shared" si="100"/>
        <v>4.2101134246396235E-2</v>
      </c>
      <c r="AP195" s="28">
        <f t="shared" si="101"/>
        <v>4.2347247428917122E-2</v>
      </c>
      <c r="AQ195" s="28">
        <f t="shared" si="102"/>
        <v>5.6390977443609019E-2</v>
      </c>
      <c r="AR195" s="28">
        <f t="shared" si="103"/>
        <v>6.7095588235294115E-2</v>
      </c>
      <c r="AS195" s="28">
        <f t="shared" si="104"/>
        <v>4.0350024307243555E-2</v>
      </c>
      <c r="AT195" s="28">
        <f t="shared" si="105"/>
        <v>3.1348724179829889E-2</v>
      </c>
      <c r="AU195" s="28">
        <f t="shared" si="106"/>
        <v>3.6049681914571342E-2</v>
      </c>
      <c r="AV195" s="28">
        <f t="shared" si="107"/>
        <v>3.4819599810934299E-2</v>
      </c>
      <c r="AW195" s="30">
        <f t="shared" si="108"/>
        <v>4.4915954808487188E-2</v>
      </c>
    </row>
    <row r="196" spans="1:49" x14ac:dyDescent="0.25">
      <c r="A196" t="s">
        <v>376</v>
      </c>
      <c r="B196">
        <v>2013</v>
      </c>
      <c r="C196">
        <v>23</v>
      </c>
      <c r="D196">
        <v>0</v>
      </c>
      <c r="E196">
        <v>0</v>
      </c>
      <c r="G196" s="39" t="s">
        <v>45</v>
      </c>
      <c r="H196" s="131">
        <f t="shared" ref="H196:H249" si="109">SUMIF(A:A,G196,C:C)</f>
        <v>18552</v>
      </c>
      <c r="I196" s="129">
        <f t="shared" ref="I196:I248" si="110">SUMIFS(C:C,A:A,G196,B:B,2013)</f>
        <v>109</v>
      </c>
      <c r="J196" s="129">
        <f t="shared" ref="J196:J248" si="111">SUMIFS(C:C,A:A,G196,B:B,2014)</f>
        <v>805</v>
      </c>
      <c r="K196" s="129">
        <f t="shared" ref="K196:K248" si="112">SUMIFS(C:C,A:A,G196,B:B,2015)</f>
        <v>1481</v>
      </c>
      <c r="L196" s="129">
        <f t="shared" ref="L196:L248" si="113">SUMIFS(C:C,A:A,G196,B:B,2016)</f>
        <v>3097</v>
      </c>
      <c r="M196" s="129">
        <f t="shared" ref="M196:M248" si="114">SUMIFS(C:C,A:A,G196,B:B,2017)</f>
        <v>3723</v>
      </c>
      <c r="N196" s="129">
        <f t="shared" ref="N196:N248" si="115">SUMIFS(C:C,A:A,G196,B:B,2018)</f>
        <v>4046</v>
      </c>
      <c r="O196" s="129">
        <f t="shared" ref="O196:O248" si="116">SUMIFS(C:C,A:A,G196,B:B,2019)</f>
        <v>3658</v>
      </c>
      <c r="P196" s="130">
        <f t="shared" ref="P196:P248" si="117">SUMIFS(C:C,A:A,G196,B:B,2020)</f>
        <v>1633</v>
      </c>
      <c r="R196" s="39" t="s">
        <v>45</v>
      </c>
      <c r="S196" s="141">
        <f t="shared" ref="S196:S248" si="118">H196/$H$249</f>
        <v>4.6327788582267784E-3</v>
      </c>
      <c r="T196" s="142">
        <f t="shared" ref="T196:T248" si="119">I196/$I$249</f>
        <v>3.4106625446671631E-4</v>
      </c>
      <c r="U196" s="143">
        <f t="shared" ref="U196:U248" si="120">J196/$J$249</f>
        <v>1.5975867509451561E-3</v>
      </c>
      <c r="V196" s="143">
        <f t="shared" ref="V196:V248" si="121">K196/$K$249</f>
        <v>2.9004808021856426E-3</v>
      </c>
      <c r="W196" s="143">
        <f t="shared" ref="W196:W248" si="122">L196/$L$249</f>
        <v>6.0490526015613858E-3</v>
      </c>
      <c r="X196" s="143">
        <f t="shared" ref="X196:X248" si="123">M196/$M$249</f>
        <v>6.1502118626568323E-3</v>
      </c>
      <c r="Y196" s="143">
        <f t="shared" ref="Y196:Y248" si="124">N196/$N$249</f>
        <v>5.7494131221899492E-3</v>
      </c>
      <c r="Z196" s="143">
        <f t="shared" ref="Z196:Z248" si="125">O196/$O$249</f>
        <v>5.6583868802148269E-3</v>
      </c>
      <c r="AA196" s="144">
        <f t="shared" ref="AA196:AA248" si="126">P196/$P$249</f>
        <v>8.0479823368225997E-3</v>
      </c>
      <c r="AC196" s="39" t="s">
        <v>45</v>
      </c>
      <c r="AD196" s="73">
        <f t="shared" ref="AD196:AD248" si="127">SUMIF(A:A,AC196,D:D)</f>
        <v>780</v>
      </c>
      <c r="AE196" s="17">
        <f t="shared" ref="AE196:AE248" si="128">SUMIFS(D:D,A:A,AC196,B:B,2013)</f>
        <v>3</v>
      </c>
      <c r="AF196" s="18">
        <f t="shared" ref="AF196:AF248" si="129">SUMIFS(D:D,A:A,AC196,B:B,2014)</f>
        <v>29</v>
      </c>
      <c r="AG196" s="18">
        <f t="shared" ref="AG196:AG248" si="130">SUMIFS(D:D,A:A,AC196,B:B,2015)</f>
        <v>102</v>
      </c>
      <c r="AH196" s="18">
        <f t="shared" ref="AH196:AH248" si="131">SUMIFS(D:D,A:A,AC196,B:B,2016)</f>
        <v>154</v>
      </c>
      <c r="AI196" s="18">
        <f t="shared" ref="AI196:AI248" si="132">SUMIFS(D:D,A:A,AC196,B:B,2017)</f>
        <v>92</v>
      </c>
      <c r="AJ196" s="18">
        <f t="shared" ref="AJ196:AJ248" si="133">SUMIFS(D:D,A:A,AC196,B:B,2018)</f>
        <v>150</v>
      </c>
      <c r="AK196" s="18">
        <f t="shared" ref="AK196:AK248" si="134">SUMIFS(D:D,A:A,AC196,B:B,2019)</f>
        <v>192</v>
      </c>
      <c r="AL196" s="16">
        <f t="shared" ref="AL196:AL248" si="135">SUMIFS(D:D,A:A,AC196,B:B,2020)</f>
        <v>58</v>
      </c>
      <c r="AN196" s="39" t="s">
        <v>45</v>
      </c>
      <c r="AO196" s="29">
        <f t="shared" ref="AO196:AO248" si="136">IFERROR(AD196/H196,"-")</f>
        <v>4.2043984476067268E-2</v>
      </c>
      <c r="AP196" s="28">
        <f t="shared" ref="AP196:AP248" si="137">IFERROR(AE196/I196,"-")</f>
        <v>2.7522935779816515E-2</v>
      </c>
      <c r="AQ196" s="28">
        <f t="shared" ref="AQ196:AQ248" si="138">IFERROR(AF196/J196,"-")</f>
        <v>3.6024844720496892E-2</v>
      </c>
      <c r="AR196" s="28">
        <f t="shared" ref="AR196:AR248" si="139">IFERROR(AG196/K196,"-")</f>
        <v>6.8872383524645503E-2</v>
      </c>
      <c r="AS196" s="28">
        <f t="shared" ref="AS196:AS248" si="140">IFERROR(AH196/L196,"-")</f>
        <v>4.9725540845979979E-2</v>
      </c>
      <c r="AT196" s="28">
        <f t="shared" ref="AT196:AT248" si="141">IFERROR(AI196/M196,"-")</f>
        <v>2.4711254364759603E-2</v>
      </c>
      <c r="AU196" s="28">
        <f t="shared" ref="AU196:AU248" si="142">IFERROR(AJ196/N196,"-")</f>
        <v>3.7073652990608011E-2</v>
      </c>
      <c r="AV196" s="28">
        <f t="shared" ref="AV196:AV248" si="143">IFERROR(AK196/O196,"-")</f>
        <v>5.2487698195735372E-2</v>
      </c>
      <c r="AW196" s="30">
        <f t="shared" ref="AW196:AW248" si="144">IFERROR(AL196/P196,"-")</f>
        <v>3.5517452541334968E-2</v>
      </c>
    </row>
    <row r="197" spans="1:49" x14ac:dyDescent="0.25">
      <c r="A197" t="s">
        <v>376</v>
      </c>
      <c r="B197">
        <v>2014</v>
      </c>
      <c r="C197">
        <v>27</v>
      </c>
      <c r="D197">
        <v>0</v>
      </c>
      <c r="E197">
        <v>0</v>
      </c>
      <c r="G197" s="39" t="s">
        <v>538</v>
      </c>
      <c r="H197" s="131">
        <f t="shared" si="109"/>
        <v>29</v>
      </c>
      <c r="I197" s="129">
        <f t="shared" si="110"/>
        <v>0</v>
      </c>
      <c r="J197" s="129">
        <f t="shared" si="111"/>
        <v>0</v>
      </c>
      <c r="K197" s="129">
        <f t="shared" si="112"/>
        <v>0</v>
      </c>
      <c r="L197" s="129">
        <f t="shared" si="113"/>
        <v>0</v>
      </c>
      <c r="M197" s="129">
        <f t="shared" si="114"/>
        <v>0</v>
      </c>
      <c r="N197" s="129">
        <f t="shared" si="115"/>
        <v>0</v>
      </c>
      <c r="O197" s="129">
        <f t="shared" si="116"/>
        <v>7</v>
      </c>
      <c r="P197" s="130">
        <f t="shared" si="117"/>
        <v>22</v>
      </c>
      <c r="R197" s="39" t="s">
        <v>538</v>
      </c>
      <c r="S197" s="141">
        <f t="shared" si="118"/>
        <v>7.241838448069026E-6</v>
      </c>
      <c r="T197" s="142">
        <f t="shared" si="119"/>
        <v>0</v>
      </c>
      <c r="U197" s="143">
        <f t="shared" si="120"/>
        <v>0</v>
      </c>
      <c r="V197" s="143">
        <f t="shared" si="121"/>
        <v>0</v>
      </c>
      <c r="W197" s="143">
        <f t="shared" si="122"/>
        <v>0</v>
      </c>
      <c r="X197" s="143">
        <f t="shared" si="123"/>
        <v>0</v>
      </c>
      <c r="Y197" s="143">
        <f t="shared" si="124"/>
        <v>0</v>
      </c>
      <c r="Z197" s="143">
        <f t="shared" si="125"/>
        <v>1.0827968332833185E-5</v>
      </c>
      <c r="AA197" s="144">
        <f t="shared" si="126"/>
        <v>1.0842352199026159E-4</v>
      </c>
      <c r="AC197" s="39" t="s">
        <v>538</v>
      </c>
      <c r="AD197" s="73">
        <f t="shared" si="127"/>
        <v>7</v>
      </c>
      <c r="AE197" s="17">
        <f t="shared" si="128"/>
        <v>0</v>
      </c>
      <c r="AF197" s="18">
        <f t="shared" si="129"/>
        <v>0</v>
      </c>
      <c r="AG197" s="18">
        <f t="shared" si="130"/>
        <v>0</v>
      </c>
      <c r="AH197" s="18">
        <f t="shared" si="131"/>
        <v>0</v>
      </c>
      <c r="AI197" s="18">
        <f t="shared" si="132"/>
        <v>0</v>
      </c>
      <c r="AJ197" s="18">
        <f t="shared" si="133"/>
        <v>0</v>
      </c>
      <c r="AK197" s="18">
        <f t="shared" si="134"/>
        <v>3</v>
      </c>
      <c r="AL197" s="16">
        <f t="shared" si="135"/>
        <v>4</v>
      </c>
      <c r="AN197" s="39" t="s">
        <v>538</v>
      </c>
      <c r="AO197" s="29">
        <f t="shared" si="136"/>
        <v>0.2413793103448276</v>
      </c>
      <c r="AP197" s="28" t="str">
        <f t="shared" si="137"/>
        <v>-</v>
      </c>
      <c r="AQ197" s="28" t="str">
        <f t="shared" si="138"/>
        <v>-</v>
      </c>
      <c r="AR197" s="28" t="str">
        <f t="shared" si="139"/>
        <v>-</v>
      </c>
      <c r="AS197" s="28" t="str">
        <f t="shared" si="140"/>
        <v>-</v>
      </c>
      <c r="AT197" s="28" t="str">
        <f t="shared" si="141"/>
        <v>-</v>
      </c>
      <c r="AU197" s="28" t="str">
        <f t="shared" si="142"/>
        <v>-</v>
      </c>
      <c r="AV197" s="28">
        <f t="shared" si="143"/>
        <v>0.42857142857142855</v>
      </c>
      <c r="AW197" s="30">
        <f t="shared" si="144"/>
        <v>0.18181818181818182</v>
      </c>
    </row>
    <row r="198" spans="1:49" x14ac:dyDescent="0.25">
      <c r="A198" t="s">
        <v>376</v>
      </c>
      <c r="B198">
        <v>2015</v>
      </c>
      <c r="C198">
        <v>31</v>
      </c>
      <c r="D198">
        <v>0</v>
      </c>
      <c r="E198">
        <v>0</v>
      </c>
      <c r="G198" s="39" t="s">
        <v>268</v>
      </c>
      <c r="H198" s="131">
        <f t="shared" si="109"/>
        <v>34</v>
      </c>
      <c r="I198" s="129">
        <f t="shared" si="110"/>
        <v>0</v>
      </c>
      <c r="J198" s="129">
        <f t="shared" si="111"/>
        <v>0</v>
      </c>
      <c r="K198" s="129">
        <f t="shared" si="112"/>
        <v>0</v>
      </c>
      <c r="L198" s="129">
        <f t="shared" si="113"/>
        <v>0</v>
      </c>
      <c r="M198" s="129">
        <f t="shared" si="114"/>
        <v>0</v>
      </c>
      <c r="N198" s="129">
        <f t="shared" si="115"/>
        <v>16</v>
      </c>
      <c r="O198" s="129">
        <f t="shared" si="116"/>
        <v>18</v>
      </c>
      <c r="P198" s="130">
        <f t="shared" si="117"/>
        <v>0</v>
      </c>
      <c r="R198" s="39" t="s">
        <v>268</v>
      </c>
      <c r="S198" s="141">
        <f t="shared" si="118"/>
        <v>8.4904312839429968E-6</v>
      </c>
      <c r="T198" s="142">
        <f t="shared" si="119"/>
        <v>0</v>
      </c>
      <c r="U198" s="143">
        <f t="shared" si="120"/>
        <v>0</v>
      </c>
      <c r="V198" s="143">
        <f t="shared" si="121"/>
        <v>0</v>
      </c>
      <c r="W198" s="143">
        <f t="shared" si="122"/>
        <v>0</v>
      </c>
      <c r="X198" s="143">
        <f t="shared" si="123"/>
        <v>0</v>
      </c>
      <c r="Y198" s="143">
        <f t="shared" si="124"/>
        <v>2.273618634578329E-5</v>
      </c>
      <c r="Z198" s="143">
        <f t="shared" si="125"/>
        <v>2.7843347141571044E-5</v>
      </c>
      <c r="AA198" s="144">
        <f t="shared" si="126"/>
        <v>0</v>
      </c>
      <c r="AC198" s="39" t="s">
        <v>268</v>
      </c>
      <c r="AD198" s="73">
        <f t="shared" si="127"/>
        <v>4</v>
      </c>
      <c r="AE198" s="17">
        <f t="shared" si="128"/>
        <v>0</v>
      </c>
      <c r="AF198" s="18">
        <f t="shared" si="129"/>
        <v>0</v>
      </c>
      <c r="AG198" s="18">
        <f t="shared" si="130"/>
        <v>0</v>
      </c>
      <c r="AH198" s="18">
        <f t="shared" si="131"/>
        <v>0</v>
      </c>
      <c r="AI198" s="18">
        <f t="shared" si="132"/>
        <v>0</v>
      </c>
      <c r="AJ198" s="18">
        <f t="shared" si="133"/>
        <v>3</v>
      </c>
      <c r="AK198" s="18">
        <f t="shared" si="134"/>
        <v>1</v>
      </c>
      <c r="AL198" s="16">
        <f t="shared" si="135"/>
        <v>0</v>
      </c>
      <c r="AN198" s="39" t="s">
        <v>268</v>
      </c>
      <c r="AO198" s="29">
        <f t="shared" si="136"/>
        <v>0.11764705882352941</v>
      </c>
      <c r="AP198" s="28" t="str">
        <f t="shared" si="137"/>
        <v>-</v>
      </c>
      <c r="AQ198" s="28" t="str">
        <f t="shared" si="138"/>
        <v>-</v>
      </c>
      <c r="AR198" s="28" t="str">
        <f t="shared" si="139"/>
        <v>-</v>
      </c>
      <c r="AS198" s="28" t="str">
        <f t="shared" si="140"/>
        <v>-</v>
      </c>
      <c r="AT198" s="28" t="str">
        <f t="shared" si="141"/>
        <v>-</v>
      </c>
      <c r="AU198" s="28">
        <f t="shared" si="142"/>
        <v>0.1875</v>
      </c>
      <c r="AV198" s="28">
        <f t="shared" si="143"/>
        <v>5.5555555555555552E-2</v>
      </c>
      <c r="AW198" s="30" t="str">
        <f t="shared" si="144"/>
        <v>-</v>
      </c>
    </row>
    <row r="199" spans="1:49" x14ac:dyDescent="0.25">
      <c r="A199" t="s">
        <v>376</v>
      </c>
      <c r="B199">
        <v>2016</v>
      </c>
      <c r="C199">
        <v>58</v>
      </c>
      <c r="D199">
        <v>1</v>
      </c>
      <c r="E199">
        <v>1.7241379310344831E-2</v>
      </c>
      <c r="G199" s="39" t="s">
        <v>119</v>
      </c>
      <c r="H199" s="131">
        <f t="shared" si="109"/>
        <v>274497</v>
      </c>
      <c r="I199" s="129">
        <f t="shared" si="110"/>
        <v>33751</v>
      </c>
      <c r="J199" s="129">
        <f t="shared" si="111"/>
        <v>51652</v>
      </c>
      <c r="K199" s="129">
        <f t="shared" si="112"/>
        <v>36984</v>
      </c>
      <c r="L199" s="129">
        <f t="shared" si="113"/>
        <v>36199</v>
      </c>
      <c r="M199" s="129">
        <f t="shared" si="114"/>
        <v>36109</v>
      </c>
      <c r="N199" s="129">
        <f t="shared" si="115"/>
        <v>42675</v>
      </c>
      <c r="O199" s="129">
        <f t="shared" si="116"/>
        <v>36901</v>
      </c>
      <c r="P199" s="130">
        <f t="shared" si="117"/>
        <v>226</v>
      </c>
      <c r="R199" s="147" t="s">
        <v>119</v>
      </c>
      <c r="S199" s="148">
        <f t="shared" si="118"/>
        <v>6.8546997533779436E-2</v>
      </c>
      <c r="T199" s="149">
        <f t="shared" si="119"/>
        <v>0.10560850600464351</v>
      </c>
      <c r="U199" s="150">
        <f t="shared" si="120"/>
        <v>0.1025075165960487</v>
      </c>
      <c r="V199" s="150">
        <f t="shared" si="121"/>
        <v>7.2431723151947194E-2</v>
      </c>
      <c r="W199" s="150">
        <f t="shared" si="122"/>
        <v>7.0703795648666648E-2</v>
      </c>
      <c r="X199" s="150">
        <f t="shared" si="123"/>
        <v>5.9650282070554811E-2</v>
      </c>
      <c r="Y199" s="150">
        <f t="shared" si="124"/>
        <v>6.0641672019143868E-2</v>
      </c>
      <c r="Z199" s="150">
        <f t="shared" si="125"/>
        <v>5.7080408492839622E-2</v>
      </c>
      <c r="AA199" s="151">
        <f t="shared" si="126"/>
        <v>1.1138052713545055E-3</v>
      </c>
      <c r="AC199" s="147" t="s">
        <v>119</v>
      </c>
      <c r="AD199" s="73">
        <f t="shared" si="127"/>
        <v>54570</v>
      </c>
      <c r="AE199" s="17">
        <f t="shared" si="128"/>
        <v>6719</v>
      </c>
      <c r="AF199" s="18">
        <f t="shared" si="129"/>
        <v>9722</v>
      </c>
      <c r="AG199" s="18">
        <f t="shared" si="130"/>
        <v>7065</v>
      </c>
      <c r="AH199" s="18">
        <f t="shared" si="131"/>
        <v>8195</v>
      </c>
      <c r="AI199" s="18">
        <f t="shared" si="132"/>
        <v>8068</v>
      </c>
      <c r="AJ199" s="18">
        <f t="shared" si="133"/>
        <v>8725</v>
      </c>
      <c r="AK199" s="18">
        <f t="shared" si="134"/>
        <v>6070</v>
      </c>
      <c r="AL199" s="16">
        <f t="shared" si="135"/>
        <v>6</v>
      </c>
      <c r="AN199" s="147" t="s">
        <v>119</v>
      </c>
      <c r="AO199" s="29">
        <f t="shared" si="136"/>
        <v>0.19879998688510256</v>
      </c>
      <c r="AP199" s="28">
        <f t="shared" si="137"/>
        <v>0.1990755829456905</v>
      </c>
      <c r="AQ199" s="28">
        <f t="shared" si="138"/>
        <v>0.18822117246186015</v>
      </c>
      <c r="AR199" s="28">
        <f t="shared" si="139"/>
        <v>0.19102855288773524</v>
      </c>
      <c r="AS199" s="28">
        <f t="shared" si="140"/>
        <v>0.22638746926710682</v>
      </c>
      <c r="AT199" s="28">
        <f t="shared" si="141"/>
        <v>0.2234346007920463</v>
      </c>
      <c r="AU199" s="28">
        <f t="shared" si="142"/>
        <v>0.2044522554188635</v>
      </c>
      <c r="AV199" s="28">
        <f t="shared" si="143"/>
        <v>0.16449418714939976</v>
      </c>
      <c r="AW199" s="30">
        <f t="shared" si="144"/>
        <v>2.6548672566371681E-2</v>
      </c>
    </row>
    <row r="200" spans="1:49" x14ac:dyDescent="0.25">
      <c r="A200" t="s">
        <v>376</v>
      </c>
      <c r="B200">
        <v>2017</v>
      </c>
      <c r="C200">
        <v>107</v>
      </c>
      <c r="D200">
        <v>0</v>
      </c>
      <c r="E200">
        <v>0</v>
      </c>
      <c r="G200" s="39" t="s">
        <v>566</v>
      </c>
      <c r="H200" s="131">
        <f t="shared" si="109"/>
        <v>194</v>
      </c>
      <c r="I200" s="129">
        <f t="shared" si="110"/>
        <v>11</v>
      </c>
      <c r="J200" s="129">
        <f t="shared" si="111"/>
        <v>13</v>
      </c>
      <c r="K200" s="129">
        <f t="shared" si="112"/>
        <v>42</v>
      </c>
      <c r="L200" s="129">
        <f t="shared" si="113"/>
        <v>20</v>
      </c>
      <c r="M200" s="129">
        <f t="shared" si="114"/>
        <v>46</v>
      </c>
      <c r="N200" s="129">
        <f t="shared" si="115"/>
        <v>50</v>
      </c>
      <c r="O200" s="129">
        <f t="shared" si="116"/>
        <v>12</v>
      </c>
      <c r="P200" s="130">
        <f t="shared" si="117"/>
        <v>0</v>
      </c>
      <c r="R200" s="39" t="s">
        <v>566</v>
      </c>
      <c r="S200" s="141">
        <f t="shared" si="118"/>
        <v>4.8445402031910036E-5</v>
      </c>
      <c r="T200" s="142">
        <f t="shared" si="119"/>
        <v>3.44195302672833E-5</v>
      </c>
      <c r="U200" s="143">
        <f t="shared" si="120"/>
        <v>2.5799537592903141E-5</v>
      </c>
      <c r="V200" s="143">
        <f t="shared" si="121"/>
        <v>8.2255363735176897E-5</v>
      </c>
      <c r="W200" s="143">
        <f t="shared" si="122"/>
        <v>3.9063949638756129E-5</v>
      </c>
      <c r="X200" s="143">
        <f t="shared" si="123"/>
        <v>7.5989724867637465E-5</v>
      </c>
      <c r="Y200" s="143">
        <f t="shared" si="124"/>
        <v>7.1050582330572779E-5</v>
      </c>
      <c r="Z200" s="143">
        <f t="shared" si="125"/>
        <v>1.8562231427714032E-5</v>
      </c>
      <c r="AA200" s="144">
        <f t="shared" si="126"/>
        <v>0</v>
      </c>
      <c r="AC200" s="39" t="s">
        <v>566</v>
      </c>
      <c r="AD200" s="73">
        <f t="shared" si="127"/>
        <v>16</v>
      </c>
      <c r="AE200" s="17">
        <f t="shared" si="128"/>
        <v>1</v>
      </c>
      <c r="AF200" s="18">
        <f t="shared" si="129"/>
        <v>0</v>
      </c>
      <c r="AG200" s="18">
        <f t="shared" si="130"/>
        <v>9</v>
      </c>
      <c r="AH200" s="18">
        <f t="shared" si="131"/>
        <v>1</v>
      </c>
      <c r="AI200" s="18">
        <f t="shared" si="132"/>
        <v>2</v>
      </c>
      <c r="AJ200" s="18">
        <f t="shared" si="133"/>
        <v>2</v>
      </c>
      <c r="AK200" s="18">
        <f t="shared" si="134"/>
        <v>1</v>
      </c>
      <c r="AL200" s="16">
        <f t="shared" si="135"/>
        <v>0</v>
      </c>
      <c r="AN200" s="39" t="s">
        <v>566</v>
      </c>
      <c r="AO200" s="29">
        <f t="shared" si="136"/>
        <v>8.247422680412371E-2</v>
      </c>
      <c r="AP200" s="28">
        <f t="shared" si="137"/>
        <v>9.0909090909090912E-2</v>
      </c>
      <c r="AQ200" s="28">
        <f t="shared" si="138"/>
        <v>0</v>
      </c>
      <c r="AR200" s="28">
        <f t="shared" si="139"/>
        <v>0.21428571428571427</v>
      </c>
      <c r="AS200" s="28">
        <f t="shared" si="140"/>
        <v>0.05</v>
      </c>
      <c r="AT200" s="28">
        <f t="shared" si="141"/>
        <v>4.3478260869565216E-2</v>
      </c>
      <c r="AU200" s="28">
        <f t="shared" si="142"/>
        <v>0.04</v>
      </c>
      <c r="AV200" s="28">
        <f t="shared" si="143"/>
        <v>8.3333333333333329E-2</v>
      </c>
      <c r="AW200" s="30" t="str">
        <f t="shared" si="144"/>
        <v>-</v>
      </c>
    </row>
    <row r="201" spans="1:49" x14ac:dyDescent="0.25">
      <c r="A201" t="s">
        <v>376</v>
      </c>
      <c r="B201">
        <v>2018</v>
      </c>
      <c r="C201">
        <v>78</v>
      </c>
      <c r="D201">
        <v>0</v>
      </c>
      <c r="E201">
        <v>0</v>
      </c>
      <c r="G201" s="39" t="s">
        <v>369</v>
      </c>
      <c r="H201" s="131">
        <f t="shared" si="109"/>
        <v>20</v>
      </c>
      <c r="I201" s="129">
        <f t="shared" si="110"/>
        <v>0</v>
      </c>
      <c r="J201" s="129">
        <f t="shared" si="111"/>
        <v>0</v>
      </c>
      <c r="K201" s="129">
        <f t="shared" si="112"/>
        <v>0</v>
      </c>
      <c r="L201" s="129">
        <f t="shared" si="113"/>
        <v>0</v>
      </c>
      <c r="M201" s="129">
        <f t="shared" si="114"/>
        <v>0</v>
      </c>
      <c r="N201" s="129">
        <f t="shared" si="115"/>
        <v>0</v>
      </c>
      <c r="O201" s="129">
        <f t="shared" si="116"/>
        <v>20</v>
      </c>
      <c r="P201" s="130">
        <f t="shared" si="117"/>
        <v>0</v>
      </c>
      <c r="R201" s="39" t="s">
        <v>369</v>
      </c>
      <c r="S201" s="141">
        <f t="shared" si="118"/>
        <v>4.9943713434958801E-6</v>
      </c>
      <c r="T201" s="142">
        <f t="shared" si="119"/>
        <v>0</v>
      </c>
      <c r="U201" s="143">
        <f t="shared" si="120"/>
        <v>0</v>
      </c>
      <c r="V201" s="143">
        <f t="shared" si="121"/>
        <v>0</v>
      </c>
      <c r="W201" s="143">
        <f t="shared" si="122"/>
        <v>0</v>
      </c>
      <c r="X201" s="143">
        <f t="shared" si="123"/>
        <v>0</v>
      </c>
      <c r="Y201" s="143">
        <f t="shared" si="124"/>
        <v>0</v>
      </c>
      <c r="Z201" s="143">
        <f t="shared" si="125"/>
        <v>3.0937052379523386E-5</v>
      </c>
      <c r="AA201" s="144">
        <f t="shared" si="126"/>
        <v>0</v>
      </c>
      <c r="AC201" s="39" t="s">
        <v>369</v>
      </c>
      <c r="AD201" s="73">
        <f t="shared" si="127"/>
        <v>4</v>
      </c>
      <c r="AE201" s="17">
        <f t="shared" si="128"/>
        <v>0</v>
      </c>
      <c r="AF201" s="18">
        <f t="shared" si="129"/>
        <v>0</v>
      </c>
      <c r="AG201" s="18">
        <f t="shared" si="130"/>
        <v>0</v>
      </c>
      <c r="AH201" s="18">
        <f t="shared" si="131"/>
        <v>0</v>
      </c>
      <c r="AI201" s="18">
        <f t="shared" si="132"/>
        <v>0</v>
      </c>
      <c r="AJ201" s="18">
        <f t="shared" si="133"/>
        <v>0</v>
      </c>
      <c r="AK201" s="18">
        <f t="shared" si="134"/>
        <v>4</v>
      </c>
      <c r="AL201" s="16">
        <f t="shared" si="135"/>
        <v>0</v>
      </c>
      <c r="AN201" s="39" t="s">
        <v>369</v>
      </c>
      <c r="AO201" s="29">
        <f t="shared" si="136"/>
        <v>0.2</v>
      </c>
      <c r="AP201" s="28" t="str">
        <f t="shared" si="137"/>
        <v>-</v>
      </c>
      <c r="AQ201" s="28" t="str">
        <f t="shared" si="138"/>
        <v>-</v>
      </c>
      <c r="AR201" s="28" t="str">
        <f t="shared" si="139"/>
        <v>-</v>
      </c>
      <c r="AS201" s="28" t="str">
        <f t="shared" si="140"/>
        <v>-</v>
      </c>
      <c r="AT201" s="28" t="str">
        <f t="shared" si="141"/>
        <v>-</v>
      </c>
      <c r="AU201" s="28" t="str">
        <f t="shared" si="142"/>
        <v>-</v>
      </c>
      <c r="AV201" s="28">
        <f t="shared" si="143"/>
        <v>0.2</v>
      </c>
      <c r="AW201" s="30" t="str">
        <f t="shared" si="144"/>
        <v>-</v>
      </c>
    </row>
    <row r="202" spans="1:49" x14ac:dyDescent="0.25">
      <c r="A202" t="s">
        <v>376</v>
      </c>
      <c r="B202">
        <v>2019</v>
      </c>
      <c r="C202">
        <v>16</v>
      </c>
      <c r="D202">
        <v>0</v>
      </c>
      <c r="E202">
        <v>0</v>
      </c>
      <c r="G202" s="39" t="s">
        <v>485</v>
      </c>
      <c r="H202" s="131">
        <f t="shared" si="109"/>
        <v>7</v>
      </c>
      <c r="I202" s="129">
        <f t="shared" si="110"/>
        <v>5</v>
      </c>
      <c r="J202" s="129">
        <f t="shared" si="111"/>
        <v>2</v>
      </c>
      <c r="K202" s="129">
        <f t="shared" si="112"/>
        <v>0</v>
      </c>
      <c r="L202" s="129">
        <f t="shared" si="113"/>
        <v>0</v>
      </c>
      <c r="M202" s="129">
        <f t="shared" si="114"/>
        <v>0</v>
      </c>
      <c r="N202" s="129">
        <f t="shared" si="115"/>
        <v>0</v>
      </c>
      <c r="O202" s="129">
        <f t="shared" si="116"/>
        <v>0</v>
      </c>
      <c r="P202" s="130">
        <f t="shared" si="117"/>
        <v>0</v>
      </c>
      <c r="R202" s="39" t="s">
        <v>485</v>
      </c>
      <c r="S202" s="141">
        <f t="shared" si="118"/>
        <v>1.7480299702235579E-6</v>
      </c>
      <c r="T202" s="142">
        <f t="shared" si="119"/>
        <v>1.5645241030583317E-5</v>
      </c>
      <c r="U202" s="143">
        <f t="shared" si="120"/>
        <v>3.9691596296774062E-6</v>
      </c>
      <c r="V202" s="143">
        <f t="shared" si="121"/>
        <v>0</v>
      </c>
      <c r="W202" s="143">
        <f t="shared" si="122"/>
        <v>0</v>
      </c>
      <c r="X202" s="143">
        <f t="shared" si="123"/>
        <v>0</v>
      </c>
      <c r="Y202" s="143">
        <f t="shared" si="124"/>
        <v>0</v>
      </c>
      <c r="Z202" s="143">
        <f t="shared" si="125"/>
        <v>0</v>
      </c>
      <c r="AA202" s="144">
        <f t="shared" si="126"/>
        <v>0</v>
      </c>
      <c r="AC202" s="39" t="s">
        <v>485</v>
      </c>
      <c r="AD202" s="73">
        <f t="shared" si="127"/>
        <v>0</v>
      </c>
      <c r="AE202" s="17">
        <f t="shared" si="128"/>
        <v>0</v>
      </c>
      <c r="AF202" s="18">
        <f t="shared" si="129"/>
        <v>0</v>
      </c>
      <c r="AG202" s="18">
        <f t="shared" si="130"/>
        <v>0</v>
      </c>
      <c r="AH202" s="18">
        <f t="shared" si="131"/>
        <v>0</v>
      </c>
      <c r="AI202" s="18">
        <f t="shared" si="132"/>
        <v>0</v>
      </c>
      <c r="AJ202" s="18">
        <f t="shared" si="133"/>
        <v>0</v>
      </c>
      <c r="AK202" s="18">
        <f t="shared" si="134"/>
        <v>0</v>
      </c>
      <c r="AL202" s="16">
        <f t="shared" si="135"/>
        <v>0</v>
      </c>
      <c r="AN202" s="39" t="s">
        <v>485</v>
      </c>
      <c r="AO202" s="29">
        <f t="shared" si="136"/>
        <v>0</v>
      </c>
      <c r="AP202" s="28">
        <f t="shared" si="137"/>
        <v>0</v>
      </c>
      <c r="AQ202" s="28">
        <f t="shared" si="138"/>
        <v>0</v>
      </c>
      <c r="AR202" s="28" t="str">
        <f t="shared" si="139"/>
        <v>-</v>
      </c>
      <c r="AS202" s="28" t="str">
        <f t="shared" si="140"/>
        <v>-</v>
      </c>
      <c r="AT202" s="28" t="str">
        <f t="shared" si="141"/>
        <v>-</v>
      </c>
      <c r="AU202" s="28" t="str">
        <f t="shared" si="142"/>
        <v>-</v>
      </c>
      <c r="AV202" s="28" t="str">
        <f t="shared" si="143"/>
        <v>-</v>
      </c>
      <c r="AW202" s="30" t="str">
        <f t="shared" si="144"/>
        <v>-</v>
      </c>
    </row>
    <row r="203" spans="1:49" x14ac:dyDescent="0.25">
      <c r="A203" t="s">
        <v>537</v>
      </c>
      <c r="B203">
        <v>2017</v>
      </c>
      <c r="C203">
        <v>125</v>
      </c>
      <c r="D203">
        <v>91</v>
      </c>
      <c r="E203">
        <v>0.72799999999999998</v>
      </c>
      <c r="G203" s="39" t="s">
        <v>52</v>
      </c>
      <c r="H203" s="131">
        <f t="shared" si="109"/>
        <v>1215</v>
      </c>
      <c r="I203" s="129">
        <f t="shared" si="110"/>
        <v>0</v>
      </c>
      <c r="J203" s="129">
        <f t="shared" si="111"/>
        <v>0</v>
      </c>
      <c r="K203" s="129">
        <f t="shared" si="112"/>
        <v>16</v>
      </c>
      <c r="L203" s="129">
        <f t="shared" si="113"/>
        <v>410</v>
      </c>
      <c r="M203" s="129">
        <f t="shared" si="114"/>
        <v>539</v>
      </c>
      <c r="N203" s="129">
        <f t="shared" si="115"/>
        <v>240</v>
      </c>
      <c r="O203" s="129">
        <f t="shared" si="116"/>
        <v>9</v>
      </c>
      <c r="P203" s="130">
        <f t="shared" si="117"/>
        <v>1</v>
      </c>
      <c r="R203" s="39" t="s">
        <v>52</v>
      </c>
      <c r="S203" s="141">
        <f t="shared" si="118"/>
        <v>3.034080591173747E-4</v>
      </c>
      <c r="T203" s="142">
        <f t="shared" si="119"/>
        <v>0</v>
      </c>
      <c r="U203" s="143">
        <f t="shared" si="120"/>
        <v>0</v>
      </c>
      <c r="V203" s="143">
        <f t="shared" si="121"/>
        <v>3.1335376661019768E-5</v>
      </c>
      <c r="W203" s="143">
        <f t="shared" si="122"/>
        <v>8.0081096759450061E-4</v>
      </c>
      <c r="X203" s="143">
        <f t="shared" si="123"/>
        <v>8.9040134138383892E-4</v>
      </c>
      <c r="Y203" s="143">
        <f t="shared" si="124"/>
        <v>3.4104279518674935E-4</v>
      </c>
      <c r="Z203" s="143">
        <f t="shared" si="125"/>
        <v>1.3921673570785522E-5</v>
      </c>
      <c r="AA203" s="144">
        <f t="shared" si="126"/>
        <v>4.9283419086482545E-6</v>
      </c>
      <c r="AC203" s="39" t="s">
        <v>52</v>
      </c>
      <c r="AD203" s="73">
        <f t="shared" si="127"/>
        <v>49</v>
      </c>
      <c r="AE203" s="17">
        <f t="shared" si="128"/>
        <v>0</v>
      </c>
      <c r="AF203" s="18">
        <f t="shared" si="129"/>
        <v>0</v>
      </c>
      <c r="AG203" s="18">
        <f t="shared" si="130"/>
        <v>0</v>
      </c>
      <c r="AH203" s="18">
        <f t="shared" si="131"/>
        <v>5</v>
      </c>
      <c r="AI203" s="18">
        <f t="shared" si="132"/>
        <v>31</v>
      </c>
      <c r="AJ203" s="18">
        <f t="shared" si="133"/>
        <v>12</v>
      </c>
      <c r="AK203" s="18">
        <f t="shared" si="134"/>
        <v>1</v>
      </c>
      <c r="AL203" s="16">
        <f t="shared" si="135"/>
        <v>0</v>
      </c>
      <c r="AN203" s="39" t="s">
        <v>52</v>
      </c>
      <c r="AO203" s="29">
        <f t="shared" si="136"/>
        <v>4.0329218106995884E-2</v>
      </c>
      <c r="AP203" s="28" t="str">
        <f t="shared" si="137"/>
        <v>-</v>
      </c>
      <c r="AQ203" s="28" t="str">
        <f t="shared" si="138"/>
        <v>-</v>
      </c>
      <c r="AR203" s="28">
        <f t="shared" si="139"/>
        <v>0</v>
      </c>
      <c r="AS203" s="28">
        <f t="shared" si="140"/>
        <v>1.2195121951219513E-2</v>
      </c>
      <c r="AT203" s="28">
        <f t="shared" si="141"/>
        <v>5.7513914656771803E-2</v>
      </c>
      <c r="AU203" s="28">
        <f t="shared" si="142"/>
        <v>0.05</v>
      </c>
      <c r="AV203" s="28">
        <f t="shared" si="143"/>
        <v>0.1111111111111111</v>
      </c>
      <c r="AW203" s="30">
        <f t="shared" si="144"/>
        <v>0</v>
      </c>
    </row>
    <row r="204" spans="1:49" x14ac:dyDescent="0.25">
      <c r="A204" t="s">
        <v>537</v>
      </c>
      <c r="B204">
        <v>2018</v>
      </c>
      <c r="C204">
        <v>24</v>
      </c>
      <c r="D204">
        <v>9</v>
      </c>
      <c r="E204">
        <v>0.375</v>
      </c>
      <c r="G204" s="39" t="s">
        <v>283</v>
      </c>
      <c r="H204" s="131">
        <f t="shared" si="109"/>
        <v>121</v>
      </c>
      <c r="I204" s="129">
        <f t="shared" si="110"/>
        <v>0</v>
      </c>
      <c r="J204" s="129">
        <f t="shared" si="111"/>
        <v>0</v>
      </c>
      <c r="K204" s="129">
        <f t="shared" si="112"/>
        <v>1</v>
      </c>
      <c r="L204" s="129">
        <f t="shared" si="113"/>
        <v>33</v>
      </c>
      <c r="M204" s="129">
        <f t="shared" si="114"/>
        <v>86</v>
      </c>
      <c r="N204" s="129">
        <f t="shared" si="115"/>
        <v>1</v>
      </c>
      <c r="O204" s="129">
        <f t="shared" si="116"/>
        <v>0</v>
      </c>
      <c r="P204" s="130">
        <f t="shared" si="117"/>
        <v>0</v>
      </c>
      <c r="R204" s="39" t="s">
        <v>283</v>
      </c>
      <c r="S204" s="141">
        <f t="shared" si="118"/>
        <v>3.0215946628150075E-5</v>
      </c>
      <c r="T204" s="142">
        <f t="shared" si="119"/>
        <v>0</v>
      </c>
      <c r="U204" s="143">
        <f t="shared" si="120"/>
        <v>0</v>
      </c>
      <c r="V204" s="143">
        <f t="shared" si="121"/>
        <v>1.9584610413137355E-6</v>
      </c>
      <c r="W204" s="143">
        <f t="shared" si="122"/>
        <v>6.4455516903947602E-5</v>
      </c>
      <c r="X204" s="143">
        <f t="shared" si="123"/>
        <v>1.4206774649167003E-4</v>
      </c>
      <c r="Y204" s="143">
        <f t="shared" si="124"/>
        <v>1.4210116466114556E-6</v>
      </c>
      <c r="Z204" s="143">
        <f t="shared" si="125"/>
        <v>0</v>
      </c>
      <c r="AA204" s="144">
        <f t="shared" si="126"/>
        <v>0</v>
      </c>
      <c r="AC204" s="39" t="s">
        <v>283</v>
      </c>
      <c r="AD204" s="73">
        <f t="shared" si="127"/>
        <v>4</v>
      </c>
      <c r="AE204" s="17">
        <f t="shared" si="128"/>
        <v>0</v>
      </c>
      <c r="AF204" s="18">
        <f t="shared" si="129"/>
        <v>0</v>
      </c>
      <c r="AG204" s="18">
        <f t="shared" si="130"/>
        <v>0</v>
      </c>
      <c r="AH204" s="18">
        <f t="shared" si="131"/>
        <v>1</v>
      </c>
      <c r="AI204" s="18">
        <f t="shared" si="132"/>
        <v>3</v>
      </c>
      <c r="AJ204" s="18">
        <f t="shared" si="133"/>
        <v>0</v>
      </c>
      <c r="AK204" s="18">
        <f t="shared" si="134"/>
        <v>0</v>
      </c>
      <c r="AL204" s="16">
        <f t="shared" si="135"/>
        <v>0</v>
      </c>
      <c r="AN204" s="39" t="s">
        <v>283</v>
      </c>
      <c r="AO204" s="29">
        <f t="shared" si="136"/>
        <v>3.3057851239669422E-2</v>
      </c>
      <c r="AP204" s="28" t="str">
        <f t="shared" si="137"/>
        <v>-</v>
      </c>
      <c r="AQ204" s="28" t="str">
        <f t="shared" si="138"/>
        <v>-</v>
      </c>
      <c r="AR204" s="28">
        <f t="shared" si="139"/>
        <v>0</v>
      </c>
      <c r="AS204" s="28">
        <f t="shared" si="140"/>
        <v>3.0303030303030304E-2</v>
      </c>
      <c r="AT204" s="28">
        <f t="shared" si="141"/>
        <v>3.4883720930232558E-2</v>
      </c>
      <c r="AU204" s="28">
        <f t="shared" si="142"/>
        <v>0</v>
      </c>
      <c r="AV204" s="28" t="str">
        <f t="shared" si="143"/>
        <v>-</v>
      </c>
      <c r="AW204" s="30" t="str">
        <f t="shared" si="144"/>
        <v>-</v>
      </c>
    </row>
    <row r="205" spans="1:49" x14ac:dyDescent="0.25">
      <c r="A205" t="s">
        <v>608</v>
      </c>
      <c r="B205">
        <v>2020</v>
      </c>
      <c r="C205">
        <v>966</v>
      </c>
      <c r="D205">
        <v>22</v>
      </c>
      <c r="E205">
        <v>2.2774327122153212E-2</v>
      </c>
      <c r="G205" s="39" t="s">
        <v>134</v>
      </c>
      <c r="H205" s="131">
        <f t="shared" si="109"/>
        <v>6682</v>
      </c>
      <c r="I205" s="129">
        <f t="shared" si="110"/>
        <v>257</v>
      </c>
      <c r="J205" s="129">
        <f t="shared" si="111"/>
        <v>77</v>
      </c>
      <c r="K205" s="129">
        <f t="shared" si="112"/>
        <v>722</v>
      </c>
      <c r="L205" s="129">
        <f t="shared" si="113"/>
        <v>859</v>
      </c>
      <c r="M205" s="129">
        <f t="shared" si="114"/>
        <v>50</v>
      </c>
      <c r="N205" s="129">
        <f t="shared" si="115"/>
        <v>1941</v>
      </c>
      <c r="O205" s="129">
        <f t="shared" si="116"/>
        <v>2729</v>
      </c>
      <c r="P205" s="130">
        <f t="shared" si="117"/>
        <v>47</v>
      </c>
      <c r="R205" s="39" t="s">
        <v>134</v>
      </c>
      <c r="S205" s="141">
        <f t="shared" si="118"/>
        <v>1.6686194658619737E-3</v>
      </c>
      <c r="T205" s="142">
        <f t="shared" si="119"/>
        <v>8.0416538897198247E-4</v>
      </c>
      <c r="U205" s="143">
        <f t="shared" si="120"/>
        <v>1.5281264574258015E-4</v>
      </c>
      <c r="V205" s="143">
        <f t="shared" si="121"/>
        <v>1.4140088718285172E-3</v>
      </c>
      <c r="W205" s="143">
        <f t="shared" si="122"/>
        <v>1.6777966369845756E-3</v>
      </c>
      <c r="X205" s="143">
        <f t="shared" si="123"/>
        <v>8.2597527030040725E-5</v>
      </c>
      <c r="Y205" s="143">
        <f t="shared" si="124"/>
        <v>2.7581836060728356E-3</v>
      </c>
      <c r="Z205" s="143">
        <f t="shared" si="125"/>
        <v>4.2213607971859661E-3</v>
      </c>
      <c r="AA205" s="144">
        <f t="shared" si="126"/>
        <v>2.3163206970646795E-4</v>
      </c>
      <c r="AC205" s="39" t="s">
        <v>134</v>
      </c>
      <c r="AD205" s="73">
        <f t="shared" si="127"/>
        <v>1351</v>
      </c>
      <c r="AE205" s="17">
        <f t="shared" si="128"/>
        <v>114</v>
      </c>
      <c r="AF205" s="18">
        <f t="shared" si="129"/>
        <v>31</v>
      </c>
      <c r="AG205" s="18">
        <f t="shared" si="130"/>
        <v>84</v>
      </c>
      <c r="AH205" s="18">
        <f t="shared" si="131"/>
        <v>174</v>
      </c>
      <c r="AI205" s="18">
        <f t="shared" si="132"/>
        <v>17</v>
      </c>
      <c r="AJ205" s="18">
        <f t="shared" si="133"/>
        <v>384</v>
      </c>
      <c r="AK205" s="18">
        <f t="shared" si="134"/>
        <v>543</v>
      </c>
      <c r="AL205" s="16">
        <f t="shared" si="135"/>
        <v>4</v>
      </c>
      <c r="AN205" s="39" t="s">
        <v>134</v>
      </c>
      <c r="AO205" s="29">
        <f t="shared" si="136"/>
        <v>0.20218497455851542</v>
      </c>
      <c r="AP205" s="28">
        <f t="shared" si="137"/>
        <v>0.44357976653696496</v>
      </c>
      <c r="AQ205" s="28">
        <f t="shared" si="138"/>
        <v>0.40259740259740262</v>
      </c>
      <c r="AR205" s="28">
        <f t="shared" si="139"/>
        <v>0.11634349030470914</v>
      </c>
      <c r="AS205" s="28">
        <f t="shared" si="140"/>
        <v>0.20256111757857975</v>
      </c>
      <c r="AT205" s="28">
        <f t="shared" si="141"/>
        <v>0.34</v>
      </c>
      <c r="AU205" s="28">
        <f t="shared" si="142"/>
        <v>0.19783616692426584</v>
      </c>
      <c r="AV205" s="28">
        <f t="shared" si="143"/>
        <v>0.1989739831440088</v>
      </c>
      <c r="AW205" s="30">
        <f t="shared" si="144"/>
        <v>8.5106382978723402E-2</v>
      </c>
    </row>
    <row r="206" spans="1:49" x14ac:dyDescent="0.25">
      <c r="A206" t="s">
        <v>554</v>
      </c>
      <c r="B206">
        <v>2016</v>
      </c>
      <c r="C206">
        <v>2</v>
      </c>
      <c r="D206">
        <v>0</v>
      </c>
      <c r="E206">
        <v>0</v>
      </c>
      <c r="G206" s="39" t="s">
        <v>49</v>
      </c>
      <c r="H206" s="131">
        <f t="shared" si="109"/>
        <v>107348</v>
      </c>
      <c r="I206" s="129">
        <f t="shared" si="110"/>
        <v>8827</v>
      </c>
      <c r="J206" s="129">
        <f t="shared" si="111"/>
        <v>14039</v>
      </c>
      <c r="K206" s="129">
        <f t="shared" si="112"/>
        <v>13685</v>
      </c>
      <c r="L206" s="129">
        <f t="shared" si="113"/>
        <v>15970</v>
      </c>
      <c r="M206" s="129">
        <f t="shared" si="114"/>
        <v>17115</v>
      </c>
      <c r="N206" s="129">
        <f t="shared" si="115"/>
        <v>18943</v>
      </c>
      <c r="O206" s="129">
        <f t="shared" si="116"/>
        <v>14554</v>
      </c>
      <c r="P206" s="130">
        <f t="shared" si="117"/>
        <v>4215</v>
      </c>
      <c r="R206" s="39" t="s">
        <v>49</v>
      </c>
      <c r="S206" s="141">
        <f t="shared" si="118"/>
        <v>2.6806788749079786E-2</v>
      </c>
      <c r="T206" s="142">
        <f t="shared" si="119"/>
        <v>2.7620108515391789E-2</v>
      </c>
      <c r="U206" s="143">
        <f t="shared" si="120"/>
        <v>2.7861516020520557E-2</v>
      </c>
      <c r="V206" s="143">
        <f t="shared" si="121"/>
        <v>2.6801539350378472E-2</v>
      </c>
      <c r="W206" s="143">
        <f t="shared" si="122"/>
        <v>3.1192563786546765E-2</v>
      </c>
      <c r="X206" s="143">
        <f t="shared" si="123"/>
        <v>2.827313350238294E-2</v>
      </c>
      <c r="Y206" s="143">
        <f t="shared" si="124"/>
        <v>2.6918223621760804E-2</v>
      </c>
      <c r="Z206" s="143">
        <f t="shared" si="125"/>
        <v>2.2512893016579168E-2</v>
      </c>
      <c r="AA206" s="144">
        <f t="shared" si="126"/>
        <v>2.0772961144952393E-2</v>
      </c>
      <c r="AC206" s="39" t="s">
        <v>49</v>
      </c>
      <c r="AD206" s="73">
        <f t="shared" si="127"/>
        <v>14759</v>
      </c>
      <c r="AE206" s="17">
        <f t="shared" si="128"/>
        <v>1278</v>
      </c>
      <c r="AF206" s="18">
        <f t="shared" si="129"/>
        <v>1871</v>
      </c>
      <c r="AG206" s="18">
        <f t="shared" si="130"/>
        <v>1651</v>
      </c>
      <c r="AH206" s="18">
        <f t="shared" si="131"/>
        <v>1984</v>
      </c>
      <c r="AI206" s="18">
        <f t="shared" si="132"/>
        <v>2647</v>
      </c>
      <c r="AJ206" s="18">
        <f t="shared" si="133"/>
        <v>2988</v>
      </c>
      <c r="AK206" s="18">
        <f t="shared" si="134"/>
        <v>2213</v>
      </c>
      <c r="AL206" s="16">
        <f t="shared" si="135"/>
        <v>127</v>
      </c>
      <c r="AN206" s="39" t="s">
        <v>49</v>
      </c>
      <c r="AO206" s="29">
        <f t="shared" si="136"/>
        <v>0.13748742407869732</v>
      </c>
      <c r="AP206" s="28">
        <f t="shared" si="137"/>
        <v>0.14478305199954686</v>
      </c>
      <c r="AQ206" s="28">
        <f t="shared" si="138"/>
        <v>0.13327160054134909</v>
      </c>
      <c r="AR206" s="28">
        <f t="shared" si="139"/>
        <v>0.1206430398246255</v>
      </c>
      <c r="AS206" s="28">
        <f t="shared" si="140"/>
        <v>0.12423293675641828</v>
      </c>
      <c r="AT206" s="28">
        <f t="shared" si="141"/>
        <v>0.1546596552731522</v>
      </c>
      <c r="AU206" s="28">
        <f t="shared" si="142"/>
        <v>0.15773636699572402</v>
      </c>
      <c r="AV206" s="28">
        <f t="shared" si="143"/>
        <v>0.15205441802940772</v>
      </c>
      <c r="AW206" s="30">
        <f t="shared" si="144"/>
        <v>3.0130486358244366E-2</v>
      </c>
    </row>
    <row r="207" spans="1:49" x14ac:dyDescent="0.25">
      <c r="A207" t="s">
        <v>554</v>
      </c>
      <c r="B207">
        <v>2017</v>
      </c>
      <c r="C207">
        <v>3</v>
      </c>
      <c r="D207">
        <v>0</v>
      </c>
      <c r="E207">
        <v>0</v>
      </c>
      <c r="G207" s="39" t="s">
        <v>570</v>
      </c>
      <c r="H207" s="131">
        <f t="shared" si="109"/>
        <v>5728</v>
      </c>
      <c r="I207" s="129">
        <f t="shared" si="110"/>
        <v>607</v>
      </c>
      <c r="J207" s="129">
        <f t="shared" si="111"/>
        <v>1150</v>
      </c>
      <c r="K207" s="129">
        <f t="shared" si="112"/>
        <v>1133</v>
      </c>
      <c r="L207" s="129">
        <f t="shared" si="113"/>
        <v>955</v>
      </c>
      <c r="M207" s="129">
        <f t="shared" si="114"/>
        <v>1053</v>
      </c>
      <c r="N207" s="129">
        <f t="shared" si="115"/>
        <v>642</v>
      </c>
      <c r="O207" s="129">
        <f t="shared" si="116"/>
        <v>183</v>
      </c>
      <c r="P207" s="130">
        <f t="shared" si="117"/>
        <v>5</v>
      </c>
      <c r="R207" s="39" t="s">
        <v>570</v>
      </c>
      <c r="S207" s="141">
        <f t="shared" si="118"/>
        <v>1.4303879527772202E-3</v>
      </c>
      <c r="T207" s="142">
        <f t="shared" si="119"/>
        <v>1.8993322611128146E-3</v>
      </c>
      <c r="U207" s="143">
        <f t="shared" si="120"/>
        <v>2.2822667870645089E-3</v>
      </c>
      <c r="V207" s="143">
        <f t="shared" si="121"/>
        <v>2.2189363598084625E-3</v>
      </c>
      <c r="W207" s="143">
        <f t="shared" si="122"/>
        <v>1.8653035952506049E-3</v>
      </c>
      <c r="X207" s="143">
        <f t="shared" si="123"/>
        <v>1.7395039192526576E-3</v>
      </c>
      <c r="Y207" s="143">
        <f t="shared" si="124"/>
        <v>9.1228947712455454E-4</v>
      </c>
      <c r="Z207" s="143">
        <f t="shared" si="125"/>
        <v>2.8307402927263897E-4</v>
      </c>
      <c r="AA207" s="144">
        <f t="shared" si="126"/>
        <v>2.4641709543241273E-5</v>
      </c>
      <c r="AC207" s="39" t="s">
        <v>570</v>
      </c>
      <c r="AD207" s="73">
        <f t="shared" si="127"/>
        <v>262</v>
      </c>
      <c r="AE207" s="17">
        <f t="shared" si="128"/>
        <v>20</v>
      </c>
      <c r="AF207" s="18">
        <f t="shared" si="129"/>
        <v>43</v>
      </c>
      <c r="AG207" s="18">
        <f t="shared" si="130"/>
        <v>66</v>
      </c>
      <c r="AH207" s="18">
        <f t="shared" si="131"/>
        <v>41</v>
      </c>
      <c r="AI207" s="18">
        <f t="shared" si="132"/>
        <v>61</v>
      </c>
      <c r="AJ207" s="18">
        <f t="shared" si="133"/>
        <v>28</v>
      </c>
      <c r="AK207" s="18">
        <f t="shared" si="134"/>
        <v>3</v>
      </c>
      <c r="AL207" s="16">
        <f t="shared" si="135"/>
        <v>0</v>
      </c>
      <c r="AN207" s="39" t="s">
        <v>570</v>
      </c>
      <c r="AO207" s="29">
        <f t="shared" si="136"/>
        <v>4.5740223463687148E-2</v>
      </c>
      <c r="AP207" s="28">
        <f t="shared" si="137"/>
        <v>3.2948929159802305E-2</v>
      </c>
      <c r="AQ207" s="28">
        <f t="shared" si="138"/>
        <v>3.7391304347826088E-2</v>
      </c>
      <c r="AR207" s="28">
        <f t="shared" si="139"/>
        <v>5.8252427184466021E-2</v>
      </c>
      <c r="AS207" s="28">
        <f t="shared" si="140"/>
        <v>4.2931937172774867E-2</v>
      </c>
      <c r="AT207" s="28">
        <f t="shared" si="141"/>
        <v>5.7929724596391265E-2</v>
      </c>
      <c r="AU207" s="28">
        <f t="shared" si="142"/>
        <v>4.3613707165109032E-2</v>
      </c>
      <c r="AV207" s="28">
        <f t="shared" si="143"/>
        <v>1.6393442622950821E-2</v>
      </c>
      <c r="AW207" s="30">
        <f t="shared" si="144"/>
        <v>0</v>
      </c>
    </row>
    <row r="208" spans="1:49" x14ac:dyDescent="0.25">
      <c r="A208" t="s">
        <v>554</v>
      </c>
      <c r="B208">
        <v>2018</v>
      </c>
      <c r="C208">
        <v>4</v>
      </c>
      <c r="D208">
        <v>0</v>
      </c>
      <c r="E208">
        <v>0</v>
      </c>
      <c r="G208" s="39" t="s">
        <v>13</v>
      </c>
      <c r="H208" s="131">
        <f t="shared" si="109"/>
        <v>69348</v>
      </c>
      <c r="I208" s="129">
        <f t="shared" si="110"/>
        <v>12430</v>
      </c>
      <c r="J208" s="129">
        <f t="shared" si="111"/>
        <v>19166</v>
      </c>
      <c r="K208" s="129">
        <f t="shared" si="112"/>
        <v>14919</v>
      </c>
      <c r="L208" s="129">
        <f t="shared" si="113"/>
        <v>9014</v>
      </c>
      <c r="M208" s="129">
        <f t="shared" si="114"/>
        <v>8623</v>
      </c>
      <c r="N208" s="129">
        <f t="shared" si="115"/>
        <v>3282</v>
      </c>
      <c r="O208" s="129">
        <f t="shared" si="116"/>
        <v>769</v>
      </c>
      <c r="P208" s="130">
        <f t="shared" si="117"/>
        <v>1145</v>
      </c>
      <c r="R208" s="39" t="s">
        <v>13</v>
      </c>
      <c r="S208" s="141">
        <f t="shared" si="118"/>
        <v>1.7317483196437614E-2</v>
      </c>
      <c r="T208" s="142">
        <f t="shared" si="119"/>
        <v>3.8894069202030125E-2</v>
      </c>
      <c r="U208" s="143">
        <f t="shared" si="120"/>
        <v>3.8036456731198584E-2</v>
      </c>
      <c r="V208" s="143">
        <f t="shared" si="121"/>
        <v>2.9218280275359623E-2</v>
      </c>
      <c r="W208" s="143">
        <f t="shared" si="122"/>
        <v>1.7606122102187385E-2</v>
      </c>
      <c r="X208" s="143">
        <f t="shared" si="123"/>
        <v>1.4244769511600823E-2</v>
      </c>
      <c r="Y208" s="143">
        <f t="shared" si="124"/>
        <v>4.6637602241787974E-3</v>
      </c>
      <c r="Z208" s="143">
        <f t="shared" si="125"/>
        <v>1.1895296639926741E-3</v>
      </c>
      <c r="AA208" s="144">
        <f t="shared" si="126"/>
        <v>5.6429514854022516E-3</v>
      </c>
      <c r="AC208" s="39" t="s">
        <v>13</v>
      </c>
      <c r="AD208" s="73">
        <f t="shared" si="127"/>
        <v>6027</v>
      </c>
      <c r="AE208" s="17">
        <f t="shared" si="128"/>
        <v>953</v>
      </c>
      <c r="AF208" s="18">
        <f t="shared" si="129"/>
        <v>2191</v>
      </c>
      <c r="AG208" s="18">
        <f t="shared" si="130"/>
        <v>1788</v>
      </c>
      <c r="AH208" s="18">
        <f t="shared" si="131"/>
        <v>546</v>
      </c>
      <c r="AI208" s="18">
        <f t="shared" si="132"/>
        <v>368</v>
      </c>
      <c r="AJ208" s="18">
        <f t="shared" si="133"/>
        <v>101</v>
      </c>
      <c r="AK208" s="18">
        <f t="shared" si="134"/>
        <v>37</v>
      </c>
      <c r="AL208" s="16">
        <f t="shared" si="135"/>
        <v>43</v>
      </c>
      <c r="AN208" s="39" t="s">
        <v>13</v>
      </c>
      <c r="AO208" s="29">
        <f t="shared" si="136"/>
        <v>8.6909499913479835E-2</v>
      </c>
      <c r="AP208" s="28">
        <f t="shared" si="137"/>
        <v>7.6669348350764277E-2</v>
      </c>
      <c r="AQ208" s="28">
        <f t="shared" si="138"/>
        <v>0.11431701972242513</v>
      </c>
      <c r="AR208" s="28">
        <f t="shared" si="139"/>
        <v>0.11984717474361552</v>
      </c>
      <c r="AS208" s="28">
        <f t="shared" si="140"/>
        <v>6.0572442866651872E-2</v>
      </c>
      <c r="AT208" s="28">
        <f t="shared" si="141"/>
        <v>4.2676562681201437E-2</v>
      </c>
      <c r="AU208" s="28">
        <f t="shared" si="142"/>
        <v>3.0773918342474102E-2</v>
      </c>
      <c r="AV208" s="28">
        <f t="shared" si="143"/>
        <v>4.8114434330299091E-2</v>
      </c>
      <c r="AW208" s="30">
        <f t="shared" si="144"/>
        <v>3.7554585152838431E-2</v>
      </c>
    </row>
    <row r="209" spans="1:49" x14ac:dyDescent="0.25">
      <c r="A209" t="s">
        <v>554</v>
      </c>
      <c r="B209">
        <v>2019</v>
      </c>
      <c r="C209">
        <v>10</v>
      </c>
      <c r="D209">
        <v>0</v>
      </c>
      <c r="E209">
        <v>0</v>
      </c>
      <c r="G209" s="39" t="s">
        <v>173</v>
      </c>
      <c r="H209" s="131">
        <f t="shared" si="109"/>
        <v>105605</v>
      </c>
      <c r="I209" s="129">
        <f t="shared" si="110"/>
        <v>14363</v>
      </c>
      <c r="J209" s="129">
        <f t="shared" si="111"/>
        <v>22192</v>
      </c>
      <c r="K209" s="129">
        <f t="shared" si="112"/>
        <v>14501</v>
      </c>
      <c r="L209" s="129">
        <f t="shared" si="113"/>
        <v>12675</v>
      </c>
      <c r="M209" s="129">
        <f t="shared" si="114"/>
        <v>13756</v>
      </c>
      <c r="N209" s="129">
        <f t="shared" si="115"/>
        <v>16444</v>
      </c>
      <c r="O209" s="129">
        <f t="shared" si="116"/>
        <v>11674</v>
      </c>
      <c r="P209" s="130">
        <f t="shared" si="117"/>
        <v>0</v>
      </c>
      <c r="R209" s="39" t="s">
        <v>173</v>
      </c>
      <c r="S209" s="141">
        <f t="shared" si="118"/>
        <v>2.6371529286494121E-2</v>
      </c>
      <c r="T209" s="142">
        <f t="shared" si="119"/>
        <v>4.4942519384453636E-2</v>
      </c>
      <c r="U209" s="143">
        <f t="shared" si="120"/>
        <v>4.4041795250900503E-2</v>
      </c>
      <c r="V209" s="143">
        <f t="shared" si="121"/>
        <v>2.839964356009048E-2</v>
      </c>
      <c r="W209" s="143">
        <f t="shared" si="122"/>
        <v>2.4756778083561696E-2</v>
      </c>
      <c r="X209" s="143">
        <f t="shared" si="123"/>
        <v>2.2724231636504805E-2</v>
      </c>
      <c r="Y209" s="143">
        <f t="shared" si="124"/>
        <v>2.3367115516878777E-2</v>
      </c>
      <c r="Z209" s="143">
        <f t="shared" si="125"/>
        <v>1.8057957473927799E-2</v>
      </c>
      <c r="AA209" s="144">
        <f t="shared" si="126"/>
        <v>0</v>
      </c>
      <c r="AC209" s="39" t="s">
        <v>173</v>
      </c>
      <c r="AD209" s="73">
        <f t="shared" si="127"/>
        <v>14706</v>
      </c>
      <c r="AE209" s="17">
        <f t="shared" si="128"/>
        <v>2272</v>
      </c>
      <c r="AF209" s="18">
        <f t="shared" si="129"/>
        <v>3292</v>
      </c>
      <c r="AG209" s="18">
        <f t="shared" si="130"/>
        <v>2283</v>
      </c>
      <c r="AH209" s="18">
        <f t="shared" si="131"/>
        <v>1895</v>
      </c>
      <c r="AI209" s="18">
        <f t="shared" si="132"/>
        <v>1849</v>
      </c>
      <c r="AJ209" s="18">
        <f t="shared" si="133"/>
        <v>1976</v>
      </c>
      <c r="AK209" s="18">
        <f t="shared" si="134"/>
        <v>1139</v>
      </c>
      <c r="AL209" s="16">
        <f t="shared" si="135"/>
        <v>0</v>
      </c>
      <c r="AN209" s="39" t="s">
        <v>173</v>
      </c>
      <c r="AO209" s="29">
        <f t="shared" si="136"/>
        <v>0.13925477013398987</v>
      </c>
      <c r="AP209" s="28">
        <f t="shared" si="137"/>
        <v>0.15818422335166749</v>
      </c>
      <c r="AQ209" s="28">
        <f t="shared" si="138"/>
        <v>0.14834174477289114</v>
      </c>
      <c r="AR209" s="28">
        <f t="shared" si="139"/>
        <v>0.15743741810909592</v>
      </c>
      <c r="AS209" s="28">
        <f t="shared" si="140"/>
        <v>0.14950690335305719</v>
      </c>
      <c r="AT209" s="28">
        <f t="shared" si="141"/>
        <v>0.13441407385867984</v>
      </c>
      <c r="AU209" s="28">
        <f t="shared" si="142"/>
        <v>0.1201654098759426</v>
      </c>
      <c r="AV209" s="28">
        <f t="shared" si="143"/>
        <v>9.756724344697619E-2</v>
      </c>
      <c r="AW209" s="30" t="str">
        <f t="shared" si="144"/>
        <v>-</v>
      </c>
    </row>
    <row r="210" spans="1:49" x14ac:dyDescent="0.25">
      <c r="A210" t="s">
        <v>578</v>
      </c>
      <c r="B210">
        <v>2020</v>
      </c>
      <c r="C210">
        <v>15</v>
      </c>
      <c r="D210">
        <v>0</v>
      </c>
      <c r="E210">
        <v>0</v>
      </c>
      <c r="G210" s="39" t="s">
        <v>611</v>
      </c>
      <c r="H210" s="131">
        <f t="shared" si="109"/>
        <v>5</v>
      </c>
      <c r="I210" s="129">
        <f t="shared" si="110"/>
        <v>4</v>
      </c>
      <c r="J210" s="129">
        <f t="shared" si="111"/>
        <v>1</v>
      </c>
      <c r="K210" s="129">
        <f t="shared" si="112"/>
        <v>0</v>
      </c>
      <c r="L210" s="129">
        <f t="shared" si="113"/>
        <v>0</v>
      </c>
      <c r="M210" s="129">
        <f t="shared" si="114"/>
        <v>0</v>
      </c>
      <c r="N210" s="129">
        <f t="shared" si="115"/>
        <v>0</v>
      </c>
      <c r="O210" s="129">
        <f t="shared" si="116"/>
        <v>0</v>
      </c>
      <c r="P210" s="130">
        <f t="shared" si="117"/>
        <v>0</v>
      </c>
      <c r="R210" s="39" t="s">
        <v>611</v>
      </c>
      <c r="S210" s="141">
        <f t="shared" si="118"/>
        <v>1.24859283587397E-6</v>
      </c>
      <c r="T210" s="142">
        <f t="shared" si="119"/>
        <v>1.2516192824466653E-5</v>
      </c>
      <c r="U210" s="143">
        <f t="shared" si="120"/>
        <v>1.9845798148387031E-6</v>
      </c>
      <c r="V210" s="143">
        <f t="shared" si="121"/>
        <v>0</v>
      </c>
      <c r="W210" s="143">
        <f t="shared" si="122"/>
        <v>0</v>
      </c>
      <c r="X210" s="143">
        <f t="shared" si="123"/>
        <v>0</v>
      </c>
      <c r="Y210" s="143">
        <f t="shared" si="124"/>
        <v>0</v>
      </c>
      <c r="Z210" s="143">
        <f t="shared" si="125"/>
        <v>0</v>
      </c>
      <c r="AA210" s="144">
        <f t="shared" si="126"/>
        <v>0</v>
      </c>
      <c r="AC210" s="39" t="s">
        <v>611</v>
      </c>
      <c r="AD210" s="73">
        <f t="shared" si="127"/>
        <v>2</v>
      </c>
      <c r="AE210" s="17">
        <f t="shared" si="128"/>
        <v>0</v>
      </c>
      <c r="AF210" s="18">
        <f t="shared" si="129"/>
        <v>2</v>
      </c>
      <c r="AG210" s="18">
        <f t="shared" si="130"/>
        <v>0</v>
      </c>
      <c r="AH210" s="18">
        <f t="shared" si="131"/>
        <v>0</v>
      </c>
      <c r="AI210" s="18">
        <f t="shared" si="132"/>
        <v>0</v>
      </c>
      <c r="AJ210" s="18">
        <f t="shared" si="133"/>
        <v>0</v>
      </c>
      <c r="AK210" s="18">
        <f t="shared" si="134"/>
        <v>0</v>
      </c>
      <c r="AL210" s="16">
        <f t="shared" si="135"/>
        <v>0</v>
      </c>
      <c r="AN210" s="39" t="s">
        <v>611</v>
      </c>
      <c r="AO210" s="29">
        <f t="shared" si="136"/>
        <v>0.4</v>
      </c>
      <c r="AP210" s="28">
        <f t="shared" si="137"/>
        <v>0</v>
      </c>
      <c r="AQ210" s="28">
        <f t="shared" si="138"/>
        <v>2</v>
      </c>
      <c r="AR210" s="28" t="str">
        <f t="shared" si="139"/>
        <v>-</v>
      </c>
      <c r="AS210" s="28" t="str">
        <f t="shared" si="140"/>
        <v>-</v>
      </c>
      <c r="AT210" s="28" t="str">
        <f t="shared" si="141"/>
        <v>-</v>
      </c>
      <c r="AU210" s="28" t="str">
        <f t="shared" si="142"/>
        <v>-</v>
      </c>
      <c r="AV210" s="28" t="str">
        <f t="shared" si="143"/>
        <v>-</v>
      </c>
      <c r="AW210" s="30" t="str">
        <f t="shared" si="144"/>
        <v>-</v>
      </c>
    </row>
    <row r="211" spans="1:49" x14ac:dyDescent="0.25">
      <c r="A211" t="s">
        <v>434</v>
      </c>
      <c r="B211">
        <v>2018</v>
      </c>
      <c r="C211">
        <v>10</v>
      </c>
      <c r="D211">
        <v>0</v>
      </c>
      <c r="E211">
        <v>0</v>
      </c>
      <c r="G211" s="39" t="s">
        <v>142</v>
      </c>
      <c r="H211" s="131">
        <f t="shared" si="109"/>
        <v>5262</v>
      </c>
      <c r="I211" s="129">
        <f t="shared" si="110"/>
        <v>378</v>
      </c>
      <c r="J211" s="129">
        <f t="shared" si="111"/>
        <v>681</v>
      </c>
      <c r="K211" s="129">
        <f t="shared" si="112"/>
        <v>970</v>
      </c>
      <c r="L211" s="129">
        <f t="shared" si="113"/>
        <v>784</v>
      </c>
      <c r="M211" s="129">
        <f t="shared" si="114"/>
        <v>891</v>
      </c>
      <c r="N211" s="129">
        <f t="shared" si="115"/>
        <v>596</v>
      </c>
      <c r="O211" s="129">
        <f t="shared" si="116"/>
        <v>962</v>
      </c>
      <c r="P211" s="130">
        <f t="shared" si="117"/>
        <v>0</v>
      </c>
      <c r="R211" s="39" t="s">
        <v>142</v>
      </c>
      <c r="S211" s="141">
        <f t="shared" si="118"/>
        <v>1.3140191004737661E-3</v>
      </c>
      <c r="T211" s="142">
        <f t="shared" si="119"/>
        <v>1.1827802219120988E-3</v>
      </c>
      <c r="U211" s="143">
        <f t="shared" si="120"/>
        <v>1.3514988539051569E-3</v>
      </c>
      <c r="V211" s="143">
        <f t="shared" si="121"/>
        <v>1.8997072100743236E-3</v>
      </c>
      <c r="W211" s="143">
        <f t="shared" si="122"/>
        <v>1.5313068258392402E-3</v>
      </c>
      <c r="X211" s="143">
        <f t="shared" si="123"/>
        <v>1.4718879316753257E-3</v>
      </c>
      <c r="Y211" s="143">
        <f t="shared" si="124"/>
        <v>8.4692294138042756E-4</v>
      </c>
      <c r="Z211" s="143">
        <f t="shared" si="125"/>
        <v>1.4880722194550748E-3</v>
      </c>
      <c r="AA211" s="144">
        <f t="shared" si="126"/>
        <v>0</v>
      </c>
      <c r="AC211" s="39" t="s">
        <v>142</v>
      </c>
      <c r="AD211" s="73">
        <f t="shared" si="127"/>
        <v>584</v>
      </c>
      <c r="AE211" s="17">
        <f t="shared" si="128"/>
        <v>29</v>
      </c>
      <c r="AF211" s="18">
        <f t="shared" si="129"/>
        <v>70</v>
      </c>
      <c r="AG211" s="18">
        <f t="shared" si="130"/>
        <v>100</v>
      </c>
      <c r="AH211" s="18">
        <f t="shared" si="131"/>
        <v>108</v>
      </c>
      <c r="AI211" s="18">
        <f t="shared" si="132"/>
        <v>114</v>
      </c>
      <c r="AJ211" s="18">
        <f t="shared" si="133"/>
        <v>68</v>
      </c>
      <c r="AK211" s="18">
        <f t="shared" si="134"/>
        <v>95</v>
      </c>
      <c r="AL211" s="16">
        <f t="shared" si="135"/>
        <v>0</v>
      </c>
      <c r="AN211" s="39" t="s">
        <v>142</v>
      </c>
      <c r="AO211" s="29">
        <f t="shared" si="136"/>
        <v>0.11098441657164576</v>
      </c>
      <c r="AP211" s="28">
        <f t="shared" si="137"/>
        <v>7.6719576719576715E-2</v>
      </c>
      <c r="AQ211" s="28">
        <f t="shared" si="138"/>
        <v>0.10279001468428781</v>
      </c>
      <c r="AR211" s="28">
        <f t="shared" si="139"/>
        <v>0.10309278350515463</v>
      </c>
      <c r="AS211" s="28">
        <f t="shared" si="140"/>
        <v>0.13775510204081631</v>
      </c>
      <c r="AT211" s="28">
        <f t="shared" si="141"/>
        <v>0.12794612794612795</v>
      </c>
      <c r="AU211" s="28">
        <f t="shared" si="142"/>
        <v>0.11409395973154363</v>
      </c>
      <c r="AV211" s="28">
        <f t="shared" si="143"/>
        <v>9.8752598752598758E-2</v>
      </c>
      <c r="AW211" s="30" t="str">
        <f t="shared" si="144"/>
        <v>-</v>
      </c>
    </row>
    <row r="212" spans="1:49" x14ac:dyDescent="0.25">
      <c r="A212" t="s">
        <v>434</v>
      </c>
      <c r="B212">
        <v>2019</v>
      </c>
      <c r="C212">
        <v>13</v>
      </c>
      <c r="D212">
        <v>0</v>
      </c>
      <c r="E212">
        <v>0</v>
      </c>
      <c r="G212" s="39" t="s">
        <v>182</v>
      </c>
      <c r="H212" s="131">
        <f t="shared" si="109"/>
        <v>8765</v>
      </c>
      <c r="I212" s="129">
        <f t="shared" si="110"/>
        <v>2789</v>
      </c>
      <c r="J212" s="129">
        <f t="shared" si="111"/>
        <v>3016</v>
      </c>
      <c r="K212" s="129">
        <f t="shared" si="112"/>
        <v>2953</v>
      </c>
      <c r="L212" s="129">
        <f t="shared" si="113"/>
        <v>4</v>
      </c>
      <c r="M212" s="129">
        <f t="shared" si="114"/>
        <v>1</v>
      </c>
      <c r="N212" s="129">
        <f t="shared" si="115"/>
        <v>2</v>
      </c>
      <c r="O212" s="129">
        <f t="shared" si="116"/>
        <v>0</v>
      </c>
      <c r="P212" s="130">
        <f t="shared" si="117"/>
        <v>0</v>
      </c>
      <c r="R212" s="39" t="s">
        <v>182</v>
      </c>
      <c r="S212" s="141">
        <f t="shared" si="118"/>
        <v>2.1887832412870695E-3</v>
      </c>
      <c r="T212" s="142">
        <f t="shared" si="119"/>
        <v>8.7269154468593742E-3</v>
      </c>
      <c r="U212" s="143">
        <f t="shared" si="120"/>
        <v>5.985492721553529E-3</v>
      </c>
      <c r="V212" s="143">
        <f t="shared" si="121"/>
        <v>5.7833354549994614E-3</v>
      </c>
      <c r="W212" s="143">
        <f t="shared" si="122"/>
        <v>7.8127899277512254E-6</v>
      </c>
      <c r="X212" s="143">
        <f t="shared" si="123"/>
        <v>1.6519505406008144E-6</v>
      </c>
      <c r="Y212" s="143">
        <f t="shared" si="124"/>
        <v>2.8420232932229113E-6</v>
      </c>
      <c r="Z212" s="143">
        <f t="shared" si="125"/>
        <v>0</v>
      </c>
      <c r="AA212" s="144">
        <f t="shared" si="126"/>
        <v>0</v>
      </c>
      <c r="AC212" s="39" t="s">
        <v>182</v>
      </c>
      <c r="AD212" s="73">
        <f t="shared" si="127"/>
        <v>1033</v>
      </c>
      <c r="AE212" s="17">
        <f t="shared" si="128"/>
        <v>272</v>
      </c>
      <c r="AF212" s="18">
        <f t="shared" si="129"/>
        <v>381</v>
      </c>
      <c r="AG212" s="18">
        <f t="shared" si="130"/>
        <v>376</v>
      </c>
      <c r="AH212" s="18">
        <f t="shared" si="131"/>
        <v>1</v>
      </c>
      <c r="AI212" s="18">
        <f t="shared" si="132"/>
        <v>1</v>
      </c>
      <c r="AJ212" s="18">
        <f t="shared" si="133"/>
        <v>2</v>
      </c>
      <c r="AK212" s="18">
        <f t="shared" si="134"/>
        <v>0</v>
      </c>
      <c r="AL212" s="16">
        <f t="shared" si="135"/>
        <v>0</v>
      </c>
      <c r="AN212" s="39" t="s">
        <v>182</v>
      </c>
      <c r="AO212" s="29">
        <f t="shared" si="136"/>
        <v>0.11785510553337136</v>
      </c>
      <c r="AP212" s="28">
        <f t="shared" si="137"/>
        <v>9.7525994980279668E-2</v>
      </c>
      <c r="AQ212" s="28">
        <f t="shared" si="138"/>
        <v>0.1263262599469496</v>
      </c>
      <c r="AR212" s="28">
        <f t="shared" si="139"/>
        <v>0.12732814087368777</v>
      </c>
      <c r="AS212" s="28">
        <f t="shared" si="140"/>
        <v>0.25</v>
      </c>
      <c r="AT212" s="28">
        <f t="shared" si="141"/>
        <v>1</v>
      </c>
      <c r="AU212" s="28">
        <f t="shared" si="142"/>
        <v>1</v>
      </c>
      <c r="AV212" s="28" t="str">
        <f t="shared" si="143"/>
        <v>-</v>
      </c>
      <c r="AW212" s="30" t="str">
        <f t="shared" si="144"/>
        <v>-</v>
      </c>
    </row>
    <row r="213" spans="1:49" x14ac:dyDescent="0.25">
      <c r="A213" t="s">
        <v>434</v>
      </c>
      <c r="B213">
        <v>2020</v>
      </c>
      <c r="C213">
        <v>2</v>
      </c>
      <c r="D213">
        <v>0</v>
      </c>
      <c r="E213">
        <v>0</v>
      </c>
      <c r="G213" s="39" t="s">
        <v>451</v>
      </c>
      <c r="H213" s="131">
        <f t="shared" si="109"/>
        <v>13006</v>
      </c>
      <c r="I213" s="129">
        <f t="shared" si="110"/>
        <v>1807</v>
      </c>
      <c r="J213" s="129">
        <f t="shared" si="111"/>
        <v>6781</v>
      </c>
      <c r="K213" s="129">
        <f t="shared" si="112"/>
        <v>4405</v>
      </c>
      <c r="L213" s="129">
        <f t="shared" si="113"/>
        <v>9</v>
      </c>
      <c r="M213" s="129">
        <f t="shared" si="114"/>
        <v>4</v>
      </c>
      <c r="N213" s="129">
        <f t="shared" si="115"/>
        <v>0</v>
      </c>
      <c r="O213" s="129">
        <f t="shared" si="116"/>
        <v>0</v>
      </c>
      <c r="P213" s="130">
        <f t="shared" si="117"/>
        <v>0</v>
      </c>
      <c r="R213" s="39" t="s">
        <v>451</v>
      </c>
      <c r="S213" s="141">
        <f t="shared" si="118"/>
        <v>3.2478396846753708E-3</v>
      </c>
      <c r="T213" s="142">
        <f t="shared" si="119"/>
        <v>5.6541901084528109E-3</v>
      </c>
      <c r="U213" s="143">
        <f t="shared" si="120"/>
        <v>1.3457435724421247E-2</v>
      </c>
      <c r="V213" s="143">
        <f t="shared" si="121"/>
        <v>8.6270208869870055E-3</v>
      </c>
      <c r="W213" s="143">
        <f t="shared" si="122"/>
        <v>1.7578777337440256E-5</v>
      </c>
      <c r="X213" s="143">
        <f t="shared" si="123"/>
        <v>6.6078021624032576E-6</v>
      </c>
      <c r="Y213" s="143">
        <f t="shared" si="124"/>
        <v>0</v>
      </c>
      <c r="Z213" s="143">
        <f t="shared" si="125"/>
        <v>0</v>
      </c>
      <c r="AA213" s="144">
        <f t="shared" si="126"/>
        <v>0</v>
      </c>
      <c r="AC213" s="39" t="s">
        <v>451</v>
      </c>
      <c r="AD213" s="73">
        <f t="shared" si="127"/>
        <v>4217</v>
      </c>
      <c r="AE213" s="17">
        <f t="shared" si="128"/>
        <v>438</v>
      </c>
      <c r="AF213" s="18">
        <f t="shared" si="129"/>
        <v>2201</v>
      </c>
      <c r="AG213" s="18">
        <f t="shared" si="130"/>
        <v>1561</v>
      </c>
      <c r="AH213" s="18">
        <f t="shared" si="131"/>
        <v>9</v>
      </c>
      <c r="AI213" s="18">
        <f t="shared" si="132"/>
        <v>8</v>
      </c>
      <c r="AJ213" s="18">
        <f t="shared" si="133"/>
        <v>0</v>
      </c>
      <c r="AK213" s="18">
        <f t="shared" si="134"/>
        <v>0</v>
      </c>
      <c r="AL213" s="16">
        <f t="shared" si="135"/>
        <v>0</v>
      </c>
      <c r="AN213" s="39" t="s">
        <v>451</v>
      </c>
      <c r="AO213" s="29">
        <f t="shared" si="136"/>
        <v>0.32423496847608796</v>
      </c>
      <c r="AP213" s="28">
        <f t="shared" si="137"/>
        <v>0.2423907028223575</v>
      </c>
      <c r="AQ213" s="28">
        <f t="shared" si="138"/>
        <v>0.32458339477953102</v>
      </c>
      <c r="AR213" s="28">
        <f t="shared" si="139"/>
        <v>0.3543700340522134</v>
      </c>
      <c r="AS213" s="28">
        <f t="shared" si="140"/>
        <v>1</v>
      </c>
      <c r="AT213" s="28">
        <f t="shared" si="141"/>
        <v>2</v>
      </c>
      <c r="AU213" s="28" t="str">
        <f t="shared" si="142"/>
        <v>-</v>
      </c>
      <c r="AV213" s="28" t="str">
        <f t="shared" si="143"/>
        <v>-</v>
      </c>
      <c r="AW213" s="30" t="str">
        <f t="shared" si="144"/>
        <v>-</v>
      </c>
    </row>
    <row r="214" spans="1:49" x14ac:dyDescent="0.25">
      <c r="A214" t="s">
        <v>441</v>
      </c>
      <c r="B214">
        <v>2013</v>
      </c>
      <c r="C214">
        <v>1413</v>
      </c>
      <c r="D214">
        <v>386</v>
      </c>
      <c r="E214">
        <v>0.27317763623496111</v>
      </c>
      <c r="G214" s="39" t="s">
        <v>448</v>
      </c>
      <c r="H214" s="131">
        <f t="shared" si="109"/>
        <v>60</v>
      </c>
      <c r="I214" s="129">
        <f t="shared" si="110"/>
        <v>0</v>
      </c>
      <c r="J214" s="129">
        <f t="shared" si="111"/>
        <v>0</v>
      </c>
      <c r="K214" s="129">
        <f t="shared" si="112"/>
        <v>13</v>
      </c>
      <c r="L214" s="129">
        <f t="shared" si="113"/>
        <v>13</v>
      </c>
      <c r="M214" s="129">
        <f t="shared" si="114"/>
        <v>19</v>
      </c>
      <c r="N214" s="129">
        <f t="shared" si="115"/>
        <v>8</v>
      </c>
      <c r="O214" s="129">
        <f t="shared" si="116"/>
        <v>7</v>
      </c>
      <c r="P214" s="130">
        <f t="shared" si="117"/>
        <v>0</v>
      </c>
      <c r="R214" s="39" t="s">
        <v>448</v>
      </c>
      <c r="S214" s="141">
        <f t="shared" si="118"/>
        <v>1.498311403048764E-5</v>
      </c>
      <c r="T214" s="142">
        <f t="shared" si="119"/>
        <v>0</v>
      </c>
      <c r="U214" s="143">
        <f t="shared" si="120"/>
        <v>0</v>
      </c>
      <c r="V214" s="143">
        <f t="shared" si="121"/>
        <v>2.5459993537078565E-5</v>
      </c>
      <c r="W214" s="143">
        <f t="shared" si="122"/>
        <v>2.5391567265191483E-5</v>
      </c>
      <c r="X214" s="143">
        <f t="shared" si="123"/>
        <v>3.1387060271415472E-5</v>
      </c>
      <c r="Y214" s="143">
        <f t="shared" si="124"/>
        <v>1.1368093172891645E-5</v>
      </c>
      <c r="Z214" s="143">
        <f t="shared" si="125"/>
        <v>1.0827968332833185E-5</v>
      </c>
      <c r="AA214" s="144">
        <f t="shared" si="126"/>
        <v>0</v>
      </c>
      <c r="AC214" s="39" t="s">
        <v>448</v>
      </c>
      <c r="AD214" s="73">
        <f t="shared" si="127"/>
        <v>9</v>
      </c>
      <c r="AE214" s="17">
        <f t="shared" si="128"/>
        <v>0</v>
      </c>
      <c r="AF214" s="18">
        <f t="shared" si="129"/>
        <v>0</v>
      </c>
      <c r="AG214" s="18">
        <f t="shared" si="130"/>
        <v>3</v>
      </c>
      <c r="AH214" s="18">
        <f t="shared" si="131"/>
        <v>1</v>
      </c>
      <c r="AI214" s="18">
        <f t="shared" si="132"/>
        <v>2</v>
      </c>
      <c r="AJ214" s="18">
        <f t="shared" si="133"/>
        <v>0</v>
      </c>
      <c r="AK214" s="18">
        <f t="shared" si="134"/>
        <v>3</v>
      </c>
      <c r="AL214" s="16">
        <f t="shared" si="135"/>
        <v>0</v>
      </c>
      <c r="AN214" s="39" t="s">
        <v>448</v>
      </c>
      <c r="AO214" s="29">
        <f t="shared" si="136"/>
        <v>0.15</v>
      </c>
      <c r="AP214" s="28" t="str">
        <f t="shared" si="137"/>
        <v>-</v>
      </c>
      <c r="AQ214" s="28" t="str">
        <f t="shared" si="138"/>
        <v>-</v>
      </c>
      <c r="AR214" s="28">
        <f t="shared" si="139"/>
        <v>0.23076923076923078</v>
      </c>
      <c r="AS214" s="28">
        <f t="shared" si="140"/>
        <v>7.6923076923076927E-2</v>
      </c>
      <c r="AT214" s="28">
        <f t="shared" si="141"/>
        <v>0.10526315789473684</v>
      </c>
      <c r="AU214" s="28">
        <f t="shared" si="142"/>
        <v>0</v>
      </c>
      <c r="AV214" s="28">
        <f t="shared" si="143"/>
        <v>0.42857142857142855</v>
      </c>
      <c r="AW214" s="30" t="str">
        <f t="shared" si="144"/>
        <v>-</v>
      </c>
    </row>
    <row r="215" spans="1:49" x14ac:dyDescent="0.25">
      <c r="A215" t="s">
        <v>441</v>
      </c>
      <c r="B215">
        <v>2014</v>
      </c>
      <c r="C215">
        <v>101</v>
      </c>
      <c r="D215">
        <v>14</v>
      </c>
      <c r="E215">
        <v>0.1386138613861386</v>
      </c>
      <c r="G215" s="39" t="s">
        <v>362</v>
      </c>
      <c r="H215" s="131">
        <f t="shared" si="109"/>
        <v>22886</v>
      </c>
      <c r="I215" s="129">
        <f t="shared" si="110"/>
        <v>3086</v>
      </c>
      <c r="J215" s="129">
        <f t="shared" si="111"/>
        <v>4520</v>
      </c>
      <c r="K215" s="129">
        <f t="shared" si="112"/>
        <v>5302</v>
      </c>
      <c r="L215" s="129">
        <f t="shared" si="113"/>
        <v>1553</v>
      </c>
      <c r="M215" s="129">
        <f t="shared" si="114"/>
        <v>1833</v>
      </c>
      <c r="N215" s="129">
        <f t="shared" si="115"/>
        <v>1662</v>
      </c>
      <c r="O215" s="129">
        <f t="shared" si="116"/>
        <v>2973</v>
      </c>
      <c r="P215" s="130">
        <f t="shared" si="117"/>
        <v>1957</v>
      </c>
      <c r="R215" s="39" t="s">
        <v>362</v>
      </c>
      <c r="S215" s="141">
        <f t="shared" si="118"/>
        <v>5.7150591283623353E-3</v>
      </c>
      <c r="T215" s="142">
        <f t="shared" si="119"/>
        <v>9.6562427640760236E-3</v>
      </c>
      <c r="U215" s="143">
        <f t="shared" si="120"/>
        <v>8.9703007630709385E-3</v>
      </c>
      <c r="V215" s="143">
        <f t="shared" si="121"/>
        <v>1.0383760441045426E-2</v>
      </c>
      <c r="W215" s="143">
        <f t="shared" si="122"/>
        <v>3.0333156894494133E-3</v>
      </c>
      <c r="X215" s="143">
        <f t="shared" si="123"/>
        <v>3.0280253409212927E-3</v>
      </c>
      <c r="Y215" s="143">
        <f t="shared" si="124"/>
        <v>2.3617213566682394E-3</v>
      </c>
      <c r="Z215" s="143">
        <f t="shared" si="125"/>
        <v>4.598792836216151E-3</v>
      </c>
      <c r="AA215" s="144">
        <f t="shared" si="126"/>
        <v>9.6447651152246332E-3</v>
      </c>
      <c r="AC215" s="39" t="s">
        <v>362</v>
      </c>
      <c r="AD215" s="73">
        <f t="shared" si="127"/>
        <v>1310</v>
      </c>
      <c r="AE215" s="17">
        <f t="shared" si="128"/>
        <v>218</v>
      </c>
      <c r="AF215" s="18">
        <f t="shared" si="129"/>
        <v>376</v>
      </c>
      <c r="AG215" s="18">
        <f t="shared" si="130"/>
        <v>433</v>
      </c>
      <c r="AH215" s="18">
        <f t="shared" si="131"/>
        <v>37</v>
      </c>
      <c r="AI215" s="18">
        <f t="shared" si="132"/>
        <v>46</v>
      </c>
      <c r="AJ215" s="18">
        <f t="shared" si="133"/>
        <v>47</v>
      </c>
      <c r="AK215" s="18">
        <f t="shared" si="134"/>
        <v>93</v>
      </c>
      <c r="AL215" s="16">
        <f t="shared" si="135"/>
        <v>60</v>
      </c>
      <c r="AN215" s="39" t="s">
        <v>362</v>
      </c>
      <c r="AO215" s="29">
        <f t="shared" si="136"/>
        <v>5.724023420431705E-2</v>
      </c>
      <c r="AP215" s="28">
        <f t="shared" si="137"/>
        <v>7.0641607258587175E-2</v>
      </c>
      <c r="AQ215" s="28">
        <f t="shared" si="138"/>
        <v>8.3185840707964601E-2</v>
      </c>
      <c r="AR215" s="28">
        <f t="shared" si="139"/>
        <v>8.1667295360241421E-2</v>
      </c>
      <c r="AS215" s="28">
        <f t="shared" si="140"/>
        <v>2.3824855119124275E-2</v>
      </c>
      <c r="AT215" s="28">
        <f t="shared" si="141"/>
        <v>2.5095471903982543E-2</v>
      </c>
      <c r="AU215" s="28">
        <f t="shared" si="142"/>
        <v>2.8279181708784597E-2</v>
      </c>
      <c r="AV215" s="28">
        <f t="shared" si="143"/>
        <v>3.1281533804238142E-2</v>
      </c>
      <c r="AW215" s="30">
        <f t="shared" si="144"/>
        <v>3.0659172202350538E-2</v>
      </c>
    </row>
    <row r="216" spans="1:49" x14ac:dyDescent="0.25">
      <c r="A216" t="s">
        <v>441</v>
      </c>
      <c r="B216">
        <v>2015</v>
      </c>
      <c r="C216">
        <v>3</v>
      </c>
      <c r="D216">
        <v>1</v>
      </c>
      <c r="E216">
        <v>0.33333333333333331</v>
      </c>
      <c r="G216" s="39" t="s">
        <v>623</v>
      </c>
      <c r="H216" s="131">
        <f t="shared" si="109"/>
        <v>4</v>
      </c>
      <c r="I216" s="129">
        <f t="shared" si="110"/>
        <v>0</v>
      </c>
      <c r="J216" s="129">
        <f t="shared" si="111"/>
        <v>0</v>
      </c>
      <c r="K216" s="129">
        <f t="shared" si="112"/>
        <v>0</v>
      </c>
      <c r="L216" s="129">
        <f t="shared" si="113"/>
        <v>0</v>
      </c>
      <c r="M216" s="129">
        <f t="shared" si="114"/>
        <v>0</v>
      </c>
      <c r="N216" s="129">
        <f t="shared" si="115"/>
        <v>0</v>
      </c>
      <c r="O216" s="129">
        <f t="shared" si="116"/>
        <v>4</v>
      </c>
      <c r="P216" s="130">
        <f t="shared" si="117"/>
        <v>0</v>
      </c>
      <c r="R216" s="39" t="s">
        <v>623</v>
      </c>
      <c r="S216" s="141">
        <f t="shared" si="118"/>
        <v>9.9887426869917606E-7</v>
      </c>
      <c r="T216" s="142">
        <f t="shared" si="119"/>
        <v>0</v>
      </c>
      <c r="U216" s="143">
        <f t="shared" si="120"/>
        <v>0</v>
      </c>
      <c r="V216" s="143">
        <f t="shared" si="121"/>
        <v>0</v>
      </c>
      <c r="W216" s="143">
        <f t="shared" si="122"/>
        <v>0</v>
      </c>
      <c r="X216" s="143">
        <f t="shared" si="123"/>
        <v>0</v>
      </c>
      <c r="Y216" s="143">
        <f t="shared" si="124"/>
        <v>0</v>
      </c>
      <c r="Z216" s="143">
        <f t="shared" si="125"/>
        <v>6.1874104759046772E-6</v>
      </c>
      <c r="AA216" s="144">
        <f t="shared" si="126"/>
        <v>0</v>
      </c>
      <c r="AC216" s="39" t="s">
        <v>623</v>
      </c>
      <c r="AD216" s="73">
        <f t="shared" si="127"/>
        <v>0</v>
      </c>
      <c r="AE216" s="17">
        <f t="shared" si="128"/>
        <v>0</v>
      </c>
      <c r="AF216" s="18">
        <f t="shared" si="129"/>
        <v>0</v>
      </c>
      <c r="AG216" s="18">
        <f t="shared" si="130"/>
        <v>0</v>
      </c>
      <c r="AH216" s="18">
        <f t="shared" si="131"/>
        <v>0</v>
      </c>
      <c r="AI216" s="18">
        <f t="shared" si="132"/>
        <v>0</v>
      </c>
      <c r="AJ216" s="18">
        <f t="shared" si="133"/>
        <v>0</v>
      </c>
      <c r="AK216" s="18">
        <f t="shared" si="134"/>
        <v>0</v>
      </c>
      <c r="AL216" s="16">
        <f t="shared" si="135"/>
        <v>0</v>
      </c>
      <c r="AN216" s="39" t="s">
        <v>623</v>
      </c>
      <c r="AO216" s="29">
        <f t="shared" si="136"/>
        <v>0</v>
      </c>
      <c r="AP216" s="28" t="str">
        <f t="shared" si="137"/>
        <v>-</v>
      </c>
      <c r="AQ216" s="28" t="str">
        <f t="shared" si="138"/>
        <v>-</v>
      </c>
      <c r="AR216" s="28" t="str">
        <f t="shared" si="139"/>
        <v>-</v>
      </c>
      <c r="AS216" s="28" t="str">
        <f t="shared" si="140"/>
        <v>-</v>
      </c>
      <c r="AT216" s="28" t="str">
        <f t="shared" si="141"/>
        <v>-</v>
      </c>
      <c r="AU216" s="28" t="str">
        <f t="shared" si="142"/>
        <v>-</v>
      </c>
      <c r="AV216" s="28">
        <f t="shared" si="143"/>
        <v>0</v>
      </c>
      <c r="AW216" s="30" t="str">
        <f t="shared" si="144"/>
        <v>-</v>
      </c>
    </row>
    <row r="217" spans="1:49" x14ac:dyDescent="0.25">
      <c r="A217" t="s">
        <v>441</v>
      </c>
      <c r="B217">
        <v>2017</v>
      </c>
      <c r="C217">
        <v>1</v>
      </c>
      <c r="D217">
        <v>0</v>
      </c>
      <c r="E217">
        <v>0</v>
      </c>
      <c r="G217" s="39" t="s">
        <v>396</v>
      </c>
      <c r="H217" s="131">
        <f t="shared" si="109"/>
        <v>3653</v>
      </c>
      <c r="I217" s="129">
        <f t="shared" si="110"/>
        <v>483</v>
      </c>
      <c r="J217" s="129">
        <f t="shared" si="111"/>
        <v>2522</v>
      </c>
      <c r="K217" s="129">
        <f t="shared" si="112"/>
        <v>645</v>
      </c>
      <c r="L217" s="129">
        <f t="shared" si="113"/>
        <v>3</v>
      </c>
      <c r="M217" s="129">
        <f t="shared" si="114"/>
        <v>0</v>
      </c>
      <c r="N217" s="129">
        <f t="shared" si="115"/>
        <v>0</v>
      </c>
      <c r="O217" s="129">
        <f t="shared" si="116"/>
        <v>0</v>
      </c>
      <c r="P217" s="130">
        <f t="shared" si="117"/>
        <v>0</v>
      </c>
      <c r="R217" s="39" t="s">
        <v>396</v>
      </c>
      <c r="S217" s="141">
        <f t="shared" si="118"/>
        <v>9.1222192588952256E-4</v>
      </c>
      <c r="T217" s="142">
        <f t="shared" si="119"/>
        <v>1.5113302835543484E-3</v>
      </c>
      <c r="U217" s="143">
        <f t="shared" si="120"/>
        <v>5.00511029302321E-3</v>
      </c>
      <c r="V217" s="143">
        <f t="shared" si="121"/>
        <v>1.2632073716473595E-3</v>
      </c>
      <c r="W217" s="143">
        <f t="shared" si="122"/>
        <v>5.8595924458134187E-6</v>
      </c>
      <c r="X217" s="143">
        <f t="shared" si="123"/>
        <v>0</v>
      </c>
      <c r="Y217" s="143">
        <f t="shared" si="124"/>
        <v>0</v>
      </c>
      <c r="Z217" s="143">
        <f t="shared" si="125"/>
        <v>0</v>
      </c>
      <c r="AA217" s="144">
        <f t="shared" si="126"/>
        <v>0</v>
      </c>
      <c r="AC217" s="39" t="s">
        <v>396</v>
      </c>
      <c r="AD217" s="73">
        <f t="shared" si="127"/>
        <v>1287</v>
      </c>
      <c r="AE217" s="17">
        <f t="shared" si="128"/>
        <v>107</v>
      </c>
      <c r="AF217" s="18">
        <f t="shared" si="129"/>
        <v>1069</v>
      </c>
      <c r="AG217" s="18">
        <f t="shared" si="130"/>
        <v>110</v>
      </c>
      <c r="AH217" s="18">
        <f t="shared" si="131"/>
        <v>1</v>
      </c>
      <c r="AI217" s="18">
        <f t="shared" si="132"/>
        <v>0</v>
      </c>
      <c r="AJ217" s="18">
        <f t="shared" si="133"/>
        <v>0</v>
      </c>
      <c r="AK217" s="18">
        <f t="shared" si="134"/>
        <v>0</v>
      </c>
      <c r="AL217" s="16">
        <f t="shared" si="135"/>
        <v>0</v>
      </c>
      <c r="AN217" s="39" t="s">
        <v>396</v>
      </c>
      <c r="AO217" s="29">
        <f t="shared" si="136"/>
        <v>0.35231316725978645</v>
      </c>
      <c r="AP217" s="28">
        <f t="shared" si="137"/>
        <v>0.22153209109730848</v>
      </c>
      <c r="AQ217" s="28">
        <f t="shared" si="138"/>
        <v>0.42386994448850118</v>
      </c>
      <c r="AR217" s="28">
        <f t="shared" si="139"/>
        <v>0.17054263565891473</v>
      </c>
      <c r="AS217" s="28">
        <f t="shared" si="140"/>
        <v>0.33333333333333331</v>
      </c>
      <c r="AT217" s="28" t="str">
        <f t="shared" si="141"/>
        <v>-</v>
      </c>
      <c r="AU217" s="28" t="str">
        <f t="shared" si="142"/>
        <v>-</v>
      </c>
      <c r="AV217" s="28" t="str">
        <f t="shared" si="143"/>
        <v>-</v>
      </c>
      <c r="AW217" s="30" t="str">
        <f t="shared" si="144"/>
        <v>-</v>
      </c>
    </row>
    <row r="218" spans="1:49" x14ac:dyDescent="0.25">
      <c r="A218" t="s">
        <v>533</v>
      </c>
      <c r="B218">
        <v>2016</v>
      </c>
      <c r="C218">
        <v>170</v>
      </c>
      <c r="D218">
        <v>118</v>
      </c>
      <c r="E218">
        <v>0.69411764705882351</v>
      </c>
      <c r="G218" s="39" t="s">
        <v>552</v>
      </c>
      <c r="H218" s="131">
        <f t="shared" si="109"/>
        <v>4</v>
      </c>
      <c r="I218" s="129">
        <f t="shared" si="110"/>
        <v>4</v>
      </c>
      <c r="J218" s="129">
        <f t="shared" si="111"/>
        <v>0</v>
      </c>
      <c r="K218" s="129">
        <f t="shared" si="112"/>
        <v>0</v>
      </c>
      <c r="L218" s="129">
        <f t="shared" si="113"/>
        <v>0</v>
      </c>
      <c r="M218" s="129">
        <f t="shared" si="114"/>
        <v>0</v>
      </c>
      <c r="N218" s="129">
        <f t="shared" si="115"/>
        <v>0</v>
      </c>
      <c r="O218" s="129">
        <f t="shared" si="116"/>
        <v>0</v>
      </c>
      <c r="P218" s="130">
        <f t="shared" si="117"/>
        <v>0</v>
      </c>
      <c r="R218" s="39" t="s">
        <v>552</v>
      </c>
      <c r="S218" s="141">
        <f t="shared" si="118"/>
        <v>9.9887426869917606E-7</v>
      </c>
      <c r="T218" s="142">
        <f t="shared" si="119"/>
        <v>1.2516192824466653E-5</v>
      </c>
      <c r="U218" s="143">
        <f t="shared" si="120"/>
        <v>0</v>
      </c>
      <c r="V218" s="143">
        <f t="shared" si="121"/>
        <v>0</v>
      </c>
      <c r="W218" s="143">
        <f t="shared" si="122"/>
        <v>0</v>
      </c>
      <c r="X218" s="143">
        <f t="shared" si="123"/>
        <v>0</v>
      </c>
      <c r="Y218" s="143">
        <f t="shared" si="124"/>
        <v>0</v>
      </c>
      <c r="Z218" s="143">
        <f t="shared" si="125"/>
        <v>0</v>
      </c>
      <c r="AA218" s="144">
        <f t="shared" si="126"/>
        <v>0</v>
      </c>
      <c r="AC218" s="39" t="s">
        <v>552</v>
      </c>
      <c r="AD218" s="73">
        <f t="shared" si="127"/>
        <v>1</v>
      </c>
      <c r="AE218" s="17">
        <f t="shared" si="128"/>
        <v>1</v>
      </c>
      <c r="AF218" s="18">
        <f t="shared" si="129"/>
        <v>0</v>
      </c>
      <c r="AG218" s="18">
        <f t="shared" si="130"/>
        <v>0</v>
      </c>
      <c r="AH218" s="18">
        <f t="shared" si="131"/>
        <v>0</v>
      </c>
      <c r="AI218" s="18">
        <f t="shared" si="132"/>
        <v>0</v>
      </c>
      <c r="AJ218" s="18">
        <f t="shared" si="133"/>
        <v>0</v>
      </c>
      <c r="AK218" s="18">
        <f t="shared" si="134"/>
        <v>0</v>
      </c>
      <c r="AL218" s="16">
        <f t="shared" si="135"/>
        <v>0</v>
      </c>
      <c r="AN218" s="39" t="s">
        <v>552</v>
      </c>
      <c r="AO218" s="29">
        <f t="shared" si="136"/>
        <v>0.25</v>
      </c>
      <c r="AP218" s="28">
        <f t="shared" si="137"/>
        <v>0.25</v>
      </c>
      <c r="AQ218" s="28" t="str">
        <f t="shared" si="138"/>
        <v>-</v>
      </c>
      <c r="AR218" s="28" t="str">
        <f t="shared" si="139"/>
        <v>-</v>
      </c>
      <c r="AS218" s="28" t="str">
        <f t="shared" si="140"/>
        <v>-</v>
      </c>
      <c r="AT218" s="28" t="str">
        <f t="shared" si="141"/>
        <v>-</v>
      </c>
      <c r="AU218" s="28" t="str">
        <f t="shared" si="142"/>
        <v>-</v>
      </c>
      <c r="AV218" s="28" t="str">
        <f t="shared" si="143"/>
        <v>-</v>
      </c>
      <c r="AW218" s="30" t="str">
        <f t="shared" si="144"/>
        <v>-</v>
      </c>
    </row>
    <row r="219" spans="1:49" x14ac:dyDescent="0.25">
      <c r="A219" t="s">
        <v>533</v>
      </c>
      <c r="B219">
        <v>2017</v>
      </c>
      <c r="C219">
        <v>538</v>
      </c>
      <c r="D219">
        <v>451</v>
      </c>
      <c r="E219">
        <v>0.83828996282527879</v>
      </c>
      <c r="G219" s="39" t="s">
        <v>450</v>
      </c>
      <c r="H219" s="131">
        <f t="shared" si="109"/>
        <v>12</v>
      </c>
      <c r="I219" s="129">
        <f t="shared" si="110"/>
        <v>7</v>
      </c>
      <c r="J219" s="129">
        <f t="shared" si="111"/>
        <v>4</v>
      </c>
      <c r="K219" s="129">
        <f t="shared" si="112"/>
        <v>1</v>
      </c>
      <c r="L219" s="129">
        <f t="shared" si="113"/>
        <v>0</v>
      </c>
      <c r="M219" s="129">
        <f t="shared" si="114"/>
        <v>0</v>
      </c>
      <c r="N219" s="129">
        <f t="shared" si="115"/>
        <v>0</v>
      </c>
      <c r="O219" s="129">
        <f t="shared" si="116"/>
        <v>0</v>
      </c>
      <c r="P219" s="130">
        <f t="shared" si="117"/>
        <v>0</v>
      </c>
      <c r="R219" s="39" t="s">
        <v>450</v>
      </c>
      <c r="S219" s="141">
        <f t="shared" si="118"/>
        <v>2.996622806097528E-6</v>
      </c>
      <c r="T219" s="142">
        <f t="shared" si="119"/>
        <v>2.1903337442816643E-5</v>
      </c>
      <c r="U219" s="143">
        <f t="shared" si="120"/>
        <v>7.9383192593548123E-6</v>
      </c>
      <c r="V219" s="143">
        <f t="shared" si="121"/>
        <v>1.9584610413137355E-6</v>
      </c>
      <c r="W219" s="143">
        <f t="shared" si="122"/>
        <v>0</v>
      </c>
      <c r="X219" s="143">
        <f t="shared" si="123"/>
        <v>0</v>
      </c>
      <c r="Y219" s="143">
        <f t="shared" si="124"/>
        <v>0</v>
      </c>
      <c r="Z219" s="143">
        <f t="shared" si="125"/>
        <v>0</v>
      </c>
      <c r="AA219" s="144">
        <f t="shared" si="126"/>
        <v>0</v>
      </c>
      <c r="AC219" s="39" t="s">
        <v>450</v>
      </c>
      <c r="AD219" s="73">
        <f t="shared" si="127"/>
        <v>1</v>
      </c>
      <c r="AE219" s="17">
        <f t="shared" si="128"/>
        <v>1</v>
      </c>
      <c r="AF219" s="18">
        <f t="shared" si="129"/>
        <v>0</v>
      </c>
      <c r="AG219" s="18">
        <f t="shared" si="130"/>
        <v>0</v>
      </c>
      <c r="AH219" s="18">
        <f t="shared" si="131"/>
        <v>0</v>
      </c>
      <c r="AI219" s="18">
        <f t="shared" si="132"/>
        <v>0</v>
      </c>
      <c r="AJ219" s="18">
        <f t="shared" si="133"/>
        <v>0</v>
      </c>
      <c r="AK219" s="18">
        <f t="shared" si="134"/>
        <v>0</v>
      </c>
      <c r="AL219" s="16">
        <f t="shared" si="135"/>
        <v>0</v>
      </c>
      <c r="AN219" s="39" t="s">
        <v>450</v>
      </c>
      <c r="AO219" s="29">
        <f t="shared" si="136"/>
        <v>8.3333333333333329E-2</v>
      </c>
      <c r="AP219" s="28">
        <f t="shared" si="137"/>
        <v>0.14285714285714285</v>
      </c>
      <c r="AQ219" s="28">
        <f t="shared" si="138"/>
        <v>0</v>
      </c>
      <c r="AR219" s="28">
        <f t="shared" si="139"/>
        <v>0</v>
      </c>
      <c r="AS219" s="28" t="str">
        <f t="shared" si="140"/>
        <v>-</v>
      </c>
      <c r="AT219" s="28" t="str">
        <f t="shared" si="141"/>
        <v>-</v>
      </c>
      <c r="AU219" s="28" t="str">
        <f t="shared" si="142"/>
        <v>-</v>
      </c>
      <c r="AV219" s="28" t="str">
        <f t="shared" si="143"/>
        <v>-</v>
      </c>
      <c r="AW219" s="30" t="str">
        <f t="shared" si="144"/>
        <v>-</v>
      </c>
    </row>
    <row r="220" spans="1:49" x14ac:dyDescent="0.25">
      <c r="A220" t="s">
        <v>533</v>
      </c>
      <c r="B220">
        <v>2018</v>
      </c>
      <c r="C220">
        <v>1</v>
      </c>
      <c r="D220">
        <v>1</v>
      </c>
      <c r="E220">
        <v>1</v>
      </c>
      <c r="G220" s="39" t="s">
        <v>490</v>
      </c>
      <c r="H220" s="131">
        <f t="shared" si="109"/>
        <v>50</v>
      </c>
      <c r="I220" s="129">
        <f t="shared" si="110"/>
        <v>0</v>
      </c>
      <c r="J220" s="129">
        <f t="shared" si="111"/>
        <v>0</v>
      </c>
      <c r="K220" s="129">
        <f t="shared" si="112"/>
        <v>0</v>
      </c>
      <c r="L220" s="129">
        <f t="shared" si="113"/>
        <v>0</v>
      </c>
      <c r="M220" s="129">
        <f t="shared" si="114"/>
        <v>0</v>
      </c>
      <c r="N220" s="129">
        <f t="shared" si="115"/>
        <v>0</v>
      </c>
      <c r="O220" s="129">
        <f t="shared" si="116"/>
        <v>50</v>
      </c>
      <c r="P220" s="130">
        <f t="shared" si="117"/>
        <v>0</v>
      </c>
      <c r="R220" s="39" t="s">
        <v>490</v>
      </c>
      <c r="S220" s="141">
        <f t="shared" si="118"/>
        <v>1.24859283587397E-5</v>
      </c>
      <c r="T220" s="142">
        <f t="shared" si="119"/>
        <v>0</v>
      </c>
      <c r="U220" s="143">
        <f t="shared" si="120"/>
        <v>0</v>
      </c>
      <c r="V220" s="143">
        <f t="shared" si="121"/>
        <v>0</v>
      </c>
      <c r="W220" s="143">
        <f t="shared" si="122"/>
        <v>0</v>
      </c>
      <c r="X220" s="143">
        <f t="shared" si="123"/>
        <v>0</v>
      </c>
      <c r="Y220" s="143">
        <f t="shared" si="124"/>
        <v>0</v>
      </c>
      <c r="Z220" s="143">
        <f t="shared" si="125"/>
        <v>7.7342630948808465E-5</v>
      </c>
      <c r="AA220" s="144">
        <f t="shared" si="126"/>
        <v>0</v>
      </c>
      <c r="AC220" s="39" t="s">
        <v>490</v>
      </c>
      <c r="AD220" s="73">
        <f t="shared" si="127"/>
        <v>24</v>
      </c>
      <c r="AE220" s="17">
        <f t="shared" si="128"/>
        <v>0</v>
      </c>
      <c r="AF220" s="18">
        <f t="shared" si="129"/>
        <v>0</v>
      </c>
      <c r="AG220" s="18">
        <f t="shared" si="130"/>
        <v>0</v>
      </c>
      <c r="AH220" s="18">
        <f t="shared" si="131"/>
        <v>0</v>
      </c>
      <c r="AI220" s="18">
        <f t="shared" si="132"/>
        <v>0</v>
      </c>
      <c r="AJ220" s="18">
        <f t="shared" si="133"/>
        <v>0</v>
      </c>
      <c r="AK220" s="18">
        <f t="shared" si="134"/>
        <v>24</v>
      </c>
      <c r="AL220" s="16">
        <f t="shared" si="135"/>
        <v>0</v>
      </c>
      <c r="AN220" s="39" t="s">
        <v>490</v>
      </c>
      <c r="AO220" s="29">
        <f t="shared" si="136"/>
        <v>0.48</v>
      </c>
      <c r="AP220" s="28" t="str">
        <f t="shared" si="137"/>
        <v>-</v>
      </c>
      <c r="AQ220" s="28" t="str">
        <f t="shared" si="138"/>
        <v>-</v>
      </c>
      <c r="AR220" s="28" t="str">
        <f t="shared" si="139"/>
        <v>-</v>
      </c>
      <c r="AS220" s="28" t="str">
        <f t="shared" si="140"/>
        <v>-</v>
      </c>
      <c r="AT220" s="28" t="str">
        <f t="shared" si="141"/>
        <v>-</v>
      </c>
      <c r="AU220" s="28" t="str">
        <f t="shared" si="142"/>
        <v>-</v>
      </c>
      <c r="AV220" s="28">
        <f t="shared" si="143"/>
        <v>0.48</v>
      </c>
      <c r="AW220" s="30" t="str">
        <f t="shared" si="144"/>
        <v>-</v>
      </c>
    </row>
    <row r="221" spans="1:49" x14ac:dyDescent="0.25">
      <c r="A221" t="s">
        <v>602</v>
      </c>
      <c r="B221">
        <v>2013</v>
      </c>
      <c r="C221">
        <v>16</v>
      </c>
      <c r="D221">
        <v>0</v>
      </c>
      <c r="E221">
        <v>0</v>
      </c>
      <c r="G221" s="39" t="s">
        <v>599</v>
      </c>
      <c r="H221" s="131">
        <f t="shared" si="109"/>
        <v>224</v>
      </c>
      <c r="I221" s="129">
        <f t="shared" si="110"/>
        <v>0</v>
      </c>
      <c r="J221" s="129">
        <f t="shared" si="111"/>
        <v>0</v>
      </c>
      <c r="K221" s="129">
        <f t="shared" si="112"/>
        <v>0</v>
      </c>
      <c r="L221" s="129">
        <f t="shared" si="113"/>
        <v>0</v>
      </c>
      <c r="M221" s="129">
        <f t="shared" si="114"/>
        <v>0</v>
      </c>
      <c r="N221" s="129">
        <f t="shared" si="115"/>
        <v>2</v>
      </c>
      <c r="O221" s="129">
        <f t="shared" si="116"/>
        <v>222</v>
      </c>
      <c r="P221" s="130">
        <f t="shared" si="117"/>
        <v>0</v>
      </c>
      <c r="R221" s="39" t="s">
        <v>599</v>
      </c>
      <c r="S221" s="141">
        <f t="shared" si="118"/>
        <v>5.5936959047153854E-5</v>
      </c>
      <c r="T221" s="142">
        <f t="shared" si="119"/>
        <v>0</v>
      </c>
      <c r="U221" s="143">
        <f t="shared" si="120"/>
        <v>0</v>
      </c>
      <c r="V221" s="143">
        <f t="shared" si="121"/>
        <v>0</v>
      </c>
      <c r="W221" s="143">
        <f t="shared" si="122"/>
        <v>0</v>
      </c>
      <c r="X221" s="143">
        <f t="shared" si="123"/>
        <v>0</v>
      </c>
      <c r="Y221" s="143">
        <f t="shared" si="124"/>
        <v>2.8420232932229113E-6</v>
      </c>
      <c r="Z221" s="143">
        <f t="shared" si="125"/>
        <v>3.4340128141270956E-4</v>
      </c>
      <c r="AA221" s="144">
        <f t="shared" si="126"/>
        <v>0</v>
      </c>
      <c r="AC221" s="39" t="s">
        <v>599</v>
      </c>
      <c r="AD221" s="73">
        <f t="shared" si="127"/>
        <v>4</v>
      </c>
      <c r="AE221" s="17">
        <f t="shared" si="128"/>
        <v>0</v>
      </c>
      <c r="AF221" s="18">
        <f t="shared" si="129"/>
        <v>0</v>
      </c>
      <c r="AG221" s="18">
        <f t="shared" si="130"/>
        <v>0</v>
      </c>
      <c r="AH221" s="18">
        <f t="shared" si="131"/>
        <v>0</v>
      </c>
      <c r="AI221" s="18">
        <f t="shared" si="132"/>
        <v>0</v>
      </c>
      <c r="AJ221" s="18">
        <f t="shared" si="133"/>
        <v>0</v>
      </c>
      <c r="AK221" s="18">
        <f t="shared" si="134"/>
        <v>4</v>
      </c>
      <c r="AL221" s="16">
        <f t="shared" si="135"/>
        <v>0</v>
      </c>
      <c r="AN221" s="39" t="s">
        <v>599</v>
      </c>
      <c r="AO221" s="29">
        <f t="shared" si="136"/>
        <v>1.7857142857142856E-2</v>
      </c>
      <c r="AP221" s="28" t="str">
        <f t="shared" si="137"/>
        <v>-</v>
      </c>
      <c r="AQ221" s="28" t="str">
        <f t="shared" si="138"/>
        <v>-</v>
      </c>
      <c r="AR221" s="28" t="str">
        <f t="shared" si="139"/>
        <v>-</v>
      </c>
      <c r="AS221" s="28" t="str">
        <f t="shared" si="140"/>
        <v>-</v>
      </c>
      <c r="AT221" s="28" t="str">
        <f t="shared" si="141"/>
        <v>-</v>
      </c>
      <c r="AU221" s="28">
        <f t="shared" si="142"/>
        <v>0</v>
      </c>
      <c r="AV221" s="28">
        <f t="shared" si="143"/>
        <v>1.8018018018018018E-2</v>
      </c>
      <c r="AW221" s="30" t="str">
        <f t="shared" si="144"/>
        <v>-</v>
      </c>
    </row>
    <row r="222" spans="1:49" x14ac:dyDescent="0.25">
      <c r="A222" t="s">
        <v>602</v>
      </c>
      <c r="B222">
        <v>2014</v>
      </c>
      <c r="C222">
        <v>71</v>
      </c>
      <c r="D222">
        <v>4</v>
      </c>
      <c r="E222">
        <v>5.6338028169014093E-2</v>
      </c>
      <c r="G222" s="39" t="s">
        <v>392</v>
      </c>
      <c r="H222" s="131">
        <f t="shared" si="109"/>
        <v>898</v>
      </c>
      <c r="I222" s="129">
        <f t="shared" si="110"/>
        <v>48</v>
      </c>
      <c r="J222" s="129">
        <f t="shared" si="111"/>
        <v>138</v>
      </c>
      <c r="K222" s="129">
        <f t="shared" si="112"/>
        <v>153</v>
      </c>
      <c r="L222" s="129">
        <f t="shared" si="113"/>
        <v>132</v>
      </c>
      <c r="M222" s="129">
        <f t="shared" si="114"/>
        <v>157</v>
      </c>
      <c r="N222" s="129">
        <f t="shared" si="115"/>
        <v>169</v>
      </c>
      <c r="O222" s="129">
        <f t="shared" si="116"/>
        <v>101</v>
      </c>
      <c r="P222" s="130">
        <f t="shared" si="117"/>
        <v>0</v>
      </c>
      <c r="R222" s="39" t="s">
        <v>392</v>
      </c>
      <c r="S222" s="141">
        <f t="shared" si="118"/>
        <v>2.2424727332296502E-4</v>
      </c>
      <c r="T222" s="142">
        <f t="shared" si="119"/>
        <v>1.5019431389359984E-4</v>
      </c>
      <c r="U222" s="143">
        <f t="shared" si="120"/>
        <v>2.7387201444774105E-4</v>
      </c>
      <c r="V222" s="143">
        <f t="shared" si="121"/>
        <v>2.9964453932100155E-4</v>
      </c>
      <c r="W222" s="143">
        <f t="shared" si="122"/>
        <v>2.5782206761579041E-4</v>
      </c>
      <c r="X222" s="143">
        <f t="shared" si="123"/>
        <v>2.5935623487432786E-4</v>
      </c>
      <c r="Y222" s="143">
        <f t="shared" si="124"/>
        <v>2.4015096827733601E-4</v>
      </c>
      <c r="Z222" s="143">
        <f t="shared" si="125"/>
        <v>1.5623211451659308E-4</v>
      </c>
      <c r="AA222" s="144">
        <f t="shared" si="126"/>
        <v>0</v>
      </c>
      <c r="AC222" s="39" t="s">
        <v>392</v>
      </c>
      <c r="AD222" s="73">
        <f t="shared" si="127"/>
        <v>25</v>
      </c>
      <c r="AE222" s="17">
        <f t="shared" si="128"/>
        <v>0</v>
      </c>
      <c r="AF222" s="18">
        <f t="shared" si="129"/>
        <v>5</v>
      </c>
      <c r="AG222" s="18">
        <f t="shared" si="130"/>
        <v>3</v>
      </c>
      <c r="AH222" s="18">
        <f t="shared" si="131"/>
        <v>3</v>
      </c>
      <c r="AI222" s="18">
        <f t="shared" si="132"/>
        <v>3</v>
      </c>
      <c r="AJ222" s="18">
        <f t="shared" si="133"/>
        <v>4</v>
      </c>
      <c r="AK222" s="18">
        <f t="shared" si="134"/>
        <v>7</v>
      </c>
      <c r="AL222" s="16">
        <f t="shared" si="135"/>
        <v>0</v>
      </c>
      <c r="AN222" s="39" t="s">
        <v>392</v>
      </c>
      <c r="AO222" s="29">
        <f t="shared" si="136"/>
        <v>2.7839643652561249E-2</v>
      </c>
      <c r="AP222" s="28">
        <f t="shared" si="137"/>
        <v>0</v>
      </c>
      <c r="AQ222" s="28">
        <f t="shared" si="138"/>
        <v>3.6231884057971016E-2</v>
      </c>
      <c r="AR222" s="28">
        <f t="shared" si="139"/>
        <v>1.9607843137254902E-2</v>
      </c>
      <c r="AS222" s="28">
        <f t="shared" si="140"/>
        <v>2.2727272727272728E-2</v>
      </c>
      <c r="AT222" s="28">
        <f t="shared" si="141"/>
        <v>1.9108280254777069E-2</v>
      </c>
      <c r="AU222" s="28">
        <f t="shared" si="142"/>
        <v>2.3668639053254437E-2</v>
      </c>
      <c r="AV222" s="28">
        <f t="shared" si="143"/>
        <v>6.9306930693069313E-2</v>
      </c>
      <c r="AW222" s="30" t="str">
        <f t="shared" si="144"/>
        <v>-</v>
      </c>
    </row>
    <row r="223" spans="1:49" x14ac:dyDescent="0.25">
      <c r="A223" t="s">
        <v>602</v>
      </c>
      <c r="B223">
        <v>2015</v>
      </c>
      <c r="C223">
        <v>2</v>
      </c>
      <c r="D223">
        <v>0</v>
      </c>
      <c r="E223">
        <v>0</v>
      </c>
      <c r="G223" s="39" t="s">
        <v>260</v>
      </c>
      <c r="H223" s="131">
        <f t="shared" si="109"/>
        <v>1765</v>
      </c>
      <c r="I223" s="129">
        <f t="shared" si="110"/>
        <v>231</v>
      </c>
      <c r="J223" s="129">
        <f t="shared" si="111"/>
        <v>332</v>
      </c>
      <c r="K223" s="129">
        <f t="shared" si="112"/>
        <v>292</v>
      </c>
      <c r="L223" s="129">
        <f t="shared" si="113"/>
        <v>259</v>
      </c>
      <c r="M223" s="129">
        <f t="shared" si="114"/>
        <v>303</v>
      </c>
      <c r="N223" s="129">
        <f t="shared" si="115"/>
        <v>122</v>
      </c>
      <c r="O223" s="129">
        <f t="shared" si="116"/>
        <v>226</v>
      </c>
      <c r="P223" s="130">
        <f t="shared" si="117"/>
        <v>0</v>
      </c>
      <c r="R223" s="39" t="s">
        <v>260</v>
      </c>
      <c r="S223" s="141">
        <f t="shared" si="118"/>
        <v>4.4075327106351143E-4</v>
      </c>
      <c r="T223" s="142">
        <f t="shared" si="119"/>
        <v>7.228101356129492E-4</v>
      </c>
      <c r="U223" s="143">
        <f t="shared" si="120"/>
        <v>6.5888049852644954E-4</v>
      </c>
      <c r="V223" s="143">
        <f t="shared" si="121"/>
        <v>5.7187062406361083E-4</v>
      </c>
      <c r="W223" s="143">
        <f t="shared" si="122"/>
        <v>5.0587814782189185E-4</v>
      </c>
      <c r="X223" s="143">
        <f t="shared" si="123"/>
        <v>5.0054101380204682E-4</v>
      </c>
      <c r="Y223" s="143">
        <f t="shared" si="124"/>
        <v>1.7336342088659757E-4</v>
      </c>
      <c r="Z223" s="143">
        <f t="shared" si="125"/>
        <v>3.4958869188861423E-4</v>
      </c>
      <c r="AA223" s="144">
        <f t="shared" si="126"/>
        <v>0</v>
      </c>
      <c r="AC223" s="39" t="s">
        <v>260</v>
      </c>
      <c r="AD223" s="73">
        <f t="shared" si="127"/>
        <v>111</v>
      </c>
      <c r="AE223" s="17">
        <f t="shared" si="128"/>
        <v>5</v>
      </c>
      <c r="AF223" s="18">
        <f t="shared" si="129"/>
        <v>14</v>
      </c>
      <c r="AG223" s="18">
        <f t="shared" si="130"/>
        <v>21</v>
      </c>
      <c r="AH223" s="18">
        <f t="shared" si="131"/>
        <v>30</v>
      </c>
      <c r="AI223" s="18">
        <f t="shared" si="132"/>
        <v>23</v>
      </c>
      <c r="AJ223" s="18">
        <f t="shared" si="133"/>
        <v>12</v>
      </c>
      <c r="AK223" s="18">
        <f t="shared" si="134"/>
        <v>6</v>
      </c>
      <c r="AL223" s="16">
        <f t="shared" si="135"/>
        <v>0</v>
      </c>
      <c r="AN223" s="39" t="s">
        <v>260</v>
      </c>
      <c r="AO223" s="29">
        <f t="shared" si="136"/>
        <v>6.2889518413597731E-2</v>
      </c>
      <c r="AP223" s="28">
        <f t="shared" si="137"/>
        <v>2.1645021645021644E-2</v>
      </c>
      <c r="AQ223" s="28">
        <f t="shared" si="138"/>
        <v>4.2168674698795178E-2</v>
      </c>
      <c r="AR223" s="28">
        <f t="shared" si="139"/>
        <v>7.1917808219178078E-2</v>
      </c>
      <c r="AS223" s="28">
        <f t="shared" si="140"/>
        <v>0.11583011583011583</v>
      </c>
      <c r="AT223" s="28">
        <f t="shared" si="141"/>
        <v>7.590759075907591E-2</v>
      </c>
      <c r="AU223" s="28">
        <f t="shared" si="142"/>
        <v>9.8360655737704916E-2</v>
      </c>
      <c r="AV223" s="28">
        <f t="shared" si="143"/>
        <v>2.6548672566371681E-2</v>
      </c>
      <c r="AW223" s="30" t="str">
        <f t="shared" si="144"/>
        <v>-</v>
      </c>
    </row>
    <row r="224" spans="1:49" x14ac:dyDescent="0.25">
      <c r="A224" t="s">
        <v>210</v>
      </c>
      <c r="B224">
        <v>2013</v>
      </c>
      <c r="C224">
        <v>1522</v>
      </c>
      <c r="D224">
        <v>62</v>
      </c>
      <c r="E224">
        <v>4.0735873850197113E-2</v>
      </c>
      <c r="G224" s="39" t="s">
        <v>227</v>
      </c>
      <c r="H224" s="131">
        <f t="shared" si="109"/>
        <v>438</v>
      </c>
      <c r="I224" s="129">
        <f t="shared" si="110"/>
        <v>41</v>
      </c>
      <c r="J224" s="129">
        <f t="shared" si="111"/>
        <v>135</v>
      </c>
      <c r="K224" s="129">
        <f t="shared" si="112"/>
        <v>160</v>
      </c>
      <c r="L224" s="129">
        <f t="shared" si="113"/>
        <v>94</v>
      </c>
      <c r="M224" s="129">
        <f t="shared" si="114"/>
        <v>8</v>
      </c>
      <c r="N224" s="129">
        <f t="shared" si="115"/>
        <v>0</v>
      </c>
      <c r="O224" s="129">
        <f t="shared" si="116"/>
        <v>0</v>
      </c>
      <c r="P224" s="130">
        <f t="shared" si="117"/>
        <v>0</v>
      </c>
      <c r="R224" s="39" t="s">
        <v>227</v>
      </c>
      <c r="S224" s="141">
        <f t="shared" si="118"/>
        <v>1.0937673242255978E-4</v>
      </c>
      <c r="T224" s="142">
        <f t="shared" si="119"/>
        <v>1.2829097645078319E-4</v>
      </c>
      <c r="U224" s="143">
        <f t="shared" si="120"/>
        <v>2.6791827500322496E-4</v>
      </c>
      <c r="V224" s="143">
        <f t="shared" si="121"/>
        <v>3.1335376661019773E-4</v>
      </c>
      <c r="W224" s="143">
        <f t="shared" si="122"/>
        <v>1.836005633021538E-4</v>
      </c>
      <c r="X224" s="143">
        <f t="shared" si="123"/>
        <v>1.3215604324806515E-5</v>
      </c>
      <c r="Y224" s="143">
        <f t="shared" si="124"/>
        <v>0</v>
      </c>
      <c r="Z224" s="143">
        <f t="shared" si="125"/>
        <v>0</v>
      </c>
      <c r="AA224" s="144">
        <f t="shared" si="126"/>
        <v>0</v>
      </c>
      <c r="AC224" s="39" t="s">
        <v>227</v>
      </c>
      <c r="AD224" s="73">
        <f t="shared" si="127"/>
        <v>14</v>
      </c>
      <c r="AE224" s="17">
        <f t="shared" si="128"/>
        <v>0</v>
      </c>
      <c r="AF224" s="18">
        <f t="shared" si="129"/>
        <v>5</v>
      </c>
      <c r="AG224" s="18">
        <f t="shared" si="130"/>
        <v>6</v>
      </c>
      <c r="AH224" s="18">
        <f t="shared" si="131"/>
        <v>3</v>
      </c>
      <c r="AI224" s="18">
        <f t="shared" si="132"/>
        <v>0</v>
      </c>
      <c r="AJ224" s="18">
        <f t="shared" si="133"/>
        <v>0</v>
      </c>
      <c r="AK224" s="18">
        <f t="shared" si="134"/>
        <v>0</v>
      </c>
      <c r="AL224" s="16">
        <f t="shared" si="135"/>
        <v>0</v>
      </c>
      <c r="AN224" s="39" t="s">
        <v>227</v>
      </c>
      <c r="AO224" s="29">
        <f t="shared" si="136"/>
        <v>3.1963470319634701E-2</v>
      </c>
      <c r="AP224" s="28">
        <f t="shared" si="137"/>
        <v>0</v>
      </c>
      <c r="AQ224" s="28">
        <f t="shared" si="138"/>
        <v>3.7037037037037035E-2</v>
      </c>
      <c r="AR224" s="28">
        <f t="shared" si="139"/>
        <v>3.7499999999999999E-2</v>
      </c>
      <c r="AS224" s="28">
        <f t="shared" si="140"/>
        <v>3.1914893617021274E-2</v>
      </c>
      <c r="AT224" s="28">
        <f t="shared" si="141"/>
        <v>0</v>
      </c>
      <c r="AU224" s="28" t="str">
        <f t="shared" si="142"/>
        <v>-</v>
      </c>
      <c r="AV224" s="28" t="str">
        <f t="shared" si="143"/>
        <v>-</v>
      </c>
      <c r="AW224" s="30" t="str">
        <f t="shared" si="144"/>
        <v>-</v>
      </c>
    </row>
    <row r="225" spans="1:49" x14ac:dyDescent="0.25">
      <c r="A225" t="s">
        <v>210</v>
      </c>
      <c r="B225">
        <v>2014</v>
      </c>
      <c r="C225">
        <v>3322</v>
      </c>
      <c r="D225">
        <v>260</v>
      </c>
      <c r="E225">
        <v>7.8266104756170976E-2</v>
      </c>
      <c r="G225" s="39" t="s">
        <v>26</v>
      </c>
      <c r="H225" s="131">
        <f t="shared" si="109"/>
        <v>21853</v>
      </c>
      <c r="I225" s="129">
        <f t="shared" si="110"/>
        <v>4040</v>
      </c>
      <c r="J225" s="129">
        <f t="shared" si="111"/>
        <v>9317</v>
      </c>
      <c r="K225" s="129">
        <f t="shared" si="112"/>
        <v>4626</v>
      </c>
      <c r="L225" s="129">
        <f t="shared" si="113"/>
        <v>1146</v>
      </c>
      <c r="M225" s="129">
        <f t="shared" si="114"/>
        <v>1280</v>
      </c>
      <c r="N225" s="129">
        <f t="shared" si="115"/>
        <v>888</v>
      </c>
      <c r="O225" s="129">
        <f t="shared" si="116"/>
        <v>556</v>
      </c>
      <c r="P225" s="130">
        <f t="shared" si="117"/>
        <v>0</v>
      </c>
      <c r="R225" s="39" t="s">
        <v>26</v>
      </c>
      <c r="S225" s="141">
        <f t="shared" si="118"/>
        <v>5.4570998484707737E-3</v>
      </c>
      <c r="T225" s="142">
        <f t="shared" si="119"/>
        <v>1.2641354752711321E-2</v>
      </c>
      <c r="U225" s="143">
        <f t="shared" si="120"/>
        <v>1.8490330134852198E-2</v>
      </c>
      <c r="V225" s="143">
        <f t="shared" si="121"/>
        <v>9.0598407771173405E-3</v>
      </c>
      <c r="W225" s="143">
        <f t="shared" si="122"/>
        <v>2.2383643143007261E-3</v>
      </c>
      <c r="X225" s="143">
        <f t="shared" si="123"/>
        <v>2.1144966919690424E-3</v>
      </c>
      <c r="Y225" s="143">
        <f t="shared" si="124"/>
        <v>1.2618583421909726E-3</v>
      </c>
      <c r="Z225" s="143">
        <f t="shared" si="125"/>
        <v>8.6005005615075007E-4</v>
      </c>
      <c r="AA225" s="144">
        <f t="shared" si="126"/>
        <v>0</v>
      </c>
      <c r="AC225" s="39" t="s">
        <v>26</v>
      </c>
      <c r="AD225" s="73">
        <f t="shared" si="127"/>
        <v>6078</v>
      </c>
      <c r="AE225" s="17">
        <f t="shared" si="128"/>
        <v>1242</v>
      </c>
      <c r="AF225" s="18">
        <f t="shared" si="129"/>
        <v>2497</v>
      </c>
      <c r="AG225" s="18">
        <f t="shared" si="130"/>
        <v>1369</v>
      </c>
      <c r="AH225" s="18">
        <f t="shared" si="131"/>
        <v>318</v>
      </c>
      <c r="AI225" s="18">
        <f t="shared" si="132"/>
        <v>302</v>
      </c>
      <c r="AJ225" s="18">
        <f t="shared" si="133"/>
        <v>198</v>
      </c>
      <c r="AK225" s="18">
        <f t="shared" si="134"/>
        <v>152</v>
      </c>
      <c r="AL225" s="16">
        <f t="shared" si="135"/>
        <v>0</v>
      </c>
      <c r="AN225" s="39" t="s">
        <v>26</v>
      </c>
      <c r="AO225" s="29">
        <f t="shared" si="136"/>
        <v>0.27813114904132158</v>
      </c>
      <c r="AP225" s="28">
        <f t="shared" si="137"/>
        <v>0.30742574257425742</v>
      </c>
      <c r="AQ225" s="28">
        <f t="shared" si="138"/>
        <v>0.2680047225501771</v>
      </c>
      <c r="AR225" s="28">
        <f t="shared" si="139"/>
        <v>0.29593601383484652</v>
      </c>
      <c r="AS225" s="28">
        <f t="shared" si="140"/>
        <v>0.27748691099476441</v>
      </c>
      <c r="AT225" s="28">
        <f t="shared" si="141"/>
        <v>0.23593749999999999</v>
      </c>
      <c r="AU225" s="28">
        <f t="shared" si="142"/>
        <v>0.22297297297297297</v>
      </c>
      <c r="AV225" s="28">
        <f t="shared" si="143"/>
        <v>0.2733812949640288</v>
      </c>
      <c r="AW225" s="30" t="str">
        <f t="shared" si="144"/>
        <v>-</v>
      </c>
    </row>
    <row r="226" spans="1:49" x14ac:dyDescent="0.25">
      <c r="A226" t="s">
        <v>210</v>
      </c>
      <c r="B226">
        <v>2015</v>
      </c>
      <c r="C226">
        <v>3852</v>
      </c>
      <c r="D226">
        <v>290</v>
      </c>
      <c r="E226">
        <v>7.5285565939771551E-2</v>
      </c>
      <c r="G226" s="39" t="s">
        <v>320</v>
      </c>
      <c r="H226" s="131">
        <f t="shared" si="109"/>
        <v>39713</v>
      </c>
      <c r="I226" s="129">
        <f t="shared" si="110"/>
        <v>3715</v>
      </c>
      <c r="J226" s="129">
        <f t="shared" si="111"/>
        <v>5655</v>
      </c>
      <c r="K226" s="129">
        <f t="shared" si="112"/>
        <v>3646</v>
      </c>
      <c r="L226" s="129">
        <f t="shared" si="113"/>
        <v>5852</v>
      </c>
      <c r="M226" s="129">
        <f t="shared" si="114"/>
        <v>8484</v>
      </c>
      <c r="N226" s="129">
        <f t="shared" si="115"/>
        <v>7828</v>
      </c>
      <c r="O226" s="129">
        <f t="shared" si="116"/>
        <v>4533</v>
      </c>
      <c r="P226" s="130">
        <f t="shared" si="117"/>
        <v>0</v>
      </c>
      <c r="R226" s="39" t="s">
        <v>320</v>
      </c>
      <c r="S226" s="141">
        <f t="shared" si="118"/>
        <v>9.9170734582125948E-3</v>
      </c>
      <c r="T226" s="142">
        <f t="shared" si="119"/>
        <v>1.1624414085723405E-2</v>
      </c>
      <c r="U226" s="143">
        <f t="shared" si="120"/>
        <v>1.1222798852912866E-2</v>
      </c>
      <c r="V226" s="143">
        <f t="shared" si="121"/>
        <v>7.1405489566298804E-3</v>
      </c>
      <c r="W226" s="143">
        <f t="shared" si="122"/>
        <v>1.1430111664300042E-2</v>
      </c>
      <c r="X226" s="143">
        <f t="shared" si="123"/>
        <v>1.4015148386457309E-2</v>
      </c>
      <c r="Y226" s="143">
        <f t="shared" si="124"/>
        <v>1.1123679169674475E-2</v>
      </c>
      <c r="Z226" s="143">
        <f t="shared" si="125"/>
        <v>7.011882921818975E-3</v>
      </c>
      <c r="AA226" s="144">
        <f t="shared" si="126"/>
        <v>0</v>
      </c>
      <c r="AC226" s="39" t="s">
        <v>320</v>
      </c>
      <c r="AD226" s="73">
        <f t="shared" si="127"/>
        <v>7390</v>
      </c>
      <c r="AE226" s="17">
        <f t="shared" si="128"/>
        <v>663</v>
      </c>
      <c r="AF226" s="18">
        <f t="shared" si="129"/>
        <v>1305</v>
      </c>
      <c r="AG226" s="18">
        <f t="shared" si="130"/>
        <v>820</v>
      </c>
      <c r="AH226" s="18">
        <f t="shared" si="131"/>
        <v>1071</v>
      </c>
      <c r="AI226" s="18">
        <f t="shared" si="132"/>
        <v>1250</v>
      </c>
      <c r="AJ226" s="18">
        <f t="shared" si="133"/>
        <v>1560</v>
      </c>
      <c r="AK226" s="18">
        <f t="shared" si="134"/>
        <v>721</v>
      </c>
      <c r="AL226" s="16">
        <f t="shared" si="135"/>
        <v>0</v>
      </c>
      <c r="AN226" s="39" t="s">
        <v>320</v>
      </c>
      <c r="AO226" s="29">
        <f t="shared" si="136"/>
        <v>0.18608516103039308</v>
      </c>
      <c r="AP226" s="28">
        <f t="shared" si="137"/>
        <v>0.17846567967698521</v>
      </c>
      <c r="AQ226" s="28">
        <f t="shared" si="138"/>
        <v>0.23076923076923078</v>
      </c>
      <c r="AR226" s="28">
        <f t="shared" si="139"/>
        <v>0.22490400438837083</v>
      </c>
      <c r="AS226" s="28">
        <f t="shared" si="140"/>
        <v>0.18301435406698566</v>
      </c>
      <c r="AT226" s="28">
        <f t="shared" si="141"/>
        <v>0.14733616218764733</v>
      </c>
      <c r="AU226" s="28">
        <f t="shared" si="142"/>
        <v>0.19928461931527849</v>
      </c>
      <c r="AV226" s="28">
        <f t="shared" si="143"/>
        <v>0.15905581292742113</v>
      </c>
      <c r="AW226" s="30" t="str">
        <f t="shared" si="144"/>
        <v>-</v>
      </c>
    </row>
    <row r="227" spans="1:49" x14ac:dyDescent="0.25">
      <c r="A227" t="s">
        <v>210</v>
      </c>
      <c r="B227">
        <v>2016</v>
      </c>
      <c r="C227">
        <v>6327</v>
      </c>
      <c r="D227">
        <v>464</v>
      </c>
      <c r="E227">
        <v>7.333649438912597E-2</v>
      </c>
      <c r="G227" s="39" t="s">
        <v>293</v>
      </c>
      <c r="H227" s="131">
        <f t="shared" si="109"/>
        <v>1292</v>
      </c>
      <c r="I227" s="129">
        <f t="shared" si="110"/>
        <v>8</v>
      </c>
      <c r="J227" s="129">
        <f t="shared" si="111"/>
        <v>13</v>
      </c>
      <c r="K227" s="129">
        <f t="shared" si="112"/>
        <v>0</v>
      </c>
      <c r="L227" s="129">
        <f t="shared" si="113"/>
        <v>0</v>
      </c>
      <c r="M227" s="129">
        <f t="shared" si="114"/>
        <v>73</v>
      </c>
      <c r="N227" s="129">
        <f t="shared" si="115"/>
        <v>593</v>
      </c>
      <c r="O227" s="129">
        <f t="shared" si="116"/>
        <v>605</v>
      </c>
      <c r="P227" s="130">
        <f t="shared" si="117"/>
        <v>0</v>
      </c>
      <c r="R227" s="39" t="s">
        <v>293</v>
      </c>
      <c r="S227" s="141">
        <f t="shared" si="118"/>
        <v>3.2263638878983388E-4</v>
      </c>
      <c r="T227" s="142">
        <f t="shared" si="119"/>
        <v>2.5032385648933306E-5</v>
      </c>
      <c r="U227" s="143">
        <f t="shared" si="120"/>
        <v>2.5799537592903141E-5</v>
      </c>
      <c r="V227" s="143">
        <f t="shared" si="121"/>
        <v>0</v>
      </c>
      <c r="W227" s="143">
        <f t="shared" si="122"/>
        <v>0</v>
      </c>
      <c r="X227" s="143">
        <f t="shared" si="123"/>
        <v>1.2059238946385945E-4</v>
      </c>
      <c r="Y227" s="143">
        <f t="shared" si="124"/>
        <v>8.4265990644059321E-4</v>
      </c>
      <c r="Z227" s="143">
        <f t="shared" si="125"/>
        <v>9.3584583448058233E-4</v>
      </c>
      <c r="AA227" s="144">
        <f t="shared" si="126"/>
        <v>0</v>
      </c>
      <c r="AC227" s="39" t="s">
        <v>293</v>
      </c>
      <c r="AD227" s="73">
        <f t="shared" si="127"/>
        <v>239</v>
      </c>
      <c r="AE227" s="17">
        <f t="shared" si="128"/>
        <v>0</v>
      </c>
      <c r="AF227" s="18">
        <f t="shared" si="129"/>
        <v>0</v>
      </c>
      <c r="AG227" s="18">
        <f t="shared" si="130"/>
        <v>0</v>
      </c>
      <c r="AH227" s="18">
        <f t="shared" si="131"/>
        <v>0</v>
      </c>
      <c r="AI227" s="18">
        <f t="shared" si="132"/>
        <v>30</v>
      </c>
      <c r="AJ227" s="18">
        <f t="shared" si="133"/>
        <v>122</v>
      </c>
      <c r="AK227" s="18">
        <f t="shared" si="134"/>
        <v>87</v>
      </c>
      <c r="AL227" s="16">
        <f t="shared" si="135"/>
        <v>0</v>
      </c>
      <c r="AN227" s="39" t="s">
        <v>293</v>
      </c>
      <c r="AO227" s="29">
        <f t="shared" si="136"/>
        <v>0.18498452012383901</v>
      </c>
      <c r="AP227" s="28">
        <f t="shared" si="137"/>
        <v>0</v>
      </c>
      <c r="AQ227" s="28">
        <f t="shared" si="138"/>
        <v>0</v>
      </c>
      <c r="AR227" s="28" t="str">
        <f t="shared" si="139"/>
        <v>-</v>
      </c>
      <c r="AS227" s="28" t="str">
        <f t="shared" si="140"/>
        <v>-</v>
      </c>
      <c r="AT227" s="28">
        <f t="shared" si="141"/>
        <v>0.41095890410958902</v>
      </c>
      <c r="AU227" s="28">
        <f t="shared" si="142"/>
        <v>0.20573355817875211</v>
      </c>
      <c r="AV227" s="28">
        <f t="shared" si="143"/>
        <v>0.14380165289256197</v>
      </c>
      <c r="AW227" s="30" t="str">
        <f t="shared" si="144"/>
        <v>-</v>
      </c>
    </row>
    <row r="228" spans="1:49" x14ac:dyDescent="0.25">
      <c r="A228" t="s">
        <v>210</v>
      </c>
      <c r="B228">
        <v>2017</v>
      </c>
      <c r="C228">
        <v>6257</v>
      </c>
      <c r="D228">
        <v>394</v>
      </c>
      <c r="E228">
        <v>6.2969474188908428E-2</v>
      </c>
      <c r="G228" s="39" t="s">
        <v>609</v>
      </c>
      <c r="H228" s="131">
        <f t="shared" si="109"/>
        <v>21</v>
      </c>
      <c r="I228" s="129">
        <f t="shared" si="110"/>
        <v>0</v>
      </c>
      <c r="J228" s="129">
        <f t="shared" si="111"/>
        <v>0</v>
      </c>
      <c r="K228" s="129">
        <f t="shared" si="112"/>
        <v>21</v>
      </c>
      <c r="L228" s="129">
        <f t="shared" si="113"/>
        <v>0</v>
      </c>
      <c r="M228" s="129">
        <f t="shared" si="114"/>
        <v>0</v>
      </c>
      <c r="N228" s="129">
        <f t="shared" si="115"/>
        <v>0</v>
      </c>
      <c r="O228" s="129">
        <f t="shared" si="116"/>
        <v>0</v>
      </c>
      <c r="P228" s="130">
        <f t="shared" si="117"/>
        <v>0</v>
      </c>
      <c r="R228" s="39" t="s">
        <v>609</v>
      </c>
      <c r="S228" s="141">
        <f t="shared" si="118"/>
        <v>5.2440899106706743E-6</v>
      </c>
      <c r="T228" s="142">
        <f t="shared" si="119"/>
        <v>0</v>
      </c>
      <c r="U228" s="143">
        <f t="shared" si="120"/>
        <v>0</v>
      </c>
      <c r="V228" s="143">
        <f t="shared" si="121"/>
        <v>4.1127681867588449E-5</v>
      </c>
      <c r="W228" s="143">
        <f t="shared" si="122"/>
        <v>0</v>
      </c>
      <c r="X228" s="143">
        <f t="shared" si="123"/>
        <v>0</v>
      </c>
      <c r="Y228" s="143">
        <f t="shared" si="124"/>
        <v>0</v>
      </c>
      <c r="Z228" s="143">
        <f t="shared" si="125"/>
        <v>0</v>
      </c>
      <c r="AA228" s="144">
        <f t="shared" si="126"/>
        <v>0</v>
      </c>
      <c r="AC228" s="39" t="s">
        <v>609</v>
      </c>
      <c r="AD228" s="73">
        <f t="shared" si="127"/>
        <v>2</v>
      </c>
      <c r="AE228" s="17">
        <f t="shared" si="128"/>
        <v>0</v>
      </c>
      <c r="AF228" s="18">
        <f t="shared" si="129"/>
        <v>0</v>
      </c>
      <c r="AG228" s="18">
        <f t="shared" si="130"/>
        <v>2</v>
      </c>
      <c r="AH228" s="18">
        <f t="shared" si="131"/>
        <v>0</v>
      </c>
      <c r="AI228" s="18">
        <f t="shared" si="132"/>
        <v>0</v>
      </c>
      <c r="AJ228" s="18">
        <f t="shared" si="133"/>
        <v>0</v>
      </c>
      <c r="AK228" s="18">
        <f t="shared" si="134"/>
        <v>0</v>
      </c>
      <c r="AL228" s="16">
        <f t="shared" si="135"/>
        <v>0</v>
      </c>
      <c r="AN228" s="39" t="s">
        <v>609</v>
      </c>
      <c r="AO228" s="29">
        <f t="shared" si="136"/>
        <v>9.5238095238095233E-2</v>
      </c>
      <c r="AP228" s="28" t="str">
        <f t="shared" si="137"/>
        <v>-</v>
      </c>
      <c r="AQ228" s="28" t="str">
        <f t="shared" si="138"/>
        <v>-</v>
      </c>
      <c r="AR228" s="28">
        <f t="shared" si="139"/>
        <v>9.5238095238095233E-2</v>
      </c>
      <c r="AS228" s="28" t="str">
        <f t="shared" si="140"/>
        <v>-</v>
      </c>
      <c r="AT228" s="28" t="str">
        <f t="shared" si="141"/>
        <v>-</v>
      </c>
      <c r="AU228" s="28" t="str">
        <f t="shared" si="142"/>
        <v>-</v>
      </c>
      <c r="AV228" s="28" t="str">
        <f t="shared" si="143"/>
        <v>-</v>
      </c>
      <c r="AW228" s="30" t="str">
        <f t="shared" si="144"/>
        <v>-</v>
      </c>
    </row>
    <row r="229" spans="1:49" x14ac:dyDescent="0.25">
      <c r="A229" t="s">
        <v>210</v>
      </c>
      <c r="B229">
        <v>2018</v>
      </c>
      <c r="C229">
        <v>5251</v>
      </c>
      <c r="D229">
        <v>302</v>
      </c>
      <c r="E229">
        <v>5.7512854694343932E-2</v>
      </c>
      <c r="G229" s="39" t="s">
        <v>596</v>
      </c>
      <c r="H229" s="131">
        <f t="shared" si="109"/>
        <v>1</v>
      </c>
      <c r="I229" s="129">
        <f t="shared" si="110"/>
        <v>0</v>
      </c>
      <c r="J229" s="129">
        <f t="shared" si="111"/>
        <v>1</v>
      </c>
      <c r="K229" s="129">
        <f t="shared" si="112"/>
        <v>0</v>
      </c>
      <c r="L229" s="129">
        <f t="shared" si="113"/>
        <v>0</v>
      </c>
      <c r="M229" s="129">
        <f t="shared" si="114"/>
        <v>0</v>
      </c>
      <c r="N229" s="129">
        <f t="shared" si="115"/>
        <v>0</v>
      </c>
      <c r="O229" s="129">
        <f t="shared" si="116"/>
        <v>0</v>
      </c>
      <c r="P229" s="130">
        <f t="shared" si="117"/>
        <v>0</v>
      </c>
      <c r="R229" s="39" t="s">
        <v>596</v>
      </c>
      <c r="S229" s="141">
        <f t="shared" si="118"/>
        <v>2.4971856717479402E-7</v>
      </c>
      <c r="T229" s="142">
        <f t="shared" si="119"/>
        <v>0</v>
      </c>
      <c r="U229" s="143">
        <f t="shared" si="120"/>
        <v>1.9845798148387031E-6</v>
      </c>
      <c r="V229" s="143">
        <f t="shared" si="121"/>
        <v>0</v>
      </c>
      <c r="W229" s="143">
        <f t="shared" si="122"/>
        <v>0</v>
      </c>
      <c r="X229" s="143">
        <f t="shared" si="123"/>
        <v>0</v>
      </c>
      <c r="Y229" s="143">
        <f t="shared" si="124"/>
        <v>0</v>
      </c>
      <c r="Z229" s="143">
        <f t="shared" si="125"/>
        <v>0</v>
      </c>
      <c r="AA229" s="144">
        <f t="shared" si="126"/>
        <v>0</v>
      </c>
      <c r="AC229" s="39" t="s">
        <v>596</v>
      </c>
      <c r="AD229" s="73">
        <f t="shared" si="127"/>
        <v>0</v>
      </c>
      <c r="AE229" s="17">
        <f t="shared" si="128"/>
        <v>0</v>
      </c>
      <c r="AF229" s="18">
        <f t="shared" si="129"/>
        <v>0</v>
      </c>
      <c r="AG229" s="18">
        <f t="shared" si="130"/>
        <v>0</v>
      </c>
      <c r="AH229" s="18">
        <f t="shared" si="131"/>
        <v>0</v>
      </c>
      <c r="AI229" s="18">
        <f t="shared" si="132"/>
        <v>0</v>
      </c>
      <c r="AJ229" s="18">
        <f t="shared" si="133"/>
        <v>0</v>
      </c>
      <c r="AK229" s="18">
        <f t="shared" si="134"/>
        <v>0</v>
      </c>
      <c r="AL229" s="16">
        <f t="shared" si="135"/>
        <v>0</v>
      </c>
      <c r="AN229" s="39" t="s">
        <v>596</v>
      </c>
      <c r="AO229" s="29">
        <f t="shared" si="136"/>
        <v>0</v>
      </c>
      <c r="AP229" s="28" t="str">
        <f t="shared" si="137"/>
        <v>-</v>
      </c>
      <c r="AQ229" s="28">
        <f t="shared" si="138"/>
        <v>0</v>
      </c>
      <c r="AR229" s="28" t="str">
        <f t="shared" si="139"/>
        <v>-</v>
      </c>
      <c r="AS229" s="28" t="str">
        <f t="shared" si="140"/>
        <v>-</v>
      </c>
      <c r="AT229" s="28" t="str">
        <f t="shared" si="141"/>
        <v>-</v>
      </c>
      <c r="AU229" s="28" t="str">
        <f t="shared" si="142"/>
        <v>-</v>
      </c>
      <c r="AV229" s="28" t="str">
        <f t="shared" si="143"/>
        <v>-</v>
      </c>
      <c r="AW229" s="30" t="str">
        <f t="shared" si="144"/>
        <v>-</v>
      </c>
    </row>
    <row r="230" spans="1:49" x14ac:dyDescent="0.25">
      <c r="A230" t="s">
        <v>210</v>
      </c>
      <c r="B230">
        <v>2019</v>
      </c>
      <c r="C230">
        <v>4427</v>
      </c>
      <c r="D230">
        <v>180</v>
      </c>
      <c r="E230">
        <v>4.0659588886379043E-2</v>
      </c>
      <c r="G230" s="39" t="s">
        <v>509</v>
      </c>
      <c r="H230" s="131">
        <f t="shared" si="109"/>
        <v>1156</v>
      </c>
      <c r="I230" s="129">
        <f t="shared" si="110"/>
        <v>0</v>
      </c>
      <c r="J230" s="129">
        <f t="shared" si="111"/>
        <v>0</v>
      </c>
      <c r="K230" s="129">
        <f t="shared" si="112"/>
        <v>0</v>
      </c>
      <c r="L230" s="129">
        <f t="shared" si="113"/>
        <v>0</v>
      </c>
      <c r="M230" s="129">
        <f t="shared" si="114"/>
        <v>0</v>
      </c>
      <c r="N230" s="129">
        <f t="shared" si="115"/>
        <v>619</v>
      </c>
      <c r="O230" s="129">
        <f t="shared" si="116"/>
        <v>537</v>
      </c>
      <c r="P230" s="130">
        <f t="shared" si="117"/>
        <v>0</v>
      </c>
      <c r="R230" s="39" t="s">
        <v>509</v>
      </c>
      <c r="S230" s="141">
        <f t="shared" si="118"/>
        <v>2.8867466365406188E-4</v>
      </c>
      <c r="T230" s="142">
        <f t="shared" si="119"/>
        <v>0</v>
      </c>
      <c r="U230" s="143">
        <f t="shared" si="120"/>
        <v>0</v>
      </c>
      <c r="V230" s="143">
        <f t="shared" si="121"/>
        <v>0</v>
      </c>
      <c r="W230" s="143">
        <f t="shared" si="122"/>
        <v>0</v>
      </c>
      <c r="X230" s="143">
        <f t="shared" si="123"/>
        <v>0</v>
      </c>
      <c r="Y230" s="143">
        <f t="shared" si="124"/>
        <v>8.7960620925249099E-4</v>
      </c>
      <c r="Z230" s="143">
        <f t="shared" si="125"/>
        <v>8.3065985639020287E-4</v>
      </c>
      <c r="AA230" s="144">
        <f t="shared" si="126"/>
        <v>0</v>
      </c>
      <c r="AC230" s="39" t="s">
        <v>509</v>
      </c>
      <c r="AD230" s="73">
        <f t="shared" si="127"/>
        <v>153</v>
      </c>
      <c r="AE230" s="17">
        <f t="shared" si="128"/>
        <v>0</v>
      </c>
      <c r="AF230" s="18">
        <f t="shared" si="129"/>
        <v>0</v>
      </c>
      <c r="AG230" s="18">
        <f t="shared" si="130"/>
        <v>0</v>
      </c>
      <c r="AH230" s="18">
        <f t="shared" si="131"/>
        <v>0</v>
      </c>
      <c r="AI230" s="18">
        <f t="shared" si="132"/>
        <v>0</v>
      </c>
      <c r="AJ230" s="18">
        <f t="shared" si="133"/>
        <v>84</v>
      </c>
      <c r="AK230" s="18">
        <f t="shared" si="134"/>
        <v>69</v>
      </c>
      <c r="AL230" s="16">
        <f t="shared" si="135"/>
        <v>0</v>
      </c>
      <c r="AN230" s="39" t="s">
        <v>509</v>
      </c>
      <c r="AO230" s="29">
        <f t="shared" si="136"/>
        <v>0.13235294117647059</v>
      </c>
      <c r="AP230" s="28" t="str">
        <f t="shared" si="137"/>
        <v>-</v>
      </c>
      <c r="AQ230" s="28" t="str">
        <f t="shared" si="138"/>
        <v>-</v>
      </c>
      <c r="AR230" s="28" t="str">
        <f t="shared" si="139"/>
        <v>-</v>
      </c>
      <c r="AS230" s="28" t="str">
        <f t="shared" si="140"/>
        <v>-</v>
      </c>
      <c r="AT230" s="28" t="str">
        <f t="shared" si="141"/>
        <v>-</v>
      </c>
      <c r="AU230" s="28">
        <f t="shared" si="142"/>
        <v>0.13570274636510501</v>
      </c>
      <c r="AV230" s="28">
        <f t="shared" si="143"/>
        <v>0.12849162011173185</v>
      </c>
      <c r="AW230" s="30" t="str">
        <f t="shared" si="144"/>
        <v>-</v>
      </c>
    </row>
    <row r="231" spans="1:49" x14ac:dyDescent="0.25">
      <c r="A231" t="s">
        <v>210</v>
      </c>
      <c r="B231">
        <v>2020</v>
      </c>
      <c r="C231">
        <v>161</v>
      </c>
      <c r="D231">
        <v>4</v>
      </c>
      <c r="E231">
        <v>2.4844720496894412E-2</v>
      </c>
      <c r="G231" s="39" t="s">
        <v>28</v>
      </c>
      <c r="H231" s="131">
        <f t="shared" si="109"/>
        <v>84434</v>
      </c>
      <c r="I231" s="129">
        <f t="shared" si="110"/>
        <v>1762</v>
      </c>
      <c r="J231" s="129">
        <f t="shared" si="111"/>
        <v>4230</v>
      </c>
      <c r="K231" s="129">
        <f t="shared" si="112"/>
        <v>7960</v>
      </c>
      <c r="L231" s="129">
        <f t="shared" si="113"/>
        <v>13917</v>
      </c>
      <c r="M231" s="129">
        <f t="shared" si="114"/>
        <v>20201</v>
      </c>
      <c r="N231" s="129">
        <f t="shared" si="115"/>
        <v>16929</v>
      </c>
      <c r="O231" s="129">
        <f t="shared" si="116"/>
        <v>15657</v>
      </c>
      <c r="P231" s="130">
        <f t="shared" si="117"/>
        <v>3778</v>
      </c>
      <c r="R231" s="39" t="s">
        <v>28</v>
      </c>
      <c r="S231" s="141">
        <f t="shared" si="118"/>
        <v>2.1084737500836555E-2</v>
      </c>
      <c r="T231" s="142">
        <f t="shared" si="119"/>
        <v>5.5133829391775611E-3</v>
      </c>
      <c r="U231" s="143">
        <f t="shared" si="120"/>
        <v>8.394772616767715E-3</v>
      </c>
      <c r="V231" s="143">
        <f t="shared" si="121"/>
        <v>1.5589349888857336E-2</v>
      </c>
      <c r="W231" s="143">
        <f t="shared" si="122"/>
        <v>2.7182649356128449E-2</v>
      </c>
      <c r="X231" s="143">
        <f t="shared" si="123"/>
        <v>3.337105287067705E-2</v>
      </c>
      <c r="Y231" s="143">
        <f t="shared" si="124"/>
        <v>2.4056306165485333E-2</v>
      </c>
      <c r="Z231" s="143">
        <f t="shared" si="125"/>
        <v>2.4219071455309882E-2</v>
      </c>
      <c r="AA231" s="144">
        <f t="shared" si="126"/>
        <v>1.8619275730873106E-2</v>
      </c>
      <c r="AC231" s="39" t="s">
        <v>28</v>
      </c>
      <c r="AD231" s="73">
        <f t="shared" si="127"/>
        <v>6522</v>
      </c>
      <c r="AE231" s="17">
        <f t="shared" si="128"/>
        <v>139</v>
      </c>
      <c r="AF231" s="18">
        <f t="shared" si="129"/>
        <v>507</v>
      </c>
      <c r="AG231" s="18">
        <f t="shared" si="130"/>
        <v>1053</v>
      </c>
      <c r="AH231" s="18">
        <f t="shared" si="131"/>
        <v>1088</v>
      </c>
      <c r="AI231" s="18">
        <f t="shared" si="132"/>
        <v>1242</v>
      </c>
      <c r="AJ231" s="18">
        <f t="shared" si="133"/>
        <v>1076</v>
      </c>
      <c r="AK231" s="18">
        <f t="shared" si="134"/>
        <v>1145</v>
      </c>
      <c r="AL231" s="16">
        <f t="shared" si="135"/>
        <v>272</v>
      </c>
      <c r="AN231" s="39" t="s">
        <v>28</v>
      </c>
      <c r="AO231" s="29">
        <f t="shared" si="136"/>
        <v>7.7243764360328773E-2</v>
      </c>
      <c r="AP231" s="28">
        <f t="shared" si="137"/>
        <v>7.8887627695800225E-2</v>
      </c>
      <c r="AQ231" s="28">
        <f t="shared" si="138"/>
        <v>0.1198581560283688</v>
      </c>
      <c r="AR231" s="28">
        <f t="shared" si="139"/>
        <v>0.13228643216080402</v>
      </c>
      <c r="AS231" s="28">
        <f t="shared" si="140"/>
        <v>7.8177768197168929E-2</v>
      </c>
      <c r="AT231" s="28">
        <f t="shared" si="141"/>
        <v>6.1482104846294738E-2</v>
      </c>
      <c r="AU231" s="28">
        <f t="shared" si="142"/>
        <v>6.3559572331502154E-2</v>
      </c>
      <c r="AV231" s="28">
        <f t="shared" si="143"/>
        <v>7.313022929041324E-2</v>
      </c>
      <c r="AW231" s="30">
        <f t="shared" si="144"/>
        <v>7.199576495500265E-2</v>
      </c>
    </row>
    <row r="232" spans="1:49" x14ac:dyDescent="0.25">
      <c r="A232" t="s">
        <v>75</v>
      </c>
      <c r="B232">
        <v>2013</v>
      </c>
      <c r="C232">
        <v>82</v>
      </c>
      <c r="D232">
        <v>67</v>
      </c>
      <c r="E232">
        <v>0.81707317073170727</v>
      </c>
      <c r="G232" s="39" t="s">
        <v>527</v>
      </c>
      <c r="H232" s="131">
        <f t="shared" si="109"/>
        <v>3803</v>
      </c>
      <c r="I232" s="129">
        <f t="shared" si="110"/>
        <v>253</v>
      </c>
      <c r="J232" s="129">
        <f t="shared" si="111"/>
        <v>351</v>
      </c>
      <c r="K232" s="129">
        <f t="shared" si="112"/>
        <v>52</v>
      </c>
      <c r="L232" s="129">
        <f t="shared" si="113"/>
        <v>3</v>
      </c>
      <c r="M232" s="129">
        <f t="shared" si="114"/>
        <v>0</v>
      </c>
      <c r="N232" s="129">
        <f t="shared" si="115"/>
        <v>393</v>
      </c>
      <c r="O232" s="129">
        <f t="shared" si="116"/>
        <v>1750</v>
      </c>
      <c r="P232" s="130">
        <f t="shared" si="117"/>
        <v>1001</v>
      </c>
      <c r="R232" s="39" t="s">
        <v>527</v>
      </c>
      <c r="S232" s="141">
        <f t="shared" si="118"/>
        <v>9.4967971096574161E-4</v>
      </c>
      <c r="T232" s="142">
        <f t="shared" si="119"/>
        <v>7.9164919614751583E-4</v>
      </c>
      <c r="U232" s="143">
        <f t="shared" si="120"/>
        <v>6.9658751500838482E-4</v>
      </c>
      <c r="V232" s="143">
        <f t="shared" si="121"/>
        <v>1.0183997414831426E-4</v>
      </c>
      <c r="W232" s="143">
        <f t="shared" si="122"/>
        <v>5.8595924458134187E-6</v>
      </c>
      <c r="X232" s="143">
        <f t="shared" si="123"/>
        <v>0</v>
      </c>
      <c r="Y232" s="143">
        <f t="shared" si="124"/>
        <v>5.5845757711830209E-4</v>
      </c>
      <c r="Z232" s="143">
        <f t="shared" si="125"/>
        <v>2.7069920832082962E-3</v>
      </c>
      <c r="AA232" s="144">
        <f t="shared" si="126"/>
        <v>4.9332702505569025E-3</v>
      </c>
      <c r="AC232" s="39" t="s">
        <v>527</v>
      </c>
      <c r="AD232" s="73">
        <f t="shared" si="127"/>
        <v>122</v>
      </c>
      <c r="AE232" s="17">
        <f t="shared" si="128"/>
        <v>14</v>
      </c>
      <c r="AF232" s="18">
        <f t="shared" si="129"/>
        <v>42</v>
      </c>
      <c r="AG232" s="18">
        <f t="shared" si="130"/>
        <v>4</v>
      </c>
      <c r="AH232" s="18">
        <f t="shared" si="131"/>
        <v>1</v>
      </c>
      <c r="AI232" s="18">
        <f t="shared" si="132"/>
        <v>0</v>
      </c>
      <c r="AJ232" s="18">
        <f t="shared" si="133"/>
        <v>13</v>
      </c>
      <c r="AK232" s="18">
        <f t="shared" si="134"/>
        <v>30</v>
      </c>
      <c r="AL232" s="16">
        <f t="shared" si="135"/>
        <v>18</v>
      </c>
      <c r="AN232" s="39" t="s">
        <v>527</v>
      </c>
      <c r="AO232" s="29">
        <f t="shared" si="136"/>
        <v>3.2079936891927424E-2</v>
      </c>
      <c r="AP232" s="28">
        <f t="shared" si="137"/>
        <v>5.533596837944664E-2</v>
      </c>
      <c r="AQ232" s="28">
        <f t="shared" si="138"/>
        <v>0.11965811965811966</v>
      </c>
      <c r="AR232" s="28">
        <f t="shared" si="139"/>
        <v>7.6923076923076927E-2</v>
      </c>
      <c r="AS232" s="28">
        <f t="shared" si="140"/>
        <v>0.33333333333333331</v>
      </c>
      <c r="AT232" s="28" t="str">
        <f t="shared" si="141"/>
        <v>-</v>
      </c>
      <c r="AU232" s="28">
        <f t="shared" si="142"/>
        <v>3.3078880407124679E-2</v>
      </c>
      <c r="AV232" s="28">
        <f t="shared" si="143"/>
        <v>1.7142857142857144E-2</v>
      </c>
      <c r="AW232" s="30">
        <f t="shared" si="144"/>
        <v>1.7982017982017984E-2</v>
      </c>
    </row>
    <row r="233" spans="1:49" x14ac:dyDescent="0.25">
      <c r="A233" t="s">
        <v>75</v>
      </c>
      <c r="B233">
        <v>2014</v>
      </c>
      <c r="C233">
        <v>217</v>
      </c>
      <c r="D233">
        <v>164</v>
      </c>
      <c r="E233">
        <v>0.75576036866359442</v>
      </c>
      <c r="G233" s="39" t="s">
        <v>370</v>
      </c>
      <c r="H233" s="131">
        <f t="shared" si="109"/>
        <v>3485</v>
      </c>
      <c r="I233" s="129">
        <f t="shared" si="110"/>
        <v>1069</v>
      </c>
      <c r="J233" s="129">
        <f t="shared" si="111"/>
        <v>1899</v>
      </c>
      <c r="K233" s="129">
        <f t="shared" si="112"/>
        <v>130</v>
      </c>
      <c r="L233" s="129">
        <f t="shared" si="113"/>
        <v>112</v>
      </c>
      <c r="M233" s="129">
        <f t="shared" si="114"/>
        <v>39</v>
      </c>
      <c r="N233" s="129">
        <f t="shared" si="115"/>
        <v>98</v>
      </c>
      <c r="O233" s="129">
        <f t="shared" si="116"/>
        <v>138</v>
      </c>
      <c r="P233" s="130">
        <f t="shared" si="117"/>
        <v>0</v>
      </c>
      <c r="R233" s="39" t="s">
        <v>370</v>
      </c>
      <c r="S233" s="141">
        <f t="shared" si="118"/>
        <v>8.7026920660415708E-4</v>
      </c>
      <c r="T233" s="142">
        <f t="shared" si="119"/>
        <v>3.344952532338713E-3</v>
      </c>
      <c r="U233" s="143">
        <f t="shared" si="120"/>
        <v>3.7687170683786977E-3</v>
      </c>
      <c r="V233" s="143">
        <f t="shared" si="121"/>
        <v>2.5459993537078565E-4</v>
      </c>
      <c r="W233" s="143">
        <f t="shared" si="122"/>
        <v>2.1875811797703431E-4</v>
      </c>
      <c r="X233" s="143">
        <f t="shared" si="123"/>
        <v>6.4426071083431766E-5</v>
      </c>
      <c r="Y233" s="143">
        <f t="shared" si="124"/>
        <v>1.3925914136792266E-4</v>
      </c>
      <c r="Z233" s="143">
        <f t="shared" si="125"/>
        <v>2.1346566141871134E-4</v>
      </c>
      <c r="AA233" s="144">
        <f t="shared" si="126"/>
        <v>0</v>
      </c>
      <c r="AC233" s="39" t="s">
        <v>370</v>
      </c>
      <c r="AD233" s="73">
        <f t="shared" si="127"/>
        <v>3191</v>
      </c>
      <c r="AE233" s="17">
        <f t="shared" si="128"/>
        <v>1213</v>
      </c>
      <c r="AF233" s="18">
        <f t="shared" si="129"/>
        <v>1806</v>
      </c>
      <c r="AG233" s="18">
        <f t="shared" si="130"/>
        <v>74</v>
      </c>
      <c r="AH233" s="18">
        <f t="shared" si="131"/>
        <v>28</v>
      </c>
      <c r="AI233" s="18">
        <f t="shared" si="132"/>
        <v>8</v>
      </c>
      <c r="AJ233" s="18">
        <f t="shared" si="133"/>
        <v>23</v>
      </c>
      <c r="AK233" s="18">
        <f t="shared" si="134"/>
        <v>39</v>
      </c>
      <c r="AL233" s="16">
        <f t="shared" si="135"/>
        <v>0</v>
      </c>
      <c r="AN233" s="39" t="s">
        <v>370</v>
      </c>
      <c r="AO233" s="29">
        <f t="shared" si="136"/>
        <v>0.91563845050215209</v>
      </c>
      <c r="AP233" s="28">
        <f t="shared" si="137"/>
        <v>1.1347053320860618</v>
      </c>
      <c r="AQ233" s="28">
        <f t="shared" si="138"/>
        <v>0.95102685624012639</v>
      </c>
      <c r="AR233" s="28">
        <f t="shared" si="139"/>
        <v>0.56923076923076921</v>
      </c>
      <c r="AS233" s="28">
        <f t="shared" si="140"/>
        <v>0.25</v>
      </c>
      <c r="AT233" s="28">
        <f t="shared" si="141"/>
        <v>0.20512820512820512</v>
      </c>
      <c r="AU233" s="28">
        <f t="shared" si="142"/>
        <v>0.23469387755102042</v>
      </c>
      <c r="AV233" s="28">
        <f t="shared" si="143"/>
        <v>0.28260869565217389</v>
      </c>
      <c r="AW233" s="30" t="str">
        <f t="shared" si="144"/>
        <v>-</v>
      </c>
    </row>
    <row r="234" spans="1:49" x14ac:dyDescent="0.25">
      <c r="A234" t="s">
        <v>75</v>
      </c>
      <c r="B234">
        <v>2015</v>
      </c>
      <c r="C234">
        <v>21</v>
      </c>
      <c r="D234">
        <v>2</v>
      </c>
      <c r="E234">
        <v>9.5238095238095233E-2</v>
      </c>
      <c r="G234" s="39" t="s">
        <v>449</v>
      </c>
      <c r="H234" s="131">
        <f t="shared" si="109"/>
        <v>35</v>
      </c>
      <c r="I234" s="129">
        <f t="shared" si="110"/>
        <v>0</v>
      </c>
      <c r="J234" s="129">
        <f t="shared" si="111"/>
        <v>0</v>
      </c>
      <c r="K234" s="129">
        <f t="shared" si="112"/>
        <v>0</v>
      </c>
      <c r="L234" s="129">
        <f t="shared" si="113"/>
        <v>0</v>
      </c>
      <c r="M234" s="129">
        <f t="shared" si="114"/>
        <v>0</v>
      </c>
      <c r="N234" s="129">
        <f t="shared" si="115"/>
        <v>11</v>
      </c>
      <c r="O234" s="129">
        <f t="shared" si="116"/>
        <v>24</v>
      </c>
      <c r="P234" s="130">
        <f t="shared" si="117"/>
        <v>0</v>
      </c>
      <c r="R234" s="39" t="s">
        <v>449</v>
      </c>
      <c r="S234" s="141">
        <f t="shared" si="118"/>
        <v>8.740149851117791E-6</v>
      </c>
      <c r="T234" s="142">
        <f t="shared" si="119"/>
        <v>0</v>
      </c>
      <c r="U234" s="143">
        <f t="shared" si="120"/>
        <v>0</v>
      </c>
      <c r="V234" s="143">
        <f t="shared" si="121"/>
        <v>0</v>
      </c>
      <c r="W234" s="143">
        <f t="shared" si="122"/>
        <v>0</v>
      </c>
      <c r="X234" s="143">
        <f t="shared" si="123"/>
        <v>0</v>
      </c>
      <c r="Y234" s="143">
        <f t="shared" si="124"/>
        <v>1.5631128112726011E-5</v>
      </c>
      <c r="Z234" s="143">
        <f t="shared" si="125"/>
        <v>3.7124462855428063E-5</v>
      </c>
      <c r="AA234" s="144">
        <f t="shared" si="126"/>
        <v>0</v>
      </c>
      <c r="AC234" s="39" t="s">
        <v>449</v>
      </c>
      <c r="AD234" s="73">
        <f t="shared" si="127"/>
        <v>1</v>
      </c>
      <c r="AE234" s="17">
        <f t="shared" si="128"/>
        <v>0</v>
      </c>
      <c r="AF234" s="18">
        <f t="shared" si="129"/>
        <v>0</v>
      </c>
      <c r="AG234" s="18">
        <f t="shared" si="130"/>
        <v>0</v>
      </c>
      <c r="AH234" s="18">
        <f t="shared" si="131"/>
        <v>0</v>
      </c>
      <c r="AI234" s="18">
        <f t="shared" si="132"/>
        <v>0</v>
      </c>
      <c r="AJ234" s="18">
        <f t="shared" si="133"/>
        <v>0</v>
      </c>
      <c r="AK234" s="18">
        <f t="shared" si="134"/>
        <v>1</v>
      </c>
      <c r="AL234" s="16">
        <f t="shared" si="135"/>
        <v>0</v>
      </c>
      <c r="AN234" s="39" t="s">
        <v>449</v>
      </c>
      <c r="AO234" s="29">
        <f t="shared" si="136"/>
        <v>2.8571428571428571E-2</v>
      </c>
      <c r="AP234" s="28" t="str">
        <f t="shared" si="137"/>
        <v>-</v>
      </c>
      <c r="AQ234" s="28" t="str">
        <f t="shared" si="138"/>
        <v>-</v>
      </c>
      <c r="AR234" s="28" t="str">
        <f t="shared" si="139"/>
        <v>-</v>
      </c>
      <c r="AS234" s="28" t="str">
        <f t="shared" si="140"/>
        <v>-</v>
      </c>
      <c r="AT234" s="28" t="str">
        <f t="shared" si="141"/>
        <v>-</v>
      </c>
      <c r="AU234" s="28">
        <f t="shared" si="142"/>
        <v>0</v>
      </c>
      <c r="AV234" s="28">
        <f t="shared" si="143"/>
        <v>4.1666666666666664E-2</v>
      </c>
      <c r="AW234" s="30" t="str">
        <f t="shared" si="144"/>
        <v>-</v>
      </c>
    </row>
    <row r="235" spans="1:49" x14ac:dyDescent="0.25">
      <c r="A235" t="s">
        <v>75</v>
      </c>
      <c r="B235">
        <v>2016</v>
      </c>
      <c r="C235">
        <v>96</v>
      </c>
      <c r="D235">
        <v>7</v>
      </c>
      <c r="E235">
        <v>7.2916666666666671E-2</v>
      </c>
      <c r="G235" s="39" t="s">
        <v>511</v>
      </c>
      <c r="H235" s="131">
        <f t="shared" si="109"/>
        <v>1</v>
      </c>
      <c r="I235" s="129">
        <f t="shared" si="110"/>
        <v>1</v>
      </c>
      <c r="J235" s="129">
        <f t="shared" si="111"/>
        <v>0</v>
      </c>
      <c r="K235" s="129">
        <f t="shared" si="112"/>
        <v>0</v>
      </c>
      <c r="L235" s="129">
        <f t="shared" si="113"/>
        <v>0</v>
      </c>
      <c r="M235" s="129">
        <f t="shared" si="114"/>
        <v>0</v>
      </c>
      <c r="N235" s="129">
        <f t="shared" si="115"/>
        <v>0</v>
      </c>
      <c r="O235" s="129">
        <f t="shared" si="116"/>
        <v>0</v>
      </c>
      <c r="P235" s="130">
        <f t="shared" si="117"/>
        <v>0</v>
      </c>
      <c r="R235" s="39" t="s">
        <v>511</v>
      </c>
      <c r="S235" s="141">
        <f t="shared" si="118"/>
        <v>2.4971856717479402E-7</v>
      </c>
      <c r="T235" s="142">
        <f t="shared" si="119"/>
        <v>3.1290482061166633E-6</v>
      </c>
      <c r="U235" s="143">
        <f t="shared" si="120"/>
        <v>0</v>
      </c>
      <c r="V235" s="143">
        <f t="shared" si="121"/>
        <v>0</v>
      </c>
      <c r="W235" s="143">
        <f t="shared" si="122"/>
        <v>0</v>
      </c>
      <c r="X235" s="143">
        <f t="shared" si="123"/>
        <v>0</v>
      </c>
      <c r="Y235" s="143">
        <f t="shared" si="124"/>
        <v>0</v>
      </c>
      <c r="Z235" s="143">
        <f t="shared" si="125"/>
        <v>0</v>
      </c>
      <c r="AA235" s="144">
        <f t="shared" si="126"/>
        <v>0</v>
      </c>
      <c r="AC235" s="39" t="s">
        <v>511</v>
      </c>
      <c r="AD235" s="73">
        <f t="shared" si="127"/>
        <v>0</v>
      </c>
      <c r="AE235" s="17">
        <f t="shared" si="128"/>
        <v>0</v>
      </c>
      <c r="AF235" s="18">
        <f t="shared" si="129"/>
        <v>0</v>
      </c>
      <c r="AG235" s="18">
        <f t="shared" si="130"/>
        <v>0</v>
      </c>
      <c r="AH235" s="18">
        <f t="shared" si="131"/>
        <v>0</v>
      </c>
      <c r="AI235" s="18">
        <f t="shared" si="132"/>
        <v>0</v>
      </c>
      <c r="AJ235" s="18">
        <f t="shared" si="133"/>
        <v>0</v>
      </c>
      <c r="AK235" s="18">
        <f t="shared" si="134"/>
        <v>0</v>
      </c>
      <c r="AL235" s="16">
        <f t="shared" si="135"/>
        <v>0</v>
      </c>
      <c r="AN235" s="39" t="s">
        <v>511</v>
      </c>
      <c r="AO235" s="29">
        <f t="shared" si="136"/>
        <v>0</v>
      </c>
      <c r="AP235" s="28">
        <f t="shared" si="137"/>
        <v>0</v>
      </c>
      <c r="AQ235" s="28" t="str">
        <f t="shared" si="138"/>
        <v>-</v>
      </c>
      <c r="AR235" s="28" t="str">
        <f t="shared" si="139"/>
        <v>-</v>
      </c>
      <c r="AS235" s="28" t="str">
        <f t="shared" si="140"/>
        <v>-</v>
      </c>
      <c r="AT235" s="28" t="str">
        <f t="shared" si="141"/>
        <v>-</v>
      </c>
      <c r="AU235" s="28" t="str">
        <f t="shared" si="142"/>
        <v>-</v>
      </c>
      <c r="AV235" s="28" t="str">
        <f t="shared" si="143"/>
        <v>-</v>
      </c>
      <c r="AW235" s="30" t="str">
        <f t="shared" si="144"/>
        <v>-</v>
      </c>
    </row>
    <row r="236" spans="1:49" x14ac:dyDescent="0.25">
      <c r="A236" t="s">
        <v>75</v>
      </c>
      <c r="B236">
        <v>2017</v>
      </c>
      <c r="C236">
        <v>59</v>
      </c>
      <c r="D236">
        <v>7</v>
      </c>
      <c r="E236">
        <v>0.1186440677966102</v>
      </c>
      <c r="G236" s="39" t="s">
        <v>374</v>
      </c>
      <c r="H236" s="131">
        <f t="shared" si="109"/>
        <v>460</v>
      </c>
      <c r="I236" s="129">
        <f t="shared" si="110"/>
        <v>166</v>
      </c>
      <c r="J236" s="129">
        <f t="shared" si="111"/>
        <v>151</v>
      </c>
      <c r="K236" s="129">
        <f t="shared" si="112"/>
        <v>118</v>
      </c>
      <c r="L236" s="129">
        <f t="shared" si="113"/>
        <v>24</v>
      </c>
      <c r="M236" s="129">
        <f t="shared" si="114"/>
        <v>1</v>
      </c>
      <c r="N236" s="129">
        <f t="shared" si="115"/>
        <v>0</v>
      </c>
      <c r="O236" s="129">
        <f t="shared" si="116"/>
        <v>0</v>
      </c>
      <c r="P236" s="130">
        <f t="shared" si="117"/>
        <v>0</v>
      </c>
      <c r="R236" s="39" t="s">
        <v>374</v>
      </c>
      <c r="S236" s="141">
        <f t="shared" si="118"/>
        <v>1.1487054090040524E-4</v>
      </c>
      <c r="T236" s="142">
        <f t="shared" si="119"/>
        <v>5.1942200221536609E-4</v>
      </c>
      <c r="U236" s="143">
        <f t="shared" si="120"/>
        <v>2.9967155204064421E-4</v>
      </c>
      <c r="V236" s="143">
        <f t="shared" si="121"/>
        <v>2.3109840287502081E-4</v>
      </c>
      <c r="W236" s="143">
        <f t="shared" si="122"/>
        <v>4.6876739566507349E-5</v>
      </c>
      <c r="X236" s="143">
        <f t="shared" si="123"/>
        <v>1.6519505406008144E-6</v>
      </c>
      <c r="Y236" s="143">
        <f t="shared" si="124"/>
        <v>0</v>
      </c>
      <c r="Z236" s="143">
        <f t="shared" si="125"/>
        <v>0</v>
      </c>
      <c r="AA236" s="144">
        <f t="shared" si="126"/>
        <v>0</v>
      </c>
      <c r="AC236" s="39" t="s">
        <v>374</v>
      </c>
      <c r="AD236" s="73">
        <f t="shared" si="127"/>
        <v>15</v>
      </c>
      <c r="AE236" s="17">
        <f t="shared" si="128"/>
        <v>4</v>
      </c>
      <c r="AF236" s="18">
        <f t="shared" si="129"/>
        <v>4</v>
      </c>
      <c r="AG236" s="18">
        <f t="shared" si="130"/>
        <v>5</v>
      </c>
      <c r="AH236" s="18">
        <f t="shared" si="131"/>
        <v>2</v>
      </c>
      <c r="AI236" s="18">
        <f t="shared" si="132"/>
        <v>0</v>
      </c>
      <c r="AJ236" s="18">
        <f t="shared" si="133"/>
        <v>0</v>
      </c>
      <c r="AK236" s="18">
        <f t="shared" si="134"/>
        <v>0</v>
      </c>
      <c r="AL236" s="16">
        <f t="shared" si="135"/>
        <v>0</v>
      </c>
      <c r="AN236" s="39" t="s">
        <v>374</v>
      </c>
      <c r="AO236" s="29">
        <f t="shared" si="136"/>
        <v>3.2608695652173912E-2</v>
      </c>
      <c r="AP236" s="28">
        <f t="shared" si="137"/>
        <v>2.4096385542168676E-2</v>
      </c>
      <c r="AQ236" s="28">
        <f t="shared" si="138"/>
        <v>2.6490066225165563E-2</v>
      </c>
      <c r="AR236" s="28">
        <f t="shared" si="139"/>
        <v>4.2372881355932202E-2</v>
      </c>
      <c r="AS236" s="28">
        <f t="shared" si="140"/>
        <v>8.3333333333333329E-2</v>
      </c>
      <c r="AT236" s="28">
        <f t="shared" si="141"/>
        <v>0</v>
      </c>
      <c r="AU236" s="28" t="str">
        <f t="shared" si="142"/>
        <v>-</v>
      </c>
      <c r="AV236" s="28" t="str">
        <f t="shared" si="143"/>
        <v>-</v>
      </c>
      <c r="AW236" s="30" t="str">
        <f t="shared" si="144"/>
        <v>-</v>
      </c>
    </row>
    <row r="237" spans="1:49" x14ac:dyDescent="0.25">
      <c r="A237" t="s">
        <v>230</v>
      </c>
      <c r="B237">
        <v>2013</v>
      </c>
      <c r="C237">
        <v>298</v>
      </c>
      <c r="D237">
        <v>156</v>
      </c>
      <c r="E237">
        <v>0.52348993288590606</v>
      </c>
      <c r="G237" s="39" t="s">
        <v>284</v>
      </c>
      <c r="H237" s="131">
        <f t="shared" si="109"/>
        <v>70</v>
      </c>
      <c r="I237" s="129">
        <f t="shared" si="110"/>
        <v>6</v>
      </c>
      <c r="J237" s="129">
        <f t="shared" si="111"/>
        <v>52</v>
      </c>
      <c r="K237" s="129">
        <f t="shared" si="112"/>
        <v>11</v>
      </c>
      <c r="L237" s="129">
        <f t="shared" si="113"/>
        <v>1</v>
      </c>
      <c r="M237" s="129">
        <f t="shared" si="114"/>
        <v>0</v>
      </c>
      <c r="N237" s="129">
        <f t="shared" si="115"/>
        <v>0</v>
      </c>
      <c r="O237" s="129">
        <f t="shared" si="116"/>
        <v>0</v>
      </c>
      <c r="P237" s="130">
        <f t="shared" si="117"/>
        <v>0</v>
      </c>
      <c r="R237" s="39" t="s">
        <v>284</v>
      </c>
      <c r="S237" s="141">
        <f t="shared" si="118"/>
        <v>1.7480299702235582E-5</v>
      </c>
      <c r="T237" s="142">
        <f t="shared" si="119"/>
        <v>1.877428923669998E-5</v>
      </c>
      <c r="U237" s="143">
        <f t="shared" si="120"/>
        <v>1.0319815037161257E-4</v>
      </c>
      <c r="V237" s="143">
        <f t="shared" si="121"/>
        <v>2.1543071454451094E-5</v>
      </c>
      <c r="W237" s="143">
        <f t="shared" si="122"/>
        <v>1.9531974819378064E-6</v>
      </c>
      <c r="X237" s="143">
        <f t="shared" si="123"/>
        <v>0</v>
      </c>
      <c r="Y237" s="143">
        <f t="shared" si="124"/>
        <v>0</v>
      </c>
      <c r="Z237" s="143">
        <f t="shared" si="125"/>
        <v>0</v>
      </c>
      <c r="AA237" s="144">
        <f t="shared" si="126"/>
        <v>0</v>
      </c>
      <c r="AC237" s="39" t="s">
        <v>284</v>
      </c>
      <c r="AD237" s="73">
        <f t="shared" si="127"/>
        <v>29</v>
      </c>
      <c r="AE237" s="17">
        <f t="shared" si="128"/>
        <v>2</v>
      </c>
      <c r="AF237" s="18">
        <f t="shared" si="129"/>
        <v>24</v>
      </c>
      <c r="AG237" s="18">
        <f t="shared" si="130"/>
        <v>3</v>
      </c>
      <c r="AH237" s="18">
        <f t="shared" si="131"/>
        <v>0</v>
      </c>
      <c r="AI237" s="18">
        <f t="shared" si="132"/>
        <v>0</v>
      </c>
      <c r="AJ237" s="18">
        <f t="shared" si="133"/>
        <v>0</v>
      </c>
      <c r="AK237" s="18">
        <f t="shared" si="134"/>
        <v>0</v>
      </c>
      <c r="AL237" s="16">
        <f t="shared" si="135"/>
        <v>0</v>
      </c>
      <c r="AN237" s="39" t="s">
        <v>284</v>
      </c>
      <c r="AO237" s="29">
        <f t="shared" si="136"/>
        <v>0.41428571428571431</v>
      </c>
      <c r="AP237" s="28">
        <f t="shared" si="137"/>
        <v>0.33333333333333331</v>
      </c>
      <c r="AQ237" s="28">
        <f t="shared" si="138"/>
        <v>0.46153846153846156</v>
      </c>
      <c r="AR237" s="28">
        <f t="shared" si="139"/>
        <v>0.27272727272727271</v>
      </c>
      <c r="AS237" s="28">
        <f t="shared" si="140"/>
        <v>0</v>
      </c>
      <c r="AT237" s="28" t="str">
        <f t="shared" si="141"/>
        <v>-</v>
      </c>
      <c r="AU237" s="28" t="str">
        <f t="shared" si="142"/>
        <v>-</v>
      </c>
      <c r="AV237" s="28" t="str">
        <f t="shared" si="143"/>
        <v>-</v>
      </c>
      <c r="AW237" s="30" t="str">
        <f t="shared" si="144"/>
        <v>-</v>
      </c>
    </row>
    <row r="238" spans="1:49" x14ac:dyDescent="0.25">
      <c r="A238" t="s">
        <v>230</v>
      </c>
      <c r="B238">
        <v>2014</v>
      </c>
      <c r="C238">
        <v>59</v>
      </c>
      <c r="D238">
        <v>15</v>
      </c>
      <c r="E238">
        <v>0.25423728813559321</v>
      </c>
      <c r="G238" s="39" t="s">
        <v>432</v>
      </c>
      <c r="H238" s="131">
        <f t="shared" si="109"/>
        <v>2850</v>
      </c>
      <c r="I238" s="129">
        <f t="shared" si="110"/>
        <v>0</v>
      </c>
      <c r="J238" s="129">
        <f t="shared" si="111"/>
        <v>0</v>
      </c>
      <c r="K238" s="129">
        <f t="shared" si="112"/>
        <v>0</v>
      </c>
      <c r="L238" s="129">
        <f t="shared" si="113"/>
        <v>7</v>
      </c>
      <c r="M238" s="129">
        <f t="shared" si="114"/>
        <v>61</v>
      </c>
      <c r="N238" s="129">
        <f t="shared" si="115"/>
        <v>397</v>
      </c>
      <c r="O238" s="129">
        <f t="shared" si="116"/>
        <v>719</v>
      </c>
      <c r="P238" s="130">
        <f t="shared" si="117"/>
        <v>1666</v>
      </c>
      <c r="R238" s="39" t="s">
        <v>432</v>
      </c>
      <c r="S238" s="141">
        <f t="shared" si="118"/>
        <v>7.1169791644816287E-4</v>
      </c>
      <c r="T238" s="142">
        <f t="shared" si="119"/>
        <v>0</v>
      </c>
      <c r="U238" s="143">
        <f t="shared" si="120"/>
        <v>0</v>
      </c>
      <c r="V238" s="143">
        <f t="shared" si="121"/>
        <v>0</v>
      </c>
      <c r="W238" s="143">
        <f t="shared" si="122"/>
        <v>1.3672382373564644E-5</v>
      </c>
      <c r="X238" s="143">
        <f t="shared" si="123"/>
        <v>1.0076898297664968E-4</v>
      </c>
      <c r="Y238" s="143">
        <f t="shared" si="124"/>
        <v>5.6414162370474789E-4</v>
      </c>
      <c r="Z238" s="143">
        <f t="shared" si="125"/>
        <v>1.1121870330438655E-3</v>
      </c>
      <c r="AA238" s="144">
        <f t="shared" si="126"/>
        <v>8.2106176198079913E-3</v>
      </c>
      <c r="AC238" s="39" t="s">
        <v>432</v>
      </c>
      <c r="AD238" s="73">
        <f t="shared" si="127"/>
        <v>185</v>
      </c>
      <c r="AE238" s="17">
        <f t="shared" si="128"/>
        <v>0</v>
      </c>
      <c r="AF238" s="18">
        <f t="shared" si="129"/>
        <v>0</v>
      </c>
      <c r="AG238" s="18">
        <f t="shared" si="130"/>
        <v>0</v>
      </c>
      <c r="AH238" s="18">
        <f t="shared" si="131"/>
        <v>2</v>
      </c>
      <c r="AI238" s="18">
        <f t="shared" si="132"/>
        <v>7</v>
      </c>
      <c r="AJ238" s="18">
        <f t="shared" si="133"/>
        <v>40</v>
      </c>
      <c r="AK238" s="18">
        <f t="shared" si="134"/>
        <v>50</v>
      </c>
      <c r="AL238" s="16">
        <f t="shared" si="135"/>
        <v>86</v>
      </c>
      <c r="AN238" s="39" t="s">
        <v>432</v>
      </c>
      <c r="AO238" s="29">
        <f t="shared" si="136"/>
        <v>6.491228070175438E-2</v>
      </c>
      <c r="AP238" s="28" t="str">
        <f t="shared" si="137"/>
        <v>-</v>
      </c>
      <c r="AQ238" s="28" t="str">
        <f t="shared" si="138"/>
        <v>-</v>
      </c>
      <c r="AR238" s="28" t="str">
        <f t="shared" si="139"/>
        <v>-</v>
      </c>
      <c r="AS238" s="28">
        <f t="shared" si="140"/>
        <v>0.2857142857142857</v>
      </c>
      <c r="AT238" s="28">
        <f t="shared" si="141"/>
        <v>0.11475409836065574</v>
      </c>
      <c r="AU238" s="28">
        <f t="shared" si="142"/>
        <v>0.10075566750629723</v>
      </c>
      <c r="AV238" s="28">
        <f t="shared" si="143"/>
        <v>6.9541029207232263E-2</v>
      </c>
      <c r="AW238" s="30">
        <f t="shared" si="144"/>
        <v>5.1620648259303722E-2</v>
      </c>
    </row>
    <row r="239" spans="1:49" x14ac:dyDescent="0.25">
      <c r="A239" t="s">
        <v>230</v>
      </c>
      <c r="B239">
        <v>2015</v>
      </c>
      <c r="C239">
        <v>12</v>
      </c>
      <c r="D239">
        <v>1</v>
      </c>
      <c r="E239">
        <v>8.3333333333333329E-2</v>
      </c>
      <c r="G239" s="39" t="s">
        <v>467</v>
      </c>
      <c r="H239" s="131">
        <f t="shared" si="109"/>
        <v>244</v>
      </c>
      <c r="I239" s="129">
        <f t="shared" si="110"/>
        <v>0</v>
      </c>
      <c r="J239" s="129">
        <f t="shared" si="111"/>
        <v>4</v>
      </c>
      <c r="K239" s="129">
        <f t="shared" si="112"/>
        <v>16</v>
      </c>
      <c r="L239" s="129">
        <f t="shared" si="113"/>
        <v>21</v>
      </c>
      <c r="M239" s="129">
        <f t="shared" si="114"/>
        <v>28</v>
      </c>
      <c r="N239" s="129">
        <f t="shared" si="115"/>
        <v>36</v>
      </c>
      <c r="O239" s="129">
        <f t="shared" si="116"/>
        <v>46</v>
      </c>
      <c r="P239" s="130">
        <f t="shared" si="117"/>
        <v>93</v>
      </c>
      <c r="R239" s="39" t="s">
        <v>467</v>
      </c>
      <c r="S239" s="141">
        <f t="shared" si="118"/>
        <v>6.0931330390649738E-5</v>
      </c>
      <c r="T239" s="142">
        <f t="shared" si="119"/>
        <v>0</v>
      </c>
      <c r="U239" s="143">
        <f t="shared" si="120"/>
        <v>7.9383192593548123E-6</v>
      </c>
      <c r="V239" s="143">
        <f t="shared" si="121"/>
        <v>3.1335376661019768E-5</v>
      </c>
      <c r="W239" s="143">
        <f t="shared" si="122"/>
        <v>4.1017147120693934E-5</v>
      </c>
      <c r="X239" s="143">
        <f t="shared" si="123"/>
        <v>4.6254615136822801E-5</v>
      </c>
      <c r="Y239" s="143">
        <f t="shared" si="124"/>
        <v>5.1156419278012404E-5</v>
      </c>
      <c r="Z239" s="143">
        <f t="shared" si="125"/>
        <v>7.1155220472903787E-5</v>
      </c>
      <c r="AA239" s="144">
        <f t="shared" si="126"/>
        <v>4.5833579750428763E-4</v>
      </c>
      <c r="AC239" s="39" t="s">
        <v>467</v>
      </c>
      <c r="AD239" s="73">
        <f t="shared" si="127"/>
        <v>7</v>
      </c>
      <c r="AE239" s="17">
        <f t="shared" si="128"/>
        <v>0</v>
      </c>
      <c r="AF239" s="18">
        <f t="shared" si="129"/>
        <v>0</v>
      </c>
      <c r="AG239" s="18">
        <f t="shared" si="130"/>
        <v>0</v>
      </c>
      <c r="AH239" s="18">
        <f t="shared" si="131"/>
        <v>0</v>
      </c>
      <c r="AI239" s="18">
        <f t="shared" si="132"/>
        <v>0</v>
      </c>
      <c r="AJ239" s="18">
        <f t="shared" si="133"/>
        <v>0</v>
      </c>
      <c r="AK239" s="18">
        <f t="shared" si="134"/>
        <v>1</v>
      </c>
      <c r="AL239" s="16">
        <f t="shared" si="135"/>
        <v>6</v>
      </c>
      <c r="AN239" s="39" t="s">
        <v>467</v>
      </c>
      <c r="AO239" s="29">
        <f t="shared" si="136"/>
        <v>2.8688524590163935E-2</v>
      </c>
      <c r="AP239" s="28" t="str">
        <f t="shared" si="137"/>
        <v>-</v>
      </c>
      <c r="AQ239" s="28">
        <f t="shared" si="138"/>
        <v>0</v>
      </c>
      <c r="AR239" s="28">
        <f t="shared" si="139"/>
        <v>0</v>
      </c>
      <c r="AS239" s="28">
        <f t="shared" si="140"/>
        <v>0</v>
      </c>
      <c r="AT239" s="28">
        <f t="shared" si="141"/>
        <v>0</v>
      </c>
      <c r="AU239" s="28">
        <f t="shared" si="142"/>
        <v>0</v>
      </c>
      <c r="AV239" s="28">
        <f t="shared" si="143"/>
        <v>2.1739130434782608E-2</v>
      </c>
      <c r="AW239" s="30">
        <f t="shared" si="144"/>
        <v>6.4516129032258063E-2</v>
      </c>
    </row>
    <row r="240" spans="1:49" x14ac:dyDescent="0.25">
      <c r="A240" t="s">
        <v>230</v>
      </c>
      <c r="B240">
        <v>2016</v>
      </c>
      <c r="C240">
        <v>20</v>
      </c>
      <c r="D240">
        <v>0</v>
      </c>
      <c r="E240">
        <v>0</v>
      </c>
      <c r="G240" s="39" t="s">
        <v>539</v>
      </c>
      <c r="H240" s="131">
        <f t="shared" si="109"/>
        <v>301</v>
      </c>
      <c r="I240" s="129">
        <f t="shared" si="110"/>
        <v>0</v>
      </c>
      <c r="J240" s="129">
        <f t="shared" si="111"/>
        <v>0</v>
      </c>
      <c r="K240" s="129">
        <f t="shared" si="112"/>
        <v>0</v>
      </c>
      <c r="L240" s="129">
        <f t="shared" si="113"/>
        <v>0</v>
      </c>
      <c r="M240" s="129">
        <f t="shared" si="114"/>
        <v>0</v>
      </c>
      <c r="N240" s="129">
        <f t="shared" si="115"/>
        <v>80</v>
      </c>
      <c r="O240" s="129">
        <f t="shared" si="116"/>
        <v>221</v>
      </c>
      <c r="P240" s="130">
        <f t="shared" si="117"/>
        <v>0</v>
      </c>
      <c r="R240" s="39" t="s">
        <v>539</v>
      </c>
      <c r="S240" s="141">
        <f t="shared" si="118"/>
        <v>7.5165288719612999E-5</v>
      </c>
      <c r="T240" s="142">
        <f t="shared" si="119"/>
        <v>0</v>
      </c>
      <c r="U240" s="143">
        <f t="shared" si="120"/>
        <v>0</v>
      </c>
      <c r="V240" s="143">
        <f t="shared" si="121"/>
        <v>0</v>
      </c>
      <c r="W240" s="143">
        <f t="shared" si="122"/>
        <v>0</v>
      </c>
      <c r="X240" s="143">
        <f t="shared" si="123"/>
        <v>0</v>
      </c>
      <c r="Y240" s="143">
        <f t="shared" si="124"/>
        <v>1.1368093172891646E-4</v>
      </c>
      <c r="Z240" s="143">
        <f t="shared" si="125"/>
        <v>3.4185442879373337E-4</v>
      </c>
      <c r="AA240" s="144">
        <f t="shared" si="126"/>
        <v>0</v>
      </c>
      <c r="AC240" s="39" t="s">
        <v>539</v>
      </c>
      <c r="AD240" s="73">
        <f t="shared" si="127"/>
        <v>7</v>
      </c>
      <c r="AE240" s="17">
        <f t="shared" si="128"/>
        <v>0</v>
      </c>
      <c r="AF240" s="18">
        <f t="shared" si="129"/>
        <v>0</v>
      </c>
      <c r="AG240" s="18">
        <f t="shared" si="130"/>
        <v>0</v>
      </c>
      <c r="AH240" s="18">
        <f t="shared" si="131"/>
        <v>0</v>
      </c>
      <c r="AI240" s="18">
        <f t="shared" si="132"/>
        <v>0</v>
      </c>
      <c r="AJ240" s="18">
        <f t="shared" si="133"/>
        <v>0</v>
      </c>
      <c r="AK240" s="18">
        <f t="shared" si="134"/>
        <v>7</v>
      </c>
      <c r="AL240" s="16">
        <f t="shared" si="135"/>
        <v>0</v>
      </c>
      <c r="AN240" s="39" t="s">
        <v>539</v>
      </c>
      <c r="AO240" s="29">
        <f t="shared" si="136"/>
        <v>2.3255813953488372E-2</v>
      </c>
      <c r="AP240" s="28" t="str">
        <f t="shared" si="137"/>
        <v>-</v>
      </c>
      <c r="AQ240" s="28" t="str">
        <f t="shared" si="138"/>
        <v>-</v>
      </c>
      <c r="AR240" s="28" t="str">
        <f t="shared" si="139"/>
        <v>-</v>
      </c>
      <c r="AS240" s="28" t="str">
        <f t="shared" si="140"/>
        <v>-</v>
      </c>
      <c r="AT240" s="28" t="str">
        <f t="shared" si="141"/>
        <v>-</v>
      </c>
      <c r="AU240" s="28">
        <f t="shared" si="142"/>
        <v>0</v>
      </c>
      <c r="AV240" s="28">
        <f t="shared" si="143"/>
        <v>3.1674208144796379E-2</v>
      </c>
      <c r="AW240" s="30" t="str">
        <f t="shared" si="144"/>
        <v>-</v>
      </c>
    </row>
    <row r="241" spans="1:49" x14ac:dyDescent="0.25">
      <c r="A241" t="s">
        <v>230</v>
      </c>
      <c r="B241">
        <v>2017</v>
      </c>
      <c r="C241">
        <v>6</v>
      </c>
      <c r="D241">
        <v>0</v>
      </c>
      <c r="E241">
        <v>0</v>
      </c>
      <c r="G241" s="39" t="s">
        <v>79</v>
      </c>
      <c r="H241" s="131">
        <f t="shared" si="109"/>
        <v>40539</v>
      </c>
      <c r="I241" s="129">
        <f t="shared" si="110"/>
        <v>2957</v>
      </c>
      <c r="J241" s="129">
        <f t="shared" si="111"/>
        <v>5559</v>
      </c>
      <c r="K241" s="129">
        <f t="shared" si="112"/>
        <v>5954</v>
      </c>
      <c r="L241" s="129">
        <f t="shared" si="113"/>
        <v>6489</v>
      </c>
      <c r="M241" s="129">
        <f t="shared" si="114"/>
        <v>7435</v>
      </c>
      <c r="N241" s="129">
        <f t="shared" si="115"/>
        <v>5968</v>
      </c>
      <c r="O241" s="129">
        <f t="shared" si="116"/>
        <v>6177</v>
      </c>
      <c r="P241" s="130">
        <f t="shared" si="117"/>
        <v>0</v>
      </c>
      <c r="R241" s="39" t="s">
        <v>79</v>
      </c>
      <c r="S241" s="141">
        <f t="shared" si="118"/>
        <v>1.0123340994698974E-2</v>
      </c>
      <c r="T241" s="142">
        <f t="shared" si="119"/>
        <v>9.2525955454869739E-3</v>
      </c>
      <c r="U241" s="143">
        <f t="shared" si="120"/>
        <v>1.1032279190688351E-2</v>
      </c>
      <c r="V241" s="143">
        <f t="shared" si="121"/>
        <v>1.1660677039981983E-2</v>
      </c>
      <c r="W241" s="143">
        <f t="shared" si="122"/>
        <v>1.2674298460294425E-2</v>
      </c>
      <c r="X241" s="143">
        <f t="shared" si="123"/>
        <v>1.2282252269367055E-2</v>
      </c>
      <c r="Y241" s="143">
        <f t="shared" si="124"/>
        <v>8.480597506977168E-3</v>
      </c>
      <c r="Z241" s="143">
        <f t="shared" si="125"/>
        <v>9.5549086274157972E-3</v>
      </c>
      <c r="AA241" s="144">
        <f t="shared" si="126"/>
        <v>0</v>
      </c>
      <c r="AC241" s="39" t="s">
        <v>79</v>
      </c>
      <c r="AD241" s="73">
        <f t="shared" si="127"/>
        <v>13868</v>
      </c>
      <c r="AE241" s="17">
        <f t="shared" si="128"/>
        <v>1131</v>
      </c>
      <c r="AF241" s="18">
        <f t="shared" si="129"/>
        <v>2007</v>
      </c>
      <c r="AG241" s="18">
        <f t="shared" si="130"/>
        <v>2021</v>
      </c>
      <c r="AH241" s="18">
        <f t="shared" si="131"/>
        <v>2177</v>
      </c>
      <c r="AI241" s="18">
        <f t="shared" si="132"/>
        <v>2284</v>
      </c>
      <c r="AJ241" s="18">
        <f t="shared" si="133"/>
        <v>1806</v>
      </c>
      <c r="AK241" s="18">
        <f t="shared" si="134"/>
        <v>2442</v>
      </c>
      <c r="AL241" s="16">
        <f t="shared" si="135"/>
        <v>0</v>
      </c>
      <c r="AN241" s="39" t="s">
        <v>79</v>
      </c>
      <c r="AO241" s="29">
        <f t="shared" si="136"/>
        <v>0.34209033276597844</v>
      </c>
      <c r="AP241" s="28">
        <f t="shared" si="137"/>
        <v>0.3824822455191072</v>
      </c>
      <c r="AQ241" s="28">
        <f t="shared" si="138"/>
        <v>0.36103615758229896</v>
      </c>
      <c r="AR241" s="28">
        <f t="shared" si="139"/>
        <v>0.33943567349680887</v>
      </c>
      <c r="AS241" s="28">
        <f t="shared" si="140"/>
        <v>0.33549083063646168</v>
      </c>
      <c r="AT241" s="28">
        <f t="shared" si="141"/>
        <v>0.30719569603227975</v>
      </c>
      <c r="AU241" s="28">
        <f t="shared" si="142"/>
        <v>0.30261394101876676</v>
      </c>
      <c r="AV241" s="28">
        <f t="shared" si="143"/>
        <v>0.39533754249635744</v>
      </c>
      <c r="AW241" s="30" t="str">
        <f t="shared" si="144"/>
        <v>-</v>
      </c>
    </row>
    <row r="242" spans="1:49" x14ac:dyDescent="0.25">
      <c r="A242" t="s">
        <v>230</v>
      </c>
      <c r="B242">
        <v>2018</v>
      </c>
      <c r="C242">
        <v>52</v>
      </c>
      <c r="D242">
        <v>31</v>
      </c>
      <c r="E242">
        <v>0.59615384615384615</v>
      </c>
      <c r="G242" s="39" t="s">
        <v>607</v>
      </c>
      <c r="H242" s="131">
        <f t="shared" si="109"/>
        <v>95</v>
      </c>
      <c r="I242" s="129">
        <f t="shared" si="110"/>
        <v>0</v>
      </c>
      <c r="J242" s="129">
        <f t="shared" si="111"/>
        <v>0</v>
      </c>
      <c r="K242" s="129">
        <f t="shared" si="112"/>
        <v>0</v>
      </c>
      <c r="L242" s="129">
        <f t="shared" si="113"/>
        <v>0</v>
      </c>
      <c r="M242" s="129">
        <f t="shared" si="114"/>
        <v>5</v>
      </c>
      <c r="N242" s="129">
        <f t="shared" si="115"/>
        <v>89</v>
      </c>
      <c r="O242" s="129">
        <f t="shared" si="116"/>
        <v>1</v>
      </c>
      <c r="P242" s="130">
        <f t="shared" si="117"/>
        <v>0</v>
      </c>
      <c r="R242" s="39" t="s">
        <v>607</v>
      </c>
      <c r="S242" s="141">
        <f t="shared" si="118"/>
        <v>2.372326388160543E-5</v>
      </c>
      <c r="T242" s="142">
        <f t="shared" si="119"/>
        <v>0</v>
      </c>
      <c r="U242" s="143">
        <f t="shared" si="120"/>
        <v>0</v>
      </c>
      <c r="V242" s="143">
        <f t="shared" si="121"/>
        <v>0</v>
      </c>
      <c r="W242" s="143">
        <f t="shared" si="122"/>
        <v>0</v>
      </c>
      <c r="X242" s="143">
        <f t="shared" si="123"/>
        <v>8.2597527030040718E-6</v>
      </c>
      <c r="Y242" s="143">
        <f t="shared" si="124"/>
        <v>1.2647003654841954E-4</v>
      </c>
      <c r="Z242" s="143">
        <f t="shared" si="125"/>
        <v>1.5468526189761693E-6</v>
      </c>
      <c r="AA242" s="144">
        <f t="shared" si="126"/>
        <v>0</v>
      </c>
      <c r="AC242" s="39" t="s">
        <v>607</v>
      </c>
      <c r="AD242" s="73">
        <f t="shared" si="127"/>
        <v>16</v>
      </c>
      <c r="AE242" s="17">
        <f t="shared" si="128"/>
        <v>0</v>
      </c>
      <c r="AF242" s="18">
        <f t="shared" si="129"/>
        <v>0</v>
      </c>
      <c r="AG242" s="18">
        <f t="shared" si="130"/>
        <v>0</v>
      </c>
      <c r="AH242" s="18">
        <f t="shared" si="131"/>
        <v>0</v>
      </c>
      <c r="AI242" s="18">
        <f t="shared" si="132"/>
        <v>2</v>
      </c>
      <c r="AJ242" s="18">
        <f t="shared" si="133"/>
        <v>14</v>
      </c>
      <c r="AK242" s="18">
        <f t="shared" si="134"/>
        <v>0</v>
      </c>
      <c r="AL242" s="16">
        <f t="shared" si="135"/>
        <v>0</v>
      </c>
      <c r="AN242" s="39" t="s">
        <v>607</v>
      </c>
      <c r="AO242" s="29">
        <f t="shared" si="136"/>
        <v>0.16842105263157894</v>
      </c>
      <c r="AP242" s="28" t="str">
        <f t="shared" si="137"/>
        <v>-</v>
      </c>
      <c r="AQ242" s="28" t="str">
        <f t="shared" si="138"/>
        <v>-</v>
      </c>
      <c r="AR242" s="28" t="str">
        <f t="shared" si="139"/>
        <v>-</v>
      </c>
      <c r="AS242" s="28" t="str">
        <f t="shared" si="140"/>
        <v>-</v>
      </c>
      <c r="AT242" s="28">
        <f t="shared" si="141"/>
        <v>0.4</v>
      </c>
      <c r="AU242" s="28">
        <f t="shared" si="142"/>
        <v>0.15730337078651685</v>
      </c>
      <c r="AV242" s="28">
        <f t="shared" si="143"/>
        <v>0</v>
      </c>
      <c r="AW242" s="30" t="str">
        <f t="shared" si="144"/>
        <v>-</v>
      </c>
    </row>
    <row r="243" spans="1:49" x14ac:dyDescent="0.25">
      <c r="A243" t="s">
        <v>230</v>
      </c>
      <c r="B243">
        <v>2019</v>
      </c>
      <c r="C243">
        <v>128</v>
      </c>
      <c r="D243">
        <v>12</v>
      </c>
      <c r="E243">
        <v>9.375E-2</v>
      </c>
      <c r="G243" s="39" t="s">
        <v>424</v>
      </c>
      <c r="H243" s="131">
        <f t="shared" si="109"/>
        <v>40</v>
      </c>
      <c r="I243" s="129">
        <f t="shared" si="110"/>
        <v>1</v>
      </c>
      <c r="J243" s="129">
        <f t="shared" si="111"/>
        <v>1</v>
      </c>
      <c r="K243" s="129">
        <f t="shared" si="112"/>
        <v>1</v>
      </c>
      <c r="L243" s="129">
        <f t="shared" si="113"/>
        <v>1</v>
      </c>
      <c r="M243" s="129">
        <f t="shared" si="114"/>
        <v>1</v>
      </c>
      <c r="N243" s="129">
        <f t="shared" si="115"/>
        <v>0</v>
      </c>
      <c r="O243" s="129">
        <f t="shared" si="116"/>
        <v>35</v>
      </c>
      <c r="P243" s="130">
        <f t="shared" si="117"/>
        <v>0</v>
      </c>
      <c r="R243" s="39" t="s">
        <v>424</v>
      </c>
      <c r="S243" s="141">
        <f t="shared" si="118"/>
        <v>9.9887426869917602E-6</v>
      </c>
      <c r="T243" s="142">
        <f t="shared" si="119"/>
        <v>3.1290482061166633E-6</v>
      </c>
      <c r="U243" s="143">
        <f t="shared" si="120"/>
        <v>1.9845798148387031E-6</v>
      </c>
      <c r="V243" s="143">
        <f t="shared" si="121"/>
        <v>1.9584610413137355E-6</v>
      </c>
      <c r="W243" s="143">
        <f t="shared" si="122"/>
        <v>1.9531974819378064E-6</v>
      </c>
      <c r="X243" s="143">
        <f t="shared" si="123"/>
        <v>1.6519505406008144E-6</v>
      </c>
      <c r="Y243" s="143">
        <f t="shared" si="124"/>
        <v>0</v>
      </c>
      <c r="Z243" s="143">
        <f t="shared" si="125"/>
        <v>5.4139841664165918E-5</v>
      </c>
      <c r="AA243" s="144">
        <f t="shared" si="126"/>
        <v>0</v>
      </c>
      <c r="AC243" s="39" t="s">
        <v>424</v>
      </c>
      <c r="AD243" s="73">
        <f t="shared" si="127"/>
        <v>10</v>
      </c>
      <c r="AE243" s="17">
        <f t="shared" si="128"/>
        <v>0</v>
      </c>
      <c r="AF243" s="18">
        <f t="shared" si="129"/>
        <v>0</v>
      </c>
      <c r="AG243" s="18">
        <f t="shared" si="130"/>
        <v>1</v>
      </c>
      <c r="AH243" s="18">
        <f t="shared" si="131"/>
        <v>0</v>
      </c>
      <c r="AI243" s="18">
        <f t="shared" si="132"/>
        <v>0</v>
      </c>
      <c r="AJ243" s="18">
        <f t="shared" si="133"/>
        <v>0</v>
      </c>
      <c r="AK243" s="18">
        <f t="shared" si="134"/>
        <v>9</v>
      </c>
      <c r="AL243" s="16">
        <f t="shared" si="135"/>
        <v>0</v>
      </c>
      <c r="AN243" s="39" t="s">
        <v>424</v>
      </c>
      <c r="AO243" s="29">
        <f t="shared" si="136"/>
        <v>0.25</v>
      </c>
      <c r="AP243" s="28">
        <f t="shared" si="137"/>
        <v>0</v>
      </c>
      <c r="AQ243" s="28">
        <f t="shared" si="138"/>
        <v>0</v>
      </c>
      <c r="AR243" s="28">
        <f t="shared" si="139"/>
        <v>1</v>
      </c>
      <c r="AS243" s="28">
        <f t="shared" si="140"/>
        <v>0</v>
      </c>
      <c r="AT243" s="28">
        <f t="shared" si="141"/>
        <v>0</v>
      </c>
      <c r="AU243" s="28" t="str">
        <f t="shared" si="142"/>
        <v>-</v>
      </c>
      <c r="AV243" s="28">
        <f t="shared" si="143"/>
        <v>0.25714285714285712</v>
      </c>
      <c r="AW243" s="30" t="str">
        <f t="shared" si="144"/>
        <v>-</v>
      </c>
    </row>
    <row r="244" spans="1:49" x14ac:dyDescent="0.25">
      <c r="A244" t="s">
        <v>532</v>
      </c>
      <c r="B244">
        <v>2018</v>
      </c>
      <c r="C244">
        <v>1097</v>
      </c>
      <c r="D244">
        <v>62</v>
      </c>
      <c r="E244">
        <v>5.6517775752051053E-2</v>
      </c>
      <c r="G244" s="39" t="s">
        <v>500</v>
      </c>
      <c r="H244" s="131">
        <f t="shared" si="109"/>
        <v>34373</v>
      </c>
      <c r="I244" s="129">
        <f t="shared" si="110"/>
        <v>0</v>
      </c>
      <c r="J244" s="129">
        <f t="shared" si="111"/>
        <v>0</v>
      </c>
      <c r="K244" s="129">
        <f t="shared" si="112"/>
        <v>0</v>
      </c>
      <c r="L244" s="129">
        <f t="shared" si="113"/>
        <v>167</v>
      </c>
      <c r="M244" s="129">
        <f t="shared" si="114"/>
        <v>4045</v>
      </c>
      <c r="N244" s="129">
        <f t="shared" si="115"/>
        <v>12788</v>
      </c>
      <c r="O244" s="129">
        <f t="shared" si="116"/>
        <v>16751</v>
      </c>
      <c r="P244" s="130">
        <f t="shared" si="117"/>
        <v>622</v>
      </c>
      <c r="R244" s="39" t="s">
        <v>500</v>
      </c>
      <c r="S244" s="141">
        <f t="shared" si="118"/>
        <v>8.5835763094991944E-3</v>
      </c>
      <c r="T244" s="142">
        <f t="shared" si="119"/>
        <v>0</v>
      </c>
      <c r="U244" s="143">
        <f t="shared" si="120"/>
        <v>0</v>
      </c>
      <c r="V244" s="143">
        <f t="shared" si="121"/>
        <v>0</v>
      </c>
      <c r="W244" s="143">
        <f t="shared" si="122"/>
        <v>3.2618397948361365E-4</v>
      </c>
      <c r="X244" s="143">
        <f t="shared" si="123"/>
        <v>6.6821399367302942E-3</v>
      </c>
      <c r="Y244" s="143">
        <f t="shared" si="124"/>
        <v>1.8171896936867295E-2</v>
      </c>
      <c r="Z244" s="143">
        <f t="shared" si="125"/>
        <v>2.591132822046981E-2</v>
      </c>
      <c r="AA244" s="144">
        <f t="shared" si="126"/>
        <v>3.065428667179214E-3</v>
      </c>
      <c r="AC244" s="39" t="s">
        <v>500</v>
      </c>
      <c r="AD244" s="73">
        <f t="shared" si="127"/>
        <v>5729</v>
      </c>
      <c r="AE244" s="17">
        <f t="shared" si="128"/>
        <v>0</v>
      </c>
      <c r="AF244" s="18">
        <f t="shared" si="129"/>
        <v>0</v>
      </c>
      <c r="AG244" s="18">
        <f t="shared" si="130"/>
        <v>0</v>
      </c>
      <c r="AH244" s="18">
        <f t="shared" si="131"/>
        <v>76</v>
      </c>
      <c r="AI244" s="18">
        <f t="shared" si="132"/>
        <v>1862</v>
      </c>
      <c r="AJ244" s="18">
        <f t="shared" si="133"/>
        <v>2509</v>
      </c>
      <c r="AK244" s="18">
        <f t="shared" si="134"/>
        <v>1172</v>
      </c>
      <c r="AL244" s="16">
        <f t="shared" si="135"/>
        <v>110</v>
      </c>
      <c r="AN244" s="39" t="s">
        <v>500</v>
      </c>
      <c r="AO244" s="29">
        <f t="shared" si="136"/>
        <v>0.16667151543362524</v>
      </c>
      <c r="AP244" s="28" t="str">
        <f t="shared" si="137"/>
        <v>-</v>
      </c>
      <c r="AQ244" s="28" t="str">
        <f t="shared" si="138"/>
        <v>-</v>
      </c>
      <c r="AR244" s="28" t="str">
        <f t="shared" si="139"/>
        <v>-</v>
      </c>
      <c r="AS244" s="28">
        <f t="shared" si="140"/>
        <v>0.45508982035928142</v>
      </c>
      <c r="AT244" s="28">
        <f t="shared" si="141"/>
        <v>0.46032138442521631</v>
      </c>
      <c r="AU244" s="28">
        <f t="shared" si="142"/>
        <v>0.19619956208945888</v>
      </c>
      <c r="AV244" s="28">
        <f t="shared" si="143"/>
        <v>6.9965972180765321E-2</v>
      </c>
      <c r="AW244" s="30">
        <f t="shared" si="144"/>
        <v>0.17684887459807075</v>
      </c>
    </row>
    <row r="245" spans="1:49" x14ac:dyDescent="0.25">
      <c r="A245" t="s">
        <v>532</v>
      </c>
      <c r="B245">
        <v>2019</v>
      </c>
      <c r="C245">
        <v>1895</v>
      </c>
      <c r="D245">
        <v>73</v>
      </c>
      <c r="E245">
        <v>3.8522427440633243E-2</v>
      </c>
      <c r="G245" s="39" t="s">
        <v>168</v>
      </c>
      <c r="H245" s="131">
        <f t="shared" si="109"/>
        <v>10328</v>
      </c>
      <c r="I245" s="129">
        <f t="shared" si="110"/>
        <v>2522</v>
      </c>
      <c r="J245" s="129">
        <f t="shared" si="111"/>
        <v>1317</v>
      </c>
      <c r="K245" s="129">
        <f t="shared" si="112"/>
        <v>820</v>
      </c>
      <c r="L245" s="129">
        <f t="shared" si="113"/>
        <v>1122</v>
      </c>
      <c r="M245" s="129">
        <f t="shared" si="114"/>
        <v>1295</v>
      </c>
      <c r="N245" s="129">
        <f t="shared" si="115"/>
        <v>1951</v>
      </c>
      <c r="O245" s="129">
        <f t="shared" si="116"/>
        <v>1301</v>
      </c>
      <c r="P245" s="130">
        <f t="shared" si="117"/>
        <v>0</v>
      </c>
      <c r="R245" s="39" t="s">
        <v>168</v>
      </c>
      <c r="S245" s="141">
        <f t="shared" si="118"/>
        <v>2.5790933617812727E-3</v>
      </c>
      <c r="T245" s="142">
        <f t="shared" si="119"/>
        <v>7.8914595758262252E-3</v>
      </c>
      <c r="U245" s="143">
        <f t="shared" si="120"/>
        <v>2.6136916161425723E-3</v>
      </c>
      <c r="V245" s="143">
        <f t="shared" si="121"/>
        <v>1.6059380538772632E-3</v>
      </c>
      <c r="W245" s="143">
        <f t="shared" si="122"/>
        <v>2.1914875747342188E-3</v>
      </c>
      <c r="X245" s="143">
        <f t="shared" si="123"/>
        <v>2.1392759500780548E-3</v>
      </c>
      <c r="Y245" s="143">
        <f t="shared" si="124"/>
        <v>2.7723937225389498E-3</v>
      </c>
      <c r="Z245" s="143">
        <f t="shared" si="125"/>
        <v>2.0124552572879963E-3</v>
      </c>
      <c r="AA245" s="144">
        <f t="shared" si="126"/>
        <v>0</v>
      </c>
      <c r="AC245" s="39" t="s">
        <v>168</v>
      </c>
      <c r="AD245" s="73">
        <f t="shared" si="127"/>
        <v>1704</v>
      </c>
      <c r="AE245" s="17">
        <f t="shared" si="128"/>
        <v>485</v>
      </c>
      <c r="AF245" s="18">
        <f t="shared" si="129"/>
        <v>289</v>
      </c>
      <c r="AG245" s="18">
        <f t="shared" si="130"/>
        <v>127</v>
      </c>
      <c r="AH245" s="18">
        <f t="shared" si="131"/>
        <v>215</v>
      </c>
      <c r="AI245" s="18">
        <f t="shared" si="132"/>
        <v>183</v>
      </c>
      <c r="AJ245" s="18">
        <f t="shared" si="133"/>
        <v>233</v>
      </c>
      <c r="AK245" s="18">
        <f t="shared" si="134"/>
        <v>172</v>
      </c>
      <c r="AL245" s="16">
        <f t="shared" si="135"/>
        <v>0</v>
      </c>
      <c r="AN245" s="39" t="s">
        <v>168</v>
      </c>
      <c r="AO245" s="29">
        <f t="shared" si="136"/>
        <v>0.16498838109992253</v>
      </c>
      <c r="AP245" s="28">
        <f t="shared" si="137"/>
        <v>0.19230769230769232</v>
      </c>
      <c r="AQ245" s="28">
        <f t="shared" si="138"/>
        <v>0.21943811693242218</v>
      </c>
      <c r="AR245" s="28">
        <f t="shared" si="139"/>
        <v>0.1548780487804878</v>
      </c>
      <c r="AS245" s="28">
        <f t="shared" si="140"/>
        <v>0.19162210338680927</v>
      </c>
      <c r="AT245" s="28">
        <f t="shared" si="141"/>
        <v>0.14131274131274132</v>
      </c>
      <c r="AU245" s="28">
        <f t="shared" si="142"/>
        <v>0.1194259354177345</v>
      </c>
      <c r="AV245" s="28">
        <f t="shared" si="143"/>
        <v>0.13220599538816294</v>
      </c>
      <c r="AW245" s="30" t="str">
        <f t="shared" si="144"/>
        <v>-</v>
      </c>
    </row>
    <row r="246" spans="1:49" x14ac:dyDescent="0.25">
      <c r="A246" t="s">
        <v>183</v>
      </c>
      <c r="B246">
        <v>2013</v>
      </c>
      <c r="C246">
        <v>2845</v>
      </c>
      <c r="D246">
        <v>1056</v>
      </c>
      <c r="E246">
        <v>0.37117750439367309</v>
      </c>
      <c r="G246" s="39" t="s">
        <v>569</v>
      </c>
      <c r="H246" s="131">
        <f t="shared" si="109"/>
        <v>48</v>
      </c>
      <c r="I246" s="129">
        <f t="shared" si="110"/>
        <v>0</v>
      </c>
      <c r="J246" s="129">
        <f t="shared" si="111"/>
        <v>0</v>
      </c>
      <c r="K246" s="129">
        <f t="shared" si="112"/>
        <v>0</v>
      </c>
      <c r="L246" s="129">
        <f t="shared" si="113"/>
        <v>0</v>
      </c>
      <c r="M246" s="129">
        <f t="shared" si="114"/>
        <v>14</v>
      </c>
      <c r="N246" s="129">
        <f t="shared" si="115"/>
        <v>21</v>
      </c>
      <c r="O246" s="129">
        <f t="shared" si="116"/>
        <v>13</v>
      </c>
      <c r="P246" s="130">
        <f t="shared" si="117"/>
        <v>0</v>
      </c>
      <c r="R246" s="39" t="s">
        <v>569</v>
      </c>
      <c r="S246" s="141">
        <f t="shared" si="118"/>
        <v>1.1986491224390112E-5</v>
      </c>
      <c r="T246" s="142">
        <f t="shared" si="119"/>
        <v>0</v>
      </c>
      <c r="U246" s="143">
        <f t="shared" si="120"/>
        <v>0</v>
      </c>
      <c r="V246" s="143">
        <f t="shared" si="121"/>
        <v>0</v>
      </c>
      <c r="W246" s="143">
        <f t="shared" si="122"/>
        <v>0</v>
      </c>
      <c r="X246" s="143">
        <f t="shared" si="123"/>
        <v>2.31273075684114E-5</v>
      </c>
      <c r="Y246" s="143">
        <f t="shared" si="124"/>
        <v>2.984124457884057E-5</v>
      </c>
      <c r="Z246" s="143">
        <f t="shared" si="125"/>
        <v>2.0109084046690201E-5</v>
      </c>
      <c r="AA246" s="144">
        <f t="shared" si="126"/>
        <v>0</v>
      </c>
      <c r="AC246" s="39" t="s">
        <v>569</v>
      </c>
      <c r="AD246" s="73">
        <f t="shared" si="127"/>
        <v>8</v>
      </c>
      <c r="AE246" s="17">
        <f t="shared" si="128"/>
        <v>0</v>
      </c>
      <c r="AF246" s="18">
        <f t="shared" si="129"/>
        <v>0</v>
      </c>
      <c r="AG246" s="18">
        <f t="shared" si="130"/>
        <v>0</v>
      </c>
      <c r="AH246" s="18">
        <f t="shared" si="131"/>
        <v>0</v>
      </c>
      <c r="AI246" s="18">
        <f t="shared" si="132"/>
        <v>3</v>
      </c>
      <c r="AJ246" s="18">
        <f t="shared" si="133"/>
        <v>3</v>
      </c>
      <c r="AK246" s="18">
        <f t="shared" si="134"/>
        <v>2</v>
      </c>
      <c r="AL246" s="16">
        <f t="shared" si="135"/>
        <v>0</v>
      </c>
      <c r="AN246" s="39" t="s">
        <v>569</v>
      </c>
      <c r="AO246" s="29">
        <f t="shared" si="136"/>
        <v>0.16666666666666666</v>
      </c>
      <c r="AP246" s="28" t="str">
        <f t="shared" si="137"/>
        <v>-</v>
      </c>
      <c r="AQ246" s="28" t="str">
        <f t="shared" si="138"/>
        <v>-</v>
      </c>
      <c r="AR246" s="28" t="str">
        <f t="shared" si="139"/>
        <v>-</v>
      </c>
      <c r="AS246" s="28" t="str">
        <f t="shared" si="140"/>
        <v>-</v>
      </c>
      <c r="AT246" s="28">
        <f t="shared" si="141"/>
        <v>0.21428571428571427</v>
      </c>
      <c r="AU246" s="28">
        <f t="shared" si="142"/>
        <v>0.14285714285714285</v>
      </c>
      <c r="AV246" s="28">
        <f t="shared" si="143"/>
        <v>0.15384615384615385</v>
      </c>
      <c r="AW246" s="30" t="str">
        <f t="shared" si="144"/>
        <v>-</v>
      </c>
    </row>
    <row r="247" spans="1:49" x14ac:dyDescent="0.25">
      <c r="A247" t="s">
        <v>183</v>
      </c>
      <c r="B247">
        <v>2014</v>
      </c>
      <c r="C247">
        <v>3309</v>
      </c>
      <c r="D247">
        <v>1023</v>
      </c>
      <c r="E247">
        <v>0.30915684496826829</v>
      </c>
      <c r="G247" s="39" t="s">
        <v>287</v>
      </c>
      <c r="H247" s="131">
        <f t="shared" si="109"/>
        <v>5349</v>
      </c>
      <c r="I247" s="129">
        <f t="shared" si="110"/>
        <v>66</v>
      </c>
      <c r="J247" s="129">
        <f t="shared" si="111"/>
        <v>526</v>
      </c>
      <c r="K247" s="129">
        <f t="shared" si="112"/>
        <v>1242</v>
      </c>
      <c r="L247" s="129">
        <f t="shared" si="113"/>
        <v>1878</v>
      </c>
      <c r="M247" s="129">
        <f t="shared" si="114"/>
        <v>1131</v>
      </c>
      <c r="N247" s="129">
        <f t="shared" si="115"/>
        <v>398</v>
      </c>
      <c r="O247" s="129">
        <f t="shared" si="116"/>
        <v>108</v>
      </c>
      <c r="P247" s="130">
        <f t="shared" si="117"/>
        <v>0</v>
      </c>
      <c r="R247" s="39" t="s">
        <v>287</v>
      </c>
      <c r="S247" s="141">
        <f t="shared" si="118"/>
        <v>1.335744615817973E-3</v>
      </c>
      <c r="T247" s="142">
        <f t="shared" si="119"/>
        <v>2.065171816036998E-4</v>
      </c>
      <c r="U247" s="143">
        <f t="shared" si="120"/>
        <v>1.043888982605158E-3</v>
      </c>
      <c r="V247" s="143">
        <f t="shared" si="121"/>
        <v>2.4324086133116598E-3</v>
      </c>
      <c r="W247" s="143">
        <f t="shared" si="122"/>
        <v>3.6681048710792002E-3</v>
      </c>
      <c r="X247" s="143">
        <f t="shared" si="123"/>
        <v>1.868356061419521E-3</v>
      </c>
      <c r="Y247" s="143">
        <f t="shared" si="124"/>
        <v>5.6556263535135934E-4</v>
      </c>
      <c r="Z247" s="143">
        <f t="shared" si="125"/>
        <v>1.6706008284942628E-4</v>
      </c>
      <c r="AA247" s="144">
        <f t="shared" si="126"/>
        <v>0</v>
      </c>
      <c r="AC247" s="39" t="s">
        <v>287</v>
      </c>
      <c r="AD247" s="73">
        <f t="shared" si="127"/>
        <v>3394</v>
      </c>
      <c r="AE247" s="17">
        <f t="shared" si="128"/>
        <v>34</v>
      </c>
      <c r="AF247" s="18">
        <f t="shared" si="129"/>
        <v>402</v>
      </c>
      <c r="AG247" s="18">
        <f t="shared" si="130"/>
        <v>1048</v>
      </c>
      <c r="AH247" s="18">
        <f t="shared" si="131"/>
        <v>1183</v>
      </c>
      <c r="AI247" s="18">
        <f t="shared" si="132"/>
        <v>638</v>
      </c>
      <c r="AJ247" s="18">
        <f t="shared" si="133"/>
        <v>78</v>
      </c>
      <c r="AK247" s="18">
        <f t="shared" si="134"/>
        <v>11</v>
      </c>
      <c r="AL247" s="16">
        <f t="shared" si="135"/>
        <v>0</v>
      </c>
      <c r="AN247" s="39" t="s">
        <v>287</v>
      </c>
      <c r="AO247" s="29">
        <f t="shared" si="136"/>
        <v>0.6345111235744999</v>
      </c>
      <c r="AP247" s="28">
        <f t="shared" si="137"/>
        <v>0.51515151515151514</v>
      </c>
      <c r="AQ247" s="28">
        <f t="shared" si="138"/>
        <v>0.76425855513307983</v>
      </c>
      <c r="AR247" s="28">
        <f t="shared" si="139"/>
        <v>0.8438003220611916</v>
      </c>
      <c r="AS247" s="28">
        <f t="shared" si="140"/>
        <v>0.62992545260915866</v>
      </c>
      <c r="AT247" s="28">
        <f t="shared" si="141"/>
        <v>0.5641025641025641</v>
      </c>
      <c r="AU247" s="28">
        <f t="shared" si="142"/>
        <v>0.19597989949748743</v>
      </c>
      <c r="AV247" s="28">
        <f t="shared" si="143"/>
        <v>0.10185185185185185</v>
      </c>
      <c r="AW247" s="30" t="str">
        <f t="shared" si="144"/>
        <v>-</v>
      </c>
    </row>
    <row r="248" spans="1:49" x14ac:dyDescent="0.25">
      <c r="A248" t="s">
        <v>183</v>
      </c>
      <c r="B248">
        <v>2015</v>
      </c>
      <c r="C248">
        <v>3005</v>
      </c>
      <c r="D248">
        <v>677</v>
      </c>
      <c r="E248">
        <v>0.22529118136439269</v>
      </c>
      <c r="G248" s="39" t="s">
        <v>442</v>
      </c>
      <c r="H248" s="131">
        <f t="shared" si="109"/>
        <v>64</v>
      </c>
      <c r="I248" s="129">
        <f t="shared" si="110"/>
        <v>52</v>
      </c>
      <c r="J248" s="129">
        <f t="shared" si="111"/>
        <v>8</v>
      </c>
      <c r="K248" s="129">
        <f t="shared" si="112"/>
        <v>1</v>
      </c>
      <c r="L248" s="129">
        <f t="shared" si="113"/>
        <v>0</v>
      </c>
      <c r="M248" s="129">
        <f t="shared" si="114"/>
        <v>0</v>
      </c>
      <c r="N248" s="129">
        <f t="shared" si="115"/>
        <v>0</v>
      </c>
      <c r="O248" s="129">
        <f t="shared" si="116"/>
        <v>1</v>
      </c>
      <c r="P248" s="130">
        <f t="shared" si="117"/>
        <v>2</v>
      </c>
      <c r="R248" s="40" t="s">
        <v>442</v>
      </c>
      <c r="S248" s="64">
        <f t="shared" si="118"/>
        <v>1.5981988299186817E-5</v>
      </c>
      <c r="T248" s="69">
        <f t="shared" si="119"/>
        <v>1.6271050671806651E-4</v>
      </c>
      <c r="U248" s="145">
        <f t="shared" si="120"/>
        <v>1.5876638518709625E-5</v>
      </c>
      <c r="V248" s="145">
        <f t="shared" si="121"/>
        <v>1.9584610413137355E-6</v>
      </c>
      <c r="W248" s="145">
        <f t="shared" si="122"/>
        <v>0</v>
      </c>
      <c r="X248" s="145">
        <f t="shared" si="123"/>
        <v>0</v>
      </c>
      <c r="Y248" s="145">
        <f t="shared" si="124"/>
        <v>0</v>
      </c>
      <c r="Z248" s="145">
        <f t="shared" si="125"/>
        <v>1.5468526189761693E-6</v>
      </c>
      <c r="AA248" s="146">
        <f t="shared" si="126"/>
        <v>9.856683817296509E-6</v>
      </c>
      <c r="AC248" s="40" t="s">
        <v>442</v>
      </c>
      <c r="AD248" s="74">
        <f t="shared" si="127"/>
        <v>70</v>
      </c>
      <c r="AE248" s="57">
        <f t="shared" si="128"/>
        <v>62</v>
      </c>
      <c r="AF248" s="58">
        <f t="shared" si="129"/>
        <v>8</v>
      </c>
      <c r="AG248" s="58">
        <f t="shared" si="130"/>
        <v>0</v>
      </c>
      <c r="AH248" s="58">
        <f t="shared" si="131"/>
        <v>0</v>
      </c>
      <c r="AI248" s="58">
        <f t="shared" si="132"/>
        <v>0</v>
      </c>
      <c r="AJ248" s="58">
        <f t="shared" si="133"/>
        <v>0</v>
      </c>
      <c r="AK248" s="58">
        <f t="shared" si="134"/>
        <v>0</v>
      </c>
      <c r="AL248" s="59">
        <f t="shared" si="135"/>
        <v>0</v>
      </c>
      <c r="AN248" s="40" t="s">
        <v>442</v>
      </c>
      <c r="AO248" s="33">
        <f t="shared" si="136"/>
        <v>1.09375</v>
      </c>
      <c r="AP248" s="34">
        <f t="shared" si="137"/>
        <v>1.1923076923076923</v>
      </c>
      <c r="AQ248" s="34">
        <f t="shared" si="138"/>
        <v>1</v>
      </c>
      <c r="AR248" s="34">
        <f t="shared" si="139"/>
        <v>0</v>
      </c>
      <c r="AS248" s="34" t="str">
        <f t="shared" si="140"/>
        <v>-</v>
      </c>
      <c r="AT248" s="34" t="str">
        <f t="shared" si="141"/>
        <v>-</v>
      </c>
      <c r="AU248" s="34" t="str">
        <f t="shared" si="142"/>
        <v>-</v>
      </c>
      <c r="AV248" s="34">
        <f t="shared" si="143"/>
        <v>0</v>
      </c>
      <c r="AW248" s="35">
        <f t="shared" si="144"/>
        <v>0</v>
      </c>
    </row>
    <row r="249" spans="1:49" x14ac:dyDescent="0.25">
      <c r="A249" t="s">
        <v>183</v>
      </c>
      <c r="B249">
        <v>2016</v>
      </c>
      <c r="C249">
        <v>1644</v>
      </c>
      <c r="D249">
        <v>322</v>
      </c>
      <c r="E249">
        <v>0.19586374695863751</v>
      </c>
      <c r="G249" s="127" t="s">
        <v>649</v>
      </c>
      <c r="H249" s="114">
        <f>SUM(H2:H248)</f>
        <v>4004508</v>
      </c>
      <c r="I249" s="114">
        <f t="shared" ref="I249:P249" si="145">SUM(I2:I248)</f>
        <v>319586</v>
      </c>
      <c r="J249" s="132">
        <f t="shared" si="145"/>
        <v>503885</v>
      </c>
      <c r="K249" s="132">
        <f t="shared" si="145"/>
        <v>510605</v>
      </c>
      <c r="L249" s="132">
        <f t="shared" si="145"/>
        <v>511981</v>
      </c>
      <c r="M249" s="132">
        <f t="shared" si="145"/>
        <v>605345</v>
      </c>
      <c r="N249" s="132">
        <f t="shared" si="145"/>
        <v>703724</v>
      </c>
      <c r="O249" s="132">
        <f t="shared" si="145"/>
        <v>646474</v>
      </c>
      <c r="P249" s="123">
        <f t="shared" si="145"/>
        <v>202908</v>
      </c>
    </row>
    <row r="250" spans="1:49" x14ac:dyDescent="0.25">
      <c r="A250" t="s">
        <v>183</v>
      </c>
      <c r="B250">
        <v>2017</v>
      </c>
      <c r="C250">
        <v>894</v>
      </c>
      <c r="D250">
        <v>243</v>
      </c>
      <c r="E250">
        <v>0.27181208053691269</v>
      </c>
    </row>
    <row r="251" spans="1:49" x14ac:dyDescent="0.25">
      <c r="A251" t="s">
        <v>183</v>
      </c>
      <c r="B251">
        <v>2018</v>
      </c>
      <c r="C251">
        <v>527</v>
      </c>
      <c r="D251">
        <v>53</v>
      </c>
      <c r="E251">
        <v>0.1005692599620493</v>
      </c>
    </row>
    <row r="252" spans="1:49" x14ac:dyDescent="0.25">
      <c r="A252" t="s">
        <v>183</v>
      </c>
      <c r="B252">
        <v>2019</v>
      </c>
      <c r="C252">
        <v>345</v>
      </c>
      <c r="D252">
        <v>18</v>
      </c>
      <c r="E252">
        <v>5.2173913043478258E-2</v>
      </c>
    </row>
    <row r="253" spans="1:49" x14ac:dyDescent="0.25">
      <c r="A253" t="s">
        <v>183</v>
      </c>
      <c r="B253">
        <v>2020</v>
      </c>
      <c r="C253">
        <v>152</v>
      </c>
      <c r="D253">
        <v>5</v>
      </c>
      <c r="E253">
        <v>3.2894736842105261E-2</v>
      </c>
    </row>
    <row r="254" spans="1:49" x14ac:dyDescent="0.25">
      <c r="A254" t="s">
        <v>42</v>
      </c>
      <c r="B254">
        <v>2016</v>
      </c>
      <c r="C254">
        <v>128</v>
      </c>
      <c r="D254">
        <v>25</v>
      </c>
      <c r="E254">
        <v>0.1953125</v>
      </c>
    </row>
    <row r="255" spans="1:49" x14ac:dyDescent="0.25">
      <c r="A255" t="s">
        <v>42</v>
      </c>
      <c r="B255">
        <v>2017</v>
      </c>
      <c r="C255">
        <v>367</v>
      </c>
      <c r="D255">
        <v>49</v>
      </c>
      <c r="E255">
        <v>0.1335149863760218</v>
      </c>
    </row>
    <row r="256" spans="1:49" x14ac:dyDescent="0.25">
      <c r="A256" t="s">
        <v>42</v>
      </c>
      <c r="B256">
        <v>2018</v>
      </c>
      <c r="C256">
        <v>607</v>
      </c>
      <c r="D256">
        <v>118</v>
      </c>
      <c r="E256">
        <v>0.19439868204283359</v>
      </c>
    </row>
    <row r="257" spans="1:5" x14ac:dyDescent="0.25">
      <c r="A257" t="s">
        <v>42</v>
      </c>
      <c r="B257">
        <v>2019</v>
      </c>
      <c r="C257">
        <v>640</v>
      </c>
      <c r="D257">
        <v>139</v>
      </c>
      <c r="E257">
        <v>0.21718750000000001</v>
      </c>
    </row>
    <row r="258" spans="1:5" x14ac:dyDescent="0.25">
      <c r="A258" t="s">
        <v>151</v>
      </c>
      <c r="B258">
        <v>2013</v>
      </c>
      <c r="C258">
        <v>1214</v>
      </c>
      <c r="D258">
        <v>171</v>
      </c>
      <c r="E258">
        <v>0.14085667215815489</v>
      </c>
    </row>
    <row r="259" spans="1:5" x14ac:dyDescent="0.25">
      <c r="A259" t="s">
        <v>151</v>
      </c>
      <c r="B259">
        <v>2014</v>
      </c>
      <c r="C259">
        <v>1810</v>
      </c>
      <c r="D259">
        <v>288</v>
      </c>
      <c r="E259">
        <v>0.1591160220994475</v>
      </c>
    </row>
    <row r="260" spans="1:5" x14ac:dyDescent="0.25">
      <c r="A260" t="s">
        <v>151</v>
      </c>
      <c r="B260">
        <v>2015</v>
      </c>
      <c r="C260">
        <v>2716</v>
      </c>
      <c r="D260">
        <v>531</v>
      </c>
      <c r="E260">
        <v>0.1955081001472754</v>
      </c>
    </row>
    <row r="261" spans="1:5" x14ac:dyDescent="0.25">
      <c r="A261" t="s">
        <v>151</v>
      </c>
      <c r="B261">
        <v>2016</v>
      </c>
      <c r="C261">
        <v>5887</v>
      </c>
      <c r="D261">
        <v>641</v>
      </c>
      <c r="E261">
        <v>0.10888398165449301</v>
      </c>
    </row>
    <row r="262" spans="1:5" x14ac:dyDescent="0.25">
      <c r="A262" t="s">
        <v>151</v>
      </c>
      <c r="B262">
        <v>2017</v>
      </c>
      <c r="C262">
        <v>6774</v>
      </c>
      <c r="D262">
        <v>783</v>
      </c>
      <c r="E262">
        <v>0.1155890168290523</v>
      </c>
    </row>
    <row r="263" spans="1:5" x14ac:dyDescent="0.25">
      <c r="A263" t="s">
        <v>151</v>
      </c>
      <c r="B263">
        <v>2018</v>
      </c>
      <c r="C263">
        <v>8319</v>
      </c>
      <c r="D263">
        <v>788</v>
      </c>
      <c r="E263">
        <v>9.4722923428296676E-2</v>
      </c>
    </row>
    <row r="264" spans="1:5" x14ac:dyDescent="0.25">
      <c r="A264" t="s">
        <v>151</v>
      </c>
      <c r="B264">
        <v>2019</v>
      </c>
      <c r="C264">
        <v>6192</v>
      </c>
      <c r="D264">
        <v>655</v>
      </c>
      <c r="E264">
        <v>0.10578165374677</v>
      </c>
    </row>
    <row r="265" spans="1:5" x14ac:dyDescent="0.25">
      <c r="A265" t="s">
        <v>151</v>
      </c>
      <c r="B265">
        <v>2020</v>
      </c>
      <c r="C265">
        <v>1399</v>
      </c>
      <c r="D265">
        <v>108</v>
      </c>
      <c r="E265">
        <v>7.7197998570407433E-2</v>
      </c>
    </row>
    <row r="266" spans="1:5" x14ac:dyDescent="0.25">
      <c r="A266" t="s">
        <v>239</v>
      </c>
      <c r="B266">
        <v>2013</v>
      </c>
      <c r="C266">
        <v>2071</v>
      </c>
      <c r="D266">
        <v>759</v>
      </c>
      <c r="E266">
        <v>0.36648961854176731</v>
      </c>
    </row>
    <row r="267" spans="1:5" x14ac:dyDescent="0.25">
      <c r="A267" t="s">
        <v>239</v>
      </c>
      <c r="B267">
        <v>2014</v>
      </c>
      <c r="C267">
        <v>3115</v>
      </c>
      <c r="D267">
        <v>937</v>
      </c>
      <c r="E267">
        <v>0.30080256821829848</v>
      </c>
    </row>
    <row r="268" spans="1:5" x14ac:dyDescent="0.25">
      <c r="A268" t="s">
        <v>239</v>
      </c>
      <c r="B268">
        <v>2015</v>
      </c>
      <c r="C268">
        <v>1905</v>
      </c>
      <c r="D268">
        <v>477</v>
      </c>
      <c r="E268">
        <v>0.25039370078740159</v>
      </c>
    </row>
    <row r="269" spans="1:5" x14ac:dyDescent="0.25">
      <c r="A269" t="s">
        <v>239</v>
      </c>
      <c r="B269">
        <v>2016</v>
      </c>
      <c r="C269">
        <v>1698</v>
      </c>
      <c r="D269">
        <v>326</v>
      </c>
      <c r="E269">
        <v>0.19199057714958781</v>
      </c>
    </row>
    <row r="270" spans="1:5" x14ac:dyDescent="0.25">
      <c r="A270" t="s">
        <v>239</v>
      </c>
      <c r="B270">
        <v>2017</v>
      </c>
      <c r="C270">
        <v>1387</v>
      </c>
      <c r="D270">
        <v>235</v>
      </c>
      <c r="E270">
        <v>0.1694304253785148</v>
      </c>
    </row>
    <row r="271" spans="1:5" x14ac:dyDescent="0.25">
      <c r="A271" t="s">
        <v>239</v>
      </c>
      <c r="B271">
        <v>2018</v>
      </c>
      <c r="C271">
        <v>2085</v>
      </c>
      <c r="D271">
        <v>232</v>
      </c>
      <c r="E271">
        <v>0.11127098321342931</v>
      </c>
    </row>
    <row r="272" spans="1:5" x14ac:dyDescent="0.25">
      <c r="A272" t="s">
        <v>239</v>
      </c>
      <c r="B272">
        <v>2019</v>
      </c>
      <c r="C272">
        <v>3537</v>
      </c>
      <c r="D272">
        <v>304</v>
      </c>
      <c r="E272">
        <v>8.5948543963811144E-2</v>
      </c>
    </row>
    <row r="273" spans="1:5" x14ac:dyDescent="0.25">
      <c r="A273" t="s">
        <v>98</v>
      </c>
      <c r="B273">
        <v>2013</v>
      </c>
      <c r="C273">
        <v>6599</v>
      </c>
      <c r="D273">
        <v>229</v>
      </c>
      <c r="E273">
        <v>3.4702227610243983E-2</v>
      </c>
    </row>
    <row r="274" spans="1:5" x14ac:dyDescent="0.25">
      <c r="A274" t="s">
        <v>98</v>
      </c>
      <c r="B274">
        <v>2014</v>
      </c>
      <c r="C274">
        <v>8973</v>
      </c>
      <c r="D274">
        <v>467</v>
      </c>
      <c r="E274">
        <v>5.2045023960771201E-2</v>
      </c>
    </row>
    <row r="275" spans="1:5" x14ac:dyDescent="0.25">
      <c r="A275" t="s">
        <v>98</v>
      </c>
      <c r="B275">
        <v>2015</v>
      </c>
      <c r="C275">
        <v>10744</v>
      </c>
      <c r="D275">
        <v>607</v>
      </c>
      <c r="E275">
        <v>5.6496649292628452E-2</v>
      </c>
    </row>
    <row r="276" spans="1:5" x14ac:dyDescent="0.25">
      <c r="A276" t="s">
        <v>98</v>
      </c>
      <c r="B276">
        <v>2016</v>
      </c>
      <c r="C276">
        <v>14391</v>
      </c>
      <c r="D276">
        <v>1281</v>
      </c>
      <c r="E276">
        <v>8.9013967062747557E-2</v>
      </c>
    </row>
    <row r="277" spans="1:5" x14ac:dyDescent="0.25">
      <c r="A277" t="s">
        <v>98</v>
      </c>
      <c r="B277">
        <v>2017</v>
      </c>
      <c r="C277">
        <v>21902</v>
      </c>
      <c r="D277">
        <v>4084</v>
      </c>
      <c r="E277">
        <v>0.18646698931604419</v>
      </c>
    </row>
    <row r="278" spans="1:5" x14ac:dyDescent="0.25">
      <c r="A278" t="s">
        <v>98</v>
      </c>
      <c r="B278">
        <v>2018</v>
      </c>
      <c r="C278">
        <v>24367</v>
      </c>
      <c r="D278">
        <v>4089</v>
      </c>
      <c r="E278">
        <v>0.16780892190257321</v>
      </c>
    </row>
    <row r="279" spans="1:5" x14ac:dyDescent="0.25">
      <c r="A279" t="s">
        <v>98</v>
      </c>
      <c r="B279">
        <v>2019</v>
      </c>
      <c r="C279">
        <v>23481</v>
      </c>
      <c r="D279">
        <v>3065</v>
      </c>
      <c r="E279">
        <v>0.13053106767173461</v>
      </c>
    </row>
    <row r="280" spans="1:5" x14ac:dyDescent="0.25">
      <c r="A280" t="s">
        <v>98</v>
      </c>
      <c r="B280">
        <v>2020</v>
      </c>
      <c r="C280">
        <v>9580</v>
      </c>
      <c r="D280">
        <v>519</v>
      </c>
      <c r="E280">
        <v>5.4175365344467638E-2</v>
      </c>
    </row>
    <row r="281" spans="1:5" x14ac:dyDescent="0.25">
      <c r="A281" t="s">
        <v>489</v>
      </c>
      <c r="B281">
        <v>2019</v>
      </c>
      <c r="C281">
        <v>23</v>
      </c>
      <c r="D281">
        <v>0</v>
      </c>
      <c r="E281">
        <v>0</v>
      </c>
    </row>
    <row r="282" spans="1:5" x14ac:dyDescent="0.25">
      <c r="A282" t="s">
        <v>489</v>
      </c>
      <c r="B282">
        <v>2020</v>
      </c>
      <c r="C282">
        <v>206</v>
      </c>
      <c r="D282">
        <v>19</v>
      </c>
      <c r="E282">
        <v>9.2233009708737865E-2</v>
      </c>
    </row>
    <row r="283" spans="1:5" x14ac:dyDescent="0.25">
      <c r="A283" t="s">
        <v>531</v>
      </c>
      <c r="B283">
        <v>2014</v>
      </c>
      <c r="C283">
        <v>2</v>
      </c>
      <c r="D283">
        <v>0</v>
      </c>
      <c r="E283">
        <v>0</v>
      </c>
    </row>
    <row r="284" spans="1:5" x14ac:dyDescent="0.25">
      <c r="A284" t="s">
        <v>531</v>
      </c>
      <c r="B284">
        <v>2015</v>
      </c>
      <c r="C284">
        <v>78</v>
      </c>
      <c r="D284">
        <v>9</v>
      </c>
      <c r="E284">
        <v>0.1153846153846154</v>
      </c>
    </row>
    <row r="285" spans="1:5" x14ac:dyDescent="0.25">
      <c r="A285" t="s">
        <v>531</v>
      </c>
      <c r="B285">
        <v>2016</v>
      </c>
      <c r="C285">
        <v>58</v>
      </c>
      <c r="D285">
        <v>0</v>
      </c>
      <c r="E285">
        <v>0</v>
      </c>
    </row>
    <row r="286" spans="1:5" x14ac:dyDescent="0.25">
      <c r="A286" t="s">
        <v>531</v>
      </c>
      <c r="B286">
        <v>2017</v>
      </c>
      <c r="C286">
        <v>65</v>
      </c>
      <c r="D286">
        <v>5</v>
      </c>
      <c r="E286">
        <v>7.6923076923076927E-2</v>
      </c>
    </row>
    <row r="287" spans="1:5" x14ac:dyDescent="0.25">
      <c r="A287" t="s">
        <v>531</v>
      </c>
      <c r="B287">
        <v>2018</v>
      </c>
      <c r="C287">
        <v>41</v>
      </c>
      <c r="D287">
        <v>2</v>
      </c>
      <c r="E287">
        <v>4.878048780487805E-2</v>
      </c>
    </row>
    <row r="288" spans="1:5" x14ac:dyDescent="0.25">
      <c r="A288" t="s">
        <v>531</v>
      </c>
      <c r="B288">
        <v>2019</v>
      </c>
      <c r="C288">
        <v>21</v>
      </c>
      <c r="D288">
        <v>3</v>
      </c>
      <c r="E288">
        <v>0.14285714285714279</v>
      </c>
    </row>
    <row r="289" spans="1:5" x14ac:dyDescent="0.25">
      <c r="A289" t="s">
        <v>531</v>
      </c>
      <c r="B289">
        <v>2020</v>
      </c>
      <c r="C289">
        <v>44</v>
      </c>
      <c r="D289">
        <v>6</v>
      </c>
      <c r="E289">
        <v>0.13636363636363641</v>
      </c>
    </row>
    <row r="290" spans="1:5" x14ac:dyDescent="0.25">
      <c r="A290" t="s">
        <v>577</v>
      </c>
      <c r="B290">
        <v>2013</v>
      </c>
      <c r="C290">
        <v>3</v>
      </c>
      <c r="D290">
        <v>0</v>
      </c>
      <c r="E290">
        <v>0</v>
      </c>
    </row>
    <row r="291" spans="1:5" x14ac:dyDescent="0.25">
      <c r="A291" t="s">
        <v>577</v>
      </c>
      <c r="B291">
        <v>2014</v>
      </c>
      <c r="C291">
        <v>9</v>
      </c>
      <c r="D291">
        <v>2</v>
      </c>
      <c r="E291">
        <v>0.22222222222222221</v>
      </c>
    </row>
    <row r="292" spans="1:5" x14ac:dyDescent="0.25">
      <c r="A292" t="s">
        <v>586</v>
      </c>
      <c r="B292">
        <v>2020</v>
      </c>
      <c r="C292">
        <v>1</v>
      </c>
      <c r="D292">
        <v>0</v>
      </c>
      <c r="E292">
        <v>0</v>
      </c>
    </row>
    <row r="293" spans="1:5" x14ac:dyDescent="0.25">
      <c r="A293" t="s">
        <v>414</v>
      </c>
      <c r="B293">
        <v>2018</v>
      </c>
      <c r="C293">
        <v>1019</v>
      </c>
      <c r="D293">
        <v>87</v>
      </c>
      <c r="E293">
        <v>8.5377821393523068E-2</v>
      </c>
    </row>
    <row r="294" spans="1:5" x14ac:dyDescent="0.25">
      <c r="A294" t="s">
        <v>414</v>
      </c>
      <c r="B294">
        <v>2019</v>
      </c>
      <c r="C294">
        <v>1911</v>
      </c>
      <c r="D294">
        <v>98</v>
      </c>
      <c r="E294">
        <v>5.128205128205128E-2</v>
      </c>
    </row>
    <row r="295" spans="1:5" x14ac:dyDescent="0.25">
      <c r="A295" t="s">
        <v>414</v>
      </c>
      <c r="B295">
        <v>2020</v>
      </c>
      <c r="C295">
        <v>1253</v>
      </c>
      <c r="D295">
        <v>69</v>
      </c>
      <c r="E295">
        <v>5.5067837190742222E-2</v>
      </c>
    </row>
    <row r="296" spans="1:5" x14ac:dyDescent="0.25">
      <c r="A296" t="s">
        <v>393</v>
      </c>
      <c r="B296">
        <v>2014</v>
      </c>
      <c r="C296">
        <v>3</v>
      </c>
      <c r="D296">
        <v>1</v>
      </c>
      <c r="E296">
        <v>0.33333333333333331</v>
      </c>
    </row>
    <row r="297" spans="1:5" x14ac:dyDescent="0.25">
      <c r="A297" t="s">
        <v>393</v>
      </c>
      <c r="B297">
        <v>2015</v>
      </c>
      <c r="C297">
        <v>25</v>
      </c>
      <c r="D297">
        <v>3</v>
      </c>
      <c r="E297">
        <v>0.12</v>
      </c>
    </row>
    <row r="298" spans="1:5" x14ac:dyDescent="0.25">
      <c r="A298" t="s">
        <v>393</v>
      </c>
      <c r="B298">
        <v>2016</v>
      </c>
      <c r="C298">
        <v>103</v>
      </c>
      <c r="D298">
        <v>1</v>
      </c>
      <c r="E298">
        <v>9.7087378640776691E-3</v>
      </c>
    </row>
    <row r="299" spans="1:5" x14ac:dyDescent="0.25">
      <c r="A299" t="s">
        <v>393</v>
      </c>
      <c r="B299">
        <v>2017</v>
      </c>
      <c r="C299">
        <v>3</v>
      </c>
      <c r="D299">
        <v>0</v>
      </c>
      <c r="E299">
        <v>0</v>
      </c>
    </row>
    <row r="300" spans="1:5" x14ac:dyDescent="0.25">
      <c r="A300" t="s">
        <v>344</v>
      </c>
      <c r="B300">
        <v>2013</v>
      </c>
      <c r="C300">
        <v>92</v>
      </c>
      <c r="D300">
        <v>5</v>
      </c>
      <c r="E300">
        <v>5.434782608695652E-2</v>
      </c>
    </row>
    <row r="301" spans="1:5" x14ac:dyDescent="0.25">
      <c r="A301" t="s">
        <v>344</v>
      </c>
      <c r="B301">
        <v>2014</v>
      </c>
      <c r="C301">
        <v>157</v>
      </c>
      <c r="D301">
        <v>13</v>
      </c>
      <c r="E301">
        <v>8.2802547770700632E-2</v>
      </c>
    </row>
    <row r="302" spans="1:5" x14ac:dyDescent="0.25">
      <c r="A302" t="s">
        <v>344</v>
      </c>
      <c r="B302">
        <v>2015</v>
      </c>
      <c r="C302">
        <v>147</v>
      </c>
      <c r="D302">
        <v>12</v>
      </c>
      <c r="E302">
        <v>8.1632653061224483E-2</v>
      </c>
    </row>
    <row r="303" spans="1:5" x14ac:dyDescent="0.25">
      <c r="A303" t="s">
        <v>344</v>
      </c>
      <c r="B303">
        <v>2016</v>
      </c>
      <c r="C303">
        <v>237</v>
      </c>
      <c r="D303">
        <v>20</v>
      </c>
      <c r="E303">
        <v>8.4388185654008435E-2</v>
      </c>
    </row>
    <row r="304" spans="1:5" x14ac:dyDescent="0.25">
      <c r="A304" t="s">
        <v>344</v>
      </c>
      <c r="B304">
        <v>2017</v>
      </c>
      <c r="C304">
        <v>364</v>
      </c>
      <c r="D304">
        <v>22</v>
      </c>
      <c r="E304">
        <v>6.043956043956044E-2</v>
      </c>
    </row>
    <row r="305" spans="1:5" x14ac:dyDescent="0.25">
      <c r="A305" t="s">
        <v>344</v>
      </c>
      <c r="B305">
        <v>2018</v>
      </c>
      <c r="C305">
        <v>533</v>
      </c>
      <c r="D305">
        <v>79</v>
      </c>
      <c r="E305">
        <v>0.14821763602251409</v>
      </c>
    </row>
    <row r="306" spans="1:5" x14ac:dyDescent="0.25">
      <c r="A306" t="s">
        <v>344</v>
      </c>
      <c r="B306">
        <v>2019</v>
      </c>
      <c r="C306">
        <v>267</v>
      </c>
      <c r="D306">
        <v>43</v>
      </c>
      <c r="E306">
        <v>0.16104868913857681</v>
      </c>
    </row>
    <row r="307" spans="1:5" x14ac:dyDescent="0.25">
      <c r="A307" t="s">
        <v>344</v>
      </c>
      <c r="B307">
        <v>2020</v>
      </c>
      <c r="C307">
        <v>143</v>
      </c>
      <c r="D307">
        <v>28</v>
      </c>
      <c r="E307">
        <v>0.19580419580419581</v>
      </c>
    </row>
    <row r="308" spans="1:5" x14ac:dyDescent="0.25">
      <c r="A308" t="s">
        <v>544</v>
      </c>
      <c r="B308">
        <v>2013</v>
      </c>
      <c r="C308">
        <v>120</v>
      </c>
      <c r="D308">
        <v>0</v>
      </c>
      <c r="E308">
        <v>0</v>
      </c>
    </row>
    <row r="309" spans="1:5" x14ac:dyDescent="0.25">
      <c r="A309" t="s">
        <v>544</v>
      </c>
      <c r="B309">
        <v>2014</v>
      </c>
      <c r="C309">
        <v>75</v>
      </c>
      <c r="D309">
        <v>3</v>
      </c>
      <c r="E309">
        <v>0.04</v>
      </c>
    </row>
    <row r="310" spans="1:5" x14ac:dyDescent="0.25">
      <c r="A310" t="s">
        <v>544</v>
      </c>
      <c r="B310">
        <v>2015</v>
      </c>
      <c r="C310">
        <v>107</v>
      </c>
      <c r="D310">
        <v>3</v>
      </c>
      <c r="E310">
        <v>2.803738317757009E-2</v>
      </c>
    </row>
    <row r="311" spans="1:5" x14ac:dyDescent="0.25">
      <c r="A311" t="s">
        <v>544</v>
      </c>
      <c r="B311">
        <v>2016</v>
      </c>
      <c r="C311">
        <v>80</v>
      </c>
      <c r="D311">
        <v>4</v>
      </c>
      <c r="E311">
        <v>0.05</v>
      </c>
    </row>
    <row r="312" spans="1:5" x14ac:dyDescent="0.25">
      <c r="A312" t="s">
        <v>544</v>
      </c>
      <c r="B312">
        <v>2017</v>
      </c>
      <c r="C312">
        <v>193</v>
      </c>
      <c r="D312">
        <v>4</v>
      </c>
      <c r="E312">
        <v>2.072538860103627E-2</v>
      </c>
    </row>
    <row r="313" spans="1:5" x14ac:dyDescent="0.25">
      <c r="A313" t="s">
        <v>544</v>
      </c>
      <c r="B313">
        <v>2018</v>
      </c>
      <c r="C313">
        <v>38</v>
      </c>
      <c r="D313">
        <v>0</v>
      </c>
      <c r="E313">
        <v>0</v>
      </c>
    </row>
    <row r="314" spans="1:5" x14ac:dyDescent="0.25">
      <c r="A314" t="s">
        <v>544</v>
      </c>
      <c r="B314">
        <v>2019</v>
      </c>
      <c r="C314">
        <v>9</v>
      </c>
      <c r="D314">
        <v>1</v>
      </c>
      <c r="E314">
        <v>0.1111111111111111</v>
      </c>
    </row>
    <row r="315" spans="1:5" x14ac:dyDescent="0.25">
      <c r="A315" t="s">
        <v>58</v>
      </c>
      <c r="B315">
        <v>2013</v>
      </c>
      <c r="C315">
        <v>1057</v>
      </c>
      <c r="D315">
        <v>215</v>
      </c>
      <c r="E315">
        <v>0.20340586565752131</v>
      </c>
    </row>
    <row r="316" spans="1:5" x14ac:dyDescent="0.25">
      <c r="A316" t="s">
        <v>58</v>
      </c>
      <c r="B316">
        <v>2014</v>
      </c>
      <c r="C316">
        <v>1111</v>
      </c>
      <c r="D316">
        <v>299</v>
      </c>
      <c r="E316">
        <v>0.26912691269126909</v>
      </c>
    </row>
    <row r="317" spans="1:5" x14ac:dyDescent="0.25">
      <c r="A317" t="s">
        <v>58</v>
      </c>
      <c r="B317">
        <v>2015</v>
      </c>
      <c r="C317">
        <v>2622</v>
      </c>
      <c r="D317">
        <v>706</v>
      </c>
      <c r="E317">
        <v>0.26926010678871087</v>
      </c>
    </row>
    <row r="318" spans="1:5" x14ac:dyDescent="0.25">
      <c r="A318" t="s">
        <v>58</v>
      </c>
      <c r="B318">
        <v>2016</v>
      </c>
      <c r="C318">
        <v>4565</v>
      </c>
      <c r="D318">
        <v>1159</v>
      </c>
      <c r="E318">
        <v>0.2538882803943045</v>
      </c>
    </row>
    <row r="319" spans="1:5" x14ac:dyDescent="0.25">
      <c r="A319" t="s">
        <v>58</v>
      </c>
      <c r="B319">
        <v>2017</v>
      </c>
      <c r="C319">
        <v>6071</v>
      </c>
      <c r="D319">
        <v>1578</v>
      </c>
      <c r="E319">
        <v>0.25992422994564318</v>
      </c>
    </row>
    <row r="320" spans="1:5" x14ac:dyDescent="0.25">
      <c r="A320" t="s">
        <v>58</v>
      </c>
      <c r="B320">
        <v>2018</v>
      </c>
      <c r="C320">
        <v>11270</v>
      </c>
      <c r="D320">
        <v>2542</v>
      </c>
      <c r="E320">
        <v>0.22555456965394849</v>
      </c>
    </row>
    <row r="321" spans="1:5" x14ac:dyDescent="0.25">
      <c r="A321" t="s">
        <v>58</v>
      </c>
      <c r="B321">
        <v>2019</v>
      </c>
      <c r="C321">
        <v>4930</v>
      </c>
      <c r="D321">
        <v>1198</v>
      </c>
      <c r="E321">
        <v>0.24300202839756591</v>
      </c>
    </row>
    <row r="322" spans="1:5" x14ac:dyDescent="0.25">
      <c r="A322" t="s">
        <v>58</v>
      </c>
      <c r="B322">
        <v>2020</v>
      </c>
      <c r="C322">
        <v>377</v>
      </c>
      <c r="D322">
        <v>5</v>
      </c>
      <c r="E322">
        <v>1.326259946949602E-2</v>
      </c>
    </row>
    <row r="323" spans="1:5" x14ac:dyDescent="0.25">
      <c r="A323" t="s">
        <v>468</v>
      </c>
      <c r="B323">
        <v>2018</v>
      </c>
      <c r="C323">
        <v>2</v>
      </c>
      <c r="D323">
        <v>1</v>
      </c>
      <c r="E323">
        <v>0.5</v>
      </c>
    </row>
    <row r="324" spans="1:5" x14ac:dyDescent="0.25">
      <c r="A324" t="s">
        <v>468</v>
      </c>
      <c r="B324">
        <v>2019</v>
      </c>
      <c r="C324">
        <v>1</v>
      </c>
      <c r="D324">
        <v>1</v>
      </c>
      <c r="E324">
        <v>1</v>
      </c>
    </row>
    <row r="325" spans="1:5" x14ac:dyDescent="0.25">
      <c r="A325" t="s">
        <v>557</v>
      </c>
      <c r="B325">
        <v>2018</v>
      </c>
      <c r="C325">
        <v>1</v>
      </c>
      <c r="D325">
        <v>0</v>
      </c>
      <c r="E325">
        <v>0</v>
      </c>
    </row>
    <row r="326" spans="1:5" x14ac:dyDescent="0.25">
      <c r="A326" t="s">
        <v>346</v>
      </c>
      <c r="B326">
        <v>2013</v>
      </c>
      <c r="C326">
        <v>69</v>
      </c>
      <c r="D326">
        <v>0</v>
      </c>
      <c r="E326">
        <v>0</v>
      </c>
    </row>
    <row r="327" spans="1:5" x14ac:dyDescent="0.25">
      <c r="A327" t="s">
        <v>346</v>
      </c>
      <c r="B327">
        <v>2014</v>
      </c>
      <c r="C327">
        <v>78</v>
      </c>
      <c r="D327">
        <v>1</v>
      </c>
      <c r="E327">
        <v>1.282051282051282E-2</v>
      </c>
    </row>
    <row r="328" spans="1:5" x14ac:dyDescent="0.25">
      <c r="A328" t="s">
        <v>346</v>
      </c>
      <c r="B328">
        <v>2015</v>
      </c>
      <c r="C328">
        <v>53</v>
      </c>
      <c r="D328">
        <v>1</v>
      </c>
      <c r="E328">
        <v>1.886792452830189E-2</v>
      </c>
    </row>
    <row r="329" spans="1:5" x14ac:dyDescent="0.25">
      <c r="A329" t="s">
        <v>346</v>
      </c>
      <c r="B329">
        <v>2016</v>
      </c>
      <c r="C329">
        <v>45</v>
      </c>
      <c r="D329">
        <v>0</v>
      </c>
      <c r="E329">
        <v>0</v>
      </c>
    </row>
    <row r="330" spans="1:5" x14ac:dyDescent="0.25">
      <c r="A330" t="s">
        <v>346</v>
      </c>
      <c r="B330">
        <v>2017</v>
      </c>
      <c r="C330">
        <v>41</v>
      </c>
      <c r="D330">
        <v>2</v>
      </c>
      <c r="E330">
        <v>4.878048780487805E-2</v>
      </c>
    </row>
    <row r="331" spans="1:5" x14ac:dyDescent="0.25">
      <c r="A331" t="s">
        <v>346</v>
      </c>
      <c r="B331">
        <v>2018</v>
      </c>
      <c r="C331">
        <v>12</v>
      </c>
      <c r="D331">
        <v>0</v>
      </c>
      <c r="E331">
        <v>0</v>
      </c>
    </row>
    <row r="332" spans="1:5" x14ac:dyDescent="0.25">
      <c r="A332" t="s">
        <v>346</v>
      </c>
      <c r="B332">
        <v>2019</v>
      </c>
      <c r="C332">
        <v>9</v>
      </c>
      <c r="D332">
        <v>1</v>
      </c>
      <c r="E332">
        <v>0.1111111111111111</v>
      </c>
    </row>
    <row r="333" spans="1:5" x14ac:dyDescent="0.25">
      <c r="A333" t="s">
        <v>342</v>
      </c>
      <c r="B333">
        <v>2015</v>
      </c>
      <c r="C333">
        <v>199</v>
      </c>
      <c r="D333">
        <v>9</v>
      </c>
      <c r="E333">
        <v>4.5226130653266333E-2</v>
      </c>
    </row>
    <row r="334" spans="1:5" x14ac:dyDescent="0.25">
      <c r="A334" t="s">
        <v>342</v>
      </c>
      <c r="B334">
        <v>2016</v>
      </c>
      <c r="C334">
        <v>889</v>
      </c>
      <c r="D334">
        <v>32</v>
      </c>
      <c r="E334">
        <v>3.59955005624297E-2</v>
      </c>
    </row>
    <row r="335" spans="1:5" x14ac:dyDescent="0.25">
      <c r="A335" t="s">
        <v>342</v>
      </c>
      <c r="B335">
        <v>2017</v>
      </c>
      <c r="C335">
        <v>551</v>
      </c>
      <c r="D335">
        <v>49</v>
      </c>
      <c r="E335">
        <v>8.8929219600725959E-2</v>
      </c>
    </row>
    <row r="336" spans="1:5" x14ac:dyDescent="0.25">
      <c r="A336" t="s">
        <v>342</v>
      </c>
      <c r="B336">
        <v>2018</v>
      </c>
      <c r="C336">
        <v>596</v>
      </c>
      <c r="D336">
        <v>48</v>
      </c>
      <c r="E336">
        <v>8.0536912751677847E-2</v>
      </c>
    </row>
    <row r="337" spans="1:5" x14ac:dyDescent="0.25">
      <c r="A337" t="s">
        <v>342</v>
      </c>
      <c r="B337">
        <v>2019</v>
      </c>
      <c r="C337">
        <v>405</v>
      </c>
      <c r="D337">
        <v>32</v>
      </c>
      <c r="E337">
        <v>7.9012345679012344E-2</v>
      </c>
    </row>
    <row r="338" spans="1:5" x14ac:dyDescent="0.25">
      <c r="A338" t="s">
        <v>420</v>
      </c>
      <c r="B338">
        <v>2013</v>
      </c>
      <c r="C338">
        <v>319</v>
      </c>
      <c r="D338">
        <v>29</v>
      </c>
      <c r="E338">
        <v>9.0909090909090912E-2</v>
      </c>
    </row>
    <row r="339" spans="1:5" x14ac:dyDescent="0.25">
      <c r="A339" t="s">
        <v>420</v>
      </c>
      <c r="B339">
        <v>2014</v>
      </c>
      <c r="C339">
        <v>91</v>
      </c>
      <c r="D339">
        <v>17</v>
      </c>
      <c r="E339">
        <v>0.18681318681318679</v>
      </c>
    </row>
    <row r="340" spans="1:5" x14ac:dyDescent="0.25">
      <c r="A340" t="s">
        <v>420</v>
      </c>
      <c r="B340">
        <v>2015</v>
      </c>
      <c r="C340">
        <v>7</v>
      </c>
      <c r="D340">
        <v>2</v>
      </c>
      <c r="E340">
        <v>0.2857142857142857</v>
      </c>
    </row>
    <row r="341" spans="1:5" x14ac:dyDescent="0.25">
      <c r="A341" t="s">
        <v>420</v>
      </c>
      <c r="B341">
        <v>2016</v>
      </c>
      <c r="C341">
        <v>131</v>
      </c>
      <c r="D341">
        <v>39</v>
      </c>
      <c r="E341">
        <v>0.29770992366412208</v>
      </c>
    </row>
    <row r="342" spans="1:5" x14ac:dyDescent="0.25">
      <c r="A342" t="s">
        <v>420</v>
      </c>
      <c r="B342">
        <v>2017</v>
      </c>
      <c r="C342">
        <v>313</v>
      </c>
      <c r="D342">
        <v>50</v>
      </c>
      <c r="E342">
        <v>0.15974440894568689</v>
      </c>
    </row>
    <row r="343" spans="1:5" x14ac:dyDescent="0.25">
      <c r="A343" t="s">
        <v>420</v>
      </c>
      <c r="B343">
        <v>2018</v>
      </c>
      <c r="C343">
        <v>820</v>
      </c>
      <c r="D343">
        <v>141</v>
      </c>
      <c r="E343">
        <v>0.17195121951219511</v>
      </c>
    </row>
    <row r="344" spans="1:5" x14ac:dyDescent="0.25">
      <c r="A344" t="s">
        <v>420</v>
      </c>
      <c r="B344">
        <v>2019</v>
      </c>
      <c r="C344">
        <v>1363</v>
      </c>
      <c r="D344">
        <v>160</v>
      </c>
      <c r="E344">
        <v>0.1173881144534116</v>
      </c>
    </row>
    <row r="345" spans="1:5" x14ac:dyDescent="0.25">
      <c r="A345" t="s">
        <v>47</v>
      </c>
      <c r="B345">
        <v>2013</v>
      </c>
      <c r="C345">
        <v>1102</v>
      </c>
      <c r="D345">
        <v>194</v>
      </c>
      <c r="E345">
        <v>0.176043557168784</v>
      </c>
    </row>
    <row r="346" spans="1:5" x14ac:dyDescent="0.25">
      <c r="A346" t="s">
        <v>47</v>
      </c>
      <c r="B346">
        <v>2014</v>
      </c>
      <c r="C346">
        <v>1264</v>
      </c>
      <c r="D346">
        <v>207</v>
      </c>
      <c r="E346">
        <v>0.16376582278481011</v>
      </c>
    </row>
    <row r="347" spans="1:5" x14ac:dyDescent="0.25">
      <c r="A347" t="s">
        <v>47</v>
      </c>
      <c r="B347">
        <v>2015</v>
      </c>
      <c r="C347">
        <v>832</v>
      </c>
      <c r="D347">
        <v>88</v>
      </c>
      <c r="E347">
        <v>0.1057692307692308</v>
      </c>
    </row>
    <row r="348" spans="1:5" x14ac:dyDescent="0.25">
      <c r="A348" t="s">
        <v>47</v>
      </c>
      <c r="B348">
        <v>2016</v>
      </c>
      <c r="C348">
        <v>855</v>
      </c>
      <c r="D348">
        <v>90</v>
      </c>
      <c r="E348">
        <v>0.10526315789473679</v>
      </c>
    </row>
    <row r="349" spans="1:5" x14ac:dyDescent="0.25">
      <c r="A349" t="s">
        <v>47</v>
      </c>
      <c r="B349">
        <v>2017</v>
      </c>
      <c r="C349">
        <v>730</v>
      </c>
      <c r="D349">
        <v>62</v>
      </c>
      <c r="E349">
        <v>8.4931506849315067E-2</v>
      </c>
    </row>
    <row r="350" spans="1:5" x14ac:dyDescent="0.25">
      <c r="A350" t="s">
        <v>47</v>
      </c>
      <c r="B350">
        <v>2018</v>
      </c>
      <c r="C350">
        <v>936</v>
      </c>
      <c r="D350">
        <v>139</v>
      </c>
      <c r="E350">
        <v>0.1485042735042735</v>
      </c>
    </row>
    <row r="351" spans="1:5" x14ac:dyDescent="0.25">
      <c r="A351" t="s">
        <v>47</v>
      </c>
      <c r="B351">
        <v>2019</v>
      </c>
      <c r="C351">
        <v>353</v>
      </c>
      <c r="D351">
        <v>37</v>
      </c>
      <c r="E351">
        <v>0.10481586402266289</v>
      </c>
    </row>
    <row r="352" spans="1:5" x14ac:dyDescent="0.25">
      <c r="A352" t="s">
        <v>47</v>
      </c>
      <c r="B352">
        <v>2020</v>
      </c>
      <c r="C352">
        <v>55</v>
      </c>
      <c r="D352">
        <v>4</v>
      </c>
      <c r="E352">
        <v>7.2727272727272724E-2</v>
      </c>
    </row>
    <row r="353" spans="1:5" x14ac:dyDescent="0.25">
      <c r="A353" t="s">
        <v>495</v>
      </c>
      <c r="B353">
        <v>2017</v>
      </c>
      <c r="C353">
        <v>44</v>
      </c>
      <c r="D353">
        <v>10</v>
      </c>
      <c r="E353">
        <v>0.22727272727272729</v>
      </c>
    </row>
    <row r="354" spans="1:5" x14ac:dyDescent="0.25">
      <c r="A354" t="s">
        <v>495</v>
      </c>
      <c r="B354">
        <v>2018</v>
      </c>
      <c r="C354">
        <v>146</v>
      </c>
      <c r="D354">
        <v>30</v>
      </c>
      <c r="E354">
        <v>0.20547945205479451</v>
      </c>
    </row>
    <row r="355" spans="1:5" x14ac:dyDescent="0.25">
      <c r="A355" t="s">
        <v>495</v>
      </c>
      <c r="B355">
        <v>2019</v>
      </c>
      <c r="C355">
        <v>11</v>
      </c>
      <c r="D355">
        <v>1</v>
      </c>
      <c r="E355">
        <v>9.0909090909090912E-2</v>
      </c>
    </row>
    <row r="356" spans="1:5" x14ac:dyDescent="0.25">
      <c r="A356" t="s">
        <v>158</v>
      </c>
      <c r="B356">
        <v>2013</v>
      </c>
      <c r="C356">
        <v>3122</v>
      </c>
      <c r="D356">
        <v>2178</v>
      </c>
      <c r="E356">
        <v>0.69762972453555416</v>
      </c>
    </row>
    <row r="357" spans="1:5" x14ac:dyDescent="0.25">
      <c r="A357" t="s">
        <v>158</v>
      </c>
      <c r="B357">
        <v>2014</v>
      </c>
      <c r="C357">
        <v>8996</v>
      </c>
      <c r="D357">
        <v>4012</v>
      </c>
      <c r="E357">
        <v>0.44597598932859051</v>
      </c>
    </row>
    <row r="358" spans="1:5" x14ac:dyDescent="0.25">
      <c r="A358" t="s">
        <v>158</v>
      </c>
      <c r="B358">
        <v>2015</v>
      </c>
      <c r="C358">
        <v>6327</v>
      </c>
      <c r="D358">
        <v>1299</v>
      </c>
      <c r="E358">
        <v>0.20531057373162639</v>
      </c>
    </row>
    <row r="359" spans="1:5" x14ac:dyDescent="0.25">
      <c r="A359" t="s">
        <v>158</v>
      </c>
      <c r="B359">
        <v>2016</v>
      </c>
      <c r="C359">
        <v>10039</v>
      </c>
      <c r="D359">
        <v>1085</v>
      </c>
      <c r="E359">
        <v>0.1080784938738918</v>
      </c>
    </row>
    <row r="360" spans="1:5" x14ac:dyDescent="0.25">
      <c r="A360" t="s">
        <v>158</v>
      </c>
      <c r="B360">
        <v>2017</v>
      </c>
      <c r="C360">
        <v>12183</v>
      </c>
      <c r="D360">
        <v>1431</v>
      </c>
      <c r="E360">
        <v>0.1174587540014775</v>
      </c>
    </row>
    <row r="361" spans="1:5" x14ac:dyDescent="0.25">
      <c r="A361" t="s">
        <v>158</v>
      </c>
      <c r="B361">
        <v>2018</v>
      </c>
      <c r="C361">
        <v>12573</v>
      </c>
      <c r="D361">
        <v>1764</v>
      </c>
      <c r="E361">
        <v>0.14030064423765209</v>
      </c>
    </row>
    <row r="362" spans="1:5" x14ac:dyDescent="0.25">
      <c r="A362" t="s">
        <v>158</v>
      </c>
      <c r="B362">
        <v>2019</v>
      </c>
      <c r="C362">
        <v>5430</v>
      </c>
      <c r="D362">
        <v>1148</v>
      </c>
      <c r="E362">
        <v>0.21141804788213631</v>
      </c>
    </row>
    <row r="363" spans="1:5" x14ac:dyDescent="0.25">
      <c r="A363" t="s">
        <v>462</v>
      </c>
      <c r="B363">
        <v>2013</v>
      </c>
      <c r="C363">
        <v>70</v>
      </c>
      <c r="D363">
        <v>0</v>
      </c>
      <c r="E363">
        <v>0</v>
      </c>
    </row>
    <row r="364" spans="1:5" x14ac:dyDescent="0.25">
      <c r="A364" t="s">
        <v>462</v>
      </c>
      <c r="B364">
        <v>2014</v>
      </c>
      <c r="C364">
        <v>79</v>
      </c>
      <c r="D364">
        <v>0</v>
      </c>
      <c r="E364">
        <v>0</v>
      </c>
    </row>
    <row r="365" spans="1:5" x14ac:dyDescent="0.25">
      <c r="A365" t="s">
        <v>462</v>
      </c>
      <c r="B365">
        <v>2015</v>
      </c>
      <c r="C365">
        <v>108</v>
      </c>
      <c r="D365">
        <v>6</v>
      </c>
      <c r="E365">
        <v>5.5555555555555552E-2</v>
      </c>
    </row>
    <row r="366" spans="1:5" x14ac:dyDescent="0.25">
      <c r="A366" t="s">
        <v>462</v>
      </c>
      <c r="B366">
        <v>2016</v>
      </c>
      <c r="C366">
        <v>3</v>
      </c>
      <c r="D366">
        <v>0</v>
      </c>
      <c r="E366">
        <v>0</v>
      </c>
    </row>
    <row r="367" spans="1:5" x14ac:dyDescent="0.25">
      <c r="A367" t="s">
        <v>439</v>
      </c>
      <c r="B367">
        <v>2018</v>
      </c>
      <c r="C367">
        <v>15</v>
      </c>
      <c r="D367">
        <v>0</v>
      </c>
      <c r="E367">
        <v>0</v>
      </c>
    </row>
    <row r="368" spans="1:5" x14ac:dyDescent="0.25">
      <c r="A368" t="s">
        <v>439</v>
      </c>
      <c r="B368">
        <v>2019</v>
      </c>
      <c r="C368">
        <v>15</v>
      </c>
      <c r="D368">
        <v>0</v>
      </c>
      <c r="E368">
        <v>0</v>
      </c>
    </row>
    <row r="369" spans="1:5" x14ac:dyDescent="0.25">
      <c r="A369" t="s">
        <v>568</v>
      </c>
      <c r="B369">
        <v>2013</v>
      </c>
      <c r="C369">
        <v>3</v>
      </c>
      <c r="D369">
        <v>1</v>
      </c>
      <c r="E369">
        <v>0.33333333333333331</v>
      </c>
    </row>
    <row r="370" spans="1:5" x14ac:dyDescent="0.25">
      <c r="A370" t="s">
        <v>568</v>
      </c>
      <c r="B370">
        <v>2014</v>
      </c>
      <c r="C370">
        <v>5</v>
      </c>
      <c r="D370">
        <v>9</v>
      </c>
      <c r="E370">
        <v>1.8</v>
      </c>
    </row>
    <row r="371" spans="1:5" x14ac:dyDescent="0.25">
      <c r="A371" t="s">
        <v>568</v>
      </c>
      <c r="B371">
        <v>2015</v>
      </c>
      <c r="C371">
        <v>2</v>
      </c>
      <c r="D371">
        <v>0</v>
      </c>
      <c r="E371">
        <v>0</v>
      </c>
    </row>
    <row r="372" spans="1:5" x14ac:dyDescent="0.25">
      <c r="A372" t="s">
        <v>568</v>
      </c>
      <c r="B372">
        <v>2019</v>
      </c>
      <c r="C372">
        <v>1</v>
      </c>
      <c r="D372">
        <v>2</v>
      </c>
      <c r="E372">
        <v>2</v>
      </c>
    </row>
    <row r="373" spans="1:5" x14ac:dyDescent="0.25">
      <c r="A373" t="s">
        <v>621</v>
      </c>
      <c r="B373">
        <v>2019</v>
      </c>
      <c r="C373">
        <v>1</v>
      </c>
      <c r="D373">
        <v>1</v>
      </c>
      <c r="E373">
        <v>1</v>
      </c>
    </row>
    <row r="374" spans="1:5" x14ac:dyDescent="0.25">
      <c r="A374" t="s">
        <v>413</v>
      </c>
      <c r="B374">
        <v>2013</v>
      </c>
      <c r="C374">
        <v>97</v>
      </c>
      <c r="D374">
        <v>1</v>
      </c>
      <c r="E374">
        <v>1.030927835051546E-2</v>
      </c>
    </row>
    <row r="375" spans="1:5" x14ac:dyDescent="0.25">
      <c r="A375" t="s">
        <v>413</v>
      </c>
      <c r="B375">
        <v>2014</v>
      </c>
      <c r="C375">
        <v>134</v>
      </c>
      <c r="D375">
        <v>4</v>
      </c>
      <c r="E375">
        <v>2.9850746268656719E-2</v>
      </c>
    </row>
    <row r="376" spans="1:5" x14ac:dyDescent="0.25">
      <c r="A376" t="s">
        <v>413</v>
      </c>
      <c r="B376">
        <v>2015</v>
      </c>
      <c r="C376">
        <v>51</v>
      </c>
      <c r="D376">
        <v>3</v>
      </c>
      <c r="E376">
        <v>5.8823529411764712E-2</v>
      </c>
    </row>
    <row r="377" spans="1:5" x14ac:dyDescent="0.25">
      <c r="A377" t="s">
        <v>413</v>
      </c>
      <c r="B377">
        <v>2016</v>
      </c>
      <c r="C377">
        <v>28</v>
      </c>
      <c r="D377">
        <v>0</v>
      </c>
      <c r="E377">
        <v>0</v>
      </c>
    </row>
    <row r="378" spans="1:5" x14ac:dyDescent="0.25">
      <c r="A378" t="s">
        <v>413</v>
      </c>
      <c r="B378">
        <v>2017</v>
      </c>
      <c r="C378">
        <v>133</v>
      </c>
      <c r="D378">
        <v>3</v>
      </c>
      <c r="E378">
        <v>2.2556390977443611E-2</v>
      </c>
    </row>
    <row r="379" spans="1:5" x14ac:dyDescent="0.25">
      <c r="A379" t="s">
        <v>413</v>
      </c>
      <c r="B379">
        <v>2018</v>
      </c>
      <c r="C379">
        <v>127</v>
      </c>
      <c r="D379">
        <v>3</v>
      </c>
      <c r="E379">
        <v>2.3622047244094491E-2</v>
      </c>
    </row>
    <row r="380" spans="1:5" x14ac:dyDescent="0.25">
      <c r="A380" t="s">
        <v>413</v>
      </c>
      <c r="B380">
        <v>2019</v>
      </c>
      <c r="C380">
        <v>91</v>
      </c>
      <c r="D380">
        <v>1</v>
      </c>
      <c r="E380">
        <v>1.098901098901099E-2</v>
      </c>
    </row>
    <row r="381" spans="1:5" x14ac:dyDescent="0.25">
      <c r="A381" t="s">
        <v>306</v>
      </c>
      <c r="B381">
        <v>2017</v>
      </c>
      <c r="C381">
        <v>61</v>
      </c>
      <c r="D381">
        <v>10</v>
      </c>
      <c r="E381">
        <v>0.16393442622950821</v>
      </c>
    </row>
    <row r="382" spans="1:5" x14ac:dyDescent="0.25">
      <c r="A382" t="s">
        <v>306</v>
      </c>
      <c r="B382">
        <v>2018</v>
      </c>
      <c r="C382">
        <v>2</v>
      </c>
      <c r="D382">
        <v>1</v>
      </c>
      <c r="E382">
        <v>0.5</v>
      </c>
    </row>
    <row r="383" spans="1:5" x14ac:dyDescent="0.25">
      <c r="A383" t="s">
        <v>105</v>
      </c>
      <c r="B383">
        <v>2013</v>
      </c>
      <c r="C383">
        <v>1886</v>
      </c>
      <c r="D383">
        <v>733</v>
      </c>
      <c r="E383">
        <v>0.38865323435843052</v>
      </c>
    </row>
    <row r="384" spans="1:5" x14ac:dyDescent="0.25">
      <c r="A384" t="s">
        <v>105</v>
      </c>
      <c r="B384">
        <v>2014</v>
      </c>
      <c r="C384">
        <v>1175</v>
      </c>
      <c r="D384">
        <v>254</v>
      </c>
      <c r="E384">
        <v>0.21617021276595741</v>
      </c>
    </row>
    <row r="385" spans="1:5" x14ac:dyDescent="0.25">
      <c r="A385" t="s">
        <v>105</v>
      </c>
      <c r="B385">
        <v>2015</v>
      </c>
      <c r="C385">
        <v>2262</v>
      </c>
      <c r="D385">
        <v>443</v>
      </c>
      <c r="E385">
        <v>0.1958443854995579</v>
      </c>
    </row>
    <row r="386" spans="1:5" x14ac:dyDescent="0.25">
      <c r="A386" t="s">
        <v>105</v>
      </c>
      <c r="B386">
        <v>2016</v>
      </c>
      <c r="C386">
        <v>1818</v>
      </c>
      <c r="D386">
        <v>268</v>
      </c>
      <c r="E386">
        <v>0.1474147414741474</v>
      </c>
    </row>
    <row r="387" spans="1:5" x14ac:dyDescent="0.25">
      <c r="A387" t="s">
        <v>105</v>
      </c>
      <c r="B387">
        <v>2017</v>
      </c>
      <c r="C387">
        <v>3102</v>
      </c>
      <c r="D387">
        <v>368</v>
      </c>
      <c r="E387">
        <v>0.1186331399097357</v>
      </c>
    </row>
    <row r="388" spans="1:5" x14ac:dyDescent="0.25">
      <c r="A388" t="s">
        <v>105</v>
      </c>
      <c r="B388">
        <v>2018</v>
      </c>
      <c r="C388">
        <v>1268</v>
      </c>
      <c r="D388">
        <v>160</v>
      </c>
      <c r="E388">
        <v>0.12618296529968451</v>
      </c>
    </row>
    <row r="389" spans="1:5" x14ac:dyDescent="0.25">
      <c r="A389" t="s">
        <v>105</v>
      </c>
      <c r="B389">
        <v>2019</v>
      </c>
      <c r="C389">
        <v>870</v>
      </c>
      <c r="D389">
        <v>205</v>
      </c>
      <c r="E389">
        <v>0.23563218390804599</v>
      </c>
    </row>
    <row r="390" spans="1:5" x14ac:dyDescent="0.25">
      <c r="A390" t="s">
        <v>483</v>
      </c>
      <c r="B390">
        <v>2013</v>
      </c>
      <c r="C390">
        <v>7</v>
      </c>
      <c r="D390">
        <v>0</v>
      </c>
      <c r="E390">
        <v>0</v>
      </c>
    </row>
    <row r="391" spans="1:5" x14ac:dyDescent="0.25">
      <c r="A391" t="s">
        <v>483</v>
      </c>
      <c r="B391">
        <v>2014</v>
      </c>
      <c r="C391">
        <v>9</v>
      </c>
      <c r="D391">
        <v>0</v>
      </c>
      <c r="E391">
        <v>0</v>
      </c>
    </row>
    <row r="392" spans="1:5" x14ac:dyDescent="0.25">
      <c r="A392" t="s">
        <v>483</v>
      </c>
      <c r="B392">
        <v>2015</v>
      </c>
      <c r="C392">
        <v>2</v>
      </c>
      <c r="D392">
        <v>0</v>
      </c>
      <c r="E392">
        <v>0</v>
      </c>
    </row>
    <row r="393" spans="1:5" x14ac:dyDescent="0.25">
      <c r="A393" t="s">
        <v>427</v>
      </c>
      <c r="B393">
        <v>2017</v>
      </c>
      <c r="C393">
        <v>70</v>
      </c>
      <c r="D393">
        <v>13</v>
      </c>
      <c r="E393">
        <v>0.18571428571428569</v>
      </c>
    </row>
    <row r="394" spans="1:5" x14ac:dyDescent="0.25">
      <c r="A394" t="s">
        <v>427</v>
      </c>
      <c r="B394">
        <v>2018</v>
      </c>
      <c r="C394">
        <v>4</v>
      </c>
      <c r="D394">
        <v>1</v>
      </c>
      <c r="E394">
        <v>0.25</v>
      </c>
    </row>
    <row r="395" spans="1:5" x14ac:dyDescent="0.25">
      <c r="A395" t="s">
        <v>427</v>
      </c>
      <c r="B395">
        <v>2019</v>
      </c>
      <c r="C395">
        <v>163</v>
      </c>
      <c r="D395">
        <v>12</v>
      </c>
      <c r="E395">
        <v>7.3619631901840496E-2</v>
      </c>
    </row>
    <row r="396" spans="1:5" x14ac:dyDescent="0.25">
      <c r="A396" t="s">
        <v>427</v>
      </c>
      <c r="B396">
        <v>2020</v>
      </c>
      <c r="C396">
        <v>498</v>
      </c>
      <c r="D396">
        <v>22</v>
      </c>
      <c r="E396">
        <v>4.4176706827309238E-2</v>
      </c>
    </row>
    <row r="397" spans="1:5" x14ac:dyDescent="0.25">
      <c r="A397" t="s">
        <v>604</v>
      </c>
      <c r="B397">
        <v>2013</v>
      </c>
      <c r="C397">
        <v>1</v>
      </c>
      <c r="D397">
        <v>0</v>
      </c>
      <c r="E397">
        <v>0</v>
      </c>
    </row>
    <row r="398" spans="1:5" x14ac:dyDescent="0.25">
      <c r="A398" t="s">
        <v>604</v>
      </c>
      <c r="B398">
        <v>2019</v>
      </c>
      <c r="C398">
        <v>72</v>
      </c>
      <c r="D398">
        <v>8</v>
      </c>
      <c r="E398">
        <v>0.1111111111111111</v>
      </c>
    </row>
    <row r="399" spans="1:5" x14ac:dyDescent="0.25">
      <c r="A399" t="s">
        <v>604</v>
      </c>
      <c r="B399">
        <v>2020</v>
      </c>
      <c r="C399">
        <v>150</v>
      </c>
      <c r="D399">
        <v>23</v>
      </c>
      <c r="E399">
        <v>0.15333333333333329</v>
      </c>
    </row>
    <row r="400" spans="1:5" x14ac:dyDescent="0.25">
      <c r="A400" t="s">
        <v>616</v>
      </c>
      <c r="B400">
        <v>2013</v>
      </c>
      <c r="C400">
        <v>123</v>
      </c>
      <c r="D400">
        <v>2</v>
      </c>
      <c r="E400">
        <v>1.6260162601626021E-2</v>
      </c>
    </row>
    <row r="401" spans="1:5" x14ac:dyDescent="0.25">
      <c r="A401" t="s">
        <v>616</v>
      </c>
      <c r="B401">
        <v>2014</v>
      </c>
      <c r="C401">
        <v>43</v>
      </c>
      <c r="D401">
        <v>0</v>
      </c>
      <c r="E401">
        <v>0</v>
      </c>
    </row>
    <row r="402" spans="1:5" x14ac:dyDescent="0.25">
      <c r="A402" t="s">
        <v>616</v>
      </c>
      <c r="B402">
        <v>2015</v>
      </c>
      <c r="C402">
        <v>2</v>
      </c>
      <c r="D402">
        <v>0</v>
      </c>
      <c r="E402">
        <v>0</v>
      </c>
    </row>
    <row r="403" spans="1:5" x14ac:dyDescent="0.25">
      <c r="A403" t="s">
        <v>616</v>
      </c>
      <c r="B403">
        <v>2019</v>
      </c>
      <c r="C403">
        <v>35</v>
      </c>
      <c r="D403">
        <v>1</v>
      </c>
      <c r="E403">
        <v>2.8571428571428571E-2</v>
      </c>
    </row>
    <row r="404" spans="1:5" x14ac:dyDescent="0.25">
      <c r="A404" t="s">
        <v>614</v>
      </c>
      <c r="B404">
        <v>2013</v>
      </c>
      <c r="C404">
        <v>4</v>
      </c>
      <c r="D404">
        <v>2</v>
      </c>
      <c r="E404">
        <v>0.5</v>
      </c>
    </row>
    <row r="405" spans="1:5" x14ac:dyDescent="0.25">
      <c r="A405" t="s">
        <v>244</v>
      </c>
      <c r="B405">
        <v>2013</v>
      </c>
      <c r="C405">
        <v>326</v>
      </c>
      <c r="D405">
        <v>105</v>
      </c>
      <c r="E405">
        <v>0.32208588957055212</v>
      </c>
    </row>
    <row r="406" spans="1:5" x14ac:dyDescent="0.25">
      <c r="A406" t="s">
        <v>244</v>
      </c>
      <c r="B406">
        <v>2014</v>
      </c>
      <c r="C406">
        <v>375</v>
      </c>
      <c r="D406">
        <v>151</v>
      </c>
      <c r="E406">
        <v>0.40266666666666667</v>
      </c>
    </row>
    <row r="407" spans="1:5" x14ac:dyDescent="0.25">
      <c r="A407" t="s">
        <v>244</v>
      </c>
      <c r="B407">
        <v>2015</v>
      </c>
      <c r="C407">
        <v>1178</v>
      </c>
      <c r="D407">
        <v>344</v>
      </c>
      <c r="E407">
        <v>0.29202037351443122</v>
      </c>
    </row>
    <row r="408" spans="1:5" x14ac:dyDescent="0.25">
      <c r="A408" t="s">
        <v>244</v>
      </c>
      <c r="B408">
        <v>2016</v>
      </c>
      <c r="C408">
        <v>140</v>
      </c>
      <c r="D408">
        <v>95</v>
      </c>
      <c r="E408">
        <v>0.6785714285714286</v>
      </c>
    </row>
    <row r="409" spans="1:5" x14ac:dyDescent="0.25">
      <c r="A409" t="s">
        <v>244</v>
      </c>
      <c r="B409">
        <v>2017</v>
      </c>
      <c r="C409">
        <v>134</v>
      </c>
      <c r="D409">
        <v>163</v>
      </c>
      <c r="E409">
        <v>1.216417910447761</v>
      </c>
    </row>
    <row r="410" spans="1:5" x14ac:dyDescent="0.25">
      <c r="A410" t="s">
        <v>244</v>
      </c>
      <c r="B410">
        <v>2018</v>
      </c>
      <c r="C410">
        <v>1584</v>
      </c>
      <c r="D410">
        <v>347</v>
      </c>
      <c r="E410">
        <v>0.2190656565656566</v>
      </c>
    </row>
    <row r="411" spans="1:5" x14ac:dyDescent="0.25">
      <c r="A411" t="s">
        <v>244</v>
      </c>
      <c r="B411">
        <v>2019</v>
      </c>
      <c r="C411">
        <v>1251</v>
      </c>
      <c r="D411">
        <v>352</v>
      </c>
      <c r="E411">
        <v>0.28137490007993599</v>
      </c>
    </row>
    <row r="412" spans="1:5" x14ac:dyDescent="0.25">
      <c r="A412" t="s">
        <v>591</v>
      </c>
      <c r="B412">
        <v>2019</v>
      </c>
      <c r="C412">
        <v>29</v>
      </c>
      <c r="D412">
        <v>3</v>
      </c>
      <c r="E412">
        <v>0.10344827586206901</v>
      </c>
    </row>
    <row r="413" spans="1:5" x14ac:dyDescent="0.25">
      <c r="A413" t="s">
        <v>622</v>
      </c>
      <c r="B413">
        <v>2014</v>
      </c>
      <c r="C413">
        <v>49</v>
      </c>
      <c r="D413">
        <v>42</v>
      </c>
      <c r="E413">
        <v>0.8571428571428571</v>
      </c>
    </row>
    <row r="414" spans="1:5" x14ac:dyDescent="0.25">
      <c r="A414" t="s">
        <v>387</v>
      </c>
      <c r="B414">
        <v>2014</v>
      </c>
      <c r="C414">
        <v>39</v>
      </c>
      <c r="D414">
        <v>3</v>
      </c>
      <c r="E414">
        <v>7.6923076923076927E-2</v>
      </c>
    </row>
    <row r="415" spans="1:5" x14ac:dyDescent="0.25">
      <c r="A415" t="s">
        <v>387</v>
      </c>
      <c r="B415">
        <v>2015</v>
      </c>
      <c r="C415">
        <v>69</v>
      </c>
      <c r="D415">
        <v>12</v>
      </c>
      <c r="E415">
        <v>0.17391304347826089</v>
      </c>
    </row>
    <row r="416" spans="1:5" x14ac:dyDescent="0.25">
      <c r="A416" t="s">
        <v>520</v>
      </c>
      <c r="B416">
        <v>2020</v>
      </c>
      <c r="C416">
        <v>5</v>
      </c>
      <c r="D416">
        <v>0</v>
      </c>
      <c r="E416">
        <v>0</v>
      </c>
    </row>
    <row r="417" spans="1:5" x14ac:dyDescent="0.25">
      <c r="A417" t="s">
        <v>555</v>
      </c>
      <c r="B417">
        <v>2013</v>
      </c>
      <c r="C417">
        <v>3</v>
      </c>
      <c r="D417">
        <v>0</v>
      </c>
      <c r="E417">
        <v>0</v>
      </c>
    </row>
    <row r="418" spans="1:5" x14ac:dyDescent="0.25">
      <c r="A418" t="s">
        <v>555</v>
      </c>
      <c r="B418">
        <v>2014</v>
      </c>
      <c r="C418">
        <v>8</v>
      </c>
      <c r="D418">
        <v>0</v>
      </c>
      <c r="E418">
        <v>0</v>
      </c>
    </row>
    <row r="419" spans="1:5" x14ac:dyDescent="0.25">
      <c r="A419" t="s">
        <v>555</v>
      </c>
      <c r="B419">
        <v>2015</v>
      </c>
      <c r="C419">
        <v>5</v>
      </c>
      <c r="D419">
        <v>2</v>
      </c>
      <c r="E419">
        <v>0.4</v>
      </c>
    </row>
    <row r="420" spans="1:5" x14ac:dyDescent="0.25">
      <c r="A420" t="s">
        <v>212</v>
      </c>
      <c r="B420">
        <v>2018</v>
      </c>
      <c r="C420">
        <v>1100</v>
      </c>
      <c r="D420">
        <v>134</v>
      </c>
      <c r="E420">
        <v>0.1218181818181818</v>
      </c>
    </row>
    <row r="421" spans="1:5" x14ac:dyDescent="0.25">
      <c r="A421" t="s">
        <v>212</v>
      </c>
      <c r="B421">
        <v>2019</v>
      </c>
      <c r="C421">
        <v>7864</v>
      </c>
      <c r="D421">
        <v>1200</v>
      </c>
      <c r="E421">
        <v>0.1525940996948118</v>
      </c>
    </row>
    <row r="422" spans="1:5" x14ac:dyDescent="0.25">
      <c r="A422" t="s">
        <v>212</v>
      </c>
      <c r="B422">
        <v>2020</v>
      </c>
      <c r="C422">
        <v>2469</v>
      </c>
      <c r="D422">
        <v>139</v>
      </c>
      <c r="E422">
        <v>5.6298096395301742E-2</v>
      </c>
    </row>
    <row r="423" spans="1:5" x14ac:dyDescent="0.25">
      <c r="A423" t="s">
        <v>486</v>
      </c>
      <c r="B423">
        <v>2019</v>
      </c>
      <c r="C423">
        <v>602</v>
      </c>
      <c r="D423">
        <v>49</v>
      </c>
      <c r="E423">
        <v>8.1395348837209308E-2</v>
      </c>
    </row>
    <row r="424" spans="1:5" x14ac:dyDescent="0.25">
      <c r="A424" t="s">
        <v>486</v>
      </c>
      <c r="B424">
        <v>2020</v>
      </c>
      <c r="C424">
        <v>201</v>
      </c>
      <c r="D424">
        <v>14</v>
      </c>
      <c r="E424">
        <v>6.965174129353234E-2</v>
      </c>
    </row>
    <row r="425" spans="1:5" x14ac:dyDescent="0.25">
      <c r="A425" t="s">
        <v>199</v>
      </c>
      <c r="B425">
        <v>2013</v>
      </c>
      <c r="C425">
        <v>589</v>
      </c>
      <c r="D425">
        <v>109</v>
      </c>
      <c r="E425">
        <v>0.18505942275042439</v>
      </c>
    </row>
    <row r="426" spans="1:5" x14ac:dyDescent="0.25">
      <c r="A426" t="s">
        <v>199</v>
      </c>
      <c r="B426">
        <v>2014</v>
      </c>
      <c r="C426">
        <v>933</v>
      </c>
      <c r="D426">
        <v>184</v>
      </c>
      <c r="E426">
        <v>0.1972132904608789</v>
      </c>
    </row>
    <row r="427" spans="1:5" x14ac:dyDescent="0.25">
      <c r="A427" t="s">
        <v>199</v>
      </c>
      <c r="B427">
        <v>2015</v>
      </c>
      <c r="C427">
        <v>620</v>
      </c>
      <c r="D427">
        <v>114</v>
      </c>
      <c r="E427">
        <v>0.18387096774193551</v>
      </c>
    </row>
    <row r="428" spans="1:5" x14ac:dyDescent="0.25">
      <c r="A428" t="s">
        <v>199</v>
      </c>
      <c r="B428">
        <v>2016</v>
      </c>
      <c r="C428">
        <v>563</v>
      </c>
      <c r="D428">
        <v>104</v>
      </c>
      <c r="E428">
        <v>0.1847246891651865</v>
      </c>
    </row>
    <row r="429" spans="1:5" x14ac:dyDescent="0.25">
      <c r="A429" t="s">
        <v>199</v>
      </c>
      <c r="B429">
        <v>2017</v>
      </c>
      <c r="C429">
        <v>580</v>
      </c>
      <c r="D429">
        <v>111</v>
      </c>
      <c r="E429">
        <v>0.19137931034482761</v>
      </c>
    </row>
    <row r="430" spans="1:5" x14ac:dyDescent="0.25">
      <c r="A430" t="s">
        <v>199</v>
      </c>
      <c r="B430">
        <v>2018</v>
      </c>
      <c r="C430">
        <v>435</v>
      </c>
      <c r="D430">
        <v>70</v>
      </c>
      <c r="E430">
        <v>0.16091954022988511</v>
      </c>
    </row>
    <row r="431" spans="1:5" x14ac:dyDescent="0.25">
      <c r="A431" t="s">
        <v>199</v>
      </c>
      <c r="B431">
        <v>2019</v>
      </c>
      <c r="C431">
        <v>16</v>
      </c>
      <c r="D431">
        <v>1</v>
      </c>
      <c r="E431">
        <v>6.25E-2</v>
      </c>
    </row>
    <row r="432" spans="1:5" x14ac:dyDescent="0.25">
      <c r="A432" t="s">
        <v>95</v>
      </c>
      <c r="B432">
        <v>2013</v>
      </c>
      <c r="C432">
        <v>867</v>
      </c>
      <c r="D432">
        <v>50</v>
      </c>
      <c r="E432">
        <v>5.7670126874279123E-2</v>
      </c>
    </row>
    <row r="433" spans="1:5" x14ac:dyDescent="0.25">
      <c r="A433" t="s">
        <v>95</v>
      </c>
      <c r="B433">
        <v>2014</v>
      </c>
      <c r="C433">
        <v>1329</v>
      </c>
      <c r="D433">
        <v>164</v>
      </c>
      <c r="E433">
        <v>0.1234010534236268</v>
      </c>
    </row>
    <row r="434" spans="1:5" x14ac:dyDescent="0.25">
      <c r="A434" t="s">
        <v>95</v>
      </c>
      <c r="B434">
        <v>2015</v>
      </c>
      <c r="C434">
        <v>1097</v>
      </c>
      <c r="D434">
        <v>158</v>
      </c>
      <c r="E434">
        <v>0.14402917046490429</v>
      </c>
    </row>
    <row r="435" spans="1:5" x14ac:dyDescent="0.25">
      <c r="A435" t="s">
        <v>95</v>
      </c>
      <c r="B435">
        <v>2016</v>
      </c>
      <c r="C435">
        <v>1570</v>
      </c>
      <c r="D435">
        <v>101</v>
      </c>
      <c r="E435">
        <v>6.4331210191082802E-2</v>
      </c>
    </row>
    <row r="436" spans="1:5" x14ac:dyDescent="0.25">
      <c r="A436" t="s">
        <v>95</v>
      </c>
      <c r="B436">
        <v>2017</v>
      </c>
      <c r="C436">
        <v>1863</v>
      </c>
      <c r="D436">
        <v>98</v>
      </c>
      <c r="E436">
        <v>5.2603327965646797E-2</v>
      </c>
    </row>
    <row r="437" spans="1:5" x14ac:dyDescent="0.25">
      <c r="A437" t="s">
        <v>95</v>
      </c>
      <c r="B437">
        <v>2018</v>
      </c>
      <c r="C437">
        <v>2355</v>
      </c>
      <c r="D437">
        <v>90</v>
      </c>
      <c r="E437">
        <v>3.8216560509554139E-2</v>
      </c>
    </row>
    <row r="438" spans="1:5" x14ac:dyDescent="0.25">
      <c r="A438" t="s">
        <v>95</v>
      </c>
      <c r="B438">
        <v>2019</v>
      </c>
      <c r="C438">
        <v>1587</v>
      </c>
      <c r="D438">
        <v>47</v>
      </c>
      <c r="E438">
        <v>2.9615626969124131E-2</v>
      </c>
    </row>
    <row r="439" spans="1:5" x14ac:dyDescent="0.25">
      <c r="A439" t="s">
        <v>95</v>
      </c>
      <c r="B439">
        <v>2020</v>
      </c>
      <c r="C439">
        <v>1086</v>
      </c>
      <c r="D439">
        <v>34</v>
      </c>
      <c r="E439">
        <v>3.1307550644567222E-2</v>
      </c>
    </row>
    <row r="440" spans="1:5" x14ac:dyDescent="0.25">
      <c r="A440" t="s">
        <v>541</v>
      </c>
      <c r="B440">
        <v>2013</v>
      </c>
      <c r="C440">
        <v>6</v>
      </c>
      <c r="D440">
        <v>0</v>
      </c>
      <c r="E440">
        <v>0</v>
      </c>
    </row>
    <row r="441" spans="1:5" x14ac:dyDescent="0.25">
      <c r="A441" t="s">
        <v>541</v>
      </c>
      <c r="B441">
        <v>2014</v>
      </c>
      <c r="C441">
        <v>20</v>
      </c>
      <c r="D441">
        <v>2</v>
      </c>
      <c r="E441">
        <v>0.1</v>
      </c>
    </row>
    <row r="442" spans="1:5" x14ac:dyDescent="0.25">
      <c r="A442" t="s">
        <v>541</v>
      </c>
      <c r="B442">
        <v>2015</v>
      </c>
      <c r="C442">
        <v>8</v>
      </c>
      <c r="D442">
        <v>1</v>
      </c>
      <c r="E442">
        <v>0.125</v>
      </c>
    </row>
    <row r="443" spans="1:5" x14ac:dyDescent="0.25">
      <c r="A443" t="s">
        <v>551</v>
      </c>
      <c r="B443">
        <v>2016</v>
      </c>
      <c r="C443">
        <v>34</v>
      </c>
      <c r="D443">
        <v>1</v>
      </c>
      <c r="E443">
        <v>2.9411764705882349E-2</v>
      </c>
    </row>
    <row r="444" spans="1:5" x14ac:dyDescent="0.25">
      <c r="A444" t="s">
        <v>551</v>
      </c>
      <c r="B444">
        <v>2017</v>
      </c>
      <c r="C444">
        <v>13</v>
      </c>
      <c r="D444">
        <v>5</v>
      </c>
      <c r="E444">
        <v>0.38461538461538458</v>
      </c>
    </row>
    <row r="445" spans="1:5" x14ac:dyDescent="0.25">
      <c r="A445" t="s">
        <v>551</v>
      </c>
      <c r="B445">
        <v>2018</v>
      </c>
      <c r="C445">
        <v>1</v>
      </c>
      <c r="D445">
        <v>0</v>
      </c>
      <c r="E445">
        <v>0</v>
      </c>
    </row>
    <row r="446" spans="1:5" x14ac:dyDescent="0.25">
      <c r="A446" t="s">
        <v>551</v>
      </c>
      <c r="B446">
        <v>2020</v>
      </c>
      <c r="C446">
        <v>1</v>
      </c>
      <c r="D446">
        <v>0</v>
      </c>
      <c r="E446">
        <v>0</v>
      </c>
    </row>
    <row r="447" spans="1:5" x14ac:dyDescent="0.25">
      <c r="A447" t="s">
        <v>122</v>
      </c>
      <c r="B447">
        <v>2013</v>
      </c>
      <c r="C447">
        <v>11106</v>
      </c>
      <c r="D447">
        <v>2480</v>
      </c>
      <c r="E447">
        <v>0.2233027192508554</v>
      </c>
    </row>
    <row r="448" spans="1:5" x14ac:dyDescent="0.25">
      <c r="A448" t="s">
        <v>122</v>
      </c>
      <c r="B448">
        <v>2014</v>
      </c>
      <c r="C448">
        <v>19050</v>
      </c>
      <c r="D448">
        <v>3814</v>
      </c>
      <c r="E448">
        <v>0.20020997375328081</v>
      </c>
    </row>
    <row r="449" spans="1:5" x14ac:dyDescent="0.25">
      <c r="A449" t="s">
        <v>122</v>
      </c>
      <c r="B449">
        <v>2015</v>
      </c>
      <c r="C449">
        <v>20219</v>
      </c>
      <c r="D449">
        <v>2865</v>
      </c>
      <c r="E449">
        <v>0.14169840249270491</v>
      </c>
    </row>
    <row r="450" spans="1:5" x14ac:dyDescent="0.25">
      <c r="A450" t="s">
        <v>122</v>
      </c>
      <c r="B450">
        <v>2016</v>
      </c>
      <c r="C450">
        <v>16819</v>
      </c>
      <c r="D450">
        <v>2128</v>
      </c>
      <c r="E450">
        <v>0.12652357452880669</v>
      </c>
    </row>
    <row r="451" spans="1:5" x14ac:dyDescent="0.25">
      <c r="A451" t="s">
        <v>122</v>
      </c>
      <c r="B451">
        <v>2017</v>
      </c>
      <c r="C451">
        <v>15068</v>
      </c>
      <c r="D451">
        <v>1722</v>
      </c>
      <c r="E451">
        <v>0.1142819219538094</v>
      </c>
    </row>
    <row r="452" spans="1:5" x14ac:dyDescent="0.25">
      <c r="A452" t="s">
        <v>122</v>
      </c>
      <c r="B452">
        <v>2018</v>
      </c>
      <c r="C452">
        <v>15059</v>
      </c>
      <c r="D452">
        <v>1530</v>
      </c>
      <c r="E452">
        <v>0.10160037187064209</v>
      </c>
    </row>
    <row r="453" spans="1:5" x14ac:dyDescent="0.25">
      <c r="A453" t="s">
        <v>122</v>
      </c>
      <c r="B453">
        <v>2019</v>
      </c>
      <c r="C453">
        <v>14305</v>
      </c>
      <c r="D453">
        <v>985</v>
      </c>
      <c r="E453">
        <v>6.8857042991960854E-2</v>
      </c>
    </row>
    <row r="454" spans="1:5" x14ac:dyDescent="0.25">
      <c r="A454" t="s">
        <v>149</v>
      </c>
      <c r="B454">
        <v>2013</v>
      </c>
      <c r="C454">
        <v>323</v>
      </c>
      <c r="D454">
        <v>24</v>
      </c>
      <c r="E454">
        <v>7.4303405572755415E-2</v>
      </c>
    </row>
    <row r="455" spans="1:5" x14ac:dyDescent="0.25">
      <c r="A455" t="s">
        <v>149</v>
      </c>
      <c r="B455">
        <v>2014</v>
      </c>
      <c r="C455">
        <v>19</v>
      </c>
      <c r="D455">
        <v>0</v>
      </c>
      <c r="E455">
        <v>0</v>
      </c>
    </row>
    <row r="456" spans="1:5" x14ac:dyDescent="0.25">
      <c r="A456" t="s">
        <v>149</v>
      </c>
      <c r="B456">
        <v>2015</v>
      </c>
      <c r="C456">
        <v>234</v>
      </c>
      <c r="D456">
        <v>11</v>
      </c>
      <c r="E456">
        <v>4.7008547008547008E-2</v>
      </c>
    </row>
    <row r="457" spans="1:5" x14ac:dyDescent="0.25">
      <c r="A457" t="s">
        <v>149</v>
      </c>
      <c r="B457">
        <v>2016</v>
      </c>
      <c r="C457">
        <v>61</v>
      </c>
      <c r="D457">
        <v>5</v>
      </c>
      <c r="E457">
        <v>8.1967213114754092E-2</v>
      </c>
    </row>
    <row r="458" spans="1:5" x14ac:dyDescent="0.25">
      <c r="A458" t="s">
        <v>149</v>
      </c>
      <c r="B458">
        <v>2017</v>
      </c>
      <c r="C458">
        <v>374</v>
      </c>
      <c r="D458">
        <v>140</v>
      </c>
      <c r="E458">
        <v>0.37433155080213898</v>
      </c>
    </row>
    <row r="459" spans="1:5" x14ac:dyDescent="0.25">
      <c r="A459" t="s">
        <v>149</v>
      </c>
      <c r="B459">
        <v>2018</v>
      </c>
      <c r="C459">
        <v>4219</v>
      </c>
      <c r="D459">
        <v>1060</v>
      </c>
      <c r="E459">
        <v>0.25124437070395828</v>
      </c>
    </row>
    <row r="460" spans="1:5" x14ac:dyDescent="0.25">
      <c r="A460" t="s">
        <v>149</v>
      </c>
      <c r="B460">
        <v>2019</v>
      </c>
      <c r="C460">
        <v>2120</v>
      </c>
      <c r="D460">
        <v>656</v>
      </c>
      <c r="E460">
        <v>0.30943396226415087</v>
      </c>
    </row>
    <row r="461" spans="1:5" x14ac:dyDescent="0.25">
      <c r="A461" t="s">
        <v>205</v>
      </c>
      <c r="B461">
        <v>2013</v>
      </c>
      <c r="C461">
        <v>336</v>
      </c>
      <c r="D461">
        <v>98</v>
      </c>
      <c r="E461">
        <v>0.29166666666666669</v>
      </c>
    </row>
    <row r="462" spans="1:5" x14ac:dyDescent="0.25">
      <c r="A462" t="s">
        <v>205</v>
      </c>
      <c r="B462">
        <v>2014</v>
      </c>
      <c r="C462">
        <v>357</v>
      </c>
      <c r="D462">
        <v>66</v>
      </c>
      <c r="E462">
        <v>0.18487394957983189</v>
      </c>
    </row>
    <row r="463" spans="1:5" x14ac:dyDescent="0.25">
      <c r="A463" t="s">
        <v>205</v>
      </c>
      <c r="B463">
        <v>2015</v>
      </c>
      <c r="C463">
        <v>296</v>
      </c>
      <c r="D463">
        <v>61</v>
      </c>
      <c r="E463">
        <v>0.20608108108108111</v>
      </c>
    </row>
    <row r="464" spans="1:5" x14ac:dyDescent="0.25">
      <c r="A464" t="s">
        <v>205</v>
      </c>
      <c r="B464">
        <v>2016</v>
      </c>
      <c r="C464">
        <v>355</v>
      </c>
      <c r="D464">
        <v>59</v>
      </c>
      <c r="E464">
        <v>0.16619718309859149</v>
      </c>
    </row>
    <row r="465" spans="1:5" x14ac:dyDescent="0.25">
      <c r="A465" t="s">
        <v>205</v>
      </c>
      <c r="B465">
        <v>2017</v>
      </c>
      <c r="C465">
        <v>738</v>
      </c>
      <c r="D465">
        <v>96</v>
      </c>
      <c r="E465">
        <v>0.13008130081300809</v>
      </c>
    </row>
    <row r="466" spans="1:5" x14ac:dyDescent="0.25">
      <c r="A466" t="s">
        <v>205</v>
      </c>
      <c r="B466">
        <v>2018</v>
      </c>
      <c r="C466">
        <v>940</v>
      </c>
      <c r="D466">
        <v>122</v>
      </c>
      <c r="E466">
        <v>0.12978723404255321</v>
      </c>
    </row>
    <row r="467" spans="1:5" x14ac:dyDescent="0.25">
      <c r="A467" t="s">
        <v>205</v>
      </c>
      <c r="B467">
        <v>2019</v>
      </c>
      <c r="C467">
        <v>474</v>
      </c>
      <c r="D467">
        <v>61</v>
      </c>
      <c r="E467">
        <v>0.12869198312236291</v>
      </c>
    </row>
    <row r="468" spans="1:5" x14ac:dyDescent="0.25">
      <c r="A468" t="s">
        <v>308</v>
      </c>
      <c r="B468">
        <v>2013</v>
      </c>
      <c r="C468">
        <v>160</v>
      </c>
      <c r="D468">
        <v>0</v>
      </c>
      <c r="E468">
        <v>0</v>
      </c>
    </row>
    <row r="469" spans="1:5" x14ac:dyDescent="0.25">
      <c r="A469" t="s">
        <v>308</v>
      </c>
      <c r="B469">
        <v>2014</v>
      </c>
      <c r="C469">
        <v>166</v>
      </c>
      <c r="D469">
        <v>5</v>
      </c>
      <c r="E469">
        <v>3.012048192771084E-2</v>
      </c>
    </row>
    <row r="470" spans="1:5" x14ac:dyDescent="0.25">
      <c r="A470" t="s">
        <v>308</v>
      </c>
      <c r="B470">
        <v>2015</v>
      </c>
      <c r="C470">
        <v>343</v>
      </c>
      <c r="D470">
        <v>9</v>
      </c>
      <c r="E470">
        <v>2.623906705539359E-2</v>
      </c>
    </row>
    <row r="471" spans="1:5" x14ac:dyDescent="0.25">
      <c r="A471" t="s">
        <v>308</v>
      </c>
      <c r="B471">
        <v>2016</v>
      </c>
      <c r="C471">
        <v>313</v>
      </c>
      <c r="D471">
        <v>4</v>
      </c>
      <c r="E471">
        <v>1.277955271565495E-2</v>
      </c>
    </row>
    <row r="472" spans="1:5" x14ac:dyDescent="0.25">
      <c r="A472" t="s">
        <v>308</v>
      </c>
      <c r="B472">
        <v>2017</v>
      </c>
      <c r="C472">
        <v>318</v>
      </c>
      <c r="D472">
        <v>7</v>
      </c>
      <c r="E472">
        <v>2.20125786163522E-2</v>
      </c>
    </row>
    <row r="473" spans="1:5" x14ac:dyDescent="0.25">
      <c r="A473" t="s">
        <v>308</v>
      </c>
      <c r="B473">
        <v>2018</v>
      </c>
      <c r="C473">
        <v>330</v>
      </c>
      <c r="D473">
        <v>6</v>
      </c>
      <c r="E473">
        <v>1.8181818181818181E-2</v>
      </c>
    </row>
    <row r="474" spans="1:5" x14ac:dyDescent="0.25">
      <c r="A474" t="s">
        <v>308</v>
      </c>
      <c r="B474">
        <v>2019</v>
      </c>
      <c r="C474">
        <v>360</v>
      </c>
      <c r="D474">
        <v>3</v>
      </c>
      <c r="E474">
        <v>8.3333333333333332E-3</v>
      </c>
    </row>
    <row r="475" spans="1:5" x14ac:dyDescent="0.25">
      <c r="A475" t="s">
        <v>363</v>
      </c>
      <c r="B475">
        <v>2017</v>
      </c>
      <c r="C475">
        <v>93</v>
      </c>
      <c r="D475">
        <v>32</v>
      </c>
      <c r="E475">
        <v>0.34408602150537643</v>
      </c>
    </row>
    <row r="476" spans="1:5" x14ac:dyDescent="0.25">
      <c r="A476" t="s">
        <v>363</v>
      </c>
      <c r="B476">
        <v>2018</v>
      </c>
      <c r="C476">
        <v>619</v>
      </c>
      <c r="D476">
        <v>94</v>
      </c>
      <c r="E476">
        <v>0.15185783521809371</v>
      </c>
    </row>
    <row r="477" spans="1:5" x14ac:dyDescent="0.25">
      <c r="A477" t="s">
        <v>363</v>
      </c>
      <c r="B477">
        <v>2019</v>
      </c>
      <c r="C477">
        <v>2170</v>
      </c>
      <c r="D477">
        <v>270</v>
      </c>
      <c r="E477">
        <v>0.1244239631336406</v>
      </c>
    </row>
    <row r="478" spans="1:5" x14ac:dyDescent="0.25">
      <c r="A478" t="s">
        <v>256</v>
      </c>
      <c r="B478">
        <v>2013</v>
      </c>
      <c r="C478">
        <v>2541</v>
      </c>
      <c r="D478">
        <v>234</v>
      </c>
      <c r="E478">
        <v>9.2089728453364814E-2</v>
      </c>
    </row>
    <row r="479" spans="1:5" x14ac:dyDescent="0.25">
      <c r="A479" t="s">
        <v>256</v>
      </c>
      <c r="B479">
        <v>2014</v>
      </c>
      <c r="C479">
        <v>4261</v>
      </c>
      <c r="D479">
        <v>247</v>
      </c>
      <c r="E479">
        <v>5.7967613236329499E-2</v>
      </c>
    </row>
    <row r="480" spans="1:5" x14ac:dyDescent="0.25">
      <c r="A480" t="s">
        <v>256</v>
      </c>
      <c r="B480">
        <v>2015</v>
      </c>
      <c r="C480">
        <v>4300</v>
      </c>
      <c r="D480">
        <v>255</v>
      </c>
      <c r="E480">
        <v>5.9302325581395351E-2</v>
      </c>
    </row>
    <row r="481" spans="1:5" x14ac:dyDescent="0.25">
      <c r="A481" t="s">
        <v>256</v>
      </c>
      <c r="B481">
        <v>2016</v>
      </c>
      <c r="C481">
        <v>5433</v>
      </c>
      <c r="D481">
        <v>325</v>
      </c>
      <c r="E481">
        <v>5.9819620835634087E-2</v>
      </c>
    </row>
    <row r="482" spans="1:5" x14ac:dyDescent="0.25">
      <c r="A482" t="s">
        <v>256</v>
      </c>
      <c r="B482">
        <v>2017</v>
      </c>
      <c r="C482">
        <v>8304</v>
      </c>
      <c r="D482">
        <v>634</v>
      </c>
      <c r="E482">
        <v>7.6348747591522159E-2</v>
      </c>
    </row>
    <row r="483" spans="1:5" x14ac:dyDescent="0.25">
      <c r="A483" t="s">
        <v>256</v>
      </c>
      <c r="B483">
        <v>2018</v>
      </c>
      <c r="C483">
        <v>14178</v>
      </c>
      <c r="D483">
        <v>2663</v>
      </c>
      <c r="E483">
        <v>0.18782620962053889</v>
      </c>
    </row>
    <row r="484" spans="1:5" x14ac:dyDescent="0.25">
      <c r="A484" t="s">
        <v>256</v>
      </c>
      <c r="B484">
        <v>2019</v>
      </c>
      <c r="C484">
        <v>12777</v>
      </c>
      <c r="D484">
        <v>2221</v>
      </c>
      <c r="E484">
        <v>0.17382797213743439</v>
      </c>
    </row>
    <row r="485" spans="1:5" x14ac:dyDescent="0.25">
      <c r="A485" t="s">
        <v>256</v>
      </c>
      <c r="B485">
        <v>2020</v>
      </c>
      <c r="C485">
        <v>8156</v>
      </c>
      <c r="D485">
        <v>486</v>
      </c>
      <c r="E485">
        <v>5.9588033349681213E-2</v>
      </c>
    </row>
    <row r="486" spans="1:5" x14ac:dyDescent="0.25">
      <c r="A486" t="s">
        <v>114</v>
      </c>
      <c r="B486">
        <v>2013</v>
      </c>
      <c r="C486">
        <v>1008</v>
      </c>
      <c r="D486">
        <v>671</v>
      </c>
      <c r="E486">
        <v>0.66567460317460314</v>
      </c>
    </row>
    <row r="487" spans="1:5" x14ac:dyDescent="0.25">
      <c r="A487" t="s">
        <v>114</v>
      </c>
      <c r="B487">
        <v>2014</v>
      </c>
      <c r="C487">
        <v>1249</v>
      </c>
      <c r="D487">
        <v>772</v>
      </c>
      <c r="E487">
        <v>0.61809447558046438</v>
      </c>
    </row>
    <row r="488" spans="1:5" x14ac:dyDescent="0.25">
      <c r="A488" t="s">
        <v>114</v>
      </c>
      <c r="B488">
        <v>2015</v>
      </c>
      <c r="C488">
        <v>1813</v>
      </c>
      <c r="D488">
        <v>1111</v>
      </c>
      <c r="E488">
        <v>0.61279646993932713</v>
      </c>
    </row>
    <row r="489" spans="1:5" x14ac:dyDescent="0.25">
      <c r="A489" t="s">
        <v>114</v>
      </c>
      <c r="B489">
        <v>2016</v>
      </c>
      <c r="C489">
        <v>1505</v>
      </c>
      <c r="D489">
        <v>841</v>
      </c>
      <c r="E489">
        <v>0.55880398671096343</v>
      </c>
    </row>
    <row r="490" spans="1:5" x14ac:dyDescent="0.25">
      <c r="A490" t="s">
        <v>114</v>
      </c>
      <c r="B490">
        <v>2017</v>
      </c>
      <c r="C490">
        <v>1304</v>
      </c>
      <c r="D490">
        <v>638</v>
      </c>
      <c r="E490">
        <v>0.4892638036809816</v>
      </c>
    </row>
    <row r="491" spans="1:5" x14ac:dyDescent="0.25">
      <c r="A491" t="s">
        <v>114</v>
      </c>
      <c r="B491">
        <v>2018</v>
      </c>
      <c r="C491">
        <v>380</v>
      </c>
      <c r="D491">
        <v>186</v>
      </c>
      <c r="E491">
        <v>0.48947368421052628</v>
      </c>
    </row>
    <row r="492" spans="1:5" x14ac:dyDescent="0.25">
      <c r="A492" t="s">
        <v>114</v>
      </c>
      <c r="B492">
        <v>2019</v>
      </c>
      <c r="C492">
        <v>95</v>
      </c>
      <c r="D492">
        <v>51</v>
      </c>
      <c r="E492">
        <v>0.5368421052631579</v>
      </c>
    </row>
    <row r="493" spans="1:5" x14ac:dyDescent="0.25">
      <c r="A493" t="s">
        <v>505</v>
      </c>
      <c r="B493">
        <v>2013</v>
      </c>
      <c r="C493">
        <v>141</v>
      </c>
      <c r="D493">
        <v>55</v>
      </c>
      <c r="E493">
        <v>0.39007092198581561</v>
      </c>
    </row>
    <row r="494" spans="1:5" x14ac:dyDescent="0.25">
      <c r="A494" t="s">
        <v>505</v>
      </c>
      <c r="B494">
        <v>2014</v>
      </c>
      <c r="C494">
        <v>157</v>
      </c>
      <c r="D494">
        <v>99</v>
      </c>
      <c r="E494">
        <v>0.63057324840764328</v>
      </c>
    </row>
    <row r="495" spans="1:5" x14ac:dyDescent="0.25">
      <c r="A495" t="s">
        <v>505</v>
      </c>
      <c r="B495">
        <v>2015</v>
      </c>
      <c r="C495">
        <v>400</v>
      </c>
      <c r="D495">
        <v>202</v>
      </c>
      <c r="E495">
        <v>0.505</v>
      </c>
    </row>
    <row r="496" spans="1:5" x14ac:dyDescent="0.25">
      <c r="A496" t="s">
        <v>505</v>
      </c>
      <c r="B496">
        <v>2016</v>
      </c>
      <c r="C496">
        <v>8</v>
      </c>
      <c r="D496">
        <v>3</v>
      </c>
      <c r="E496">
        <v>0.375</v>
      </c>
    </row>
    <row r="497" spans="1:5" x14ac:dyDescent="0.25">
      <c r="A497" t="s">
        <v>505</v>
      </c>
      <c r="B497">
        <v>2017</v>
      </c>
      <c r="C497">
        <v>1</v>
      </c>
      <c r="D497">
        <v>2</v>
      </c>
      <c r="E497">
        <v>2</v>
      </c>
    </row>
    <row r="498" spans="1:5" x14ac:dyDescent="0.25">
      <c r="A498" t="s">
        <v>280</v>
      </c>
      <c r="B498">
        <v>2013</v>
      </c>
      <c r="C498">
        <v>9</v>
      </c>
      <c r="D498">
        <v>6</v>
      </c>
      <c r="E498">
        <v>0.66666666666666663</v>
      </c>
    </row>
    <row r="499" spans="1:5" x14ac:dyDescent="0.25">
      <c r="A499" t="s">
        <v>280</v>
      </c>
      <c r="B499">
        <v>2014</v>
      </c>
      <c r="C499">
        <v>79</v>
      </c>
      <c r="D499">
        <v>34</v>
      </c>
      <c r="E499">
        <v>0.43037974683544311</v>
      </c>
    </row>
    <row r="500" spans="1:5" x14ac:dyDescent="0.25">
      <c r="A500" t="s">
        <v>280</v>
      </c>
      <c r="B500">
        <v>2015</v>
      </c>
      <c r="C500">
        <v>192</v>
      </c>
      <c r="D500">
        <v>86</v>
      </c>
      <c r="E500">
        <v>0.44791666666666669</v>
      </c>
    </row>
    <row r="501" spans="1:5" x14ac:dyDescent="0.25">
      <c r="A501" t="s">
        <v>280</v>
      </c>
      <c r="B501">
        <v>2016</v>
      </c>
      <c r="C501">
        <v>3408</v>
      </c>
      <c r="D501">
        <v>1073</v>
      </c>
      <c r="E501">
        <v>0.31484741784037562</v>
      </c>
    </row>
    <row r="502" spans="1:5" x14ac:dyDescent="0.25">
      <c r="A502" t="s">
        <v>280</v>
      </c>
      <c r="B502">
        <v>2017</v>
      </c>
      <c r="C502">
        <v>6235</v>
      </c>
      <c r="D502">
        <v>1687</v>
      </c>
      <c r="E502">
        <v>0.27056936647955088</v>
      </c>
    </row>
    <row r="503" spans="1:5" x14ac:dyDescent="0.25">
      <c r="A503" t="s">
        <v>280</v>
      </c>
      <c r="B503">
        <v>2018</v>
      </c>
      <c r="C503">
        <v>18910</v>
      </c>
      <c r="D503">
        <v>3099</v>
      </c>
      <c r="E503">
        <v>0.16388154415653089</v>
      </c>
    </row>
    <row r="504" spans="1:5" x14ac:dyDescent="0.25">
      <c r="A504" t="s">
        <v>280</v>
      </c>
      <c r="B504">
        <v>2019</v>
      </c>
      <c r="C504">
        <v>20083</v>
      </c>
      <c r="D504">
        <v>1821</v>
      </c>
      <c r="E504">
        <v>9.0673704127869348E-2</v>
      </c>
    </row>
    <row r="505" spans="1:5" x14ac:dyDescent="0.25">
      <c r="A505" t="s">
        <v>542</v>
      </c>
      <c r="B505">
        <v>2018</v>
      </c>
      <c r="C505">
        <v>22</v>
      </c>
      <c r="D505">
        <v>6</v>
      </c>
      <c r="E505">
        <v>0.27272727272727271</v>
      </c>
    </row>
    <row r="506" spans="1:5" x14ac:dyDescent="0.25">
      <c r="A506" t="s">
        <v>542</v>
      </c>
      <c r="B506">
        <v>2019</v>
      </c>
      <c r="C506">
        <v>16</v>
      </c>
      <c r="D506">
        <v>0</v>
      </c>
      <c r="E506">
        <v>0</v>
      </c>
    </row>
    <row r="507" spans="1:5" x14ac:dyDescent="0.25">
      <c r="A507" t="s">
        <v>542</v>
      </c>
      <c r="B507">
        <v>2020</v>
      </c>
      <c r="C507">
        <v>3</v>
      </c>
      <c r="D507">
        <v>0</v>
      </c>
      <c r="E507">
        <v>0</v>
      </c>
    </row>
    <row r="508" spans="1:5" x14ac:dyDescent="0.25">
      <c r="A508" t="s">
        <v>459</v>
      </c>
      <c r="B508">
        <v>2013</v>
      </c>
      <c r="C508">
        <v>4</v>
      </c>
      <c r="D508">
        <v>0</v>
      </c>
      <c r="E508">
        <v>0</v>
      </c>
    </row>
    <row r="509" spans="1:5" x14ac:dyDescent="0.25">
      <c r="A509" t="s">
        <v>459</v>
      </c>
      <c r="B509">
        <v>2015</v>
      </c>
      <c r="C509">
        <v>2</v>
      </c>
      <c r="D509">
        <v>2</v>
      </c>
      <c r="E509">
        <v>1</v>
      </c>
    </row>
    <row r="510" spans="1:5" x14ac:dyDescent="0.25">
      <c r="A510" t="s">
        <v>418</v>
      </c>
      <c r="B510">
        <v>2019</v>
      </c>
      <c r="C510">
        <v>360</v>
      </c>
      <c r="D510">
        <v>55</v>
      </c>
      <c r="E510">
        <v>0.15277777777777779</v>
      </c>
    </row>
    <row r="511" spans="1:5" x14ac:dyDescent="0.25">
      <c r="A511" t="s">
        <v>418</v>
      </c>
      <c r="B511">
        <v>2020</v>
      </c>
      <c r="C511">
        <v>777</v>
      </c>
      <c r="D511">
        <v>99</v>
      </c>
      <c r="E511">
        <v>0.12741312741312741</v>
      </c>
    </row>
    <row r="512" spans="1:5" x14ac:dyDescent="0.25">
      <c r="A512" t="s">
        <v>440</v>
      </c>
      <c r="B512">
        <v>2013</v>
      </c>
      <c r="C512">
        <v>2</v>
      </c>
      <c r="D512">
        <v>1</v>
      </c>
      <c r="E512">
        <v>0.5</v>
      </c>
    </row>
    <row r="513" spans="1:5" x14ac:dyDescent="0.25">
      <c r="A513" t="s">
        <v>440</v>
      </c>
      <c r="B513">
        <v>2014</v>
      </c>
      <c r="C513">
        <v>1</v>
      </c>
      <c r="D513">
        <v>3</v>
      </c>
      <c r="E513">
        <v>3</v>
      </c>
    </row>
    <row r="514" spans="1:5" x14ac:dyDescent="0.25">
      <c r="A514" t="s">
        <v>440</v>
      </c>
      <c r="B514">
        <v>2015</v>
      </c>
      <c r="C514">
        <v>1</v>
      </c>
      <c r="D514">
        <v>2</v>
      </c>
      <c r="E514">
        <v>2</v>
      </c>
    </row>
    <row r="515" spans="1:5" x14ac:dyDescent="0.25">
      <c r="A515" t="s">
        <v>504</v>
      </c>
      <c r="B515">
        <v>2013</v>
      </c>
      <c r="C515">
        <v>33</v>
      </c>
      <c r="D515">
        <v>1</v>
      </c>
      <c r="E515">
        <v>3.03030303030303E-2</v>
      </c>
    </row>
    <row r="516" spans="1:5" x14ac:dyDescent="0.25">
      <c r="A516" t="s">
        <v>504</v>
      </c>
      <c r="B516">
        <v>2014</v>
      </c>
      <c r="C516">
        <v>6</v>
      </c>
      <c r="D516">
        <v>0</v>
      </c>
      <c r="E516">
        <v>0</v>
      </c>
    </row>
    <row r="517" spans="1:5" x14ac:dyDescent="0.25">
      <c r="A517" t="s">
        <v>504</v>
      </c>
      <c r="B517">
        <v>2015</v>
      </c>
      <c r="C517">
        <v>205</v>
      </c>
      <c r="D517">
        <v>11</v>
      </c>
      <c r="E517">
        <v>5.3658536585365853E-2</v>
      </c>
    </row>
    <row r="518" spans="1:5" x14ac:dyDescent="0.25">
      <c r="A518" t="s">
        <v>504</v>
      </c>
      <c r="B518">
        <v>2016</v>
      </c>
      <c r="C518">
        <v>353</v>
      </c>
      <c r="D518">
        <v>14</v>
      </c>
      <c r="E518">
        <v>3.9660056657223802E-2</v>
      </c>
    </row>
    <row r="519" spans="1:5" x14ac:dyDescent="0.25">
      <c r="A519" t="s">
        <v>504</v>
      </c>
      <c r="B519">
        <v>2017</v>
      </c>
      <c r="C519">
        <v>696</v>
      </c>
      <c r="D519">
        <v>20</v>
      </c>
      <c r="E519">
        <v>2.8735632183908049E-2</v>
      </c>
    </row>
    <row r="520" spans="1:5" x14ac:dyDescent="0.25">
      <c r="A520" t="s">
        <v>504</v>
      </c>
      <c r="B520">
        <v>2018</v>
      </c>
      <c r="C520">
        <v>421</v>
      </c>
      <c r="D520">
        <v>39</v>
      </c>
      <c r="E520">
        <v>9.2636579572446559E-2</v>
      </c>
    </row>
    <row r="521" spans="1:5" x14ac:dyDescent="0.25">
      <c r="A521" t="s">
        <v>504</v>
      </c>
      <c r="B521">
        <v>2019</v>
      </c>
      <c r="C521">
        <v>345</v>
      </c>
      <c r="D521">
        <v>21</v>
      </c>
      <c r="E521">
        <v>6.0869565217391307E-2</v>
      </c>
    </row>
    <row r="522" spans="1:5" x14ac:dyDescent="0.25">
      <c r="A522" t="s">
        <v>504</v>
      </c>
      <c r="B522">
        <v>2020</v>
      </c>
      <c r="C522">
        <v>163</v>
      </c>
      <c r="D522">
        <v>15</v>
      </c>
      <c r="E522">
        <v>9.202453987730061E-2</v>
      </c>
    </row>
    <row r="523" spans="1:5" x14ac:dyDescent="0.25">
      <c r="A523" t="s">
        <v>153</v>
      </c>
      <c r="B523">
        <v>2013</v>
      </c>
      <c r="C523">
        <v>4124</v>
      </c>
      <c r="D523">
        <v>163</v>
      </c>
      <c r="E523">
        <v>3.9524733268671203E-2</v>
      </c>
    </row>
    <row r="524" spans="1:5" x14ac:dyDescent="0.25">
      <c r="A524" t="s">
        <v>153</v>
      </c>
      <c r="B524">
        <v>2014</v>
      </c>
      <c r="C524">
        <v>8224</v>
      </c>
      <c r="D524">
        <v>540</v>
      </c>
      <c r="E524">
        <v>6.5661478599221793E-2</v>
      </c>
    </row>
    <row r="525" spans="1:5" x14ac:dyDescent="0.25">
      <c r="A525" t="s">
        <v>153</v>
      </c>
      <c r="B525">
        <v>2015</v>
      </c>
      <c r="C525">
        <v>8865</v>
      </c>
      <c r="D525">
        <v>698</v>
      </c>
      <c r="E525">
        <v>7.8736604624929499E-2</v>
      </c>
    </row>
    <row r="526" spans="1:5" x14ac:dyDescent="0.25">
      <c r="A526" t="s">
        <v>153</v>
      </c>
      <c r="B526">
        <v>2016</v>
      </c>
      <c r="C526">
        <v>9974</v>
      </c>
      <c r="D526">
        <v>564</v>
      </c>
      <c r="E526">
        <v>5.6547022257870463E-2</v>
      </c>
    </row>
    <row r="527" spans="1:5" x14ac:dyDescent="0.25">
      <c r="A527" t="s">
        <v>153</v>
      </c>
      <c r="B527">
        <v>2017</v>
      </c>
      <c r="C527">
        <v>11737</v>
      </c>
      <c r="D527">
        <v>629</v>
      </c>
      <c r="E527">
        <v>5.359120729317543E-2</v>
      </c>
    </row>
    <row r="528" spans="1:5" x14ac:dyDescent="0.25">
      <c r="A528" t="s">
        <v>153</v>
      </c>
      <c r="B528">
        <v>2018</v>
      </c>
      <c r="C528">
        <v>12861</v>
      </c>
      <c r="D528">
        <v>534</v>
      </c>
      <c r="E528">
        <v>4.1520877070212271E-2</v>
      </c>
    </row>
    <row r="529" spans="1:5" x14ac:dyDescent="0.25">
      <c r="A529" t="s">
        <v>153</v>
      </c>
      <c r="B529">
        <v>2019</v>
      </c>
      <c r="C529">
        <v>12693</v>
      </c>
      <c r="D529">
        <v>474</v>
      </c>
      <c r="E529">
        <v>3.7343417631765539E-2</v>
      </c>
    </row>
    <row r="530" spans="1:5" x14ac:dyDescent="0.25">
      <c r="A530" t="s">
        <v>153</v>
      </c>
      <c r="B530">
        <v>2020</v>
      </c>
      <c r="C530">
        <v>7543</v>
      </c>
      <c r="D530">
        <v>263</v>
      </c>
      <c r="E530">
        <v>3.4866763887047597E-2</v>
      </c>
    </row>
    <row r="531" spans="1:5" x14ac:dyDescent="0.25">
      <c r="A531" t="s">
        <v>38</v>
      </c>
      <c r="B531">
        <v>2013</v>
      </c>
      <c r="C531">
        <v>6681</v>
      </c>
      <c r="D531">
        <v>2207</v>
      </c>
      <c r="E531">
        <v>0.33033976949558452</v>
      </c>
    </row>
    <row r="532" spans="1:5" x14ac:dyDescent="0.25">
      <c r="A532" t="s">
        <v>38</v>
      </c>
      <c r="B532">
        <v>2014</v>
      </c>
      <c r="C532">
        <v>5098</v>
      </c>
      <c r="D532">
        <v>1763</v>
      </c>
      <c r="E532">
        <v>0.34582189093762261</v>
      </c>
    </row>
    <row r="533" spans="1:5" x14ac:dyDescent="0.25">
      <c r="A533" t="s">
        <v>38</v>
      </c>
      <c r="B533">
        <v>2015</v>
      </c>
      <c r="C533">
        <v>5256</v>
      </c>
      <c r="D533">
        <v>1679</v>
      </c>
      <c r="E533">
        <v>0.31944444444444442</v>
      </c>
    </row>
    <row r="534" spans="1:5" x14ac:dyDescent="0.25">
      <c r="A534" t="s">
        <v>38</v>
      </c>
      <c r="B534">
        <v>2016</v>
      </c>
      <c r="C534">
        <v>6110</v>
      </c>
      <c r="D534">
        <v>1580</v>
      </c>
      <c r="E534">
        <v>0.25859247135842878</v>
      </c>
    </row>
    <row r="535" spans="1:5" x14ac:dyDescent="0.25">
      <c r="A535" t="s">
        <v>38</v>
      </c>
      <c r="B535">
        <v>2017</v>
      </c>
      <c r="C535">
        <v>5665</v>
      </c>
      <c r="D535">
        <v>1372</v>
      </c>
      <c r="E535">
        <v>0.242188879082083</v>
      </c>
    </row>
    <row r="536" spans="1:5" x14ac:dyDescent="0.25">
      <c r="A536" t="s">
        <v>38</v>
      </c>
      <c r="B536">
        <v>2018</v>
      </c>
      <c r="C536">
        <v>4373</v>
      </c>
      <c r="D536">
        <v>935</v>
      </c>
      <c r="E536">
        <v>0.21381202835581981</v>
      </c>
    </row>
    <row r="537" spans="1:5" x14ac:dyDescent="0.25">
      <c r="A537" t="s">
        <v>38</v>
      </c>
      <c r="B537">
        <v>2019</v>
      </c>
      <c r="C537">
        <v>3072</v>
      </c>
      <c r="D537">
        <v>950</v>
      </c>
      <c r="E537">
        <v>0.30924479166666669</v>
      </c>
    </row>
    <row r="538" spans="1:5" x14ac:dyDescent="0.25">
      <c r="A538" t="s">
        <v>299</v>
      </c>
      <c r="B538">
        <v>2017</v>
      </c>
      <c r="C538">
        <v>30</v>
      </c>
      <c r="D538">
        <v>8</v>
      </c>
      <c r="E538">
        <v>0.26666666666666672</v>
      </c>
    </row>
    <row r="539" spans="1:5" x14ac:dyDescent="0.25">
      <c r="A539" t="s">
        <v>299</v>
      </c>
      <c r="B539">
        <v>2018</v>
      </c>
      <c r="C539">
        <v>440</v>
      </c>
      <c r="D539">
        <v>64</v>
      </c>
      <c r="E539">
        <v>0.14545454545454539</v>
      </c>
    </row>
    <row r="540" spans="1:5" x14ac:dyDescent="0.25">
      <c r="A540" t="s">
        <v>299</v>
      </c>
      <c r="B540">
        <v>2019</v>
      </c>
      <c r="C540">
        <v>976</v>
      </c>
      <c r="D540">
        <v>133</v>
      </c>
      <c r="E540">
        <v>0.13627049180327869</v>
      </c>
    </row>
    <row r="541" spans="1:5" x14ac:dyDescent="0.25">
      <c r="A541" t="s">
        <v>595</v>
      </c>
      <c r="B541">
        <v>2015</v>
      </c>
      <c r="C541">
        <v>1</v>
      </c>
      <c r="D541">
        <v>0</v>
      </c>
      <c r="E541">
        <v>0</v>
      </c>
    </row>
    <row r="542" spans="1:5" x14ac:dyDescent="0.25">
      <c r="A542" t="s">
        <v>548</v>
      </c>
      <c r="B542">
        <v>2013</v>
      </c>
      <c r="C542">
        <v>203</v>
      </c>
      <c r="D542">
        <v>160</v>
      </c>
      <c r="E542">
        <v>0.78817733990147787</v>
      </c>
    </row>
    <row r="543" spans="1:5" x14ac:dyDescent="0.25">
      <c r="A543" t="s">
        <v>548</v>
      </c>
      <c r="B543">
        <v>2014</v>
      </c>
      <c r="C543">
        <v>18</v>
      </c>
      <c r="D543">
        <v>11</v>
      </c>
      <c r="E543">
        <v>0.61111111111111116</v>
      </c>
    </row>
    <row r="544" spans="1:5" x14ac:dyDescent="0.25">
      <c r="A544" t="s">
        <v>373</v>
      </c>
      <c r="B544">
        <v>2017</v>
      </c>
      <c r="C544">
        <v>1356</v>
      </c>
      <c r="D544">
        <v>22</v>
      </c>
      <c r="E544">
        <v>1.6224188790560468E-2</v>
      </c>
    </row>
    <row r="545" spans="1:5" x14ac:dyDescent="0.25">
      <c r="A545" t="s">
        <v>373</v>
      </c>
      <c r="B545">
        <v>2018</v>
      </c>
      <c r="C545">
        <v>6519</v>
      </c>
      <c r="D545">
        <v>248</v>
      </c>
      <c r="E545">
        <v>3.8042644577389172E-2</v>
      </c>
    </row>
    <row r="546" spans="1:5" x14ac:dyDescent="0.25">
      <c r="A546" t="s">
        <v>373</v>
      </c>
      <c r="B546">
        <v>2019</v>
      </c>
      <c r="C546">
        <v>7340</v>
      </c>
      <c r="D546">
        <v>369</v>
      </c>
      <c r="E546">
        <v>5.0272479564032697E-2</v>
      </c>
    </row>
    <row r="547" spans="1:5" x14ac:dyDescent="0.25">
      <c r="A547" t="s">
        <v>530</v>
      </c>
      <c r="B547">
        <v>2016</v>
      </c>
      <c r="C547">
        <v>3</v>
      </c>
      <c r="D547">
        <v>0</v>
      </c>
      <c r="E547">
        <v>0</v>
      </c>
    </row>
    <row r="548" spans="1:5" x14ac:dyDescent="0.25">
      <c r="A548" t="s">
        <v>417</v>
      </c>
      <c r="B548">
        <v>2015</v>
      </c>
      <c r="C548">
        <v>1210</v>
      </c>
      <c r="D548">
        <v>243</v>
      </c>
      <c r="E548">
        <v>0.20082644628099169</v>
      </c>
    </row>
    <row r="549" spans="1:5" x14ac:dyDescent="0.25">
      <c r="A549" t="s">
        <v>417</v>
      </c>
      <c r="B549">
        <v>2016</v>
      </c>
      <c r="C549">
        <v>2341</v>
      </c>
      <c r="D549">
        <v>439</v>
      </c>
      <c r="E549">
        <v>0.187526697992311</v>
      </c>
    </row>
    <row r="550" spans="1:5" x14ac:dyDescent="0.25">
      <c r="A550" t="s">
        <v>417</v>
      </c>
      <c r="B550">
        <v>2017</v>
      </c>
      <c r="C550">
        <v>621</v>
      </c>
      <c r="D550">
        <v>166</v>
      </c>
      <c r="E550">
        <v>0.26731078904991951</v>
      </c>
    </row>
    <row r="551" spans="1:5" x14ac:dyDescent="0.25">
      <c r="A551" t="s">
        <v>417</v>
      </c>
      <c r="B551">
        <v>2018</v>
      </c>
      <c r="C551">
        <v>649</v>
      </c>
      <c r="D551">
        <v>155</v>
      </c>
      <c r="E551">
        <v>0.23882896764252701</v>
      </c>
    </row>
    <row r="552" spans="1:5" x14ac:dyDescent="0.25">
      <c r="A552" t="s">
        <v>417</v>
      </c>
      <c r="B552">
        <v>2019</v>
      </c>
      <c r="C552">
        <v>183</v>
      </c>
      <c r="D552">
        <v>92</v>
      </c>
      <c r="E552">
        <v>0.50273224043715847</v>
      </c>
    </row>
    <row r="553" spans="1:5" x14ac:dyDescent="0.25">
      <c r="A553" t="s">
        <v>67</v>
      </c>
      <c r="B553">
        <v>2013</v>
      </c>
      <c r="C553">
        <v>11245</v>
      </c>
      <c r="D553">
        <v>474</v>
      </c>
      <c r="E553">
        <v>4.2152067585593603E-2</v>
      </c>
    </row>
    <row r="554" spans="1:5" x14ac:dyDescent="0.25">
      <c r="A554" t="s">
        <v>67</v>
      </c>
      <c r="B554">
        <v>2014</v>
      </c>
      <c r="C554">
        <v>20909</v>
      </c>
      <c r="D554">
        <v>1279</v>
      </c>
      <c r="E554">
        <v>6.1169831173179007E-2</v>
      </c>
    </row>
    <row r="555" spans="1:5" x14ac:dyDescent="0.25">
      <c r="A555" t="s">
        <v>67</v>
      </c>
      <c r="B555">
        <v>2015</v>
      </c>
      <c r="C555">
        <v>30106</v>
      </c>
      <c r="D555">
        <v>2260</v>
      </c>
      <c r="E555">
        <v>7.5068092738988901E-2</v>
      </c>
    </row>
    <row r="556" spans="1:5" x14ac:dyDescent="0.25">
      <c r="A556" t="s">
        <v>67</v>
      </c>
      <c r="B556">
        <v>2016</v>
      </c>
      <c r="C556">
        <v>30806</v>
      </c>
      <c r="D556">
        <v>1917</v>
      </c>
      <c r="E556">
        <v>6.2228137375835879E-2</v>
      </c>
    </row>
    <row r="557" spans="1:5" x14ac:dyDescent="0.25">
      <c r="A557" t="s">
        <v>67</v>
      </c>
      <c r="B557">
        <v>2017</v>
      </c>
      <c r="C557">
        <v>36376</v>
      </c>
      <c r="D557">
        <v>2479</v>
      </c>
      <c r="E557">
        <v>6.8149329228062452E-2</v>
      </c>
    </row>
    <row r="558" spans="1:5" x14ac:dyDescent="0.25">
      <c r="A558" t="s">
        <v>67</v>
      </c>
      <c r="B558">
        <v>2018</v>
      </c>
      <c r="C558">
        <v>36722</v>
      </c>
      <c r="D558">
        <v>2316</v>
      </c>
      <c r="E558">
        <v>6.3068460323511794E-2</v>
      </c>
    </row>
    <row r="559" spans="1:5" x14ac:dyDescent="0.25">
      <c r="A559" t="s">
        <v>67</v>
      </c>
      <c r="B559">
        <v>2019</v>
      </c>
      <c r="C559">
        <v>34284</v>
      </c>
      <c r="D559">
        <v>1883</v>
      </c>
      <c r="E559">
        <v>5.4923579512308952E-2</v>
      </c>
    </row>
    <row r="560" spans="1:5" x14ac:dyDescent="0.25">
      <c r="A560" t="s">
        <v>67</v>
      </c>
      <c r="B560">
        <v>2020</v>
      </c>
      <c r="C560">
        <v>18456</v>
      </c>
      <c r="D560">
        <v>920</v>
      </c>
      <c r="E560">
        <v>4.9848287819679239E-2</v>
      </c>
    </row>
    <row r="561" spans="1:5" x14ac:dyDescent="0.25">
      <c r="A561" t="s">
        <v>571</v>
      </c>
      <c r="B561">
        <v>2017</v>
      </c>
      <c r="C561">
        <v>6</v>
      </c>
      <c r="D561">
        <v>1</v>
      </c>
      <c r="E561">
        <v>0.16666666666666671</v>
      </c>
    </row>
    <row r="562" spans="1:5" x14ac:dyDescent="0.25">
      <c r="A562" t="s">
        <v>571</v>
      </c>
      <c r="B562">
        <v>2018</v>
      </c>
      <c r="C562">
        <v>46</v>
      </c>
      <c r="D562">
        <v>5</v>
      </c>
      <c r="E562">
        <v>0.108695652173913</v>
      </c>
    </row>
    <row r="563" spans="1:5" x14ac:dyDescent="0.25">
      <c r="A563" t="s">
        <v>571</v>
      </c>
      <c r="B563">
        <v>2019</v>
      </c>
      <c r="C563">
        <v>4</v>
      </c>
      <c r="D563">
        <v>0</v>
      </c>
      <c r="E563">
        <v>0</v>
      </c>
    </row>
    <row r="564" spans="1:5" x14ac:dyDescent="0.25">
      <c r="A564" t="s">
        <v>145</v>
      </c>
      <c r="B564">
        <v>2013</v>
      </c>
      <c r="C564">
        <v>12124</v>
      </c>
      <c r="D564">
        <v>1023</v>
      </c>
      <c r="E564">
        <v>8.4378093038601124E-2</v>
      </c>
    </row>
    <row r="565" spans="1:5" x14ac:dyDescent="0.25">
      <c r="A565" t="s">
        <v>145</v>
      </c>
      <c r="B565">
        <v>2014</v>
      </c>
      <c r="C565">
        <v>18669</v>
      </c>
      <c r="D565">
        <v>1791</v>
      </c>
      <c r="E565">
        <v>9.593443676683272E-2</v>
      </c>
    </row>
    <row r="566" spans="1:5" x14ac:dyDescent="0.25">
      <c r="A566" t="s">
        <v>145</v>
      </c>
      <c r="B566">
        <v>2015</v>
      </c>
      <c r="C566">
        <v>19693</v>
      </c>
      <c r="D566">
        <v>2161</v>
      </c>
      <c r="E566">
        <v>0.1097344233991774</v>
      </c>
    </row>
    <row r="567" spans="1:5" x14ac:dyDescent="0.25">
      <c r="A567" t="s">
        <v>145</v>
      </c>
      <c r="B567">
        <v>2016</v>
      </c>
      <c r="C567">
        <v>15547</v>
      </c>
      <c r="D567">
        <v>805</v>
      </c>
      <c r="E567">
        <v>5.1778478162989652E-2</v>
      </c>
    </row>
    <row r="568" spans="1:5" x14ac:dyDescent="0.25">
      <c r="A568" t="s">
        <v>145</v>
      </c>
      <c r="B568">
        <v>2017</v>
      </c>
      <c r="C568">
        <v>17128</v>
      </c>
      <c r="D568">
        <v>888</v>
      </c>
      <c r="E568">
        <v>5.1844932274638017E-2</v>
      </c>
    </row>
    <row r="569" spans="1:5" x14ac:dyDescent="0.25">
      <c r="A569" t="s">
        <v>145</v>
      </c>
      <c r="B569">
        <v>2018</v>
      </c>
      <c r="C569">
        <v>13764</v>
      </c>
      <c r="D569">
        <v>733</v>
      </c>
      <c r="E569">
        <v>5.3254867770996812E-2</v>
      </c>
    </row>
    <row r="570" spans="1:5" x14ac:dyDescent="0.25">
      <c r="A570" t="s">
        <v>145</v>
      </c>
      <c r="B570">
        <v>2019</v>
      </c>
      <c r="C570">
        <v>14255</v>
      </c>
      <c r="D570">
        <v>818</v>
      </c>
      <c r="E570">
        <v>5.7383374254647491E-2</v>
      </c>
    </row>
    <row r="571" spans="1:5" x14ac:dyDescent="0.25">
      <c r="A571" t="s">
        <v>145</v>
      </c>
      <c r="B571">
        <v>2020</v>
      </c>
      <c r="C571">
        <v>2208</v>
      </c>
      <c r="D571">
        <v>127</v>
      </c>
      <c r="E571">
        <v>5.7518115942028977E-2</v>
      </c>
    </row>
    <row r="572" spans="1:5" x14ac:dyDescent="0.25">
      <c r="A572" t="s">
        <v>69</v>
      </c>
      <c r="B572">
        <v>2013</v>
      </c>
      <c r="C572">
        <v>51</v>
      </c>
      <c r="D572">
        <v>0</v>
      </c>
      <c r="E572">
        <v>0</v>
      </c>
    </row>
    <row r="573" spans="1:5" x14ac:dyDescent="0.25">
      <c r="A573" t="s">
        <v>69</v>
      </c>
      <c r="B573">
        <v>2014</v>
      </c>
      <c r="C573">
        <v>15</v>
      </c>
      <c r="D573">
        <v>0</v>
      </c>
      <c r="E573">
        <v>0</v>
      </c>
    </row>
    <row r="574" spans="1:5" x14ac:dyDescent="0.25">
      <c r="A574" t="s">
        <v>69</v>
      </c>
      <c r="B574">
        <v>2015</v>
      </c>
      <c r="C574">
        <v>100</v>
      </c>
      <c r="D574">
        <v>12</v>
      </c>
      <c r="E574">
        <v>0.12</v>
      </c>
    </row>
    <row r="575" spans="1:5" x14ac:dyDescent="0.25">
      <c r="A575" t="s">
        <v>69</v>
      </c>
      <c r="B575">
        <v>2016</v>
      </c>
      <c r="C575">
        <v>3170</v>
      </c>
      <c r="D575">
        <v>696</v>
      </c>
      <c r="E575">
        <v>0.21955835962145109</v>
      </c>
    </row>
    <row r="576" spans="1:5" x14ac:dyDescent="0.25">
      <c r="A576" t="s">
        <v>69</v>
      </c>
      <c r="B576">
        <v>2017</v>
      </c>
      <c r="C576">
        <v>3680</v>
      </c>
      <c r="D576">
        <v>880</v>
      </c>
      <c r="E576">
        <v>0.2391304347826087</v>
      </c>
    </row>
    <row r="577" spans="1:5" x14ac:dyDescent="0.25">
      <c r="A577" t="s">
        <v>69</v>
      </c>
      <c r="B577">
        <v>2018</v>
      </c>
      <c r="C577">
        <v>13150</v>
      </c>
      <c r="D577">
        <v>4397</v>
      </c>
      <c r="E577">
        <v>0.33437262357414449</v>
      </c>
    </row>
    <row r="578" spans="1:5" x14ac:dyDescent="0.25">
      <c r="A578" t="s">
        <v>69</v>
      </c>
      <c r="B578">
        <v>2019</v>
      </c>
      <c r="C578">
        <v>10686</v>
      </c>
      <c r="D578">
        <v>3006</v>
      </c>
      <c r="E578">
        <v>0.28130263896687252</v>
      </c>
    </row>
    <row r="579" spans="1:5" x14ac:dyDescent="0.25">
      <c r="A579" t="s">
        <v>197</v>
      </c>
      <c r="B579">
        <v>2013</v>
      </c>
      <c r="C579">
        <v>331</v>
      </c>
      <c r="D579">
        <v>15</v>
      </c>
      <c r="E579">
        <v>4.5317220543806637E-2</v>
      </c>
    </row>
    <row r="580" spans="1:5" x14ac:dyDescent="0.25">
      <c r="A580" t="s">
        <v>197</v>
      </c>
      <c r="B580">
        <v>2014</v>
      </c>
      <c r="C580">
        <v>443</v>
      </c>
      <c r="D580">
        <v>13</v>
      </c>
      <c r="E580">
        <v>2.9345372460496611E-2</v>
      </c>
    </row>
    <row r="581" spans="1:5" x14ac:dyDescent="0.25">
      <c r="A581" t="s">
        <v>197</v>
      </c>
      <c r="B581">
        <v>2015</v>
      </c>
      <c r="C581">
        <v>594</v>
      </c>
      <c r="D581">
        <v>24</v>
      </c>
      <c r="E581">
        <v>4.0404040404040407E-2</v>
      </c>
    </row>
    <row r="582" spans="1:5" x14ac:dyDescent="0.25">
      <c r="A582" t="s">
        <v>197</v>
      </c>
      <c r="B582">
        <v>2016</v>
      </c>
      <c r="C582">
        <v>503</v>
      </c>
      <c r="D582">
        <v>9</v>
      </c>
      <c r="E582">
        <v>1.789264413518887E-2</v>
      </c>
    </row>
    <row r="583" spans="1:5" x14ac:dyDescent="0.25">
      <c r="A583" t="s">
        <v>197</v>
      </c>
      <c r="B583">
        <v>2017</v>
      </c>
      <c r="C583">
        <v>600</v>
      </c>
      <c r="D583">
        <v>49</v>
      </c>
      <c r="E583">
        <v>8.1666666666666665E-2</v>
      </c>
    </row>
    <row r="584" spans="1:5" x14ac:dyDescent="0.25">
      <c r="A584" t="s">
        <v>197</v>
      </c>
      <c r="B584">
        <v>2018</v>
      </c>
      <c r="C584">
        <v>576</v>
      </c>
      <c r="D584">
        <v>37</v>
      </c>
      <c r="E584">
        <v>6.4236111111111105E-2</v>
      </c>
    </row>
    <row r="585" spans="1:5" x14ac:dyDescent="0.25">
      <c r="A585" t="s">
        <v>197</v>
      </c>
      <c r="B585">
        <v>2019</v>
      </c>
      <c r="C585">
        <v>1419</v>
      </c>
      <c r="D585">
        <v>98</v>
      </c>
      <c r="E585">
        <v>6.9062720225510923E-2</v>
      </c>
    </row>
    <row r="586" spans="1:5" x14ac:dyDescent="0.25">
      <c r="A586" t="s">
        <v>197</v>
      </c>
      <c r="B586">
        <v>2020</v>
      </c>
      <c r="C586">
        <v>2402</v>
      </c>
      <c r="D586">
        <v>75</v>
      </c>
      <c r="E586">
        <v>3.1223980016652789E-2</v>
      </c>
    </row>
    <row r="587" spans="1:5" x14ac:dyDescent="0.25">
      <c r="A587" t="s">
        <v>466</v>
      </c>
      <c r="B587">
        <v>2015</v>
      </c>
      <c r="C587">
        <v>86</v>
      </c>
      <c r="D587">
        <v>37</v>
      </c>
      <c r="E587">
        <v>0.43023255813953493</v>
      </c>
    </row>
    <row r="588" spans="1:5" x14ac:dyDescent="0.25">
      <c r="A588" t="s">
        <v>466</v>
      </c>
      <c r="B588">
        <v>2016</v>
      </c>
      <c r="C588">
        <v>2</v>
      </c>
      <c r="D588">
        <v>0</v>
      </c>
      <c r="E588">
        <v>0</v>
      </c>
    </row>
    <row r="589" spans="1:5" x14ac:dyDescent="0.25">
      <c r="A589" t="s">
        <v>466</v>
      </c>
      <c r="B589">
        <v>2017</v>
      </c>
      <c r="C589">
        <v>1</v>
      </c>
      <c r="D589">
        <v>0</v>
      </c>
      <c r="E589">
        <v>0</v>
      </c>
    </row>
    <row r="590" spans="1:5" x14ac:dyDescent="0.25">
      <c r="A590" t="s">
        <v>111</v>
      </c>
      <c r="B590">
        <v>2013</v>
      </c>
      <c r="C590">
        <v>5768</v>
      </c>
      <c r="D590">
        <v>181</v>
      </c>
      <c r="E590">
        <v>3.138002773925104E-2</v>
      </c>
    </row>
    <row r="591" spans="1:5" x14ac:dyDescent="0.25">
      <c r="A591" t="s">
        <v>111</v>
      </c>
      <c r="B591">
        <v>2014</v>
      </c>
      <c r="C591">
        <v>9556</v>
      </c>
      <c r="D591">
        <v>428</v>
      </c>
      <c r="E591">
        <v>4.4788614483047301E-2</v>
      </c>
    </row>
    <row r="592" spans="1:5" x14ac:dyDescent="0.25">
      <c r="A592" t="s">
        <v>111</v>
      </c>
      <c r="B592">
        <v>2015</v>
      </c>
      <c r="C592">
        <v>10896</v>
      </c>
      <c r="D592">
        <v>692</v>
      </c>
      <c r="E592">
        <v>6.3509544787077821E-2</v>
      </c>
    </row>
    <row r="593" spans="1:5" x14ac:dyDescent="0.25">
      <c r="A593" t="s">
        <v>111</v>
      </c>
      <c r="B593">
        <v>2016</v>
      </c>
      <c r="C593">
        <v>12139</v>
      </c>
      <c r="D593">
        <v>555</v>
      </c>
      <c r="E593">
        <v>4.5720405305214602E-2</v>
      </c>
    </row>
    <row r="594" spans="1:5" x14ac:dyDescent="0.25">
      <c r="A594" t="s">
        <v>111</v>
      </c>
      <c r="B594">
        <v>2017</v>
      </c>
      <c r="C594">
        <v>15424</v>
      </c>
      <c r="D594">
        <v>606</v>
      </c>
      <c r="E594">
        <v>3.9289419087136929E-2</v>
      </c>
    </row>
    <row r="595" spans="1:5" x14ac:dyDescent="0.25">
      <c r="A595" t="s">
        <v>111</v>
      </c>
      <c r="B595">
        <v>2018</v>
      </c>
      <c r="C595">
        <v>13912</v>
      </c>
      <c r="D595">
        <v>519</v>
      </c>
      <c r="E595">
        <v>3.7305922944220818E-2</v>
      </c>
    </row>
    <row r="596" spans="1:5" x14ac:dyDescent="0.25">
      <c r="A596" t="s">
        <v>111</v>
      </c>
      <c r="B596">
        <v>2019</v>
      </c>
      <c r="C596">
        <v>19299</v>
      </c>
      <c r="D596">
        <v>729</v>
      </c>
      <c r="E596">
        <v>3.7773977926317433E-2</v>
      </c>
    </row>
    <row r="597" spans="1:5" x14ac:dyDescent="0.25">
      <c r="A597" t="s">
        <v>111</v>
      </c>
      <c r="B597">
        <v>2020</v>
      </c>
      <c r="C597">
        <v>15876</v>
      </c>
      <c r="D597">
        <v>607</v>
      </c>
      <c r="E597">
        <v>3.8233812043335848E-2</v>
      </c>
    </row>
    <row r="598" spans="1:5" x14ac:dyDescent="0.25">
      <c r="A598" t="s">
        <v>22</v>
      </c>
      <c r="B598">
        <v>2013</v>
      </c>
      <c r="C598">
        <v>5332</v>
      </c>
      <c r="D598">
        <v>308</v>
      </c>
      <c r="E598">
        <v>5.7764441110277572E-2</v>
      </c>
    </row>
    <row r="599" spans="1:5" x14ac:dyDescent="0.25">
      <c r="A599" t="s">
        <v>22</v>
      </c>
      <c r="B599">
        <v>2014</v>
      </c>
      <c r="C599">
        <v>6240</v>
      </c>
      <c r="D599">
        <v>393</v>
      </c>
      <c r="E599">
        <v>6.2980769230769229E-2</v>
      </c>
    </row>
    <row r="600" spans="1:5" x14ac:dyDescent="0.25">
      <c r="A600" t="s">
        <v>22</v>
      </c>
      <c r="B600">
        <v>2015</v>
      </c>
      <c r="C600">
        <v>6056</v>
      </c>
      <c r="D600">
        <v>324</v>
      </c>
      <c r="E600">
        <v>5.3500660501981497E-2</v>
      </c>
    </row>
    <row r="601" spans="1:5" x14ac:dyDescent="0.25">
      <c r="A601" t="s">
        <v>22</v>
      </c>
      <c r="B601">
        <v>2016</v>
      </c>
      <c r="C601">
        <v>4705</v>
      </c>
      <c r="D601">
        <v>215</v>
      </c>
      <c r="E601">
        <v>4.5696068012752389E-2</v>
      </c>
    </row>
    <row r="602" spans="1:5" x14ac:dyDescent="0.25">
      <c r="A602" t="s">
        <v>22</v>
      </c>
      <c r="B602">
        <v>2017</v>
      </c>
      <c r="C602">
        <v>4127</v>
      </c>
      <c r="D602">
        <v>234</v>
      </c>
      <c r="E602">
        <v>5.6699781923915678E-2</v>
      </c>
    </row>
    <row r="603" spans="1:5" x14ac:dyDescent="0.25">
      <c r="A603" t="s">
        <v>22</v>
      </c>
      <c r="B603">
        <v>2018</v>
      </c>
      <c r="C603">
        <v>2960</v>
      </c>
      <c r="D603">
        <v>174</v>
      </c>
      <c r="E603">
        <v>5.8783783783783787E-2</v>
      </c>
    </row>
    <row r="604" spans="1:5" x14ac:dyDescent="0.25">
      <c r="A604" t="s">
        <v>22</v>
      </c>
      <c r="B604">
        <v>2019</v>
      </c>
      <c r="C604">
        <v>1370</v>
      </c>
      <c r="D604">
        <v>100</v>
      </c>
      <c r="E604">
        <v>7.2992700729927001E-2</v>
      </c>
    </row>
    <row r="605" spans="1:5" x14ac:dyDescent="0.25">
      <c r="A605" t="s">
        <v>433</v>
      </c>
      <c r="B605">
        <v>2015</v>
      </c>
      <c r="C605">
        <v>22</v>
      </c>
      <c r="D605">
        <v>4</v>
      </c>
      <c r="E605">
        <v>0.1818181818181818</v>
      </c>
    </row>
    <row r="606" spans="1:5" x14ac:dyDescent="0.25">
      <c r="A606" t="s">
        <v>433</v>
      </c>
      <c r="B606">
        <v>2016</v>
      </c>
      <c r="C606">
        <v>71</v>
      </c>
      <c r="D606">
        <v>7</v>
      </c>
      <c r="E606">
        <v>9.8591549295774641E-2</v>
      </c>
    </row>
    <row r="607" spans="1:5" x14ac:dyDescent="0.25">
      <c r="A607" t="s">
        <v>433</v>
      </c>
      <c r="B607">
        <v>2017</v>
      </c>
      <c r="C607">
        <v>73</v>
      </c>
      <c r="D607">
        <v>3</v>
      </c>
      <c r="E607">
        <v>4.1095890410958902E-2</v>
      </c>
    </row>
    <row r="608" spans="1:5" x14ac:dyDescent="0.25">
      <c r="A608" t="s">
        <v>433</v>
      </c>
      <c r="B608">
        <v>2018</v>
      </c>
      <c r="C608">
        <v>87</v>
      </c>
      <c r="D608">
        <v>4</v>
      </c>
      <c r="E608">
        <v>4.5977011494252873E-2</v>
      </c>
    </row>
    <row r="609" spans="1:5" x14ac:dyDescent="0.25">
      <c r="A609" t="s">
        <v>433</v>
      </c>
      <c r="B609">
        <v>2019</v>
      </c>
      <c r="C609">
        <v>43</v>
      </c>
      <c r="D609">
        <v>4</v>
      </c>
      <c r="E609">
        <v>9.3023255813953487E-2</v>
      </c>
    </row>
    <row r="610" spans="1:5" x14ac:dyDescent="0.25">
      <c r="A610" t="s">
        <v>433</v>
      </c>
      <c r="B610">
        <v>2020</v>
      </c>
      <c r="C610">
        <v>11</v>
      </c>
      <c r="D610">
        <v>1</v>
      </c>
      <c r="E610">
        <v>9.0909090909090912E-2</v>
      </c>
    </row>
    <row r="611" spans="1:5" x14ac:dyDescent="0.25">
      <c r="A611" t="s">
        <v>101</v>
      </c>
      <c r="B611">
        <v>2013</v>
      </c>
      <c r="C611">
        <v>6</v>
      </c>
      <c r="D611">
        <v>0</v>
      </c>
      <c r="E611">
        <v>0</v>
      </c>
    </row>
    <row r="612" spans="1:5" x14ac:dyDescent="0.25">
      <c r="A612" t="s">
        <v>101</v>
      </c>
      <c r="B612">
        <v>2014</v>
      </c>
      <c r="C612">
        <v>180</v>
      </c>
      <c r="D612">
        <v>14</v>
      </c>
      <c r="E612">
        <v>7.7777777777777779E-2</v>
      </c>
    </row>
    <row r="613" spans="1:5" x14ac:dyDescent="0.25">
      <c r="A613" t="s">
        <v>101</v>
      </c>
      <c r="B613">
        <v>2015</v>
      </c>
      <c r="C613">
        <v>224</v>
      </c>
      <c r="D613">
        <v>10</v>
      </c>
      <c r="E613">
        <v>4.4642857142857137E-2</v>
      </c>
    </row>
    <row r="614" spans="1:5" x14ac:dyDescent="0.25">
      <c r="A614" t="s">
        <v>101</v>
      </c>
      <c r="B614">
        <v>2016</v>
      </c>
      <c r="C614">
        <v>79</v>
      </c>
      <c r="D614">
        <v>6</v>
      </c>
      <c r="E614">
        <v>7.5949367088607597E-2</v>
      </c>
    </row>
    <row r="615" spans="1:5" x14ac:dyDescent="0.25">
      <c r="A615" t="s">
        <v>101</v>
      </c>
      <c r="B615">
        <v>2017</v>
      </c>
      <c r="C615">
        <v>35</v>
      </c>
      <c r="D615">
        <v>1</v>
      </c>
      <c r="E615">
        <v>2.8571428571428571E-2</v>
      </c>
    </row>
    <row r="616" spans="1:5" x14ac:dyDescent="0.25">
      <c r="A616" t="s">
        <v>101</v>
      </c>
      <c r="B616">
        <v>2018</v>
      </c>
      <c r="C616">
        <v>93</v>
      </c>
      <c r="D616">
        <v>3</v>
      </c>
      <c r="E616">
        <v>3.2258064516129031E-2</v>
      </c>
    </row>
    <row r="617" spans="1:5" x14ac:dyDescent="0.25">
      <c r="A617" t="s">
        <v>101</v>
      </c>
      <c r="B617">
        <v>2019</v>
      </c>
      <c r="C617">
        <v>30</v>
      </c>
      <c r="D617">
        <v>3</v>
      </c>
      <c r="E617">
        <v>0.1</v>
      </c>
    </row>
    <row r="618" spans="1:5" x14ac:dyDescent="0.25">
      <c r="A618" t="s">
        <v>32</v>
      </c>
      <c r="B618">
        <v>2013</v>
      </c>
      <c r="C618">
        <v>1618</v>
      </c>
      <c r="D618">
        <v>455</v>
      </c>
      <c r="E618">
        <v>0.28121137206427688</v>
      </c>
    </row>
    <row r="619" spans="1:5" x14ac:dyDescent="0.25">
      <c r="A619" t="s">
        <v>32</v>
      </c>
      <c r="B619">
        <v>2014</v>
      </c>
      <c r="C619">
        <v>2240</v>
      </c>
      <c r="D619">
        <v>641</v>
      </c>
      <c r="E619">
        <v>0.28616071428571432</v>
      </c>
    </row>
    <row r="620" spans="1:5" x14ac:dyDescent="0.25">
      <c r="A620" t="s">
        <v>32</v>
      </c>
      <c r="B620">
        <v>2015</v>
      </c>
      <c r="C620">
        <v>1395</v>
      </c>
      <c r="D620">
        <v>341</v>
      </c>
      <c r="E620">
        <v>0.24444444444444441</v>
      </c>
    </row>
    <row r="621" spans="1:5" x14ac:dyDescent="0.25">
      <c r="A621" t="s">
        <v>32</v>
      </c>
      <c r="B621">
        <v>2016</v>
      </c>
      <c r="C621">
        <v>747</v>
      </c>
      <c r="D621">
        <v>162</v>
      </c>
      <c r="E621">
        <v>0.2168674698795181</v>
      </c>
    </row>
    <row r="622" spans="1:5" x14ac:dyDescent="0.25">
      <c r="A622" t="s">
        <v>32</v>
      </c>
      <c r="B622">
        <v>2017</v>
      </c>
      <c r="C622">
        <v>772</v>
      </c>
      <c r="D622">
        <v>141</v>
      </c>
      <c r="E622">
        <v>0.18264248704663211</v>
      </c>
    </row>
    <row r="623" spans="1:5" x14ac:dyDescent="0.25">
      <c r="A623" t="s">
        <v>32</v>
      </c>
      <c r="B623">
        <v>2018</v>
      </c>
      <c r="C623">
        <v>636</v>
      </c>
      <c r="D623">
        <v>133</v>
      </c>
      <c r="E623">
        <v>0.20911949685534589</v>
      </c>
    </row>
    <row r="624" spans="1:5" x14ac:dyDescent="0.25">
      <c r="A624" t="s">
        <v>32</v>
      </c>
      <c r="B624">
        <v>2019</v>
      </c>
      <c r="C624">
        <v>236</v>
      </c>
      <c r="D624">
        <v>112</v>
      </c>
      <c r="E624">
        <v>0.47457627118644069</v>
      </c>
    </row>
    <row r="625" spans="1:5" x14ac:dyDescent="0.25">
      <c r="A625" t="s">
        <v>247</v>
      </c>
      <c r="B625">
        <v>2013</v>
      </c>
      <c r="C625">
        <v>7720</v>
      </c>
      <c r="D625">
        <v>339</v>
      </c>
      <c r="E625">
        <v>4.3911917098445587E-2</v>
      </c>
    </row>
    <row r="626" spans="1:5" x14ac:dyDescent="0.25">
      <c r="A626" t="s">
        <v>247</v>
      </c>
      <c r="B626">
        <v>2014</v>
      </c>
      <c r="C626">
        <v>9618</v>
      </c>
      <c r="D626">
        <v>577</v>
      </c>
      <c r="E626">
        <v>5.9991682262424621E-2</v>
      </c>
    </row>
    <row r="627" spans="1:5" x14ac:dyDescent="0.25">
      <c r="A627" t="s">
        <v>247</v>
      </c>
      <c r="B627">
        <v>2015</v>
      </c>
      <c r="C627">
        <v>8758</v>
      </c>
      <c r="D627">
        <v>857</v>
      </c>
      <c r="E627">
        <v>9.7853391185202102E-2</v>
      </c>
    </row>
    <row r="628" spans="1:5" x14ac:dyDescent="0.25">
      <c r="A628" t="s">
        <v>247</v>
      </c>
      <c r="B628">
        <v>2016</v>
      </c>
      <c r="C628">
        <v>8756</v>
      </c>
      <c r="D628">
        <v>612</v>
      </c>
      <c r="E628">
        <v>6.9894929191411603E-2</v>
      </c>
    </row>
    <row r="629" spans="1:5" x14ac:dyDescent="0.25">
      <c r="A629" t="s">
        <v>247</v>
      </c>
      <c r="B629">
        <v>2017</v>
      </c>
      <c r="C629">
        <v>7752</v>
      </c>
      <c r="D629">
        <v>470</v>
      </c>
      <c r="E629">
        <v>6.062951496388029E-2</v>
      </c>
    </row>
    <row r="630" spans="1:5" x14ac:dyDescent="0.25">
      <c r="A630" t="s">
        <v>247</v>
      </c>
      <c r="B630">
        <v>2018</v>
      </c>
      <c r="C630">
        <v>7707</v>
      </c>
      <c r="D630">
        <v>438</v>
      </c>
      <c r="E630">
        <v>5.6831451926819772E-2</v>
      </c>
    </row>
    <row r="631" spans="1:5" x14ac:dyDescent="0.25">
      <c r="A631" t="s">
        <v>247</v>
      </c>
      <c r="B631">
        <v>2019</v>
      </c>
      <c r="C631">
        <v>7971</v>
      </c>
      <c r="D631">
        <v>426</v>
      </c>
      <c r="E631">
        <v>5.3443733534060969E-2</v>
      </c>
    </row>
    <row r="632" spans="1:5" x14ac:dyDescent="0.25">
      <c r="A632" t="s">
        <v>247</v>
      </c>
      <c r="B632">
        <v>2020</v>
      </c>
      <c r="C632">
        <v>5709</v>
      </c>
      <c r="D632">
        <v>354</v>
      </c>
      <c r="E632">
        <v>6.2007356805044669E-2</v>
      </c>
    </row>
    <row r="633" spans="1:5" x14ac:dyDescent="0.25">
      <c r="A633" t="s">
        <v>610</v>
      </c>
      <c r="B633">
        <v>2019</v>
      </c>
      <c r="C633">
        <v>8</v>
      </c>
      <c r="D633">
        <v>0</v>
      </c>
      <c r="E633">
        <v>0</v>
      </c>
    </row>
    <row r="634" spans="1:5" x14ac:dyDescent="0.25">
      <c r="A634" t="s">
        <v>610</v>
      </c>
      <c r="B634">
        <v>2020</v>
      </c>
      <c r="C634">
        <v>81</v>
      </c>
      <c r="D634">
        <v>7</v>
      </c>
      <c r="E634">
        <v>8.6419753086419748E-2</v>
      </c>
    </row>
    <row r="635" spans="1:5" x14ac:dyDescent="0.25">
      <c r="A635" t="s">
        <v>618</v>
      </c>
      <c r="B635">
        <v>2018</v>
      </c>
      <c r="C635">
        <v>3</v>
      </c>
      <c r="D635">
        <v>0</v>
      </c>
      <c r="E635">
        <v>0</v>
      </c>
    </row>
    <row r="636" spans="1:5" x14ac:dyDescent="0.25">
      <c r="A636" t="s">
        <v>618</v>
      </c>
      <c r="B636">
        <v>2019</v>
      </c>
      <c r="C636">
        <v>2</v>
      </c>
      <c r="D636">
        <v>0</v>
      </c>
      <c r="E636">
        <v>0</v>
      </c>
    </row>
    <row r="637" spans="1:5" x14ac:dyDescent="0.25">
      <c r="A637" t="s">
        <v>275</v>
      </c>
      <c r="B637">
        <v>2013</v>
      </c>
      <c r="C637">
        <v>3547</v>
      </c>
      <c r="D637">
        <v>2107</v>
      </c>
      <c r="E637">
        <v>0.59402311812799546</v>
      </c>
    </row>
    <row r="638" spans="1:5" x14ac:dyDescent="0.25">
      <c r="A638" t="s">
        <v>275</v>
      </c>
      <c r="B638">
        <v>2014</v>
      </c>
      <c r="C638">
        <v>9275</v>
      </c>
      <c r="D638">
        <v>3749</v>
      </c>
      <c r="E638">
        <v>0.40420485175202159</v>
      </c>
    </row>
    <row r="639" spans="1:5" x14ac:dyDescent="0.25">
      <c r="A639" t="s">
        <v>275</v>
      </c>
      <c r="B639">
        <v>2015</v>
      </c>
      <c r="C639">
        <v>12441</v>
      </c>
      <c r="D639">
        <v>4541</v>
      </c>
      <c r="E639">
        <v>0.36500281327867529</v>
      </c>
    </row>
    <row r="640" spans="1:5" x14ac:dyDescent="0.25">
      <c r="A640" t="s">
        <v>275</v>
      </c>
      <c r="B640">
        <v>2016</v>
      </c>
      <c r="C640">
        <v>9161</v>
      </c>
      <c r="D640">
        <v>3445</v>
      </c>
      <c r="E640">
        <v>0.37605064949241351</v>
      </c>
    </row>
    <row r="641" spans="1:5" x14ac:dyDescent="0.25">
      <c r="A641" t="s">
        <v>275</v>
      </c>
      <c r="B641">
        <v>2017</v>
      </c>
      <c r="C641">
        <v>4304</v>
      </c>
      <c r="D641">
        <v>1317</v>
      </c>
      <c r="E641">
        <v>0.30599442379182162</v>
      </c>
    </row>
    <row r="642" spans="1:5" x14ac:dyDescent="0.25">
      <c r="A642" t="s">
        <v>275</v>
      </c>
      <c r="B642">
        <v>2018</v>
      </c>
      <c r="C642">
        <v>2078</v>
      </c>
      <c r="D642">
        <v>393</v>
      </c>
      <c r="E642">
        <v>0.18912415784408079</v>
      </c>
    </row>
    <row r="643" spans="1:5" x14ac:dyDescent="0.25">
      <c r="A643" t="s">
        <v>275</v>
      </c>
      <c r="B643">
        <v>2019</v>
      </c>
      <c r="C643">
        <v>2195</v>
      </c>
      <c r="D643">
        <v>328</v>
      </c>
      <c r="E643">
        <v>0.14943052391799541</v>
      </c>
    </row>
    <row r="644" spans="1:5" x14ac:dyDescent="0.25">
      <c r="A644" t="s">
        <v>575</v>
      </c>
      <c r="B644">
        <v>2013</v>
      </c>
      <c r="C644">
        <v>28</v>
      </c>
      <c r="D644">
        <v>3</v>
      </c>
      <c r="E644">
        <v>0.1071428571428571</v>
      </c>
    </row>
    <row r="645" spans="1:5" x14ac:dyDescent="0.25">
      <c r="A645" t="s">
        <v>575</v>
      </c>
      <c r="B645">
        <v>2016</v>
      </c>
      <c r="C645">
        <v>1</v>
      </c>
      <c r="D645">
        <v>2</v>
      </c>
      <c r="E645">
        <v>2</v>
      </c>
    </row>
    <row r="646" spans="1:5" x14ac:dyDescent="0.25">
      <c r="A646" t="s">
        <v>575</v>
      </c>
      <c r="B646">
        <v>2019</v>
      </c>
      <c r="C646">
        <v>1</v>
      </c>
      <c r="D646">
        <v>0</v>
      </c>
      <c r="E646">
        <v>0</v>
      </c>
    </row>
    <row r="647" spans="1:5" x14ac:dyDescent="0.25">
      <c r="A647" t="s">
        <v>104</v>
      </c>
      <c r="B647">
        <v>2013</v>
      </c>
      <c r="C647">
        <v>14932</v>
      </c>
      <c r="D647">
        <v>2552</v>
      </c>
      <c r="E647">
        <v>0.17090811679614251</v>
      </c>
    </row>
    <row r="648" spans="1:5" x14ac:dyDescent="0.25">
      <c r="A648" t="s">
        <v>104</v>
      </c>
      <c r="B648">
        <v>2014</v>
      </c>
      <c r="C648">
        <v>22427</v>
      </c>
      <c r="D648">
        <v>5177</v>
      </c>
      <c r="E648">
        <v>0.23083782940205999</v>
      </c>
    </row>
    <row r="649" spans="1:5" x14ac:dyDescent="0.25">
      <c r="A649" t="s">
        <v>104</v>
      </c>
      <c r="B649">
        <v>2015</v>
      </c>
      <c r="C649">
        <v>25056</v>
      </c>
      <c r="D649">
        <v>5415</v>
      </c>
      <c r="E649">
        <v>0.2161159003831418</v>
      </c>
    </row>
    <row r="650" spans="1:5" x14ac:dyDescent="0.25">
      <c r="A650" t="s">
        <v>104</v>
      </c>
      <c r="B650">
        <v>2016</v>
      </c>
      <c r="C650">
        <v>28542</v>
      </c>
      <c r="D650">
        <v>4835</v>
      </c>
      <c r="E650">
        <v>0.16939948146590991</v>
      </c>
    </row>
    <row r="651" spans="1:5" x14ac:dyDescent="0.25">
      <c r="A651" t="s">
        <v>104</v>
      </c>
      <c r="B651">
        <v>2017</v>
      </c>
      <c r="C651">
        <v>30537</v>
      </c>
      <c r="D651">
        <v>5904</v>
      </c>
      <c r="E651">
        <v>0.19333922782198651</v>
      </c>
    </row>
    <row r="652" spans="1:5" x14ac:dyDescent="0.25">
      <c r="A652" t="s">
        <v>104</v>
      </c>
      <c r="B652">
        <v>2018</v>
      </c>
      <c r="C652">
        <v>39281</v>
      </c>
      <c r="D652">
        <v>6295</v>
      </c>
      <c r="E652">
        <v>0.16025559430768049</v>
      </c>
    </row>
    <row r="653" spans="1:5" x14ac:dyDescent="0.25">
      <c r="A653" t="s">
        <v>104</v>
      </c>
      <c r="B653">
        <v>2019</v>
      </c>
      <c r="C653">
        <v>25593</v>
      </c>
      <c r="D653">
        <v>4335</v>
      </c>
      <c r="E653">
        <v>0.1693822529597937</v>
      </c>
    </row>
    <row r="654" spans="1:5" x14ac:dyDescent="0.25">
      <c r="A654" t="s">
        <v>330</v>
      </c>
      <c r="B654">
        <v>2013</v>
      </c>
      <c r="C654">
        <v>704</v>
      </c>
      <c r="D654">
        <v>176</v>
      </c>
      <c r="E654">
        <v>0.25</v>
      </c>
    </row>
    <row r="655" spans="1:5" x14ac:dyDescent="0.25">
      <c r="A655" t="s">
        <v>330</v>
      </c>
      <c r="B655">
        <v>2014</v>
      </c>
      <c r="C655">
        <v>895</v>
      </c>
      <c r="D655">
        <v>173</v>
      </c>
      <c r="E655">
        <v>0.19329608938547491</v>
      </c>
    </row>
    <row r="656" spans="1:5" x14ac:dyDescent="0.25">
      <c r="A656" t="s">
        <v>330</v>
      </c>
      <c r="B656">
        <v>2015</v>
      </c>
      <c r="C656">
        <v>497</v>
      </c>
      <c r="D656">
        <v>104</v>
      </c>
      <c r="E656">
        <v>0.20925553319919521</v>
      </c>
    </row>
    <row r="657" spans="1:5" x14ac:dyDescent="0.25">
      <c r="A657" t="s">
        <v>330</v>
      </c>
      <c r="B657">
        <v>2016</v>
      </c>
      <c r="C657">
        <v>256</v>
      </c>
      <c r="D657">
        <v>51</v>
      </c>
      <c r="E657">
        <v>0.19921875</v>
      </c>
    </row>
    <row r="658" spans="1:5" x14ac:dyDescent="0.25">
      <c r="A658" t="s">
        <v>330</v>
      </c>
      <c r="B658">
        <v>2017</v>
      </c>
      <c r="C658">
        <v>275</v>
      </c>
      <c r="D658">
        <v>78</v>
      </c>
      <c r="E658">
        <v>0.28363636363636358</v>
      </c>
    </row>
    <row r="659" spans="1:5" x14ac:dyDescent="0.25">
      <c r="A659" t="s">
        <v>330</v>
      </c>
      <c r="B659">
        <v>2018</v>
      </c>
      <c r="C659">
        <v>327</v>
      </c>
      <c r="D659">
        <v>90</v>
      </c>
      <c r="E659">
        <v>0.27522935779816521</v>
      </c>
    </row>
    <row r="660" spans="1:5" x14ac:dyDescent="0.25">
      <c r="A660" t="s">
        <v>330</v>
      </c>
      <c r="B660">
        <v>2019</v>
      </c>
      <c r="C660">
        <v>62</v>
      </c>
      <c r="D660">
        <v>28</v>
      </c>
      <c r="E660">
        <v>0.45161290322580638</v>
      </c>
    </row>
    <row r="661" spans="1:5" x14ac:dyDescent="0.25">
      <c r="A661" t="s">
        <v>545</v>
      </c>
      <c r="B661">
        <v>2018</v>
      </c>
      <c r="C661">
        <v>16</v>
      </c>
      <c r="D661">
        <v>0</v>
      </c>
      <c r="E661">
        <v>0</v>
      </c>
    </row>
    <row r="662" spans="1:5" x14ac:dyDescent="0.25">
      <c r="A662" t="s">
        <v>545</v>
      </c>
      <c r="B662">
        <v>2019</v>
      </c>
      <c r="C662">
        <v>722</v>
      </c>
      <c r="D662">
        <v>15</v>
      </c>
      <c r="E662">
        <v>2.077562326869806E-2</v>
      </c>
    </row>
    <row r="663" spans="1:5" x14ac:dyDescent="0.25">
      <c r="A663" t="s">
        <v>545</v>
      </c>
      <c r="B663">
        <v>2020</v>
      </c>
      <c r="C663">
        <v>6</v>
      </c>
      <c r="D663">
        <v>0</v>
      </c>
      <c r="E663">
        <v>0</v>
      </c>
    </row>
    <row r="664" spans="1:5" x14ac:dyDescent="0.25">
      <c r="A664" t="s">
        <v>502</v>
      </c>
      <c r="B664">
        <v>2013</v>
      </c>
      <c r="C664">
        <v>734</v>
      </c>
      <c r="D664">
        <v>14</v>
      </c>
      <c r="E664">
        <v>1.9073569482288829E-2</v>
      </c>
    </row>
    <row r="665" spans="1:5" x14ac:dyDescent="0.25">
      <c r="A665" t="s">
        <v>502</v>
      </c>
      <c r="B665">
        <v>2014</v>
      </c>
      <c r="C665">
        <v>1081</v>
      </c>
      <c r="D665">
        <v>20</v>
      </c>
      <c r="E665">
        <v>1.8501387604070309E-2</v>
      </c>
    </row>
    <row r="666" spans="1:5" x14ac:dyDescent="0.25">
      <c r="A666" t="s">
        <v>502</v>
      </c>
      <c r="B666">
        <v>2015</v>
      </c>
      <c r="C666">
        <v>1038</v>
      </c>
      <c r="D666">
        <v>8</v>
      </c>
      <c r="E666">
        <v>7.7071290944123313E-3</v>
      </c>
    </row>
    <row r="667" spans="1:5" x14ac:dyDescent="0.25">
      <c r="A667" t="s">
        <v>502</v>
      </c>
      <c r="B667">
        <v>2016</v>
      </c>
      <c r="C667">
        <v>1173</v>
      </c>
      <c r="D667">
        <v>2</v>
      </c>
      <c r="E667">
        <v>1.7050298380221649E-3</v>
      </c>
    </row>
    <row r="668" spans="1:5" x14ac:dyDescent="0.25">
      <c r="A668" t="s">
        <v>502</v>
      </c>
      <c r="B668">
        <v>2017</v>
      </c>
      <c r="C668">
        <v>1350</v>
      </c>
      <c r="D668">
        <v>4</v>
      </c>
      <c r="E668">
        <v>2.9629629629629628E-3</v>
      </c>
    </row>
    <row r="669" spans="1:5" x14ac:dyDescent="0.25">
      <c r="A669" t="s">
        <v>502</v>
      </c>
      <c r="B669">
        <v>2018</v>
      </c>
      <c r="C669">
        <v>1113</v>
      </c>
      <c r="D669">
        <v>2</v>
      </c>
      <c r="E669">
        <v>1.7969451931716079E-3</v>
      </c>
    </row>
    <row r="670" spans="1:5" x14ac:dyDescent="0.25">
      <c r="A670" t="s">
        <v>502</v>
      </c>
      <c r="B670">
        <v>2019</v>
      </c>
      <c r="C670">
        <v>1382</v>
      </c>
      <c r="D670">
        <v>6</v>
      </c>
      <c r="E670">
        <v>4.3415340086830683E-3</v>
      </c>
    </row>
    <row r="671" spans="1:5" x14ac:dyDescent="0.25">
      <c r="A671" t="s">
        <v>381</v>
      </c>
      <c r="B671">
        <v>2014</v>
      </c>
      <c r="C671">
        <v>2</v>
      </c>
      <c r="D671">
        <v>0</v>
      </c>
      <c r="E671">
        <v>0</v>
      </c>
    </row>
    <row r="672" spans="1:5" x14ac:dyDescent="0.25">
      <c r="A672" t="s">
        <v>381</v>
      </c>
      <c r="B672">
        <v>2015</v>
      </c>
      <c r="C672">
        <v>2</v>
      </c>
      <c r="D672">
        <v>0</v>
      </c>
      <c r="E672">
        <v>0</v>
      </c>
    </row>
    <row r="673" spans="1:5" x14ac:dyDescent="0.25">
      <c r="A673" t="s">
        <v>381</v>
      </c>
      <c r="B673">
        <v>2016</v>
      </c>
      <c r="C673">
        <v>9</v>
      </c>
      <c r="D673">
        <v>1</v>
      </c>
      <c r="E673">
        <v>0.1111111111111111</v>
      </c>
    </row>
    <row r="674" spans="1:5" x14ac:dyDescent="0.25">
      <c r="A674" t="s">
        <v>381</v>
      </c>
      <c r="B674">
        <v>2017</v>
      </c>
      <c r="C674">
        <v>20</v>
      </c>
      <c r="D674">
        <v>0</v>
      </c>
      <c r="E674">
        <v>0</v>
      </c>
    </row>
    <row r="675" spans="1:5" x14ac:dyDescent="0.25">
      <c r="A675" t="s">
        <v>381</v>
      </c>
      <c r="B675">
        <v>2018</v>
      </c>
      <c r="C675">
        <v>14</v>
      </c>
      <c r="D675">
        <v>0</v>
      </c>
      <c r="E675">
        <v>0</v>
      </c>
    </row>
    <row r="676" spans="1:5" x14ac:dyDescent="0.25">
      <c r="A676" t="s">
        <v>381</v>
      </c>
      <c r="B676">
        <v>2019</v>
      </c>
      <c r="C676">
        <v>15</v>
      </c>
      <c r="D676">
        <v>0</v>
      </c>
      <c r="E676">
        <v>0</v>
      </c>
    </row>
    <row r="677" spans="1:5" x14ac:dyDescent="0.25">
      <c r="A677" t="s">
        <v>454</v>
      </c>
      <c r="B677">
        <v>2013</v>
      </c>
      <c r="C677">
        <v>3</v>
      </c>
      <c r="D677">
        <v>0</v>
      </c>
      <c r="E677">
        <v>0</v>
      </c>
    </row>
    <row r="678" spans="1:5" x14ac:dyDescent="0.25">
      <c r="A678" t="s">
        <v>454</v>
      </c>
      <c r="B678">
        <v>2014</v>
      </c>
      <c r="C678">
        <v>4</v>
      </c>
      <c r="D678">
        <v>0</v>
      </c>
      <c r="E678">
        <v>0</v>
      </c>
    </row>
    <row r="679" spans="1:5" x14ac:dyDescent="0.25">
      <c r="A679" t="s">
        <v>454</v>
      </c>
      <c r="B679">
        <v>2015</v>
      </c>
      <c r="C679">
        <v>217</v>
      </c>
      <c r="D679">
        <v>59</v>
      </c>
      <c r="E679">
        <v>0.27188940092165897</v>
      </c>
    </row>
    <row r="680" spans="1:5" x14ac:dyDescent="0.25">
      <c r="A680" t="s">
        <v>454</v>
      </c>
      <c r="B680">
        <v>2016</v>
      </c>
      <c r="C680">
        <v>27</v>
      </c>
      <c r="D680">
        <v>6</v>
      </c>
      <c r="E680">
        <v>0.22222222222222221</v>
      </c>
    </row>
    <row r="681" spans="1:5" x14ac:dyDescent="0.25">
      <c r="A681" t="s">
        <v>556</v>
      </c>
      <c r="B681">
        <v>2013</v>
      </c>
      <c r="C681">
        <v>1</v>
      </c>
      <c r="D681">
        <v>0</v>
      </c>
      <c r="E681">
        <v>0</v>
      </c>
    </row>
    <row r="682" spans="1:5" x14ac:dyDescent="0.25">
      <c r="A682" t="s">
        <v>620</v>
      </c>
      <c r="B682">
        <v>2019</v>
      </c>
      <c r="C682">
        <v>1</v>
      </c>
      <c r="D682">
        <v>0</v>
      </c>
      <c r="E682">
        <v>0</v>
      </c>
    </row>
    <row r="683" spans="1:5" x14ac:dyDescent="0.25">
      <c r="A683" t="s">
        <v>410</v>
      </c>
      <c r="B683">
        <v>2013</v>
      </c>
      <c r="C683">
        <v>839</v>
      </c>
      <c r="D683">
        <v>14</v>
      </c>
      <c r="E683">
        <v>1.6686531585220502E-2</v>
      </c>
    </row>
    <row r="684" spans="1:5" x14ac:dyDescent="0.25">
      <c r="A684" t="s">
        <v>410</v>
      </c>
      <c r="B684">
        <v>2014</v>
      </c>
      <c r="C684">
        <v>1560</v>
      </c>
      <c r="D684">
        <v>54</v>
      </c>
      <c r="E684">
        <v>3.4615384615384617E-2</v>
      </c>
    </row>
    <row r="685" spans="1:5" x14ac:dyDescent="0.25">
      <c r="A685" t="s">
        <v>410</v>
      </c>
      <c r="B685">
        <v>2015</v>
      </c>
      <c r="C685">
        <v>1491</v>
      </c>
      <c r="D685">
        <v>128</v>
      </c>
      <c r="E685">
        <v>8.5848423876592889E-2</v>
      </c>
    </row>
    <row r="686" spans="1:5" x14ac:dyDescent="0.25">
      <c r="A686" t="s">
        <v>410</v>
      </c>
      <c r="B686">
        <v>2016</v>
      </c>
      <c r="C686">
        <v>1995</v>
      </c>
      <c r="D686">
        <v>101</v>
      </c>
      <c r="E686">
        <v>5.0626566416040103E-2</v>
      </c>
    </row>
    <row r="687" spans="1:5" x14ac:dyDescent="0.25">
      <c r="A687" t="s">
        <v>410</v>
      </c>
      <c r="B687">
        <v>2017</v>
      </c>
      <c r="C687">
        <v>3519</v>
      </c>
      <c r="D687">
        <v>408</v>
      </c>
      <c r="E687">
        <v>0.11594202898550721</v>
      </c>
    </row>
    <row r="688" spans="1:5" x14ac:dyDescent="0.25">
      <c r="A688" t="s">
        <v>410</v>
      </c>
      <c r="B688">
        <v>2018</v>
      </c>
      <c r="C688">
        <v>3250</v>
      </c>
      <c r="D688">
        <v>293</v>
      </c>
      <c r="E688">
        <v>9.0153846153846154E-2</v>
      </c>
    </row>
    <row r="689" spans="1:5" x14ac:dyDescent="0.25">
      <c r="A689" t="s">
        <v>410</v>
      </c>
      <c r="B689">
        <v>2019</v>
      </c>
      <c r="C689">
        <v>2518</v>
      </c>
      <c r="D689">
        <v>271</v>
      </c>
      <c r="E689">
        <v>0.10762509928514689</v>
      </c>
    </row>
    <row r="690" spans="1:5" x14ac:dyDescent="0.25">
      <c r="A690" t="s">
        <v>410</v>
      </c>
      <c r="B690">
        <v>2020</v>
      </c>
      <c r="C690">
        <v>2472</v>
      </c>
      <c r="D690">
        <v>54</v>
      </c>
      <c r="E690">
        <v>2.1844660194174761E-2</v>
      </c>
    </row>
    <row r="691" spans="1:5" x14ac:dyDescent="0.25">
      <c r="A691" t="s">
        <v>593</v>
      </c>
      <c r="B691">
        <v>2018</v>
      </c>
      <c r="C691">
        <v>3744</v>
      </c>
      <c r="D691">
        <v>972</v>
      </c>
      <c r="E691">
        <v>0.25961538461538458</v>
      </c>
    </row>
    <row r="692" spans="1:5" x14ac:dyDescent="0.25">
      <c r="A692" t="s">
        <v>593</v>
      </c>
      <c r="B692">
        <v>2019</v>
      </c>
      <c r="C692">
        <v>1927</v>
      </c>
      <c r="D692">
        <v>276</v>
      </c>
      <c r="E692">
        <v>0.143227815256876</v>
      </c>
    </row>
    <row r="693" spans="1:5" x14ac:dyDescent="0.25">
      <c r="A693" t="s">
        <v>619</v>
      </c>
      <c r="B693">
        <v>2014</v>
      </c>
      <c r="C693">
        <v>244</v>
      </c>
      <c r="D693">
        <v>235</v>
      </c>
      <c r="E693">
        <v>0.96311475409836067</v>
      </c>
    </row>
    <row r="694" spans="1:5" x14ac:dyDescent="0.25">
      <c r="A694" t="s">
        <v>332</v>
      </c>
      <c r="B694">
        <v>2013</v>
      </c>
      <c r="C694">
        <v>192</v>
      </c>
      <c r="D694">
        <v>11</v>
      </c>
      <c r="E694">
        <v>5.7291666666666657E-2</v>
      </c>
    </row>
    <row r="695" spans="1:5" x14ac:dyDescent="0.25">
      <c r="A695" t="s">
        <v>332</v>
      </c>
      <c r="B695">
        <v>2014</v>
      </c>
      <c r="C695">
        <v>346</v>
      </c>
      <c r="D695">
        <v>20</v>
      </c>
      <c r="E695">
        <v>5.7803468208092477E-2</v>
      </c>
    </row>
    <row r="696" spans="1:5" x14ac:dyDescent="0.25">
      <c r="A696" t="s">
        <v>332</v>
      </c>
      <c r="B696">
        <v>2015</v>
      </c>
      <c r="C696">
        <v>1642</v>
      </c>
      <c r="D696">
        <v>650</v>
      </c>
      <c r="E696">
        <v>0.39585870889159558</v>
      </c>
    </row>
    <row r="697" spans="1:5" x14ac:dyDescent="0.25">
      <c r="A697" t="s">
        <v>332</v>
      </c>
      <c r="B697">
        <v>2016</v>
      </c>
      <c r="C697">
        <v>1032</v>
      </c>
      <c r="D697">
        <v>365</v>
      </c>
      <c r="E697">
        <v>0.35368217054263568</v>
      </c>
    </row>
    <row r="698" spans="1:5" x14ac:dyDescent="0.25">
      <c r="A698" t="s">
        <v>332</v>
      </c>
      <c r="B698">
        <v>2017</v>
      </c>
      <c r="C698">
        <v>349</v>
      </c>
      <c r="D698">
        <v>28</v>
      </c>
      <c r="E698">
        <v>8.0229226361031525E-2</v>
      </c>
    </row>
    <row r="699" spans="1:5" x14ac:dyDescent="0.25">
      <c r="A699" t="s">
        <v>332</v>
      </c>
      <c r="B699">
        <v>2018</v>
      </c>
      <c r="C699">
        <v>444</v>
      </c>
      <c r="D699">
        <v>45</v>
      </c>
      <c r="E699">
        <v>0.1013513513513514</v>
      </c>
    </row>
    <row r="700" spans="1:5" x14ac:dyDescent="0.25">
      <c r="A700" t="s">
        <v>332</v>
      </c>
      <c r="B700">
        <v>2019</v>
      </c>
      <c r="C700">
        <v>327</v>
      </c>
      <c r="D700">
        <v>20</v>
      </c>
      <c r="E700">
        <v>6.1162079510703363E-2</v>
      </c>
    </row>
    <row r="701" spans="1:5" x14ac:dyDescent="0.25">
      <c r="A701" t="s">
        <v>164</v>
      </c>
      <c r="B701">
        <v>2019</v>
      </c>
      <c r="C701">
        <v>3008</v>
      </c>
      <c r="D701">
        <v>59</v>
      </c>
      <c r="E701">
        <v>1.9614361702127658E-2</v>
      </c>
    </row>
    <row r="702" spans="1:5" x14ac:dyDescent="0.25">
      <c r="A702" t="s">
        <v>164</v>
      </c>
      <c r="B702">
        <v>2020</v>
      </c>
      <c r="C702">
        <v>8797</v>
      </c>
      <c r="D702">
        <v>390</v>
      </c>
      <c r="E702">
        <v>4.4333295441627833E-2</v>
      </c>
    </row>
    <row r="703" spans="1:5" x14ac:dyDescent="0.25">
      <c r="A703" t="s">
        <v>384</v>
      </c>
      <c r="B703">
        <v>2015</v>
      </c>
      <c r="C703">
        <v>288</v>
      </c>
      <c r="D703">
        <v>37</v>
      </c>
      <c r="E703">
        <v>0.12847222222222221</v>
      </c>
    </row>
    <row r="704" spans="1:5" x14ac:dyDescent="0.25">
      <c r="A704" t="s">
        <v>384</v>
      </c>
      <c r="B704">
        <v>2016</v>
      </c>
      <c r="C704">
        <v>429</v>
      </c>
      <c r="D704">
        <v>80</v>
      </c>
      <c r="E704">
        <v>0.18648018648018649</v>
      </c>
    </row>
    <row r="705" spans="1:5" x14ac:dyDescent="0.25">
      <c r="A705" t="s">
        <v>384</v>
      </c>
      <c r="B705">
        <v>2017</v>
      </c>
      <c r="C705">
        <v>492</v>
      </c>
      <c r="D705">
        <v>79</v>
      </c>
      <c r="E705">
        <v>0.1605691056910569</v>
      </c>
    </row>
    <row r="706" spans="1:5" x14ac:dyDescent="0.25">
      <c r="A706" t="s">
        <v>384</v>
      </c>
      <c r="B706">
        <v>2018</v>
      </c>
      <c r="C706">
        <v>27</v>
      </c>
      <c r="D706">
        <v>4</v>
      </c>
      <c r="E706">
        <v>0.14814814814814811</v>
      </c>
    </row>
    <row r="707" spans="1:5" x14ac:dyDescent="0.25">
      <c r="A707" t="s">
        <v>384</v>
      </c>
      <c r="B707">
        <v>2019</v>
      </c>
      <c r="C707">
        <v>3</v>
      </c>
      <c r="D707">
        <v>0</v>
      </c>
      <c r="E707">
        <v>0</v>
      </c>
    </row>
    <row r="708" spans="1:5" x14ac:dyDescent="0.25">
      <c r="A708" t="s">
        <v>54</v>
      </c>
      <c r="B708">
        <v>2013</v>
      </c>
      <c r="C708">
        <v>2122</v>
      </c>
      <c r="D708">
        <v>205</v>
      </c>
      <c r="E708">
        <v>9.6606974552309141E-2</v>
      </c>
    </row>
    <row r="709" spans="1:5" x14ac:dyDescent="0.25">
      <c r="A709" t="s">
        <v>54</v>
      </c>
      <c r="B709">
        <v>2014</v>
      </c>
      <c r="C709">
        <v>2642</v>
      </c>
      <c r="D709">
        <v>311</v>
      </c>
      <c r="E709">
        <v>0.1177138531415594</v>
      </c>
    </row>
    <row r="710" spans="1:5" x14ac:dyDescent="0.25">
      <c r="A710" t="s">
        <v>54</v>
      </c>
      <c r="B710">
        <v>2015</v>
      </c>
      <c r="C710">
        <v>3062</v>
      </c>
      <c r="D710">
        <v>307</v>
      </c>
      <c r="E710">
        <v>0.1002612671456564</v>
      </c>
    </row>
    <row r="711" spans="1:5" x14ac:dyDescent="0.25">
      <c r="A711" t="s">
        <v>54</v>
      </c>
      <c r="B711">
        <v>2016</v>
      </c>
      <c r="C711">
        <v>3021</v>
      </c>
      <c r="D711">
        <v>355</v>
      </c>
      <c r="E711">
        <v>0.11751075802714329</v>
      </c>
    </row>
    <row r="712" spans="1:5" x14ac:dyDescent="0.25">
      <c r="A712" t="s">
        <v>54</v>
      </c>
      <c r="B712">
        <v>2017</v>
      </c>
      <c r="C712">
        <v>3000</v>
      </c>
      <c r="D712">
        <v>313</v>
      </c>
      <c r="E712">
        <v>0.10433333333333331</v>
      </c>
    </row>
    <row r="713" spans="1:5" x14ac:dyDescent="0.25">
      <c r="A713" t="s">
        <v>54</v>
      </c>
      <c r="B713">
        <v>2018</v>
      </c>
      <c r="C713">
        <v>3848</v>
      </c>
      <c r="D713">
        <v>414</v>
      </c>
      <c r="E713">
        <v>0.10758835758835759</v>
      </c>
    </row>
    <row r="714" spans="1:5" x14ac:dyDescent="0.25">
      <c r="A714" t="s">
        <v>54</v>
      </c>
      <c r="B714">
        <v>2019</v>
      </c>
      <c r="C714">
        <v>4470</v>
      </c>
      <c r="D714">
        <v>394</v>
      </c>
      <c r="E714">
        <v>8.8143176733780762E-2</v>
      </c>
    </row>
    <row r="715" spans="1:5" x14ac:dyDescent="0.25">
      <c r="A715" t="s">
        <v>54</v>
      </c>
      <c r="B715">
        <v>2020</v>
      </c>
      <c r="C715">
        <v>2176</v>
      </c>
      <c r="D715">
        <v>84</v>
      </c>
      <c r="E715">
        <v>3.860294117647059E-2</v>
      </c>
    </row>
    <row r="716" spans="1:5" x14ac:dyDescent="0.25">
      <c r="A716" t="s">
        <v>177</v>
      </c>
      <c r="B716">
        <v>2013</v>
      </c>
      <c r="C716">
        <v>187</v>
      </c>
      <c r="D716">
        <v>15</v>
      </c>
      <c r="E716">
        <v>8.0213903743315509E-2</v>
      </c>
    </row>
    <row r="717" spans="1:5" x14ac:dyDescent="0.25">
      <c r="A717" t="s">
        <v>177</v>
      </c>
      <c r="B717">
        <v>2014</v>
      </c>
      <c r="C717">
        <v>259</v>
      </c>
      <c r="D717">
        <v>39</v>
      </c>
      <c r="E717">
        <v>0.15057915057915061</v>
      </c>
    </row>
    <row r="718" spans="1:5" x14ac:dyDescent="0.25">
      <c r="A718" t="s">
        <v>177</v>
      </c>
      <c r="B718">
        <v>2015</v>
      </c>
      <c r="C718">
        <v>701</v>
      </c>
      <c r="D718">
        <v>103</v>
      </c>
      <c r="E718">
        <v>0.14693295292439371</v>
      </c>
    </row>
    <row r="719" spans="1:5" x14ac:dyDescent="0.25">
      <c r="A719" t="s">
        <v>177</v>
      </c>
      <c r="B719">
        <v>2016</v>
      </c>
      <c r="C719">
        <v>664</v>
      </c>
      <c r="D719">
        <v>74</v>
      </c>
      <c r="E719">
        <v>0.1114457831325301</v>
      </c>
    </row>
    <row r="720" spans="1:5" x14ac:dyDescent="0.25">
      <c r="A720" t="s">
        <v>177</v>
      </c>
      <c r="B720">
        <v>2017</v>
      </c>
      <c r="C720">
        <v>411</v>
      </c>
      <c r="D720">
        <v>41</v>
      </c>
      <c r="E720">
        <v>9.9756690997566913E-2</v>
      </c>
    </row>
    <row r="721" spans="1:5" x14ac:dyDescent="0.25">
      <c r="A721" t="s">
        <v>177</v>
      </c>
      <c r="B721">
        <v>2018</v>
      </c>
      <c r="C721">
        <v>986</v>
      </c>
      <c r="D721">
        <v>126</v>
      </c>
      <c r="E721">
        <v>0.127789046653144</v>
      </c>
    </row>
    <row r="722" spans="1:5" x14ac:dyDescent="0.25">
      <c r="A722" t="s">
        <v>177</v>
      </c>
      <c r="B722">
        <v>2019</v>
      </c>
      <c r="C722">
        <v>868</v>
      </c>
      <c r="D722">
        <v>101</v>
      </c>
      <c r="E722">
        <v>0.1163594470046083</v>
      </c>
    </row>
    <row r="723" spans="1:5" x14ac:dyDescent="0.25">
      <c r="A723" t="s">
        <v>345</v>
      </c>
      <c r="B723">
        <v>2017</v>
      </c>
      <c r="C723">
        <v>723</v>
      </c>
      <c r="D723">
        <v>145</v>
      </c>
      <c r="E723">
        <v>0.2005532503457815</v>
      </c>
    </row>
    <row r="724" spans="1:5" x14ac:dyDescent="0.25">
      <c r="A724" t="s">
        <v>345</v>
      </c>
      <c r="B724">
        <v>2018</v>
      </c>
      <c r="C724">
        <v>269</v>
      </c>
      <c r="D724">
        <v>40</v>
      </c>
      <c r="E724">
        <v>0.14869888475836429</v>
      </c>
    </row>
    <row r="725" spans="1:5" x14ac:dyDescent="0.25">
      <c r="A725" t="s">
        <v>345</v>
      </c>
      <c r="B725">
        <v>2019</v>
      </c>
      <c r="C725">
        <v>29</v>
      </c>
      <c r="D725">
        <v>2</v>
      </c>
      <c r="E725">
        <v>6.8965517241379309E-2</v>
      </c>
    </row>
    <row r="726" spans="1:5" x14ac:dyDescent="0.25">
      <c r="A726" t="s">
        <v>82</v>
      </c>
      <c r="B726">
        <v>2013</v>
      </c>
      <c r="C726">
        <v>1254</v>
      </c>
      <c r="D726">
        <v>307</v>
      </c>
      <c r="E726">
        <v>0.2448165869218501</v>
      </c>
    </row>
    <row r="727" spans="1:5" x14ac:dyDescent="0.25">
      <c r="A727" t="s">
        <v>82</v>
      </c>
      <c r="B727">
        <v>2014</v>
      </c>
      <c r="C727">
        <v>2833</v>
      </c>
      <c r="D727">
        <v>1633</v>
      </c>
      <c r="E727">
        <v>0.57642075538298621</v>
      </c>
    </row>
    <row r="728" spans="1:5" x14ac:dyDescent="0.25">
      <c r="A728" t="s">
        <v>82</v>
      </c>
      <c r="B728">
        <v>2015</v>
      </c>
      <c r="C728">
        <v>3697</v>
      </c>
      <c r="D728">
        <v>2116</v>
      </c>
      <c r="E728">
        <v>0.57235596429537461</v>
      </c>
    </row>
    <row r="729" spans="1:5" x14ac:dyDescent="0.25">
      <c r="A729" t="s">
        <v>82</v>
      </c>
      <c r="B729">
        <v>2016</v>
      </c>
      <c r="C729">
        <v>2871</v>
      </c>
      <c r="D729">
        <v>1428</v>
      </c>
      <c r="E729">
        <v>0.49738766980146287</v>
      </c>
    </row>
    <row r="730" spans="1:5" x14ac:dyDescent="0.25">
      <c r="A730" t="s">
        <v>82</v>
      </c>
      <c r="B730">
        <v>2017</v>
      </c>
      <c r="C730">
        <v>3893</v>
      </c>
      <c r="D730">
        <v>1937</v>
      </c>
      <c r="E730">
        <v>0.49755972257898801</v>
      </c>
    </row>
    <row r="731" spans="1:5" x14ac:dyDescent="0.25">
      <c r="A731" t="s">
        <v>82</v>
      </c>
      <c r="B731">
        <v>2018</v>
      </c>
      <c r="C731">
        <v>6758</v>
      </c>
      <c r="D731">
        <v>2155</v>
      </c>
      <c r="E731">
        <v>0.31888132583604623</v>
      </c>
    </row>
    <row r="732" spans="1:5" x14ac:dyDescent="0.25">
      <c r="A732" t="s">
        <v>82</v>
      </c>
      <c r="B732">
        <v>2019</v>
      </c>
      <c r="C732">
        <v>6326</v>
      </c>
      <c r="D732">
        <v>1301</v>
      </c>
      <c r="E732">
        <v>0.2056591843186848</v>
      </c>
    </row>
    <row r="733" spans="1:5" x14ac:dyDescent="0.25">
      <c r="A733" t="s">
        <v>351</v>
      </c>
      <c r="B733">
        <v>2016</v>
      </c>
      <c r="C733">
        <v>481</v>
      </c>
      <c r="D733">
        <v>5</v>
      </c>
      <c r="E733">
        <v>1.0395010395010401E-2</v>
      </c>
    </row>
    <row r="734" spans="1:5" x14ac:dyDescent="0.25">
      <c r="A734" t="s">
        <v>351</v>
      </c>
      <c r="B734">
        <v>2017</v>
      </c>
      <c r="C734">
        <v>647</v>
      </c>
      <c r="D734">
        <v>9</v>
      </c>
      <c r="E734">
        <v>1.391035548686244E-2</v>
      </c>
    </row>
    <row r="735" spans="1:5" x14ac:dyDescent="0.25">
      <c r="A735" t="s">
        <v>351</v>
      </c>
      <c r="B735">
        <v>2018</v>
      </c>
      <c r="C735">
        <v>359</v>
      </c>
      <c r="D735">
        <v>7</v>
      </c>
      <c r="E735">
        <v>1.949860724233983E-2</v>
      </c>
    </row>
    <row r="736" spans="1:5" x14ac:dyDescent="0.25">
      <c r="A736" t="s">
        <v>351</v>
      </c>
      <c r="B736">
        <v>2019</v>
      </c>
      <c r="C736">
        <v>432</v>
      </c>
      <c r="D736">
        <v>9</v>
      </c>
      <c r="E736">
        <v>2.0833333333333329E-2</v>
      </c>
    </row>
    <row r="737" spans="1:5" x14ac:dyDescent="0.25">
      <c r="A737" t="s">
        <v>125</v>
      </c>
      <c r="B737">
        <v>2013</v>
      </c>
      <c r="C737">
        <v>2316</v>
      </c>
      <c r="D737">
        <v>1225</v>
      </c>
      <c r="E737">
        <v>0.52892918825561308</v>
      </c>
    </row>
    <row r="738" spans="1:5" x14ac:dyDescent="0.25">
      <c r="A738" t="s">
        <v>125</v>
      </c>
      <c r="B738">
        <v>2014</v>
      </c>
      <c r="C738">
        <v>3631</v>
      </c>
      <c r="D738">
        <v>1732</v>
      </c>
      <c r="E738">
        <v>0.47700358028091427</v>
      </c>
    </row>
    <row r="739" spans="1:5" x14ac:dyDescent="0.25">
      <c r="A739" t="s">
        <v>125</v>
      </c>
      <c r="B739">
        <v>2015</v>
      </c>
      <c r="C739">
        <v>2962</v>
      </c>
      <c r="D739">
        <v>973</v>
      </c>
      <c r="E739">
        <v>0.32849426063470633</v>
      </c>
    </row>
    <row r="740" spans="1:5" x14ac:dyDescent="0.25">
      <c r="A740" t="s">
        <v>125</v>
      </c>
      <c r="B740">
        <v>2016</v>
      </c>
      <c r="C740">
        <v>5829</v>
      </c>
      <c r="D740">
        <v>1861</v>
      </c>
      <c r="E740">
        <v>0.31926574026419619</v>
      </c>
    </row>
    <row r="741" spans="1:5" x14ac:dyDescent="0.25">
      <c r="A741" t="s">
        <v>125</v>
      </c>
      <c r="B741">
        <v>2017</v>
      </c>
      <c r="C741">
        <v>11859</v>
      </c>
      <c r="D741">
        <v>2166</v>
      </c>
      <c r="E741">
        <v>0.18264609157601819</v>
      </c>
    </row>
    <row r="742" spans="1:5" x14ac:dyDescent="0.25">
      <c r="A742" t="s">
        <v>125</v>
      </c>
      <c r="B742">
        <v>2018</v>
      </c>
      <c r="C742">
        <v>23144</v>
      </c>
      <c r="D742">
        <v>3639</v>
      </c>
      <c r="E742">
        <v>0.15723297614932599</v>
      </c>
    </row>
    <row r="743" spans="1:5" x14ac:dyDescent="0.25">
      <c r="A743" t="s">
        <v>125</v>
      </c>
      <c r="B743">
        <v>2019</v>
      </c>
      <c r="C743">
        <v>23603</v>
      </c>
      <c r="D743">
        <v>2923</v>
      </c>
      <c r="E743">
        <v>0.12384018980638049</v>
      </c>
    </row>
    <row r="744" spans="1:5" x14ac:dyDescent="0.25">
      <c r="A744" t="s">
        <v>125</v>
      </c>
      <c r="B744">
        <v>2020</v>
      </c>
      <c r="C744">
        <v>1504</v>
      </c>
      <c r="D744">
        <v>134</v>
      </c>
      <c r="E744">
        <v>8.9095744680851061E-2</v>
      </c>
    </row>
    <row r="745" spans="1:5" x14ac:dyDescent="0.25">
      <c r="A745" t="s">
        <v>534</v>
      </c>
      <c r="B745">
        <v>2017</v>
      </c>
      <c r="C745">
        <v>12</v>
      </c>
      <c r="D745">
        <v>1</v>
      </c>
      <c r="E745">
        <v>8.3333333333333329E-2</v>
      </c>
    </row>
    <row r="746" spans="1:5" x14ac:dyDescent="0.25">
      <c r="A746" t="s">
        <v>534</v>
      </c>
      <c r="B746">
        <v>2018</v>
      </c>
      <c r="C746">
        <v>52</v>
      </c>
      <c r="D746">
        <v>2</v>
      </c>
      <c r="E746">
        <v>3.8461538461538457E-2</v>
      </c>
    </row>
    <row r="747" spans="1:5" x14ac:dyDescent="0.25">
      <c r="A747" t="s">
        <v>534</v>
      </c>
      <c r="B747">
        <v>2019</v>
      </c>
      <c r="C747">
        <v>88</v>
      </c>
      <c r="D747">
        <v>1</v>
      </c>
      <c r="E747">
        <v>1.136363636363636E-2</v>
      </c>
    </row>
    <row r="748" spans="1:5" x14ac:dyDescent="0.25">
      <c r="A748" t="s">
        <v>534</v>
      </c>
      <c r="B748">
        <v>2020</v>
      </c>
      <c r="C748">
        <v>39</v>
      </c>
      <c r="D748">
        <v>1</v>
      </c>
      <c r="E748">
        <v>2.564102564102564E-2</v>
      </c>
    </row>
    <row r="749" spans="1:5" x14ac:dyDescent="0.25">
      <c r="A749" t="s">
        <v>423</v>
      </c>
      <c r="B749">
        <v>2014</v>
      </c>
      <c r="C749">
        <v>35</v>
      </c>
      <c r="D749">
        <v>18</v>
      </c>
      <c r="E749">
        <v>0.51428571428571423</v>
      </c>
    </row>
    <row r="750" spans="1:5" x14ac:dyDescent="0.25">
      <c r="A750" t="s">
        <v>423</v>
      </c>
      <c r="B750">
        <v>2015</v>
      </c>
      <c r="C750">
        <v>86</v>
      </c>
      <c r="D750">
        <v>37</v>
      </c>
      <c r="E750">
        <v>0.43023255813953493</v>
      </c>
    </row>
    <row r="751" spans="1:5" x14ac:dyDescent="0.25">
      <c r="A751" t="s">
        <v>423</v>
      </c>
      <c r="B751">
        <v>2016</v>
      </c>
      <c r="C751">
        <v>49</v>
      </c>
      <c r="D751">
        <v>36</v>
      </c>
      <c r="E751">
        <v>0.73469387755102045</v>
      </c>
    </row>
    <row r="752" spans="1:5" x14ac:dyDescent="0.25">
      <c r="A752" t="s">
        <v>423</v>
      </c>
      <c r="B752">
        <v>2017</v>
      </c>
      <c r="C752">
        <v>17</v>
      </c>
      <c r="D752">
        <v>4</v>
      </c>
      <c r="E752">
        <v>0.23529411764705879</v>
      </c>
    </row>
    <row r="753" spans="1:5" x14ac:dyDescent="0.25">
      <c r="A753" t="s">
        <v>423</v>
      </c>
      <c r="B753">
        <v>2018</v>
      </c>
      <c r="C753">
        <v>16</v>
      </c>
      <c r="D753">
        <v>2</v>
      </c>
      <c r="E753">
        <v>0.125</v>
      </c>
    </row>
    <row r="754" spans="1:5" x14ac:dyDescent="0.25">
      <c r="A754" t="s">
        <v>194</v>
      </c>
      <c r="B754">
        <v>2013</v>
      </c>
      <c r="C754">
        <v>4016</v>
      </c>
      <c r="D754">
        <v>100</v>
      </c>
      <c r="E754">
        <v>2.4900398406374501E-2</v>
      </c>
    </row>
    <row r="755" spans="1:5" x14ac:dyDescent="0.25">
      <c r="A755" t="s">
        <v>194</v>
      </c>
      <c r="B755">
        <v>2014</v>
      </c>
      <c r="C755">
        <v>9138</v>
      </c>
      <c r="D755">
        <v>289</v>
      </c>
      <c r="E755">
        <v>3.1626176406215803E-2</v>
      </c>
    </row>
    <row r="756" spans="1:5" x14ac:dyDescent="0.25">
      <c r="A756" t="s">
        <v>194</v>
      </c>
      <c r="B756">
        <v>2015</v>
      </c>
      <c r="C756">
        <v>10256</v>
      </c>
      <c r="D756">
        <v>391</v>
      </c>
      <c r="E756">
        <v>3.812402496099844E-2</v>
      </c>
    </row>
    <row r="757" spans="1:5" x14ac:dyDescent="0.25">
      <c r="A757" t="s">
        <v>194</v>
      </c>
      <c r="B757">
        <v>2016</v>
      </c>
      <c r="C757">
        <v>9833</v>
      </c>
      <c r="D757">
        <v>273</v>
      </c>
      <c r="E757">
        <v>2.7763653005186621E-2</v>
      </c>
    </row>
    <row r="758" spans="1:5" x14ac:dyDescent="0.25">
      <c r="A758" t="s">
        <v>194</v>
      </c>
      <c r="B758">
        <v>2017</v>
      </c>
      <c r="C758">
        <v>9470</v>
      </c>
      <c r="D758">
        <v>287</v>
      </c>
      <c r="E758">
        <v>3.0306230200633579E-2</v>
      </c>
    </row>
    <row r="759" spans="1:5" x14ac:dyDescent="0.25">
      <c r="A759" t="s">
        <v>194</v>
      </c>
      <c r="B759">
        <v>2018</v>
      </c>
      <c r="C759">
        <v>8447</v>
      </c>
      <c r="D759">
        <v>252</v>
      </c>
      <c r="E759">
        <v>2.983307683201137E-2</v>
      </c>
    </row>
    <row r="760" spans="1:5" x14ac:dyDescent="0.25">
      <c r="A760" t="s">
        <v>194</v>
      </c>
      <c r="B760">
        <v>2019</v>
      </c>
      <c r="C760">
        <v>7792</v>
      </c>
      <c r="D760">
        <v>241</v>
      </c>
      <c r="E760">
        <v>3.0929158110882961E-2</v>
      </c>
    </row>
    <row r="761" spans="1:5" x14ac:dyDescent="0.25">
      <c r="A761" t="s">
        <v>194</v>
      </c>
      <c r="B761">
        <v>2020</v>
      </c>
      <c r="C761">
        <v>5325</v>
      </c>
      <c r="D761">
        <v>139</v>
      </c>
      <c r="E761">
        <v>2.610328638497653E-2</v>
      </c>
    </row>
    <row r="762" spans="1:5" x14ac:dyDescent="0.25">
      <c r="A762" t="s">
        <v>436</v>
      </c>
      <c r="B762">
        <v>2017</v>
      </c>
      <c r="C762">
        <v>7</v>
      </c>
      <c r="D762">
        <v>1</v>
      </c>
      <c r="E762">
        <v>0.14285714285714279</v>
      </c>
    </row>
    <row r="763" spans="1:5" x14ac:dyDescent="0.25">
      <c r="A763" t="s">
        <v>436</v>
      </c>
      <c r="B763">
        <v>2018</v>
      </c>
      <c r="C763">
        <v>103</v>
      </c>
      <c r="D763">
        <v>32</v>
      </c>
      <c r="E763">
        <v>0.31067961165048541</v>
      </c>
    </row>
    <row r="764" spans="1:5" x14ac:dyDescent="0.25">
      <c r="A764" t="s">
        <v>436</v>
      </c>
      <c r="B764">
        <v>2019</v>
      </c>
      <c r="C764">
        <v>314</v>
      </c>
      <c r="D764">
        <v>54</v>
      </c>
      <c r="E764">
        <v>0.17197452229299359</v>
      </c>
    </row>
    <row r="765" spans="1:5" x14ac:dyDescent="0.25">
      <c r="A765" t="s">
        <v>517</v>
      </c>
      <c r="B765">
        <v>2013</v>
      </c>
      <c r="C765">
        <v>3</v>
      </c>
      <c r="D765">
        <v>0</v>
      </c>
      <c r="E765">
        <v>0</v>
      </c>
    </row>
    <row r="766" spans="1:5" x14ac:dyDescent="0.25">
      <c r="A766" t="s">
        <v>517</v>
      </c>
      <c r="B766">
        <v>2015</v>
      </c>
      <c r="C766">
        <v>2</v>
      </c>
      <c r="D766">
        <v>0</v>
      </c>
      <c r="E766">
        <v>0</v>
      </c>
    </row>
    <row r="767" spans="1:5" x14ac:dyDescent="0.25">
      <c r="A767" t="s">
        <v>201</v>
      </c>
      <c r="B767">
        <v>2013</v>
      </c>
      <c r="C767">
        <v>166</v>
      </c>
      <c r="D767">
        <v>14</v>
      </c>
      <c r="E767">
        <v>8.4337349397590355E-2</v>
      </c>
    </row>
    <row r="768" spans="1:5" x14ac:dyDescent="0.25">
      <c r="A768" t="s">
        <v>201</v>
      </c>
      <c r="B768">
        <v>2014</v>
      </c>
      <c r="C768">
        <v>322</v>
      </c>
      <c r="D768">
        <v>33</v>
      </c>
      <c r="E768">
        <v>0.1024844720496894</v>
      </c>
    </row>
    <row r="769" spans="1:5" x14ac:dyDescent="0.25">
      <c r="A769" t="s">
        <v>201</v>
      </c>
      <c r="B769">
        <v>2015</v>
      </c>
      <c r="C769">
        <v>74</v>
      </c>
      <c r="D769">
        <v>9</v>
      </c>
      <c r="E769">
        <v>0.1216216216216216</v>
      </c>
    </row>
    <row r="770" spans="1:5" x14ac:dyDescent="0.25">
      <c r="A770" t="s">
        <v>201</v>
      </c>
      <c r="B770">
        <v>2016</v>
      </c>
      <c r="C770">
        <v>364</v>
      </c>
      <c r="D770">
        <v>49</v>
      </c>
      <c r="E770">
        <v>0.13461538461538461</v>
      </c>
    </row>
    <row r="771" spans="1:5" x14ac:dyDescent="0.25">
      <c r="A771" t="s">
        <v>201</v>
      </c>
      <c r="B771">
        <v>2017</v>
      </c>
      <c r="C771">
        <v>230</v>
      </c>
      <c r="D771">
        <v>20</v>
      </c>
      <c r="E771">
        <v>8.6956521739130432E-2</v>
      </c>
    </row>
    <row r="772" spans="1:5" x14ac:dyDescent="0.25">
      <c r="A772" t="s">
        <v>201</v>
      </c>
      <c r="B772">
        <v>2018</v>
      </c>
      <c r="C772">
        <v>112</v>
      </c>
      <c r="D772">
        <v>4</v>
      </c>
      <c r="E772">
        <v>3.5714285714285712E-2</v>
      </c>
    </row>
    <row r="773" spans="1:5" x14ac:dyDescent="0.25">
      <c r="A773" t="s">
        <v>65</v>
      </c>
      <c r="B773">
        <v>2014</v>
      </c>
      <c r="C773">
        <v>288</v>
      </c>
      <c r="D773">
        <v>11</v>
      </c>
      <c r="E773">
        <v>3.8194444444444448E-2</v>
      </c>
    </row>
    <row r="774" spans="1:5" x14ac:dyDescent="0.25">
      <c r="A774" t="s">
        <v>65</v>
      </c>
      <c r="B774">
        <v>2015</v>
      </c>
      <c r="C774">
        <v>464</v>
      </c>
      <c r="D774">
        <v>29</v>
      </c>
      <c r="E774">
        <v>6.25E-2</v>
      </c>
    </row>
    <row r="775" spans="1:5" x14ac:dyDescent="0.25">
      <c r="A775" t="s">
        <v>65</v>
      </c>
      <c r="B775">
        <v>2016</v>
      </c>
      <c r="C775">
        <v>130</v>
      </c>
      <c r="D775">
        <v>8</v>
      </c>
      <c r="E775">
        <v>6.1538461538461542E-2</v>
      </c>
    </row>
    <row r="776" spans="1:5" x14ac:dyDescent="0.25">
      <c r="A776" t="s">
        <v>65</v>
      </c>
      <c r="B776">
        <v>2017</v>
      </c>
      <c r="C776">
        <v>84</v>
      </c>
      <c r="D776">
        <v>8</v>
      </c>
      <c r="E776">
        <v>9.5238095238095233E-2</v>
      </c>
    </row>
    <row r="777" spans="1:5" x14ac:dyDescent="0.25">
      <c r="A777" t="s">
        <v>65</v>
      </c>
      <c r="B777">
        <v>2018</v>
      </c>
      <c r="C777">
        <v>179</v>
      </c>
      <c r="D777">
        <v>5</v>
      </c>
      <c r="E777">
        <v>2.793296089385475E-2</v>
      </c>
    </row>
    <row r="778" spans="1:5" x14ac:dyDescent="0.25">
      <c r="A778" t="s">
        <v>65</v>
      </c>
      <c r="B778">
        <v>2019</v>
      </c>
      <c r="C778">
        <v>104</v>
      </c>
      <c r="D778">
        <v>6</v>
      </c>
      <c r="E778">
        <v>5.7692307692307702E-2</v>
      </c>
    </row>
    <row r="779" spans="1:5" x14ac:dyDescent="0.25">
      <c r="A779" t="s">
        <v>65</v>
      </c>
      <c r="B779">
        <v>2020</v>
      </c>
      <c r="C779">
        <v>134</v>
      </c>
      <c r="D779">
        <v>8</v>
      </c>
      <c r="E779">
        <v>5.9701492537313432E-2</v>
      </c>
    </row>
    <row r="780" spans="1:5" x14ac:dyDescent="0.25">
      <c r="A780" t="s">
        <v>266</v>
      </c>
      <c r="B780">
        <v>2019</v>
      </c>
      <c r="C780">
        <v>6</v>
      </c>
      <c r="D780">
        <v>0</v>
      </c>
      <c r="E780">
        <v>0</v>
      </c>
    </row>
    <row r="781" spans="1:5" x14ac:dyDescent="0.25">
      <c r="A781" t="s">
        <v>266</v>
      </c>
      <c r="B781">
        <v>2020</v>
      </c>
      <c r="C781">
        <v>10</v>
      </c>
      <c r="D781">
        <v>0</v>
      </c>
      <c r="E781">
        <v>0</v>
      </c>
    </row>
    <row r="782" spans="1:5" x14ac:dyDescent="0.25">
      <c r="A782" t="s">
        <v>272</v>
      </c>
      <c r="B782">
        <v>2013</v>
      </c>
      <c r="C782">
        <v>626</v>
      </c>
      <c r="D782">
        <v>88</v>
      </c>
      <c r="E782">
        <v>0.14057507987220449</v>
      </c>
    </row>
    <row r="783" spans="1:5" x14ac:dyDescent="0.25">
      <c r="A783" t="s">
        <v>272</v>
      </c>
      <c r="B783">
        <v>2014</v>
      </c>
      <c r="C783">
        <v>1107</v>
      </c>
      <c r="D783">
        <v>149</v>
      </c>
      <c r="E783">
        <v>0.13459801264679311</v>
      </c>
    </row>
    <row r="784" spans="1:5" x14ac:dyDescent="0.25">
      <c r="A784" t="s">
        <v>272</v>
      </c>
      <c r="B784">
        <v>2015</v>
      </c>
      <c r="C784">
        <v>1264</v>
      </c>
      <c r="D784">
        <v>177</v>
      </c>
      <c r="E784">
        <v>0.14003164556962031</v>
      </c>
    </row>
    <row r="785" spans="1:5" x14ac:dyDescent="0.25">
      <c r="A785" t="s">
        <v>272</v>
      </c>
      <c r="B785">
        <v>2016</v>
      </c>
      <c r="C785">
        <v>1452</v>
      </c>
      <c r="D785">
        <v>367</v>
      </c>
      <c r="E785">
        <v>0.25275482093663909</v>
      </c>
    </row>
    <row r="786" spans="1:5" x14ac:dyDescent="0.25">
      <c r="A786" t="s">
        <v>272</v>
      </c>
      <c r="B786">
        <v>2017</v>
      </c>
      <c r="C786">
        <v>1749</v>
      </c>
      <c r="D786">
        <v>485</v>
      </c>
      <c r="E786">
        <v>0.2773013150371641</v>
      </c>
    </row>
    <row r="787" spans="1:5" x14ac:dyDescent="0.25">
      <c r="A787" t="s">
        <v>272</v>
      </c>
      <c r="B787">
        <v>2018</v>
      </c>
      <c r="C787">
        <v>2517</v>
      </c>
      <c r="D787">
        <v>440</v>
      </c>
      <c r="E787">
        <v>0.1748112832737386</v>
      </c>
    </row>
    <row r="788" spans="1:5" x14ac:dyDescent="0.25">
      <c r="A788" t="s">
        <v>272</v>
      </c>
      <c r="B788">
        <v>2019</v>
      </c>
      <c r="C788">
        <v>1269</v>
      </c>
      <c r="D788">
        <v>237</v>
      </c>
      <c r="E788">
        <v>0.1867612293144208</v>
      </c>
    </row>
    <row r="789" spans="1:5" x14ac:dyDescent="0.25">
      <c r="A789" t="s">
        <v>277</v>
      </c>
      <c r="B789">
        <v>2013</v>
      </c>
      <c r="C789">
        <v>1287</v>
      </c>
      <c r="D789">
        <v>36</v>
      </c>
      <c r="E789">
        <v>2.7972027972027969E-2</v>
      </c>
    </row>
    <row r="790" spans="1:5" x14ac:dyDescent="0.25">
      <c r="A790" t="s">
        <v>277</v>
      </c>
      <c r="B790">
        <v>2014</v>
      </c>
      <c r="C790">
        <v>1222</v>
      </c>
      <c r="D790">
        <v>73</v>
      </c>
      <c r="E790">
        <v>5.9738134206219311E-2</v>
      </c>
    </row>
    <row r="791" spans="1:5" x14ac:dyDescent="0.25">
      <c r="A791" t="s">
        <v>277</v>
      </c>
      <c r="B791">
        <v>2015</v>
      </c>
      <c r="C791">
        <v>892</v>
      </c>
      <c r="D791">
        <v>42</v>
      </c>
      <c r="E791">
        <v>4.708520179372197E-2</v>
      </c>
    </row>
    <row r="792" spans="1:5" x14ac:dyDescent="0.25">
      <c r="A792" t="s">
        <v>277</v>
      </c>
      <c r="B792">
        <v>2016</v>
      </c>
      <c r="C792">
        <v>812</v>
      </c>
      <c r="D792">
        <v>47</v>
      </c>
      <c r="E792">
        <v>5.7881773399014777E-2</v>
      </c>
    </row>
    <row r="793" spans="1:5" x14ac:dyDescent="0.25">
      <c r="A793" t="s">
        <v>277</v>
      </c>
      <c r="B793">
        <v>2017</v>
      </c>
      <c r="C793">
        <v>1233</v>
      </c>
      <c r="D793">
        <v>48</v>
      </c>
      <c r="E793">
        <v>3.8929440389294398E-2</v>
      </c>
    </row>
    <row r="794" spans="1:5" x14ac:dyDescent="0.25">
      <c r="A794" t="s">
        <v>277</v>
      </c>
      <c r="B794">
        <v>2018</v>
      </c>
      <c r="C794">
        <v>1107</v>
      </c>
      <c r="D794">
        <v>37</v>
      </c>
      <c r="E794">
        <v>3.342366757000903E-2</v>
      </c>
    </row>
    <row r="795" spans="1:5" x14ac:dyDescent="0.25">
      <c r="A795" t="s">
        <v>277</v>
      </c>
      <c r="B795">
        <v>2019</v>
      </c>
      <c r="C795">
        <v>1059</v>
      </c>
      <c r="D795">
        <v>23</v>
      </c>
      <c r="E795">
        <v>2.1718602455146369E-2</v>
      </c>
    </row>
    <row r="796" spans="1:5" x14ac:dyDescent="0.25">
      <c r="A796" t="s">
        <v>354</v>
      </c>
      <c r="B796">
        <v>2013</v>
      </c>
      <c r="C796">
        <v>544</v>
      </c>
      <c r="D796">
        <v>32</v>
      </c>
      <c r="E796">
        <v>5.8823529411764712E-2</v>
      </c>
    </row>
    <row r="797" spans="1:5" x14ac:dyDescent="0.25">
      <c r="A797" t="s">
        <v>354</v>
      </c>
      <c r="B797">
        <v>2014</v>
      </c>
      <c r="C797">
        <v>746</v>
      </c>
      <c r="D797">
        <v>20</v>
      </c>
      <c r="E797">
        <v>2.6809651474530832E-2</v>
      </c>
    </row>
    <row r="798" spans="1:5" x14ac:dyDescent="0.25">
      <c r="A798" t="s">
        <v>354</v>
      </c>
      <c r="B798">
        <v>2015</v>
      </c>
      <c r="C798">
        <v>420</v>
      </c>
      <c r="D798">
        <v>8</v>
      </c>
      <c r="E798">
        <v>1.9047619047619049E-2</v>
      </c>
    </row>
    <row r="799" spans="1:5" x14ac:dyDescent="0.25">
      <c r="A799" t="s">
        <v>354</v>
      </c>
      <c r="B799">
        <v>2016</v>
      </c>
      <c r="C799">
        <v>256</v>
      </c>
      <c r="D799">
        <v>4</v>
      </c>
      <c r="E799">
        <v>1.5625E-2</v>
      </c>
    </row>
    <row r="800" spans="1:5" x14ac:dyDescent="0.25">
      <c r="A800" t="s">
        <v>354</v>
      </c>
      <c r="B800">
        <v>2017</v>
      </c>
      <c r="C800">
        <v>462</v>
      </c>
      <c r="D800">
        <v>34</v>
      </c>
      <c r="E800">
        <v>7.3593073593073599E-2</v>
      </c>
    </row>
    <row r="801" spans="1:5" x14ac:dyDescent="0.25">
      <c r="A801" t="s">
        <v>354</v>
      </c>
      <c r="B801">
        <v>2018</v>
      </c>
      <c r="C801">
        <v>382</v>
      </c>
      <c r="D801">
        <v>46</v>
      </c>
      <c r="E801">
        <v>0.1204188481675393</v>
      </c>
    </row>
    <row r="802" spans="1:5" x14ac:dyDescent="0.25">
      <c r="A802" t="s">
        <v>354</v>
      </c>
      <c r="B802">
        <v>2019</v>
      </c>
      <c r="C802">
        <v>483</v>
      </c>
      <c r="D802">
        <v>51</v>
      </c>
      <c r="E802">
        <v>0.10559006211180121</v>
      </c>
    </row>
    <row r="803" spans="1:5" x14ac:dyDescent="0.25">
      <c r="A803" t="s">
        <v>421</v>
      </c>
      <c r="B803">
        <v>2018</v>
      </c>
      <c r="C803">
        <v>61</v>
      </c>
      <c r="D803">
        <v>3</v>
      </c>
      <c r="E803">
        <v>4.9180327868852458E-2</v>
      </c>
    </row>
    <row r="804" spans="1:5" x14ac:dyDescent="0.25">
      <c r="A804" t="s">
        <v>421</v>
      </c>
      <c r="B804">
        <v>2019</v>
      </c>
      <c r="C804">
        <v>159</v>
      </c>
      <c r="D804">
        <v>9</v>
      </c>
      <c r="E804">
        <v>5.6603773584905662E-2</v>
      </c>
    </row>
    <row r="805" spans="1:5" x14ac:dyDescent="0.25">
      <c r="A805" t="s">
        <v>208</v>
      </c>
      <c r="B805">
        <v>2013</v>
      </c>
      <c r="C805">
        <v>900</v>
      </c>
      <c r="D805">
        <v>249</v>
      </c>
      <c r="E805">
        <v>0.27666666666666673</v>
      </c>
    </row>
    <row r="806" spans="1:5" x14ac:dyDescent="0.25">
      <c r="A806" t="s">
        <v>208</v>
      </c>
      <c r="B806">
        <v>2014</v>
      </c>
      <c r="C806">
        <v>1594</v>
      </c>
      <c r="D806">
        <v>543</v>
      </c>
      <c r="E806">
        <v>0.34065244667503142</v>
      </c>
    </row>
    <row r="807" spans="1:5" x14ac:dyDescent="0.25">
      <c r="A807" t="s">
        <v>208</v>
      </c>
      <c r="B807">
        <v>2015</v>
      </c>
      <c r="C807">
        <v>641</v>
      </c>
      <c r="D807">
        <v>129</v>
      </c>
      <c r="E807">
        <v>0.20124804992199691</v>
      </c>
    </row>
    <row r="808" spans="1:5" x14ac:dyDescent="0.25">
      <c r="A808" t="s">
        <v>208</v>
      </c>
      <c r="B808">
        <v>2016</v>
      </c>
      <c r="C808">
        <v>478</v>
      </c>
      <c r="D808">
        <v>49</v>
      </c>
      <c r="E808">
        <v>0.102510460251046</v>
      </c>
    </row>
    <row r="809" spans="1:5" x14ac:dyDescent="0.25">
      <c r="A809" t="s">
        <v>208</v>
      </c>
      <c r="B809">
        <v>2017</v>
      </c>
      <c r="C809">
        <v>1337</v>
      </c>
      <c r="D809">
        <v>275</v>
      </c>
      <c r="E809">
        <v>0.20568436798803291</v>
      </c>
    </row>
    <row r="810" spans="1:5" x14ac:dyDescent="0.25">
      <c r="A810" t="s">
        <v>208</v>
      </c>
      <c r="B810">
        <v>2018</v>
      </c>
      <c r="C810">
        <v>2406</v>
      </c>
      <c r="D810">
        <v>321</v>
      </c>
      <c r="E810">
        <v>0.13341645885286779</v>
      </c>
    </row>
    <row r="811" spans="1:5" x14ac:dyDescent="0.25">
      <c r="A811" t="s">
        <v>208</v>
      </c>
      <c r="B811">
        <v>2019</v>
      </c>
      <c r="C811">
        <v>1738</v>
      </c>
      <c r="D811">
        <v>136</v>
      </c>
      <c r="E811">
        <v>7.8250863060989648E-2</v>
      </c>
    </row>
    <row r="812" spans="1:5" x14ac:dyDescent="0.25">
      <c r="A812" t="s">
        <v>386</v>
      </c>
      <c r="B812">
        <v>2013</v>
      </c>
      <c r="C812">
        <v>584</v>
      </c>
      <c r="D812">
        <v>25</v>
      </c>
      <c r="E812">
        <v>4.2808219178082189E-2</v>
      </c>
    </row>
    <row r="813" spans="1:5" x14ac:dyDescent="0.25">
      <c r="A813" t="s">
        <v>386</v>
      </c>
      <c r="B813">
        <v>2014</v>
      </c>
      <c r="C813">
        <v>292</v>
      </c>
      <c r="D813">
        <v>15</v>
      </c>
      <c r="E813">
        <v>5.1369863013698627E-2</v>
      </c>
    </row>
    <row r="814" spans="1:5" x14ac:dyDescent="0.25">
      <c r="A814" t="s">
        <v>386</v>
      </c>
      <c r="B814">
        <v>2015</v>
      </c>
      <c r="C814">
        <v>67</v>
      </c>
      <c r="D814">
        <v>0</v>
      </c>
      <c r="E814">
        <v>0</v>
      </c>
    </row>
    <row r="815" spans="1:5" x14ac:dyDescent="0.25">
      <c r="A815" t="s">
        <v>386</v>
      </c>
      <c r="B815">
        <v>2016</v>
      </c>
      <c r="C815">
        <v>7</v>
      </c>
      <c r="D815">
        <v>2</v>
      </c>
      <c r="E815">
        <v>0.2857142857142857</v>
      </c>
    </row>
    <row r="816" spans="1:5" x14ac:dyDescent="0.25">
      <c r="A816" t="s">
        <v>386</v>
      </c>
      <c r="B816">
        <v>2017</v>
      </c>
      <c r="C816">
        <v>7</v>
      </c>
      <c r="D816">
        <v>0</v>
      </c>
      <c r="E816">
        <v>0</v>
      </c>
    </row>
    <row r="817" spans="1:5" x14ac:dyDescent="0.25">
      <c r="A817" t="s">
        <v>386</v>
      </c>
      <c r="B817">
        <v>2018</v>
      </c>
      <c r="C817">
        <v>17</v>
      </c>
      <c r="D817">
        <v>2</v>
      </c>
      <c r="E817">
        <v>0.1176470588235294</v>
      </c>
    </row>
    <row r="818" spans="1:5" x14ac:dyDescent="0.25">
      <c r="A818" t="s">
        <v>386</v>
      </c>
      <c r="B818">
        <v>2019</v>
      </c>
      <c r="C818">
        <v>22</v>
      </c>
      <c r="D818">
        <v>0</v>
      </c>
      <c r="E818">
        <v>0</v>
      </c>
    </row>
    <row r="819" spans="1:5" x14ac:dyDescent="0.25">
      <c r="A819" t="s">
        <v>521</v>
      </c>
      <c r="B819">
        <v>2013</v>
      </c>
      <c r="C819">
        <v>4</v>
      </c>
      <c r="D819">
        <v>0</v>
      </c>
      <c r="E819">
        <v>0</v>
      </c>
    </row>
    <row r="820" spans="1:5" x14ac:dyDescent="0.25">
      <c r="A820" t="s">
        <v>521</v>
      </c>
      <c r="B820">
        <v>2014</v>
      </c>
      <c r="C820">
        <v>2</v>
      </c>
      <c r="D820">
        <v>0</v>
      </c>
      <c r="E820">
        <v>0</v>
      </c>
    </row>
    <row r="821" spans="1:5" x14ac:dyDescent="0.25">
      <c r="A821" t="s">
        <v>521</v>
      </c>
      <c r="B821">
        <v>2018</v>
      </c>
      <c r="C821">
        <v>2</v>
      </c>
      <c r="D821">
        <v>0</v>
      </c>
      <c r="E821">
        <v>0</v>
      </c>
    </row>
    <row r="822" spans="1:5" x14ac:dyDescent="0.25">
      <c r="A822" t="s">
        <v>521</v>
      </c>
      <c r="B822">
        <v>2019</v>
      </c>
      <c r="C822">
        <v>2</v>
      </c>
      <c r="D822">
        <v>0</v>
      </c>
      <c r="E822">
        <v>0</v>
      </c>
    </row>
    <row r="823" spans="1:5" x14ac:dyDescent="0.25">
      <c r="A823" t="s">
        <v>491</v>
      </c>
      <c r="B823">
        <v>2016</v>
      </c>
      <c r="C823">
        <v>72</v>
      </c>
      <c r="D823">
        <v>7</v>
      </c>
      <c r="E823">
        <v>9.7222222222222224E-2</v>
      </c>
    </row>
    <row r="824" spans="1:5" x14ac:dyDescent="0.25">
      <c r="A824" t="s">
        <v>491</v>
      </c>
      <c r="B824">
        <v>2017</v>
      </c>
      <c r="C824">
        <v>88</v>
      </c>
      <c r="D824">
        <v>2</v>
      </c>
      <c r="E824">
        <v>2.2727272727272731E-2</v>
      </c>
    </row>
    <row r="825" spans="1:5" x14ac:dyDescent="0.25">
      <c r="A825" t="s">
        <v>491</v>
      </c>
      <c r="B825">
        <v>2018</v>
      </c>
      <c r="C825">
        <v>94</v>
      </c>
      <c r="D825">
        <v>4</v>
      </c>
      <c r="E825">
        <v>4.2553191489361701E-2</v>
      </c>
    </row>
    <row r="826" spans="1:5" x14ac:dyDescent="0.25">
      <c r="A826" t="s">
        <v>491</v>
      </c>
      <c r="B826">
        <v>2019</v>
      </c>
      <c r="C826">
        <v>39</v>
      </c>
      <c r="D826">
        <v>1</v>
      </c>
      <c r="E826">
        <v>2.564102564102564E-2</v>
      </c>
    </row>
    <row r="827" spans="1:5" x14ac:dyDescent="0.25">
      <c r="A827" t="s">
        <v>603</v>
      </c>
      <c r="B827">
        <v>2014</v>
      </c>
      <c r="C827">
        <v>5</v>
      </c>
      <c r="D827">
        <v>3</v>
      </c>
      <c r="E827">
        <v>0.6</v>
      </c>
    </row>
    <row r="828" spans="1:5" x14ac:dyDescent="0.25">
      <c r="A828" t="s">
        <v>88</v>
      </c>
      <c r="B828">
        <v>2013</v>
      </c>
      <c r="C828">
        <v>3653</v>
      </c>
      <c r="D828">
        <v>371</v>
      </c>
      <c r="E828">
        <v>0.1015603613468382</v>
      </c>
    </row>
    <row r="829" spans="1:5" x14ac:dyDescent="0.25">
      <c r="A829" t="s">
        <v>88</v>
      </c>
      <c r="B829">
        <v>2014</v>
      </c>
      <c r="C829">
        <v>2852</v>
      </c>
      <c r="D829">
        <v>280</v>
      </c>
      <c r="E829">
        <v>9.8176718092566617E-2</v>
      </c>
    </row>
    <row r="830" spans="1:5" x14ac:dyDescent="0.25">
      <c r="A830" t="s">
        <v>88</v>
      </c>
      <c r="B830">
        <v>2015</v>
      </c>
      <c r="C830">
        <v>2353</v>
      </c>
      <c r="D830">
        <v>255</v>
      </c>
      <c r="E830">
        <v>0.1083722906927327</v>
      </c>
    </row>
    <row r="831" spans="1:5" x14ac:dyDescent="0.25">
      <c r="A831" t="s">
        <v>88</v>
      </c>
      <c r="B831">
        <v>2016</v>
      </c>
      <c r="C831">
        <v>2164</v>
      </c>
      <c r="D831">
        <v>142</v>
      </c>
      <c r="E831">
        <v>6.5619223659889092E-2</v>
      </c>
    </row>
    <row r="832" spans="1:5" x14ac:dyDescent="0.25">
      <c r="A832" t="s">
        <v>88</v>
      </c>
      <c r="B832">
        <v>2017</v>
      </c>
      <c r="C832">
        <v>3104</v>
      </c>
      <c r="D832">
        <v>250</v>
      </c>
      <c r="E832">
        <v>8.0541237113402067E-2</v>
      </c>
    </row>
    <row r="833" spans="1:5" x14ac:dyDescent="0.25">
      <c r="A833" t="s">
        <v>88</v>
      </c>
      <c r="B833">
        <v>2018</v>
      </c>
      <c r="C833">
        <v>2412</v>
      </c>
      <c r="D833">
        <v>68</v>
      </c>
      <c r="E833">
        <v>2.8192371475953569E-2</v>
      </c>
    </row>
    <row r="834" spans="1:5" x14ac:dyDescent="0.25">
      <c r="A834" t="s">
        <v>88</v>
      </c>
      <c r="B834">
        <v>2019</v>
      </c>
      <c r="C834">
        <v>2864</v>
      </c>
      <c r="D834">
        <v>385</v>
      </c>
      <c r="E834">
        <v>0.13442737430167601</v>
      </c>
    </row>
    <row r="835" spans="1:5" x14ac:dyDescent="0.25">
      <c r="A835" t="s">
        <v>88</v>
      </c>
      <c r="B835">
        <v>2020</v>
      </c>
      <c r="C835">
        <v>2918</v>
      </c>
      <c r="D835">
        <v>80</v>
      </c>
      <c r="E835">
        <v>2.7416038382453739E-2</v>
      </c>
    </row>
    <row r="836" spans="1:5" x14ac:dyDescent="0.25">
      <c r="A836" t="s">
        <v>514</v>
      </c>
      <c r="B836">
        <v>2013</v>
      </c>
      <c r="C836">
        <v>4</v>
      </c>
      <c r="D836">
        <v>1</v>
      </c>
      <c r="E836">
        <v>0.25</v>
      </c>
    </row>
    <row r="837" spans="1:5" x14ac:dyDescent="0.25">
      <c r="A837" t="s">
        <v>514</v>
      </c>
      <c r="B837">
        <v>2014</v>
      </c>
      <c r="C837">
        <v>2</v>
      </c>
      <c r="D837">
        <v>0</v>
      </c>
      <c r="E837">
        <v>0</v>
      </c>
    </row>
    <row r="838" spans="1:5" x14ac:dyDescent="0.25">
      <c r="A838" t="s">
        <v>412</v>
      </c>
      <c r="B838">
        <v>2013</v>
      </c>
      <c r="C838">
        <v>202</v>
      </c>
      <c r="D838">
        <v>11</v>
      </c>
      <c r="E838">
        <v>5.4455445544554462E-2</v>
      </c>
    </row>
    <row r="839" spans="1:5" x14ac:dyDescent="0.25">
      <c r="A839" t="s">
        <v>412</v>
      </c>
      <c r="B839">
        <v>2014</v>
      </c>
      <c r="C839">
        <v>492</v>
      </c>
      <c r="D839">
        <v>33</v>
      </c>
      <c r="E839">
        <v>6.7073170731707321E-2</v>
      </c>
    </row>
    <row r="840" spans="1:5" x14ac:dyDescent="0.25">
      <c r="A840" t="s">
        <v>412</v>
      </c>
      <c r="B840">
        <v>2015</v>
      </c>
      <c r="C840">
        <v>866</v>
      </c>
      <c r="D840">
        <v>89</v>
      </c>
      <c r="E840">
        <v>0.1027713625866051</v>
      </c>
    </row>
    <row r="841" spans="1:5" x14ac:dyDescent="0.25">
      <c r="A841" t="s">
        <v>412</v>
      </c>
      <c r="B841">
        <v>2016</v>
      </c>
      <c r="C841">
        <v>973</v>
      </c>
      <c r="D841">
        <v>38</v>
      </c>
      <c r="E841">
        <v>3.9054470709146971E-2</v>
      </c>
    </row>
    <row r="842" spans="1:5" x14ac:dyDescent="0.25">
      <c r="A842" t="s">
        <v>412</v>
      </c>
      <c r="B842">
        <v>2017</v>
      </c>
      <c r="C842">
        <v>890</v>
      </c>
      <c r="D842">
        <v>54</v>
      </c>
      <c r="E842">
        <v>6.0674157303370793E-2</v>
      </c>
    </row>
    <row r="843" spans="1:5" x14ac:dyDescent="0.25">
      <c r="A843" t="s">
        <v>412</v>
      </c>
      <c r="B843">
        <v>2018</v>
      </c>
      <c r="C843">
        <v>858</v>
      </c>
      <c r="D843">
        <v>60</v>
      </c>
      <c r="E843">
        <v>6.9930069930069935E-2</v>
      </c>
    </row>
    <row r="844" spans="1:5" x14ac:dyDescent="0.25">
      <c r="A844" t="s">
        <v>412</v>
      </c>
      <c r="B844">
        <v>2019</v>
      </c>
      <c r="C844">
        <v>859</v>
      </c>
      <c r="D844">
        <v>59</v>
      </c>
      <c r="E844">
        <v>6.8684516880093138E-2</v>
      </c>
    </row>
    <row r="845" spans="1:5" x14ac:dyDescent="0.25">
      <c r="A845" t="s">
        <v>36</v>
      </c>
      <c r="B845">
        <v>2013</v>
      </c>
      <c r="C845">
        <v>18792</v>
      </c>
      <c r="D845">
        <v>1560</v>
      </c>
      <c r="E845">
        <v>8.3014048531289908E-2</v>
      </c>
    </row>
    <row r="846" spans="1:5" x14ac:dyDescent="0.25">
      <c r="A846" t="s">
        <v>36</v>
      </c>
      <c r="B846">
        <v>2014</v>
      </c>
      <c r="C846">
        <v>33282</v>
      </c>
      <c r="D846">
        <v>2758</v>
      </c>
      <c r="E846">
        <v>8.2867616128838417E-2</v>
      </c>
    </row>
    <row r="847" spans="1:5" x14ac:dyDescent="0.25">
      <c r="A847" t="s">
        <v>36</v>
      </c>
      <c r="B847">
        <v>2015</v>
      </c>
      <c r="C847">
        <v>38193</v>
      </c>
      <c r="D847">
        <v>2858</v>
      </c>
      <c r="E847">
        <v>7.4830466315817037E-2</v>
      </c>
    </row>
    <row r="848" spans="1:5" x14ac:dyDescent="0.25">
      <c r="A848" t="s">
        <v>36</v>
      </c>
      <c r="B848">
        <v>2016</v>
      </c>
      <c r="C848">
        <v>31345</v>
      </c>
      <c r="D848">
        <v>1204</v>
      </c>
      <c r="E848">
        <v>3.8411229861221877E-2</v>
      </c>
    </row>
    <row r="849" spans="1:5" x14ac:dyDescent="0.25">
      <c r="A849" t="s">
        <v>36</v>
      </c>
      <c r="B849">
        <v>2017</v>
      </c>
      <c r="C849">
        <v>37421</v>
      </c>
      <c r="D849">
        <v>1091</v>
      </c>
      <c r="E849">
        <v>2.915475267897704E-2</v>
      </c>
    </row>
    <row r="850" spans="1:5" x14ac:dyDescent="0.25">
      <c r="A850" t="s">
        <v>36</v>
      </c>
      <c r="B850">
        <v>2018</v>
      </c>
      <c r="C850">
        <v>41729</v>
      </c>
      <c r="D850">
        <v>1970</v>
      </c>
      <c r="E850">
        <v>4.7209374775336099E-2</v>
      </c>
    </row>
    <row r="851" spans="1:5" x14ac:dyDescent="0.25">
      <c r="A851" t="s">
        <v>36</v>
      </c>
      <c r="B851">
        <v>2019</v>
      </c>
      <c r="C851">
        <v>41845</v>
      </c>
      <c r="D851">
        <v>1165</v>
      </c>
      <c r="E851">
        <v>2.7840841199665432E-2</v>
      </c>
    </row>
    <row r="852" spans="1:5" x14ac:dyDescent="0.25">
      <c r="A852" t="s">
        <v>36</v>
      </c>
      <c r="B852">
        <v>2020</v>
      </c>
      <c r="C852">
        <v>23836</v>
      </c>
      <c r="D852">
        <v>436</v>
      </c>
      <c r="E852">
        <v>1.8291659674442021E-2</v>
      </c>
    </row>
    <row r="853" spans="1:5" x14ac:dyDescent="0.25">
      <c r="A853" t="s">
        <v>301</v>
      </c>
      <c r="B853">
        <v>2013</v>
      </c>
      <c r="C853">
        <v>532</v>
      </c>
      <c r="D853">
        <v>8</v>
      </c>
      <c r="E853">
        <v>1.503759398496241E-2</v>
      </c>
    </row>
    <row r="854" spans="1:5" x14ac:dyDescent="0.25">
      <c r="A854" t="s">
        <v>301</v>
      </c>
      <c r="B854">
        <v>2014</v>
      </c>
      <c r="C854">
        <v>969</v>
      </c>
      <c r="D854">
        <v>19</v>
      </c>
      <c r="E854">
        <v>1.9607843137254902E-2</v>
      </c>
    </row>
    <row r="855" spans="1:5" x14ac:dyDescent="0.25">
      <c r="A855" t="s">
        <v>301</v>
      </c>
      <c r="B855">
        <v>2015</v>
      </c>
      <c r="C855">
        <v>1067</v>
      </c>
      <c r="D855">
        <v>34</v>
      </c>
      <c r="E855">
        <v>3.1865042174320533E-2</v>
      </c>
    </row>
    <row r="856" spans="1:5" x14ac:dyDescent="0.25">
      <c r="A856" t="s">
        <v>301</v>
      </c>
      <c r="B856">
        <v>2016</v>
      </c>
      <c r="C856">
        <v>1250</v>
      </c>
      <c r="D856">
        <v>61</v>
      </c>
      <c r="E856">
        <v>4.8800000000000003E-2</v>
      </c>
    </row>
    <row r="857" spans="1:5" x14ac:dyDescent="0.25">
      <c r="A857" t="s">
        <v>301</v>
      </c>
      <c r="B857">
        <v>2017</v>
      </c>
      <c r="C857">
        <v>877</v>
      </c>
      <c r="D857">
        <v>23</v>
      </c>
      <c r="E857">
        <v>2.6225769669327249E-2</v>
      </c>
    </row>
    <row r="858" spans="1:5" x14ac:dyDescent="0.25">
      <c r="A858" t="s">
        <v>301</v>
      </c>
      <c r="B858">
        <v>2018</v>
      </c>
      <c r="C858">
        <v>812</v>
      </c>
      <c r="D858">
        <v>29</v>
      </c>
      <c r="E858">
        <v>3.5714285714285712E-2</v>
      </c>
    </row>
    <row r="859" spans="1:5" x14ac:dyDescent="0.25">
      <c r="A859" t="s">
        <v>301</v>
      </c>
      <c r="B859">
        <v>2019</v>
      </c>
      <c r="C859">
        <v>607</v>
      </c>
      <c r="D859">
        <v>33</v>
      </c>
      <c r="E859">
        <v>5.4365733113673813E-2</v>
      </c>
    </row>
    <row r="860" spans="1:5" x14ac:dyDescent="0.25">
      <c r="A860" t="s">
        <v>55</v>
      </c>
      <c r="B860">
        <v>2013</v>
      </c>
      <c r="C860">
        <v>9980</v>
      </c>
      <c r="D860">
        <v>2023</v>
      </c>
      <c r="E860">
        <v>0.20270541082164331</v>
      </c>
    </row>
    <row r="861" spans="1:5" x14ac:dyDescent="0.25">
      <c r="A861" t="s">
        <v>55</v>
      </c>
      <c r="B861">
        <v>2014</v>
      </c>
      <c r="C861">
        <v>13129</v>
      </c>
      <c r="D861">
        <v>2250</v>
      </c>
      <c r="E861">
        <v>0.17137634244801581</v>
      </c>
    </row>
    <row r="862" spans="1:5" x14ac:dyDescent="0.25">
      <c r="A862" t="s">
        <v>55</v>
      </c>
      <c r="B862">
        <v>2015</v>
      </c>
      <c r="C862">
        <v>17202</v>
      </c>
      <c r="D862">
        <v>2432</v>
      </c>
      <c r="E862">
        <v>0.14137890942913611</v>
      </c>
    </row>
    <row r="863" spans="1:5" x14ac:dyDescent="0.25">
      <c r="A863" t="s">
        <v>55</v>
      </c>
      <c r="B863">
        <v>2016</v>
      </c>
      <c r="C863">
        <v>21717</v>
      </c>
      <c r="D863">
        <v>2709</v>
      </c>
      <c r="E863">
        <v>0.1247409863240779</v>
      </c>
    </row>
    <row r="864" spans="1:5" x14ac:dyDescent="0.25">
      <c r="A864" t="s">
        <v>55</v>
      </c>
      <c r="B864">
        <v>2017</v>
      </c>
      <c r="C864">
        <v>28038</v>
      </c>
      <c r="D864">
        <v>3760</v>
      </c>
      <c r="E864">
        <v>0.1341037163849062</v>
      </c>
    </row>
    <row r="865" spans="1:5" x14ac:dyDescent="0.25">
      <c r="A865" t="s">
        <v>55</v>
      </c>
      <c r="B865">
        <v>2018</v>
      </c>
      <c r="C865">
        <v>23588</v>
      </c>
      <c r="D865">
        <v>4438</v>
      </c>
      <c r="E865">
        <v>0.18814651517720879</v>
      </c>
    </row>
    <row r="866" spans="1:5" x14ac:dyDescent="0.25">
      <c r="A866" t="s">
        <v>55</v>
      </c>
      <c r="B866">
        <v>2019</v>
      </c>
      <c r="C866">
        <v>14778</v>
      </c>
      <c r="D866">
        <v>2977</v>
      </c>
      <c r="E866">
        <v>0.2014480985248342</v>
      </c>
    </row>
    <row r="867" spans="1:5" x14ac:dyDescent="0.25">
      <c r="A867" t="s">
        <v>579</v>
      </c>
      <c r="B867">
        <v>2017</v>
      </c>
      <c r="C867">
        <v>6</v>
      </c>
      <c r="D867">
        <v>0</v>
      </c>
      <c r="E867">
        <v>0</v>
      </c>
    </row>
    <row r="868" spans="1:5" x14ac:dyDescent="0.25">
      <c r="A868" t="s">
        <v>574</v>
      </c>
      <c r="B868">
        <v>2018</v>
      </c>
      <c r="C868">
        <v>34</v>
      </c>
      <c r="D868">
        <v>6</v>
      </c>
      <c r="E868">
        <v>0.1764705882352941</v>
      </c>
    </row>
    <row r="869" spans="1:5" x14ac:dyDescent="0.25">
      <c r="A869" t="s">
        <v>574</v>
      </c>
      <c r="B869">
        <v>2019</v>
      </c>
      <c r="C869">
        <v>189</v>
      </c>
      <c r="D869">
        <v>19</v>
      </c>
      <c r="E869">
        <v>0.1005291005291005</v>
      </c>
    </row>
    <row r="870" spans="1:5" x14ac:dyDescent="0.25">
      <c r="A870" t="s">
        <v>601</v>
      </c>
      <c r="B870">
        <v>2018</v>
      </c>
      <c r="C870">
        <v>4</v>
      </c>
      <c r="D870">
        <v>0</v>
      </c>
      <c r="E870">
        <v>0</v>
      </c>
    </row>
    <row r="871" spans="1:5" x14ac:dyDescent="0.25">
      <c r="A871" t="s">
        <v>601</v>
      </c>
      <c r="B871">
        <v>2019</v>
      </c>
      <c r="C871">
        <v>61</v>
      </c>
      <c r="D871">
        <v>2</v>
      </c>
      <c r="E871">
        <v>3.2786885245901641E-2</v>
      </c>
    </row>
    <row r="872" spans="1:5" x14ac:dyDescent="0.25">
      <c r="A872" t="s">
        <v>612</v>
      </c>
      <c r="B872">
        <v>2019</v>
      </c>
      <c r="C872">
        <v>33</v>
      </c>
      <c r="D872">
        <v>5</v>
      </c>
      <c r="E872">
        <v>0.15151515151515149</v>
      </c>
    </row>
    <row r="873" spans="1:5" x14ac:dyDescent="0.25">
      <c r="A873" t="s">
        <v>572</v>
      </c>
      <c r="B873">
        <v>2016</v>
      </c>
      <c r="C873">
        <v>9</v>
      </c>
      <c r="D873">
        <v>1</v>
      </c>
      <c r="E873">
        <v>0.1111111111111111</v>
      </c>
    </row>
    <row r="874" spans="1:5" x14ac:dyDescent="0.25">
      <c r="A874" t="s">
        <v>429</v>
      </c>
      <c r="B874">
        <v>2016</v>
      </c>
      <c r="C874">
        <v>2</v>
      </c>
      <c r="D874">
        <v>0</v>
      </c>
      <c r="E874">
        <v>0</v>
      </c>
    </row>
    <row r="875" spans="1:5" x14ac:dyDescent="0.25">
      <c r="A875" t="s">
        <v>429</v>
      </c>
      <c r="B875">
        <v>2017</v>
      </c>
      <c r="C875">
        <v>98</v>
      </c>
      <c r="D875">
        <v>15</v>
      </c>
      <c r="E875">
        <v>0.15306122448979589</v>
      </c>
    </row>
    <row r="876" spans="1:5" x14ac:dyDescent="0.25">
      <c r="A876" t="s">
        <v>429</v>
      </c>
      <c r="B876">
        <v>2018</v>
      </c>
      <c r="C876">
        <v>196</v>
      </c>
      <c r="D876">
        <v>11</v>
      </c>
      <c r="E876">
        <v>5.6122448979591837E-2</v>
      </c>
    </row>
    <row r="877" spans="1:5" x14ac:dyDescent="0.25">
      <c r="A877" t="s">
        <v>429</v>
      </c>
      <c r="B877">
        <v>2019</v>
      </c>
      <c r="C877">
        <v>117</v>
      </c>
      <c r="D877">
        <v>11</v>
      </c>
      <c r="E877">
        <v>9.4017094017094016E-2</v>
      </c>
    </row>
    <row r="878" spans="1:5" x14ac:dyDescent="0.25">
      <c r="A878" t="s">
        <v>391</v>
      </c>
      <c r="B878">
        <v>2013</v>
      </c>
      <c r="C878">
        <v>320</v>
      </c>
      <c r="D878">
        <v>5</v>
      </c>
      <c r="E878">
        <v>1.5625E-2</v>
      </c>
    </row>
    <row r="879" spans="1:5" x14ac:dyDescent="0.25">
      <c r="A879" t="s">
        <v>391</v>
      </c>
      <c r="B879">
        <v>2014</v>
      </c>
      <c r="C879">
        <v>495</v>
      </c>
      <c r="D879">
        <v>10</v>
      </c>
      <c r="E879">
        <v>2.02020202020202E-2</v>
      </c>
    </row>
    <row r="880" spans="1:5" x14ac:dyDescent="0.25">
      <c r="A880" t="s">
        <v>391</v>
      </c>
      <c r="B880">
        <v>2015</v>
      </c>
      <c r="C880">
        <v>62</v>
      </c>
      <c r="D880">
        <v>3</v>
      </c>
      <c r="E880">
        <v>4.8387096774193547E-2</v>
      </c>
    </row>
    <row r="881" spans="1:5" x14ac:dyDescent="0.25">
      <c r="A881" t="s">
        <v>391</v>
      </c>
      <c r="B881">
        <v>2016</v>
      </c>
      <c r="C881">
        <v>1</v>
      </c>
      <c r="D881">
        <v>0</v>
      </c>
      <c r="E881">
        <v>0</v>
      </c>
    </row>
    <row r="882" spans="1:5" x14ac:dyDescent="0.25">
      <c r="A882" t="s">
        <v>390</v>
      </c>
      <c r="B882">
        <v>2019</v>
      </c>
      <c r="C882">
        <v>129</v>
      </c>
      <c r="D882">
        <v>12</v>
      </c>
      <c r="E882">
        <v>9.3023255813953487E-2</v>
      </c>
    </row>
    <row r="883" spans="1:5" x14ac:dyDescent="0.25">
      <c r="A883" t="s">
        <v>390</v>
      </c>
      <c r="B883">
        <v>2020</v>
      </c>
      <c r="C883">
        <v>216</v>
      </c>
      <c r="D883">
        <v>10</v>
      </c>
      <c r="E883">
        <v>4.6296296296296287E-2</v>
      </c>
    </row>
    <row r="884" spans="1:5" x14ac:dyDescent="0.25">
      <c r="A884" t="s">
        <v>561</v>
      </c>
      <c r="B884">
        <v>2017</v>
      </c>
      <c r="C884">
        <v>1</v>
      </c>
      <c r="D884">
        <v>0</v>
      </c>
      <c r="E884">
        <v>0</v>
      </c>
    </row>
    <row r="885" spans="1:5" x14ac:dyDescent="0.25">
      <c r="A885" t="s">
        <v>561</v>
      </c>
      <c r="B885">
        <v>2018</v>
      </c>
      <c r="C885">
        <v>5</v>
      </c>
      <c r="D885">
        <v>0</v>
      </c>
      <c r="E885">
        <v>0</v>
      </c>
    </row>
    <row r="886" spans="1:5" x14ac:dyDescent="0.25">
      <c r="A886" t="s">
        <v>561</v>
      </c>
      <c r="B886">
        <v>2019</v>
      </c>
      <c r="C886">
        <v>1</v>
      </c>
      <c r="D886">
        <v>0</v>
      </c>
      <c r="E886">
        <v>0</v>
      </c>
    </row>
    <row r="887" spans="1:5" x14ac:dyDescent="0.25">
      <c r="A887" t="s">
        <v>349</v>
      </c>
      <c r="B887">
        <v>2016</v>
      </c>
      <c r="C887">
        <v>102</v>
      </c>
      <c r="D887">
        <v>10</v>
      </c>
      <c r="E887">
        <v>9.8039215686274508E-2</v>
      </c>
    </row>
    <row r="888" spans="1:5" x14ac:dyDescent="0.25">
      <c r="A888" t="s">
        <v>349</v>
      </c>
      <c r="B888">
        <v>2017</v>
      </c>
      <c r="C888">
        <v>2583</v>
      </c>
      <c r="D888">
        <v>321</v>
      </c>
      <c r="E888">
        <v>0.124274099883856</v>
      </c>
    </row>
    <row r="889" spans="1:5" x14ac:dyDescent="0.25">
      <c r="A889" t="s">
        <v>349</v>
      </c>
      <c r="B889">
        <v>2018</v>
      </c>
      <c r="C889">
        <v>3334</v>
      </c>
      <c r="D889">
        <v>332</v>
      </c>
      <c r="E889">
        <v>9.9580083983203366E-2</v>
      </c>
    </row>
    <row r="890" spans="1:5" x14ac:dyDescent="0.25">
      <c r="A890" t="s">
        <v>349</v>
      </c>
      <c r="B890">
        <v>2019</v>
      </c>
      <c r="C890">
        <v>5187</v>
      </c>
      <c r="D890">
        <v>301</v>
      </c>
      <c r="E890">
        <v>5.8029689608636983E-2</v>
      </c>
    </row>
    <row r="891" spans="1:5" x14ac:dyDescent="0.25">
      <c r="A891" t="s">
        <v>349</v>
      </c>
      <c r="B891">
        <v>2020</v>
      </c>
      <c r="C891">
        <v>3051</v>
      </c>
      <c r="D891">
        <v>168</v>
      </c>
      <c r="E891">
        <v>5.5063913470993119E-2</v>
      </c>
    </row>
    <row r="892" spans="1:5" x14ac:dyDescent="0.25">
      <c r="A892" t="s">
        <v>371</v>
      </c>
      <c r="B892">
        <v>2013</v>
      </c>
      <c r="C892">
        <v>107</v>
      </c>
      <c r="D892">
        <v>36</v>
      </c>
      <c r="E892">
        <v>0.3364485981308411</v>
      </c>
    </row>
    <row r="893" spans="1:5" x14ac:dyDescent="0.25">
      <c r="A893" t="s">
        <v>371</v>
      </c>
      <c r="B893">
        <v>2014</v>
      </c>
      <c r="C893">
        <v>164</v>
      </c>
      <c r="D893">
        <v>30</v>
      </c>
      <c r="E893">
        <v>0.18292682926829271</v>
      </c>
    </row>
    <row r="894" spans="1:5" x14ac:dyDescent="0.25">
      <c r="A894" t="s">
        <v>371</v>
      </c>
      <c r="B894">
        <v>2015</v>
      </c>
      <c r="C894">
        <v>290</v>
      </c>
      <c r="D894">
        <v>54</v>
      </c>
      <c r="E894">
        <v>0.18620689655172409</v>
      </c>
    </row>
    <row r="895" spans="1:5" x14ac:dyDescent="0.25">
      <c r="A895" t="s">
        <v>371</v>
      </c>
      <c r="B895">
        <v>2016</v>
      </c>
      <c r="C895">
        <v>138</v>
      </c>
      <c r="D895">
        <v>19</v>
      </c>
      <c r="E895">
        <v>0.13768115942028991</v>
      </c>
    </row>
    <row r="896" spans="1:5" x14ac:dyDescent="0.25">
      <c r="A896" t="s">
        <v>371</v>
      </c>
      <c r="B896">
        <v>2017</v>
      </c>
      <c r="C896">
        <v>189</v>
      </c>
      <c r="D896">
        <v>32</v>
      </c>
      <c r="E896">
        <v>0.1693121693121693</v>
      </c>
    </row>
    <row r="897" spans="1:5" x14ac:dyDescent="0.25">
      <c r="A897" t="s">
        <v>371</v>
      </c>
      <c r="B897">
        <v>2018</v>
      </c>
      <c r="C897">
        <v>69</v>
      </c>
      <c r="D897">
        <v>7</v>
      </c>
      <c r="E897">
        <v>0.10144927536231881</v>
      </c>
    </row>
    <row r="898" spans="1:5" x14ac:dyDescent="0.25">
      <c r="A898" t="s">
        <v>371</v>
      </c>
      <c r="B898">
        <v>2019</v>
      </c>
      <c r="C898">
        <v>4</v>
      </c>
      <c r="D898">
        <v>0</v>
      </c>
      <c r="E898">
        <v>0</v>
      </c>
    </row>
    <row r="899" spans="1:5" x14ac:dyDescent="0.25">
      <c r="A899" t="s">
        <v>235</v>
      </c>
      <c r="B899">
        <v>2013</v>
      </c>
      <c r="C899">
        <v>323</v>
      </c>
      <c r="D899">
        <v>7</v>
      </c>
      <c r="E899">
        <v>2.1671826625387001E-2</v>
      </c>
    </row>
    <row r="900" spans="1:5" x14ac:dyDescent="0.25">
      <c r="A900" t="s">
        <v>235</v>
      </c>
      <c r="B900">
        <v>2014</v>
      </c>
      <c r="C900">
        <v>666</v>
      </c>
      <c r="D900">
        <v>15</v>
      </c>
      <c r="E900">
        <v>2.2522522522522521E-2</v>
      </c>
    </row>
    <row r="901" spans="1:5" x14ac:dyDescent="0.25">
      <c r="A901" t="s">
        <v>235</v>
      </c>
      <c r="B901">
        <v>2015</v>
      </c>
      <c r="C901">
        <v>1337</v>
      </c>
      <c r="D901">
        <v>34</v>
      </c>
      <c r="E901">
        <v>2.5430067314884071E-2</v>
      </c>
    </row>
    <row r="902" spans="1:5" x14ac:dyDescent="0.25">
      <c r="A902" t="s">
        <v>235</v>
      </c>
      <c r="B902">
        <v>2016</v>
      </c>
      <c r="C902">
        <v>2363</v>
      </c>
      <c r="D902">
        <v>55</v>
      </c>
      <c r="E902">
        <v>2.3275497249259411E-2</v>
      </c>
    </row>
    <row r="903" spans="1:5" x14ac:dyDescent="0.25">
      <c r="A903" t="s">
        <v>235</v>
      </c>
      <c r="B903">
        <v>2017</v>
      </c>
      <c r="C903">
        <v>3868</v>
      </c>
      <c r="D903">
        <v>74</v>
      </c>
      <c r="E903">
        <v>1.913133402275078E-2</v>
      </c>
    </row>
    <row r="904" spans="1:5" x14ac:dyDescent="0.25">
      <c r="A904" t="s">
        <v>235</v>
      </c>
      <c r="B904">
        <v>2018</v>
      </c>
      <c r="C904">
        <v>4139</v>
      </c>
      <c r="D904">
        <v>92</v>
      </c>
      <c r="E904">
        <v>2.2227591205605218E-2</v>
      </c>
    </row>
    <row r="905" spans="1:5" x14ac:dyDescent="0.25">
      <c r="A905" t="s">
        <v>235</v>
      </c>
      <c r="B905">
        <v>2019</v>
      </c>
      <c r="C905">
        <v>3756</v>
      </c>
      <c r="D905">
        <v>84</v>
      </c>
      <c r="E905">
        <v>2.2364217252396169E-2</v>
      </c>
    </row>
    <row r="906" spans="1:5" x14ac:dyDescent="0.25">
      <c r="A906" t="s">
        <v>235</v>
      </c>
      <c r="B906">
        <v>2020</v>
      </c>
      <c r="C906">
        <v>2442</v>
      </c>
      <c r="D906">
        <v>40</v>
      </c>
      <c r="E906">
        <v>1.638001638001638E-2</v>
      </c>
    </row>
    <row r="907" spans="1:5" x14ac:dyDescent="0.25">
      <c r="A907" t="s">
        <v>93</v>
      </c>
      <c r="B907">
        <v>2013</v>
      </c>
      <c r="C907">
        <v>12138</v>
      </c>
      <c r="D907">
        <v>461</v>
      </c>
      <c r="E907">
        <v>3.7979897841489543E-2</v>
      </c>
    </row>
    <row r="908" spans="1:5" x14ac:dyDescent="0.25">
      <c r="A908" t="s">
        <v>93</v>
      </c>
      <c r="B908">
        <v>2014</v>
      </c>
      <c r="C908">
        <v>18238</v>
      </c>
      <c r="D908">
        <v>1267</v>
      </c>
      <c r="E908">
        <v>6.9470336659721466E-2</v>
      </c>
    </row>
    <row r="909" spans="1:5" x14ac:dyDescent="0.25">
      <c r="A909" t="s">
        <v>93</v>
      </c>
      <c r="B909">
        <v>2015</v>
      </c>
      <c r="C909">
        <v>19845</v>
      </c>
      <c r="D909">
        <v>1903</v>
      </c>
      <c r="E909">
        <v>9.5893172083648268E-2</v>
      </c>
    </row>
    <row r="910" spans="1:5" x14ac:dyDescent="0.25">
      <c r="A910" t="s">
        <v>93</v>
      </c>
      <c r="B910">
        <v>2016</v>
      </c>
      <c r="C910">
        <v>23191</v>
      </c>
      <c r="D910">
        <v>1462</v>
      </c>
      <c r="E910">
        <v>6.304169721012462E-2</v>
      </c>
    </row>
    <row r="911" spans="1:5" x14ac:dyDescent="0.25">
      <c r="A911" t="s">
        <v>93</v>
      </c>
      <c r="B911">
        <v>2017</v>
      </c>
      <c r="C911">
        <v>25288</v>
      </c>
      <c r="D911">
        <v>1328</v>
      </c>
      <c r="E911">
        <v>5.2515026890224623E-2</v>
      </c>
    </row>
    <row r="912" spans="1:5" x14ac:dyDescent="0.25">
      <c r="A912" t="s">
        <v>93</v>
      </c>
      <c r="B912">
        <v>2018</v>
      </c>
      <c r="C912">
        <v>29377</v>
      </c>
      <c r="D912">
        <v>1379</v>
      </c>
      <c r="E912">
        <v>4.6941484835075063E-2</v>
      </c>
    </row>
    <row r="913" spans="1:5" x14ac:dyDescent="0.25">
      <c r="A913" t="s">
        <v>93</v>
      </c>
      <c r="B913">
        <v>2019</v>
      </c>
      <c r="C913">
        <v>29286</v>
      </c>
      <c r="D913">
        <v>1494</v>
      </c>
      <c r="E913">
        <v>5.1014136447449288E-2</v>
      </c>
    </row>
    <row r="914" spans="1:5" x14ac:dyDescent="0.25">
      <c r="A914" t="s">
        <v>93</v>
      </c>
      <c r="B914">
        <v>2020</v>
      </c>
      <c r="C914">
        <v>14340</v>
      </c>
      <c r="D914">
        <v>1027</v>
      </c>
      <c r="E914">
        <v>7.161785216178522E-2</v>
      </c>
    </row>
    <row r="915" spans="1:5" x14ac:dyDescent="0.25">
      <c r="A915" t="s">
        <v>496</v>
      </c>
      <c r="B915">
        <v>2015</v>
      </c>
      <c r="C915">
        <v>36</v>
      </c>
      <c r="D915">
        <v>3</v>
      </c>
      <c r="E915">
        <v>8.3333333333333329E-2</v>
      </c>
    </row>
    <row r="916" spans="1:5" x14ac:dyDescent="0.25">
      <c r="A916" t="s">
        <v>496</v>
      </c>
      <c r="B916">
        <v>2016</v>
      </c>
      <c r="C916">
        <v>28</v>
      </c>
      <c r="D916">
        <v>1</v>
      </c>
      <c r="E916">
        <v>3.5714285714285712E-2</v>
      </c>
    </row>
    <row r="917" spans="1:5" x14ac:dyDescent="0.25">
      <c r="A917" t="s">
        <v>496</v>
      </c>
      <c r="B917">
        <v>2017</v>
      </c>
      <c r="C917">
        <v>78</v>
      </c>
      <c r="D917">
        <v>3</v>
      </c>
      <c r="E917">
        <v>3.8461538461538457E-2</v>
      </c>
    </row>
    <row r="918" spans="1:5" x14ac:dyDescent="0.25">
      <c r="A918" t="s">
        <v>496</v>
      </c>
      <c r="B918">
        <v>2018</v>
      </c>
      <c r="C918">
        <v>69</v>
      </c>
      <c r="D918">
        <v>2</v>
      </c>
      <c r="E918">
        <v>2.8985507246376808E-2</v>
      </c>
    </row>
    <row r="919" spans="1:5" x14ac:dyDescent="0.25">
      <c r="A919" t="s">
        <v>496</v>
      </c>
      <c r="B919">
        <v>2019</v>
      </c>
      <c r="C919">
        <v>39</v>
      </c>
      <c r="D919">
        <v>0</v>
      </c>
      <c r="E919">
        <v>0</v>
      </c>
    </row>
    <row r="920" spans="1:5" x14ac:dyDescent="0.25">
      <c r="A920" t="s">
        <v>403</v>
      </c>
      <c r="B920">
        <v>2013</v>
      </c>
      <c r="C920">
        <v>334</v>
      </c>
      <c r="D920">
        <v>1</v>
      </c>
      <c r="E920">
        <v>2.9940119760479039E-3</v>
      </c>
    </row>
    <row r="921" spans="1:5" x14ac:dyDescent="0.25">
      <c r="A921" t="s">
        <v>403</v>
      </c>
      <c r="B921">
        <v>2014</v>
      </c>
      <c r="C921">
        <v>531</v>
      </c>
      <c r="D921">
        <v>6</v>
      </c>
      <c r="E921">
        <v>1.1299435028248589E-2</v>
      </c>
    </row>
    <row r="922" spans="1:5" x14ac:dyDescent="0.25">
      <c r="A922" t="s">
        <v>403</v>
      </c>
      <c r="B922">
        <v>2015</v>
      </c>
      <c r="C922">
        <v>590</v>
      </c>
      <c r="D922">
        <v>8</v>
      </c>
      <c r="E922">
        <v>1.3559322033898299E-2</v>
      </c>
    </row>
    <row r="923" spans="1:5" x14ac:dyDescent="0.25">
      <c r="A923" t="s">
        <v>403</v>
      </c>
      <c r="B923">
        <v>2016</v>
      </c>
      <c r="C923">
        <v>678</v>
      </c>
      <c r="D923">
        <v>7</v>
      </c>
      <c r="E923">
        <v>1.0324483775811209E-2</v>
      </c>
    </row>
    <row r="924" spans="1:5" x14ac:dyDescent="0.25">
      <c r="A924" t="s">
        <v>403</v>
      </c>
      <c r="B924">
        <v>2017</v>
      </c>
      <c r="C924">
        <v>945</v>
      </c>
      <c r="D924">
        <v>5</v>
      </c>
      <c r="E924">
        <v>5.2910052910052907E-3</v>
      </c>
    </row>
    <row r="925" spans="1:5" x14ac:dyDescent="0.25">
      <c r="A925" t="s">
        <v>403</v>
      </c>
      <c r="B925">
        <v>2018</v>
      </c>
      <c r="C925">
        <v>936</v>
      </c>
      <c r="D925">
        <v>10</v>
      </c>
      <c r="E925">
        <v>1.068376068376068E-2</v>
      </c>
    </row>
    <row r="926" spans="1:5" x14ac:dyDescent="0.25">
      <c r="A926" t="s">
        <v>403</v>
      </c>
      <c r="B926">
        <v>2019</v>
      </c>
      <c r="C926">
        <v>1098</v>
      </c>
      <c r="D926">
        <v>11</v>
      </c>
      <c r="E926">
        <v>1.0018214936247719E-2</v>
      </c>
    </row>
    <row r="927" spans="1:5" x14ac:dyDescent="0.25">
      <c r="A927" t="s">
        <v>403</v>
      </c>
      <c r="B927">
        <v>2020</v>
      </c>
      <c r="C927">
        <v>901</v>
      </c>
      <c r="D927">
        <v>20</v>
      </c>
      <c r="E927">
        <v>2.2197558268590451E-2</v>
      </c>
    </row>
    <row r="928" spans="1:5" x14ac:dyDescent="0.25">
      <c r="A928" t="s">
        <v>292</v>
      </c>
      <c r="B928">
        <v>2013</v>
      </c>
      <c r="C928">
        <v>1653</v>
      </c>
      <c r="D928">
        <v>70</v>
      </c>
      <c r="E928">
        <v>4.2347247428917122E-2</v>
      </c>
    </row>
    <row r="929" spans="1:5" x14ac:dyDescent="0.25">
      <c r="A929" t="s">
        <v>292</v>
      </c>
      <c r="B929">
        <v>2014</v>
      </c>
      <c r="C929">
        <v>2926</v>
      </c>
      <c r="D929">
        <v>165</v>
      </c>
      <c r="E929">
        <v>5.6390977443609019E-2</v>
      </c>
    </row>
    <row r="930" spans="1:5" x14ac:dyDescent="0.25">
      <c r="A930" t="s">
        <v>292</v>
      </c>
      <c r="B930">
        <v>2015</v>
      </c>
      <c r="C930">
        <v>3264</v>
      </c>
      <c r="D930">
        <v>219</v>
      </c>
      <c r="E930">
        <v>6.7095588235294115E-2</v>
      </c>
    </row>
    <row r="931" spans="1:5" x14ac:dyDescent="0.25">
      <c r="A931" t="s">
        <v>292</v>
      </c>
      <c r="B931">
        <v>2016</v>
      </c>
      <c r="C931">
        <v>2057</v>
      </c>
      <c r="D931">
        <v>83</v>
      </c>
      <c r="E931">
        <v>4.0350024307243562E-2</v>
      </c>
    </row>
    <row r="932" spans="1:5" x14ac:dyDescent="0.25">
      <c r="A932" t="s">
        <v>292</v>
      </c>
      <c r="B932">
        <v>2017</v>
      </c>
      <c r="C932">
        <v>4115</v>
      </c>
      <c r="D932">
        <v>129</v>
      </c>
      <c r="E932">
        <v>3.1348724179829889E-2</v>
      </c>
    </row>
    <row r="933" spans="1:5" x14ac:dyDescent="0.25">
      <c r="A933" t="s">
        <v>292</v>
      </c>
      <c r="B933">
        <v>2018</v>
      </c>
      <c r="C933">
        <v>6602</v>
      </c>
      <c r="D933">
        <v>238</v>
      </c>
      <c r="E933">
        <v>3.6049681914571342E-2</v>
      </c>
    </row>
    <row r="934" spans="1:5" x14ac:dyDescent="0.25">
      <c r="A934" t="s">
        <v>292</v>
      </c>
      <c r="B934">
        <v>2019</v>
      </c>
      <c r="C934">
        <v>6347</v>
      </c>
      <c r="D934">
        <v>221</v>
      </c>
      <c r="E934">
        <v>3.4819599810934299E-2</v>
      </c>
    </row>
    <row r="935" spans="1:5" x14ac:dyDescent="0.25">
      <c r="A935" t="s">
        <v>292</v>
      </c>
      <c r="B935">
        <v>2020</v>
      </c>
      <c r="C935">
        <v>3629</v>
      </c>
      <c r="D935">
        <v>163</v>
      </c>
      <c r="E935">
        <v>4.4915954808487188E-2</v>
      </c>
    </row>
    <row r="936" spans="1:5" x14ac:dyDescent="0.25">
      <c r="A936" t="s">
        <v>45</v>
      </c>
      <c r="B936">
        <v>2013</v>
      </c>
      <c r="C936">
        <v>109</v>
      </c>
      <c r="D936">
        <v>3</v>
      </c>
      <c r="E936">
        <v>2.7522935779816519E-2</v>
      </c>
    </row>
    <row r="937" spans="1:5" x14ac:dyDescent="0.25">
      <c r="A937" t="s">
        <v>45</v>
      </c>
      <c r="B937">
        <v>2014</v>
      </c>
      <c r="C937">
        <v>805</v>
      </c>
      <c r="D937">
        <v>29</v>
      </c>
      <c r="E937">
        <v>3.6024844720496892E-2</v>
      </c>
    </row>
    <row r="938" spans="1:5" x14ac:dyDescent="0.25">
      <c r="A938" t="s">
        <v>45</v>
      </c>
      <c r="B938">
        <v>2015</v>
      </c>
      <c r="C938">
        <v>1481</v>
      </c>
      <c r="D938">
        <v>102</v>
      </c>
      <c r="E938">
        <v>6.8872383524645503E-2</v>
      </c>
    </row>
    <row r="939" spans="1:5" x14ac:dyDescent="0.25">
      <c r="A939" t="s">
        <v>45</v>
      </c>
      <c r="B939">
        <v>2016</v>
      </c>
      <c r="C939">
        <v>3097</v>
      </c>
      <c r="D939">
        <v>154</v>
      </c>
      <c r="E939">
        <v>4.9725540845979979E-2</v>
      </c>
    </row>
    <row r="940" spans="1:5" x14ac:dyDescent="0.25">
      <c r="A940" t="s">
        <v>45</v>
      </c>
      <c r="B940">
        <v>2017</v>
      </c>
      <c r="C940">
        <v>3723</v>
      </c>
      <c r="D940">
        <v>92</v>
      </c>
      <c r="E940">
        <v>2.4711254364759599E-2</v>
      </c>
    </row>
    <row r="941" spans="1:5" x14ac:dyDescent="0.25">
      <c r="A941" t="s">
        <v>45</v>
      </c>
      <c r="B941">
        <v>2018</v>
      </c>
      <c r="C941">
        <v>4046</v>
      </c>
      <c r="D941">
        <v>150</v>
      </c>
      <c r="E941">
        <v>3.7073652990608011E-2</v>
      </c>
    </row>
    <row r="942" spans="1:5" x14ac:dyDescent="0.25">
      <c r="A942" t="s">
        <v>45</v>
      </c>
      <c r="B942">
        <v>2019</v>
      </c>
      <c r="C942">
        <v>3658</v>
      </c>
      <c r="D942">
        <v>192</v>
      </c>
      <c r="E942">
        <v>5.2487698195735372E-2</v>
      </c>
    </row>
    <row r="943" spans="1:5" x14ac:dyDescent="0.25">
      <c r="A943" t="s">
        <v>45</v>
      </c>
      <c r="B943">
        <v>2020</v>
      </c>
      <c r="C943">
        <v>1633</v>
      </c>
      <c r="D943">
        <v>58</v>
      </c>
      <c r="E943">
        <v>3.5517452541334968E-2</v>
      </c>
    </row>
    <row r="944" spans="1:5" x14ac:dyDescent="0.25">
      <c r="A944" t="s">
        <v>538</v>
      </c>
      <c r="B944">
        <v>2019</v>
      </c>
      <c r="C944">
        <v>7</v>
      </c>
      <c r="D944">
        <v>3</v>
      </c>
      <c r="E944">
        <v>0.42857142857142849</v>
      </c>
    </row>
    <row r="945" spans="1:5" x14ac:dyDescent="0.25">
      <c r="A945" t="s">
        <v>538</v>
      </c>
      <c r="B945">
        <v>2020</v>
      </c>
      <c r="C945">
        <v>22</v>
      </c>
      <c r="D945">
        <v>4</v>
      </c>
      <c r="E945">
        <v>0.1818181818181818</v>
      </c>
    </row>
    <row r="946" spans="1:5" x14ac:dyDescent="0.25">
      <c r="A946" t="s">
        <v>268</v>
      </c>
      <c r="B946">
        <v>2018</v>
      </c>
      <c r="C946">
        <v>16</v>
      </c>
      <c r="D946">
        <v>3</v>
      </c>
      <c r="E946">
        <v>0.1875</v>
      </c>
    </row>
    <row r="947" spans="1:5" x14ac:dyDescent="0.25">
      <c r="A947" t="s">
        <v>268</v>
      </c>
      <c r="B947">
        <v>2019</v>
      </c>
      <c r="C947">
        <v>18</v>
      </c>
      <c r="D947">
        <v>1</v>
      </c>
      <c r="E947">
        <v>5.5555555555555552E-2</v>
      </c>
    </row>
    <row r="948" spans="1:5" x14ac:dyDescent="0.25">
      <c r="A948" t="s">
        <v>119</v>
      </c>
      <c r="B948">
        <v>2013</v>
      </c>
      <c r="C948">
        <v>33751</v>
      </c>
      <c r="D948">
        <v>6719</v>
      </c>
      <c r="E948">
        <v>0.1990755829456905</v>
      </c>
    </row>
    <row r="949" spans="1:5" x14ac:dyDescent="0.25">
      <c r="A949" t="s">
        <v>119</v>
      </c>
      <c r="B949">
        <v>2014</v>
      </c>
      <c r="C949">
        <v>51652</v>
      </c>
      <c r="D949">
        <v>9722</v>
      </c>
      <c r="E949">
        <v>0.18822117246186021</v>
      </c>
    </row>
    <row r="950" spans="1:5" x14ac:dyDescent="0.25">
      <c r="A950" t="s">
        <v>119</v>
      </c>
      <c r="B950">
        <v>2015</v>
      </c>
      <c r="C950">
        <v>36984</v>
      </c>
      <c r="D950">
        <v>7065</v>
      </c>
      <c r="E950">
        <v>0.19102855288773521</v>
      </c>
    </row>
    <row r="951" spans="1:5" x14ac:dyDescent="0.25">
      <c r="A951" t="s">
        <v>119</v>
      </c>
      <c r="B951">
        <v>2016</v>
      </c>
      <c r="C951">
        <v>36199</v>
      </c>
      <c r="D951">
        <v>8195</v>
      </c>
      <c r="E951">
        <v>0.22638746926710679</v>
      </c>
    </row>
    <row r="952" spans="1:5" x14ac:dyDescent="0.25">
      <c r="A952" t="s">
        <v>119</v>
      </c>
      <c r="B952">
        <v>2017</v>
      </c>
      <c r="C952">
        <v>36109</v>
      </c>
      <c r="D952">
        <v>8068</v>
      </c>
      <c r="E952">
        <v>0.2234346007920463</v>
      </c>
    </row>
    <row r="953" spans="1:5" x14ac:dyDescent="0.25">
      <c r="A953" t="s">
        <v>119</v>
      </c>
      <c r="B953">
        <v>2018</v>
      </c>
      <c r="C953">
        <v>42675</v>
      </c>
      <c r="D953">
        <v>8725</v>
      </c>
      <c r="E953">
        <v>0.2044522554188635</v>
      </c>
    </row>
    <row r="954" spans="1:5" x14ac:dyDescent="0.25">
      <c r="A954" t="s">
        <v>119</v>
      </c>
      <c r="B954">
        <v>2019</v>
      </c>
      <c r="C954">
        <v>36901</v>
      </c>
      <c r="D954">
        <v>6070</v>
      </c>
      <c r="E954">
        <v>0.16449418714939981</v>
      </c>
    </row>
    <row r="955" spans="1:5" x14ac:dyDescent="0.25">
      <c r="A955" t="s">
        <v>119</v>
      </c>
      <c r="B955">
        <v>2020</v>
      </c>
      <c r="C955">
        <v>226</v>
      </c>
      <c r="D955">
        <v>6</v>
      </c>
      <c r="E955">
        <v>2.6548672566371681E-2</v>
      </c>
    </row>
    <row r="956" spans="1:5" x14ac:dyDescent="0.25">
      <c r="A956" t="s">
        <v>566</v>
      </c>
      <c r="B956">
        <v>2013</v>
      </c>
      <c r="C956">
        <v>11</v>
      </c>
      <c r="D956">
        <v>1</v>
      </c>
      <c r="E956">
        <v>9.0909090909090912E-2</v>
      </c>
    </row>
    <row r="957" spans="1:5" x14ac:dyDescent="0.25">
      <c r="A957" t="s">
        <v>566</v>
      </c>
      <c r="B957">
        <v>2014</v>
      </c>
      <c r="C957">
        <v>13</v>
      </c>
      <c r="D957">
        <v>0</v>
      </c>
      <c r="E957">
        <v>0</v>
      </c>
    </row>
    <row r="958" spans="1:5" x14ac:dyDescent="0.25">
      <c r="A958" t="s">
        <v>566</v>
      </c>
      <c r="B958">
        <v>2015</v>
      </c>
      <c r="C958">
        <v>42</v>
      </c>
      <c r="D958">
        <v>9</v>
      </c>
      <c r="E958">
        <v>0.2142857142857143</v>
      </c>
    </row>
    <row r="959" spans="1:5" x14ac:dyDescent="0.25">
      <c r="A959" t="s">
        <v>566</v>
      </c>
      <c r="B959">
        <v>2016</v>
      </c>
      <c r="C959">
        <v>20</v>
      </c>
      <c r="D959">
        <v>1</v>
      </c>
      <c r="E959">
        <v>0.05</v>
      </c>
    </row>
    <row r="960" spans="1:5" x14ac:dyDescent="0.25">
      <c r="A960" t="s">
        <v>566</v>
      </c>
      <c r="B960">
        <v>2017</v>
      </c>
      <c r="C960">
        <v>46</v>
      </c>
      <c r="D960">
        <v>2</v>
      </c>
      <c r="E960">
        <v>4.3478260869565223E-2</v>
      </c>
    </row>
    <row r="961" spans="1:5" x14ac:dyDescent="0.25">
      <c r="A961" t="s">
        <v>566</v>
      </c>
      <c r="B961">
        <v>2018</v>
      </c>
      <c r="C961">
        <v>50</v>
      </c>
      <c r="D961">
        <v>2</v>
      </c>
      <c r="E961">
        <v>0.04</v>
      </c>
    </row>
    <row r="962" spans="1:5" x14ac:dyDescent="0.25">
      <c r="A962" t="s">
        <v>566</v>
      </c>
      <c r="B962">
        <v>2019</v>
      </c>
      <c r="C962">
        <v>12</v>
      </c>
      <c r="D962">
        <v>1</v>
      </c>
      <c r="E962">
        <v>8.3333333333333329E-2</v>
      </c>
    </row>
    <row r="963" spans="1:5" x14ac:dyDescent="0.25">
      <c r="A963" t="s">
        <v>369</v>
      </c>
      <c r="B963">
        <v>2019</v>
      </c>
      <c r="C963">
        <v>20</v>
      </c>
      <c r="D963">
        <v>4</v>
      </c>
      <c r="E963">
        <v>0.2</v>
      </c>
    </row>
    <row r="964" spans="1:5" x14ac:dyDescent="0.25">
      <c r="A964" t="s">
        <v>485</v>
      </c>
      <c r="B964">
        <v>2013</v>
      </c>
      <c r="C964">
        <v>5</v>
      </c>
      <c r="D964">
        <v>0</v>
      </c>
      <c r="E964">
        <v>0</v>
      </c>
    </row>
    <row r="965" spans="1:5" x14ac:dyDescent="0.25">
      <c r="A965" t="s">
        <v>485</v>
      </c>
      <c r="B965">
        <v>2014</v>
      </c>
      <c r="C965">
        <v>2</v>
      </c>
      <c r="D965">
        <v>0</v>
      </c>
      <c r="E965">
        <v>0</v>
      </c>
    </row>
    <row r="966" spans="1:5" x14ac:dyDescent="0.25">
      <c r="A966" t="s">
        <v>52</v>
      </c>
      <c r="B966">
        <v>2015</v>
      </c>
      <c r="C966">
        <v>16</v>
      </c>
      <c r="D966">
        <v>0</v>
      </c>
      <c r="E966">
        <v>0</v>
      </c>
    </row>
    <row r="967" spans="1:5" x14ac:dyDescent="0.25">
      <c r="A967" t="s">
        <v>52</v>
      </c>
      <c r="B967">
        <v>2016</v>
      </c>
      <c r="C967">
        <v>410</v>
      </c>
      <c r="D967">
        <v>5</v>
      </c>
      <c r="E967">
        <v>1.2195121951219509E-2</v>
      </c>
    </row>
    <row r="968" spans="1:5" x14ac:dyDescent="0.25">
      <c r="A968" t="s">
        <v>52</v>
      </c>
      <c r="B968">
        <v>2017</v>
      </c>
      <c r="C968">
        <v>539</v>
      </c>
      <c r="D968">
        <v>31</v>
      </c>
      <c r="E968">
        <v>5.7513914656771803E-2</v>
      </c>
    </row>
    <row r="969" spans="1:5" x14ac:dyDescent="0.25">
      <c r="A969" t="s">
        <v>52</v>
      </c>
      <c r="B969">
        <v>2018</v>
      </c>
      <c r="C969">
        <v>240</v>
      </c>
      <c r="D969">
        <v>12</v>
      </c>
      <c r="E969">
        <v>0.05</v>
      </c>
    </row>
    <row r="970" spans="1:5" x14ac:dyDescent="0.25">
      <c r="A970" t="s">
        <v>52</v>
      </c>
      <c r="B970">
        <v>2019</v>
      </c>
      <c r="C970">
        <v>9</v>
      </c>
      <c r="D970">
        <v>1</v>
      </c>
      <c r="E970">
        <v>0.1111111111111111</v>
      </c>
    </row>
    <row r="971" spans="1:5" x14ac:dyDescent="0.25">
      <c r="A971" t="s">
        <v>52</v>
      </c>
      <c r="B971">
        <v>2020</v>
      </c>
      <c r="C971">
        <v>1</v>
      </c>
      <c r="D971">
        <v>0</v>
      </c>
      <c r="E971">
        <v>0</v>
      </c>
    </row>
    <row r="972" spans="1:5" x14ac:dyDescent="0.25">
      <c r="A972" t="s">
        <v>283</v>
      </c>
      <c r="B972">
        <v>2015</v>
      </c>
      <c r="C972">
        <v>1</v>
      </c>
      <c r="D972">
        <v>0</v>
      </c>
      <c r="E972">
        <v>0</v>
      </c>
    </row>
    <row r="973" spans="1:5" x14ac:dyDescent="0.25">
      <c r="A973" t="s">
        <v>283</v>
      </c>
      <c r="B973">
        <v>2016</v>
      </c>
      <c r="C973">
        <v>33</v>
      </c>
      <c r="D973">
        <v>1</v>
      </c>
      <c r="E973">
        <v>3.03030303030303E-2</v>
      </c>
    </row>
    <row r="974" spans="1:5" x14ac:dyDescent="0.25">
      <c r="A974" t="s">
        <v>283</v>
      </c>
      <c r="B974">
        <v>2017</v>
      </c>
      <c r="C974">
        <v>86</v>
      </c>
      <c r="D974">
        <v>3</v>
      </c>
      <c r="E974">
        <v>3.4883720930232558E-2</v>
      </c>
    </row>
    <row r="975" spans="1:5" x14ac:dyDescent="0.25">
      <c r="A975" t="s">
        <v>283</v>
      </c>
      <c r="B975">
        <v>2018</v>
      </c>
      <c r="C975">
        <v>1</v>
      </c>
      <c r="D975">
        <v>0</v>
      </c>
      <c r="E975">
        <v>0</v>
      </c>
    </row>
    <row r="976" spans="1:5" x14ac:dyDescent="0.25">
      <c r="A976" t="s">
        <v>134</v>
      </c>
      <c r="B976">
        <v>2013</v>
      </c>
      <c r="C976">
        <v>257</v>
      </c>
      <c r="D976">
        <v>114</v>
      </c>
      <c r="E976">
        <v>0.44357976653696501</v>
      </c>
    </row>
    <row r="977" spans="1:5" x14ac:dyDescent="0.25">
      <c r="A977" t="s">
        <v>134</v>
      </c>
      <c r="B977">
        <v>2014</v>
      </c>
      <c r="C977">
        <v>77</v>
      </c>
      <c r="D977">
        <v>31</v>
      </c>
      <c r="E977">
        <v>0.40259740259740262</v>
      </c>
    </row>
    <row r="978" spans="1:5" x14ac:dyDescent="0.25">
      <c r="A978" t="s">
        <v>134</v>
      </c>
      <c r="B978">
        <v>2015</v>
      </c>
      <c r="C978">
        <v>722</v>
      </c>
      <c r="D978">
        <v>84</v>
      </c>
      <c r="E978">
        <v>0.1163434903047091</v>
      </c>
    </row>
    <row r="979" spans="1:5" x14ac:dyDescent="0.25">
      <c r="A979" t="s">
        <v>134</v>
      </c>
      <c r="B979">
        <v>2016</v>
      </c>
      <c r="C979">
        <v>859</v>
      </c>
      <c r="D979">
        <v>174</v>
      </c>
      <c r="E979">
        <v>0.20256111757857981</v>
      </c>
    </row>
    <row r="980" spans="1:5" x14ac:dyDescent="0.25">
      <c r="A980" t="s">
        <v>134</v>
      </c>
      <c r="B980">
        <v>2017</v>
      </c>
      <c r="C980">
        <v>50</v>
      </c>
      <c r="D980">
        <v>17</v>
      </c>
      <c r="E980">
        <v>0.34</v>
      </c>
    </row>
    <row r="981" spans="1:5" x14ac:dyDescent="0.25">
      <c r="A981" t="s">
        <v>134</v>
      </c>
      <c r="B981">
        <v>2018</v>
      </c>
      <c r="C981">
        <v>1941</v>
      </c>
      <c r="D981">
        <v>384</v>
      </c>
      <c r="E981">
        <v>0.19783616692426581</v>
      </c>
    </row>
    <row r="982" spans="1:5" x14ac:dyDescent="0.25">
      <c r="A982" t="s">
        <v>134</v>
      </c>
      <c r="B982">
        <v>2019</v>
      </c>
      <c r="C982">
        <v>2729</v>
      </c>
      <c r="D982">
        <v>543</v>
      </c>
      <c r="E982">
        <v>0.1989739831440088</v>
      </c>
    </row>
    <row r="983" spans="1:5" x14ac:dyDescent="0.25">
      <c r="A983" t="s">
        <v>134</v>
      </c>
      <c r="B983">
        <v>2020</v>
      </c>
      <c r="C983">
        <v>47</v>
      </c>
      <c r="D983">
        <v>4</v>
      </c>
      <c r="E983">
        <v>8.5106382978723402E-2</v>
      </c>
    </row>
    <row r="984" spans="1:5" x14ac:dyDescent="0.25">
      <c r="A984" t="s">
        <v>49</v>
      </c>
      <c r="B984">
        <v>2013</v>
      </c>
      <c r="C984">
        <v>8827</v>
      </c>
      <c r="D984">
        <v>1278</v>
      </c>
      <c r="E984">
        <v>0.14478305199954691</v>
      </c>
    </row>
    <row r="985" spans="1:5" x14ac:dyDescent="0.25">
      <c r="A985" t="s">
        <v>49</v>
      </c>
      <c r="B985">
        <v>2014</v>
      </c>
      <c r="C985">
        <v>14039</v>
      </c>
      <c r="D985">
        <v>1871</v>
      </c>
      <c r="E985">
        <v>0.13327160054134909</v>
      </c>
    </row>
    <row r="986" spans="1:5" x14ac:dyDescent="0.25">
      <c r="A986" t="s">
        <v>49</v>
      </c>
      <c r="B986">
        <v>2015</v>
      </c>
      <c r="C986">
        <v>13685</v>
      </c>
      <c r="D986">
        <v>1651</v>
      </c>
      <c r="E986">
        <v>0.1206430398246255</v>
      </c>
    </row>
    <row r="987" spans="1:5" x14ac:dyDescent="0.25">
      <c r="A987" t="s">
        <v>49</v>
      </c>
      <c r="B987">
        <v>2016</v>
      </c>
      <c r="C987">
        <v>15970</v>
      </c>
      <c r="D987">
        <v>1984</v>
      </c>
      <c r="E987">
        <v>0.12423293675641831</v>
      </c>
    </row>
    <row r="988" spans="1:5" x14ac:dyDescent="0.25">
      <c r="A988" t="s">
        <v>49</v>
      </c>
      <c r="B988">
        <v>2017</v>
      </c>
      <c r="C988">
        <v>17115</v>
      </c>
      <c r="D988">
        <v>2647</v>
      </c>
      <c r="E988">
        <v>0.1546596552731522</v>
      </c>
    </row>
    <row r="989" spans="1:5" x14ac:dyDescent="0.25">
      <c r="A989" t="s">
        <v>49</v>
      </c>
      <c r="B989">
        <v>2018</v>
      </c>
      <c r="C989">
        <v>18943</v>
      </c>
      <c r="D989">
        <v>2988</v>
      </c>
      <c r="E989">
        <v>0.15773636699572399</v>
      </c>
    </row>
    <row r="990" spans="1:5" x14ac:dyDescent="0.25">
      <c r="A990" t="s">
        <v>49</v>
      </c>
      <c r="B990">
        <v>2019</v>
      </c>
      <c r="C990">
        <v>14554</v>
      </c>
      <c r="D990">
        <v>2213</v>
      </c>
      <c r="E990">
        <v>0.1520544180294077</v>
      </c>
    </row>
    <row r="991" spans="1:5" x14ac:dyDescent="0.25">
      <c r="A991" t="s">
        <v>49</v>
      </c>
      <c r="B991">
        <v>2020</v>
      </c>
      <c r="C991">
        <v>4215</v>
      </c>
      <c r="D991">
        <v>127</v>
      </c>
      <c r="E991">
        <v>3.013048635824437E-2</v>
      </c>
    </row>
    <row r="992" spans="1:5" x14ac:dyDescent="0.25">
      <c r="A992" t="s">
        <v>570</v>
      </c>
      <c r="B992">
        <v>2013</v>
      </c>
      <c r="C992">
        <v>607</v>
      </c>
      <c r="D992">
        <v>20</v>
      </c>
      <c r="E992">
        <v>3.2948929159802312E-2</v>
      </c>
    </row>
    <row r="993" spans="1:5" x14ac:dyDescent="0.25">
      <c r="A993" t="s">
        <v>570</v>
      </c>
      <c r="B993">
        <v>2014</v>
      </c>
      <c r="C993">
        <v>1150</v>
      </c>
      <c r="D993">
        <v>43</v>
      </c>
      <c r="E993">
        <v>3.7391304347826088E-2</v>
      </c>
    </row>
    <row r="994" spans="1:5" x14ac:dyDescent="0.25">
      <c r="A994" t="s">
        <v>570</v>
      </c>
      <c r="B994">
        <v>2015</v>
      </c>
      <c r="C994">
        <v>1133</v>
      </c>
      <c r="D994">
        <v>66</v>
      </c>
      <c r="E994">
        <v>5.8252427184466021E-2</v>
      </c>
    </row>
    <row r="995" spans="1:5" x14ac:dyDescent="0.25">
      <c r="A995" t="s">
        <v>570</v>
      </c>
      <c r="B995">
        <v>2016</v>
      </c>
      <c r="C995">
        <v>955</v>
      </c>
      <c r="D995">
        <v>41</v>
      </c>
      <c r="E995">
        <v>4.2931937172774867E-2</v>
      </c>
    </row>
    <row r="996" spans="1:5" x14ac:dyDescent="0.25">
      <c r="A996" t="s">
        <v>570</v>
      </c>
      <c r="B996">
        <v>2017</v>
      </c>
      <c r="C996">
        <v>1053</v>
      </c>
      <c r="D996">
        <v>61</v>
      </c>
      <c r="E996">
        <v>5.7929724596391258E-2</v>
      </c>
    </row>
    <row r="997" spans="1:5" x14ac:dyDescent="0.25">
      <c r="A997" t="s">
        <v>570</v>
      </c>
      <c r="B997">
        <v>2018</v>
      </c>
      <c r="C997">
        <v>642</v>
      </c>
      <c r="D997">
        <v>28</v>
      </c>
      <c r="E997">
        <v>4.3613707165109032E-2</v>
      </c>
    </row>
    <row r="998" spans="1:5" x14ac:dyDescent="0.25">
      <c r="A998" t="s">
        <v>570</v>
      </c>
      <c r="B998">
        <v>2019</v>
      </c>
      <c r="C998">
        <v>183</v>
      </c>
      <c r="D998">
        <v>3</v>
      </c>
      <c r="E998">
        <v>1.6393442622950821E-2</v>
      </c>
    </row>
    <row r="999" spans="1:5" x14ac:dyDescent="0.25">
      <c r="A999" t="s">
        <v>570</v>
      </c>
      <c r="B999">
        <v>2020</v>
      </c>
      <c r="C999">
        <v>5</v>
      </c>
      <c r="D999">
        <v>0</v>
      </c>
      <c r="E999">
        <v>0</v>
      </c>
    </row>
    <row r="1000" spans="1:5" x14ac:dyDescent="0.25">
      <c r="A1000" t="s">
        <v>13</v>
      </c>
      <c r="B1000">
        <v>2013</v>
      </c>
      <c r="C1000">
        <v>12430</v>
      </c>
      <c r="D1000">
        <v>953</v>
      </c>
      <c r="E1000">
        <v>7.6669348350764277E-2</v>
      </c>
    </row>
    <row r="1001" spans="1:5" x14ac:dyDescent="0.25">
      <c r="A1001" t="s">
        <v>13</v>
      </c>
      <c r="B1001">
        <v>2014</v>
      </c>
      <c r="C1001">
        <v>19166</v>
      </c>
      <c r="D1001">
        <v>2191</v>
      </c>
      <c r="E1001">
        <v>0.1143170197224251</v>
      </c>
    </row>
    <row r="1002" spans="1:5" x14ac:dyDescent="0.25">
      <c r="A1002" t="s">
        <v>13</v>
      </c>
      <c r="B1002">
        <v>2015</v>
      </c>
      <c r="C1002">
        <v>14919</v>
      </c>
      <c r="D1002">
        <v>1788</v>
      </c>
      <c r="E1002">
        <v>0.1198471747436155</v>
      </c>
    </row>
    <row r="1003" spans="1:5" x14ac:dyDescent="0.25">
      <c r="A1003" t="s">
        <v>13</v>
      </c>
      <c r="B1003">
        <v>2016</v>
      </c>
      <c r="C1003">
        <v>9014</v>
      </c>
      <c r="D1003">
        <v>546</v>
      </c>
      <c r="E1003">
        <v>6.0572442866651872E-2</v>
      </c>
    </row>
    <row r="1004" spans="1:5" x14ac:dyDescent="0.25">
      <c r="A1004" t="s">
        <v>13</v>
      </c>
      <c r="B1004">
        <v>2017</v>
      </c>
      <c r="C1004">
        <v>8623</v>
      </c>
      <c r="D1004">
        <v>368</v>
      </c>
      <c r="E1004">
        <v>4.2676562681201437E-2</v>
      </c>
    </row>
    <row r="1005" spans="1:5" x14ac:dyDescent="0.25">
      <c r="A1005" t="s">
        <v>13</v>
      </c>
      <c r="B1005">
        <v>2018</v>
      </c>
      <c r="C1005">
        <v>3282</v>
      </c>
      <c r="D1005">
        <v>101</v>
      </c>
      <c r="E1005">
        <v>3.0773918342474098E-2</v>
      </c>
    </row>
    <row r="1006" spans="1:5" x14ac:dyDescent="0.25">
      <c r="A1006" t="s">
        <v>13</v>
      </c>
      <c r="B1006">
        <v>2019</v>
      </c>
      <c r="C1006">
        <v>769</v>
      </c>
      <c r="D1006">
        <v>37</v>
      </c>
      <c r="E1006">
        <v>4.8114434330299091E-2</v>
      </c>
    </row>
    <row r="1007" spans="1:5" x14ac:dyDescent="0.25">
      <c r="A1007" t="s">
        <v>13</v>
      </c>
      <c r="B1007">
        <v>2020</v>
      </c>
      <c r="C1007">
        <v>1145</v>
      </c>
      <c r="D1007">
        <v>43</v>
      </c>
      <c r="E1007">
        <v>3.7554585152838431E-2</v>
      </c>
    </row>
    <row r="1008" spans="1:5" x14ac:dyDescent="0.25">
      <c r="A1008" t="s">
        <v>173</v>
      </c>
      <c r="B1008">
        <v>2013</v>
      </c>
      <c r="C1008">
        <v>14363</v>
      </c>
      <c r="D1008">
        <v>2272</v>
      </c>
      <c r="E1008">
        <v>0.15818422335166751</v>
      </c>
    </row>
    <row r="1009" spans="1:5" x14ac:dyDescent="0.25">
      <c r="A1009" t="s">
        <v>173</v>
      </c>
      <c r="B1009">
        <v>2014</v>
      </c>
      <c r="C1009">
        <v>22192</v>
      </c>
      <c r="D1009">
        <v>3292</v>
      </c>
      <c r="E1009">
        <v>0.14834174477289111</v>
      </c>
    </row>
    <row r="1010" spans="1:5" x14ac:dyDescent="0.25">
      <c r="A1010" t="s">
        <v>173</v>
      </c>
      <c r="B1010">
        <v>2015</v>
      </c>
      <c r="C1010">
        <v>14501</v>
      </c>
      <c r="D1010">
        <v>2283</v>
      </c>
      <c r="E1010">
        <v>0.15743741810909589</v>
      </c>
    </row>
    <row r="1011" spans="1:5" x14ac:dyDescent="0.25">
      <c r="A1011" t="s">
        <v>173</v>
      </c>
      <c r="B1011">
        <v>2016</v>
      </c>
      <c r="C1011">
        <v>12675</v>
      </c>
      <c r="D1011">
        <v>1895</v>
      </c>
      <c r="E1011">
        <v>0.14950690335305719</v>
      </c>
    </row>
    <row r="1012" spans="1:5" x14ac:dyDescent="0.25">
      <c r="A1012" t="s">
        <v>173</v>
      </c>
      <c r="B1012">
        <v>2017</v>
      </c>
      <c r="C1012">
        <v>13756</v>
      </c>
      <c r="D1012">
        <v>1849</v>
      </c>
      <c r="E1012">
        <v>0.13441407385867979</v>
      </c>
    </row>
    <row r="1013" spans="1:5" x14ac:dyDescent="0.25">
      <c r="A1013" t="s">
        <v>173</v>
      </c>
      <c r="B1013">
        <v>2018</v>
      </c>
      <c r="C1013">
        <v>16444</v>
      </c>
      <c r="D1013">
        <v>1976</v>
      </c>
      <c r="E1013">
        <v>0.1201654098759426</v>
      </c>
    </row>
    <row r="1014" spans="1:5" x14ac:dyDescent="0.25">
      <c r="A1014" t="s">
        <v>173</v>
      </c>
      <c r="B1014">
        <v>2019</v>
      </c>
      <c r="C1014">
        <v>11674</v>
      </c>
      <c r="D1014">
        <v>1139</v>
      </c>
      <c r="E1014">
        <v>9.756724344697619E-2</v>
      </c>
    </row>
    <row r="1015" spans="1:5" x14ac:dyDescent="0.25">
      <c r="A1015" t="s">
        <v>611</v>
      </c>
      <c r="B1015">
        <v>2013</v>
      </c>
      <c r="C1015">
        <v>4</v>
      </c>
      <c r="D1015">
        <v>0</v>
      </c>
      <c r="E1015">
        <v>0</v>
      </c>
    </row>
    <row r="1016" spans="1:5" x14ac:dyDescent="0.25">
      <c r="A1016" t="s">
        <v>611</v>
      </c>
      <c r="B1016">
        <v>2014</v>
      </c>
      <c r="C1016">
        <v>1</v>
      </c>
      <c r="D1016">
        <v>2</v>
      </c>
      <c r="E1016">
        <v>2</v>
      </c>
    </row>
    <row r="1017" spans="1:5" x14ac:dyDescent="0.25">
      <c r="A1017" t="s">
        <v>142</v>
      </c>
      <c r="B1017">
        <v>2013</v>
      </c>
      <c r="C1017">
        <v>378</v>
      </c>
      <c r="D1017">
        <v>29</v>
      </c>
      <c r="E1017">
        <v>7.6719576719576715E-2</v>
      </c>
    </row>
    <row r="1018" spans="1:5" x14ac:dyDescent="0.25">
      <c r="A1018" t="s">
        <v>142</v>
      </c>
      <c r="B1018">
        <v>2014</v>
      </c>
      <c r="C1018">
        <v>681</v>
      </c>
      <c r="D1018">
        <v>70</v>
      </c>
      <c r="E1018">
        <v>0.10279001468428781</v>
      </c>
    </row>
    <row r="1019" spans="1:5" x14ac:dyDescent="0.25">
      <c r="A1019" t="s">
        <v>142</v>
      </c>
      <c r="B1019">
        <v>2015</v>
      </c>
      <c r="C1019">
        <v>970</v>
      </c>
      <c r="D1019">
        <v>100</v>
      </c>
      <c r="E1019">
        <v>0.10309278350515461</v>
      </c>
    </row>
    <row r="1020" spans="1:5" x14ac:dyDescent="0.25">
      <c r="A1020" t="s">
        <v>142</v>
      </c>
      <c r="B1020">
        <v>2016</v>
      </c>
      <c r="C1020">
        <v>784</v>
      </c>
      <c r="D1020">
        <v>108</v>
      </c>
      <c r="E1020">
        <v>0.13775510204081631</v>
      </c>
    </row>
    <row r="1021" spans="1:5" x14ac:dyDescent="0.25">
      <c r="A1021" t="s">
        <v>142</v>
      </c>
      <c r="B1021">
        <v>2017</v>
      </c>
      <c r="C1021">
        <v>891</v>
      </c>
      <c r="D1021">
        <v>114</v>
      </c>
      <c r="E1021">
        <v>0.12794612794612789</v>
      </c>
    </row>
    <row r="1022" spans="1:5" x14ac:dyDescent="0.25">
      <c r="A1022" t="s">
        <v>142</v>
      </c>
      <c r="B1022">
        <v>2018</v>
      </c>
      <c r="C1022">
        <v>596</v>
      </c>
      <c r="D1022">
        <v>68</v>
      </c>
      <c r="E1022">
        <v>0.1140939597315436</v>
      </c>
    </row>
    <row r="1023" spans="1:5" x14ac:dyDescent="0.25">
      <c r="A1023" t="s">
        <v>142</v>
      </c>
      <c r="B1023">
        <v>2019</v>
      </c>
      <c r="C1023">
        <v>962</v>
      </c>
      <c r="D1023">
        <v>95</v>
      </c>
      <c r="E1023">
        <v>9.8752598752598758E-2</v>
      </c>
    </row>
    <row r="1024" spans="1:5" x14ac:dyDescent="0.25">
      <c r="A1024" t="s">
        <v>182</v>
      </c>
      <c r="B1024">
        <v>2013</v>
      </c>
      <c r="C1024">
        <v>2789</v>
      </c>
      <c r="D1024">
        <v>272</v>
      </c>
      <c r="E1024">
        <v>9.7525994980279668E-2</v>
      </c>
    </row>
    <row r="1025" spans="1:5" x14ac:dyDescent="0.25">
      <c r="A1025" t="s">
        <v>182</v>
      </c>
      <c r="B1025">
        <v>2014</v>
      </c>
      <c r="C1025">
        <v>3016</v>
      </c>
      <c r="D1025">
        <v>381</v>
      </c>
      <c r="E1025">
        <v>0.1263262599469496</v>
      </c>
    </row>
    <row r="1026" spans="1:5" x14ac:dyDescent="0.25">
      <c r="A1026" t="s">
        <v>182</v>
      </c>
      <c r="B1026">
        <v>2015</v>
      </c>
      <c r="C1026">
        <v>2953</v>
      </c>
      <c r="D1026">
        <v>376</v>
      </c>
      <c r="E1026">
        <v>0.1273281408736878</v>
      </c>
    </row>
    <row r="1027" spans="1:5" x14ac:dyDescent="0.25">
      <c r="A1027" t="s">
        <v>182</v>
      </c>
      <c r="B1027">
        <v>2016</v>
      </c>
      <c r="C1027">
        <v>4</v>
      </c>
      <c r="D1027">
        <v>1</v>
      </c>
      <c r="E1027">
        <v>0.25</v>
      </c>
    </row>
    <row r="1028" spans="1:5" x14ac:dyDescent="0.25">
      <c r="A1028" t="s">
        <v>182</v>
      </c>
      <c r="B1028">
        <v>2017</v>
      </c>
      <c r="C1028">
        <v>1</v>
      </c>
      <c r="D1028">
        <v>1</v>
      </c>
      <c r="E1028">
        <v>1</v>
      </c>
    </row>
    <row r="1029" spans="1:5" x14ac:dyDescent="0.25">
      <c r="A1029" t="s">
        <v>182</v>
      </c>
      <c r="B1029">
        <v>2018</v>
      </c>
      <c r="C1029">
        <v>2</v>
      </c>
      <c r="D1029">
        <v>2</v>
      </c>
      <c r="E1029">
        <v>1</v>
      </c>
    </row>
    <row r="1030" spans="1:5" x14ac:dyDescent="0.25">
      <c r="A1030" t="s">
        <v>451</v>
      </c>
      <c r="B1030">
        <v>2013</v>
      </c>
      <c r="C1030">
        <v>1807</v>
      </c>
      <c r="D1030">
        <v>438</v>
      </c>
      <c r="E1030">
        <v>0.2423907028223575</v>
      </c>
    </row>
    <row r="1031" spans="1:5" x14ac:dyDescent="0.25">
      <c r="A1031" t="s">
        <v>451</v>
      </c>
      <c r="B1031">
        <v>2014</v>
      </c>
      <c r="C1031">
        <v>6781</v>
      </c>
      <c r="D1031">
        <v>2201</v>
      </c>
      <c r="E1031">
        <v>0.32458339477953102</v>
      </c>
    </row>
    <row r="1032" spans="1:5" x14ac:dyDescent="0.25">
      <c r="A1032" t="s">
        <v>451</v>
      </c>
      <c r="B1032">
        <v>2015</v>
      </c>
      <c r="C1032">
        <v>4405</v>
      </c>
      <c r="D1032">
        <v>1561</v>
      </c>
      <c r="E1032">
        <v>0.3543700340522134</v>
      </c>
    </row>
    <row r="1033" spans="1:5" x14ac:dyDescent="0.25">
      <c r="A1033" t="s">
        <v>451</v>
      </c>
      <c r="B1033">
        <v>2016</v>
      </c>
      <c r="C1033">
        <v>9</v>
      </c>
      <c r="D1033">
        <v>9</v>
      </c>
      <c r="E1033">
        <v>1</v>
      </c>
    </row>
    <row r="1034" spans="1:5" x14ac:dyDescent="0.25">
      <c r="A1034" t="s">
        <v>451</v>
      </c>
      <c r="B1034">
        <v>2017</v>
      </c>
      <c r="C1034">
        <v>4</v>
      </c>
      <c r="D1034">
        <v>8</v>
      </c>
      <c r="E1034">
        <v>2</v>
      </c>
    </row>
    <row r="1035" spans="1:5" x14ac:dyDescent="0.25">
      <c r="A1035" t="s">
        <v>448</v>
      </c>
      <c r="B1035">
        <v>2015</v>
      </c>
      <c r="C1035">
        <v>13</v>
      </c>
      <c r="D1035">
        <v>3</v>
      </c>
      <c r="E1035">
        <v>0.23076923076923081</v>
      </c>
    </row>
    <row r="1036" spans="1:5" x14ac:dyDescent="0.25">
      <c r="A1036" t="s">
        <v>448</v>
      </c>
      <c r="B1036">
        <v>2016</v>
      </c>
      <c r="C1036">
        <v>13</v>
      </c>
      <c r="D1036">
        <v>1</v>
      </c>
      <c r="E1036">
        <v>7.6923076923076927E-2</v>
      </c>
    </row>
    <row r="1037" spans="1:5" x14ac:dyDescent="0.25">
      <c r="A1037" t="s">
        <v>448</v>
      </c>
      <c r="B1037">
        <v>2017</v>
      </c>
      <c r="C1037">
        <v>19</v>
      </c>
      <c r="D1037">
        <v>2</v>
      </c>
      <c r="E1037">
        <v>0.10526315789473679</v>
      </c>
    </row>
    <row r="1038" spans="1:5" x14ac:dyDescent="0.25">
      <c r="A1038" t="s">
        <v>448</v>
      </c>
      <c r="B1038">
        <v>2018</v>
      </c>
      <c r="C1038">
        <v>8</v>
      </c>
      <c r="D1038">
        <v>0</v>
      </c>
      <c r="E1038">
        <v>0</v>
      </c>
    </row>
    <row r="1039" spans="1:5" x14ac:dyDescent="0.25">
      <c r="A1039" t="s">
        <v>448</v>
      </c>
      <c r="B1039">
        <v>2019</v>
      </c>
      <c r="C1039">
        <v>7</v>
      </c>
      <c r="D1039">
        <v>3</v>
      </c>
      <c r="E1039">
        <v>0.42857142857142849</v>
      </c>
    </row>
    <row r="1040" spans="1:5" x14ac:dyDescent="0.25">
      <c r="A1040" t="s">
        <v>362</v>
      </c>
      <c r="B1040">
        <v>2013</v>
      </c>
      <c r="C1040">
        <v>3086</v>
      </c>
      <c r="D1040">
        <v>218</v>
      </c>
      <c r="E1040">
        <v>7.0641607258587175E-2</v>
      </c>
    </row>
    <row r="1041" spans="1:5" x14ac:dyDescent="0.25">
      <c r="A1041" t="s">
        <v>362</v>
      </c>
      <c r="B1041">
        <v>2014</v>
      </c>
      <c r="C1041">
        <v>4520</v>
      </c>
      <c r="D1041">
        <v>376</v>
      </c>
      <c r="E1041">
        <v>8.3185840707964601E-2</v>
      </c>
    </row>
    <row r="1042" spans="1:5" x14ac:dyDescent="0.25">
      <c r="A1042" t="s">
        <v>362</v>
      </c>
      <c r="B1042">
        <v>2015</v>
      </c>
      <c r="C1042">
        <v>5302</v>
      </c>
      <c r="D1042">
        <v>433</v>
      </c>
      <c r="E1042">
        <v>8.1667295360241421E-2</v>
      </c>
    </row>
    <row r="1043" spans="1:5" x14ac:dyDescent="0.25">
      <c r="A1043" t="s">
        <v>362</v>
      </c>
      <c r="B1043">
        <v>2016</v>
      </c>
      <c r="C1043">
        <v>1553</v>
      </c>
      <c r="D1043">
        <v>37</v>
      </c>
      <c r="E1043">
        <v>2.3824855119124279E-2</v>
      </c>
    </row>
    <row r="1044" spans="1:5" x14ac:dyDescent="0.25">
      <c r="A1044" t="s">
        <v>362</v>
      </c>
      <c r="B1044">
        <v>2017</v>
      </c>
      <c r="C1044">
        <v>1833</v>
      </c>
      <c r="D1044">
        <v>46</v>
      </c>
      <c r="E1044">
        <v>2.5095471903982539E-2</v>
      </c>
    </row>
    <row r="1045" spans="1:5" x14ac:dyDescent="0.25">
      <c r="A1045" t="s">
        <v>362</v>
      </c>
      <c r="B1045">
        <v>2018</v>
      </c>
      <c r="C1045">
        <v>1662</v>
      </c>
      <c r="D1045">
        <v>47</v>
      </c>
      <c r="E1045">
        <v>2.8279181708784601E-2</v>
      </c>
    </row>
    <row r="1046" spans="1:5" x14ac:dyDescent="0.25">
      <c r="A1046" t="s">
        <v>362</v>
      </c>
      <c r="B1046">
        <v>2019</v>
      </c>
      <c r="C1046">
        <v>2973</v>
      </c>
      <c r="D1046">
        <v>93</v>
      </c>
      <c r="E1046">
        <v>3.1281533804238142E-2</v>
      </c>
    </row>
    <row r="1047" spans="1:5" x14ac:dyDescent="0.25">
      <c r="A1047" t="s">
        <v>362</v>
      </c>
      <c r="B1047">
        <v>2020</v>
      </c>
      <c r="C1047">
        <v>1957</v>
      </c>
      <c r="D1047">
        <v>60</v>
      </c>
      <c r="E1047">
        <v>3.0659172202350541E-2</v>
      </c>
    </row>
    <row r="1048" spans="1:5" x14ac:dyDescent="0.25">
      <c r="A1048" t="s">
        <v>623</v>
      </c>
      <c r="B1048">
        <v>2019</v>
      </c>
      <c r="C1048">
        <v>4</v>
      </c>
      <c r="D1048">
        <v>0</v>
      </c>
      <c r="E1048">
        <v>0</v>
      </c>
    </row>
    <row r="1049" spans="1:5" x14ac:dyDescent="0.25">
      <c r="A1049" t="s">
        <v>396</v>
      </c>
      <c r="B1049">
        <v>2013</v>
      </c>
      <c r="C1049">
        <v>483</v>
      </c>
      <c r="D1049">
        <v>107</v>
      </c>
      <c r="E1049">
        <v>0.22153209109730851</v>
      </c>
    </row>
    <row r="1050" spans="1:5" x14ac:dyDescent="0.25">
      <c r="A1050" t="s">
        <v>396</v>
      </c>
      <c r="B1050">
        <v>2014</v>
      </c>
      <c r="C1050">
        <v>2522</v>
      </c>
      <c r="D1050">
        <v>1069</v>
      </c>
      <c r="E1050">
        <v>0.42386994448850118</v>
      </c>
    </row>
    <row r="1051" spans="1:5" x14ac:dyDescent="0.25">
      <c r="A1051" t="s">
        <v>396</v>
      </c>
      <c r="B1051">
        <v>2015</v>
      </c>
      <c r="C1051">
        <v>645</v>
      </c>
      <c r="D1051">
        <v>110</v>
      </c>
      <c r="E1051">
        <v>0.1705426356589147</v>
      </c>
    </row>
    <row r="1052" spans="1:5" x14ac:dyDescent="0.25">
      <c r="A1052" t="s">
        <v>396</v>
      </c>
      <c r="B1052">
        <v>2016</v>
      </c>
      <c r="C1052">
        <v>3</v>
      </c>
      <c r="D1052">
        <v>1</v>
      </c>
      <c r="E1052">
        <v>0.33333333333333331</v>
      </c>
    </row>
    <row r="1053" spans="1:5" x14ac:dyDescent="0.25">
      <c r="A1053" t="s">
        <v>552</v>
      </c>
      <c r="B1053">
        <v>2013</v>
      </c>
      <c r="C1053">
        <v>4</v>
      </c>
      <c r="D1053">
        <v>1</v>
      </c>
      <c r="E1053">
        <v>0.25</v>
      </c>
    </row>
    <row r="1054" spans="1:5" x14ac:dyDescent="0.25">
      <c r="A1054" t="s">
        <v>450</v>
      </c>
      <c r="B1054">
        <v>2013</v>
      </c>
      <c r="C1054">
        <v>7</v>
      </c>
      <c r="D1054">
        <v>1</v>
      </c>
      <c r="E1054">
        <v>0.14285714285714279</v>
      </c>
    </row>
    <row r="1055" spans="1:5" x14ac:dyDescent="0.25">
      <c r="A1055" t="s">
        <v>450</v>
      </c>
      <c r="B1055">
        <v>2014</v>
      </c>
      <c r="C1055">
        <v>4</v>
      </c>
      <c r="D1055">
        <v>0</v>
      </c>
      <c r="E1055">
        <v>0</v>
      </c>
    </row>
    <row r="1056" spans="1:5" x14ac:dyDescent="0.25">
      <c r="A1056" t="s">
        <v>450</v>
      </c>
      <c r="B1056">
        <v>2015</v>
      </c>
      <c r="C1056">
        <v>1</v>
      </c>
      <c r="D1056">
        <v>0</v>
      </c>
      <c r="E1056">
        <v>0</v>
      </c>
    </row>
    <row r="1057" spans="1:5" x14ac:dyDescent="0.25">
      <c r="A1057" t="s">
        <v>490</v>
      </c>
      <c r="B1057">
        <v>2019</v>
      </c>
      <c r="C1057">
        <v>50</v>
      </c>
      <c r="D1057">
        <v>24</v>
      </c>
      <c r="E1057">
        <v>0.48</v>
      </c>
    </row>
    <row r="1058" spans="1:5" x14ac:dyDescent="0.25">
      <c r="A1058" t="s">
        <v>599</v>
      </c>
      <c r="B1058">
        <v>2018</v>
      </c>
      <c r="C1058">
        <v>2</v>
      </c>
      <c r="D1058">
        <v>0</v>
      </c>
      <c r="E1058">
        <v>0</v>
      </c>
    </row>
    <row r="1059" spans="1:5" x14ac:dyDescent="0.25">
      <c r="A1059" t="s">
        <v>599</v>
      </c>
      <c r="B1059">
        <v>2019</v>
      </c>
      <c r="C1059">
        <v>222</v>
      </c>
      <c r="D1059">
        <v>4</v>
      </c>
      <c r="E1059">
        <v>1.8018018018018021E-2</v>
      </c>
    </row>
    <row r="1060" spans="1:5" x14ac:dyDescent="0.25">
      <c r="A1060" t="s">
        <v>392</v>
      </c>
      <c r="B1060">
        <v>2013</v>
      </c>
      <c r="C1060">
        <v>48</v>
      </c>
      <c r="D1060">
        <v>0</v>
      </c>
      <c r="E1060">
        <v>0</v>
      </c>
    </row>
    <row r="1061" spans="1:5" x14ac:dyDescent="0.25">
      <c r="A1061" t="s">
        <v>392</v>
      </c>
      <c r="B1061">
        <v>2014</v>
      </c>
      <c r="C1061">
        <v>138</v>
      </c>
      <c r="D1061">
        <v>5</v>
      </c>
      <c r="E1061">
        <v>3.6231884057971023E-2</v>
      </c>
    </row>
    <row r="1062" spans="1:5" x14ac:dyDescent="0.25">
      <c r="A1062" t="s">
        <v>392</v>
      </c>
      <c r="B1062">
        <v>2015</v>
      </c>
      <c r="C1062">
        <v>153</v>
      </c>
      <c r="D1062">
        <v>3</v>
      </c>
      <c r="E1062">
        <v>1.9607843137254902E-2</v>
      </c>
    </row>
    <row r="1063" spans="1:5" x14ac:dyDescent="0.25">
      <c r="A1063" t="s">
        <v>392</v>
      </c>
      <c r="B1063">
        <v>2016</v>
      </c>
      <c r="C1063">
        <v>132</v>
      </c>
      <c r="D1063">
        <v>3</v>
      </c>
      <c r="E1063">
        <v>2.2727272727272731E-2</v>
      </c>
    </row>
    <row r="1064" spans="1:5" x14ac:dyDescent="0.25">
      <c r="A1064" t="s">
        <v>392</v>
      </c>
      <c r="B1064">
        <v>2017</v>
      </c>
      <c r="C1064">
        <v>157</v>
      </c>
      <c r="D1064">
        <v>3</v>
      </c>
      <c r="E1064">
        <v>1.9108280254777069E-2</v>
      </c>
    </row>
    <row r="1065" spans="1:5" x14ac:dyDescent="0.25">
      <c r="A1065" t="s">
        <v>392</v>
      </c>
      <c r="B1065">
        <v>2018</v>
      </c>
      <c r="C1065">
        <v>169</v>
      </c>
      <c r="D1065">
        <v>4</v>
      </c>
      <c r="E1065">
        <v>2.3668639053254441E-2</v>
      </c>
    </row>
    <row r="1066" spans="1:5" x14ac:dyDescent="0.25">
      <c r="A1066" t="s">
        <v>392</v>
      </c>
      <c r="B1066">
        <v>2019</v>
      </c>
      <c r="C1066">
        <v>101</v>
      </c>
      <c r="D1066">
        <v>7</v>
      </c>
      <c r="E1066">
        <v>6.9306930693069313E-2</v>
      </c>
    </row>
    <row r="1067" spans="1:5" x14ac:dyDescent="0.25">
      <c r="A1067" t="s">
        <v>260</v>
      </c>
      <c r="B1067">
        <v>2013</v>
      </c>
      <c r="C1067">
        <v>231</v>
      </c>
      <c r="D1067">
        <v>5</v>
      </c>
      <c r="E1067">
        <v>2.1645021645021641E-2</v>
      </c>
    </row>
    <row r="1068" spans="1:5" x14ac:dyDescent="0.25">
      <c r="A1068" t="s">
        <v>260</v>
      </c>
      <c r="B1068">
        <v>2014</v>
      </c>
      <c r="C1068">
        <v>332</v>
      </c>
      <c r="D1068">
        <v>14</v>
      </c>
      <c r="E1068">
        <v>4.2168674698795178E-2</v>
      </c>
    </row>
    <row r="1069" spans="1:5" x14ac:dyDescent="0.25">
      <c r="A1069" t="s">
        <v>260</v>
      </c>
      <c r="B1069">
        <v>2015</v>
      </c>
      <c r="C1069">
        <v>292</v>
      </c>
      <c r="D1069">
        <v>21</v>
      </c>
      <c r="E1069">
        <v>7.1917808219178078E-2</v>
      </c>
    </row>
    <row r="1070" spans="1:5" x14ac:dyDescent="0.25">
      <c r="A1070" t="s">
        <v>260</v>
      </c>
      <c r="B1070">
        <v>2016</v>
      </c>
      <c r="C1070">
        <v>259</v>
      </c>
      <c r="D1070">
        <v>30</v>
      </c>
      <c r="E1070">
        <v>0.11583011583011581</v>
      </c>
    </row>
    <row r="1071" spans="1:5" x14ac:dyDescent="0.25">
      <c r="A1071" t="s">
        <v>260</v>
      </c>
      <c r="B1071">
        <v>2017</v>
      </c>
      <c r="C1071">
        <v>303</v>
      </c>
      <c r="D1071">
        <v>23</v>
      </c>
      <c r="E1071">
        <v>7.590759075907591E-2</v>
      </c>
    </row>
    <row r="1072" spans="1:5" x14ac:dyDescent="0.25">
      <c r="A1072" t="s">
        <v>260</v>
      </c>
      <c r="B1072">
        <v>2018</v>
      </c>
      <c r="C1072">
        <v>122</v>
      </c>
      <c r="D1072">
        <v>12</v>
      </c>
      <c r="E1072">
        <v>9.8360655737704916E-2</v>
      </c>
    </row>
    <row r="1073" spans="1:5" x14ac:dyDescent="0.25">
      <c r="A1073" t="s">
        <v>260</v>
      </c>
      <c r="B1073">
        <v>2019</v>
      </c>
      <c r="C1073">
        <v>226</v>
      </c>
      <c r="D1073">
        <v>6</v>
      </c>
      <c r="E1073">
        <v>2.6548672566371681E-2</v>
      </c>
    </row>
    <row r="1074" spans="1:5" x14ac:dyDescent="0.25">
      <c r="A1074" t="s">
        <v>227</v>
      </c>
      <c r="B1074">
        <v>2013</v>
      </c>
      <c r="C1074">
        <v>41</v>
      </c>
      <c r="D1074">
        <v>0</v>
      </c>
      <c r="E1074">
        <v>0</v>
      </c>
    </row>
    <row r="1075" spans="1:5" x14ac:dyDescent="0.25">
      <c r="A1075" t="s">
        <v>227</v>
      </c>
      <c r="B1075">
        <v>2014</v>
      </c>
      <c r="C1075">
        <v>135</v>
      </c>
      <c r="D1075">
        <v>5</v>
      </c>
      <c r="E1075">
        <v>3.7037037037037028E-2</v>
      </c>
    </row>
    <row r="1076" spans="1:5" x14ac:dyDescent="0.25">
      <c r="A1076" t="s">
        <v>227</v>
      </c>
      <c r="B1076">
        <v>2015</v>
      </c>
      <c r="C1076">
        <v>160</v>
      </c>
      <c r="D1076">
        <v>6</v>
      </c>
      <c r="E1076">
        <v>3.7499999999999999E-2</v>
      </c>
    </row>
    <row r="1077" spans="1:5" x14ac:dyDescent="0.25">
      <c r="A1077" t="s">
        <v>227</v>
      </c>
      <c r="B1077">
        <v>2016</v>
      </c>
      <c r="C1077">
        <v>94</v>
      </c>
      <c r="D1077">
        <v>3</v>
      </c>
      <c r="E1077">
        <v>3.1914893617021267E-2</v>
      </c>
    </row>
    <row r="1078" spans="1:5" x14ac:dyDescent="0.25">
      <c r="A1078" t="s">
        <v>227</v>
      </c>
      <c r="B1078">
        <v>2017</v>
      </c>
      <c r="C1078">
        <v>8</v>
      </c>
      <c r="D1078">
        <v>0</v>
      </c>
      <c r="E1078">
        <v>0</v>
      </c>
    </row>
    <row r="1079" spans="1:5" x14ac:dyDescent="0.25">
      <c r="A1079" t="s">
        <v>26</v>
      </c>
      <c r="B1079">
        <v>2013</v>
      </c>
      <c r="C1079">
        <v>4040</v>
      </c>
      <c r="D1079">
        <v>1242</v>
      </c>
      <c r="E1079">
        <v>0.30742574257425742</v>
      </c>
    </row>
    <row r="1080" spans="1:5" x14ac:dyDescent="0.25">
      <c r="A1080" t="s">
        <v>26</v>
      </c>
      <c r="B1080">
        <v>2014</v>
      </c>
      <c r="C1080">
        <v>9317</v>
      </c>
      <c r="D1080">
        <v>2497</v>
      </c>
      <c r="E1080">
        <v>0.2680047225501771</v>
      </c>
    </row>
    <row r="1081" spans="1:5" x14ac:dyDescent="0.25">
      <c r="A1081" t="s">
        <v>26</v>
      </c>
      <c r="B1081">
        <v>2015</v>
      </c>
      <c r="C1081">
        <v>4626</v>
      </c>
      <c r="D1081">
        <v>1369</v>
      </c>
      <c r="E1081">
        <v>0.29593601383484652</v>
      </c>
    </row>
    <row r="1082" spans="1:5" x14ac:dyDescent="0.25">
      <c r="A1082" t="s">
        <v>26</v>
      </c>
      <c r="B1082">
        <v>2016</v>
      </c>
      <c r="C1082">
        <v>1146</v>
      </c>
      <c r="D1082">
        <v>318</v>
      </c>
      <c r="E1082">
        <v>0.27748691099476441</v>
      </c>
    </row>
    <row r="1083" spans="1:5" x14ac:dyDescent="0.25">
      <c r="A1083" t="s">
        <v>26</v>
      </c>
      <c r="B1083">
        <v>2017</v>
      </c>
      <c r="C1083">
        <v>1280</v>
      </c>
      <c r="D1083">
        <v>302</v>
      </c>
      <c r="E1083">
        <v>0.23593749999999999</v>
      </c>
    </row>
    <row r="1084" spans="1:5" x14ac:dyDescent="0.25">
      <c r="A1084" t="s">
        <v>26</v>
      </c>
      <c r="B1084">
        <v>2018</v>
      </c>
      <c r="C1084">
        <v>888</v>
      </c>
      <c r="D1084">
        <v>198</v>
      </c>
      <c r="E1084">
        <v>0.222972972972973</v>
      </c>
    </row>
    <row r="1085" spans="1:5" x14ac:dyDescent="0.25">
      <c r="A1085" t="s">
        <v>26</v>
      </c>
      <c r="B1085">
        <v>2019</v>
      </c>
      <c r="C1085">
        <v>556</v>
      </c>
      <c r="D1085">
        <v>152</v>
      </c>
      <c r="E1085">
        <v>0.2733812949640288</v>
      </c>
    </row>
    <row r="1086" spans="1:5" x14ac:dyDescent="0.25">
      <c r="A1086" t="s">
        <v>320</v>
      </c>
      <c r="B1086">
        <v>2013</v>
      </c>
      <c r="C1086">
        <v>3715</v>
      </c>
      <c r="D1086">
        <v>663</v>
      </c>
      <c r="E1086">
        <v>0.17846567967698521</v>
      </c>
    </row>
    <row r="1087" spans="1:5" x14ac:dyDescent="0.25">
      <c r="A1087" t="s">
        <v>320</v>
      </c>
      <c r="B1087">
        <v>2014</v>
      </c>
      <c r="C1087">
        <v>5655</v>
      </c>
      <c r="D1087">
        <v>1305</v>
      </c>
      <c r="E1087">
        <v>0.23076923076923081</v>
      </c>
    </row>
    <row r="1088" spans="1:5" x14ac:dyDescent="0.25">
      <c r="A1088" t="s">
        <v>320</v>
      </c>
      <c r="B1088">
        <v>2015</v>
      </c>
      <c r="C1088">
        <v>3646</v>
      </c>
      <c r="D1088">
        <v>820</v>
      </c>
      <c r="E1088">
        <v>0.2249040043883708</v>
      </c>
    </row>
    <row r="1089" spans="1:5" x14ac:dyDescent="0.25">
      <c r="A1089" t="s">
        <v>320</v>
      </c>
      <c r="B1089">
        <v>2016</v>
      </c>
      <c r="C1089">
        <v>5852</v>
      </c>
      <c r="D1089">
        <v>1071</v>
      </c>
      <c r="E1089">
        <v>0.18301435406698571</v>
      </c>
    </row>
    <row r="1090" spans="1:5" x14ac:dyDescent="0.25">
      <c r="A1090" t="s">
        <v>320</v>
      </c>
      <c r="B1090">
        <v>2017</v>
      </c>
      <c r="C1090">
        <v>8484</v>
      </c>
      <c r="D1090">
        <v>1250</v>
      </c>
      <c r="E1090">
        <v>0.14733616218764731</v>
      </c>
    </row>
    <row r="1091" spans="1:5" x14ac:dyDescent="0.25">
      <c r="A1091" t="s">
        <v>320</v>
      </c>
      <c r="B1091">
        <v>2018</v>
      </c>
      <c r="C1091">
        <v>7828</v>
      </c>
      <c r="D1091">
        <v>1560</v>
      </c>
      <c r="E1091">
        <v>0.19928461931527849</v>
      </c>
    </row>
    <row r="1092" spans="1:5" x14ac:dyDescent="0.25">
      <c r="A1092" t="s">
        <v>320</v>
      </c>
      <c r="B1092">
        <v>2019</v>
      </c>
      <c r="C1092">
        <v>4533</v>
      </c>
      <c r="D1092">
        <v>721</v>
      </c>
      <c r="E1092">
        <v>0.1590558129274211</v>
      </c>
    </row>
    <row r="1093" spans="1:5" x14ac:dyDescent="0.25">
      <c r="A1093" t="s">
        <v>293</v>
      </c>
      <c r="B1093">
        <v>2013</v>
      </c>
      <c r="C1093">
        <v>8</v>
      </c>
      <c r="D1093">
        <v>0</v>
      </c>
      <c r="E1093">
        <v>0</v>
      </c>
    </row>
    <row r="1094" spans="1:5" x14ac:dyDescent="0.25">
      <c r="A1094" t="s">
        <v>293</v>
      </c>
      <c r="B1094">
        <v>2014</v>
      </c>
      <c r="C1094">
        <v>13</v>
      </c>
      <c r="D1094">
        <v>0</v>
      </c>
      <c r="E1094">
        <v>0</v>
      </c>
    </row>
    <row r="1095" spans="1:5" x14ac:dyDescent="0.25">
      <c r="A1095" t="s">
        <v>293</v>
      </c>
      <c r="B1095">
        <v>2017</v>
      </c>
      <c r="C1095">
        <v>73</v>
      </c>
      <c r="D1095">
        <v>30</v>
      </c>
      <c r="E1095">
        <v>0.41095890410958902</v>
      </c>
    </row>
    <row r="1096" spans="1:5" x14ac:dyDescent="0.25">
      <c r="A1096" t="s">
        <v>293</v>
      </c>
      <c r="B1096">
        <v>2018</v>
      </c>
      <c r="C1096">
        <v>593</v>
      </c>
      <c r="D1096">
        <v>122</v>
      </c>
      <c r="E1096">
        <v>0.20573355817875211</v>
      </c>
    </row>
    <row r="1097" spans="1:5" x14ac:dyDescent="0.25">
      <c r="A1097" t="s">
        <v>293</v>
      </c>
      <c r="B1097">
        <v>2019</v>
      </c>
      <c r="C1097">
        <v>605</v>
      </c>
      <c r="D1097">
        <v>87</v>
      </c>
      <c r="E1097">
        <v>0.143801652892562</v>
      </c>
    </row>
    <row r="1098" spans="1:5" x14ac:dyDescent="0.25">
      <c r="A1098" t="s">
        <v>609</v>
      </c>
      <c r="B1098">
        <v>2015</v>
      </c>
      <c r="C1098">
        <v>21</v>
      </c>
      <c r="D1098">
        <v>2</v>
      </c>
      <c r="E1098">
        <v>9.5238095238095233E-2</v>
      </c>
    </row>
    <row r="1099" spans="1:5" x14ac:dyDescent="0.25">
      <c r="A1099" t="s">
        <v>596</v>
      </c>
      <c r="B1099">
        <v>2014</v>
      </c>
      <c r="C1099">
        <v>1</v>
      </c>
      <c r="D1099">
        <v>0</v>
      </c>
      <c r="E1099">
        <v>0</v>
      </c>
    </row>
    <row r="1100" spans="1:5" x14ac:dyDescent="0.25">
      <c r="A1100" t="s">
        <v>509</v>
      </c>
      <c r="B1100">
        <v>2018</v>
      </c>
      <c r="C1100">
        <v>619</v>
      </c>
      <c r="D1100">
        <v>84</v>
      </c>
      <c r="E1100">
        <v>0.13570274636510499</v>
      </c>
    </row>
    <row r="1101" spans="1:5" x14ac:dyDescent="0.25">
      <c r="A1101" t="s">
        <v>509</v>
      </c>
      <c r="B1101">
        <v>2019</v>
      </c>
      <c r="C1101">
        <v>537</v>
      </c>
      <c r="D1101">
        <v>69</v>
      </c>
      <c r="E1101">
        <v>0.12849162011173179</v>
      </c>
    </row>
    <row r="1102" spans="1:5" x14ac:dyDescent="0.25">
      <c r="A1102" t="s">
        <v>28</v>
      </c>
      <c r="B1102">
        <v>2013</v>
      </c>
      <c r="C1102">
        <v>1762</v>
      </c>
      <c r="D1102">
        <v>139</v>
      </c>
      <c r="E1102">
        <v>7.8887627695800225E-2</v>
      </c>
    </row>
    <row r="1103" spans="1:5" x14ac:dyDescent="0.25">
      <c r="A1103" t="s">
        <v>28</v>
      </c>
      <c r="B1103">
        <v>2014</v>
      </c>
      <c r="C1103">
        <v>4230</v>
      </c>
      <c r="D1103">
        <v>507</v>
      </c>
      <c r="E1103">
        <v>0.1198581560283688</v>
      </c>
    </row>
    <row r="1104" spans="1:5" x14ac:dyDescent="0.25">
      <c r="A1104" t="s">
        <v>28</v>
      </c>
      <c r="B1104">
        <v>2015</v>
      </c>
      <c r="C1104">
        <v>7960</v>
      </c>
      <c r="D1104">
        <v>1053</v>
      </c>
      <c r="E1104">
        <v>0.13228643216080399</v>
      </c>
    </row>
    <row r="1105" spans="1:5" x14ac:dyDescent="0.25">
      <c r="A1105" t="s">
        <v>28</v>
      </c>
      <c r="B1105">
        <v>2016</v>
      </c>
      <c r="C1105">
        <v>13917</v>
      </c>
      <c r="D1105">
        <v>1088</v>
      </c>
      <c r="E1105">
        <v>7.8177768197168929E-2</v>
      </c>
    </row>
    <row r="1106" spans="1:5" x14ac:dyDescent="0.25">
      <c r="A1106" t="s">
        <v>28</v>
      </c>
      <c r="B1106">
        <v>2017</v>
      </c>
      <c r="C1106">
        <v>20201</v>
      </c>
      <c r="D1106">
        <v>1242</v>
      </c>
      <c r="E1106">
        <v>6.1482104846294738E-2</v>
      </c>
    </row>
    <row r="1107" spans="1:5" x14ac:dyDescent="0.25">
      <c r="A1107" t="s">
        <v>28</v>
      </c>
      <c r="B1107">
        <v>2018</v>
      </c>
      <c r="C1107">
        <v>16929</v>
      </c>
      <c r="D1107">
        <v>1076</v>
      </c>
      <c r="E1107">
        <v>6.3559572331502154E-2</v>
      </c>
    </row>
    <row r="1108" spans="1:5" x14ac:dyDescent="0.25">
      <c r="A1108" t="s">
        <v>28</v>
      </c>
      <c r="B1108">
        <v>2019</v>
      </c>
      <c r="C1108">
        <v>15657</v>
      </c>
      <c r="D1108">
        <v>1145</v>
      </c>
      <c r="E1108">
        <v>7.313022929041324E-2</v>
      </c>
    </row>
    <row r="1109" spans="1:5" x14ac:dyDescent="0.25">
      <c r="A1109" t="s">
        <v>28</v>
      </c>
      <c r="B1109">
        <v>2020</v>
      </c>
      <c r="C1109">
        <v>3778</v>
      </c>
      <c r="D1109">
        <v>272</v>
      </c>
      <c r="E1109">
        <v>7.199576495500265E-2</v>
      </c>
    </row>
    <row r="1110" spans="1:5" x14ac:dyDescent="0.25">
      <c r="A1110" t="s">
        <v>527</v>
      </c>
      <c r="B1110">
        <v>2013</v>
      </c>
      <c r="C1110">
        <v>253</v>
      </c>
      <c r="D1110">
        <v>14</v>
      </c>
      <c r="E1110">
        <v>5.533596837944664E-2</v>
      </c>
    </row>
    <row r="1111" spans="1:5" x14ac:dyDescent="0.25">
      <c r="A1111" t="s">
        <v>527</v>
      </c>
      <c r="B1111">
        <v>2014</v>
      </c>
      <c r="C1111">
        <v>351</v>
      </c>
      <c r="D1111">
        <v>42</v>
      </c>
      <c r="E1111">
        <v>0.1196581196581197</v>
      </c>
    </row>
    <row r="1112" spans="1:5" x14ac:dyDescent="0.25">
      <c r="A1112" t="s">
        <v>527</v>
      </c>
      <c r="B1112">
        <v>2015</v>
      </c>
      <c r="C1112">
        <v>52</v>
      </c>
      <c r="D1112">
        <v>4</v>
      </c>
      <c r="E1112">
        <v>7.6923076923076927E-2</v>
      </c>
    </row>
    <row r="1113" spans="1:5" x14ac:dyDescent="0.25">
      <c r="A1113" t="s">
        <v>527</v>
      </c>
      <c r="B1113">
        <v>2016</v>
      </c>
      <c r="C1113">
        <v>3</v>
      </c>
      <c r="D1113">
        <v>1</v>
      </c>
      <c r="E1113">
        <v>0.33333333333333331</v>
      </c>
    </row>
    <row r="1114" spans="1:5" x14ac:dyDescent="0.25">
      <c r="A1114" t="s">
        <v>527</v>
      </c>
      <c r="B1114">
        <v>2018</v>
      </c>
      <c r="C1114">
        <v>393</v>
      </c>
      <c r="D1114">
        <v>13</v>
      </c>
      <c r="E1114">
        <v>3.3078880407124679E-2</v>
      </c>
    </row>
    <row r="1115" spans="1:5" x14ac:dyDescent="0.25">
      <c r="A1115" t="s">
        <v>527</v>
      </c>
      <c r="B1115">
        <v>2019</v>
      </c>
      <c r="C1115">
        <v>1750</v>
      </c>
      <c r="D1115">
        <v>30</v>
      </c>
      <c r="E1115">
        <v>1.714285714285714E-2</v>
      </c>
    </row>
    <row r="1116" spans="1:5" x14ac:dyDescent="0.25">
      <c r="A1116" t="s">
        <v>527</v>
      </c>
      <c r="B1116">
        <v>2020</v>
      </c>
      <c r="C1116">
        <v>1001</v>
      </c>
      <c r="D1116">
        <v>18</v>
      </c>
      <c r="E1116">
        <v>1.798201798201798E-2</v>
      </c>
    </row>
    <row r="1117" spans="1:5" x14ac:dyDescent="0.25">
      <c r="A1117" t="s">
        <v>370</v>
      </c>
      <c r="B1117">
        <v>2013</v>
      </c>
      <c r="C1117">
        <v>1069</v>
      </c>
      <c r="D1117">
        <v>1213</v>
      </c>
      <c r="E1117">
        <v>1.1347053320860621</v>
      </c>
    </row>
    <row r="1118" spans="1:5" x14ac:dyDescent="0.25">
      <c r="A1118" t="s">
        <v>370</v>
      </c>
      <c r="B1118">
        <v>2014</v>
      </c>
      <c r="C1118">
        <v>1899</v>
      </c>
      <c r="D1118">
        <v>1806</v>
      </c>
      <c r="E1118">
        <v>0.95102685624012639</v>
      </c>
    </row>
    <row r="1119" spans="1:5" x14ac:dyDescent="0.25">
      <c r="A1119" t="s">
        <v>370</v>
      </c>
      <c r="B1119">
        <v>2015</v>
      </c>
      <c r="C1119">
        <v>130</v>
      </c>
      <c r="D1119">
        <v>74</v>
      </c>
      <c r="E1119">
        <v>0.56923076923076921</v>
      </c>
    </row>
    <row r="1120" spans="1:5" x14ac:dyDescent="0.25">
      <c r="A1120" t="s">
        <v>370</v>
      </c>
      <c r="B1120">
        <v>2016</v>
      </c>
      <c r="C1120">
        <v>112</v>
      </c>
      <c r="D1120">
        <v>28</v>
      </c>
      <c r="E1120">
        <v>0.25</v>
      </c>
    </row>
    <row r="1121" spans="1:5" x14ac:dyDescent="0.25">
      <c r="A1121" t="s">
        <v>370</v>
      </c>
      <c r="B1121">
        <v>2017</v>
      </c>
      <c r="C1121">
        <v>39</v>
      </c>
      <c r="D1121">
        <v>8</v>
      </c>
      <c r="E1121">
        <v>0.20512820512820509</v>
      </c>
    </row>
    <row r="1122" spans="1:5" x14ac:dyDescent="0.25">
      <c r="A1122" t="s">
        <v>370</v>
      </c>
      <c r="B1122">
        <v>2018</v>
      </c>
      <c r="C1122">
        <v>98</v>
      </c>
      <c r="D1122">
        <v>23</v>
      </c>
      <c r="E1122">
        <v>0.23469387755102039</v>
      </c>
    </row>
    <row r="1123" spans="1:5" x14ac:dyDescent="0.25">
      <c r="A1123" t="s">
        <v>370</v>
      </c>
      <c r="B1123">
        <v>2019</v>
      </c>
      <c r="C1123">
        <v>138</v>
      </c>
      <c r="D1123">
        <v>39</v>
      </c>
      <c r="E1123">
        <v>0.28260869565217389</v>
      </c>
    </row>
    <row r="1124" spans="1:5" x14ac:dyDescent="0.25">
      <c r="A1124" t="s">
        <v>449</v>
      </c>
      <c r="B1124">
        <v>2018</v>
      </c>
      <c r="C1124">
        <v>11</v>
      </c>
      <c r="D1124">
        <v>0</v>
      </c>
      <c r="E1124">
        <v>0</v>
      </c>
    </row>
    <row r="1125" spans="1:5" x14ac:dyDescent="0.25">
      <c r="A1125" t="s">
        <v>449</v>
      </c>
      <c r="B1125">
        <v>2019</v>
      </c>
      <c r="C1125">
        <v>24</v>
      </c>
      <c r="D1125">
        <v>1</v>
      </c>
      <c r="E1125">
        <v>4.1666666666666657E-2</v>
      </c>
    </row>
    <row r="1126" spans="1:5" x14ac:dyDescent="0.25">
      <c r="A1126" t="s">
        <v>511</v>
      </c>
      <c r="B1126">
        <v>2013</v>
      </c>
      <c r="C1126">
        <v>1</v>
      </c>
      <c r="D1126">
        <v>0</v>
      </c>
      <c r="E1126">
        <v>0</v>
      </c>
    </row>
    <row r="1127" spans="1:5" x14ac:dyDescent="0.25">
      <c r="A1127" t="s">
        <v>374</v>
      </c>
      <c r="B1127">
        <v>2013</v>
      </c>
      <c r="C1127">
        <v>166</v>
      </c>
      <c r="D1127">
        <v>4</v>
      </c>
      <c r="E1127">
        <v>2.4096385542168679E-2</v>
      </c>
    </row>
    <row r="1128" spans="1:5" x14ac:dyDescent="0.25">
      <c r="A1128" t="s">
        <v>374</v>
      </c>
      <c r="B1128">
        <v>2014</v>
      </c>
      <c r="C1128">
        <v>151</v>
      </c>
      <c r="D1128">
        <v>4</v>
      </c>
      <c r="E1128">
        <v>2.6490066225165559E-2</v>
      </c>
    </row>
    <row r="1129" spans="1:5" x14ac:dyDescent="0.25">
      <c r="A1129" t="s">
        <v>374</v>
      </c>
      <c r="B1129">
        <v>2015</v>
      </c>
      <c r="C1129">
        <v>118</v>
      </c>
      <c r="D1129">
        <v>5</v>
      </c>
      <c r="E1129">
        <v>4.2372881355932202E-2</v>
      </c>
    </row>
    <row r="1130" spans="1:5" x14ac:dyDescent="0.25">
      <c r="A1130" t="s">
        <v>374</v>
      </c>
      <c r="B1130">
        <v>2016</v>
      </c>
      <c r="C1130">
        <v>24</v>
      </c>
      <c r="D1130">
        <v>2</v>
      </c>
      <c r="E1130">
        <v>8.3333333333333329E-2</v>
      </c>
    </row>
    <row r="1131" spans="1:5" x14ac:dyDescent="0.25">
      <c r="A1131" t="s">
        <v>374</v>
      </c>
      <c r="B1131">
        <v>2017</v>
      </c>
      <c r="C1131">
        <v>1</v>
      </c>
      <c r="D1131">
        <v>0</v>
      </c>
      <c r="E1131">
        <v>0</v>
      </c>
    </row>
    <row r="1132" spans="1:5" x14ac:dyDescent="0.25">
      <c r="A1132" t="s">
        <v>284</v>
      </c>
      <c r="B1132">
        <v>2013</v>
      </c>
      <c r="C1132">
        <v>6</v>
      </c>
      <c r="D1132">
        <v>2</v>
      </c>
      <c r="E1132">
        <v>0.33333333333333331</v>
      </c>
    </row>
    <row r="1133" spans="1:5" x14ac:dyDescent="0.25">
      <c r="A1133" t="s">
        <v>284</v>
      </c>
      <c r="B1133">
        <v>2014</v>
      </c>
      <c r="C1133">
        <v>52</v>
      </c>
      <c r="D1133">
        <v>24</v>
      </c>
      <c r="E1133">
        <v>0.46153846153846162</v>
      </c>
    </row>
    <row r="1134" spans="1:5" x14ac:dyDescent="0.25">
      <c r="A1134" t="s">
        <v>284</v>
      </c>
      <c r="B1134">
        <v>2015</v>
      </c>
      <c r="C1134">
        <v>11</v>
      </c>
      <c r="D1134">
        <v>3</v>
      </c>
      <c r="E1134">
        <v>0.27272727272727271</v>
      </c>
    </row>
    <row r="1135" spans="1:5" x14ac:dyDescent="0.25">
      <c r="A1135" t="s">
        <v>284</v>
      </c>
      <c r="B1135">
        <v>2016</v>
      </c>
      <c r="C1135">
        <v>1</v>
      </c>
      <c r="D1135">
        <v>0</v>
      </c>
      <c r="E1135">
        <v>0</v>
      </c>
    </row>
    <row r="1136" spans="1:5" x14ac:dyDescent="0.25">
      <c r="A1136" t="s">
        <v>432</v>
      </c>
      <c r="B1136">
        <v>2016</v>
      </c>
      <c r="C1136">
        <v>7</v>
      </c>
      <c r="D1136">
        <v>2</v>
      </c>
      <c r="E1136">
        <v>0.2857142857142857</v>
      </c>
    </row>
    <row r="1137" spans="1:5" x14ac:dyDescent="0.25">
      <c r="A1137" t="s">
        <v>432</v>
      </c>
      <c r="B1137">
        <v>2017</v>
      </c>
      <c r="C1137">
        <v>61</v>
      </c>
      <c r="D1137">
        <v>7</v>
      </c>
      <c r="E1137">
        <v>0.1147540983606557</v>
      </c>
    </row>
    <row r="1138" spans="1:5" x14ac:dyDescent="0.25">
      <c r="A1138" t="s">
        <v>432</v>
      </c>
      <c r="B1138">
        <v>2018</v>
      </c>
      <c r="C1138">
        <v>397</v>
      </c>
      <c r="D1138">
        <v>40</v>
      </c>
      <c r="E1138">
        <v>0.10075566750629721</v>
      </c>
    </row>
    <row r="1139" spans="1:5" x14ac:dyDescent="0.25">
      <c r="A1139" t="s">
        <v>432</v>
      </c>
      <c r="B1139">
        <v>2019</v>
      </c>
      <c r="C1139">
        <v>719</v>
      </c>
      <c r="D1139">
        <v>50</v>
      </c>
      <c r="E1139">
        <v>6.9541029207232263E-2</v>
      </c>
    </row>
    <row r="1140" spans="1:5" x14ac:dyDescent="0.25">
      <c r="A1140" t="s">
        <v>432</v>
      </c>
      <c r="B1140">
        <v>2020</v>
      </c>
      <c r="C1140">
        <v>1666</v>
      </c>
      <c r="D1140">
        <v>86</v>
      </c>
      <c r="E1140">
        <v>5.1620648259303722E-2</v>
      </c>
    </row>
    <row r="1141" spans="1:5" x14ac:dyDescent="0.25">
      <c r="A1141" t="s">
        <v>467</v>
      </c>
      <c r="B1141">
        <v>2014</v>
      </c>
      <c r="C1141">
        <v>4</v>
      </c>
      <c r="D1141">
        <v>0</v>
      </c>
      <c r="E1141">
        <v>0</v>
      </c>
    </row>
    <row r="1142" spans="1:5" x14ac:dyDescent="0.25">
      <c r="A1142" t="s">
        <v>467</v>
      </c>
      <c r="B1142">
        <v>2015</v>
      </c>
      <c r="C1142">
        <v>16</v>
      </c>
      <c r="D1142">
        <v>0</v>
      </c>
      <c r="E1142">
        <v>0</v>
      </c>
    </row>
    <row r="1143" spans="1:5" x14ac:dyDescent="0.25">
      <c r="A1143" t="s">
        <v>467</v>
      </c>
      <c r="B1143">
        <v>2016</v>
      </c>
      <c r="C1143">
        <v>21</v>
      </c>
      <c r="D1143">
        <v>0</v>
      </c>
      <c r="E1143">
        <v>0</v>
      </c>
    </row>
    <row r="1144" spans="1:5" x14ac:dyDescent="0.25">
      <c r="A1144" t="s">
        <v>467</v>
      </c>
      <c r="B1144">
        <v>2017</v>
      </c>
      <c r="C1144">
        <v>28</v>
      </c>
      <c r="D1144">
        <v>0</v>
      </c>
      <c r="E1144">
        <v>0</v>
      </c>
    </row>
    <row r="1145" spans="1:5" x14ac:dyDescent="0.25">
      <c r="A1145" t="s">
        <v>467</v>
      </c>
      <c r="B1145">
        <v>2018</v>
      </c>
      <c r="C1145">
        <v>36</v>
      </c>
      <c r="D1145">
        <v>0</v>
      </c>
      <c r="E1145">
        <v>0</v>
      </c>
    </row>
    <row r="1146" spans="1:5" x14ac:dyDescent="0.25">
      <c r="A1146" t="s">
        <v>467</v>
      </c>
      <c r="B1146">
        <v>2019</v>
      </c>
      <c r="C1146">
        <v>46</v>
      </c>
      <c r="D1146">
        <v>1</v>
      </c>
      <c r="E1146">
        <v>2.1739130434782612E-2</v>
      </c>
    </row>
    <row r="1147" spans="1:5" x14ac:dyDescent="0.25">
      <c r="A1147" t="s">
        <v>467</v>
      </c>
      <c r="B1147">
        <v>2020</v>
      </c>
      <c r="C1147">
        <v>93</v>
      </c>
      <c r="D1147">
        <v>6</v>
      </c>
      <c r="E1147">
        <v>6.4516129032258063E-2</v>
      </c>
    </row>
    <row r="1148" spans="1:5" x14ac:dyDescent="0.25">
      <c r="A1148" t="s">
        <v>539</v>
      </c>
      <c r="B1148">
        <v>2018</v>
      </c>
      <c r="C1148">
        <v>80</v>
      </c>
      <c r="D1148">
        <v>0</v>
      </c>
      <c r="E1148">
        <v>0</v>
      </c>
    </row>
    <row r="1149" spans="1:5" x14ac:dyDescent="0.25">
      <c r="A1149" t="s">
        <v>539</v>
      </c>
      <c r="B1149">
        <v>2019</v>
      </c>
      <c r="C1149">
        <v>221</v>
      </c>
      <c r="D1149">
        <v>7</v>
      </c>
      <c r="E1149">
        <v>3.1674208144796379E-2</v>
      </c>
    </row>
    <row r="1150" spans="1:5" x14ac:dyDescent="0.25">
      <c r="A1150" t="s">
        <v>79</v>
      </c>
      <c r="B1150">
        <v>2013</v>
      </c>
      <c r="C1150">
        <v>2957</v>
      </c>
      <c r="D1150">
        <v>1131</v>
      </c>
      <c r="E1150">
        <v>0.3824822455191072</v>
      </c>
    </row>
    <row r="1151" spans="1:5" x14ac:dyDescent="0.25">
      <c r="A1151" t="s">
        <v>79</v>
      </c>
      <c r="B1151">
        <v>2014</v>
      </c>
      <c r="C1151">
        <v>5559</v>
      </c>
      <c r="D1151">
        <v>2007</v>
      </c>
      <c r="E1151">
        <v>0.36103615758229901</v>
      </c>
    </row>
    <row r="1152" spans="1:5" x14ac:dyDescent="0.25">
      <c r="A1152" t="s">
        <v>79</v>
      </c>
      <c r="B1152">
        <v>2015</v>
      </c>
      <c r="C1152">
        <v>5954</v>
      </c>
      <c r="D1152">
        <v>2021</v>
      </c>
      <c r="E1152">
        <v>0.33943567349680892</v>
      </c>
    </row>
    <row r="1153" spans="1:5" x14ac:dyDescent="0.25">
      <c r="A1153" t="s">
        <v>79</v>
      </c>
      <c r="B1153">
        <v>2016</v>
      </c>
      <c r="C1153">
        <v>6489</v>
      </c>
      <c r="D1153">
        <v>2177</v>
      </c>
      <c r="E1153">
        <v>0.33549083063646168</v>
      </c>
    </row>
    <row r="1154" spans="1:5" x14ac:dyDescent="0.25">
      <c r="A1154" t="s">
        <v>79</v>
      </c>
      <c r="B1154">
        <v>2017</v>
      </c>
      <c r="C1154">
        <v>7435</v>
      </c>
      <c r="D1154">
        <v>2284</v>
      </c>
      <c r="E1154">
        <v>0.30719569603227981</v>
      </c>
    </row>
    <row r="1155" spans="1:5" x14ac:dyDescent="0.25">
      <c r="A1155" t="s">
        <v>79</v>
      </c>
      <c r="B1155">
        <v>2018</v>
      </c>
      <c r="C1155">
        <v>5968</v>
      </c>
      <c r="D1155">
        <v>1806</v>
      </c>
      <c r="E1155">
        <v>0.30261394101876682</v>
      </c>
    </row>
    <row r="1156" spans="1:5" x14ac:dyDescent="0.25">
      <c r="A1156" t="s">
        <v>79</v>
      </c>
      <c r="B1156">
        <v>2019</v>
      </c>
      <c r="C1156">
        <v>6177</v>
      </c>
      <c r="D1156">
        <v>2442</v>
      </c>
      <c r="E1156">
        <v>0.39533754249635739</v>
      </c>
    </row>
    <row r="1157" spans="1:5" x14ac:dyDescent="0.25">
      <c r="A1157" t="s">
        <v>607</v>
      </c>
      <c r="B1157">
        <v>2017</v>
      </c>
      <c r="C1157">
        <v>5</v>
      </c>
      <c r="D1157">
        <v>2</v>
      </c>
      <c r="E1157">
        <v>0.4</v>
      </c>
    </row>
    <row r="1158" spans="1:5" x14ac:dyDescent="0.25">
      <c r="A1158" t="s">
        <v>607</v>
      </c>
      <c r="B1158">
        <v>2018</v>
      </c>
      <c r="C1158">
        <v>89</v>
      </c>
      <c r="D1158">
        <v>14</v>
      </c>
      <c r="E1158">
        <v>0.15730337078651679</v>
      </c>
    </row>
    <row r="1159" spans="1:5" x14ac:dyDescent="0.25">
      <c r="A1159" t="s">
        <v>607</v>
      </c>
      <c r="B1159">
        <v>2019</v>
      </c>
      <c r="C1159">
        <v>1</v>
      </c>
      <c r="D1159">
        <v>0</v>
      </c>
      <c r="E1159">
        <v>0</v>
      </c>
    </row>
    <row r="1160" spans="1:5" x14ac:dyDescent="0.25">
      <c r="A1160" t="s">
        <v>424</v>
      </c>
      <c r="B1160">
        <v>2013</v>
      </c>
      <c r="C1160">
        <v>1</v>
      </c>
      <c r="D1160">
        <v>0</v>
      </c>
      <c r="E1160">
        <v>0</v>
      </c>
    </row>
    <row r="1161" spans="1:5" x14ac:dyDescent="0.25">
      <c r="A1161" t="s">
        <v>424</v>
      </c>
      <c r="B1161">
        <v>2014</v>
      </c>
      <c r="C1161">
        <v>1</v>
      </c>
      <c r="D1161">
        <v>0</v>
      </c>
      <c r="E1161">
        <v>0</v>
      </c>
    </row>
    <row r="1162" spans="1:5" x14ac:dyDescent="0.25">
      <c r="A1162" t="s">
        <v>424</v>
      </c>
      <c r="B1162">
        <v>2015</v>
      </c>
      <c r="C1162">
        <v>1</v>
      </c>
      <c r="D1162">
        <v>1</v>
      </c>
      <c r="E1162">
        <v>1</v>
      </c>
    </row>
    <row r="1163" spans="1:5" x14ac:dyDescent="0.25">
      <c r="A1163" t="s">
        <v>424</v>
      </c>
      <c r="B1163">
        <v>2016</v>
      </c>
      <c r="C1163">
        <v>1</v>
      </c>
      <c r="D1163">
        <v>0</v>
      </c>
      <c r="E1163">
        <v>0</v>
      </c>
    </row>
    <row r="1164" spans="1:5" x14ac:dyDescent="0.25">
      <c r="A1164" t="s">
        <v>424</v>
      </c>
      <c r="B1164">
        <v>2017</v>
      </c>
      <c r="C1164">
        <v>1</v>
      </c>
      <c r="D1164">
        <v>0</v>
      </c>
      <c r="E1164">
        <v>0</v>
      </c>
    </row>
    <row r="1165" spans="1:5" x14ac:dyDescent="0.25">
      <c r="A1165" t="s">
        <v>424</v>
      </c>
      <c r="B1165">
        <v>2019</v>
      </c>
      <c r="C1165">
        <v>35</v>
      </c>
      <c r="D1165">
        <v>9</v>
      </c>
      <c r="E1165">
        <v>0.25714285714285712</v>
      </c>
    </row>
    <row r="1166" spans="1:5" x14ac:dyDescent="0.25">
      <c r="A1166" t="s">
        <v>500</v>
      </c>
      <c r="B1166">
        <v>2016</v>
      </c>
      <c r="C1166">
        <v>167</v>
      </c>
      <c r="D1166">
        <v>76</v>
      </c>
      <c r="E1166">
        <v>0.45508982035928142</v>
      </c>
    </row>
    <row r="1167" spans="1:5" x14ac:dyDescent="0.25">
      <c r="A1167" t="s">
        <v>500</v>
      </c>
      <c r="B1167">
        <v>2017</v>
      </c>
      <c r="C1167">
        <v>4045</v>
      </c>
      <c r="D1167">
        <v>1862</v>
      </c>
      <c r="E1167">
        <v>0.46032138442521631</v>
      </c>
    </row>
    <row r="1168" spans="1:5" x14ac:dyDescent="0.25">
      <c r="A1168" t="s">
        <v>500</v>
      </c>
      <c r="B1168">
        <v>2018</v>
      </c>
      <c r="C1168">
        <v>12788</v>
      </c>
      <c r="D1168">
        <v>2509</v>
      </c>
      <c r="E1168">
        <v>0.19619956208945891</v>
      </c>
    </row>
    <row r="1169" spans="1:5" x14ac:dyDescent="0.25">
      <c r="A1169" t="s">
        <v>500</v>
      </c>
      <c r="B1169">
        <v>2019</v>
      </c>
      <c r="C1169">
        <v>16751</v>
      </c>
      <c r="D1169">
        <v>1172</v>
      </c>
      <c r="E1169">
        <v>6.9965972180765321E-2</v>
      </c>
    </row>
    <row r="1170" spans="1:5" x14ac:dyDescent="0.25">
      <c r="A1170" t="s">
        <v>500</v>
      </c>
      <c r="B1170">
        <v>2020</v>
      </c>
      <c r="C1170">
        <v>622</v>
      </c>
      <c r="D1170">
        <v>110</v>
      </c>
      <c r="E1170">
        <v>0.17684887459807069</v>
      </c>
    </row>
    <row r="1171" spans="1:5" x14ac:dyDescent="0.25">
      <c r="A1171" t="s">
        <v>168</v>
      </c>
      <c r="B1171">
        <v>2013</v>
      </c>
      <c r="C1171">
        <v>2522</v>
      </c>
      <c r="D1171">
        <v>485</v>
      </c>
      <c r="E1171">
        <v>0.19230769230769229</v>
      </c>
    </row>
    <row r="1172" spans="1:5" x14ac:dyDescent="0.25">
      <c r="A1172" t="s">
        <v>168</v>
      </c>
      <c r="B1172">
        <v>2014</v>
      </c>
      <c r="C1172">
        <v>1317</v>
      </c>
      <c r="D1172">
        <v>289</v>
      </c>
      <c r="E1172">
        <v>0.21943811693242221</v>
      </c>
    </row>
    <row r="1173" spans="1:5" x14ac:dyDescent="0.25">
      <c r="A1173" t="s">
        <v>168</v>
      </c>
      <c r="B1173">
        <v>2015</v>
      </c>
      <c r="C1173">
        <v>820</v>
      </c>
      <c r="D1173">
        <v>127</v>
      </c>
      <c r="E1173">
        <v>0.1548780487804878</v>
      </c>
    </row>
    <row r="1174" spans="1:5" x14ac:dyDescent="0.25">
      <c r="A1174" t="s">
        <v>168</v>
      </c>
      <c r="B1174">
        <v>2016</v>
      </c>
      <c r="C1174">
        <v>1122</v>
      </c>
      <c r="D1174">
        <v>215</v>
      </c>
      <c r="E1174">
        <v>0.19162210338680929</v>
      </c>
    </row>
    <row r="1175" spans="1:5" x14ac:dyDescent="0.25">
      <c r="A1175" t="s">
        <v>168</v>
      </c>
      <c r="B1175">
        <v>2017</v>
      </c>
      <c r="C1175">
        <v>1295</v>
      </c>
      <c r="D1175">
        <v>183</v>
      </c>
      <c r="E1175">
        <v>0.1413127413127413</v>
      </c>
    </row>
    <row r="1176" spans="1:5" x14ac:dyDescent="0.25">
      <c r="A1176" t="s">
        <v>168</v>
      </c>
      <c r="B1176">
        <v>2018</v>
      </c>
      <c r="C1176">
        <v>1951</v>
      </c>
      <c r="D1176">
        <v>233</v>
      </c>
      <c r="E1176">
        <v>0.1194259354177345</v>
      </c>
    </row>
    <row r="1177" spans="1:5" x14ac:dyDescent="0.25">
      <c r="A1177" t="s">
        <v>168</v>
      </c>
      <c r="B1177">
        <v>2019</v>
      </c>
      <c r="C1177">
        <v>1301</v>
      </c>
      <c r="D1177">
        <v>172</v>
      </c>
      <c r="E1177">
        <v>0.13220599538816291</v>
      </c>
    </row>
    <row r="1178" spans="1:5" x14ac:dyDescent="0.25">
      <c r="A1178" t="s">
        <v>569</v>
      </c>
      <c r="B1178">
        <v>2017</v>
      </c>
      <c r="C1178">
        <v>14</v>
      </c>
      <c r="D1178">
        <v>3</v>
      </c>
      <c r="E1178">
        <v>0.2142857142857143</v>
      </c>
    </row>
    <row r="1179" spans="1:5" x14ac:dyDescent="0.25">
      <c r="A1179" t="s">
        <v>569</v>
      </c>
      <c r="B1179">
        <v>2018</v>
      </c>
      <c r="C1179">
        <v>21</v>
      </c>
      <c r="D1179">
        <v>3</v>
      </c>
      <c r="E1179">
        <v>0.14285714285714279</v>
      </c>
    </row>
    <row r="1180" spans="1:5" x14ac:dyDescent="0.25">
      <c r="A1180" t="s">
        <v>569</v>
      </c>
      <c r="B1180">
        <v>2019</v>
      </c>
      <c r="C1180">
        <v>13</v>
      </c>
      <c r="D1180">
        <v>2</v>
      </c>
      <c r="E1180">
        <v>0.15384615384615391</v>
      </c>
    </row>
    <row r="1181" spans="1:5" x14ac:dyDescent="0.25">
      <c r="A1181" t="s">
        <v>287</v>
      </c>
      <c r="B1181">
        <v>2013</v>
      </c>
      <c r="C1181">
        <v>66</v>
      </c>
      <c r="D1181">
        <v>34</v>
      </c>
      <c r="E1181">
        <v>0.51515151515151514</v>
      </c>
    </row>
    <row r="1182" spans="1:5" x14ac:dyDescent="0.25">
      <c r="A1182" t="s">
        <v>287</v>
      </c>
      <c r="B1182">
        <v>2014</v>
      </c>
      <c r="C1182">
        <v>526</v>
      </c>
      <c r="D1182">
        <v>402</v>
      </c>
      <c r="E1182">
        <v>0.76425855513307983</v>
      </c>
    </row>
    <row r="1183" spans="1:5" x14ac:dyDescent="0.25">
      <c r="A1183" t="s">
        <v>287</v>
      </c>
      <c r="B1183">
        <v>2015</v>
      </c>
      <c r="C1183">
        <v>1242</v>
      </c>
      <c r="D1183">
        <v>1048</v>
      </c>
      <c r="E1183">
        <v>0.8438003220611916</v>
      </c>
    </row>
    <row r="1184" spans="1:5" x14ac:dyDescent="0.25">
      <c r="A1184" t="s">
        <v>287</v>
      </c>
      <c r="B1184">
        <v>2016</v>
      </c>
      <c r="C1184">
        <v>1878</v>
      </c>
      <c r="D1184">
        <v>1183</v>
      </c>
      <c r="E1184">
        <v>0.62992545260915866</v>
      </c>
    </row>
    <row r="1185" spans="1:5" x14ac:dyDescent="0.25">
      <c r="A1185" t="s">
        <v>287</v>
      </c>
      <c r="B1185">
        <v>2017</v>
      </c>
      <c r="C1185">
        <v>1131</v>
      </c>
      <c r="D1185">
        <v>638</v>
      </c>
      <c r="E1185">
        <v>0.5641025641025641</v>
      </c>
    </row>
    <row r="1186" spans="1:5" x14ac:dyDescent="0.25">
      <c r="A1186" t="s">
        <v>287</v>
      </c>
      <c r="B1186">
        <v>2018</v>
      </c>
      <c r="C1186">
        <v>398</v>
      </c>
      <c r="D1186">
        <v>78</v>
      </c>
      <c r="E1186">
        <v>0.1959798994974874</v>
      </c>
    </row>
    <row r="1187" spans="1:5" x14ac:dyDescent="0.25">
      <c r="A1187" t="s">
        <v>287</v>
      </c>
      <c r="B1187">
        <v>2019</v>
      </c>
      <c r="C1187">
        <v>108</v>
      </c>
      <c r="D1187">
        <v>11</v>
      </c>
      <c r="E1187">
        <v>0.1018518518518518</v>
      </c>
    </row>
    <row r="1188" spans="1:5" x14ac:dyDescent="0.25">
      <c r="A1188" t="s">
        <v>442</v>
      </c>
      <c r="B1188">
        <v>2013</v>
      </c>
      <c r="C1188">
        <v>52</v>
      </c>
      <c r="D1188">
        <v>62</v>
      </c>
      <c r="E1188">
        <v>1.1923076923076921</v>
      </c>
    </row>
    <row r="1189" spans="1:5" x14ac:dyDescent="0.25">
      <c r="A1189" t="s">
        <v>442</v>
      </c>
      <c r="B1189">
        <v>2014</v>
      </c>
      <c r="C1189">
        <v>8</v>
      </c>
      <c r="D1189">
        <v>8</v>
      </c>
      <c r="E1189">
        <v>1</v>
      </c>
    </row>
    <row r="1190" spans="1:5" x14ac:dyDescent="0.25">
      <c r="A1190" t="s">
        <v>442</v>
      </c>
      <c r="B1190">
        <v>2015</v>
      </c>
      <c r="C1190">
        <v>1</v>
      </c>
      <c r="D1190">
        <v>0</v>
      </c>
      <c r="E1190">
        <v>0</v>
      </c>
    </row>
    <row r="1191" spans="1:5" x14ac:dyDescent="0.25">
      <c r="A1191" t="s">
        <v>442</v>
      </c>
      <c r="B1191">
        <v>2019</v>
      </c>
      <c r="C1191">
        <v>1</v>
      </c>
      <c r="D1191">
        <v>0</v>
      </c>
      <c r="E1191">
        <v>0</v>
      </c>
    </row>
    <row r="1192" spans="1:5" x14ac:dyDescent="0.25">
      <c r="A1192" t="s">
        <v>442</v>
      </c>
      <c r="B1192">
        <v>2020</v>
      </c>
      <c r="C1192">
        <v>2</v>
      </c>
      <c r="D1192">
        <v>0</v>
      </c>
      <c r="E1192">
        <v>0</v>
      </c>
    </row>
  </sheetData>
  <mergeCells count="4">
    <mergeCell ref="AN1:AW1"/>
    <mergeCell ref="G1:P1"/>
    <mergeCell ref="R1:AA1"/>
    <mergeCell ref="AC1:AL1"/>
  </mergeCells>
  <conditionalFormatting sqref="S3:S24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T24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:U24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:V24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:W24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:X24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:Y24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:Z24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:AA24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4"/>
  <sheetViews>
    <sheetView topLeftCell="L1" workbookViewId="0">
      <selection activeCell="R16" sqref="R16"/>
    </sheetView>
  </sheetViews>
  <sheetFormatPr defaultRowHeight="15" x14ac:dyDescent="0.25"/>
  <cols>
    <col min="8" max="8" width="12" bestFit="1" customWidth="1"/>
    <col min="9" max="16" width="10.42578125" bestFit="1" customWidth="1"/>
    <col min="19" max="19" width="10.42578125" bestFit="1" customWidth="1"/>
    <col min="20" max="27" width="9.85546875" bestFit="1" customWidth="1"/>
    <col min="29" max="29" width="19.140625" customWidth="1"/>
    <col min="30" max="30" width="16.28515625" bestFit="1" customWidth="1"/>
    <col min="31" max="31" width="12" customWidth="1"/>
    <col min="32" max="32" width="12.42578125" bestFit="1" customWidth="1"/>
    <col min="33" max="33" width="12" customWidth="1"/>
    <col min="34" max="34" width="11" customWidth="1"/>
    <col min="35" max="35" width="12" bestFit="1" customWidth="1"/>
    <col min="36" max="36" width="12" customWidth="1"/>
    <col min="37" max="37" width="12" bestFit="1" customWidth="1"/>
  </cols>
  <sheetData>
    <row r="1" spans="1:36" x14ac:dyDescent="0.25">
      <c r="A1" s="1" t="s">
        <v>2</v>
      </c>
      <c r="B1" s="1" t="s">
        <v>5</v>
      </c>
      <c r="C1" s="1" t="s">
        <v>6</v>
      </c>
      <c r="D1" s="1" t="s">
        <v>7</v>
      </c>
      <c r="E1" s="1" t="s">
        <v>626</v>
      </c>
      <c r="G1" s="10" t="s">
        <v>657</v>
      </c>
      <c r="H1" s="10"/>
      <c r="I1" s="10"/>
      <c r="J1" s="10"/>
      <c r="K1" s="10"/>
      <c r="L1" s="10"/>
      <c r="M1" s="10"/>
      <c r="N1" s="10"/>
      <c r="O1" s="10"/>
      <c r="P1" s="10"/>
      <c r="R1" s="11" t="s">
        <v>658</v>
      </c>
      <c r="S1" s="11"/>
      <c r="T1" s="11"/>
      <c r="U1" s="11"/>
      <c r="V1" s="11"/>
      <c r="W1" s="11"/>
      <c r="X1" s="11"/>
      <c r="Y1" s="11"/>
      <c r="Z1" s="11"/>
      <c r="AA1" s="11"/>
      <c r="AC1" s="36" t="s">
        <v>627</v>
      </c>
      <c r="AD1" s="36" t="s">
        <v>628</v>
      </c>
    </row>
    <row r="2" spans="1:36" ht="30" x14ac:dyDescent="0.25">
      <c r="A2" t="s">
        <v>23</v>
      </c>
      <c r="B2">
        <v>2013</v>
      </c>
      <c r="C2">
        <v>25625</v>
      </c>
      <c r="D2">
        <v>2180</v>
      </c>
      <c r="E2">
        <v>8.5073170731707323E-2</v>
      </c>
      <c r="G2" s="12" t="s">
        <v>656</v>
      </c>
      <c r="H2" s="13" t="s">
        <v>637</v>
      </c>
      <c r="I2" s="21" t="s">
        <v>638</v>
      </c>
      <c r="J2" s="22" t="s">
        <v>639</v>
      </c>
      <c r="K2" s="22" t="s">
        <v>640</v>
      </c>
      <c r="L2" s="22" t="s">
        <v>641</v>
      </c>
      <c r="M2" s="22" t="s">
        <v>642</v>
      </c>
      <c r="N2" s="22" t="s">
        <v>643</v>
      </c>
      <c r="O2" s="23" t="s">
        <v>644</v>
      </c>
      <c r="P2" s="23" t="s">
        <v>648</v>
      </c>
      <c r="R2" s="12" t="s">
        <v>656</v>
      </c>
      <c r="S2" s="15" t="s">
        <v>637</v>
      </c>
      <c r="T2" s="21" t="s">
        <v>638</v>
      </c>
      <c r="U2" s="22" t="s">
        <v>639</v>
      </c>
      <c r="V2" s="22" t="s">
        <v>640</v>
      </c>
      <c r="W2" s="22" t="s">
        <v>641</v>
      </c>
      <c r="X2" s="22" t="s">
        <v>642</v>
      </c>
      <c r="Y2" s="22" t="s">
        <v>643</v>
      </c>
      <c r="Z2" s="22" t="s">
        <v>644</v>
      </c>
      <c r="AA2" s="23" t="s">
        <v>648</v>
      </c>
      <c r="AC2" s="36" t="s">
        <v>629</v>
      </c>
      <c r="AD2" t="s">
        <v>23</v>
      </c>
      <c r="AE2" t="s">
        <v>70</v>
      </c>
      <c r="AF2" t="s">
        <v>18</v>
      </c>
      <c r="AG2" t="s">
        <v>33</v>
      </c>
      <c r="AH2" t="s">
        <v>10</v>
      </c>
      <c r="AI2" t="s">
        <v>76</v>
      </c>
      <c r="AJ2" t="s">
        <v>630</v>
      </c>
    </row>
    <row r="3" spans="1:36" x14ac:dyDescent="0.25">
      <c r="A3" t="s">
        <v>23</v>
      </c>
      <c r="B3">
        <v>2014</v>
      </c>
      <c r="C3">
        <v>36350</v>
      </c>
      <c r="D3">
        <v>3644</v>
      </c>
      <c r="E3">
        <v>0.1002475928473177</v>
      </c>
      <c r="G3" s="44" t="s">
        <v>23</v>
      </c>
      <c r="H3" s="54">
        <f>SUMIF(A:A,G3,C:C)</f>
        <v>444889</v>
      </c>
      <c r="I3" s="54">
        <f>SUMIFS(C:C,A:A,G3,B:B,2013)</f>
        <v>25625</v>
      </c>
      <c r="J3" s="55">
        <f>SUMIFS(C:C,A:A,G3,B:B,2014)</f>
        <v>36350</v>
      </c>
      <c r="K3" s="55">
        <f>SUMIFS(C:C,A:A,G3,B:B,2015)</f>
        <v>45833</v>
      </c>
      <c r="L3" s="55">
        <f>SUMIFS(C:C,A:A,G3,B:B,2016)</f>
        <v>62007</v>
      </c>
      <c r="M3" s="55">
        <f>SUMIFS(C:C,A:A,G3,B:B,2017)</f>
        <v>88345</v>
      </c>
      <c r="N3" s="55">
        <f>SUMIFS(C:C,A:A,G3,B:B,2018)</f>
        <v>91030</v>
      </c>
      <c r="O3" s="55">
        <f>SUMIFS(C:C,A:A,G3,B:B,2019)</f>
        <v>95699</v>
      </c>
      <c r="P3" s="46">
        <f>SUMIFS(C:C,A:A,G3,B:B,2020)</f>
        <v>0</v>
      </c>
      <c r="R3" s="44" t="s">
        <v>23</v>
      </c>
      <c r="S3" s="54">
        <f>SUMIF(A:A,R3,D:D)</f>
        <v>36902</v>
      </c>
      <c r="T3" s="54">
        <f>SUMIFS(D:D,A:A,R3,B:B,2013)</f>
        <v>2180</v>
      </c>
      <c r="U3" s="55">
        <f>SUMIFS(D:D,A:A,R3,B:B,2014)</f>
        <v>3644</v>
      </c>
      <c r="V3" s="55">
        <f>SUMIFS(D:D,A:A,R3,B:B,2015)</f>
        <v>4363</v>
      </c>
      <c r="W3" s="55">
        <f>SUMIFS(D:D,A:A,R3,B:B,2016)</f>
        <v>4673</v>
      </c>
      <c r="X3" s="55">
        <f>SUMIFS(D:D,A:A,R3,B:B,2017)</f>
        <v>6520</v>
      </c>
      <c r="Y3" s="55">
        <f>SUMIFS(D:D,A:A,R3,B:B,2018)</f>
        <v>8209</v>
      </c>
      <c r="Z3" s="55">
        <f>SUMIFS(D:D,A:A,R3,B:B,2019)</f>
        <v>7313</v>
      </c>
      <c r="AA3" s="56">
        <f>SUMIFS(D:D,A:A,R3,B:B,2020)</f>
        <v>0</v>
      </c>
      <c r="AC3" s="4">
        <v>2013</v>
      </c>
      <c r="AD3" s="37">
        <v>8.5073170731707323E-2</v>
      </c>
      <c r="AE3" s="37">
        <v>0.13796000280027071</v>
      </c>
      <c r="AF3" s="37">
        <v>0.25155813091668627</v>
      </c>
      <c r="AG3" s="37">
        <v>0.29227846470891289</v>
      </c>
      <c r="AH3" s="37">
        <v>5.2261411251609449E-2</v>
      </c>
      <c r="AI3" s="37">
        <v>0.47851703406813628</v>
      </c>
      <c r="AJ3" s="37">
        <v>0.47851703406813628</v>
      </c>
    </row>
    <row r="4" spans="1:36" x14ac:dyDescent="0.25">
      <c r="A4" t="s">
        <v>23</v>
      </c>
      <c r="B4">
        <v>2015</v>
      </c>
      <c r="C4">
        <v>45833</v>
      </c>
      <c r="D4">
        <v>4363</v>
      </c>
      <c r="E4">
        <v>9.5193419588506092E-2</v>
      </c>
      <c r="G4" s="47" t="s">
        <v>70</v>
      </c>
      <c r="H4" s="17">
        <f t="shared" ref="H4:H8" si="0">SUMIF(A:A,G4,C:C)</f>
        <v>436227</v>
      </c>
      <c r="I4" s="17">
        <f t="shared" ref="I4:I8" si="1">SUMIFS(C:C,A:A,G4,B:B,2013)</f>
        <v>42853</v>
      </c>
      <c r="J4" s="18">
        <f t="shared" ref="J4:J8" si="2">SUMIFS(C:C,A:A,G4,B:B,2014)</f>
        <v>75687</v>
      </c>
      <c r="K4" s="18">
        <f t="shared" ref="K4:K8" si="3">SUMIFS(C:C,A:A,G4,B:B,2015)</f>
        <v>56564</v>
      </c>
      <c r="L4" s="18">
        <f t="shared" ref="L4:L8" si="4">SUMIFS(C:C,A:A,G4,B:B,2016)</f>
        <v>59025</v>
      </c>
      <c r="M4" s="18">
        <f t="shared" ref="M4:M8" si="5">SUMIFS(C:C,A:A,G4,B:B,2017)</f>
        <v>63239</v>
      </c>
      <c r="N4" s="18">
        <f t="shared" ref="N4:N8" si="6">SUMIFS(C:C,A:A,G4,B:B,2018)</f>
        <v>85896</v>
      </c>
      <c r="O4" s="18">
        <f t="shared" ref="O4:O8" si="7">SUMIFS(C:C,A:A,G4,B:B,2019)</f>
        <v>52963</v>
      </c>
      <c r="P4" s="49">
        <f t="shared" ref="P4:P8" si="8">SUMIFS(C:C,A:A,G4,B:B,2020)</f>
        <v>0</v>
      </c>
      <c r="R4" s="47" t="s">
        <v>70</v>
      </c>
      <c r="S4" s="17">
        <f t="shared" ref="S4:S8" si="9">SUMIF(A:A,R4,D:D)</f>
        <v>72222</v>
      </c>
      <c r="T4" s="17">
        <f t="shared" ref="T4:T8" si="10">SUMIFS(D:D,A:A,R4,B:B,2013)</f>
        <v>5912</v>
      </c>
      <c r="U4" s="18">
        <f t="shared" ref="U4:U8" si="11">SUMIFS(D:D,A:A,R4,B:B,2014)</f>
        <v>14199</v>
      </c>
      <c r="V4" s="18">
        <f t="shared" ref="V4:V8" si="12">SUMIFS(D:D,A:A,R4,B:B,2015)</f>
        <v>8512</v>
      </c>
      <c r="W4" s="18">
        <f t="shared" ref="W4:W8" si="13">SUMIFS(D:D,A:A,R4,B:B,2016)</f>
        <v>7658</v>
      </c>
      <c r="X4" s="18">
        <f t="shared" ref="X4:X8" si="14">SUMIFS(D:D,A:A,R4,B:B,2017)</f>
        <v>9403</v>
      </c>
      <c r="Y4" s="18">
        <f t="shared" ref="Y4:Y8" si="15">SUMIFS(D:D,A:A,R4,B:B,2018)</f>
        <v>15912</v>
      </c>
      <c r="Z4" s="18">
        <f t="shared" ref="Z4:Z8" si="16">SUMIFS(D:D,A:A,R4,B:B,2019)</f>
        <v>10626</v>
      </c>
      <c r="AA4" s="16">
        <f t="shared" ref="AA4:AA8" si="17">SUMIFS(D:D,A:A,R4,B:B,2020)</f>
        <v>0</v>
      </c>
      <c r="AC4" s="4">
        <v>2014</v>
      </c>
      <c r="AD4" s="37">
        <v>0.1002475928473177</v>
      </c>
      <c r="AE4" s="37">
        <v>0.1876015696222601</v>
      </c>
      <c r="AF4" s="37">
        <v>0.2070121105667006</v>
      </c>
      <c r="AG4" s="37">
        <v>0.27524661267416423</v>
      </c>
      <c r="AH4" s="37">
        <v>7.5018565669424997E-2</v>
      </c>
      <c r="AI4" s="37">
        <v>0.47593728081091469</v>
      </c>
      <c r="AJ4" s="37">
        <v>0.47593728081091469</v>
      </c>
    </row>
    <row r="5" spans="1:36" x14ac:dyDescent="0.25">
      <c r="A5" t="s">
        <v>23</v>
      </c>
      <c r="B5">
        <v>2016</v>
      </c>
      <c r="C5">
        <v>62007</v>
      </c>
      <c r="D5">
        <v>4673</v>
      </c>
      <c r="E5">
        <v>7.5362459077200961E-2</v>
      </c>
      <c r="G5" s="47" t="s">
        <v>18</v>
      </c>
      <c r="H5" s="17">
        <f t="shared" si="0"/>
        <v>252041</v>
      </c>
      <c r="I5" s="17">
        <f t="shared" si="1"/>
        <v>29683</v>
      </c>
      <c r="J5" s="18">
        <f t="shared" si="2"/>
        <v>43268</v>
      </c>
      <c r="K5" s="18">
        <f t="shared" si="3"/>
        <v>42934</v>
      </c>
      <c r="L5" s="18">
        <f t="shared" si="4"/>
        <v>33451</v>
      </c>
      <c r="M5" s="18">
        <f t="shared" si="5"/>
        <v>30114</v>
      </c>
      <c r="N5" s="18">
        <f t="shared" si="6"/>
        <v>34399</v>
      </c>
      <c r="O5" s="18">
        <f t="shared" si="7"/>
        <v>38192</v>
      </c>
      <c r="P5" s="49">
        <f t="shared" si="8"/>
        <v>0</v>
      </c>
      <c r="R5" s="47" t="s">
        <v>18</v>
      </c>
      <c r="S5" s="17">
        <f t="shared" si="9"/>
        <v>38189</v>
      </c>
      <c r="T5" s="17">
        <f t="shared" si="10"/>
        <v>7467</v>
      </c>
      <c r="U5" s="18">
        <f t="shared" si="11"/>
        <v>8957</v>
      </c>
      <c r="V5" s="18">
        <f t="shared" si="12"/>
        <v>6840</v>
      </c>
      <c r="W5" s="18">
        <f t="shared" si="13"/>
        <v>4372</v>
      </c>
      <c r="X5" s="18">
        <f t="shared" si="14"/>
        <v>3464</v>
      </c>
      <c r="Y5" s="18">
        <f t="shared" si="15"/>
        <v>3893</v>
      </c>
      <c r="Z5" s="18">
        <f t="shared" si="16"/>
        <v>3196</v>
      </c>
      <c r="AA5" s="16">
        <f t="shared" si="17"/>
        <v>0</v>
      </c>
      <c r="AC5" s="4">
        <v>2015</v>
      </c>
      <c r="AD5" s="37">
        <v>9.5193419588506092E-2</v>
      </c>
      <c r="AE5" s="37">
        <v>0.15048440704334909</v>
      </c>
      <c r="AF5" s="37">
        <v>0.1593142963618577</v>
      </c>
      <c r="AG5" s="37">
        <v>0.26314180150337618</v>
      </c>
      <c r="AH5" s="37">
        <v>8.3363540433210093E-2</v>
      </c>
      <c r="AI5" s="37">
        <v>0.41503454724920769</v>
      </c>
      <c r="AJ5" s="37">
        <v>0.41503454724920769</v>
      </c>
    </row>
    <row r="6" spans="1:36" x14ac:dyDescent="0.25">
      <c r="A6" t="s">
        <v>23</v>
      </c>
      <c r="B6">
        <v>2017</v>
      </c>
      <c r="C6">
        <v>88345</v>
      </c>
      <c r="D6">
        <v>6520</v>
      </c>
      <c r="E6">
        <v>7.3801573377101137E-2</v>
      </c>
      <c r="G6" s="47" t="s">
        <v>33</v>
      </c>
      <c r="H6" s="17">
        <f t="shared" si="0"/>
        <v>674602</v>
      </c>
      <c r="I6" s="17">
        <f t="shared" si="1"/>
        <v>62112</v>
      </c>
      <c r="J6" s="18">
        <f t="shared" si="2"/>
        <v>78159</v>
      </c>
      <c r="K6" s="18">
        <f t="shared" si="3"/>
        <v>78490</v>
      </c>
      <c r="L6" s="18">
        <f t="shared" si="4"/>
        <v>96604</v>
      </c>
      <c r="M6" s="18">
        <f t="shared" si="5"/>
        <v>119535</v>
      </c>
      <c r="N6" s="18">
        <f t="shared" si="6"/>
        <v>150517</v>
      </c>
      <c r="O6" s="18">
        <f t="shared" si="7"/>
        <v>89185</v>
      </c>
      <c r="P6" s="49">
        <f t="shared" si="8"/>
        <v>0</v>
      </c>
      <c r="R6" s="47" t="s">
        <v>33</v>
      </c>
      <c r="S6" s="17">
        <f t="shared" si="9"/>
        <v>178462</v>
      </c>
      <c r="T6" s="17">
        <f t="shared" si="10"/>
        <v>18154</v>
      </c>
      <c r="U6" s="18">
        <f t="shared" si="11"/>
        <v>21513</v>
      </c>
      <c r="V6" s="18">
        <f t="shared" si="12"/>
        <v>20654</v>
      </c>
      <c r="W6" s="18">
        <f t="shared" si="13"/>
        <v>23646</v>
      </c>
      <c r="X6" s="18">
        <f t="shared" si="14"/>
        <v>31090</v>
      </c>
      <c r="Y6" s="18">
        <f t="shared" si="15"/>
        <v>37393</v>
      </c>
      <c r="Z6" s="18">
        <f t="shared" si="16"/>
        <v>26012</v>
      </c>
      <c r="AA6" s="16">
        <f t="shared" si="17"/>
        <v>0</v>
      </c>
      <c r="AC6" s="4">
        <v>2016</v>
      </c>
      <c r="AD6" s="37">
        <v>7.5362459077200961E-2</v>
      </c>
      <c r="AE6" s="37">
        <v>0.12974163490046589</v>
      </c>
      <c r="AF6" s="37">
        <v>0.13069863382260621</v>
      </c>
      <c r="AG6" s="37">
        <v>0.24477247318951589</v>
      </c>
      <c r="AH6" s="37">
        <v>4.6787674959196793E-2</v>
      </c>
      <c r="AI6" s="37">
        <v>0.38731973496167338</v>
      </c>
      <c r="AJ6" s="37">
        <v>0.38731973496167338</v>
      </c>
    </row>
    <row r="7" spans="1:36" x14ac:dyDescent="0.25">
      <c r="A7" t="s">
        <v>23</v>
      </c>
      <c r="B7">
        <v>2018</v>
      </c>
      <c r="C7">
        <v>91030</v>
      </c>
      <c r="D7">
        <v>8209</v>
      </c>
      <c r="E7">
        <v>9.0179061847742506E-2</v>
      </c>
      <c r="G7" s="47" t="s">
        <v>10</v>
      </c>
      <c r="H7" s="17">
        <f t="shared" si="0"/>
        <v>1833873</v>
      </c>
      <c r="I7" s="17">
        <f t="shared" si="1"/>
        <v>134363</v>
      </c>
      <c r="J7" s="18">
        <f t="shared" si="2"/>
        <v>226224</v>
      </c>
      <c r="K7" s="18">
        <f t="shared" si="3"/>
        <v>248286</v>
      </c>
      <c r="L7" s="18">
        <f t="shared" si="4"/>
        <v>222409</v>
      </c>
      <c r="M7" s="18">
        <f t="shared" si="5"/>
        <v>259856</v>
      </c>
      <c r="N7" s="18">
        <f t="shared" si="6"/>
        <v>262450</v>
      </c>
      <c r="O7" s="18">
        <f t="shared" si="7"/>
        <v>277377</v>
      </c>
      <c r="P7" s="49">
        <f t="shared" si="8"/>
        <v>202908</v>
      </c>
      <c r="R7" s="47" t="s">
        <v>10</v>
      </c>
      <c r="S7" s="17">
        <f t="shared" si="9"/>
        <v>99532</v>
      </c>
      <c r="T7" s="17">
        <f t="shared" si="10"/>
        <v>7022</v>
      </c>
      <c r="U7" s="18">
        <f t="shared" si="11"/>
        <v>16971</v>
      </c>
      <c r="V7" s="18">
        <f t="shared" si="12"/>
        <v>20698</v>
      </c>
      <c r="W7" s="18">
        <f t="shared" si="13"/>
        <v>10406</v>
      </c>
      <c r="X7" s="18">
        <f t="shared" si="14"/>
        <v>11703</v>
      </c>
      <c r="Y7" s="18">
        <f t="shared" si="15"/>
        <v>11695</v>
      </c>
      <c r="Z7" s="18">
        <f t="shared" si="16"/>
        <v>11998</v>
      </c>
      <c r="AA7" s="16">
        <f t="shared" si="17"/>
        <v>9039</v>
      </c>
      <c r="AC7" s="4">
        <v>2017</v>
      </c>
      <c r="AD7" s="37">
        <v>7.3801573377101137E-2</v>
      </c>
      <c r="AE7" s="37">
        <v>0.14868989073198499</v>
      </c>
      <c r="AF7" s="37">
        <v>0.1150295543600983</v>
      </c>
      <c r="AG7" s="37">
        <v>0.26009118668172498</v>
      </c>
      <c r="AH7" s="37">
        <v>4.5036481743734993E-2</v>
      </c>
      <c r="AI7" s="37">
        <v>0.33125451916124371</v>
      </c>
      <c r="AJ7" s="37">
        <v>0.33125451916124371</v>
      </c>
    </row>
    <row r="8" spans="1:36" x14ac:dyDescent="0.25">
      <c r="A8" t="s">
        <v>23</v>
      </c>
      <c r="B8">
        <v>2019</v>
      </c>
      <c r="C8">
        <v>95699</v>
      </c>
      <c r="D8">
        <v>7313</v>
      </c>
      <c r="E8">
        <v>7.641668147002581E-2</v>
      </c>
      <c r="G8" s="50" t="s">
        <v>76</v>
      </c>
      <c r="H8" s="57">
        <f t="shared" si="0"/>
        <v>362876</v>
      </c>
      <c r="I8" s="57">
        <f t="shared" si="1"/>
        <v>24950</v>
      </c>
      <c r="J8" s="58">
        <f t="shared" si="2"/>
        <v>44197</v>
      </c>
      <c r="K8" s="58">
        <f t="shared" si="3"/>
        <v>38498</v>
      </c>
      <c r="L8" s="58">
        <f t="shared" si="4"/>
        <v>38485</v>
      </c>
      <c r="M8" s="58">
        <f t="shared" si="5"/>
        <v>44256</v>
      </c>
      <c r="N8" s="58">
        <f t="shared" si="6"/>
        <v>79432</v>
      </c>
      <c r="O8" s="58">
        <f t="shared" si="7"/>
        <v>93058</v>
      </c>
      <c r="P8" s="52">
        <f t="shared" si="8"/>
        <v>0</v>
      </c>
      <c r="R8" s="50" t="s">
        <v>76</v>
      </c>
      <c r="S8" s="57">
        <f t="shared" si="9"/>
        <v>102570</v>
      </c>
      <c r="T8" s="57">
        <f t="shared" si="10"/>
        <v>11939</v>
      </c>
      <c r="U8" s="58">
        <f t="shared" si="11"/>
        <v>21035</v>
      </c>
      <c r="V8" s="58">
        <f t="shared" si="12"/>
        <v>15978</v>
      </c>
      <c r="W8" s="58">
        <f t="shared" si="13"/>
        <v>14906</v>
      </c>
      <c r="X8" s="58">
        <f t="shared" si="14"/>
        <v>14660</v>
      </c>
      <c r="Y8" s="58">
        <f t="shared" si="15"/>
        <v>14830</v>
      </c>
      <c r="Z8" s="58">
        <f t="shared" si="16"/>
        <v>9222</v>
      </c>
      <c r="AA8" s="59">
        <f t="shared" si="17"/>
        <v>0</v>
      </c>
      <c r="AC8" s="4">
        <v>2018</v>
      </c>
      <c r="AD8" s="37">
        <v>9.0179061847742506E-2</v>
      </c>
      <c r="AE8" s="37">
        <v>0.18524727577535621</v>
      </c>
      <c r="AF8" s="37">
        <v>0.11317189453181779</v>
      </c>
      <c r="AG8" s="37">
        <v>0.24843040985403639</v>
      </c>
      <c r="AH8" s="37">
        <v>4.4560868736902258E-2</v>
      </c>
      <c r="AI8" s="37">
        <v>0.18670057407593921</v>
      </c>
      <c r="AJ8" s="37">
        <v>0.24843040985403639</v>
      </c>
    </row>
    <row r="9" spans="1:36" x14ac:dyDescent="0.25">
      <c r="A9" t="s">
        <v>70</v>
      </c>
      <c r="B9">
        <v>2013</v>
      </c>
      <c r="C9">
        <v>42853</v>
      </c>
      <c r="D9">
        <v>5912</v>
      </c>
      <c r="E9">
        <v>0.13796000280027071</v>
      </c>
      <c r="G9" s="159" t="s">
        <v>649</v>
      </c>
      <c r="H9" s="160">
        <f>SUM(H3:H8)</f>
        <v>4004508</v>
      </c>
      <c r="I9" s="160">
        <f t="shared" ref="I9:P9" si="18">SUM(I3:I8)</f>
        <v>319586</v>
      </c>
      <c r="J9" s="160">
        <f t="shared" si="18"/>
        <v>503885</v>
      </c>
      <c r="K9" s="160">
        <f t="shared" si="18"/>
        <v>510605</v>
      </c>
      <c r="L9" s="160">
        <f t="shared" si="18"/>
        <v>511981</v>
      </c>
      <c r="M9" s="160">
        <f t="shared" si="18"/>
        <v>605345</v>
      </c>
      <c r="N9" s="160">
        <f t="shared" si="18"/>
        <v>703724</v>
      </c>
      <c r="O9" s="160">
        <f t="shared" si="18"/>
        <v>646474</v>
      </c>
      <c r="P9" s="160">
        <f t="shared" si="18"/>
        <v>202908</v>
      </c>
      <c r="AC9" s="4">
        <v>2019</v>
      </c>
      <c r="AD9" s="37">
        <v>7.641668147002581E-2</v>
      </c>
      <c r="AE9" s="37">
        <v>0.2006306289296301</v>
      </c>
      <c r="AF9" s="37">
        <v>8.3682446585672393E-2</v>
      </c>
      <c r="AG9" s="37">
        <v>0.29166339631103883</v>
      </c>
      <c r="AH9" s="37">
        <v>4.3255208614989708E-2</v>
      </c>
      <c r="AI9" s="37">
        <v>9.9099486341851312E-2</v>
      </c>
      <c r="AJ9" s="37">
        <v>0.29166339631103883</v>
      </c>
    </row>
    <row r="10" spans="1:36" x14ac:dyDescent="0.25">
      <c r="A10" t="s">
        <v>70</v>
      </c>
      <c r="B10">
        <v>2014</v>
      </c>
      <c r="C10">
        <v>75687</v>
      </c>
      <c r="D10">
        <v>14199</v>
      </c>
      <c r="E10">
        <v>0.1876015696222601</v>
      </c>
      <c r="AC10" s="4">
        <v>2020</v>
      </c>
      <c r="AD10" s="37"/>
      <c r="AE10" s="37"/>
      <c r="AF10" s="37"/>
      <c r="AG10" s="37"/>
      <c r="AH10" s="37">
        <v>4.4547282512271573E-2</v>
      </c>
      <c r="AI10" s="37"/>
      <c r="AJ10" s="37">
        <v>4.4547282512271573E-2</v>
      </c>
    </row>
    <row r="11" spans="1:36" x14ac:dyDescent="0.25">
      <c r="A11" t="s">
        <v>70</v>
      </c>
      <c r="B11">
        <v>2015</v>
      </c>
      <c r="C11">
        <v>56564</v>
      </c>
      <c r="D11">
        <v>8512</v>
      </c>
      <c r="E11">
        <v>0.15048440704334909</v>
      </c>
      <c r="G11" s="65" t="s">
        <v>646</v>
      </c>
      <c r="H11" s="65"/>
      <c r="I11" s="65"/>
      <c r="J11" s="65"/>
      <c r="K11" s="65"/>
      <c r="L11" s="65"/>
      <c r="M11" s="65"/>
      <c r="N11" s="65"/>
      <c r="O11" s="65"/>
      <c r="P11" s="65"/>
      <c r="R11" s="20" t="s">
        <v>659</v>
      </c>
      <c r="S11" s="20"/>
      <c r="T11" s="20"/>
      <c r="U11" s="20"/>
      <c r="V11" s="20"/>
      <c r="W11" s="20"/>
      <c r="X11" s="20"/>
      <c r="Y11" s="20"/>
      <c r="Z11" s="20"/>
      <c r="AC11" s="4" t="s">
        <v>630</v>
      </c>
      <c r="AD11" s="5">
        <v>0.1002475928473177</v>
      </c>
      <c r="AE11" s="5">
        <v>0.2006306289296301</v>
      </c>
      <c r="AF11" s="5">
        <v>0.25155813091668627</v>
      </c>
      <c r="AG11" s="5">
        <v>0.29227846470891289</v>
      </c>
      <c r="AH11" s="5">
        <v>8.3363540433210093E-2</v>
      </c>
      <c r="AI11" s="5">
        <v>0.47851703406813628</v>
      </c>
      <c r="AJ11" s="5">
        <v>0.47851703406813628</v>
      </c>
    </row>
    <row r="12" spans="1:36" x14ac:dyDescent="0.25">
      <c r="A12" t="s">
        <v>70</v>
      </c>
      <c r="B12">
        <v>2016</v>
      </c>
      <c r="C12">
        <v>59025</v>
      </c>
      <c r="D12">
        <v>7658</v>
      </c>
      <c r="E12">
        <v>0.12974163490046589</v>
      </c>
      <c r="G12" s="12" t="s">
        <v>656</v>
      </c>
      <c r="H12" s="13" t="s">
        <v>637</v>
      </c>
      <c r="I12" s="21" t="s">
        <v>638</v>
      </c>
      <c r="J12" s="22" t="s">
        <v>639</v>
      </c>
      <c r="K12" s="22" t="s">
        <v>640</v>
      </c>
      <c r="L12" s="22" t="s">
        <v>641</v>
      </c>
      <c r="M12" s="22" t="s">
        <v>642</v>
      </c>
      <c r="N12" s="22" t="s">
        <v>643</v>
      </c>
      <c r="O12" s="23" t="s">
        <v>644</v>
      </c>
      <c r="P12" s="12" t="s">
        <v>648</v>
      </c>
      <c r="R12" s="12" t="s">
        <v>656</v>
      </c>
      <c r="S12" s="14" t="s">
        <v>637</v>
      </c>
      <c r="T12" s="14" t="s">
        <v>638</v>
      </c>
      <c r="U12" s="15" t="s">
        <v>639</v>
      </c>
      <c r="V12" s="15" t="s">
        <v>640</v>
      </c>
      <c r="W12" s="15" t="s">
        <v>641</v>
      </c>
      <c r="X12" s="15" t="s">
        <v>642</v>
      </c>
      <c r="Y12" s="15" t="s">
        <v>643</v>
      </c>
      <c r="Z12" s="15" t="s">
        <v>644</v>
      </c>
      <c r="AA12" s="13" t="s">
        <v>648</v>
      </c>
    </row>
    <row r="13" spans="1:36" x14ac:dyDescent="0.25">
      <c r="A13" t="s">
        <v>70</v>
      </c>
      <c r="B13">
        <v>2017</v>
      </c>
      <c r="C13">
        <v>63239</v>
      </c>
      <c r="D13">
        <v>9403</v>
      </c>
      <c r="E13">
        <v>0.14868989073198499</v>
      </c>
      <c r="G13" s="38" t="s">
        <v>23</v>
      </c>
      <c r="H13" s="134">
        <f>H3/$H$9</f>
        <v>0.11109704363182693</v>
      </c>
      <c r="I13" s="25">
        <f>I3/$I$9</f>
        <v>8.01818602817395E-2</v>
      </c>
      <c r="J13" s="26">
        <f>J3/$J$9</f>
        <v>7.2139476269386868E-2</v>
      </c>
      <c r="K13" s="26">
        <f>K3/$K$9</f>
        <v>8.9762144906532448E-2</v>
      </c>
      <c r="L13" s="26">
        <f>L3/$L$9</f>
        <v>0.12111191626251755</v>
      </c>
      <c r="M13" s="26">
        <f>M3/$M$9</f>
        <v>0.14594157050937895</v>
      </c>
      <c r="N13" s="26">
        <f>N3/$N$9</f>
        <v>0.12935469019104082</v>
      </c>
      <c r="O13" s="26">
        <f>O3/$O$9</f>
        <v>0.14803224878340041</v>
      </c>
      <c r="P13" s="161">
        <f>P3/$P$9</f>
        <v>0</v>
      </c>
      <c r="R13" s="44" t="s">
        <v>23</v>
      </c>
      <c r="S13" s="134">
        <f>IFERROR(S3/H3,"-")</f>
        <v>8.294653273063618E-2</v>
      </c>
      <c r="T13" s="25">
        <f t="shared" ref="T13:AA13" si="19">IFERROR(T3/I3,"-")</f>
        <v>8.5073170731707323E-2</v>
      </c>
      <c r="U13" s="26">
        <f t="shared" si="19"/>
        <v>0.10024759284731774</v>
      </c>
      <c r="V13" s="26">
        <f t="shared" si="19"/>
        <v>9.5193419588506092E-2</v>
      </c>
      <c r="W13" s="26">
        <f t="shared" si="19"/>
        <v>7.5362459077200961E-2</v>
      </c>
      <c r="X13" s="26">
        <f t="shared" si="19"/>
        <v>7.3801573377101137E-2</v>
      </c>
      <c r="Y13" s="26">
        <f t="shared" si="19"/>
        <v>9.0179061847742506E-2</v>
      </c>
      <c r="Z13" s="26">
        <f t="shared" si="19"/>
        <v>7.641668147002581E-2</v>
      </c>
      <c r="AA13" s="27" t="str">
        <f t="shared" si="19"/>
        <v>-</v>
      </c>
    </row>
    <row r="14" spans="1:36" x14ac:dyDescent="0.25">
      <c r="A14" t="s">
        <v>70</v>
      </c>
      <c r="B14">
        <v>2018</v>
      </c>
      <c r="C14">
        <v>85896</v>
      </c>
      <c r="D14">
        <v>15912</v>
      </c>
      <c r="E14">
        <v>0.18524727577535621</v>
      </c>
      <c r="G14" s="39" t="s">
        <v>70</v>
      </c>
      <c r="H14" s="135">
        <f t="shared" ref="H14:H18" si="20">H4/$H$9</f>
        <v>0.10893398140295886</v>
      </c>
      <c r="I14" s="29">
        <f t="shared" ref="I14:I18" si="21">I4/$I$9</f>
        <v>0.13408910277671737</v>
      </c>
      <c r="J14" s="28">
        <f t="shared" ref="J14:J18" si="22">J4/$J$9</f>
        <v>0.15020689244569693</v>
      </c>
      <c r="K14" s="28">
        <f t="shared" ref="K14:K18" si="23">K4/$K$9</f>
        <v>0.11077839034087014</v>
      </c>
      <c r="L14" s="28">
        <f t="shared" ref="L14:L18" si="24">L4/$L$9</f>
        <v>0.11528748137137902</v>
      </c>
      <c r="M14" s="28">
        <f t="shared" ref="M14:M18" si="25">M4/$M$9</f>
        <v>0.1044677002370549</v>
      </c>
      <c r="N14" s="28">
        <f t="shared" ref="N14:N18" si="26">N4/$N$9</f>
        <v>0.12205921639733759</v>
      </c>
      <c r="O14" s="28">
        <f t="shared" ref="O14:O18" si="27">O4/$O$9</f>
        <v>8.1925955258834851E-2</v>
      </c>
      <c r="P14" s="161">
        <f t="shared" ref="P14:P18" si="28">P4/$P$9</f>
        <v>0</v>
      </c>
      <c r="R14" s="47" t="s">
        <v>70</v>
      </c>
      <c r="S14" s="135">
        <f t="shared" ref="S14:S18" si="29">S4/H4</f>
        <v>0.16556059116010702</v>
      </c>
      <c r="T14" s="29">
        <f t="shared" ref="T14:T18" si="30">IFERROR(T4/I4,"-")</f>
        <v>0.13796000280027068</v>
      </c>
      <c r="U14" s="28">
        <f t="shared" ref="U14:U18" si="31">IFERROR(U4/J4,"-")</f>
        <v>0.1876015696222601</v>
      </c>
      <c r="V14" s="28">
        <f t="shared" ref="V14:V18" si="32">IFERROR(V4/K4,"-")</f>
        <v>0.15048440704334912</v>
      </c>
      <c r="W14" s="28">
        <f t="shared" ref="W14:W18" si="33">IFERROR(W4/L4,"-")</f>
        <v>0.12974163490046589</v>
      </c>
      <c r="X14" s="28">
        <f t="shared" ref="X14:X18" si="34">IFERROR(X4/M4,"-")</f>
        <v>0.14868989073198502</v>
      </c>
      <c r="Y14" s="28">
        <f t="shared" ref="Y14:Y18" si="35">IFERROR(Y4/N4,"-")</f>
        <v>0.18524727577535624</v>
      </c>
      <c r="Z14" s="28">
        <f t="shared" ref="Z14:Z18" si="36">IFERROR(Z4/O4,"-")</f>
        <v>0.20063062892963013</v>
      </c>
      <c r="AA14" s="30" t="str">
        <f t="shared" ref="AA14:AA18" si="37">IFERROR(AA4/P4,"-")</f>
        <v>-</v>
      </c>
    </row>
    <row r="15" spans="1:36" x14ac:dyDescent="0.25">
      <c r="A15" t="s">
        <v>70</v>
      </c>
      <c r="B15">
        <v>2019</v>
      </c>
      <c r="C15">
        <v>52963</v>
      </c>
      <c r="D15">
        <v>10626</v>
      </c>
      <c r="E15">
        <v>0.2006306289296301</v>
      </c>
      <c r="G15" s="39" t="s">
        <v>18</v>
      </c>
      <c r="H15" s="135">
        <f t="shared" si="20"/>
        <v>6.2939317389302252E-2</v>
      </c>
      <c r="I15" s="29">
        <f t="shared" si="21"/>
        <v>9.2879537902160927E-2</v>
      </c>
      <c r="J15" s="28">
        <f t="shared" si="22"/>
        <v>8.5868799428441014E-2</v>
      </c>
      <c r="K15" s="28">
        <f t="shared" si="23"/>
        <v>8.4084566347763928E-2</v>
      </c>
      <c r="L15" s="28">
        <f t="shared" si="24"/>
        <v>6.5336408968301563E-2</v>
      </c>
      <c r="M15" s="28">
        <f t="shared" si="25"/>
        <v>4.9746838579652924E-2</v>
      </c>
      <c r="N15" s="28">
        <f t="shared" si="26"/>
        <v>4.8881379631787465E-2</v>
      </c>
      <c r="O15" s="28">
        <f t="shared" si="27"/>
        <v>5.9077395223937852E-2</v>
      </c>
      <c r="P15" s="161">
        <f t="shared" si="28"/>
        <v>0</v>
      </c>
      <c r="R15" s="47" t="s">
        <v>18</v>
      </c>
      <c r="S15" s="135">
        <f t="shared" si="29"/>
        <v>0.15151899889303724</v>
      </c>
      <c r="T15" s="29">
        <f t="shared" si="30"/>
        <v>0.25155813091668633</v>
      </c>
      <c r="U15" s="28">
        <f t="shared" si="31"/>
        <v>0.20701211056670057</v>
      </c>
      <c r="V15" s="28">
        <f t="shared" si="32"/>
        <v>0.15931429636185773</v>
      </c>
      <c r="W15" s="28">
        <f t="shared" si="33"/>
        <v>0.13069863382260621</v>
      </c>
      <c r="X15" s="28">
        <f t="shared" si="34"/>
        <v>0.11502955436009829</v>
      </c>
      <c r="Y15" s="28">
        <f t="shared" si="35"/>
        <v>0.11317189453181778</v>
      </c>
      <c r="Z15" s="28">
        <f t="shared" si="36"/>
        <v>8.3682446585672393E-2</v>
      </c>
      <c r="AA15" s="30" t="str">
        <f t="shared" si="37"/>
        <v>-</v>
      </c>
    </row>
    <row r="16" spans="1:36" x14ac:dyDescent="0.25">
      <c r="A16" t="s">
        <v>18</v>
      </c>
      <c r="B16">
        <v>2013</v>
      </c>
      <c r="C16">
        <v>29683</v>
      </c>
      <c r="D16">
        <v>7467</v>
      </c>
      <c r="E16">
        <v>0.25155813091668627</v>
      </c>
      <c r="G16" s="39" t="s">
        <v>33</v>
      </c>
      <c r="H16" s="135">
        <f t="shared" si="20"/>
        <v>0.16846064485325038</v>
      </c>
      <c r="I16" s="29">
        <f t="shared" si="21"/>
        <v>0.19435144217831821</v>
      </c>
      <c r="J16" s="28">
        <f t="shared" si="22"/>
        <v>0.15511277374797822</v>
      </c>
      <c r="K16" s="28">
        <f t="shared" si="23"/>
        <v>0.15371960713271512</v>
      </c>
      <c r="L16" s="28">
        <f t="shared" si="24"/>
        <v>0.18868668954511983</v>
      </c>
      <c r="M16" s="28">
        <f t="shared" si="25"/>
        <v>0.19746590787071835</v>
      </c>
      <c r="N16" s="28">
        <f t="shared" si="26"/>
        <v>0.21388641001301648</v>
      </c>
      <c r="O16" s="28">
        <f t="shared" si="27"/>
        <v>0.13795605082338966</v>
      </c>
      <c r="P16" s="161">
        <f t="shared" si="28"/>
        <v>0</v>
      </c>
      <c r="R16" s="47" t="s">
        <v>33</v>
      </c>
      <c r="S16" s="135">
        <f t="shared" si="29"/>
        <v>0.26454413120625198</v>
      </c>
      <c r="T16" s="29">
        <f t="shared" si="30"/>
        <v>0.29227846470891294</v>
      </c>
      <c r="U16" s="28">
        <f t="shared" si="31"/>
        <v>0.27524661267416423</v>
      </c>
      <c r="V16" s="28">
        <f t="shared" si="32"/>
        <v>0.26314180150337624</v>
      </c>
      <c r="W16" s="28">
        <f t="shared" si="33"/>
        <v>0.24477247318951595</v>
      </c>
      <c r="X16" s="28">
        <f t="shared" si="34"/>
        <v>0.26009118668172504</v>
      </c>
      <c r="Y16" s="28">
        <f t="shared" si="35"/>
        <v>0.24843040985403642</v>
      </c>
      <c r="Z16" s="28">
        <f t="shared" si="36"/>
        <v>0.29166339631103883</v>
      </c>
      <c r="AA16" s="30" t="str">
        <f t="shared" si="37"/>
        <v>-</v>
      </c>
    </row>
    <row r="17" spans="1:27" x14ac:dyDescent="0.25">
      <c r="A17" t="s">
        <v>18</v>
      </c>
      <c r="B17">
        <v>2014</v>
      </c>
      <c r="C17">
        <v>43268</v>
      </c>
      <c r="D17">
        <v>8957</v>
      </c>
      <c r="E17">
        <v>0.2070121105667006</v>
      </c>
      <c r="G17" s="39" t="s">
        <v>10</v>
      </c>
      <c r="H17" s="135">
        <f t="shared" si="20"/>
        <v>0.45795213794054102</v>
      </c>
      <c r="I17" s="29">
        <f t="shared" si="21"/>
        <v>0.42042830411845322</v>
      </c>
      <c r="J17" s="28">
        <f t="shared" si="22"/>
        <v>0.44895958403207081</v>
      </c>
      <c r="K17" s="28">
        <f t="shared" si="23"/>
        <v>0.48625845810362217</v>
      </c>
      <c r="L17" s="28">
        <f t="shared" si="24"/>
        <v>0.43440869876030558</v>
      </c>
      <c r="M17" s="28">
        <f t="shared" si="25"/>
        <v>0.42926925967836521</v>
      </c>
      <c r="N17" s="28">
        <f t="shared" si="26"/>
        <v>0.37294450665317652</v>
      </c>
      <c r="O17" s="28">
        <f t="shared" si="27"/>
        <v>0.42906133889375286</v>
      </c>
      <c r="P17" s="161">
        <f t="shared" si="28"/>
        <v>1</v>
      </c>
      <c r="R17" s="47" t="s">
        <v>10</v>
      </c>
      <c r="S17" s="135">
        <f t="shared" si="29"/>
        <v>5.4274205465700186E-2</v>
      </c>
      <c r="T17" s="29">
        <f t="shared" si="30"/>
        <v>5.2261411251609449E-2</v>
      </c>
      <c r="U17" s="28">
        <f t="shared" si="31"/>
        <v>7.5018565669424997E-2</v>
      </c>
      <c r="V17" s="28">
        <f t="shared" si="32"/>
        <v>8.3363540433210093E-2</v>
      </c>
      <c r="W17" s="28">
        <f t="shared" si="33"/>
        <v>4.6787674959196793E-2</v>
      </c>
      <c r="X17" s="28">
        <f t="shared" si="34"/>
        <v>4.5036481743734993E-2</v>
      </c>
      <c r="Y17" s="28">
        <f t="shared" si="35"/>
        <v>4.4560868736902265E-2</v>
      </c>
      <c r="Z17" s="28">
        <f t="shared" si="36"/>
        <v>4.3255208614989708E-2</v>
      </c>
      <c r="AA17" s="30">
        <f t="shared" si="37"/>
        <v>4.4547282512271573E-2</v>
      </c>
    </row>
    <row r="18" spans="1:27" x14ac:dyDescent="0.25">
      <c r="A18" t="s">
        <v>18</v>
      </c>
      <c r="B18">
        <v>2015</v>
      </c>
      <c r="C18">
        <v>42934</v>
      </c>
      <c r="D18">
        <v>6840</v>
      </c>
      <c r="E18">
        <v>0.1593142963618577</v>
      </c>
      <c r="G18" s="40" t="s">
        <v>76</v>
      </c>
      <c r="H18" s="136">
        <f t="shared" si="20"/>
        <v>9.0616874782120549E-2</v>
      </c>
      <c r="I18" s="33">
        <f t="shared" si="21"/>
        <v>7.8069752742610757E-2</v>
      </c>
      <c r="J18" s="34">
        <f t="shared" si="22"/>
        <v>8.771247407642617E-2</v>
      </c>
      <c r="K18" s="34">
        <f t="shared" si="23"/>
        <v>7.53968331684962E-2</v>
      </c>
      <c r="L18" s="34">
        <f t="shared" si="24"/>
        <v>7.5168805092376473E-2</v>
      </c>
      <c r="M18" s="34">
        <f t="shared" si="25"/>
        <v>7.3108723124829647E-2</v>
      </c>
      <c r="N18" s="34">
        <f t="shared" si="26"/>
        <v>0.11287379711364115</v>
      </c>
      <c r="O18" s="34">
        <f t="shared" si="27"/>
        <v>0.14394701101668436</v>
      </c>
      <c r="P18" s="162">
        <f t="shared" si="28"/>
        <v>0</v>
      </c>
      <c r="R18" s="50" t="s">
        <v>76</v>
      </c>
      <c r="S18" s="136">
        <f t="shared" si="29"/>
        <v>0.28265853900505961</v>
      </c>
      <c r="T18" s="33">
        <f t="shared" si="30"/>
        <v>0.47851703406813628</v>
      </c>
      <c r="U18" s="34">
        <f t="shared" si="31"/>
        <v>0.47593728081091474</v>
      </c>
      <c r="V18" s="34">
        <f t="shared" si="32"/>
        <v>0.41503454724920774</v>
      </c>
      <c r="W18" s="34">
        <f t="shared" si="33"/>
        <v>0.38731973496167338</v>
      </c>
      <c r="X18" s="34">
        <f t="shared" si="34"/>
        <v>0.33125451916124365</v>
      </c>
      <c r="Y18" s="34">
        <f t="shared" si="35"/>
        <v>0.18670057407593918</v>
      </c>
      <c r="Z18" s="34">
        <f t="shared" si="36"/>
        <v>9.9099486341851312E-2</v>
      </c>
      <c r="AA18" s="35" t="str">
        <f t="shared" si="37"/>
        <v>-</v>
      </c>
    </row>
    <row r="19" spans="1:27" x14ac:dyDescent="0.25">
      <c r="A19" t="s">
        <v>18</v>
      </c>
      <c r="B19">
        <v>2016</v>
      </c>
      <c r="C19">
        <v>33451</v>
      </c>
      <c r="D19">
        <v>4372</v>
      </c>
      <c r="E19">
        <v>0.13069863382260621</v>
      </c>
      <c r="T19" s="48"/>
      <c r="U19" s="48"/>
      <c r="V19" s="48"/>
      <c r="W19" s="48"/>
      <c r="X19" s="48"/>
      <c r="Y19" s="48"/>
      <c r="Z19" s="48"/>
      <c r="AA19" s="48"/>
    </row>
    <row r="20" spans="1:27" x14ac:dyDescent="0.25">
      <c r="A20" t="s">
        <v>18</v>
      </c>
      <c r="B20">
        <v>2017</v>
      </c>
      <c r="C20">
        <v>30114</v>
      </c>
      <c r="D20">
        <v>3464</v>
      </c>
      <c r="E20">
        <v>0.1150295543600983</v>
      </c>
    </row>
    <row r="21" spans="1:27" x14ac:dyDescent="0.25">
      <c r="A21" t="s">
        <v>18</v>
      </c>
      <c r="B21">
        <v>2018</v>
      </c>
      <c r="C21">
        <v>34399</v>
      </c>
      <c r="D21">
        <v>3893</v>
      </c>
      <c r="E21">
        <v>0.11317189453181779</v>
      </c>
    </row>
    <row r="22" spans="1:27" x14ac:dyDescent="0.25">
      <c r="A22" t="s">
        <v>18</v>
      </c>
      <c r="B22">
        <v>2019</v>
      </c>
      <c r="C22">
        <v>38192</v>
      </c>
      <c r="D22">
        <v>3196</v>
      </c>
      <c r="E22">
        <v>8.3682446585672393E-2</v>
      </c>
    </row>
    <row r="23" spans="1:27" x14ac:dyDescent="0.25">
      <c r="A23" t="s">
        <v>33</v>
      </c>
      <c r="B23">
        <v>2013</v>
      </c>
      <c r="C23">
        <v>62112</v>
      </c>
      <c r="D23">
        <v>18154</v>
      </c>
      <c r="E23">
        <v>0.29227846470891289</v>
      </c>
    </row>
    <row r="24" spans="1:27" x14ac:dyDescent="0.25">
      <c r="A24" t="s">
        <v>33</v>
      </c>
      <c r="B24">
        <v>2014</v>
      </c>
      <c r="C24">
        <v>78159</v>
      </c>
      <c r="D24">
        <v>21513</v>
      </c>
      <c r="E24">
        <v>0.27524661267416423</v>
      </c>
    </row>
    <row r="25" spans="1:27" x14ac:dyDescent="0.25">
      <c r="A25" t="s">
        <v>33</v>
      </c>
      <c r="B25">
        <v>2015</v>
      </c>
      <c r="C25">
        <v>78490</v>
      </c>
      <c r="D25">
        <v>20654</v>
      </c>
      <c r="E25">
        <v>0.26314180150337618</v>
      </c>
    </row>
    <row r="26" spans="1:27" x14ac:dyDescent="0.25">
      <c r="A26" t="s">
        <v>33</v>
      </c>
      <c r="B26">
        <v>2016</v>
      </c>
      <c r="C26">
        <v>96604</v>
      </c>
      <c r="D26">
        <v>23646</v>
      </c>
      <c r="E26">
        <v>0.24477247318951589</v>
      </c>
    </row>
    <row r="27" spans="1:27" x14ac:dyDescent="0.25">
      <c r="A27" t="s">
        <v>33</v>
      </c>
      <c r="B27">
        <v>2017</v>
      </c>
      <c r="C27">
        <v>119535</v>
      </c>
      <c r="D27">
        <v>31090</v>
      </c>
      <c r="E27">
        <v>0.26009118668172498</v>
      </c>
    </row>
    <row r="28" spans="1:27" x14ac:dyDescent="0.25">
      <c r="A28" t="s">
        <v>33</v>
      </c>
      <c r="B28">
        <v>2018</v>
      </c>
      <c r="C28">
        <v>150517</v>
      </c>
      <c r="D28">
        <v>37393</v>
      </c>
      <c r="E28">
        <v>0.24843040985403639</v>
      </c>
    </row>
    <row r="29" spans="1:27" x14ac:dyDescent="0.25">
      <c r="A29" t="s">
        <v>33</v>
      </c>
      <c r="B29">
        <v>2019</v>
      </c>
      <c r="C29">
        <v>89185</v>
      </c>
      <c r="D29">
        <v>26012</v>
      </c>
      <c r="E29">
        <v>0.29166339631103883</v>
      </c>
    </row>
    <row r="30" spans="1:27" x14ac:dyDescent="0.25">
      <c r="A30" t="s">
        <v>10</v>
      </c>
      <c r="B30">
        <v>2013</v>
      </c>
      <c r="C30">
        <v>134363</v>
      </c>
      <c r="D30">
        <v>7022</v>
      </c>
      <c r="E30">
        <v>5.2261411251609449E-2</v>
      </c>
    </row>
    <row r="31" spans="1:27" x14ac:dyDescent="0.25">
      <c r="A31" t="s">
        <v>10</v>
      </c>
      <c r="B31">
        <v>2014</v>
      </c>
      <c r="C31">
        <v>226224</v>
      </c>
      <c r="D31">
        <v>16971</v>
      </c>
      <c r="E31">
        <v>7.5018565669424997E-2</v>
      </c>
    </row>
    <row r="32" spans="1:27" x14ac:dyDescent="0.25">
      <c r="A32" t="s">
        <v>10</v>
      </c>
      <c r="B32">
        <v>2015</v>
      </c>
      <c r="C32">
        <v>248286</v>
      </c>
      <c r="D32">
        <v>20698</v>
      </c>
      <c r="E32">
        <v>8.3363540433210093E-2</v>
      </c>
    </row>
    <row r="33" spans="1:5" x14ac:dyDescent="0.25">
      <c r="A33" t="s">
        <v>10</v>
      </c>
      <c r="B33">
        <v>2016</v>
      </c>
      <c r="C33">
        <v>222409</v>
      </c>
      <c r="D33">
        <v>10406</v>
      </c>
      <c r="E33">
        <v>4.6787674959196793E-2</v>
      </c>
    </row>
    <row r="34" spans="1:5" x14ac:dyDescent="0.25">
      <c r="A34" t="s">
        <v>10</v>
      </c>
      <c r="B34">
        <v>2017</v>
      </c>
      <c r="C34">
        <v>259856</v>
      </c>
      <c r="D34">
        <v>11703</v>
      </c>
      <c r="E34">
        <v>4.5036481743734993E-2</v>
      </c>
    </row>
    <row r="35" spans="1:5" x14ac:dyDescent="0.25">
      <c r="A35" t="s">
        <v>10</v>
      </c>
      <c r="B35">
        <v>2018</v>
      </c>
      <c r="C35">
        <v>262450</v>
      </c>
      <c r="D35">
        <v>11695</v>
      </c>
      <c r="E35">
        <v>4.4560868736902258E-2</v>
      </c>
    </row>
    <row r="36" spans="1:5" x14ac:dyDescent="0.25">
      <c r="A36" t="s">
        <v>10</v>
      </c>
      <c r="B36">
        <v>2019</v>
      </c>
      <c r="C36">
        <v>277377</v>
      </c>
      <c r="D36">
        <v>11998</v>
      </c>
      <c r="E36">
        <v>4.3255208614989708E-2</v>
      </c>
    </row>
    <row r="37" spans="1:5" x14ac:dyDescent="0.25">
      <c r="A37" t="s">
        <v>10</v>
      </c>
      <c r="B37">
        <v>2020</v>
      </c>
      <c r="C37">
        <v>202908</v>
      </c>
      <c r="D37">
        <v>9039</v>
      </c>
      <c r="E37">
        <v>4.4547282512271573E-2</v>
      </c>
    </row>
    <row r="38" spans="1:5" x14ac:dyDescent="0.25">
      <c r="A38" t="s">
        <v>76</v>
      </c>
      <c r="B38">
        <v>2013</v>
      </c>
      <c r="C38">
        <v>24950</v>
      </c>
      <c r="D38">
        <v>11939</v>
      </c>
      <c r="E38">
        <v>0.47851703406813628</v>
      </c>
    </row>
    <row r="39" spans="1:5" x14ac:dyDescent="0.25">
      <c r="A39" t="s">
        <v>76</v>
      </c>
      <c r="B39">
        <v>2014</v>
      </c>
      <c r="C39">
        <v>44197</v>
      </c>
      <c r="D39">
        <v>21035</v>
      </c>
      <c r="E39">
        <v>0.47593728081091469</v>
      </c>
    </row>
    <row r="40" spans="1:5" x14ac:dyDescent="0.25">
      <c r="A40" t="s">
        <v>76</v>
      </c>
      <c r="B40">
        <v>2015</v>
      </c>
      <c r="C40">
        <v>38498</v>
      </c>
      <c r="D40">
        <v>15978</v>
      </c>
      <c r="E40">
        <v>0.41503454724920769</v>
      </c>
    </row>
    <row r="41" spans="1:5" x14ac:dyDescent="0.25">
      <c r="A41" t="s">
        <v>76</v>
      </c>
      <c r="B41">
        <v>2016</v>
      </c>
      <c r="C41">
        <v>38485</v>
      </c>
      <c r="D41">
        <v>14906</v>
      </c>
      <c r="E41">
        <v>0.38731973496167338</v>
      </c>
    </row>
    <row r="42" spans="1:5" x14ac:dyDescent="0.25">
      <c r="A42" t="s">
        <v>76</v>
      </c>
      <c r="B42">
        <v>2017</v>
      </c>
      <c r="C42">
        <v>44256</v>
      </c>
      <c r="D42">
        <v>14660</v>
      </c>
      <c r="E42">
        <v>0.33125451916124371</v>
      </c>
    </row>
    <row r="43" spans="1:5" x14ac:dyDescent="0.25">
      <c r="A43" t="s">
        <v>76</v>
      </c>
      <c r="B43">
        <v>2018</v>
      </c>
      <c r="C43">
        <v>79432</v>
      </c>
      <c r="D43">
        <v>14830</v>
      </c>
      <c r="E43">
        <v>0.18670057407593921</v>
      </c>
    </row>
    <row r="44" spans="1:5" x14ac:dyDescent="0.25">
      <c r="A44" t="s">
        <v>76</v>
      </c>
      <c r="B44">
        <v>2019</v>
      </c>
      <c r="C44">
        <v>93058</v>
      </c>
      <c r="D44">
        <v>9222</v>
      </c>
      <c r="E44">
        <v>9.9099486341851312E-2</v>
      </c>
    </row>
  </sheetData>
  <mergeCells count="4">
    <mergeCell ref="G1:P1"/>
    <mergeCell ref="G11:P11"/>
    <mergeCell ref="R11:Z11"/>
    <mergeCell ref="R1:AA1"/>
  </mergeCells>
  <conditionalFormatting sqref="H13:H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3:I1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3:J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3:K1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3:L1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M1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3:N1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3:O1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3:P1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24"/>
  <sheetViews>
    <sheetView topLeftCell="AG2" workbookViewId="0">
      <selection activeCell="AN3" sqref="AN3:AN39"/>
    </sheetView>
  </sheetViews>
  <sheetFormatPr defaultRowHeight="15" x14ac:dyDescent="0.25"/>
  <cols>
    <col min="7" max="7" width="9.140625" style="48"/>
    <col min="8" max="8" width="12" bestFit="1" customWidth="1"/>
    <col min="11" max="15" width="10.42578125" bestFit="1" customWidth="1"/>
    <col min="30" max="30" width="9.42578125" bestFit="1" customWidth="1"/>
    <col min="52" max="52" width="19.140625" customWidth="1"/>
    <col min="53" max="53" width="16.7109375" bestFit="1" customWidth="1"/>
    <col min="54" max="54" width="14.7109375" bestFit="1" customWidth="1"/>
    <col min="55" max="55" width="14.7109375" customWidth="1"/>
    <col min="56" max="57" width="12" customWidth="1"/>
    <col min="58" max="58" width="12" bestFit="1" customWidth="1"/>
    <col min="59" max="59" width="11" bestFit="1" customWidth="1"/>
    <col min="60" max="60" width="14.5703125" bestFit="1" customWidth="1"/>
    <col min="61" max="63" width="12" bestFit="1" customWidth="1"/>
    <col min="64" max="64" width="14" bestFit="1" customWidth="1"/>
    <col min="65" max="65" width="12" customWidth="1"/>
    <col min="66" max="66" width="12" bestFit="1" customWidth="1"/>
    <col min="67" max="67" width="22.5703125" bestFit="1" customWidth="1"/>
    <col min="68" max="68" width="12" bestFit="1" customWidth="1"/>
    <col min="69" max="69" width="12" customWidth="1"/>
    <col min="70" max="70" width="14.85546875" bestFit="1" customWidth="1"/>
    <col min="71" max="72" width="12" customWidth="1"/>
    <col min="73" max="73" width="12" bestFit="1" customWidth="1"/>
    <col min="74" max="74" width="11.7109375" bestFit="1" customWidth="1"/>
    <col min="75" max="75" width="12" bestFit="1" customWidth="1"/>
    <col min="76" max="76" width="18.42578125" bestFit="1" customWidth="1"/>
    <col min="77" max="77" width="15.42578125" bestFit="1" customWidth="1"/>
    <col min="78" max="78" width="16.85546875" bestFit="1" customWidth="1"/>
    <col min="79" max="79" width="12" bestFit="1" customWidth="1"/>
    <col min="80" max="80" width="14.42578125" bestFit="1" customWidth="1"/>
    <col min="81" max="81" width="15.28515625" bestFit="1" customWidth="1"/>
    <col min="82" max="83" width="12" bestFit="1" customWidth="1"/>
    <col min="84" max="84" width="18.140625" bestFit="1" customWidth="1"/>
    <col min="85" max="85" width="14.7109375" bestFit="1" customWidth="1"/>
    <col min="86" max="86" width="12" customWidth="1"/>
    <col min="87" max="87" width="16.7109375" bestFit="1" customWidth="1"/>
    <col min="88" max="88" width="18.28515625" bestFit="1" customWidth="1"/>
    <col min="89" max="89" width="12" bestFit="1" customWidth="1"/>
    <col min="90" max="90" width="7.28515625" customWidth="1"/>
    <col min="91" max="91" width="12" bestFit="1" customWidth="1"/>
  </cols>
  <sheetData>
    <row r="1" spans="1:57" x14ac:dyDescent="0.25">
      <c r="A1" s="1" t="s">
        <v>3</v>
      </c>
      <c r="B1" s="1" t="s">
        <v>5</v>
      </c>
      <c r="C1" s="1" t="s">
        <v>6</v>
      </c>
      <c r="D1" s="1" t="s">
        <v>7</v>
      </c>
      <c r="E1" s="1" t="s">
        <v>626</v>
      </c>
      <c r="G1" s="10" t="s">
        <v>661</v>
      </c>
      <c r="H1" s="10"/>
      <c r="I1" s="10"/>
      <c r="J1" s="10"/>
      <c r="K1" s="10"/>
      <c r="L1" s="10"/>
      <c r="M1" s="10"/>
      <c r="N1" s="10"/>
      <c r="O1" s="10"/>
      <c r="P1" s="10"/>
      <c r="R1" s="65" t="s">
        <v>646</v>
      </c>
      <c r="S1" s="65"/>
      <c r="T1" s="65"/>
      <c r="U1" s="65"/>
      <c r="V1" s="65"/>
      <c r="W1" s="65"/>
      <c r="X1" s="65"/>
      <c r="Y1" s="65"/>
      <c r="Z1" s="65"/>
      <c r="AA1" s="65"/>
      <c r="AC1" s="11" t="s">
        <v>663</v>
      </c>
      <c r="AD1" s="11"/>
      <c r="AE1" s="11"/>
      <c r="AF1" s="11"/>
      <c r="AG1" s="11"/>
      <c r="AH1" s="11"/>
      <c r="AI1" s="11"/>
      <c r="AJ1" s="11"/>
      <c r="AK1" s="11"/>
      <c r="AL1" s="11"/>
      <c r="AN1" s="157" t="s">
        <v>664</v>
      </c>
      <c r="AO1" s="157"/>
      <c r="AP1" s="157"/>
      <c r="AQ1" s="157"/>
      <c r="AR1" s="157"/>
      <c r="AS1" s="157"/>
      <c r="AT1" s="157"/>
      <c r="AU1" s="157"/>
      <c r="AV1" s="157"/>
      <c r="AW1" s="157"/>
      <c r="AZ1" s="36" t="s">
        <v>627</v>
      </c>
      <c r="BA1" s="36" t="s">
        <v>628</v>
      </c>
    </row>
    <row r="2" spans="1:57" ht="30" x14ac:dyDescent="0.25">
      <c r="A2" t="s">
        <v>43</v>
      </c>
      <c r="B2">
        <v>2013</v>
      </c>
      <c r="C2">
        <v>6335</v>
      </c>
      <c r="D2">
        <v>1382</v>
      </c>
      <c r="E2">
        <v>0.21815311760063141</v>
      </c>
      <c r="G2" s="12" t="s">
        <v>660</v>
      </c>
      <c r="H2" s="13" t="s">
        <v>637</v>
      </c>
      <c r="I2" s="21" t="s">
        <v>638</v>
      </c>
      <c r="J2" s="22" t="s">
        <v>639</v>
      </c>
      <c r="K2" s="22" t="s">
        <v>640</v>
      </c>
      <c r="L2" s="22" t="s">
        <v>641</v>
      </c>
      <c r="M2" s="22" t="s">
        <v>642</v>
      </c>
      <c r="N2" s="22" t="s">
        <v>643</v>
      </c>
      <c r="O2" s="22" t="s">
        <v>644</v>
      </c>
      <c r="P2" s="23" t="s">
        <v>648</v>
      </c>
      <c r="R2" s="12" t="s">
        <v>660</v>
      </c>
      <c r="S2" s="163" t="s">
        <v>637</v>
      </c>
      <c r="T2" s="21" t="s">
        <v>638</v>
      </c>
      <c r="U2" s="22" t="s">
        <v>639</v>
      </c>
      <c r="V2" s="22" t="s">
        <v>640</v>
      </c>
      <c r="W2" s="22" t="s">
        <v>641</v>
      </c>
      <c r="X2" s="22" t="s">
        <v>642</v>
      </c>
      <c r="Y2" s="22" t="s">
        <v>643</v>
      </c>
      <c r="Z2" s="22" t="s">
        <v>644</v>
      </c>
      <c r="AA2" s="23" t="s">
        <v>648</v>
      </c>
      <c r="AC2" s="12" t="s">
        <v>660</v>
      </c>
      <c r="AD2" s="13" t="s">
        <v>637</v>
      </c>
      <c r="AE2" s="14" t="s">
        <v>638</v>
      </c>
      <c r="AF2" s="15" t="s">
        <v>639</v>
      </c>
      <c r="AG2" s="15" t="s">
        <v>640</v>
      </c>
      <c r="AH2" s="15" t="s">
        <v>641</v>
      </c>
      <c r="AI2" s="15" t="s">
        <v>642</v>
      </c>
      <c r="AJ2" s="15" t="s">
        <v>643</v>
      </c>
      <c r="AK2" s="15" t="s">
        <v>644</v>
      </c>
      <c r="AL2" s="13" t="s">
        <v>648</v>
      </c>
      <c r="AN2" s="12" t="s">
        <v>660</v>
      </c>
      <c r="AO2" s="13" t="s">
        <v>637</v>
      </c>
      <c r="AP2" s="14" t="s">
        <v>638</v>
      </c>
      <c r="AQ2" s="15" t="s">
        <v>639</v>
      </c>
      <c r="AR2" s="15" t="s">
        <v>640</v>
      </c>
      <c r="AS2" s="15" t="s">
        <v>641</v>
      </c>
      <c r="AT2" s="15" t="s">
        <v>642</v>
      </c>
      <c r="AU2" s="15" t="s">
        <v>643</v>
      </c>
      <c r="AV2" s="15" t="s">
        <v>644</v>
      </c>
      <c r="AW2" s="13" t="s">
        <v>648</v>
      </c>
      <c r="AZ2" s="36" t="s">
        <v>629</v>
      </c>
      <c r="BA2" t="s">
        <v>184</v>
      </c>
      <c r="BB2" t="s">
        <v>71</v>
      </c>
      <c r="BC2" t="s">
        <v>140</v>
      </c>
      <c r="BD2" t="s">
        <v>83</v>
      </c>
      <c r="BE2" t="s">
        <v>630</v>
      </c>
    </row>
    <row r="3" spans="1:57" x14ac:dyDescent="0.25">
      <c r="A3" t="s">
        <v>43</v>
      </c>
      <c r="B3">
        <v>2014</v>
      </c>
      <c r="C3">
        <v>9267</v>
      </c>
      <c r="D3">
        <v>2138</v>
      </c>
      <c r="E3">
        <v>0.23071112549908279</v>
      </c>
      <c r="G3" s="38" t="s">
        <v>43</v>
      </c>
      <c r="H3" s="54">
        <f>SUMIF(A:A,G3,C:C)</f>
        <v>96786</v>
      </c>
      <c r="I3" s="54">
        <f>SUMIFS(C:C,A:A,G3,B:B,2013)</f>
        <v>6335</v>
      </c>
      <c r="J3" s="55">
        <f>SUMIFS(C:C,A:A,G3,B:B,2014)</f>
        <v>9267</v>
      </c>
      <c r="K3" s="55">
        <f>SUMIFS(C:C,A:A,G3,B:B,2015)</f>
        <v>9084</v>
      </c>
      <c r="L3" s="55">
        <f>SUMIFS(C:C,A:A,G3,B:B,2016)</f>
        <v>10893</v>
      </c>
      <c r="M3" s="55">
        <f>SUMIFS(C:C,A:A,G3,B:B,2017)</f>
        <v>20205</v>
      </c>
      <c r="N3" s="55">
        <f>SUMIFS(C:C,A:A,G3,B:B,2018)</f>
        <v>23569</v>
      </c>
      <c r="O3" s="55">
        <f>SUMIFS(C:C,A:A,G3,B:B,2019)</f>
        <v>17433</v>
      </c>
      <c r="P3" s="46">
        <f>SUMIFS(C:C,A:A,G3,B:B,2020)</f>
        <v>0</v>
      </c>
      <c r="R3" s="44" t="s">
        <v>43</v>
      </c>
      <c r="S3" s="134">
        <f>H3/$H$40</f>
        <v>2.4169261242579614E-2</v>
      </c>
      <c r="T3" s="26">
        <f>I3/$I$40</f>
        <v>1.9822520385749064E-2</v>
      </c>
      <c r="U3" s="26">
        <f>J3/$J$40</f>
        <v>1.8391101144110262E-2</v>
      </c>
      <c r="V3" s="26">
        <f>K3/$K$40</f>
        <v>1.7790660099293976E-2</v>
      </c>
      <c r="W3" s="26">
        <f>L3/$L$40</f>
        <v>2.1276180170748525E-2</v>
      </c>
      <c r="X3" s="26">
        <f>M3/$M$40</f>
        <v>3.3377660672839454E-2</v>
      </c>
      <c r="Y3" s="26">
        <f>N3/$N$40</f>
        <v>3.3491823498985399E-2</v>
      </c>
      <c r="Z3" s="26">
        <f>O3/$O$40</f>
        <v>2.6966281706611559E-2</v>
      </c>
      <c r="AA3" s="27">
        <f>P3/$P$40</f>
        <v>0</v>
      </c>
      <c r="AC3" s="44" t="s">
        <v>43</v>
      </c>
      <c r="AD3" s="72">
        <f>SUMIF(A:A,AC3,D:D)</f>
        <v>20048</v>
      </c>
      <c r="AE3" s="44">
        <f>SUMIFS(D:D,A:A,AC3,B:B,2013)</f>
        <v>1382</v>
      </c>
      <c r="AF3" s="45">
        <f>SUMIFS(D:D,A:A,AC3,B:B,2014)</f>
        <v>2138</v>
      </c>
      <c r="AG3" s="45">
        <f>SUMIFS(D:D,A:A,AC3,B:B,2015)</f>
        <v>1953</v>
      </c>
      <c r="AH3" s="45">
        <f>SUMIFS(D:D,A:A,AC3,B:B,2016)</f>
        <v>2032</v>
      </c>
      <c r="AI3" s="45">
        <f>SUMIFS(D:D,A:A,AC3,B:B,2017)</f>
        <v>3438</v>
      </c>
      <c r="AJ3" s="45">
        <f>SUMIFS(D:D,A:A,AC3,B:B,2018)</f>
        <v>5190</v>
      </c>
      <c r="AK3" s="45">
        <f>SUMIFS(E:E,B:B,AC3,C:C,2019)</f>
        <v>0</v>
      </c>
      <c r="AL3" s="46">
        <f>SUMIFS(F:F,C:C,AC3,D:D,2013)</f>
        <v>0</v>
      </c>
      <c r="AN3" s="44" t="s">
        <v>43</v>
      </c>
      <c r="AO3" s="134">
        <f>IFERROR(AD3/H3,"-")</f>
        <v>0.20713739590436633</v>
      </c>
      <c r="AP3" s="25">
        <f t="shared" ref="AP3:AW3" si="0">IFERROR(AE3/I3,"-")</f>
        <v>0.21815311760063141</v>
      </c>
      <c r="AQ3" s="26">
        <f t="shared" si="0"/>
        <v>0.23071112549908276</v>
      </c>
      <c r="AR3" s="26">
        <f t="shared" si="0"/>
        <v>0.21499339498018494</v>
      </c>
      <c r="AS3" s="26">
        <f t="shared" si="0"/>
        <v>0.18654181584503809</v>
      </c>
      <c r="AT3" s="26">
        <f t="shared" si="0"/>
        <v>0.17015590200445435</v>
      </c>
      <c r="AU3" s="26">
        <f t="shared" si="0"/>
        <v>0.22020450591879162</v>
      </c>
      <c r="AV3" s="26">
        <f t="shared" si="0"/>
        <v>0</v>
      </c>
      <c r="AW3" s="27" t="str">
        <f t="shared" si="0"/>
        <v>-</v>
      </c>
      <c r="AZ3" s="4">
        <v>2013</v>
      </c>
      <c r="BA3" s="3">
        <v>0.29651162790697683</v>
      </c>
      <c r="BB3" s="3">
        <v>0.1644192372243764</v>
      </c>
      <c r="BC3" s="3">
        <v>0.32043935052531042</v>
      </c>
      <c r="BD3" s="3">
        <v>0.75949260752688175</v>
      </c>
      <c r="BE3" s="3">
        <v>0.75949260752688175</v>
      </c>
    </row>
    <row r="4" spans="1:57" x14ac:dyDescent="0.25">
      <c r="A4" t="s">
        <v>43</v>
      </c>
      <c r="B4">
        <v>2015</v>
      </c>
      <c r="C4">
        <v>9084</v>
      </c>
      <c r="D4">
        <v>1953</v>
      </c>
      <c r="E4">
        <v>0.21499339498018491</v>
      </c>
      <c r="G4" s="39" t="s">
        <v>233</v>
      </c>
      <c r="H4" s="17">
        <f t="shared" ref="H4:H40" si="1">SUMIF(A:A,G4,C:C)</f>
        <v>2336</v>
      </c>
      <c r="I4" s="17">
        <f t="shared" ref="I4:I39" si="2">SUMIFS(C:C,A:A,G4,B:B,2013)</f>
        <v>880</v>
      </c>
      <c r="J4" s="18">
        <f t="shared" ref="J4:J39" si="3">SUMIFS(C:C,A:A,G4,B:B,2014)</f>
        <v>136</v>
      </c>
      <c r="K4" s="18">
        <f t="shared" ref="K4:K39" si="4">SUMIFS(C:C,A:A,G4,B:B,2015)</f>
        <v>82</v>
      </c>
      <c r="L4" s="18">
        <f t="shared" ref="L4:L39" si="5">SUMIFS(C:C,A:A,G4,B:B,2016)</f>
        <v>255</v>
      </c>
      <c r="M4" s="18">
        <f t="shared" ref="M4:M39" si="6">SUMIFS(C:C,A:A,G4,B:B,2017)</f>
        <v>351</v>
      </c>
      <c r="N4" s="18">
        <f t="shared" ref="N4:N39" si="7">SUMIFS(C:C,A:A,G4,B:B,2018)</f>
        <v>367</v>
      </c>
      <c r="O4" s="18">
        <f t="shared" ref="O4:O39" si="8">SUMIFS(C:C,A:A,G4,B:B,2019)</f>
        <v>265</v>
      </c>
      <c r="P4" s="49">
        <f t="shared" ref="P4:P39" si="9">SUMIFS(C:C,A:A,G4,B:B,2020)</f>
        <v>0</v>
      </c>
      <c r="R4" s="47" t="s">
        <v>233</v>
      </c>
      <c r="S4" s="135">
        <f t="shared" ref="S4:S39" si="10">H4/$H$40</f>
        <v>5.8334257292031876E-4</v>
      </c>
      <c r="T4" s="28">
        <f t="shared" ref="T4:T39" si="11">I4/$I$40</f>
        <v>2.7535624213826638E-3</v>
      </c>
      <c r="U4" s="28">
        <f t="shared" ref="U4:U39" si="12">J4/$J$40</f>
        <v>2.6990285481806364E-4</v>
      </c>
      <c r="V4" s="28">
        <f t="shared" ref="V4:V39" si="13">K4/$K$40</f>
        <v>1.6059380538772632E-4</v>
      </c>
      <c r="W4" s="28">
        <f t="shared" ref="W4:W39" si="14">L4/$L$40</f>
        <v>4.9806535789414066E-4</v>
      </c>
      <c r="X4" s="28">
        <f t="shared" ref="X4:X39" si="15">M4/$M$40</f>
        <v>5.7983463975088583E-4</v>
      </c>
      <c r="Y4" s="28">
        <f t="shared" ref="Y4:Y39" si="16">N4/$N$40</f>
        <v>5.215112743064042E-4</v>
      </c>
      <c r="Z4" s="28">
        <f t="shared" ref="Z4:Z39" si="17">O4/$O$40</f>
        <v>4.0991594402868482E-4</v>
      </c>
      <c r="AA4" s="30">
        <f t="shared" ref="AA4:AA39" si="18">P4/$P$40</f>
        <v>0</v>
      </c>
      <c r="AC4" s="47" t="s">
        <v>233</v>
      </c>
      <c r="AD4" s="73">
        <f t="shared" ref="AD4:AD39" si="19">SUMIF(A:A,AC4,D:D)</f>
        <v>272</v>
      </c>
      <c r="AE4" s="47">
        <f t="shared" ref="AE4:AE39" si="20">SUMIFS(D:D,A:A,AC4,B:B,2013)</f>
        <v>128</v>
      </c>
      <c r="AF4" s="48">
        <f t="shared" ref="AF4:AF39" si="21">SUMIFS(D:D,A:A,AC4,B:B,2014)</f>
        <v>22</v>
      </c>
      <c r="AG4" s="48">
        <f t="shared" ref="AG4:AG39" si="22">SUMIFS(D:D,A:A,AC4,B:B,2015)</f>
        <v>14</v>
      </c>
      <c r="AH4" s="48">
        <f t="shared" ref="AH4:AH39" si="23">SUMIFS(D:D,A:A,AC4,B:B,2016)</f>
        <v>42</v>
      </c>
      <c r="AI4" s="48">
        <f t="shared" ref="AI4:AI39" si="24">SUMIFS(D:D,A:A,AC4,B:B,2017)</f>
        <v>20</v>
      </c>
      <c r="AJ4" s="48">
        <f t="shared" ref="AJ4:AJ39" si="25">SUMIFS(D:D,A:A,AC4,B:B,2018)</f>
        <v>22</v>
      </c>
      <c r="AK4" s="48">
        <f t="shared" ref="AK4:AK39" si="26">SUMIFS(E:E,B:B,AC4,C:C,2019)</f>
        <v>0</v>
      </c>
      <c r="AL4" s="49">
        <f t="shared" ref="AL4:AL39" si="27">SUMIFS(F:F,C:C,AC4,D:D,2013)</f>
        <v>0</v>
      </c>
      <c r="AN4" s="47" t="s">
        <v>233</v>
      </c>
      <c r="AO4" s="135">
        <f t="shared" ref="AO4:AO39" si="28">IFERROR(AD4/H4,"-")</f>
        <v>0.11643835616438356</v>
      </c>
      <c r="AP4" s="29">
        <f t="shared" ref="AP4:AP39" si="29">IFERROR(AE4/I4,"-")</f>
        <v>0.14545454545454545</v>
      </c>
      <c r="AQ4" s="28">
        <f t="shared" ref="AQ4:AQ39" si="30">IFERROR(AF4/J4,"-")</f>
        <v>0.16176470588235295</v>
      </c>
      <c r="AR4" s="28">
        <f t="shared" ref="AR4:AR39" si="31">IFERROR(AG4/K4,"-")</f>
        <v>0.17073170731707318</v>
      </c>
      <c r="AS4" s="28">
        <f t="shared" ref="AS4:AS39" si="32">IFERROR(AH4/L4,"-")</f>
        <v>0.16470588235294117</v>
      </c>
      <c r="AT4" s="28">
        <f t="shared" ref="AT4:AT39" si="33">IFERROR(AI4/M4,"-")</f>
        <v>5.6980056980056981E-2</v>
      </c>
      <c r="AU4" s="28">
        <f t="shared" ref="AU4:AU39" si="34">IFERROR(AJ4/N4,"-")</f>
        <v>5.9945504087193457E-2</v>
      </c>
      <c r="AV4" s="28">
        <f t="shared" ref="AV4:AV39" si="35">IFERROR(AK4/O4,"-")</f>
        <v>0</v>
      </c>
      <c r="AW4" s="30" t="str">
        <f t="shared" ref="AW4:AW39" si="36">IFERROR(AL4/P4,"-")</f>
        <v>-</v>
      </c>
      <c r="AZ4" s="4">
        <v>2014</v>
      </c>
      <c r="BA4" s="3">
        <v>0.2865590858975644</v>
      </c>
      <c r="BB4" s="3">
        <v>0.2064263977564294</v>
      </c>
      <c r="BC4" s="3">
        <v>0.37334260051325918</v>
      </c>
      <c r="BD4" s="3">
        <v>0.71249283966046972</v>
      </c>
      <c r="BE4" s="3">
        <v>0.71249283966046972</v>
      </c>
    </row>
    <row r="5" spans="1:57" x14ac:dyDescent="0.25">
      <c r="A5" t="s">
        <v>43</v>
      </c>
      <c r="B5">
        <v>2016</v>
      </c>
      <c r="C5">
        <v>10893</v>
      </c>
      <c r="D5">
        <v>2032</v>
      </c>
      <c r="E5">
        <v>0.18654181584503809</v>
      </c>
      <c r="G5" s="39" t="s">
        <v>91</v>
      </c>
      <c r="H5" s="17">
        <f t="shared" si="1"/>
        <v>2310</v>
      </c>
      <c r="I5" s="17">
        <f t="shared" si="2"/>
        <v>1171</v>
      </c>
      <c r="J5" s="18">
        <f t="shared" si="3"/>
        <v>971</v>
      </c>
      <c r="K5" s="18">
        <f t="shared" si="4"/>
        <v>155</v>
      </c>
      <c r="L5" s="18">
        <f t="shared" si="5"/>
        <v>11</v>
      </c>
      <c r="M5" s="18">
        <f t="shared" si="6"/>
        <v>1</v>
      </c>
      <c r="N5" s="18">
        <f t="shared" si="7"/>
        <v>1</v>
      </c>
      <c r="O5" s="18">
        <f t="shared" si="8"/>
        <v>0</v>
      </c>
      <c r="P5" s="49">
        <f t="shared" si="9"/>
        <v>0</v>
      </c>
      <c r="R5" s="47" t="s">
        <v>91</v>
      </c>
      <c r="S5" s="135">
        <f t="shared" si="10"/>
        <v>5.7684989017377415E-4</v>
      </c>
      <c r="T5" s="28">
        <f t="shared" si="11"/>
        <v>3.664115449362613E-3</v>
      </c>
      <c r="U5" s="28">
        <f t="shared" si="12"/>
        <v>1.9270270002083808E-3</v>
      </c>
      <c r="V5" s="28">
        <f t="shared" si="13"/>
        <v>3.0356146140362905E-4</v>
      </c>
      <c r="W5" s="28">
        <f t="shared" si="14"/>
        <v>2.148517230131587E-5</v>
      </c>
      <c r="X5" s="28">
        <f t="shared" si="15"/>
        <v>1.6519505406008144E-6</v>
      </c>
      <c r="Y5" s="28">
        <f t="shared" si="16"/>
        <v>1.4210116466114556E-6</v>
      </c>
      <c r="Z5" s="28">
        <f t="shared" si="17"/>
        <v>0</v>
      </c>
      <c r="AA5" s="30">
        <f t="shared" si="18"/>
        <v>0</v>
      </c>
      <c r="AC5" s="47" t="s">
        <v>91</v>
      </c>
      <c r="AD5" s="73">
        <f t="shared" si="19"/>
        <v>223</v>
      </c>
      <c r="AE5" s="47">
        <f t="shared" si="20"/>
        <v>119</v>
      </c>
      <c r="AF5" s="48">
        <f t="shared" si="21"/>
        <v>86</v>
      </c>
      <c r="AG5" s="48">
        <f t="shared" si="22"/>
        <v>18</v>
      </c>
      <c r="AH5" s="48">
        <f t="shared" si="23"/>
        <v>0</v>
      </c>
      <c r="AI5" s="48">
        <f t="shared" si="24"/>
        <v>0</v>
      </c>
      <c r="AJ5" s="48">
        <f t="shared" si="25"/>
        <v>0</v>
      </c>
      <c r="AK5" s="48">
        <f t="shared" si="26"/>
        <v>0</v>
      </c>
      <c r="AL5" s="49">
        <f t="shared" si="27"/>
        <v>0</v>
      </c>
      <c r="AN5" s="47" t="s">
        <v>91</v>
      </c>
      <c r="AO5" s="135">
        <f t="shared" si="28"/>
        <v>9.6536796536796532E-2</v>
      </c>
      <c r="AP5" s="29">
        <f t="shared" si="29"/>
        <v>0.10162254483347566</v>
      </c>
      <c r="AQ5" s="28">
        <f t="shared" si="30"/>
        <v>8.8568486096807411E-2</v>
      </c>
      <c r="AR5" s="28">
        <f t="shared" si="31"/>
        <v>0.11612903225806452</v>
      </c>
      <c r="AS5" s="28">
        <f t="shared" si="32"/>
        <v>0</v>
      </c>
      <c r="AT5" s="28">
        <f t="shared" si="33"/>
        <v>0</v>
      </c>
      <c r="AU5" s="28">
        <f t="shared" si="34"/>
        <v>0</v>
      </c>
      <c r="AV5" s="28" t="str">
        <f t="shared" si="35"/>
        <v>-</v>
      </c>
      <c r="AW5" s="30" t="str">
        <f t="shared" si="36"/>
        <v>-</v>
      </c>
      <c r="AZ5" s="4">
        <v>2015</v>
      </c>
      <c r="BA5" s="3">
        <v>0.2411820781696854</v>
      </c>
      <c r="BB5" s="3">
        <v>0.1659243663454531</v>
      </c>
      <c r="BC5" s="3">
        <v>0.47479023357774591</v>
      </c>
      <c r="BD5" s="3">
        <v>0.48644233910486773</v>
      </c>
      <c r="BE5" s="3">
        <v>0.48644233910486773</v>
      </c>
    </row>
    <row r="6" spans="1:57" x14ac:dyDescent="0.25">
      <c r="A6" t="s">
        <v>43</v>
      </c>
      <c r="B6">
        <v>2017</v>
      </c>
      <c r="C6">
        <v>20205</v>
      </c>
      <c r="D6">
        <v>3438</v>
      </c>
      <c r="E6">
        <v>0.17015590200445441</v>
      </c>
      <c r="G6" s="39" t="s">
        <v>171</v>
      </c>
      <c r="H6" s="17">
        <f t="shared" si="1"/>
        <v>10452</v>
      </c>
      <c r="I6" s="17">
        <f t="shared" si="2"/>
        <v>1519</v>
      </c>
      <c r="J6" s="18">
        <f t="shared" si="3"/>
        <v>1935</v>
      </c>
      <c r="K6" s="18">
        <f t="shared" si="4"/>
        <v>1665</v>
      </c>
      <c r="L6" s="18">
        <f t="shared" si="5"/>
        <v>1387</v>
      </c>
      <c r="M6" s="18">
        <f t="shared" si="6"/>
        <v>1481</v>
      </c>
      <c r="N6" s="18">
        <f t="shared" si="7"/>
        <v>1389</v>
      </c>
      <c r="O6" s="18">
        <f t="shared" si="8"/>
        <v>1076</v>
      </c>
      <c r="P6" s="49">
        <f t="shared" si="9"/>
        <v>0</v>
      </c>
      <c r="R6" s="47" t="s">
        <v>171</v>
      </c>
      <c r="S6" s="135">
        <f t="shared" si="10"/>
        <v>2.6100584641109469E-3</v>
      </c>
      <c r="T6" s="28">
        <f t="shared" si="11"/>
        <v>4.753024225091212E-3</v>
      </c>
      <c r="U6" s="28">
        <f t="shared" si="12"/>
        <v>3.8401619417128907E-3</v>
      </c>
      <c r="V6" s="28">
        <f t="shared" si="13"/>
        <v>3.2608376337873697E-3</v>
      </c>
      <c r="W6" s="28">
        <f t="shared" si="14"/>
        <v>2.7090849074477372E-3</v>
      </c>
      <c r="X6" s="28">
        <f t="shared" si="15"/>
        <v>2.446538750629806E-3</v>
      </c>
      <c r="Y6" s="28">
        <f t="shared" si="16"/>
        <v>1.9737851771433118E-3</v>
      </c>
      <c r="Z6" s="28">
        <f t="shared" si="17"/>
        <v>1.664413418018358E-3</v>
      </c>
      <c r="AA6" s="30">
        <f t="shared" si="18"/>
        <v>0</v>
      </c>
      <c r="AC6" s="47" t="s">
        <v>171</v>
      </c>
      <c r="AD6" s="73">
        <f t="shared" si="19"/>
        <v>264</v>
      </c>
      <c r="AE6" s="47">
        <f t="shared" si="20"/>
        <v>30</v>
      </c>
      <c r="AF6" s="48">
        <f t="shared" si="21"/>
        <v>54</v>
      </c>
      <c r="AG6" s="48">
        <f t="shared" si="22"/>
        <v>49</v>
      </c>
      <c r="AH6" s="48">
        <f t="shared" si="23"/>
        <v>37</v>
      </c>
      <c r="AI6" s="48">
        <f t="shared" si="24"/>
        <v>41</v>
      </c>
      <c r="AJ6" s="48">
        <f t="shared" si="25"/>
        <v>32</v>
      </c>
      <c r="AK6" s="48">
        <f t="shared" si="26"/>
        <v>0</v>
      </c>
      <c r="AL6" s="49">
        <f t="shared" si="27"/>
        <v>0</v>
      </c>
      <c r="AN6" s="47" t="s">
        <v>171</v>
      </c>
      <c r="AO6" s="135">
        <f t="shared" si="28"/>
        <v>2.5258323765786451E-2</v>
      </c>
      <c r="AP6" s="29">
        <f t="shared" si="29"/>
        <v>1.9749835418038184E-2</v>
      </c>
      <c r="AQ6" s="28">
        <f t="shared" si="30"/>
        <v>2.7906976744186046E-2</v>
      </c>
      <c r="AR6" s="28">
        <f t="shared" si="31"/>
        <v>2.942942942942943E-2</v>
      </c>
      <c r="AS6" s="28">
        <f t="shared" si="32"/>
        <v>2.6676279740447006E-2</v>
      </c>
      <c r="AT6" s="28">
        <f t="shared" si="33"/>
        <v>2.7683997299122215E-2</v>
      </c>
      <c r="AU6" s="28">
        <f t="shared" si="34"/>
        <v>2.3038156947444204E-2</v>
      </c>
      <c r="AV6" s="28">
        <f t="shared" si="35"/>
        <v>0</v>
      </c>
      <c r="AW6" s="30" t="str">
        <f t="shared" si="36"/>
        <v>-</v>
      </c>
      <c r="AZ6" s="4">
        <v>2016</v>
      </c>
      <c r="BA6" s="3">
        <v>0.18553870292887031</v>
      </c>
      <c r="BB6" s="3">
        <v>0.13794577316905471</v>
      </c>
      <c r="BC6" s="3">
        <v>0.44520476207101212</v>
      </c>
      <c r="BD6" s="3">
        <v>0.39417927823050058</v>
      </c>
      <c r="BE6" s="3">
        <v>0.44520476207101212</v>
      </c>
    </row>
    <row r="7" spans="1:57" x14ac:dyDescent="0.25">
      <c r="A7" t="s">
        <v>43</v>
      </c>
      <c r="B7">
        <v>2018</v>
      </c>
      <c r="C7">
        <v>23569</v>
      </c>
      <c r="D7">
        <v>5190</v>
      </c>
      <c r="E7">
        <v>0.22020450591879159</v>
      </c>
      <c r="G7" s="39" t="s">
        <v>34</v>
      </c>
      <c r="H7" s="17">
        <f t="shared" si="1"/>
        <v>82040</v>
      </c>
      <c r="I7" s="17">
        <f t="shared" si="2"/>
        <v>4394</v>
      </c>
      <c r="J7" s="18">
        <f t="shared" si="3"/>
        <v>7066</v>
      </c>
      <c r="K7" s="18">
        <f t="shared" si="4"/>
        <v>8544</v>
      </c>
      <c r="L7" s="18">
        <f t="shared" si="5"/>
        <v>11894</v>
      </c>
      <c r="M7" s="18">
        <f t="shared" si="6"/>
        <v>15806</v>
      </c>
      <c r="N7" s="18">
        <f t="shared" si="7"/>
        <v>21181</v>
      </c>
      <c r="O7" s="18">
        <f t="shared" si="8"/>
        <v>13155</v>
      </c>
      <c r="P7" s="49">
        <f t="shared" si="9"/>
        <v>0</v>
      </c>
      <c r="R7" s="47" t="s">
        <v>34</v>
      </c>
      <c r="S7" s="135">
        <f t="shared" si="10"/>
        <v>2.0486911251020101E-2</v>
      </c>
      <c r="T7" s="28">
        <f t="shared" si="11"/>
        <v>1.374903781767662E-2</v>
      </c>
      <c r="U7" s="28">
        <f t="shared" si="12"/>
        <v>1.4023040971650278E-2</v>
      </c>
      <c r="V7" s="28">
        <f t="shared" si="13"/>
        <v>1.6733091136984558E-2</v>
      </c>
      <c r="W7" s="28">
        <f t="shared" si="14"/>
        <v>2.3231330850168267E-2</v>
      </c>
      <c r="X7" s="28">
        <f t="shared" si="15"/>
        <v>2.6110730244736473E-2</v>
      </c>
      <c r="Y7" s="28">
        <f t="shared" si="16"/>
        <v>3.0098447686877243E-2</v>
      </c>
      <c r="Z7" s="28">
        <f t="shared" si="17"/>
        <v>2.0348846202631506E-2</v>
      </c>
      <c r="AA7" s="30">
        <f t="shared" si="18"/>
        <v>0</v>
      </c>
      <c r="AC7" s="47" t="s">
        <v>34</v>
      </c>
      <c r="AD7" s="73">
        <f t="shared" si="19"/>
        <v>15300</v>
      </c>
      <c r="AE7" s="47">
        <f t="shared" si="20"/>
        <v>801</v>
      </c>
      <c r="AF7" s="48">
        <f t="shared" si="21"/>
        <v>1376</v>
      </c>
      <c r="AG7" s="48">
        <f t="shared" si="22"/>
        <v>1383</v>
      </c>
      <c r="AH7" s="48">
        <f t="shared" si="23"/>
        <v>1990</v>
      </c>
      <c r="AI7" s="48">
        <f t="shared" si="24"/>
        <v>2985</v>
      </c>
      <c r="AJ7" s="48">
        <f t="shared" si="25"/>
        <v>4155</v>
      </c>
      <c r="AK7" s="48">
        <f t="shared" si="26"/>
        <v>0</v>
      </c>
      <c r="AL7" s="49">
        <f t="shared" si="27"/>
        <v>0</v>
      </c>
      <c r="AN7" s="47" t="s">
        <v>34</v>
      </c>
      <c r="AO7" s="135">
        <f t="shared" si="28"/>
        <v>0.18649439297903461</v>
      </c>
      <c r="AP7" s="29">
        <f t="shared" si="29"/>
        <v>0.18229403732362312</v>
      </c>
      <c r="AQ7" s="28">
        <f t="shared" si="30"/>
        <v>0.19473535239173506</v>
      </c>
      <c r="AR7" s="28">
        <f t="shared" si="31"/>
        <v>0.1618679775280899</v>
      </c>
      <c r="AS7" s="28">
        <f t="shared" si="32"/>
        <v>0.16731124936942995</v>
      </c>
      <c r="AT7" s="28">
        <f t="shared" si="33"/>
        <v>0.18885233455649753</v>
      </c>
      <c r="AU7" s="28">
        <f t="shared" si="34"/>
        <v>0.19616637552523489</v>
      </c>
      <c r="AV7" s="28">
        <f t="shared" si="35"/>
        <v>0</v>
      </c>
      <c r="AW7" s="30" t="str">
        <f t="shared" si="36"/>
        <v>-</v>
      </c>
      <c r="AZ7" s="4">
        <v>2017</v>
      </c>
      <c r="BA7" s="3">
        <v>0.20824656393169511</v>
      </c>
      <c r="BB7" s="3">
        <v>0.16111003708325281</v>
      </c>
      <c r="BC7" s="3">
        <v>0.38450489535088228</v>
      </c>
      <c r="BD7" s="3">
        <v>0.31234114656876588</v>
      </c>
      <c r="BE7" s="3">
        <v>0.38450489535088228</v>
      </c>
    </row>
    <row r="8" spans="1:57" x14ac:dyDescent="0.25">
      <c r="A8" t="s">
        <v>43</v>
      </c>
      <c r="B8">
        <v>2019</v>
      </c>
      <c r="C8">
        <v>17433</v>
      </c>
      <c r="D8">
        <v>3915</v>
      </c>
      <c r="E8">
        <v>0.2245740836344863</v>
      </c>
      <c r="G8" s="39" t="s">
        <v>425</v>
      </c>
      <c r="H8" s="17">
        <f t="shared" si="1"/>
        <v>1381</v>
      </c>
      <c r="I8" s="17">
        <f t="shared" si="2"/>
        <v>0</v>
      </c>
      <c r="J8" s="18">
        <f t="shared" si="3"/>
        <v>1</v>
      </c>
      <c r="K8" s="18">
        <f t="shared" si="4"/>
        <v>0</v>
      </c>
      <c r="L8" s="18">
        <f t="shared" si="5"/>
        <v>230</v>
      </c>
      <c r="M8" s="18">
        <f t="shared" si="6"/>
        <v>536</v>
      </c>
      <c r="N8" s="18">
        <f t="shared" si="7"/>
        <v>339</v>
      </c>
      <c r="O8" s="18">
        <f t="shared" si="8"/>
        <v>275</v>
      </c>
      <c r="P8" s="49">
        <f t="shared" si="9"/>
        <v>0</v>
      </c>
      <c r="R8" s="47" t="s">
        <v>425</v>
      </c>
      <c r="S8" s="135">
        <f t="shared" si="10"/>
        <v>3.4486134126839052E-4</v>
      </c>
      <c r="T8" s="28">
        <f t="shared" si="11"/>
        <v>0</v>
      </c>
      <c r="U8" s="28">
        <f t="shared" si="12"/>
        <v>1.9845798148387031E-6</v>
      </c>
      <c r="V8" s="28">
        <f t="shared" si="13"/>
        <v>0</v>
      </c>
      <c r="W8" s="28">
        <f t="shared" si="14"/>
        <v>4.4923542084569545E-4</v>
      </c>
      <c r="X8" s="28">
        <f t="shared" si="15"/>
        <v>8.8544548976203649E-4</v>
      </c>
      <c r="Y8" s="28">
        <f t="shared" si="16"/>
        <v>4.8172294820128346E-4</v>
      </c>
      <c r="Z8" s="28">
        <f t="shared" si="17"/>
        <v>4.2538447021844654E-4</v>
      </c>
      <c r="AA8" s="30">
        <f t="shared" si="18"/>
        <v>0</v>
      </c>
      <c r="AC8" s="47" t="s">
        <v>425</v>
      </c>
      <c r="AD8" s="73">
        <f t="shared" si="19"/>
        <v>116</v>
      </c>
      <c r="AE8" s="47">
        <f t="shared" si="20"/>
        <v>0</v>
      </c>
      <c r="AF8" s="48">
        <f t="shared" si="21"/>
        <v>0</v>
      </c>
      <c r="AG8" s="48">
        <f t="shared" si="22"/>
        <v>0</v>
      </c>
      <c r="AH8" s="48">
        <f t="shared" si="23"/>
        <v>18</v>
      </c>
      <c r="AI8" s="48">
        <f t="shared" si="24"/>
        <v>36</v>
      </c>
      <c r="AJ8" s="48">
        <f t="shared" si="25"/>
        <v>22</v>
      </c>
      <c r="AK8" s="48">
        <f t="shared" si="26"/>
        <v>0</v>
      </c>
      <c r="AL8" s="49">
        <f t="shared" si="27"/>
        <v>0</v>
      </c>
      <c r="AN8" s="47" t="s">
        <v>425</v>
      </c>
      <c r="AO8" s="135">
        <f t="shared" si="28"/>
        <v>8.3997103548153512E-2</v>
      </c>
      <c r="AP8" s="29" t="str">
        <f t="shared" si="29"/>
        <v>-</v>
      </c>
      <c r="AQ8" s="28">
        <f t="shared" si="30"/>
        <v>0</v>
      </c>
      <c r="AR8" s="28" t="str">
        <f t="shared" si="31"/>
        <v>-</v>
      </c>
      <c r="AS8" s="28">
        <f t="shared" si="32"/>
        <v>7.8260869565217397E-2</v>
      </c>
      <c r="AT8" s="28">
        <f t="shared" si="33"/>
        <v>6.7164179104477612E-2</v>
      </c>
      <c r="AU8" s="28">
        <f t="shared" si="34"/>
        <v>6.4896755162241887E-2</v>
      </c>
      <c r="AV8" s="28">
        <f t="shared" si="35"/>
        <v>0</v>
      </c>
      <c r="AW8" s="30" t="str">
        <f t="shared" si="36"/>
        <v>-</v>
      </c>
      <c r="AZ8" s="4">
        <v>2018</v>
      </c>
      <c r="BA8" s="3">
        <v>0.22942401782686631</v>
      </c>
      <c r="BB8" s="3">
        <v>0.19654427645788339</v>
      </c>
      <c r="BC8" s="3">
        <v>0.1980751319466004</v>
      </c>
      <c r="BD8" s="3">
        <v>0.18161683277962351</v>
      </c>
      <c r="BE8" s="3">
        <v>0.22942401782686631</v>
      </c>
    </row>
    <row r="9" spans="1:57" x14ac:dyDescent="0.25">
      <c r="A9" t="s">
        <v>233</v>
      </c>
      <c r="B9">
        <v>2013</v>
      </c>
      <c r="C9">
        <v>880</v>
      </c>
      <c r="D9">
        <v>128</v>
      </c>
      <c r="E9">
        <v>0.14545454545454539</v>
      </c>
      <c r="G9" s="39" t="s">
        <v>176</v>
      </c>
      <c r="H9" s="17">
        <f t="shared" si="1"/>
        <v>21</v>
      </c>
      <c r="I9" s="17">
        <f t="shared" si="2"/>
        <v>20</v>
      </c>
      <c r="J9" s="18">
        <f t="shared" si="3"/>
        <v>1</v>
      </c>
      <c r="K9" s="18">
        <f t="shared" si="4"/>
        <v>0</v>
      </c>
      <c r="L9" s="18">
        <f t="shared" si="5"/>
        <v>0</v>
      </c>
      <c r="M9" s="18">
        <f t="shared" si="6"/>
        <v>0</v>
      </c>
      <c r="N9" s="18">
        <f t="shared" si="7"/>
        <v>0</v>
      </c>
      <c r="O9" s="18">
        <f t="shared" si="8"/>
        <v>0</v>
      </c>
      <c r="P9" s="49">
        <f t="shared" si="9"/>
        <v>0</v>
      </c>
      <c r="R9" s="47" t="s">
        <v>176</v>
      </c>
      <c r="S9" s="135">
        <f t="shared" si="10"/>
        <v>5.2440899106706743E-6</v>
      </c>
      <c r="T9" s="28">
        <f t="shared" si="11"/>
        <v>6.2580964122333266E-5</v>
      </c>
      <c r="U9" s="28">
        <f t="shared" si="12"/>
        <v>1.9845798148387031E-6</v>
      </c>
      <c r="V9" s="28">
        <f t="shared" si="13"/>
        <v>0</v>
      </c>
      <c r="W9" s="28">
        <f t="shared" si="14"/>
        <v>0</v>
      </c>
      <c r="X9" s="28">
        <f t="shared" si="15"/>
        <v>0</v>
      </c>
      <c r="Y9" s="28">
        <f t="shared" si="16"/>
        <v>0</v>
      </c>
      <c r="Z9" s="28">
        <f t="shared" si="17"/>
        <v>0</v>
      </c>
      <c r="AA9" s="30">
        <f t="shared" si="18"/>
        <v>0</v>
      </c>
      <c r="AC9" s="47" t="s">
        <v>176</v>
      </c>
      <c r="AD9" s="73">
        <f t="shared" si="19"/>
        <v>0</v>
      </c>
      <c r="AE9" s="47">
        <f t="shared" si="20"/>
        <v>0</v>
      </c>
      <c r="AF9" s="48">
        <f t="shared" si="21"/>
        <v>0</v>
      </c>
      <c r="AG9" s="48">
        <f t="shared" si="22"/>
        <v>0</v>
      </c>
      <c r="AH9" s="48">
        <f t="shared" si="23"/>
        <v>0</v>
      </c>
      <c r="AI9" s="48">
        <f t="shared" si="24"/>
        <v>0</v>
      </c>
      <c r="AJ9" s="48">
        <f t="shared" si="25"/>
        <v>0</v>
      </c>
      <c r="AK9" s="48">
        <f t="shared" si="26"/>
        <v>0</v>
      </c>
      <c r="AL9" s="49">
        <f t="shared" si="27"/>
        <v>0</v>
      </c>
      <c r="AN9" s="47" t="s">
        <v>176</v>
      </c>
      <c r="AO9" s="135">
        <f t="shared" si="28"/>
        <v>0</v>
      </c>
      <c r="AP9" s="29">
        <f t="shared" si="29"/>
        <v>0</v>
      </c>
      <c r="AQ9" s="28">
        <f t="shared" si="30"/>
        <v>0</v>
      </c>
      <c r="AR9" s="28" t="str">
        <f t="shared" si="31"/>
        <v>-</v>
      </c>
      <c r="AS9" s="28" t="str">
        <f t="shared" si="32"/>
        <v>-</v>
      </c>
      <c r="AT9" s="28" t="str">
        <f t="shared" si="33"/>
        <v>-</v>
      </c>
      <c r="AU9" s="28" t="str">
        <f t="shared" si="34"/>
        <v>-</v>
      </c>
      <c r="AV9" s="28" t="str">
        <f t="shared" si="35"/>
        <v>-</v>
      </c>
      <c r="AW9" s="30" t="str">
        <f t="shared" si="36"/>
        <v>-</v>
      </c>
      <c r="AZ9" s="4">
        <v>2019</v>
      </c>
      <c r="BA9" s="3">
        <v>0.25282293585328741</v>
      </c>
      <c r="BB9" s="3">
        <v>0.22305165721110781</v>
      </c>
      <c r="BC9" s="3">
        <v>0.1023712183156173</v>
      </c>
      <c r="BD9" s="3">
        <v>8.7613293051359523E-2</v>
      </c>
      <c r="BE9" s="3">
        <v>0.25282293585328741</v>
      </c>
    </row>
    <row r="10" spans="1:57" x14ac:dyDescent="0.25">
      <c r="A10" t="s">
        <v>233</v>
      </c>
      <c r="B10">
        <v>2014</v>
      </c>
      <c r="C10">
        <v>136</v>
      </c>
      <c r="D10">
        <v>22</v>
      </c>
      <c r="E10">
        <v>0.16176470588235289</v>
      </c>
      <c r="G10" s="39" t="s">
        <v>333</v>
      </c>
      <c r="H10" s="17">
        <f t="shared" si="1"/>
        <v>40690</v>
      </c>
      <c r="I10" s="17">
        <f t="shared" si="2"/>
        <v>4190</v>
      </c>
      <c r="J10" s="18">
        <f t="shared" si="3"/>
        <v>7051</v>
      </c>
      <c r="K10" s="18">
        <f t="shared" si="4"/>
        <v>6187</v>
      </c>
      <c r="L10" s="18">
        <f t="shared" si="5"/>
        <v>5456</v>
      </c>
      <c r="M10" s="18">
        <f t="shared" si="6"/>
        <v>5145</v>
      </c>
      <c r="N10" s="18">
        <f t="shared" si="7"/>
        <v>6433</v>
      </c>
      <c r="O10" s="18">
        <f t="shared" si="8"/>
        <v>6228</v>
      </c>
      <c r="P10" s="49">
        <f t="shared" si="9"/>
        <v>0</v>
      </c>
      <c r="R10" s="47" t="s">
        <v>333</v>
      </c>
      <c r="S10" s="135">
        <f t="shared" si="10"/>
        <v>1.0161048498342368E-2</v>
      </c>
      <c r="T10" s="28">
        <f t="shared" si="11"/>
        <v>1.311071198362882E-2</v>
      </c>
      <c r="U10" s="28">
        <f t="shared" si="12"/>
        <v>1.3993272274427697E-2</v>
      </c>
      <c r="V10" s="28">
        <f t="shared" si="13"/>
        <v>1.2116998462608082E-2</v>
      </c>
      <c r="W10" s="28">
        <f t="shared" si="14"/>
        <v>1.0656645461452671E-2</v>
      </c>
      <c r="X10" s="28">
        <f t="shared" si="15"/>
        <v>8.4992855313911903E-3</v>
      </c>
      <c r="Y10" s="28">
        <f t="shared" si="16"/>
        <v>9.1413679226514943E-3</v>
      </c>
      <c r="Z10" s="28">
        <f t="shared" si="17"/>
        <v>9.6337981109835824E-3</v>
      </c>
      <c r="AA10" s="30">
        <f t="shared" si="18"/>
        <v>0</v>
      </c>
      <c r="AC10" s="47" t="s">
        <v>333</v>
      </c>
      <c r="AD10" s="73">
        <f t="shared" si="19"/>
        <v>3012</v>
      </c>
      <c r="AE10" s="47">
        <f t="shared" si="20"/>
        <v>247</v>
      </c>
      <c r="AF10" s="48">
        <f t="shared" si="21"/>
        <v>557</v>
      </c>
      <c r="AG10" s="48">
        <f t="shared" si="22"/>
        <v>470</v>
      </c>
      <c r="AH10" s="48">
        <f t="shared" si="23"/>
        <v>337</v>
      </c>
      <c r="AI10" s="48">
        <f t="shared" si="24"/>
        <v>288</v>
      </c>
      <c r="AJ10" s="48">
        <f t="shared" si="25"/>
        <v>651</v>
      </c>
      <c r="AK10" s="48">
        <f t="shared" si="26"/>
        <v>0</v>
      </c>
      <c r="AL10" s="49">
        <f t="shared" si="27"/>
        <v>0</v>
      </c>
      <c r="AN10" s="47" t="s">
        <v>333</v>
      </c>
      <c r="AO10" s="135">
        <f t="shared" si="28"/>
        <v>7.4023101499139835E-2</v>
      </c>
      <c r="AP10" s="29">
        <f t="shared" si="29"/>
        <v>5.8949880668257758E-2</v>
      </c>
      <c r="AQ10" s="28">
        <f t="shared" si="30"/>
        <v>7.8995887108211607E-2</v>
      </c>
      <c r="AR10" s="28">
        <f t="shared" si="31"/>
        <v>7.5965734604816551E-2</v>
      </c>
      <c r="AS10" s="28">
        <f t="shared" si="32"/>
        <v>6.1766862170087977E-2</v>
      </c>
      <c r="AT10" s="28">
        <f t="shared" si="33"/>
        <v>5.5976676384839649E-2</v>
      </c>
      <c r="AU10" s="28">
        <f t="shared" si="34"/>
        <v>0.10119695321001088</v>
      </c>
      <c r="AV10" s="28">
        <f t="shared" si="35"/>
        <v>0</v>
      </c>
      <c r="AW10" s="30" t="str">
        <f t="shared" si="36"/>
        <v>-</v>
      </c>
      <c r="AZ10" s="4" t="s">
        <v>630</v>
      </c>
      <c r="BA10" s="5">
        <v>0.29651162790697683</v>
      </c>
      <c r="BB10" s="5">
        <v>0.22305165721110781</v>
      </c>
      <c r="BC10" s="5">
        <v>0.47479023357774591</v>
      </c>
      <c r="BD10" s="5">
        <v>0.75949260752688175</v>
      </c>
      <c r="BE10" s="5">
        <v>0.75949260752688175</v>
      </c>
    </row>
    <row r="11" spans="1:57" x14ac:dyDescent="0.25">
      <c r="A11" t="s">
        <v>233</v>
      </c>
      <c r="B11">
        <v>2015</v>
      </c>
      <c r="C11">
        <v>82</v>
      </c>
      <c r="D11">
        <v>14</v>
      </c>
      <c r="E11">
        <v>0.17073170731707321</v>
      </c>
      <c r="G11" s="39" t="s">
        <v>184</v>
      </c>
      <c r="H11" s="17">
        <f t="shared" si="1"/>
        <v>94644</v>
      </c>
      <c r="I11" s="17">
        <f t="shared" si="2"/>
        <v>8944</v>
      </c>
      <c r="J11" s="18">
        <f t="shared" si="3"/>
        <v>9977</v>
      </c>
      <c r="K11" s="18">
        <f t="shared" si="4"/>
        <v>10490</v>
      </c>
      <c r="L11" s="18">
        <f t="shared" si="5"/>
        <v>15296</v>
      </c>
      <c r="M11" s="18">
        <f t="shared" si="6"/>
        <v>16807</v>
      </c>
      <c r="N11" s="18">
        <f t="shared" si="7"/>
        <v>20643</v>
      </c>
      <c r="O11" s="18">
        <f t="shared" si="8"/>
        <v>12487</v>
      </c>
      <c r="P11" s="49">
        <f t="shared" si="9"/>
        <v>0</v>
      </c>
      <c r="R11" s="47" t="s">
        <v>184</v>
      </c>
      <c r="S11" s="135">
        <f t="shared" si="10"/>
        <v>2.3634364071691203E-2</v>
      </c>
      <c r="T11" s="28">
        <f t="shared" si="11"/>
        <v>2.7986207155507439E-2</v>
      </c>
      <c r="U11" s="28">
        <f t="shared" si="12"/>
        <v>1.9800152812645744E-2</v>
      </c>
      <c r="V11" s="28">
        <f t="shared" si="13"/>
        <v>2.0544256323381086E-2</v>
      </c>
      <c r="W11" s="28">
        <f t="shared" si="14"/>
        <v>2.9876108683720686E-2</v>
      </c>
      <c r="X11" s="28">
        <f t="shared" si="15"/>
        <v>2.7764332735877889E-2</v>
      </c>
      <c r="Y11" s="28">
        <f t="shared" si="16"/>
        <v>2.9333943421000278E-2</v>
      </c>
      <c r="Z11" s="28">
        <f t="shared" si="17"/>
        <v>1.9315548653155424E-2</v>
      </c>
      <c r="AA11" s="30">
        <f t="shared" si="18"/>
        <v>0</v>
      </c>
      <c r="AC11" s="47" t="s">
        <v>184</v>
      </c>
      <c r="AD11" s="73">
        <f t="shared" si="19"/>
        <v>22272</v>
      </c>
      <c r="AE11" s="47">
        <f t="shared" si="20"/>
        <v>2652</v>
      </c>
      <c r="AF11" s="48">
        <f t="shared" si="21"/>
        <v>2859</v>
      </c>
      <c r="AG11" s="48">
        <f t="shared" si="22"/>
        <v>2530</v>
      </c>
      <c r="AH11" s="48">
        <f t="shared" si="23"/>
        <v>2838</v>
      </c>
      <c r="AI11" s="48">
        <f t="shared" si="24"/>
        <v>3500</v>
      </c>
      <c r="AJ11" s="48">
        <f t="shared" si="25"/>
        <v>4736</v>
      </c>
      <c r="AK11" s="48">
        <f t="shared" si="26"/>
        <v>0</v>
      </c>
      <c r="AL11" s="49">
        <f t="shared" si="27"/>
        <v>0</v>
      </c>
      <c r="AN11" s="166" t="s">
        <v>184</v>
      </c>
      <c r="AO11" s="135">
        <f t="shared" si="28"/>
        <v>0.23532395080512236</v>
      </c>
      <c r="AP11" s="29">
        <f t="shared" si="29"/>
        <v>0.29651162790697677</v>
      </c>
      <c r="AQ11" s="28">
        <f t="shared" si="30"/>
        <v>0.2865590858975644</v>
      </c>
      <c r="AR11" s="28">
        <f t="shared" si="31"/>
        <v>0.24118207816968543</v>
      </c>
      <c r="AS11" s="28">
        <f t="shared" si="32"/>
        <v>0.18553870292887029</v>
      </c>
      <c r="AT11" s="28">
        <f t="shared" si="33"/>
        <v>0.20824656393169513</v>
      </c>
      <c r="AU11" s="28">
        <f t="shared" si="34"/>
        <v>0.22942401782686625</v>
      </c>
      <c r="AV11" s="28">
        <f t="shared" si="35"/>
        <v>0</v>
      </c>
      <c r="AW11" s="30" t="str">
        <f t="shared" si="36"/>
        <v>-</v>
      </c>
    </row>
    <row r="12" spans="1:57" x14ac:dyDescent="0.25">
      <c r="A12" t="s">
        <v>233</v>
      </c>
      <c r="B12">
        <v>2016</v>
      </c>
      <c r="C12">
        <v>255</v>
      </c>
      <c r="D12">
        <v>42</v>
      </c>
      <c r="E12">
        <v>0.1647058823529412</v>
      </c>
      <c r="G12" s="39" t="s">
        <v>59</v>
      </c>
      <c r="H12" s="17">
        <f t="shared" si="1"/>
        <v>170807</v>
      </c>
      <c r="I12" s="17">
        <f t="shared" si="2"/>
        <v>14357</v>
      </c>
      <c r="J12" s="18">
        <f t="shared" si="3"/>
        <v>18961</v>
      </c>
      <c r="K12" s="18">
        <f t="shared" si="4"/>
        <v>18387</v>
      </c>
      <c r="L12" s="18">
        <f t="shared" si="5"/>
        <v>23783</v>
      </c>
      <c r="M12" s="18">
        <f t="shared" si="6"/>
        <v>31007</v>
      </c>
      <c r="N12" s="18">
        <f t="shared" si="7"/>
        <v>40152</v>
      </c>
      <c r="O12" s="18">
        <f t="shared" si="8"/>
        <v>24160</v>
      </c>
      <c r="P12" s="49">
        <f t="shared" si="9"/>
        <v>0</v>
      </c>
      <c r="R12" s="47" t="s">
        <v>59</v>
      </c>
      <c r="S12" s="135">
        <f t="shared" si="10"/>
        <v>4.2653679303425042E-2</v>
      </c>
      <c r="T12" s="28">
        <f t="shared" si="11"/>
        <v>4.492374509521694E-2</v>
      </c>
      <c r="U12" s="28">
        <f t="shared" si="12"/>
        <v>3.7629617869156654E-2</v>
      </c>
      <c r="V12" s="28">
        <f t="shared" si="13"/>
        <v>3.6010223166635658E-2</v>
      </c>
      <c r="W12" s="28">
        <f t="shared" si="14"/>
        <v>4.6452895712926844E-2</v>
      </c>
      <c r="X12" s="28">
        <f t="shared" si="15"/>
        <v>5.1222030412409456E-2</v>
      </c>
      <c r="Y12" s="28">
        <f t="shared" si="16"/>
        <v>5.7056459634743165E-2</v>
      </c>
      <c r="Z12" s="28">
        <f t="shared" si="17"/>
        <v>3.7371959274464246E-2</v>
      </c>
      <c r="AA12" s="30">
        <f t="shared" si="18"/>
        <v>0</v>
      </c>
      <c r="AC12" s="47" t="s">
        <v>59</v>
      </c>
      <c r="AD12" s="73">
        <f t="shared" si="19"/>
        <v>32596</v>
      </c>
      <c r="AE12" s="47">
        <f t="shared" si="20"/>
        <v>2980</v>
      </c>
      <c r="AF12" s="48">
        <f t="shared" si="21"/>
        <v>3803</v>
      </c>
      <c r="AG12" s="48">
        <f t="shared" si="22"/>
        <v>3119</v>
      </c>
      <c r="AH12" s="48">
        <f t="shared" si="23"/>
        <v>4008</v>
      </c>
      <c r="AI12" s="48">
        <f t="shared" si="24"/>
        <v>6678</v>
      </c>
      <c r="AJ12" s="48">
        <f t="shared" si="25"/>
        <v>6966</v>
      </c>
      <c r="AK12" s="48">
        <f t="shared" si="26"/>
        <v>0</v>
      </c>
      <c r="AL12" s="49">
        <f t="shared" si="27"/>
        <v>0</v>
      </c>
      <c r="AN12" s="47" t="s">
        <v>59</v>
      </c>
      <c r="AO12" s="135">
        <f t="shared" si="28"/>
        <v>0.19083527021726276</v>
      </c>
      <c r="AP12" s="29">
        <f t="shared" si="29"/>
        <v>0.20756425437069026</v>
      </c>
      <c r="AQ12" s="28">
        <f t="shared" si="30"/>
        <v>0.20056959021148674</v>
      </c>
      <c r="AR12" s="28">
        <f t="shared" si="31"/>
        <v>0.16963071735465274</v>
      </c>
      <c r="AS12" s="28">
        <f t="shared" si="32"/>
        <v>0.16852373544128157</v>
      </c>
      <c r="AT12" s="28">
        <f t="shared" si="33"/>
        <v>0.21537072274002644</v>
      </c>
      <c r="AU12" s="28">
        <f t="shared" si="34"/>
        <v>0.17349073520621638</v>
      </c>
      <c r="AV12" s="28">
        <f t="shared" si="35"/>
        <v>0</v>
      </c>
      <c r="AW12" s="30" t="str">
        <f t="shared" si="36"/>
        <v>-</v>
      </c>
    </row>
    <row r="13" spans="1:57" x14ac:dyDescent="0.25">
      <c r="A13" t="s">
        <v>233</v>
      </c>
      <c r="B13">
        <v>2017</v>
      </c>
      <c r="C13">
        <v>351</v>
      </c>
      <c r="D13">
        <v>20</v>
      </c>
      <c r="E13">
        <v>5.6980056980056981E-2</v>
      </c>
      <c r="G13" s="39" t="s">
        <v>257</v>
      </c>
      <c r="H13" s="17">
        <f t="shared" si="1"/>
        <v>8431</v>
      </c>
      <c r="I13" s="17">
        <f t="shared" si="2"/>
        <v>1190</v>
      </c>
      <c r="J13" s="18">
        <f t="shared" si="3"/>
        <v>1442</v>
      </c>
      <c r="K13" s="18">
        <f t="shared" si="4"/>
        <v>1251</v>
      </c>
      <c r="L13" s="18">
        <f t="shared" si="5"/>
        <v>1050</v>
      </c>
      <c r="M13" s="18">
        <f t="shared" si="6"/>
        <v>702</v>
      </c>
      <c r="N13" s="18">
        <f t="shared" si="7"/>
        <v>1163</v>
      </c>
      <c r="O13" s="18">
        <f t="shared" si="8"/>
        <v>1633</v>
      </c>
      <c r="P13" s="49">
        <f t="shared" si="9"/>
        <v>0</v>
      </c>
      <c r="R13" s="47" t="s">
        <v>257</v>
      </c>
      <c r="S13" s="135">
        <f t="shared" si="10"/>
        <v>2.1053772398506882E-3</v>
      </c>
      <c r="T13" s="28">
        <f t="shared" si="11"/>
        <v>3.7235673652788294E-3</v>
      </c>
      <c r="U13" s="28">
        <f t="shared" si="12"/>
        <v>2.8617640929974103E-3</v>
      </c>
      <c r="V13" s="28">
        <f t="shared" si="13"/>
        <v>2.4500347626834834E-3</v>
      </c>
      <c r="W13" s="28">
        <f t="shared" si="14"/>
        <v>2.0508573560346966E-3</v>
      </c>
      <c r="X13" s="28">
        <f t="shared" si="15"/>
        <v>1.1596692795017717E-3</v>
      </c>
      <c r="Y13" s="28">
        <f t="shared" si="16"/>
        <v>1.652636545009123E-3</v>
      </c>
      <c r="Z13" s="28">
        <f t="shared" si="17"/>
        <v>2.5260103267880844E-3</v>
      </c>
      <c r="AA13" s="30">
        <f t="shared" si="18"/>
        <v>0</v>
      </c>
      <c r="AC13" s="47" t="s">
        <v>257</v>
      </c>
      <c r="AD13" s="73">
        <f t="shared" si="19"/>
        <v>1214</v>
      </c>
      <c r="AE13" s="47">
        <f t="shared" si="20"/>
        <v>201</v>
      </c>
      <c r="AF13" s="48">
        <f t="shared" si="21"/>
        <v>195</v>
      </c>
      <c r="AG13" s="48">
        <f t="shared" si="22"/>
        <v>215</v>
      </c>
      <c r="AH13" s="48">
        <f t="shared" si="23"/>
        <v>150</v>
      </c>
      <c r="AI13" s="48">
        <f t="shared" si="24"/>
        <v>113</v>
      </c>
      <c r="AJ13" s="48">
        <f t="shared" si="25"/>
        <v>138</v>
      </c>
      <c r="AK13" s="48">
        <f t="shared" si="26"/>
        <v>0</v>
      </c>
      <c r="AL13" s="49">
        <f t="shared" si="27"/>
        <v>0</v>
      </c>
      <c r="AN13" s="47" t="s">
        <v>257</v>
      </c>
      <c r="AO13" s="135">
        <f t="shared" si="28"/>
        <v>0.14399240896690785</v>
      </c>
      <c r="AP13" s="29">
        <f t="shared" si="29"/>
        <v>0.16890756302521009</v>
      </c>
      <c r="AQ13" s="28">
        <f t="shared" si="30"/>
        <v>0.13522884882108183</v>
      </c>
      <c r="AR13" s="28">
        <f t="shared" si="31"/>
        <v>0.17186250999200639</v>
      </c>
      <c r="AS13" s="28">
        <f t="shared" si="32"/>
        <v>0.14285714285714285</v>
      </c>
      <c r="AT13" s="28">
        <f t="shared" si="33"/>
        <v>0.16096866096866097</v>
      </c>
      <c r="AU13" s="28">
        <f t="shared" si="34"/>
        <v>0.11865864144453998</v>
      </c>
      <c r="AV13" s="28">
        <f t="shared" si="35"/>
        <v>0</v>
      </c>
      <c r="AW13" s="30" t="str">
        <f t="shared" si="36"/>
        <v>-</v>
      </c>
    </row>
    <row r="14" spans="1:57" x14ac:dyDescent="0.25">
      <c r="A14" t="s">
        <v>233</v>
      </c>
      <c r="B14">
        <v>2018</v>
      </c>
      <c r="C14">
        <v>367</v>
      </c>
      <c r="D14">
        <v>22</v>
      </c>
      <c r="E14">
        <v>5.9945504087193457E-2</v>
      </c>
      <c r="G14" s="39" t="s">
        <v>62</v>
      </c>
      <c r="H14" s="17">
        <f t="shared" si="1"/>
        <v>38566</v>
      </c>
      <c r="I14" s="17">
        <f t="shared" si="2"/>
        <v>3424</v>
      </c>
      <c r="J14" s="18">
        <f t="shared" si="3"/>
        <v>3989</v>
      </c>
      <c r="K14" s="18">
        <f t="shared" si="4"/>
        <v>4402</v>
      </c>
      <c r="L14" s="18">
        <f t="shared" si="5"/>
        <v>5026</v>
      </c>
      <c r="M14" s="18">
        <f t="shared" si="6"/>
        <v>7278</v>
      </c>
      <c r="N14" s="18">
        <f t="shared" si="7"/>
        <v>9418</v>
      </c>
      <c r="O14" s="18">
        <f t="shared" si="8"/>
        <v>5029</v>
      </c>
      <c r="P14" s="49">
        <f t="shared" si="9"/>
        <v>0</v>
      </c>
      <c r="R14" s="47" t="s">
        <v>62</v>
      </c>
      <c r="S14" s="135">
        <f t="shared" si="10"/>
        <v>9.6306462616631058E-3</v>
      </c>
      <c r="T14" s="28">
        <f t="shared" si="11"/>
        <v>1.0713861057743456E-2</v>
      </c>
      <c r="U14" s="28">
        <f t="shared" si="12"/>
        <v>7.9164888813915875E-3</v>
      </c>
      <c r="V14" s="28">
        <f t="shared" si="13"/>
        <v>8.6211455038630643E-3</v>
      </c>
      <c r="W14" s="28">
        <f t="shared" si="14"/>
        <v>9.816770544219415E-3</v>
      </c>
      <c r="X14" s="28">
        <f t="shared" si="15"/>
        <v>1.2022896034492728E-2</v>
      </c>
      <c r="Y14" s="28">
        <f t="shared" si="16"/>
        <v>1.3383087687786689E-2</v>
      </c>
      <c r="Z14" s="28">
        <f t="shared" si="17"/>
        <v>7.7791218208311547E-3</v>
      </c>
      <c r="AA14" s="30">
        <f t="shared" si="18"/>
        <v>0</v>
      </c>
      <c r="AC14" s="47" t="s">
        <v>62</v>
      </c>
      <c r="AD14" s="73">
        <f t="shared" si="19"/>
        <v>10577</v>
      </c>
      <c r="AE14" s="47">
        <f t="shared" si="20"/>
        <v>1075</v>
      </c>
      <c r="AF14" s="48">
        <f t="shared" si="21"/>
        <v>1062</v>
      </c>
      <c r="AG14" s="48">
        <f t="shared" si="22"/>
        <v>1157</v>
      </c>
      <c r="AH14" s="48">
        <f t="shared" si="23"/>
        <v>1309</v>
      </c>
      <c r="AI14" s="48">
        <f t="shared" si="24"/>
        <v>2160</v>
      </c>
      <c r="AJ14" s="48">
        <f t="shared" si="25"/>
        <v>2369</v>
      </c>
      <c r="AK14" s="48">
        <f t="shared" si="26"/>
        <v>0</v>
      </c>
      <c r="AL14" s="49">
        <f t="shared" si="27"/>
        <v>0</v>
      </c>
      <c r="AN14" s="47" t="s">
        <v>62</v>
      </c>
      <c r="AO14" s="135">
        <f t="shared" si="28"/>
        <v>0.2742571176684126</v>
      </c>
      <c r="AP14" s="29">
        <f t="shared" si="29"/>
        <v>0.31396028037383178</v>
      </c>
      <c r="AQ14" s="28">
        <f t="shared" si="30"/>
        <v>0.26623213838054649</v>
      </c>
      <c r="AR14" s="28">
        <f t="shared" si="31"/>
        <v>0.26283507496592456</v>
      </c>
      <c r="AS14" s="28">
        <f t="shared" si="32"/>
        <v>0.26044568245125349</v>
      </c>
      <c r="AT14" s="28">
        <f t="shared" si="33"/>
        <v>0.29678483099752678</v>
      </c>
      <c r="AU14" s="28">
        <f t="shared" si="34"/>
        <v>0.25153960501167977</v>
      </c>
      <c r="AV14" s="28">
        <f t="shared" si="35"/>
        <v>0</v>
      </c>
      <c r="AW14" s="30" t="str">
        <f t="shared" si="36"/>
        <v>-</v>
      </c>
    </row>
    <row r="15" spans="1:57" x14ac:dyDescent="0.25">
      <c r="A15" t="s">
        <v>233</v>
      </c>
      <c r="B15">
        <v>2019</v>
      </c>
      <c r="C15">
        <v>265</v>
      </c>
      <c r="D15">
        <v>24</v>
      </c>
      <c r="E15">
        <v>9.056603773584905E-2</v>
      </c>
      <c r="G15" s="39" t="s">
        <v>71</v>
      </c>
      <c r="H15" s="17">
        <f t="shared" si="1"/>
        <v>388222</v>
      </c>
      <c r="I15" s="17">
        <f t="shared" si="2"/>
        <v>34558</v>
      </c>
      <c r="J15" s="18">
        <f t="shared" si="3"/>
        <v>67036</v>
      </c>
      <c r="K15" s="18">
        <f t="shared" si="4"/>
        <v>49396</v>
      </c>
      <c r="L15" s="18">
        <f t="shared" si="5"/>
        <v>53811</v>
      </c>
      <c r="M15" s="18">
        <f t="shared" si="6"/>
        <v>56899</v>
      </c>
      <c r="N15" s="18">
        <f t="shared" si="7"/>
        <v>79636</v>
      </c>
      <c r="O15" s="18">
        <f t="shared" si="8"/>
        <v>46886</v>
      </c>
      <c r="P15" s="49">
        <f t="shared" si="9"/>
        <v>0</v>
      </c>
      <c r="R15" s="164" t="s">
        <v>71</v>
      </c>
      <c r="S15" s="165">
        <f t="shared" si="10"/>
        <v>9.6946241585732881E-2</v>
      </c>
      <c r="T15" s="31">
        <f t="shared" si="11"/>
        <v>0.10813364790697966</v>
      </c>
      <c r="U15" s="31">
        <f t="shared" si="12"/>
        <v>0.13303829246752732</v>
      </c>
      <c r="V15" s="31">
        <f t="shared" si="13"/>
        <v>9.6740141596733289E-2</v>
      </c>
      <c r="W15" s="31">
        <f t="shared" si="14"/>
        <v>0.10510350970055529</v>
      </c>
      <c r="X15" s="31">
        <f t="shared" si="15"/>
        <v>9.3994333809645739E-2</v>
      </c>
      <c r="Y15" s="31">
        <f t="shared" si="16"/>
        <v>0.11316368348954987</v>
      </c>
      <c r="Z15" s="31">
        <f t="shared" si="17"/>
        <v>7.2525731893316667E-2</v>
      </c>
      <c r="AA15" s="70">
        <f t="shared" si="18"/>
        <v>0</v>
      </c>
      <c r="AC15" s="164" t="s">
        <v>71</v>
      </c>
      <c r="AD15" s="73">
        <f t="shared" si="19"/>
        <v>70416</v>
      </c>
      <c r="AE15" s="47">
        <f t="shared" si="20"/>
        <v>5682</v>
      </c>
      <c r="AF15" s="48">
        <f t="shared" si="21"/>
        <v>13838</v>
      </c>
      <c r="AG15" s="48">
        <f t="shared" si="22"/>
        <v>8196</v>
      </c>
      <c r="AH15" s="48">
        <f t="shared" si="23"/>
        <v>7423</v>
      </c>
      <c r="AI15" s="48">
        <f t="shared" si="24"/>
        <v>9167</v>
      </c>
      <c r="AJ15" s="48">
        <f t="shared" si="25"/>
        <v>15652</v>
      </c>
      <c r="AK15" s="48">
        <f t="shared" si="26"/>
        <v>0</v>
      </c>
      <c r="AL15" s="49">
        <f t="shared" si="27"/>
        <v>0</v>
      </c>
      <c r="AN15" s="164" t="s">
        <v>71</v>
      </c>
      <c r="AO15" s="135">
        <f t="shared" si="28"/>
        <v>0.18138075637135453</v>
      </c>
      <c r="AP15" s="29">
        <f t="shared" si="29"/>
        <v>0.1644192372243764</v>
      </c>
      <c r="AQ15" s="28">
        <f t="shared" si="30"/>
        <v>0.20642639775642938</v>
      </c>
      <c r="AR15" s="28">
        <f t="shared" si="31"/>
        <v>0.16592436634545307</v>
      </c>
      <c r="AS15" s="28">
        <f t="shared" si="32"/>
        <v>0.13794577316905465</v>
      </c>
      <c r="AT15" s="28">
        <f t="shared" si="33"/>
        <v>0.16111003708325278</v>
      </c>
      <c r="AU15" s="28">
        <f t="shared" si="34"/>
        <v>0.19654427645788336</v>
      </c>
      <c r="AV15" s="28">
        <f t="shared" si="35"/>
        <v>0</v>
      </c>
      <c r="AW15" s="30" t="str">
        <f t="shared" si="36"/>
        <v>-</v>
      </c>
    </row>
    <row r="16" spans="1:57" x14ac:dyDescent="0.25">
      <c r="A16" t="s">
        <v>91</v>
      </c>
      <c r="B16">
        <v>2013</v>
      </c>
      <c r="C16">
        <v>1171</v>
      </c>
      <c r="D16">
        <v>119</v>
      </c>
      <c r="E16">
        <v>0.1016225448334757</v>
      </c>
      <c r="G16" s="39" t="s">
        <v>29</v>
      </c>
      <c r="H16" s="17">
        <f t="shared" si="1"/>
        <v>355950</v>
      </c>
      <c r="I16" s="17">
        <f t="shared" si="2"/>
        <v>27779</v>
      </c>
      <c r="J16" s="18">
        <f t="shared" si="3"/>
        <v>42130</v>
      </c>
      <c r="K16" s="18">
        <f t="shared" si="4"/>
        <v>39067</v>
      </c>
      <c r="L16" s="18">
        <f t="shared" si="5"/>
        <v>45102</v>
      </c>
      <c r="M16" s="18">
        <f t="shared" si="6"/>
        <v>50747</v>
      </c>
      <c r="N16" s="18">
        <f t="shared" si="7"/>
        <v>53148</v>
      </c>
      <c r="O16" s="18">
        <f t="shared" si="8"/>
        <v>53515</v>
      </c>
      <c r="P16" s="49">
        <f t="shared" si="9"/>
        <v>44462</v>
      </c>
      <c r="R16" s="47" t="s">
        <v>29</v>
      </c>
      <c r="S16" s="135">
        <f t="shared" si="10"/>
        <v>8.8887323985867933E-2</v>
      </c>
      <c r="T16" s="28">
        <f t="shared" si="11"/>
        <v>8.6921830117714788E-2</v>
      </c>
      <c r="U16" s="28">
        <f t="shared" si="12"/>
        <v>8.3610347599154575E-2</v>
      </c>
      <c r="V16" s="28">
        <f t="shared" si="13"/>
        <v>7.6511197501003714E-2</v>
      </c>
      <c r="W16" s="28">
        <f t="shared" si="14"/>
        <v>8.8093112830358936E-2</v>
      </c>
      <c r="X16" s="28">
        <f t="shared" si="15"/>
        <v>8.3831534083869536E-2</v>
      </c>
      <c r="Y16" s="28">
        <f t="shared" si="16"/>
        <v>7.552392699410565E-2</v>
      </c>
      <c r="Z16" s="28">
        <f t="shared" si="17"/>
        <v>8.2779817904509695E-2</v>
      </c>
      <c r="AA16" s="30">
        <f t="shared" si="18"/>
        <v>0.21912393794231869</v>
      </c>
      <c r="AC16" s="47" t="s">
        <v>29</v>
      </c>
      <c r="AD16" s="73">
        <f t="shared" si="19"/>
        <v>15567</v>
      </c>
      <c r="AE16" s="47">
        <f t="shared" si="20"/>
        <v>945</v>
      </c>
      <c r="AF16" s="48">
        <f t="shared" si="21"/>
        <v>1845</v>
      </c>
      <c r="AG16" s="48">
        <f t="shared" si="22"/>
        <v>1741</v>
      </c>
      <c r="AH16" s="48">
        <f t="shared" si="23"/>
        <v>1508</v>
      </c>
      <c r="AI16" s="48">
        <f t="shared" si="24"/>
        <v>2000</v>
      </c>
      <c r="AJ16" s="48">
        <f t="shared" si="25"/>
        <v>2550</v>
      </c>
      <c r="AK16" s="48">
        <f t="shared" si="26"/>
        <v>0</v>
      </c>
      <c r="AL16" s="49">
        <f t="shared" si="27"/>
        <v>0</v>
      </c>
      <c r="AN16" s="47" t="s">
        <v>29</v>
      </c>
      <c r="AO16" s="135">
        <f t="shared" si="28"/>
        <v>4.3733670459334177E-2</v>
      </c>
      <c r="AP16" s="29">
        <f t="shared" si="29"/>
        <v>3.4018503185859819E-2</v>
      </c>
      <c r="AQ16" s="28">
        <f t="shared" si="30"/>
        <v>4.3793021599810113E-2</v>
      </c>
      <c r="AR16" s="28">
        <f t="shared" si="31"/>
        <v>4.4564466173496811E-2</v>
      </c>
      <c r="AS16" s="28">
        <f t="shared" si="32"/>
        <v>3.3435324375859166E-2</v>
      </c>
      <c r="AT16" s="28">
        <f t="shared" si="33"/>
        <v>3.9411196720988431E-2</v>
      </c>
      <c r="AU16" s="28">
        <f t="shared" si="34"/>
        <v>4.7979227816662903E-2</v>
      </c>
      <c r="AV16" s="28">
        <f t="shared" si="35"/>
        <v>0</v>
      </c>
      <c r="AW16" s="30">
        <f t="shared" si="36"/>
        <v>0</v>
      </c>
    </row>
    <row r="17" spans="1:49" x14ac:dyDescent="0.25">
      <c r="A17" t="s">
        <v>91</v>
      </c>
      <c r="B17">
        <v>2014</v>
      </c>
      <c r="C17">
        <v>971</v>
      </c>
      <c r="D17">
        <v>86</v>
      </c>
      <c r="E17">
        <v>8.8568486096807411E-2</v>
      </c>
      <c r="G17" s="39" t="s">
        <v>264</v>
      </c>
      <c r="H17" s="17">
        <f t="shared" si="1"/>
        <v>22915</v>
      </c>
      <c r="I17" s="17">
        <f t="shared" si="2"/>
        <v>3358</v>
      </c>
      <c r="J17" s="18">
        <f t="shared" si="3"/>
        <v>3850</v>
      </c>
      <c r="K17" s="18">
        <f t="shared" si="4"/>
        <v>3800</v>
      </c>
      <c r="L17" s="18">
        <f t="shared" si="5"/>
        <v>2962</v>
      </c>
      <c r="M17" s="18">
        <f t="shared" si="6"/>
        <v>3188</v>
      </c>
      <c r="N17" s="18">
        <f t="shared" si="7"/>
        <v>2943</v>
      </c>
      <c r="O17" s="18">
        <f t="shared" si="8"/>
        <v>2814</v>
      </c>
      <c r="P17" s="49">
        <f t="shared" si="9"/>
        <v>0</v>
      </c>
      <c r="R17" s="47" t="s">
        <v>264</v>
      </c>
      <c r="S17" s="135">
        <f t="shared" si="10"/>
        <v>5.7223009668104048E-3</v>
      </c>
      <c r="T17" s="28">
        <f t="shared" si="11"/>
        <v>1.0507343876139755E-2</v>
      </c>
      <c r="U17" s="28">
        <f t="shared" si="12"/>
        <v>7.6406322871290077E-3</v>
      </c>
      <c r="V17" s="28">
        <f t="shared" si="13"/>
        <v>7.4421519569921957E-3</v>
      </c>
      <c r="W17" s="28">
        <f t="shared" si="14"/>
        <v>5.7853709414997824E-3</v>
      </c>
      <c r="X17" s="28">
        <f t="shared" si="15"/>
        <v>5.2664183234353967E-3</v>
      </c>
      <c r="Y17" s="28">
        <f t="shared" si="16"/>
        <v>4.1820372759775138E-3</v>
      </c>
      <c r="Z17" s="28">
        <f t="shared" si="17"/>
        <v>4.3528432697989405E-3</v>
      </c>
      <c r="AA17" s="30">
        <f t="shared" si="18"/>
        <v>0</v>
      </c>
      <c r="AC17" s="47" t="s">
        <v>264</v>
      </c>
      <c r="AD17" s="73">
        <f t="shared" si="19"/>
        <v>803</v>
      </c>
      <c r="AE17" s="47">
        <f t="shared" si="20"/>
        <v>73</v>
      </c>
      <c r="AF17" s="48">
        <f t="shared" si="21"/>
        <v>129</v>
      </c>
      <c r="AG17" s="48">
        <f t="shared" si="22"/>
        <v>137</v>
      </c>
      <c r="AH17" s="48">
        <f t="shared" si="23"/>
        <v>103</v>
      </c>
      <c r="AI17" s="48">
        <f t="shared" si="24"/>
        <v>126</v>
      </c>
      <c r="AJ17" s="48">
        <f t="shared" si="25"/>
        <v>151</v>
      </c>
      <c r="AK17" s="48">
        <f t="shared" si="26"/>
        <v>0</v>
      </c>
      <c r="AL17" s="49">
        <f t="shared" si="27"/>
        <v>0</v>
      </c>
      <c r="AN17" s="47" t="s">
        <v>264</v>
      </c>
      <c r="AO17" s="135">
        <f t="shared" si="28"/>
        <v>3.5042548548985378E-2</v>
      </c>
      <c r="AP17" s="29">
        <f t="shared" si="29"/>
        <v>2.1739130434782608E-2</v>
      </c>
      <c r="AQ17" s="28">
        <f t="shared" si="30"/>
        <v>3.3506493506493505E-2</v>
      </c>
      <c r="AR17" s="28">
        <f t="shared" si="31"/>
        <v>3.6052631578947371E-2</v>
      </c>
      <c r="AS17" s="28">
        <f t="shared" si="32"/>
        <v>3.4773801485482779E-2</v>
      </c>
      <c r="AT17" s="28">
        <f t="shared" si="33"/>
        <v>3.9523212045169384E-2</v>
      </c>
      <c r="AU17" s="28">
        <f t="shared" si="34"/>
        <v>5.1308188922867821E-2</v>
      </c>
      <c r="AV17" s="28">
        <f t="shared" si="35"/>
        <v>0</v>
      </c>
      <c r="AW17" s="30" t="str">
        <f t="shared" si="36"/>
        <v>-</v>
      </c>
    </row>
    <row r="18" spans="1:49" x14ac:dyDescent="0.25">
      <c r="A18" t="s">
        <v>91</v>
      </c>
      <c r="B18">
        <v>2015</v>
      </c>
      <c r="C18">
        <v>155</v>
      </c>
      <c r="D18">
        <v>18</v>
      </c>
      <c r="E18">
        <v>0.11612903225806449</v>
      </c>
      <c r="G18" s="39" t="s">
        <v>102</v>
      </c>
      <c r="H18" s="17">
        <f t="shared" si="1"/>
        <v>23504</v>
      </c>
      <c r="I18" s="17">
        <f t="shared" si="2"/>
        <v>4431</v>
      </c>
      <c r="J18" s="18">
        <f t="shared" si="3"/>
        <v>4387</v>
      </c>
      <c r="K18" s="18">
        <f t="shared" si="4"/>
        <v>3069</v>
      </c>
      <c r="L18" s="18">
        <f t="shared" si="5"/>
        <v>2040</v>
      </c>
      <c r="M18" s="18">
        <f t="shared" si="6"/>
        <v>3055</v>
      </c>
      <c r="N18" s="18">
        <f t="shared" si="7"/>
        <v>3260</v>
      </c>
      <c r="O18" s="18">
        <f t="shared" si="8"/>
        <v>3262</v>
      </c>
      <c r="P18" s="49">
        <f t="shared" si="9"/>
        <v>0</v>
      </c>
      <c r="R18" s="47" t="s">
        <v>102</v>
      </c>
      <c r="S18" s="135">
        <f t="shared" si="10"/>
        <v>5.8693852028763585E-3</v>
      </c>
      <c r="T18" s="28">
        <f t="shared" si="11"/>
        <v>1.3864812601302935E-2</v>
      </c>
      <c r="U18" s="28">
        <f t="shared" si="12"/>
        <v>8.7063516476973916E-3</v>
      </c>
      <c r="V18" s="28">
        <f t="shared" si="13"/>
        <v>6.0105169357918551E-3</v>
      </c>
      <c r="W18" s="28">
        <f t="shared" si="14"/>
        <v>3.9845228631531253E-3</v>
      </c>
      <c r="X18" s="28">
        <f t="shared" si="15"/>
        <v>5.0467089015354882E-3</v>
      </c>
      <c r="Y18" s="28">
        <f t="shared" si="16"/>
        <v>4.6324979679533453E-3</v>
      </c>
      <c r="Z18" s="28">
        <f t="shared" si="17"/>
        <v>5.0458332431002643E-3</v>
      </c>
      <c r="AA18" s="30">
        <f t="shared" si="18"/>
        <v>0</v>
      </c>
      <c r="AC18" s="47" t="s">
        <v>102</v>
      </c>
      <c r="AD18" s="73">
        <f t="shared" si="19"/>
        <v>835</v>
      </c>
      <c r="AE18" s="47">
        <f t="shared" si="20"/>
        <v>115</v>
      </c>
      <c r="AF18" s="48">
        <f t="shared" si="21"/>
        <v>184</v>
      </c>
      <c r="AG18" s="48">
        <f t="shared" si="22"/>
        <v>134</v>
      </c>
      <c r="AH18" s="48">
        <f t="shared" si="23"/>
        <v>104</v>
      </c>
      <c r="AI18" s="48">
        <f t="shared" si="24"/>
        <v>106</v>
      </c>
      <c r="AJ18" s="48">
        <f t="shared" si="25"/>
        <v>108</v>
      </c>
      <c r="AK18" s="48">
        <f t="shared" si="26"/>
        <v>0</v>
      </c>
      <c r="AL18" s="49">
        <f t="shared" si="27"/>
        <v>0</v>
      </c>
      <c r="AN18" s="47" t="s">
        <v>102</v>
      </c>
      <c r="AO18" s="135">
        <f t="shared" si="28"/>
        <v>3.5525867937372363E-2</v>
      </c>
      <c r="AP18" s="29">
        <f t="shared" si="29"/>
        <v>2.5953509365831642E-2</v>
      </c>
      <c r="AQ18" s="28">
        <f t="shared" si="30"/>
        <v>4.1942101664007296E-2</v>
      </c>
      <c r="AR18" s="28">
        <f t="shared" si="31"/>
        <v>4.3662430759204951E-2</v>
      </c>
      <c r="AS18" s="28">
        <f t="shared" si="32"/>
        <v>5.0980392156862744E-2</v>
      </c>
      <c r="AT18" s="28">
        <f t="shared" si="33"/>
        <v>3.4697217675941083E-2</v>
      </c>
      <c r="AU18" s="28">
        <f t="shared" si="34"/>
        <v>3.3128834355828224E-2</v>
      </c>
      <c r="AV18" s="28">
        <f t="shared" si="35"/>
        <v>0</v>
      </c>
      <c r="AW18" s="30" t="str">
        <f t="shared" si="36"/>
        <v>-</v>
      </c>
    </row>
    <row r="19" spans="1:49" x14ac:dyDescent="0.25">
      <c r="A19" t="s">
        <v>91</v>
      </c>
      <c r="B19">
        <v>2016</v>
      </c>
      <c r="C19">
        <v>11</v>
      </c>
      <c r="D19">
        <v>0</v>
      </c>
      <c r="E19">
        <v>0</v>
      </c>
      <c r="G19" s="39" t="s">
        <v>14</v>
      </c>
      <c r="H19" s="17">
        <f t="shared" si="1"/>
        <v>145948</v>
      </c>
      <c r="I19" s="17">
        <f t="shared" si="2"/>
        <v>33476</v>
      </c>
      <c r="J19" s="18">
        <f t="shared" si="3"/>
        <v>53558</v>
      </c>
      <c r="K19" s="18">
        <f t="shared" si="4"/>
        <v>54533</v>
      </c>
      <c r="L19" s="18">
        <f t="shared" si="5"/>
        <v>1682</v>
      </c>
      <c r="M19" s="18">
        <f t="shared" si="6"/>
        <v>522</v>
      </c>
      <c r="N19" s="18">
        <f t="shared" si="7"/>
        <v>282</v>
      </c>
      <c r="O19" s="18">
        <f t="shared" si="8"/>
        <v>554</v>
      </c>
      <c r="P19" s="49">
        <f t="shared" si="9"/>
        <v>1341</v>
      </c>
      <c r="R19" s="47" t="s">
        <v>14</v>
      </c>
      <c r="S19" s="135">
        <f t="shared" si="10"/>
        <v>3.6445925442026836E-2</v>
      </c>
      <c r="T19" s="28">
        <f t="shared" si="11"/>
        <v>0.10474801774796143</v>
      </c>
      <c r="U19" s="28">
        <f t="shared" si="12"/>
        <v>0.10629012572313128</v>
      </c>
      <c r="V19" s="28">
        <f t="shared" si="13"/>
        <v>0.10680075596596195</v>
      </c>
      <c r="W19" s="28">
        <f t="shared" si="14"/>
        <v>3.2852781646193902E-3</v>
      </c>
      <c r="X19" s="28">
        <f t="shared" si="15"/>
        <v>8.6231818219362514E-4</v>
      </c>
      <c r="Y19" s="28">
        <f t="shared" si="16"/>
        <v>4.0072528434443048E-4</v>
      </c>
      <c r="Z19" s="28">
        <f t="shared" si="17"/>
        <v>8.5695635091279771E-4</v>
      </c>
      <c r="AA19" s="30">
        <f t="shared" si="18"/>
        <v>6.6089064994973093E-3</v>
      </c>
      <c r="AC19" s="47" t="s">
        <v>14</v>
      </c>
      <c r="AD19" s="73">
        <f t="shared" si="19"/>
        <v>21526</v>
      </c>
      <c r="AE19" s="47">
        <f t="shared" si="20"/>
        <v>3631</v>
      </c>
      <c r="AF19" s="48">
        <f t="shared" si="21"/>
        <v>8597</v>
      </c>
      <c r="AG19" s="48">
        <f t="shared" si="22"/>
        <v>9031</v>
      </c>
      <c r="AH19" s="48">
        <f t="shared" si="23"/>
        <v>123</v>
      </c>
      <c r="AI19" s="48">
        <f t="shared" si="24"/>
        <v>58</v>
      </c>
      <c r="AJ19" s="48">
        <f t="shared" si="25"/>
        <v>7</v>
      </c>
      <c r="AK19" s="48">
        <f t="shared" si="26"/>
        <v>0</v>
      </c>
      <c r="AL19" s="49">
        <f t="shared" si="27"/>
        <v>0</v>
      </c>
      <c r="AN19" s="47" t="s">
        <v>14</v>
      </c>
      <c r="AO19" s="135">
        <f t="shared" si="28"/>
        <v>0.14749088716529174</v>
      </c>
      <c r="AP19" s="29">
        <f t="shared" si="29"/>
        <v>0.1084657665192974</v>
      </c>
      <c r="AQ19" s="28">
        <f t="shared" si="30"/>
        <v>0.16051756973748085</v>
      </c>
      <c r="AR19" s="28">
        <f t="shared" si="31"/>
        <v>0.16560614673683824</v>
      </c>
      <c r="AS19" s="28">
        <f t="shared" si="32"/>
        <v>7.3127229488703926E-2</v>
      </c>
      <c r="AT19" s="28">
        <f t="shared" si="33"/>
        <v>0.1111111111111111</v>
      </c>
      <c r="AU19" s="28">
        <f t="shared" si="34"/>
        <v>2.4822695035460994E-2</v>
      </c>
      <c r="AV19" s="28">
        <f t="shared" si="35"/>
        <v>0</v>
      </c>
      <c r="AW19" s="30">
        <f t="shared" si="36"/>
        <v>0</v>
      </c>
    </row>
    <row r="20" spans="1:49" x14ac:dyDescent="0.25">
      <c r="A20" t="s">
        <v>91</v>
      </c>
      <c r="B20">
        <v>2017</v>
      </c>
      <c r="C20">
        <v>1</v>
      </c>
      <c r="D20">
        <v>0</v>
      </c>
      <c r="E20">
        <v>0</v>
      </c>
      <c r="G20" s="39" t="s">
        <v>525</v>
      </c>
      <c r="H20" s="17">
        <f t="shared" si="1"/>
        <v>28</v>
      </c>
      <c r="I20" s="17">
        <f t="shared" si="2"/>
        <v>25</v>
      </c>
      <c r="J20" s="18">
        <f t="shared" si="3"/>
        <v>3</v>
      </c>
      <c r="K20" s="18">
        <f t="shared" si="4"/>
        <v>0</v>
      </c>
      <c r="L20" s="18">
        <f t="shared" si="5"/>
        <v>0</v>
      </c>
      <c r="M20" s="18">
        <f t="shared" si="6"/>
        <v>0</v>
      </c>
      <c r="N20" s="18">
        <f t="shared" si="7"/>
        <v>0</v>
      </c>
      <c r="O20" s="18">
        <f t="shared" si="8"/>
        <v>0</v>
      </c>
      <c r="P20" s="49">
        <f t="shared" si="9"/>
        <v>0</v>
      </c>
      <c r="R20" s="47" t="s">
        <v>525</v>
      </c>
      <c r="S20" s="135">
        <f t="shared" si="10"/>
        <v>6.9921198808942318E-6</v>
      </c>
      <c r="T20" s="28">
        <f t="shared" si="11"/>
        <v>7.8226205152916579E-5</v>
      </c>
      <c r="U20" s="28">
        <f t="shared" si="12"/>
        <v>5.9537394445161097E-6</v>
      </c>
      <c r="V20" s="28">
        <f t="shared" si="13"/>
        <v>0</v>
      </c>
      <c r="W20" s="28">
        <f t="shared" si="14"/>
        <v>0</v>
      </c>
      <c r="X20" s="28">
        <f t="shared" si="15"/>
        <v>0</v>
      </c>
      <c r="Y20" s="28">
        <f t="shared" si="16"/>
        <v>0</v>
      </c>
      <c r="Z20" s="28">
        <f t="shared" si="17"/>
        <v>0</v>
      </c>
      <c r="AA20" s="30">
        <f t="shared" si="18"/>
        <v>0</v>
      </c>
      <c r="AC20" s="47" t="s">
        <v>525</v>
      </c>
      <c r="AD20" s="73">
        <f t="shared" si="19"/>
        <v>0</v>
      </c>
      <c r="AE20" s="47">
        <f t="shared" si="20"/>
        <v>0</v>
      </c>
      <c r="AF20" s="48">
        <f t="shared" si="21"/>
        <v>0</v>
      </c>
      <c r="AG20" s="48">
        <f t="shared" si="22"/>
        <v>0</v>
      </c>
      <c r="AH20" s="48">
        <f t="shared" si="23"/>
        <v>0</v>
      </c>
      <c r="AI20" s="48">
        <f t="shared" si="24"/>
        <v>0</v>
      </c>
      <c r="AJ20" s="48">
        <f t="shared" si="25"/>
        <v>0</v>
      </c>
      <c r="AK20" s="48">
        <f t="shared" si="26"/>
        <v>0</v>
      </c>
      <c r="AL20" s="49">
        <f t="shared" si="27"/>
        <v>0</v>
      </c>
      <c r="AN20" s="47" t="s">
        <v>525</v>
      </c>
      <c r="AO20" s="135">
        <f t="shared" si="28"/>
        <v>0</v>
      </c>
      <c r="AP20" s="29">
        <f t="shared" si="29"/>
        <v>0</v>
      </c>
      <c r="AQ20" s="28">
        <f t="shared" si="30"/>
        <v>0</v>
      </c>
      <c r="AR20" s="28" t="str">
        <f t="shared" si="31"/>
        <v>-</v>
      </c>
      <c r="AS20" s="28" t="str">
        <f t="shared" si="32"/>
        <v>-</v>
      </c>
      <c r="AT20" s="28" t="str">
        <f t="shared" si="33"/>
        <v>-</v>
      </c>
      <c r="AU20" s="28" t="str">
        <f t="shared" si="34"/>
        <v>-</v>
      </c>
      <c r="AV20" s="28" t="str">
        <f t="shared" si="35"/>
        <v>-</v>
      </c>
      <c r="AW20" s="30" t="str">
        <f t="shared" si="36"/>
        <v>-</v>
      </c>
    </row>
    <row r="21" spans="1:49" x14ac:dyDescent="0.25">
      <c r="A21" t="s">
        <v>91</v>
      </c>
      <c r="B21">
        <v>2018</v>
      </c>
      <c r="C21">
        <v>1</v>
      </c>
      <c r="D21">
        <v>0</v>
      </c>
      <c r="E21">
        <v>0</v>
      </c>
      <c r="G21" s="39" t="s">
        <v>11</v>
      </c>
      <c r="H21" s="17">
        <f t="shared" si="1"/>
        <v>908952</v>
      </c>
      <c r="I21" s="17">
        <f t="shared" si="2"/>
        <v>55454</v>
      </c>
      <c r="J21" s="18">
        <f t="shared" si="3"/>
        <v>89468</v>
      </c>
      <c r="K21" s="18">
        <f t="shared" si="4"/>
        <v>105232</v>
      </c>
      <c r="L21" s="18">
        <f t="shared" si="5"/>
        <v>117432</v>
      </c>
      <c r="M21" s="18">
        <f t="shared" si="6"/>
        <v>137058</v>
      </c>
      <c r="N21" s="18">
        <f t="shared" si="7"/>
        <v>138089</v>
      </c>
      <c r="O21" s="18">
        <f t="shared" si="8"/>
        <v>153139</v>
      </c>
      <c r="P21" s="49">
        <f t="shared" si="9"/>
        <v>113080</v>
      </c>
      <c r="R21" s="164" t="s">
        <v>11</v>
      </c>
      <c r="S21" s="165">
        <f t="shared" si="10"/>
        <v>0.22698219107066336</v>
      </c>
      <c r="T21" s="31">
        <f t="shared" si="11"/>
        <v>0.17351823922199344</v>
      </c>
      <c r="U21" s="31">
        <f t="shared" si="12"/>
        <v>0.17755638687398911</v>
      </c>
      <c r="V21" s="31">
        <f t="shared" si="13"/>
        <v>0.20609277229952702</v>
      </c>
      <c r="W21" s="31">
        <f t="shared" si="14"/>
        <v>0.22936788669892047</v>
      </c>
      <c r="X21" s="31">
        <f t="shared" si="15"/>
        <v>0.22641303719366643</v>
      </c>
      <c r="Y21" s="31">
        <f t="shared" si="16"/>
        <v>0.19622607726892929</v>
      </c>
      <c r="Z21" s="31">
        <f t="shared" si="17"/>
        <v>0.23688346321739157</v>
      </c>
      <c r="AA21" s="70">
        <f t="shared" si="18"/>
        <v>0.55729690302994461</v>
      </c>
      <c r="AC21" s="164" t="s">
        <v>11</v>
      </c>
      <c r="AD21" s="73">
        <f t="shared" si="19"/>
        <v>46734</v>
      </c>
      <c r="AE21" s="47">
        <f t="shared" si="20"/>
        <v>1813</v>
      </c>
      <c r="AF21" s="48">
        <f t="shared" si="21"/>
        <v>4342</v>
      </c>
      <c r="AG21" s="48">
        <f t="shared" si="22"/>
        <v>6955</v>
      </c>
      <c r="AH21" s="48">
        <f t="shared" si="23"/>
        <v>6329</v>
      </c>
      <c r="AI21" s="48">
        <f t="shared" si="24"/>
        <v>7217</v>
      </c>
      <c r="AJ21" s="48">
        <f t="shared" si="25"/>
        <v>7023</v>
      </c>
      <c r="AK21" s="48">
        <f t="shared" si="26"/>
        <v>0</v>
      </c>
      <c r="AL21" s="49">
        <f t="shared" si="27"/>
        <v>0</v>
      </c>
      <c r="AN21" s="164" t="s">
        <v>11</v>
      </c>
      <c r="AO21" s="135">
        <f t="shared" si="28"/>
        <v>5.1415256251155179E-2</v>
      </c>
      <c r="AP21" s="29">
        <f t="shared" si="29"/>
        <v>3.2693764200959353E-2</v>
      </c>
      <c r="AQ21" s="28">
        <f t="shared" si="30"/>
        <v>4.8531318460231593E-2</v>
      </c>
      <c r="AR21" s="28">
        <f t="shared" si="31"/>
        <v>6.6092063250722213E-2</v>
      </c>
      <c r="AS21" s="28">
        <f t="shared" si="32"/>
        <v>5.3895020096736836E-2</v>
      </c>
      <c r="AT21" s="28">
        <f t="shared" si="33"/>
        <v>5.2656539567190533E-2</v>
      </c>
      <c r="AU21" s="28">
        <f t="shared" si="34"/>
        <v>5.0858504297952772E-2</v>
      </c>
      <c r="AV21" s="28">
        <f t="shared" si="35"/>
        <v>0</v>
      </c>
      <c r="AW21" s="30">
        <f t="shared" si="36"/>
        <v>0</v>
      </c>
    </row>
    <row r="22" spans="1:49" x14ac:dyDescent="0.25">
      <c r="A22" t="s">
        <v>171</v>
      </c>
      <c r="B22">
        <v>2013</v>
      </c>
      <c r="C22">
        <v>1519</v>
      </c>
      <c r="D22">
        <v>30</v>
      </c>
      <c r="E22">
        <v>1.9749835418038181E-2</v>
      </c>
      <c r="G22" s="39" t="s">
        <v>19</v>
      </c>
      <c r="H22" s="17">
        <f t="shared" si="1"/>
        <v>105788</v>
      </c>
      <c r="I22" s="17">
        <f t="shared" si="2"/>
        <v>18120</v>
      </c>
      <c r="J22" s="18">
        <f t="shared" si="3"/>
        <v>22813</v>
      </c>
      <c r="K22" s="18">
        <f t="shared" si="4"/>
        <v>18488</v>
      </c>
      <c r="L22" s="18">
        <f t="shared" si="5"/>
        <v>13006</v>
      </c>
      <c r="M22" s="18">
        <f t="shared" si="6"/>
        <v>10625</v>
      </c>
      <c r="N22" s="18">
        <f t="shared" si="7"/>
        <v>11144</v>
      </c>
      <c r="O22" s="18">
        <f t="shared" si="8"/>
        <v>11592</v>
      </c>
      <c r="P22" s="49">
        <f t="shared" si="9"/>
        <v>0</v>
      </c>
      <c r="R22" s="47" t="s">
        <v>19</v>
      </c>
      <c r="S22" s="135">
        <f t="shared" si="10"/>
        <v>2.6417227784287109E-2</v>
      </c>
      <c r="T22" s="28">
        <f t="shared" si="11"/>
        <v>5.6698353494833945E-2</v>
      </c>
      <c r="U22" s="28">
        <f t="shared" si="12"/>
        <v>4.527421931591534E-2</v>
      </c>
      <c r="V22" s="28">
        <f t="shared" si="13"/>
        <v>3.6208027731808347E-2</v>
      </c>
      <c r="W22" s="28">
        <f t="shared" si="14"/>
        <v>2.540328645008311E-2</v>
      </c>
      <c r="X22" s="28">
        <f t="shared" si="15"/>
        <v>1.7551974493883654E-2</v>
      </c>
      <c r="Y22" s="28">
        <f t="shared" si="16"/>
        <v>1.5835753789838061E-2</v>
      </c>
      <c r="Z22" s="28">
        <f t="shared" si="17"/>
        <v>1.7931115559171752E-2</v>
      </c>
      <c r="AA22" s="30">
        <f t="shared" si="18"/>
        <v>0</v>
      </c>
      <c r="AC22" s="47" t="s">
        <v>19</v>
      </c>
      <c r="AD22" s="73">
        <f t="shared" si="19"/>
        <v>27392</v>
      </c>
      <c r="AE22" s="47">
        <f t="shared" si="20"/>
        <v>6582</v>
      </c>
      <c r="AF22" s="48">
        <f t="shared" si="21"/>
        <v>7363</v>
      </c>
      <c r="AG22" s="48">
        <f t="shared" si="22"/>
        <v>4694</v>
      </c>
      <c r="AH22" s="48">
        <f t="shared" si="23"/>
        <v>2916</v>
      </c>
      <c r="AI22" s="48">
        <f t="shared" si="24"/>
        <v>2167</v>
      </c>
      <c r="AJ22" s="48">
        <f t="shared" si="25"/>
        <v>2116</v>
      </c>
      <c r="AK22" s="48">
        <f t="shared" si="26"/>
        <v>0</v>
      </c>
      <c r="AL22" s="49">
        <f t="shared" si="27"/>
        <v>0</v>
      </c>
      <c r="AN22" s="47" t="s">
        <v>19</v>
      </c>
      <c r="AO22" s="135">
        <f t="shared" si="28"/>
        <v>0.25893296026014295</v>
      </c>
      <c r="AP22" s="29">
        <f t="shared" si="29"/>
        <v>0.36324503311258277</v>
      </c>
      <c r="AQ22" s="28">
        <f t="shared" si="30"/>
        <v>0.32275456976285449</v>
      </c>
      <c r="AR22" s="28">
        <f t="shared" si="31"/>
        <v>0.25389441800086543</v>
      </c>
      <c r="AS22" s="28">
        <f t="shared" si="32"/>
        <v>0.22420421343995078</v>
      </c>
      <c r="AT22" s="28">
        <f t="shared" si="33"/>
        <v>0.20395294117647059</v>
      </c>
      <c r="AU22" s="28">
        <f t="shared" si="34"/>
        <v>0.18987796123474515</v>
      </c>
      <c r="AV22" s="28">
        <f t="shared" si="35"/>
        <v>0</v>
      </c>
      <c r="AW22" s="30" t="str">
        <f t="shared" si="36"/>
        <v>-</v>
      </c>
    </row>
    <row r="23" spans="1:49" x14ac:dyDescent="0.25">
      <c r="A23" t="s">
        <v>171</v>
      </c>
      <c r="B23">
        <v>2014</v>
      </c>
      <c r="C23">
        <v>1935</v>
      </c>
      <c r="D23">
        <v>54</v>
      </c>
      <c r="E23">
        <v>2.790697674418605E-2</v>
      </c>
      <c r="G23" s="39" t="s">
        <v>39</v>
      </c>
      <c r="H23" s="17">
        <f t="shared" si="1"/>
        <v>288534</v>
      </c>
      <c r="I23" s="17">
        <f t="shared" si="2"/>
        <v>30984</v>
      </c>
      <c r="J23" s="18">
        <f t="shared" si="3"/>
        <v>38166</v>
      </c>
      <c r="K23" s="18">
        <f t="shared" si="4"/>
        <v>36667</v>
      </c>
      <c r="L23" s="18">
        <f t="shared" si="5"/>
        <v>40605</v>
      </c>
      <c r="M23" s="18">
        <f t="shared" si="6"/>
        <v>48637</v>
      </c>
      <c r="N23" s="18">
        <f t="shared" si="7"/>
        <v>59122</v>
      </c>
      <c r="O23" s="18">
        <f t="shared" si="8"/>
        <v>34353</v>
      </c>
      <c r="P23" s="49">
        <f t="shared" si="9"/>
        <v>0</v>
      </c>
      <c r="R23" s="47" t="s">
        <v>39</v>
      </c>
      <c r="S23" s="135">
        <f t="shared" si="10"/>
        <v>7.2052297061212009E-2</v>
      </c>
      <c r="T23" s="28">
        <f t="shared" si="11"/>
        <v>9.6950429618318706E-2</v>
      </c>
      <c r="U23" s="28">
        <f t="shared" si="12"/>
        <v>7.5743473213133947E-2</v>
      </c>
      <c r="V23" s="28">
        <f t="shared" si="13"/>
        <v>7.1810891001850743E-2</v>
      </c>
      <c r="W23" s="28">
        <f t="shared" si="14"/>
        <v>7.9309583754084631E-2</v>
      </c>
      <c r="X23" s="28">
        <f t="shared" si="15"/>
        <v>8.0345918443201811E-2</v>
      </c>
      <c r="Y23" s="28">
        <f t="shared" si="16"/>
        <v>8.4013050570962478E-2</v>
      </c>
      <c r="Z23" s="28">
        <f t="shared" si="17"/>
        <v>5.3139028019688339E-2</v>
      </c>
      <c r="AA23" s="30">
        <f t="shared" si="18"/>
        <v>0</v>
      </c>
      <c r="AC23" s="47" t="s">
        <v>39</v>
      </c>
      <c r="AD23" s="73">
        <f t="shared" si="19"/>
        <v>97715</v>
      </c>
      <c r="AE23" s="47">
        <f t="shared" si="20"/>
        <v>10646</v>
      </c>
      <c r="AF23" s="48">
        <f t="shared" si="21"/>
        <v>12413</v>
      </c>
      <c r="AG23" s="48">
        <f t="shared" si="22"/>
        <v>12465</v>
      </c>
      <c r="AH23" s="48">
        <f t="shared" si="23"/>
        <v>13501</v>
      </c>
      <c r="AI23" s="48">
        <f t="shared" si="24"/>
        <v>15767</v>
      </c>
      <c r="AJ23" s="48">
        <f t="shared" si="25"/>
        <v>19167</v>
      </c>
      <c r="AK23" s="48">
        <f t="shared" si="26"/>
        <v>0</v>
      </c>
      <c r="AL23" s="49">
        <f t="shared" si="27"/>
        <v>0</v>
      </c>
      <c r="AN23" s="47" t="s">
        <v>39</v>
      </c>
      <c r="AO23" s="135">
        <f t="shared" si="28"/>
        <v>0.33866026187555021</v>
      </c>
      <c r="AP23" s="29">
        <f t="shared" si="29"/>
        <v>0.34359669506842239</v>
      </c>
      <c r="AQ23" s="28">
        <f t="shared" si="30"/>
        <v>0.32523712204579991</v>
      </c>
      <c r="AR23" s="28">
        <f t="shared" si="31"/>
        <v>0.33995145498677287</v>
      </c>
      <c r="AS23" s="28">
        <f t="shared" si="32"/>
        <v>0.33249599802979929</v>
      </c>
      <c r="AT23" s="28">
        <f t="shared" si="33"/>
        <v>0.32417706684211606</v>
      </c>
      <c r="AU23" s="28">
        <f t="shared" si="34"/>
        <v>0.32419403944386183</v>
      </c>
      <c r="AV23" s="28">
        <f t="shared" si="35"/>
        <v>0</v>
      </c>
      <c r="AW23" s="30" t="str">
        <f t="shared" si="36"/>
        <v>-</v>
      </c>
    </row>
    <row r="24" spans="1:49" x14ac:dyDescent="0.25">
      <c r="A24" t="s">
        <v>171</v>
      </c>
      <c r="B24">
        <v>2015</v>
      </c>
      <c r="C24">
        <v>1665</v>
      </c>
      <c r="D24">
        <v>49</v>
      </c>
      <c r="E24">
        <v>2.942942942942943E-2</v>
      </c>
      <c r="G24" s="39" t="s">
        <v>309</v>
      </c>
      <c r="H24" s="17">
        <f t="shared" si="1"/>
        <v>10</v>
      </c>
      <c r="I24" s="17">
        <f t="shared" si="2"/>
        <v>9</v>
      </c>
      <c r="J24" s="18">
        <f t="shared" si="3"/>
        <v>0</v>
      </c>
      <c r="K24" s="18">
        <f t="shared" si="4"/>
        <v>0</v>
      </c>
      <c r="L24" s="18">
        <f t="shared" si="5"/>
        <v>0</v>
      </c>
      <c r="M24" s="18">
        <f t="shared" si="6"/>
        <v>0</v>
      </c>
      <c r="N24" s="18">
        <f t="shared" si="7"/>
        <v>0</v>
      </c>
      <c r="O24" s="18">
        <f t="shared" si="8"/>
        <v>1</v>
      </c>
      <c r="P24" s="49">
        <f t="shared" si="9"/>
        <v>0</v>
      </c>
      <c r="R24" s="47" t="s">
        <v>309</v>
      </c>
      <c r="S24" s="135">
        <f t="shared" si="10"/>
        <v>2.49718567174794E-6</v>
      </c>
      <c r="T24" s="28">
        <f t="shared" si="11"/>
        <v>2.816143385504997E-5</v>
      </c>
      <c r="U24" s="28">
        <f t="shared" si="12"/>
        <v>0</v>
      </c>
      <c r="V24" s="28">
        <f t="shared" si="13"/>
        <v>0</v>
      </c>
      <c r="W24" s="28">
        <f t="shared" si="14"/>
        <v>0</v>
      </c>
      <c r="X24" s="28">
        <f t="shared" si="15"/>
        <v>0</v>
      </c>
      <c r="Y24" s="28">
        <f t="shared" si="16"/>
        <v>0</v>
      </c>
      <c r="Z24" s="28">
        <f t="shared" si="17"/>
        <v>1.5468526189761693E-6</v>
      </c>
      <c r="AA24" s="30">
        <f t="shared" si="18"/>
        <v>0</v>
      </c>
      <c r="AC24" s="47" t="s">
        <v>309</v>
      </c>
      <c r="AD24" s="73">
        <f t="shared" si="19"/>
        <v>2</v>
      </c>
      <c r="AE24" s="47">
        <f t="shared" si="20"/>
        <v>0</v>
      </c>
      <c r="AF24" s="48">
        <f t="shared" si="21"/>
        <v>0</v>
      </c>
      <c r="AG24" s="48">
        <f t="shared" si="22"/>
        <v>0</v>
      </c>
      <c r="AH24" s="48">
        <f t="shared" si="23"/>
        <v>0</v>
      </c>
      <c r="AI24" s="48">
        <f t="shared" si="24"/>
        <v>0</v>
      </c>
      <c r="AJ24" s="48">
        <f t="shared" si="25"/>
        <v>0</v>
      </c>
      <c r="AK24" s="48">
        <f t="shared" si="26"/>
        <v>0</v>
      </c>
      <c r="AL24" s="49">
        <f t="shared" si="27"/>
        <v>0</v>
      </c>
      <c r="AN24" s="47" t="s">
        <v>309</v>
      </c>
      <c r="AO24" s="135">
        <f t="shared" si="28"/>
        <v>0.2</v>
      </c>
      <c r="AP24" s="29">
        <f t="shared" si="29"/>
        <v>0</v>
      </c>
      <c r="AQ24" s="28" t="str">
        <f t="shared" si="30"/>
        <v>-</v>
      </c>
      <c r="AR24" s="28" t="str">
        <f t="shared" si="31"/>
        <v>-</v>
      </c>
      <c r="AS24" s="28" t="str">
        <f t="shared" si="32"/>
        <v>-</v>
      </c>
      <c r="AT24" s="28" t="str">
        <f t="shared" si="33"/>
        <v>-</v>
      </c>
      <c r="AU24" s="28" t="str">
        <f t="shared" si="34"/>
        <v>-</v>
      </c>
      <c r="AV24" s="28">
        <f t="shared" si="35"/>
        <v>0</v>
      </c>
      <c r="AW24" s="30" t="str">
        <f t="shared" si="36"/>
        <v>-</v>
      </c>
    </row>
    <row r="25" spans="1:49" x14ac:dyDescent="0.25">
      <c r="A25" t="s">
        <v>171</v>
      </c>
      <c r="B25">
        <v>2016</v>
      </c>
      <c r="C25">
        <v>1387</v>
      </c>
      <c r="D25">
        <v>37</v>
      </c>
      <c r="E25">
        <v>2.667627974044701E-2</v>
      </c>
      <c r="G25" s="39" t="s">
        <v>136</v>
      </c>
      <c r="H25" s="17">
        <f t="shared" si="1"/>
        <v>9901</v>
      </c>
      <c r="I25" s="17">
        <f t="shared" si="2"/>
        <v>325</v>
      </c>
      <c r="J25" s="18">
        <f t="shared" si="3"/>
        <v>384</v>
      </c>
      <c r="K25" s="18">
        <f t="shared" si="4"/>
        <v>556</v>
      </c>
      <c r="L25" s="18">
        <f t="shared" si="5"/>
        <v>1170</v>
      </c>
      <c r="M25" s="18">
        <f t="shared" si="6"/>
        <v>1530</v>
      </c>
      <c r="N25" s="18">
        <f t="shared" si="7"/>
        <v>2288</v>
      </c>
      <c r="O25" s="18">
        <f t="shared" si="8"/>
        <v>3648</v>
      </c>
      <c r="P25" s="49">
        <f t="shared" si="9"/>
        <v>0</v>
      </c>
      <c r="R25" s="47" t="s">
        <v>136</v>
      </c>
      <c r="S25" s="135">
        <f t="shared" si="10"/>
        <v>2.4724635335976355E-3</v>
      </c>
      <c r="T25" s="28">
        <f t="shared" si="11"/>
        <v>1.0169406669879157E-3</v>
      </c>
      <c r="U25" s="28">
        <f t="shared" si="12"/>
        <v>7.6207864889806204E-4</v>
      </c>
      <c r="V25" s="28">
        <f t="shared" si="13"/>
        <v>1.0889043389704371E-3</v>
      </c>
      <c r="W25" s="28">
        <f t="shared" si="14"/>
        <v>2.2852410538672335E-3</v>
      </c>
      <c r="X25" s="28">
        <f t="shared" si="15"/>
        <v>2.5274843271192462E-3</v>
      </c>
      <c r="Y25" s="28">
        <f t="shared" si="16"/>
        <v>3.2512746474470107E-3</v>
      </c>
      <c r="Z25" s="28">
        <f t="shared" si="17"/>
        <v>5.6429183540250656E-3</v>
      </c>
      <c r="AA25" s="30">
        <f t="shared" si="18"/>
        <v>0</v>
      </c>
      <c r="AC25" s="47" t="s">
        <v>136</v>
      </c>
      <c r="AD25" s="73">
        <f t="shared" si="19"/>
        <v>216</v>
      </c>
      <c r="AE25" s="47">
        <f t="shared" si="20"/>
        <v>5</v>
      </c>
      <c r="AF25" s="48">
        <f t="shared" si="21"/>
        <v>9</v>
      </c>
      <c r="AG25" s="48">
        <f t="shared" si="22"/>
        <v>8</v>
      </c>
      <c r="AH25" s="48">
        <f t="shared" si="23"/>
        <v>15</v>
      </c>
      <c r="AI25" s="48">
        <f t="shared" si="24"/>
        <v>32</v>
      </c>
      <c r="AJ25" s="48">
        <f t="shared" si="25"/>
        <v>68</v>
      </c>
      <c r="AK25" s="48">
        <f t="shared" si="26"/>
        <v>0</v>
      </c>
      <c r="AL25" s="49">
        <f t="shared" si="27"/>
        <v>0</v>
      </c>
      <c r="AN25" s="47" t="s">
        <v>136</v>
      </c>
      <c r="AO25" s="135">
        <f t="shared" si="28"/>
        <v>2.1815978184021815E-2</v>
      </c>
      <c r="AP25" s="29">
        <f t="shared" si="29"/>
        <v>1.5384615384615385E-2</v>
      </c>
      <c r="AQ25" s="28">
        <f t="shared" si="30"/>
        <v>2.34375E-2</v>
      </c>
      <c r="AR25" s="28">
        <f t="shared" si="31"/>
        <v>1.4388489208633094E-2</v>
      </c>
      <c r="AS25" s="28">
        <f t="shared" si="32"/>
        <v>1.282051282051282E-2</v>
      </c>
      <c r="AT25" s="28">
        <f t="shared" si="33"/>
        <v>2.0915032679738561E-2</v>
      </c>
      <c r="AU25" s="28">
        <f t="shared" si="34"/>
        <v>2.972027972027972E-2</v>
      </c>
      <c r="AV25" s="28">
        <f t="shared" si="35"/>
        <v>0</v>
      </c>
      <c r="AW25" s="30" t="str">
        <f t="shared" si="36"/>
        <v>-</v>
      </c>
    </row>
    <row r="26" spans="1:49" x14ac:dyDescent="0.25">
      <c r="A26" t="s">
        <v>171</v>
      </c>
      <c r="B26">
        <v>2017</v>
      </c>
      <c r="C26">
        <v>1481</v>
      </c>
      <c r="D26">
        <v>41</v>
      </c>
      <c r="E26">
        <v>2.7683997299122211E-2</v>
      </c>
      <c r="G26" s="39" t="s">
        <v>189</v>
      </c>
      <c r="H26" s="17">
        <f t="shared" si="1"/>
        <v>8761</v>
      </c>
      <c r="I26" s="17">
        <f t="shared" si="2"/>
        <v>730</v>
      </c>
      <c r="J26" s="18">
        <f t="shared" si="3"/>
        <v>1296</v>
      </c>
      <c r="K26" s="18">
        <f t="shared" si="4"/>
        <v>925</v>
      </c>
      <c r="L26" s="18">
        <f t="shared" si="5"/>
        <v>1051</v>
      </c>
      <c r="M26" s="18">
        <f t="shared" si="6"/>
        <v>1996</v>
      </c>
      <c r="N26" s="18">
        <f t="shared" si="7"/>
        <v>1662</v>
      </c>
      <c r="O26" s="18">
        <f t="shared" si="8"/>
        <v>1101</v>
      </c>
      <c r="P26" s="49">
        <f t="shared" si="9"/>
        <v>0</v>
      </c>
      <c r="R26" s="47" t="s">
        <v>189</v>
      </c>
      <c r="S26" s="135">
        <f t="shared" si="10"/>
        <v>2.1877843670183705E-3</v>
      </c>
      <c r="T26" s="28">
        <f t="shared" si="11"/>
        <v>2.2842051904651641E-3</v>
      </c>
      <c r="U26" s="28">
        <f t="shared" si="12"/>
        <v>2.5720154400309596E-3</v>
      </c>
      <c r="V26" s="28">
        <f t="shared" si="13"/>
        <v>1.8115764632152054E-3</v>
      </c>
      <c r="W26" s="28">
        <f t="shared" si="14"/>
        <v>2.0528105535166344E-3</v>
      </c>
      <c r="X26" s="28">
        <f t="shared" si="15"/>
        <v>3.2972932790392255E-3</v>
      </c>
      <c r="Y26" s="28">
        <f t="shared" si="16"/>
        <v>2.3617213566682394E-3</v>
      </c>
      <c r="Z26" s="28">
        <f t="shared" si="17"/>
        <v>1.7030847334927623E-3</v>
      </c>
      <c r="AA26" s="30">
        <f t="shared" si="18"/>
        <v>0</v>
      </c>
      <c r="AC26" s="47" t="s">
        <v>189</v>
      </c>
      <c r="AD26" s="73">
        <f t="shared" si="19"/>
        <v>961</v>
      </c>
      <c r="AE26" s="47">
        <f t="shared" si="20"/>
        <v>122</v>
      </c>
      <c r="AF26" s="48">
        <f t="shared" si="21"/>
        <v>200</v>
      </c>
      <c r="AG26" s="48">
        <f t="shared" si="22"/>
        <v>123</v>
      </c>
      <c r="AH26" s="48">
        <f t="shared" si="23"/>
        <v>159</v>
      </c>
      <c r="AI26" s="48">
        <f t="shared" si="24"/>
        <v>185</v>
      </c>
      <c r="AJ26" s="48">
        <f t="shared" si="25"/>
        <v>120</v>
      </c>
      <c r="AK26" s="48">
        <f t="shared" si="26"/>
        <v>0</v>
      </c>
      <c r="AL26" s="49">
        <f t="shared" si="27"/>
        <v>0</v>
      </c>
      <c r="AN26" s="47" t="s">
        <v>189</v>
      </c>
      <c r="AO26" s="135">
        <f t="shared" si="28"/>
        <v>0.10969067458052734</v>
      </c>
      <c r="AP26" s="29">
        <f t="shared" si="29"/>
        <v>0.16712328767123288</v>
      </c>
      <c r="AQ26" s="28">
        <f t="shared" si="30"/>
        <v>0.15432098765432098</v>
      </c>
      <c r="AR26" s="28">
        <f t="shared" si="31"/>
        <v>0.13297297297297297</v>
      </c>
      <c r="AS26" s="28">
        <f t="shared" si="32"/>
        <v>0.15128449096098953</v>
      </c>
      <c r="AT26" s="28">
        <f t="shared" si="33"/>
        <v>9.2685370741482961E-2</v>
      </c>
      <c r="AU26" s="28">
        <f t="shared" si="34"/>
        <v>7.2202166064981949E-2</v>
      </c>
      <c r="AV26" s="28">
        <f t="shared" si="35"/>
        <v>0</v>
      </c>
      <c r="AW26" s="30" t="str">
        <f t="shared" si="36"/>
        <v>-</v>
      </c>
    </row>
    <row r="27" spans="1:49" x14ac:dyDescent="0.25">
      <c r="A27" t="s">
        <v>171</v>
      </c>
      <c r="B27">
        <v>2018</v>
      </c>
      <c r="C27">
        <v>1389</v>
      </c>
      <c r="D27">
        <v>32</v>
      </c>
      <c r="E27">
        <v>2.30381569474442E-2</v>
      </c>
      <c r="G27" s="39" t="s">
        <v>96</v>
      </c>
      <c r="H27" s="17">
        <f t="shared" si="1"/>
        <v>422494</v>
      </c>
      <c r="I27" s="17">
        <f t="shared" si="2"/>
        <v>17408</v>
      </c>
      <c r="J27" s="18">
        <f t="shared" si="3"/>
        <v>40968</v>
      </c>
      <c r="K27" s="18">
        <f t="shared" si="4"/>
        <v>49418</v>
      </c>
      <c r="L27" s="18">
        <f t="shared" si="5"/>
        <v>58148</v>
      </c>
      <c r="M27" s="18">
        <f t="shared" si="6"/>
        <v>71509</v>
      </c>
      <c r="N27" s="18">
        <f t="shared" si="7"/>
        <v>70893</v>
      </c>
      <c r="O27" s="18">
        <f t="shared" si="8"/>
        <v>70136</v>
      </c>
      <c r="P27" s="49">
        <f t="shared" si="9"/>
        <v>44014</v>
      </c>
      <c r="R27" s="164" t="s">
        <v>96</v>
      </c>
      <c r="S27" s="165">
        <f t="shared" si="10"/>
        <v>0.10550459631994742</v>
      </c>
      <c r="T27" s="31">
        <f t="shared" si="11"/>
        <v>5.4470471172078878E-2</v>
      </c>
      <c r="U27" s="31">
        <f t="shared" si="12"/>
        <v>8.1304265854311997E-2</v>
      </c>
      <c r="V27" s="31">
        <f t="shared" si="13"/>
        <v>9.6783227739642194E-2</v>
      </c>
      <c r="W27" s="31">
        <f t="shared" si="14"/>
        <v>0.11357452717971955</v>
      </c>
      <c r="X27" s="31">
        <f t="shared" si="15"/>
        <v>0.11812933120782364</v>
      </c>
      <c r="Y27" s="31">
        <f t="shared" si="16"/>
        <v>0.10073977866322592</v>
      </c>
      <c r="Z27" s="31">
        <f t="shared" si="17"/>
        <v>0.1084900552845126</v>
      </c>
      <c r="AA27" s="70">
        <f t="shared" si="18"/>
        <v>0.21691604076724427</v>
      </c>
      <c r="AC27" s="164" t="s">
        <v>96</v>
      </c>
      <c r="AD27" s="73">
        <f t="shared" si="19"/>
        <v>15684</v>
      </c>
      <c r="AE27" s="47">
        <f t="shared" si="20"/>
        <v>622</v>
      </c>
      <c r="AF27" s="48">
        <f t="shared" si="21"/>
        <v>2184</v>
      </c>
      <c r="AG27" s="48">
        <f t="shared" si="22"/>
        <v>2970</v>
      </c>
      <c r="AH27" s="48">
        <f t="shared" si="23"/>
        <v>2445</v>
      </c>
      <c r="AI27" s="48">
        <f t="shared" si="24"/>
        <v>2423</v>
      </c>
      <c r="AJ27" s="48">
        <f t="shared" si="25"/>
        <v>2115</v>
      </c>
      <c r="AK27" s="48">
        <f t="shared" si="26"/>
        <v>0</v>
      </c>
      <c r="AL27" s="49">
        <f t="shared" si="27"/>
        <v>0</v>
      </c>
      <c r="AN27" s="164" t="s">
        <v>96</v>
      </c>
      <c r="AO27" s="135">
        <f t="shared" si="28"/>
        <v>3.7122420673429683E-2</v>
      </c>
      <c r="AP27" s="29">
        <f t="shared" si="29"/>
        <v>3.5730698529411763E-2</v>
      </c>
      <c r="AQ27" s="28">
        <f t="shared" si="30"/>
        <v>5.3309900410076154E-2</v>
      </c>
      <c r="AR27" s="28">
        <f t="shared" si="31"/>
        <v>6.0099558865190819E-2</v>
      </c>
      <c r="AS27" s="28">
        <f t="shared" si="32"/>
        <v>4.2047877828988098E-2</v>
      </c>
      <c r="AT27" s="28">
        <f t="shared" si="33"/>
        <v>3.388384678851613E-2</v>
      </c>
      <c r="AU27" s="28">
        <f t="shared" si="34"/>
        <v>2.9833693030341502E-2</v>
      </c>
      <c r="AV27" s="28">
        <f t="shared" si="35"/>
        <v>0</v>
      </c>
      <c r="AW27" s="30">
        <f t="shared" si="36"/>
        <v>0</v>
      </c>
    </row>
    <row r="28" spans="1:49" x14ac:dyDescent="0.25">
      <c r="A28" t="s">
        <v>171</v>
      </c>
      <c r="B28">
        <v>2019</v>
      </c>
      <c r="C28">
        <v>1076</v>
      </c>
      <c r="D28">
        <v>21</v>
      </c>
      <c r="E28">
        <v>1.951672862453532E-2</v>
      </c>
      <c r="G28" s="39" t="s">
        <v>297</v>
      </c>
      <c r="H28" s="17">
        <f t="shared" si="1"/>
        <v>1546</v>
      </c>
      <c r="I28" s="17">
        <f t="shared" si="2"/>
        <v>468</v>
      </c>
      <c r="J28" s="18">
        <f t="shared" si="3"/>
        <v>412</v>
      </c>
      <c r="K28" s="18">
        <f t="shared" si="4"/>
        <v>299</v>
      </c>
      <c r="L28" s="18">
        <f t="shared" si="5"/>
        <v>212</v>
      </c>
      <c r="M28" s="18">
        <f t="shared" si="6"/>
        <v>97</v>
      </c>
      <c r="N28" s="18">
        <f t="shared" si="7"/>
        <v>57</v>
      </c>
      <c r="O28" s="18">
        <f t="shared" si="8"/>
        <v>1</v>
      </c>
      <c r="P28" s="49">
        <f t="shared" si="9"/>
        <v>0</v>
      </c>
      <c r="R28" s="47" t="s">
        <v>297</v>
      </c>
      <c r="S28" s="135">
        <f t="shared" si="10"/>
        <v>3.8606490485223154E-4</v>
      </c>
      <c r="T28" s="28">
        <f t="shared" si="11"/>
        <v>1.4643945604625986E-3</v>
      </c>
      <c r="U28" s="28">
        <f t="shared" si="12"/>
        <v>8.176468837135457E-4</v>
      </c>
      <c r="V28" s="28">
        <f t="shared" si="13"/>
        <v>5.8557985135280696E-4</v>
      </c>
      <c r="W28" s="28">
        <f t="shared" si="14"/>
        <v>4.1407786617081492E-4</v>
      </c>
      <c r="X28" s="28">
        <f t="shared" si="15"/>
        <v>1.6023920243827899E-4</v>
      </c>
      <c r="Y28" s="28">
        <f t="shared" si="16"/>
        <v>8.0997663856852977E-5</v>
      </c>
      <c r="Z28" s="28">
        <f t="shared" si="17"/>
        <v>1.5468526189761693E-6</v>
      </c>
      <c r="AA28" s="30">
        <f t="shared" si="18"/>
        <v>0</v>
      </c>
      <c r="AC28" s="47" t="s">
        <v>297</v>
      </c>
      <c r="AD28" s="73">
        <f t="shared" si="19"/>
        <v>168</v>
      </c>
      <c r="AE28" s="47">
        <f t="shared" si="20"/>
        <v>42</v>
      </c>
      <c r="AF28" s="48">
        <f t="shared" si="21"/>
        <v>48</v>
      </c>
      <c r="AG28" s="48">
        <f t="shared" si="22"/>
        <v>45</v>
      </c>
      <c r="AH28" s="48">
        <f t="shared" si="23"/>
        <v>28</v>
      </c>
      <c r="AI28" s="48">
        <f t="shared" si="24"/>
        <v>4</v>
      </c>
      <c r="AJ28" s="48">
        <f t="shared" si="25"/>
        <v>1</v>
      </c>
      <c r="AK28" s="48">
        <f t="shared" si="26"/>
        <v>0</v>
      </c>
      <c r="AL28" s="49">
        <f t="shared" si="27"/>
        <v>0</v>
      </c>
      <c r="AN28" s="47" t="s">
        <v>297</v>
      </c>
      <c r="AO28" s="135">
        <f t="shared" si="28"/>
        <v>0.10866752910737387</v>
      </c>
      <c r="AP28" s="29">
        <f t="shared" si="29"/>
        <v>8.9743589743589744E-2</v>
      </c>
      <c r="AQ28" s="28">
        <f t="shared" si="30"/>
        <v>0.11650485436893204</v>
      </c>
      <c r="AR28" s="28">
        <f t="shared" si="31"/>
        <v>0.15050167224080269</v>
      </c>
      <c r="AS28" s="28">
        <f t="shared" si="32"/>
        <v>0.13207547169811321</v>
      </c>
      <c r="AT28" s="28">
        <f t="shared" si="33"/>
        <v>4.1237113402061855E-2</v>
      </c>
      <c r="AU28" s="28">
        <f t="shared" si="34"/>
        <v>1.7543859649122806E-2</v>
      </c>
      <c r="AV28" s="28">
        <f t="shared" si="35"/>
        <v>0</v>
      </c>
      <c r="AW28" s="30" t="str">
        <f t="shared" si="36"/>
        <v>-</v>
      </c>
    </row>
    <row r="29" spans="1:49" x14ac:dyDescent="0.25">
      <c r="A29" t="s">
        <v>34</v>
      </c>
      <c r="B29">
        <v>2013</v>
      </c>
      <c r="C29">
        <v>4394</v>
      </c>
      <c r="D29">
        <v>801</v>
      </c>
      <c r="E29">
        <v>0.18229403732362309</v>
      </c>
      <c r="G29" s="39" t="s">
        <v>123</v>
      </c>
      <c r="H29" s="17">
        <f t="shared" si="1"/>
        <v>85802</v>
      </c>
      <c r="I29" s="17">
        <f t="shared" si="2"/>
        <v>5826</v>
      </c>
      <c r="J29" s="18">
        <f t="shared" si="3"/>
        <v>11561</v>
      </c>
      <c r="K29" s="18">
        <f t="shared" si="4"/>
        <v>16452</v>
      </c>
      <c r="L29" s="18">
        <f t="shared" si="5"/>
        <v>12539</v>
      </c>
      <c r="M29" s="18">
        <f t="shared" si="6"/>
        <v>11576</v>
      </c>
      <c r="N29" s="18">
        <f t="shared" si="7"/>
        <v>13032</v>
      </c>
      <c r="O29" s="18">
        <f t="shared" si="8"/>
        <v>14816</v>
      </c>
      <c r="P29" s="49">
        <f t="shared" si="9"/>
        <v>0</v>
      </c>
      <c r="R29" s="47" t="s">
        <v>123</v>
      </c>
      <c r="S29" s="135">
        <f t="shared" si="10"/>
        <v>2.1426352500731674E-2</v>
      </c>
      <c r="T29" s="28">
        <f t="shared" si="11"/>
        <v>1.8229834848835683E-2</v>
      </c>
      <c r="U29" s="28">
        <f t="shared" si="12"/>
        <v>2.2943727239350249E-2</v>
      </c>
      <c r="V29" s="28">
        <f t="shared" si="13"/>
        <v>3.2220601051693581E-2</v>
      </c>
      <c r="W29" s="28">
        <f t="shared" si="14"/>
        <v>2.4491143226018152E-2</v>
      </c>
      <c r="X29" s="28">
        <f t="shared" si="15"/>
        <v>1.9122979457995029E-2</v>
      </c>
      <c r="Y29" s="28">
        <f t="shared" si="16"/>
        <v>1.851862377864049E-2</v>
      </c>
      <c r="Z29" s="28">
        <f t="shared" si="17"/>
        <v>2.2918168402750922E-2</v>
      </c>
      <c r="AA29" s="30">
        <f t="shared" si="18"/>
        <v>0</v>
      </c>
      <c r="AC29" s="47" t="s">
        <v>123</v>
      </c>
      <c r="AD29" s="73">
        <f t="shared" si="19"/>
        <v>6238</v>
      </c>
      <c r="AE29" s="47">
        <f t="shared" si="20"/>
        <v>432</v>
      </c>
      <c r="AF29" s="48">
        <f t="shared" si="21"/>
        <v>832</v>
      </c>
      <c r="AG29" s="48">
        <f t="shared" si="22"/>
        <v>1453</v>
      </c>
      <c r="AH29" s="48">
        <f t="shared" si="23"/>
        <v>936</v>
      </c>
      <c r="AI29" s="48">
        <f t="shared" si="24"/>
        <v>828</v>
      </c>
      <c r="AJ29" s="48">
        <f t="shared" si="25"/>
        <v>898</v>
      </c>
      <c r="AK29" s="48">
        <f t="shared" si="26"/>
        <v>0</v>
      </c>
      <c r="AL29" s="49">
        <f t="shared" si="27"/>
        <v>0</v>
      </c>
      <c r="AN29" s="47" t="s">
        <v>123</v>
      </c>
      <c r="AO29" s="135">
        <f t="shared" si="28"/>
        <v>7.2702268012400637E-2</v>
      </c>
      <c r="AP29" s="29">
        <f t="shared" si="29"/>
        <v>7.4150360453141093E-2</v>
      </c>
      <c r="AQ29" s="28">
        <f t="shared" si="30"/>
        <v>7.1966092898538184E-2</v>
      </c>
      <c r="AR29" s="28">
        <f t="shared" si="31"/>
        <v>8.831752978361293E-2</v>
      </c>
      <c r="AS29" s="28">
        <f t="shared" si="32"/>
        <v>7.4647101044740413E-2</v>
      </c>
      <c r="AT29" s="28">
        <f t="shared" si="33"/>
        <v>7.1527297857636493E-2</v>
      </c>
      <c r="AU29" s="28">
        <f t="shared" si="34"/>
        <v>6.8907305095150403E-2</v>
      </c>
      <c r="AV29" s="28">
        <f t="shared" si="35"/>
        <v>0</v>
      </c>
      <c r="AW29" s="30" t="str">
        <f t="shared" si="36"/>
        <v>-</v>
      </c>
    </row>
    <row r="30" spans="1:49" x14ac:dyDescent="0.25">
      <c r="A30" t="s">
        <v>34</v>
      </c>
      <c r="B30">
        <v>2014</v>
      </c>
      <c r="C30">
        <v>7066</v>
      </c>
      <c r="D30">
        <v>1376</v>
      </c>
      <c r="E30">
        <v>0.19473535239173509</v>
      </c>
      <c r="G30" s="39" t="s">
        <v>535</v>
      </c>
      <c r="H30" s="17">
        <f t="shared" si="1"/>
        <v>100</v>
      </c>
      <c r="I30" s="17">
        <f t="shared" si="2"/>
        <v>0</v>
      </c>
      <c r="J30" s="18">
        <f t="shared" si="3"/>
        <v>0</v>
      </c>
      <c r="K30" s="18">
        <f t="shared" si="4"/>
        <v>0</v>
      </c>
      <c r="L30" s="18">
        <f t="shared" si="5"/>
        <v>34</v>
      </c>
      <c r="M30" s="18">
        <f t="shared" si="6"/>
        <v>16</v>
      </c>
      <c r="N30" s="18">
        <f t="shared" si="7"/>
        <v>27</v>
      </c>
      <c r="O30" s="18">
        <f t="shared" si="8"/>
        <v>15</v>
      </c>
      <c r="P30" s="49">
        <f t="shared" si="9"/>
        <v>8</v>
      </c>
      <c r="R30" s="47" t="s">
        <v>535</v>
      </c>
      <c r="S30" s="135">
        <f t="shared" si="10"/>
        <v>2.49718567174794E-5</v>
      </c>
      <c r="T30" s="28">
        <f t="shared" si="11"/>
        <v>0</v>
      </c>
      <c r="U30" s="28">
        <f t="shared" si="12"/>
        <v>0</v>
      </c>
      <c r="V30" s="28">
        <f t="shared" si="13"/>
        <v>0</v>
      </c>
      <c r="W30" s="28">
        <f t="shared" si="14"/>
        <v>6.6408714385885414E-5</v>
      </c>
      <c r="X30" s="28">
        <f t="shared" si="15"/>
        <v>2.6431208649613031E-5</v>
      </c>
      <c r="Y30" s="28">
        <f t="shared" si="16"/>
        <v>3.8367314458509301E-5</v>
      </c>
      <c r="Z30" s="28">
        <f t="shared" si="17"/>
        <v>2.3202789284642539E-5</v>
      </c>
      <c r="AA30" s="30">
        <f t="shared" si="18"/>
        <v>3.9426735269186036E-5</v>
      </c>
      <c r="AC30" s="47" t="s">
        <v>535</v>
      </c>
      <c r="AD30" s="73">
        <f t="shared" si="19"/>
        <v>6</v>
      </c>
      <c r="AE30" s="47">
        <f t="shared" si="20"/>
        <v>0</v>
      </c>
      <c r="AF30" s="48">
        <f t="shared" si="21"/>
        <v>0</v>
      </c>
      <c r="AG30" s="48">
        <f t="shared" si="22"/>
        <v>0</v>
      </c>
      <c r="AH30" s="48">
        <f t="shared" si="23"/>
        <v>1</v>
      </c>
      <c r="AI30" s="48">
        <f t="shared" si="24"/>
        <v>5</v>
      </c>
      <c r="AJ30" s="48">
        <f t="shared" si="25"/>
        <v>0</v>
      </c>
      <c r="AK30" s="48">
        <f t="shared" si="26"/>
        <v>0</v>
      </c>
      <c r="AL30" s="49">
        <f t="shared" si="27"/>
        <v>0</v>
      </c>
      <c r="AN30" s="47" t="s">
        <v>535</v>
      </c>
      <c r="AO30" s="135">
        <f t="shared" si="28"/>
        <v>0.06</v>
      </c>
      <c r="AP30" s="29" t="str">
        <f t="shared" si="29"/>
        <v>-</v>
      </c>
      <c r="AQ30" s="28" t="str">
        <f t="shared" si="30"/>
        <v>-</v>
      </c>
      <c r="AR30" s="28" t="str">
        <f t="shared" si="31"/>
        <v>-</v>
      </c>
      <c r="AS30" s="28">
        <f t="shared" si="32"/>
        <v>2.9411764705882353E-2</v>
      </c>
      <c r="AT30" s="28">
        <f t="shared" si="33"/>
        <v>0.3125</v>
      </c>
      <c r="AU30" s="28">
        <f t="shared" si="34"/>
        <v>0</v>
      </c>
      <c r="AV30" s="28">
        <f t="shared" si="35"/>
        <v>0</v>
      </c>
      <c r="AW30" s="30">
        <f t="shared" si="36"/>
        <v>0</v>
      </c>
    </row>
    <row r="31" spans="1:49" x14ac:dyDescent="0.25">
      <c r="A31" t="s">
        <v>34</v>
      </c>
      <c r="B31">
        <v>2015</v>
      </c>
      <c r="C31">
        <v>8544</v>
      </c>
      <c r="D31">
        <v>1383</v>
      </c>
      <c r="E31">
        <v>0.1618679775280899</v>
      </c>
      <c r="G31" s="39" t="s">
        <v>444</v>
      </c>
      <c r="H31" s="17">
        <f t="shared" si="1"/>
        <v>56</v>
      </c>
      <c r="I31" s="17">
        <f t="shared" si="2"/>
        <v>47</v>
      </c>
      <c r="J31" s="18">
        <f t="shared" si="3"/>
        <v>5</v>
      </c>
      <c r="K31" s="18">
        <f t="shared" si="4"/>
        <v>0</v>
      </c>
      <c r="L31" s="18">
        <f t="shared" si="5"/>
        <v>4</v>
      </c>
      <c r="M31" s="18">
        <f t="shared" si="6"/>
        <v>0</v>
      </c>
      <c r="N31" s="18">
        <f t="shared" si="7"/>
        <v>0</v>
      </c>
      <c r="O31" s="18">
        <f t="shared" si="8"/>
        <v>0</v>
      </c>
      <c r="P31" s="49">
        <f t="shared" si="9"/>
        <v>0</v>
      </c>
      <c r="R31" s="47" t="s">
        <v>444</v>
      </c>
      <c r="S31" s="135">
        <f t="shared" si="10"/>
        <v>1.3984239761788464E-5</v>
      </c>
      <c r="T31" s="28">
        <f t="shared" si="11"/>
        <v>1.4706526568748318E-4</v>
      </c>
      <c r="U31" s="28">
        <f t="shared" si="12"/>
        <v>9.9228990741935167E-6</v>
      </c>
      <c r="V31" s="28">
        <f t="shared" si="13"/>
        <v>0</v>
      </c>
      <c r="W31" s="28">
        <f t="shared" si="14"/>
        <v>7.8127899277512254E-6</v>
      </c>
      <c r="X31" s="28">
        <f t="shared" si="15"/>
        <v>0</v>
      </c>
      <c r="Y31" s="28">
        <f t="shared" si="16"/>
        <v>0</v>
      </c>
      <c r="Z31" s="28">
        <f t="shared" si="17"/>
        <v>0</v>
      </c>
      <c r="AA31" s="30">
        <f t="shared" si="18"/>
        <v>0</v>
      </c>
      <c r="AC31" s="47" t="s">
        <v>444</v>
      </c>
      <c r="AD31" s="73">
        <f t="shared" si="19"/>
        <v>0</v>
      </c>
      <c r="AE31" s="47">
        <f t="shared" si="20"/>
        <v>0</v>
      </c>
      <c r="AF31" s="48">
        <f t="shared" si="21"/>
        <v>0</v>
      </c>
      <c r="AG31" s="48">
        <f t="shared" si="22"/>
        <v>0</v>
      </c>
      <c r="AH31" s="48">
        <f t="shared" si="23"/>
        <v>0</v>
      </c>
      <c r="AI31" s="48">
        <f t="shared" si="24"/>
        <v>0</v>
      </c>
      <c r="AJ31" s="48">
        <f t="shared" si="25"/>
        <v>0</v>
      </c>
      <c r="AK31" s="48">
        <f t="shared" si="26"/>
        <v>0</v>
      </c>
      <c r="AL31" s="49">
        <f t="shared" si="27"/>
        <v>0</v>
      </c>
      <c r="AN31" s="47" t="s">
        <v>444</v>
      </c>
      <c r="AO31" s="135">
        <f t="shared" si="28"/>
        <v>0</v>
      </c>
      <c r="AP31" s="29">
        <f t="shared" si="29"/>
        <v>0</v>
      </c>
      <c r="AQ31" s="28">
        <f t="shared" si="30"/>
        <v>0</v>
      </c>
      <c r="AR31" s="28" t="str">
        <f t="shared" si="31"/>
        <v>-</v>
      </c>
      <c r="AS31" s="28">
        <f t="shared" si="32"/>
        <v>0</v>
      </c>
      <c r="AT31" s="28" t="str">
        <f t="shared" si="33"/>
        <v>-</v>
      </c>
      <c r="AU31" s="28" t="str">
        <f t="shared" si="34"/>
        <v>-</v>
      </c>
      <c r="AV31" s="28" t="str">
        <f t="shared" si="35"/>
        <v>-</v>
      </c>
      <c r="AW31" s="30" t="str">
        <f t="shared" si="36"/>
        <v>-</v>
      </c>
    </row>
    <row r="32" spans="1:49" x14ac:dyDescent="0.25">
      <c r="A32" t="s">
        <v>34</v>
      </c>
      <c r="B32">
        <v>2016</v>
      </c>
      <c r="C32">
        <v>11894</v>
      </c>
      <c r="D32">
        <v>1990</v>
      </c>
      <c r="E32">
        <v>0.16731124936943001</v>
      </c>
      <c r="G32" s="39" t="s">
        <v>366</v>
      </c>
      <c r="H32" s="17">
        <f t="shared" si="1"/>
        <v>167</v>
      </c>
      <c r="I32" s="17">
        <f t="shared" si="2"/>
        <v>79</v>
      </c>
      <c r="J32" s="18">
        <f t="shared" si="3"/>
        <v>48</v>
      </c>
      <c r="K32" s="18">
        <f t="shared" si="4"/>
        <v>7</v>
      </c>
      <c r="L32" s="18">
        <f t="shared" si="5"/>
        <v>1</v>
      </c>
      <c r="M32" s="18">
        <f t="shared" si="6"/>
        <v>0</v>
      </c>
      <c r="N32" s="18">
        <f t="shared" si="7"/>
        <v>11</v>
      </c>
      <c r="O32" s="18">
        <f t="shared" si="8"/>
        <v>18</v>
      </c>
      <c r="P32" s="49">
        <f t="shared" si="9"/>
        <v>3</v>
      </c>
      <c r="R32" s="47" t="s">
        <v>366</v>
      </c>
      <c r="S32" s="135">
        <f t="shared" si="10"/>
        <v>4.17030007181906E-5</v>
      </c>
      <c r="T32" s="28">
        <f t="shared" si="11"/>
        <v>2.4719480828321641E-4</v>
      </c>
      <c r="U32" s="28">
        <f t="shared" si="12"/>
        <v>9.5259831112257755E-5</v>
      </c>
      <c r="V32" s="28">
        <f t="shared" si="13"/>
        <v>1.370922728919615E-5</v>
      </c>
      <c r="W32" s="28">
        <f t="shared" si="14"/>
        <v>1.9531974819378064E-6</v>
      </c>
      <c r="X32" s="28">
        <f t="shared" si="15"/>
        <v>0</v>
      </c>
      <c r="Y32" s="28">
        <f t="shared" si="16"/>
        <v>1.5631128112726011E-5</v>
      </c>
      <c r="Z32" s="28">
        <f t="shared" si="17"/>
        <v>2.7843347141571044E-5</v>
      </c>
      <c r="AA32" s="30">
        <f t="shared" si="18"/>
        <v>1.4785025725944763E-5</v>
      </c>
      <c r="AC32" s="47" t="s">
        <v>366</v>
      </c>
      <c r="AD32" s="73">
        <f t="shared" si="19"/>
        <v>9</v>
      </c>
      <c r="AE32" s="47">
        <f t="shared" si="20"/>
        <v>7</v>
      </c>
      <c r="AF32" s="48">
        <f t="shared" si="21"/>
        <v>2</v>
      </c>
      <c r="AG32" s="48">
        <f t="shared" si="22"/>
        <v>0</v>
      </c>
      <c r="AH32" s="48">
        <f t="shared" si="23"/>
        <v>0</v>
      </c>
      <c r="AI32" s="48">
        <f t="shared" si="24"/>
        <v>0</v>
      </c>
      <c r="AJ32" s="48">
        <f t="shared" si="25"/>
        <v>0</v>
      </c>
      <c r="AK32" s="48">
        <f t="shared" si="26"/>
        <v>0</v>
      </c>
      <c r="AL32" s="49">
        <f t="shared" si="27"/>
        <v>0</v>
      </c>
      <c r="AN32" s="47" t="s">
        <v>366</v>
      </c>
      <c r="AO32" s="135">
        <f t="shared" si="28"/>
        <v>5.3892215568862277E-2</v>
      </c>
      <c r="AP32" s="29">
        <f t="shared" si="29"/>
        <v>8.8607594936708861E-2</v>
      </c>
      <c r="AQ32" s="28">
        <f t="shared" si="30"/>
        <v>4.1666666666666664E-2</v>
      </c>
      <c r="AR32" s="28">
        <f t="shared" si="31"/>
        <v>0</v>
      </c>
      <c r="AS32" s="28">
        <f t="shared" si="32"/>
        <v>0</v>
      </c>
      <c r="AT32" s="28" t="str">
        <f t="shared" si="33"/>
        <v>-</v>
      </c>
      <c r="AU32" s="28">
        <f t="shared" si="34"/>
        <v>0</v>
      </c>
      <c r="AV32" s="28">
        <f t="shared" si="35"/>
        <v>0</v>
      </c>
      <c r="AW32" s="30">
        <f t="shared" si="36"/>
        <v>0</v>
      </c>
    </row>
    <row r="33" spans="1:49" x14ac:dyDescent="0.25">
      <c r="A33" t="s">
        <v>34</v>
      </c>
      <c r="B33">
        <v>2017</v>
      </c>
      <c r="C33">
        <v>15806</v>
      </c>
      <c r="D33">
        <v>2985</v>
      </c>
      <c r="E33">
        <v>0.1888523345564975</v>
      </c>
      <c r="G33" s="39" t="s">
        <v>24</v>
      </c>
      <c r="H33" s="17">
        <f t="shared" si="1"/>
        <v>343663</v>
      </c>
      <c r="I33" s="17">
        <f t="shared" si="2"/>
        <v>17359</v>
      </c>
      <c r="J33" s="18">
        <f t="shared" si="3"/>
        <v>26023</v>
      </c>
      <c r="K33" s="18">
        <f t="shared" si="4"/>
        <v>36541</v>
      </c>
      <c r="L33" s="18">
        <f t="shared" si="5"/>
        <v>50854</v>
      </c>
      <c r="M33" s="18">
        <f t="shared" si="6"/>
        <v>67792</v>
      </c>
      <c r="N33" s="18">
        <f t="shared" si="7"/>
        <v>67093</v>
      </c>
      <c r="O33" s="18">
        <f t="shared" si="8"/>
        <v>78001</v>
      </c>
      <c r="P33" s="49">
        <f t="shared" si="9"/>
        <v>0</v>
      </c>
      <c r="R33" s="47" t="s">
        <v>24</v>
      </c>
      <c r="S33" s="135">
        <f t="shared" si="10"/>
        <v>8.5819031950991234E-2</v>
      </c>
      <c r="T33" s="28">
        <f t="shared" si="11"/>
        <v>5.4317147809979163E-2</v>
      </c>
      <c r="U33" s="28">
        <f t="shared" si="12"/>
        <v>5.1644720521547574E-2</v>
      </c>
      <c r="V33" s="28">
        <f t="shared" si="13"/>
        <v>7.1564124910645219E-2</v>
      </c>
      <c r="W33" s="28">
        <f t="shared" si="14"/>
        <v>9.9327904746465204E-2</v>
      </c>
      <c r="X33" s="28">
        <f t="shared" si="15"/>
        <v>0.11198903104841042</v>
      </c>
      <c r="Y33" s="28">
        <f t="shared" si="16"/>
        <v>9.5339934406102389E-2</v>
      </c>
      <c r="Z33" s="28">
        <f t="shared" si="17"/>
        <v>0.12065605113276018</v>
      </c>
      <c r="AA33" s="30">
        <f t="shared" si="18"/>
        <v>0</v>
      </c>
      <c r="AC33" s="47" t="s">
        <v>24</v>
      </c>
      <c r="AD33" s="73">
        <f t="shared" si="19"/>
        <v>16365</v>
      </c>
      <c r="AE33" s="47">
        <f t="shared" si="20"/>
        <v>555</v>
      </c>
      <c r="AF33" s="48">
        <f t="shared" si="21"/>
        <v>1399</v>
      </c>
      <c r="AG33" s="48">
        <f t="shared" si="22"/>
        <v>2379</v>
      </c>
      <c r="AH33" s="48">
        <f t="shared" si="23"/>
        <v>2599</v>
      </c>
      <c r="AI33" s="48">
        <f t="shared" si="24"/>
        <v>3062</v>
      </c>
      <c r="AJ33" s="48">
        <f t="shared" si="25"/>
        <v>2997</v>
      </c>
      <c r="AK33" s="48">
        <f t="shared" si="26"/>
        <v>0</v>
      </c>
      <c r="AL33" s="49">
        <f t="shared" si="27"/>
        <v>0</v>
      </c>
      <c r="AN33" s="47" t="s">
        <v>24</v>
      </c>
      <c r="AO33" s="135">
        <f t="shared" si="28"/>
        <v>4.7619324745462849E-2</v>
      </c>
      <c r="AP33" s="29">
        <f t="shared" si="29"/>
        <v>3.1971887781554235E-2</v>
      </c>
      <c r="AQ33" s="28">
        <f t="shared" si="30"/>
        <v>5.3760135264957924E-2</v>
      </c>
      <c r="AR33" s="28">
        <f t="shared" si="31"/>
        <v>6.5104950603431758E-2</v>
      </c>
      <c r="AS33" s="28">
        <f t="shared" si="32"/>
        <v>5.1107090887639123E-2</v>
      </c>
      <c r="AT33" s="28">
        <f t="shared" si="33"/>
        <v>4.5167571394854847E-2</v>
      </c>
      <c r="AU33" s="28">
        <f t="shared" si="34"/>
        <v>4.4669339573427926E-2</v>
      </c>
      <c r="AV33" s="28">
        <f t="shared" si="35"/>
        <v>0</v>
      </c>
      <c r="AW33" s="30" t="str">
        <f t="shared" si="36"/>
        <v>-</v>
      </c>
    </row>
    <row r="34" spans="1:49" x14ac:dyDescent="0.25">
      <c r="A34" t="s">
        <v>34</v>
      </c>
      <c r="B34">
        <v>2018</v>
      </c>
      <c r="C34">
        <v>21181</v>
      </c>
      <c r="D34">
        <v>4155</v>
      </c>
      <c r="E34">
        <v>0.19616637552523489</v>
      </c>
      <c r="G34" s="39" t="s">
        <v>480</v>
      </c>
      <c r="H34" s="17">
        <f t="shared" si="1"/>
        <v>20</v>
      </c>
      <c r="I34" s="17">
        <f t="shared" si="2"/>
        <v>7</v>
      </c>
      <c r="J34" s="18">
        <f t="shared" si="3"/>
        <v>13</v>
      </c>
      <c r="K34" s="18">
        <f t="shared" si="4"/>
        <v>0</v>
      </c>
      <c r="L34" s="18">
        <f t="shared" si="5"/>
        <v>0</v>
      </c>
      <c r="M34" s="18">
        <f t="shared" si="6"/>
        <v>0</v>
      </c>
      <c r="N34" s="18">
        <f t="shared" si="7"/>
        <v>0</v>
      </c>
      <c r="O34" s="18">
        <f t="shared" si="8"/>
        <v>0</v>
      </c>
      <c r="P34" s="49">
        <f t="shared" si="9"/>
        <v>0</v>
      </c>
      <c r="R34" s="47" t="s">
        <v>480</v>
      </c>
      <c r="S34" s="135">
        <f t="shared" si="10"/>
        <v>4.9943713434958801E-6</v>
      </c>
      <c r="T34" s="28">
        <f t="shared" si="11"/>
        <v>2.1903337442816643E-5</v>
      </c>
      <c r="U34" s="28">
        <f t="shared" si="12"/>
        <v>2.5799537592903141E-5</v>
      </c>
      <c r="V34" s="28">
        <f t="shared" si="13"/>
        <v>0</v>
      </c>
      <c r="W34" s="28">
        <f t="shared" si="14"/>
        <v>0</v>
      </c>
      <c r="X34" s="28">
        <f t="shared" si="15"/>
        <v>0</v>
      </c>
      <c r="Y34" s="28">
        <f t="shared" si="16"/>
        <v>0</v>
      </c>
      <c r="Z34" s="28">
        <f t="shared" si="17"/>
        <v>0</v>
      </c>
      <c r="AA34" s="30">
        <f t="shared" si="18"/>
        <v>0</v>
      </c>
      <c r="AC34" s="47" t="s">
        <v>480</v>
      </c>
      <c r="AD34" s="73">
        <f t="shared" si="19"/>
        <v>1</v>
      </c>
      <c r="AE34" s="47">
        <f t="shared" si="20"/>
        <v>0</v>
      </c>
      <c r="AF34" s="48">
        <f t="shared" si="21"/>
        <v>1</v>
      </c>
      <c r="AG34" s="48">
        <f t="shared" si="22"/>
        <v>0</v>
      </c>
      <c r="AH34" s="48">
        <f t="shared" si="23"/>
        <v>0</v>
      </c>
      <c r="AI34" s="48">
        <f t="shared" si="24"/>
        <v>0</v>
      </c>
      <c r="AJ34" s="48">
        <f t="shared" si="25"/>
        <v>0</v>
      </c>
      <c r="AK34" s="48">
        <f t="shared" si="26"/>
        <v>0</v>
      </c>
      <c r="AL34" s="49">
        <f t="shared" si="27"/>
        <v>0</v>
      </c>
      <c r="AN34" s="47" t="s">
        <v>480</v>
      </c>
      <c r="AO34" s="135">
        <f t="shared" si="28"/>
        <v>0.05</v>
      </c>
      <c r="AP34" s="29">
        <f t="shared" si="29"/>
        <v>0</v>
      </c>
      <c r="AQ34" s="28">
        <f t="shared" si="30"/>
        <v>7.6923076923076927E-2</v>
      </c>
      <c r="AR34" s="28" t="str">
        <f t="shared" si="31"/>
        <v>-</v>
      </c>
      <c r="AS34" s="28" t="str">
        <f t="shared" si="32"/>
        <v>-</v>
      </c>
      <c r="AT34" s="28" t="str">
        <f t="shared" si="33"/>
        <v>-</v>
      </c>
      <c r="AU34" s="28" t="str">
        <f t="shared" si="34"/>
        <v>-</v>
      </c>
      <c r="AV34" s="28" t="str">
        <f t="shared" si="35"/>
        <v>-</v>
      </c>
      <c r="AW34" s="30" t="str">
        <f t="shared" si="36"/>
        <v>-</v>
      </c>
    </row>
    <row r="35" spans="1:49" x14ac:dyDescent="0.25">
      <c r="A35" t="s">
        <v>34</v>
      </c>
      <c r="B35">
        <v>2019</v>
      </c>
      <c r="C35">
        <v>13155</v>
      </c>
      <c r="D35">
        <v>2610</v>
      </c>
      <c r="E35">
        <v>0.19840364880273659</v>
      </c>
      <c r="G35" s="39" t="s">
        <v>140</v>
      </c>
      <c r="H35" s="17">
        <f t="shared" si="1"/>
        <v>272767</v>
      </c>
      <c r="I35" s="17">
        <f t="shared" si="2"/>
        <v>8376</v>
      </c>
      <c r="J35" s="18">
        <f t="shared" si="3"/>
        <v>18704</v>
      </c>
      <c r="K35" s="18">
        <f t="shared" si="4"/>
        <v>26458</v>
      </c>
      <c r="L35" s="18">
        <f t="shared" si="5"/>
        <v>28643</v>
      </c>
      <c r="M35" s="18">
        <f t="shared" si="6"/>
        <v>34114</v>
      </c>
      <c r="N35" s="18">
        <f t="shared" si="7"/>
        <v>70862</v>
      </c>
      <c r="O35" s="18">
        <f t="shared" si="8"/>
        <v>85610</v>
      </c>
      <c r="P35" s="49">
        <f t="shared" si="9"/>
        <v>0</v>
      </c>
      <c r="R35" s="47" t="s">
        <v>140</v>
      </c>
      <c r="S35" s="135">
        <f t="shared" si="10"/>
        <v>6.811498441256704E-2</v>
      </c>
      <c r="T35" s="28">
        <f t="shared" si="11"/>
        <v>2.6208907774433174E-2</v>
      </c>
      <c r="U35" s="28">
        <f t="shared" si="12"/>
        <v>3.7119580856743106E-2</v>
      </c>
      <c r="V35" s="28">
        <f t="shared" si="13"/>
        <v>5.1816962231078817E-2</v>
      </c>
      <c r="W35" s="28">
        <f t="shared" si="14"/>
        <v>5.5945435475144585E-2</v>
      </c>
      <c r="X35" s="28">
        <f t="shared" si="15"/>
        <v>5.6354640742056185E-2</v>
      </c>
      <c r="Y35" s="28">
        <f t="shared" si="16"/>
        <v>0.10069572730218097</v>
      </c>
      <c r="Z35" s="28">
        <f t="shared" si="17"/>
        <v>0.13242605271054986</v>
      </c>
      <c r="AA35" s="30">
        <f t="shared" si="18"/>
        <v>0</v>
      </c>
      <c r="AC35" s="47" t="s">
        <v>140</v>
      </c>
      <c r="AD35" s="73">
        <f t="shared" si="19"/>
        <v>70898</v>
      </c>
      <c r="AE35" s="47">
        <f t="shared" si="20"/>
        <v>2684</v>
      </c>
      <c r="AF35" s="48">
        <f t="shared" si="21"/>
        <v>6983</v>
      </c>
      <c r="AG35" s="48">
        <f t="shared" si="22"/>
        <v>12562</v>
      </c>
      <c r="AH35" s="48">
        <f t="shared" si="23"/>
        <v>12752</v>
      </c>
      <c r="AI35" s="48">
        <f t="shared" si="24"/>
        <v>13117</v>
      </c>
      <c r="AJ35" s="48">
        <f t="shared" si="25"/>
        <v>14036</v>
      </c>
      <c r="AK35" s="48">
        <f t="shared" si="26"/>
        <v>0</v>
      </c>
      <c r="AL35" s="49">
        <f t="shared" si="27"/>
        <v>0</v>
      </c>
      <c r="AN35" s="166" t="s">
        <v>140</v>
      </c>
      <c r="AO35" s="135">
        <f t="shared" si="28"/>
        <v>0.25992147143899375</v>
      </c>
      <c r="AP35" s="29">
        <f t="shared" si="29"/>
        <v>0.32043935052531042</v>
      </c>
      <c r="AQ35" s="28">
        <f t="shared" si="30"/>
        <v>0.37334260051325918</v>
      </c>
      <c r="AR35" s="28">
        <f t="shared" si="31"/>
        <v>0.47479023357774586</v>
      </c>
      <c r="AS35" s="28">
        <f t="shared" si="32"/>
        <v>0.44520476207101212</v>
      </c>
      <c r="AT35" s="28">
        <f t="shared" si="33"/>
        <v>0.38450489535088234</v>
      </c>
      <c r="AU35" s="28">
        <f t="shared" si="34"/>
        <v>0.19807513194660042</v>
      </c>
      <c r="AV35" s="28">
        <f t="shared" si="35"/>
        <v>0</v>
      </c>
      <c r="AW35" s="30" t="str">
        <f t="shared" si="36"/>
        <v>-</v>
      </c>
    </row>
    <row r="36" spans="1:49" x14ac:dyDescent="0.25">
      <c r="A36" t="s">
        <v>425</v>
      </c>
      <c r="B36">
        <v>2014</v>
      </c>
      <c r="C36">
        <v>1</v>
      </c>
      <c r="D36">
        <v>0</v>
      </c>
      <c r="E36">
        <v>0</v>
      </c>
      <c r="G36" s="39" t="s">
        <v>83</v>
      </c>
      <c r="H36" s="17">
        <f t="shared" si="1"/>
        <v>50753</v>
      </c>
      <c r="I36" s="17">
        <f t="shared" si="2"/>
        <v>11904</v>
      </c>
      <c r="J36" s="18">
        <f t="shared" si="3"/>
        <v>19203</v>
      </c>
      <c r="K36" s="18">
        <f t="shared" si="4"/>
        <v>6122</v>
      </c>
      <c r="L36" s="18">
        <f t="shared" si="5"/>
        <v>4295</v>
      </c>
      <c r="M36" s="18">
        <f t="shared" si="6"/>
        <v>3541</v>
      </c>
      <c r="N36" s="18">
        <f t="shared" si="7"/>
        <v>2709</v>
      </c>
      <c r="O36" s="18">
        <f t="shared" si="8"/>
        <v>2979</v>
      </c>
      <c r="P36" s="49">
        <f t="shared" si="9"/>
        <v>0</v>
      </c>
      <c r="R36" s="47" t="s">
        <v>83</v>
      </c>
      <c r="S36" s="135">
        <f t="shared" si="10"/>
        <v>1.2673966439822321E-2</v>
      </c>
      <c r="T36" s="28">
        <f t="shared" si="11"/>
        <v>3.7248189845612761E-2</v>
      </c>
      <c r="U36" s="28">
        <f t="shared" si="12"/>
        <v>3.8109886184347616E-2</v>
      </c>
      <c r="V36" s="28">
        <f t="shared" si="13"/>
        <v>1.198969849492269E-2</v>
      </c>
      <c r="W36" s="28">
        <f t="shared" si="14"/>
        <v>8.3889831849228783E-3</v>
      </c>
      <c r="X36" s="28">
        <f t="shared" si="15"/>
        <v>5.8495568642674836E-3</v>
      </c>
      <c r="Y36" s="28">
        <f t="shared" si="16"/>
        <v>3.8495205506704332E-3</v>
      </c>
      <c r="Z36" s="28">
        <f t="shared" si="17"/>
        <v>4.6080739519300078E-3</v>
      </c>
      <c r="AA36" s="30">
        <f t="shared" si="18"/>
        <v>0</v>
      </c>
      <c r="AC36" s="47" t="s">
        <v>83</v>
      </c>
      <c r="AD36" s="73">
        <f t="shared" si="19"/>
        <v>29253</v>
      </c>
      <c r="AE36" s="47">
        <f t="shared" si="20"/>
        <v>9041</v>
      </c>
      <c r="AF36" s="48">
        <f t="shared" si="21"/>
        <v>13682</v>
      </c>
      <c r="AG36" s="48">
        <f t="shared" si="22"/>
        <v>2978</v>
      </c>
      <c r="AH36" s="48">
        <f t="shared" si="23"/>
        <v>1693</v>
      </c>
      <c r="AI36" s="48">
        <f t="shared" si="24"/>
        <v>1106</v>
      </c>
      <c r="AJ36" s="48">
        <f t="shared" si="25"/>
        <v>492</v>
      </c>
      <c r="AK36" s="48">
        <f t="shared" si="26"/>
        <v>0</v>
      </c>
      <c r="AL36" s="49">
        <f t="shared" si="27"/>
        <v>0</v>
      </c>
      <c r="AN36" s="166" t="s">
        <v>83</v>
      </c>
      <c r="AO36" s="135">
        <f t="shared" si="28"/>
        <v>0.57637972139577953</v>
      </c>
      <c r="AP36" s="29">
        <f t="shared" si="29"/>
        <v>0.75949260752688175</v>
      </c>
      <c r="AQ36" s="28">
        <f t="shared" si="30"/>
        <v>0.71249283966046972</v>
      </c>
      <c r="AR36" s="28">
        <f t="shared" si="31"/>
        <v>0.48644233910486767</v>
      </c>
      <c r="AS36" s="28">
        <f t="shared" si="32"/>
        <v>0.39417927823050058</v>
      </c>
      <c r="AT36" s="28">
        <f t="shared" si="33"/>
        <v>0.31234114656876588</v>
      </c>
      <c r="AU36" s="28">
        <f t="shared" si="34"/>
        <v>0.18161683277962348</v>
      </c>
      <c r="AV36" s="28">
        <f t="shared" si="35"/>
        <v>0</v>
      </c>
      <c r="AW36" s="30" t="str">
        <f t="shared" si="36"/>
        <v>-</v>
      </c>
    </row>
    <row r="37" spans="1:49" x14ac:dyDescent="0.25">
      <c r="A37" t="s">
        <v>425</v>
      </c>
      <c r="B37">
        <v>2016</v>
      </c>
      <c r="C37">
        <v>230</v>
      </c>
      <c r="D37">
        <v>18</v>
      </c>
      <c r="E37">
        <v>7.8260869565217397E-2</v>
      </c>
      <c r="G37" s="39" t="s">
        <v>77</v>
      </c>
      <c r="H37" s="17">
        <f t="shared" si="1"/>
        <v>20142</v>
      </c>
      <c r="I37" s="17">
        <f t="shared" si="2"/>
        <v>2436</v>
      </c>
      <c r="J37" s="18">
        <f t="shared" si="3"/>
        <v>3043</v>
      </c>
      <c r="K37" s="18">
        <f t="shared" si="4"/>
        <v>3328</v>
      </c>
      <c r="L37" s="18">
        <f t="shared" si="5"/>
        <v>3109</v>
      </c>
      <c r="M37" s="18">
        <f t="shared" si="6"/>
        <v>3124</v>
      </c>
      <c r="N37" s="18">
        <f t="shared" si="7"/>
        <v>2810</v>
      </c>
      <c r="O37" s="18">
        <f t="shared" si="8"/>
        <v>2292</v>
      </c>
      <c r="P37" s="49">
        <f t="shared" si="9"/>
        <v>0</v>
      </c>
      <c r="R37" s="47" t="s">
        <v>77</v>
      </c>
      <c r="S37" s="135">
        <f t="shared" si="10"/>
        <v>5.029831380034701E-3</v>
      </c>
      <c r="T37" s="28">
        <f t="shared" si="11"/>
        <v>7.6223614301001918E-3</v>
      </c>
      <c r="U37" s="28">
        <f t="shared" si="12"/>
        <v>6.0390763765541741E-3</v>
      </c>
      <c r="V37" s="28">
        <f t="shared" si="13"/>
        <v>6.5177583454921126E-3</v>
      </c>
      <c r="W37" s="28">
        <f t="shared" si="14"/>
        <v>6.07249097134464E-3</v>
      </c>
      <c r="X37" s="28">
        <f t="shared" si="15"/>
        <v>5.1606934888369441E-3</v>
      </c>
      <c r="Y37" s="28">
        <f t="shared" si="16"/>
        <v>3.9930427269781899E-3</v>
      </c>
      <c r="Z37" s="28">
        <f t="shared" si="17"/>
        <v>3.5453862026933796E-3</v>
      </c>
      <c r="AA37" s="30">
        <f t="shared" si="18"/>
        <v>0</v>
      </c>
      <c r="AC37" s="47" t="s">
        <v>77</v>
      </c>
      <c r="AD37" s="73">
        <f t="shared" si="19"/>
        <v>1192</v>
      </c>
      <c r="AE37" s="47">
        <f t="shared" si="20"/>
        <v>62</v>
      </c>
      <c r="AF37" s="48">
        <f t="shared" si="21"/>
        <v>114</v>
      </c>
      <c r="AG37" s="48">
        <f t="shared" si="22"/>
        <v>266</v>
      </c>
      <c r="AH37" s="48">
        <f t="shared" si="23"/>
        <v>265</v>
      </c>
      <c r="AI37" s="48">
        <f t="shared" si="24"/>
        <v>211</v>
      </c>
      <c r="AJ37" s="48">
        <f t="shared" si="25"/>
        <v>150</v>
      </c>
      <c r="AK37" s="48">
        <f t="shared" si="26"/>
        <v>0</v>
      </c>
      <c r="AL37" s="49">
        <f t="shared" si="27"/>
        <v>0</v>
      </c>
      <c r="AN37" s="47" t="s">
        <v>77</v>
      </c>
      <c r="AO37" s="135">
        <f t="shared" si="28"/>
        <v>5.9179823254890282E-2</v>
      </c>
      <c r="AP37" s="29">
        <f t="shared" si="29"/>
        <v>2.5451559934318555E-2</v>
      </c>
      <c r="AQ37" s="28">
        <f t="shared" si="30"/>
        <v>3.746302990469931E-2</v>
      </c>
      <c r="AR37" s="28">
        <f t="shared" si="31"/>
        <v>7.9927884615384609E-2</v>
      </c>
      <c r="AS37" s="28">
        <f t="shared" si="32"/>
        <v>8.523641042135735E-2</v>
      </c>
      <c r="AT37" s="28">
        <f t="shared" si="33"/>
        <v>6.7541613316261198E-2</v>
      </c>
      <c r="AU37" s="28">
        <f t="shared" si="34"/>
        <v>5.3380782918149468E-2</v>
      </c>
      <c r="AV37" s="28">
        <f t="shared" si="35"/>
        <v>0</v>
      </c>
      <c r="AW37" s="30" t="str">
        <f t="shared" si="36"/>
        <v>-</v>
      </c>
    </row>
    <row r="38" spans="1:49" x14ac:dyDescent="0.25">
      <c r="A38" t="s">
        <v>425</v>
      </c>
      <c r="B38">
        <v>2017</v>
      </c>
      <c r="C38">
        <v>536</v>
      </c>
      <c r="D38">
        <v>36</v>
      </c>
      <c r="E38">
        <v>6.7164179104477612E-2</v>
      </c>
      <c r="G38" s="39" t="s">
        <v>558</v>
      </c>
      <c r="H38" s="17">
        <f t="shared" si="1"/>
        <v>1</v>
      </c>
      <c r="I38" s="17">
        <f t="shared" si="2"/>
        <v>0</v>
      </c>
      <c r="J38" s="18">
        <f t="shared" si="3"/>
        <v>0</v>
      </c>
      <c r="K38" s="18">
        <f t="shared" si="4"/>
        <v>0</v>
      </c>
      <c r="L38" s="18">
        <f t="shared" si="5"/>
        <v>0</v>
      </c>
      <c r="M38" s="18">
        <f t="shared" si="6"/>
        <v>0</v>
      </c>
      <c r="N38" s="18">
        <f t="shared" si="7"/>
        <v>1</v>
      </c>
      <c r="O38" s="18">
        <f t="shared" si="8"/>
        <v>0</v>
      </c>
      <c r="P38" s="49">
        <f t="shared" si="9"/>
        <v>0</v>
      </c>
      <c r="R38" s="47" t="s">
        <v>558</v>
      </c>
      <c r="S38" s="135">
        <f t="shared" si="10"/>
        <v>2.4971856717479402E-7</v>
      </c>
      <c r="T38" s="28">
        <f t="shared" si="11"/>
        <v>0</v>
      </c>
      <c r="U38" s="28">
        <f t="shared" si="12"/>
        <v>0</v>
      </c>
      <c r="V38" s="28">
        <f t="shared" si="13"/>
        <v>0</v>
      </c>
      <c r="W38" s="28">
        <f t="shared" si="14"/>
        <v>0</v>
      </c>
      <c r="X38" s="28">
        <f t="shared" si="15"/>
        <v>0</v>
      </c>
      <c r="Y38" s="28">
        <f t="shared" si="16"/>
        <v>1.4210116466114556E-6</v>
      </c>
      <c r="Z38" s="28">
        <f t="shared" si="17"/>
        <v>0</v>
      </c>
      <c r="AA38" s="30">
        <f t="shared" si="18"/>
        <v>0</v>
      </c>
      <c r="AC38" s="47" t="s">
        <v>558</v>
      </c>
      <c r="AD38" s="73">
        <f t="shared" si="19"/>
        <v>0</v>
      </c>
      <c r="AE38" s="47">
        <f t="shared" si="20"/>
        <v>0</v>
      </c>
      <c r="AF38" s="48">
        <f t="shared" si="21"/>
        <v>0</v>
      </c>
      <c r="AG38" s="48">
        <f t="shared" si="22"/>
        <v>0</v>
      </c>
      <c r="AH38" s="48">
        <f t="shared" si="23"/>
        <v>0</v>
      </c>
      <c r="AI38" s="48">
        <f t="shared" si="24"/>
        <v>0</v>
      </c>
      <c r="AJ38" s="48">
        <f t="shared" si="25"/>
        <v>0</v>
      </c>
      <c r="AK38" s="48">
        <f t="shared" si="26"/>
        <v>0</v>
      </c>
      <c r="AL38" s="49">
        <f t="shared" si="27"/>
        <v>0</v>
      </c>
      <c r="AN38" s="47" t="s">
        <v>558</v>
      </c>
      <c r="AO38" s="135">
        <f t="shared" si="28"/>
        <v>0</v>
      </c>
      <c r="AP38" s="29" t="str">
        <f t="shared" si="29"/>
        <v>-</v>
      </c>
      <c r="AQ38" s="28" t="str">
        <f t="shared" si="30"/>
        <v>-</v>
      </c>
      <c r="AR38" s="28" t="str">
        <f t="shared" si="31"/>
        <v>-</v>
      </c>
      <c r="AS38" s="28" t="str">
        <f t="shared" si="32"/>
        <v>-</v>
      </c>
      <c r="AT38" s="28" t="str">
        <f t="shared" si="33"/>
        <v>-</v>
      </c>
      <c r="AU38" s="28">
        <f t="shared" si="34"/>
        <v>0</v>
      </c>
      <c r="AV38" s="28" t="str">
        <f t="shared" si="35"/>
        <v>-</v>
      </c>
      <c r="AW38" s="30" t="str">
        <f t="shared" si="36"/>
        <v>-</v>
      </c>
    </row>
    <row r="39" spans="1:49" x14ac:dyDescent="0.25">
      <c r="A39" t="s">
        <v>425</v>
      </c>
      <c r="B39">
        <v>2018</v>
      </c>
      <c r="C39">
        <v>339</v>
      </c>
      <c r="D39">
        <v>22</v>
      </c>
      <c r="E39">
        <v>6.4896755162241887E-2</v>
      </c>
      <c r="G39" s="40" t="s">
        <v>597</v>
      </c>
      <c r="H39" s="74">
        <f t="shared" si="1"/>
        <v>20</v>
      </c>
      <c r="I39" s="57">
        <f t="shared" si="2"/>
        <v>3</v>
      </c>
      <c r="J39" s="58">
        <f t="shared" si="3"/>
        <v>17</v>
      </c>
      <c r="K39" s="58">
        <f t="shared" si="4"/>
        <v>0</v>
      </c>
      <c r="L39" s="58">
        <f t="shared" si="5"/>
        <v>0</v>
      </c>
      <c r="M39" s="58">
        <f t="shared" si="6"/>
        <v>0</v>
      </c>
      <c r="N39" s="58">
        <f t="shared" si="7"/>
        <v>0</v>
      </c>
      <c r="O39" s="58">
        <f t="shared" si="8"/>
        <v>0</v>
      </c>
      <c r="P39" s="52">
        <f t="shared" si="9"/>
        <v>0</v>
      </c>
      <c r="R39" s="50" t="s">
        <v>597</v>
      </c>
      <c r="S39" s="136">
        <f t="shared" si="10"/>
        <v>4.9943713434958801E-6</v>
      </c>
      <c r="T39" s="34">
        <f t="shared" si="11"/>
        <v>9.3871446183499899E-6</v>
      </c>
      <c r="U39" s="34">
        <f t="shared" si="12"/>
        <v>3.3737856852257955E-5</v>
      </c>
      <c r="V39" s="34">
        <f t="shared" si="13"/>
        <v>0</v>
      </c>
      <c r="W39" s="34">
        <f t="shared" si="14"/>
        <v>0</v>
      </c>
      <c r="X39" s="34">
        <f t="shared" si="15"/>
        <v>0</v>
      </c>
      <c r="Y39" s="34">
        <f t="shared" si="16"/>
        <v>0</v>
      </c>
      <c r="Z39" s="34">
        <f t="shared" si="17"/>
        <v>0</v>
      </c>
      <c r="AA39" s="35">
        <f t="shared" si="18"/>
        <v>0</v>
      </c>
      <c r="AC39" s="50" t="s">
        <v>597</v>
      </c>
      <c r="AD39" s="74">
        <f t="shared" si="19"/>
        <v>2</v>
      </c>
      <c r="AE39" s="50">
        <f t="shared" si="20"/>
        <v>0</v>
      </c>
      <c r="AF39" s="51">
        <f t="shared" si="21"/>
        <v>2</v>
      </c>
      <c r="AG39" s="51">
        <f t="shared" si="22"/>
        <v>0</v>
      </c>
      <c r="AH39" s="51">
        <f t="shared" si="23"/>
        <v>0</v>
      </c>
      <c r="AI39" s="51">
        <f t="shared" si="24"/>
        <v>0</v>
      </c>
      <c r="AJ39" s="51">
        <f t="shared" si="25"/>
        <v>0</v>
      </c>
      <c r="AK39" s="51">
        <f t="shared" si="26"/>
        <v>0</v>
      </c>
      <c r="AL39" s="52">
        <f t="shared" si="27"/>
        <v>0</v>
      </c>
      <c r="AN39" s="50" t="s">
        <v>597</v>
      </c>
      <c r="AO39" s="136">
        <f t="shared" si="28"/>
        <v>0.1</v>
      </c>
      <c r="AP39" s="33">
        <f t="shared" si="29"/>
        <v>0</v>
      </c>
      <c r="AQ39" s="34">
        <f t="shared" si="30"/>
        <v>0.11764705882352941</v>
      </c>
      <c r="AR39" s="34" t="str">
        <f t="shared" si="31"/>
        <v>-</v>
      </c>
      <c r="AS39" s="34" t="str">
        <f t="shared" si="32"/>
        <v>-</v>
      </c>
      <c r="AT39" s="34" t="str">
        <f t="shared" si="33"/>
        <v>-</v>
      </c>
      <c r="AU39" s="34" t="str">
        <f t="shared" si="34"/>
        <v>-</v>
      </c>
      <c r="AV39" s="34" t="str">
        <f t="shared" si="35"/>
        <v>-</v>
      </c>
      <c r="AW39" s="35" t="str">
        <f t="shared" si="36"/>
        <v>-</v>
      </c>
    </row>
    <row r="40" spans="1:49" x14ac:dyDescent="0.25">
      <c r="A40" t="s">
        <v>425</v>
      </c>
      <c r="B40">
        <v>2019</v>
      </c>
      <c r="C40">
        <v>275</v>
      </c>
      <c r="D40">
        <v>40</v>
      </c>
      <c r="E40">
        <v>0.14545454545454539</v>
      </c>
      <c r="G40" s="159" t="s">
        <v>662</v>
      </c>
      <c r="H40" s="75">
        <f>SUM(H2:H39)</f>
        <v>4004508</v>
      </c>
      <c r="I40" s="75">
        <f t="shared" ref="I40:P40" si="37">SUM(I2:I39)</f>
        <v>319586</v>
      </c>
      <c r="J40" s="75">
        <f t="shared" si="37"/>
        <v>503885</v>
      </c>
      <c r="K40" s="75">
        <f t="shared" si="37"/>
        <v>510605</v>
      </c>
      <c r="L40" s="75">
        <f t="shared" si="37"/>
        <v>511981</v>
      </c>
      <c r="M40" s="75">
        <f t="shared" si="37"/>
        <v>605345</v>
      </c>
      <c r="N40" s="75">
        <f t="shared" si="37"/>
        <v>703724</v>
      </c>
      <c r="O40" s="75">
        <f t="shared" si="37"/>
        <v>646474</v>
      </c>
      <c r="P40" s="76">
        <f t="shared" si="37"/>
        <v>202908</v>
      </c>
    </row>
    <row r="41" spans="1:49" x14ac:dyDescent="0.25">
      <c r="A41" t="s">
        <v>176</v>
      </c>
      <c r="B41">
        <v>2013</v>
      </c>
      <c r="C41">
        <v>20</v>
      </c>
      <c r="D41">
        <v>0</v>
      </c>
      <c r="E41">
        <v>0</v>
      </c>
    </row>
    <row r="42" spans="1:49" x14ac:dyDescent="0.25">
      <c r="A42" t="s">
        <v>176</v>
      </c>
      <c r="B42">
        <v>2014</v>
      </c>
      <c r="C42">
        <v>1</v>
      </c>
      <c r="D42">
        <v>0</v>
      </c>
      <c r="E42">
        <v>0</v>
      </c>
    </row>
    <row r="43" spans="1:49" x14ac:dyDescent="0.25">
      <c r="A43" t="s">
        <v>333</v>
      </c>
      <c r="B43">
        <v>2013</v>
      </c>
      <c r="C43">
        <v>4190</v>
      </c>
      <c r="D43">
        <v>247</v>
      </c>
      <c r="E43">
        <v>5.8949880668257758E-2</v>
      </c>
    </row>
    <row r="44" spans="1:49" x14ac:dyDescent="0.25">
      <c r="A44" t="s">
        <v>333</v>
      </c>
      <c r="B44">
        <v>2014</v>
      </c>
      <c r="C44">
        <v>7051</v>
      </c>
      <c r="D44">
        <v>557</v>
      </c>
      <c r="E44">
        <v>7.8995887108211607E-2</v>
      </c>
    </row>
    <row r="45" spans="1:49" x14ac:dyDescent="0.25">
      <c r="A45" t="s">
        <v>333</v>
      </c>
      <c r="B45">
        <v>2015</v>
      </c>
      <c r="C45">
        <v>6187</v>
      </c>
      <c r="D45">
        <v>470</v>
      </c>
      <c r="E45">
        <v>7.5965734604816551E-2</v>
      </c>
    </row>
    <row r="46" spans="1:49" x14ac:dyDescent="0.25">
      <c r="A46" t="s">
        <v>333</v>
      </c>
      <c r="B46">
        <v>2016</v>
      </c>
      <c r="C46">
        <v>5456</v>
      </c>
      <c r="D46">
        <v>337</v>
      </c>
      <c r="E46">
        <v>6.1766862170087977E-2</v>
      </c>
    </row>
    <row r="47" spans="1:49" x14ac:dyDescent="0.25">
      <c r="A47" t="s">
        <v>333</v>
      </c>
      <c r="B47">
        <v>2017</v>
      </c>
      <c r="C47">
        <v>5145</v>
      </c>
      <c r="D47">
        <v>288</v>
      </c>
      <c r="E47">
        <v>5.5976676384839649E-2</v>
      </c>
    </row>
    <row r="48" spans="1:49" x14ac:dyDescent="0.25">
      <c r="A48" t="s">
        <v>333</v>
      </c>
      <c r="B48">
        <v>2018</v>
      </c>
      <c r="C48">
        <v>6433</v>
      </c>
      <c r="D48">
        <v>651</v>
      </c>
      <c r="E48">
        <v>0.1011969532100109</v>
      </c>
    </row>
    <row r="49" spans="1:5" x14ac:dyDescent="0.25">
      <c r="A49" t="s">
        <v>333</v>
      </c>
      <c r="B49">
        <v>2019</v>
      </c>
      <c r="C49">
        <v>6228</v>
      </c>
      <c r="D49">
        <v>462</v>
      </c>
      <c r="E49">
        <v>7.4181117533718685E-2</v>
      </c>
    </row>
    <row r="50" spans="1:5" x14ac:dyDescent="0.25">
      <c r="A50" t="s">
        <v>184</v>
      </c>
      <c r="B50">
        <v>2013</v>
      </c>
      <c r="C50">
        <v>8944</v>
      </c>
      <c r="D50">
        <v>2652</v>
      </c>
      <c r="E50">
        <v>0.29651162790697683</v>
      </c>
    </row>
    <row r="51" spans="1:5" x14ac:dyDescent="0.25">
      <c r="A51" t="s">
        <v>184</v>
      </c>
      <c r="B51">
        <v>2014</v>
      </c>
      <c r="C51">
        <v>9977</v>
      </c>
      <c r="D51">
        <v>2859</v>
      </c>
      <c r="E51">
        <v>0.2865590858975644</v>
      </c>
    </row>
    <row r="52" spans="1:5" x14ac:dyDescent="0.25">
      <c r="A52" t="s">
        <v>184</v>
      </c>
      <c r="B52">
        <v>2015</v>
      </c>
      <c r="C52">
        <v>10490</v>
      </c>
      <c r="D52">
        <v>2530</v>
      </c>
      <c r="E52">
        <v>0.2411820781696854</v>
      </c>
    </row>
    <row r="53" spans="1:5" x14ac:dyDescent="0.25">
      <c r="A53" t="s">
        <v>184</v>
      </c>
      <c r="B53">
        <v>2016</v>
      </c>
      <c r="C53">
        <v>15296</v>
      </c>
      <c r="D53">
        <v>2838</v>
      </c>
      <c r="E53">
        <v>0.18553870292887031</v>
      </c>
    </row>
    <row r="54" spans="1:5" x14ac:dyDescent="0.25">
      <c r="A54" t="s">
        <v>184</v>
      </c>
      <c r="B54">
        <v>2017</v>
      </c>
      <c r="C54">
        <v>16807</v>
      </c>
      <c r="D54">
        <v>3500</v>
      </c>
      <c r="E54">
        <v>0.20824656393169511</v>
      </c>
    </row>
    <row r="55" spans="1:5" x14ac:dyDescent="0.25">
      <c r="A55" t="s">
        <v>184</v>
      </c>
      <c r="B55">
        <v>2018</v>
      </c>
      <c r="C55">
        <v>20643</v>
      </c>
      <c r="D55">
        <v>4736</v>
      </c>
      <c r="E55">
        <v>0.22942401782686631</v>
      </c>
    </row>
    <row r="56" spans="1:5" x14ac:dyDescent="0.25">
      <c r="A56" t="s">
        <v>184</v>
      </c>
      <c r="B56">
        <v>2019</v>
      </c>
      <c r="C56">
        <v>12487</v>
      </c>
      <c r="D56">
        <v>3157</v>
      </c>
      <c r="E56">
        <v>0.25282293585328741</v>
      </c>
    </row>
    <row r="57" spans="1:5" x14ac:dyDescent="0.25">
      <c r="A57" t="s">
        <v>59</v>
      </c>
      <c r="B57">
        <v>2013</v>
      </c>
      <c r="C57">
        <v>14357</v>
      </c>
      <c r="D57">
        <v>2980</v>
      </c>
      <c r="E57">
        <v>0.20756425437069029</v>
      </c>
    </row>
    <row r="58" spans="1:5" x14ac:dyDescent="0.25">
      <c r="A58" t="s">
        <v>59</v>
      </c>
      <c r="B58">
        <v>2014</v>
      </c>
      <c r="C58">
        <v>18961</v>
      </c>
      <c r="D58">
        <v>3803</v>
      </c>
      <c r="E58">
        <v>0.20056959021148671</v>
      </c>
    </row>
    <row r="59" spans="1:5" x14ac:dyDescent="0.25">
      <c r="A59" t="s">
        <v>59</v>
      </c>
      <c r="B59">
        <v>2015</v>
      </c>
      <c r="C59">
        <v>18387</v>
      </c>
      <c r="D59">
        <v>3119</v>
      </c>
      <c r="E59">
        <v>0.16963071735465271</v>
      </c>
    </row>
    <row r="60" spans="1:5" x14ac:dyDescent="0.25">
      <c r="A60" t="s">
        <v>59</v>
      </c>
      <c r="B60">
        <v>2016</v>
      </c>
      <c r="C60">
        <v>23783</v>
      </c>
      <c r="D60">
        <v>4008</v>
      </c>
      <c r="E60">
        <v>0.1685237354412816</v>
      </c>
    </row>
    <row r="61" spans="1:5" x14ac:dyDescent="0.25">
      <c r="A61" t="s">
        <v>59</v>
      </c>
      <c r="B61">
        <v>2017</v>
      </c>
      <c r="C61">
        <v>31007</v>
      </c>
      <c r="D61">
        <v>6678</v>
      </c>
      <c r="E61">
        <v>0.21537072274002639</v>
      </c>
    </row>
    <row r="62" spans="1:5" x14ac:dyDescent="0.25">
      <c r="A62" t="s">
        <v>59</v>
      </c>
      <c r="B62">
        <v>2018</v>
      </c>
      <c r="C62">
        <v>40152</v>
      </c>
      <c r="D62">
        <v>6966</v>
      </c>
      <c r="E62">
        <v>0.17349073520621641</v>
      </c>
    </row>
    <row r="63" spans="1:5" x14ac:dyDescent="0.25">
      <c r="A63" t="s">
        <v>59</v>
      </c>
      <c r="B63">
        <v>2019</v>
      </c>
      <c r="C63">
        <v>24160</v>
      </c>
      <c r="D63">
        <v>5042</v>
      </c>
      <c r="E63">
        <v>0.20869205298013249</v>
      </c>
    </row>
    <row r="64" spans="1:5" x14ac:dyDescent="0.25">
      <c r="A64" t="s">
        <v>257</v>
      </c>
      <c r="B64">
        <v>2013</v>
      </c>
      <c r="C64">
        <v>1190</v>
      </c>
      <c r="D64">
        <v>201</v>
      </c>
      <c r="E64">
        <v>0.16890756302521009</v>
      </c>
    </row>
    <row r="65" spans="1:5" x14ac:dyDescent="0.25">
      <c r="A65" t="s">
        <v>257</v>
      </c>
      <c r="B65">
        <v>2014</v>
      </c>
      <c r="C65">
        <v>1442</v>
      </c>
      <c r="D65">
        <v>195</v>
      </c>
      <c r="E65">
        <v>0.1352288488210818</v>
      </c>
    </row>
    <row r="66" spans="1:5" x14ac:dyDescent="0.25">
      <c r="A66" t="s">
        <v>257</v>
      </c>
      <c r="B66">
        <v>2015</v>
      </c>
      <c r="C66">
        <v>1251</v>
      </c>
      <c r="D66">
        <v>215</v>
      </c>
      <c r="E66">
        <v>0.17186250999200639</v>
      </c>
    </row>
    <row r="67" spans="1:5" x14ac:dyDescent="0.25">
      <c r="A67" t="s">
        <v>257</v>
      </c>
      <c r="B67">
        <v>2016</v>
      </c>
      <c r="C67">
        <v>1050</v>
      </c>
      <c r="D67">
        <v>150</v>
      </c>
      <c r="E67">
        <v>0.14285714285714279</v>
      </c>
    </row>
    <row r="68" spans="1:5" x14ac:dyDescent="0.25">
      <c r="A68" t="s">
        <v>257</v>
      </c>
      <c r="B68">
        <v>2017</v>
      </c>
      <c r="C68">
        <v>702</v>
      </c>
      <c r="D68">
        <v>113</v>
      </c>
      <c r="E68">
        <v>0.160968660968661</v>
      </c>
    </row>
    <row r="69" spans="1:5" x14ac:dyDescent="0.25">
      <c r="A69" t="s">
        <v>257</v>
      </c>
      <c r="B69">
        <v>2018</v>
      </c>
      <c r="C69">
        <v>1163</v>
      </c>
      <c r="D69">
        <v>138</v>
      </c>
      <c r="E69">
        <v>0.11865864144454</v>
      </c>
    </row>
    <row r="70" spans="1:5" x14ac:dyDescent="0.25">
      <c r="A70" t="s">
        <v>257</v>
      </c>
      <c r="B70">
        <v>2019</v>
      </c>
      <c r="C70">
        <v>1633</v>
      </c>
      <c r="D70">
        <v>202</v>
      </c>
      <c r="E70">
        <v>0.1236987140232701</v>
      </c>
    </row>
    <row r="71" spans="1:5" x14ac:dyDescent="0.25">
      <c r="A71" t="s">
        <v>62</v>
      </c>
      <c r="B71">
        <v>2013</v>
      </c>
      <c r="C71">
        <v>3424</v>
      </c>
      <c r="D71">
        <v>1075</v>
      </c>
      <c r="E71">
        <v>0.31396028037383178</v>
      </c>
    </row>
    <row r="72" spans="1:5" x14ac:dyDescent="0.25">
      <c r="A72" t="s">
        <v>62</v>
      </c>
      <c r="B72">
        <v>2014</v>
      </c>
      <c r="C72">
        <v>3989</v>
      </c>
      <c r="D72">
        <v>1062</v>
      </c>
      <c r="E72">
        <v>0.26623213838054649</v>
      </c>
    </row>
    <row r="73" spans="1:5" x14ac:dyDescent="0.25">
      <c r="A73" t="s">
        <v>62</v>
      </c>
      <c r="B73">
        <v>2015</v>
      </c>
      <c r="C73">
        <v>4402</v>
      </c>
      <c r="D73">
        <v>1157</v>
      </c>
      <c r="E73">
        <v>0.26283507496592462</v>
      </c>
    </row>
    <row r="74" spans="1:5" x14ac:dyDescent="0.25">
      <c r="A74" t="s">
        <v>62</v>
      </c>
      <c r="B74">
        <v>2016</v>
      </c>
      <c r="C74">
        <v>5026</v>
      </c>
      <c r="D74">
        <v>1309</v>
      </c>
      <c r="E74">
        <v>0.26044568245125349</v>
      </c>
    </row>
    <row r="75" spans="1:5" x14ac:dyDescent="0.25">
      <c r="A75" t="s">
        <v>62</v>
      </c>
      <c r="B75">
        <v>2017</v>
      </c>
      <c r="C75">
        <v>7278</v>
      </c>
      <c r="D75">
        <v>2160</v>
      </c>
      <c r="E75">
        <v>0.29678483099752678</v>
      </c>
    </row>
    <row r="76" spans="1:5" x14ac:dyDescent="0.25">
      <c r="A76" t="s">
        <v>62</v>
      </c>
      <c r="B76">
        <v>2018</v>
      </c>
      <c r="C76">
        <v>9418</v>
      </c>
      <c r="D76">
        <v>2369</v>
      </c>
      <c r="E76">
        <v>0.25153960501167982</v>
      </c>
    </row>
    <row r="77" spans="1:5" x14ac:dyDescent="0.25">
      <c r="A77" t="s">
        <v>62</v>
      </c>
      <c r="B77">
        <v>2019</v>
      </c>
      <c r="C77">
        <v>5029</v>
      </c>
      <c r="D77">
        <v>1445</v>
      </c>
      <c r="E77">
        <v>0.28733346589779279</v>
      </c>
    </row>
    <row r="78" spans="1:5" x14ac:dyDescent="0.25">
      <c r="A78" t="s">
        <v>71</v>
      </c>
      <c r="B78">
        <v>2013</v>
      </c>
      <c r="C78">
        <v>34558</v>
      </c>
      <c r="D78">
        <v>5682</v>
      </c>
      <c r="E78">
        <v>0.1644192372243764</v>
      </c>
    </row>
    <row r="79" spans="1:5" x14ac:dyDescent="0.25">
      <c r="A79" t="s">
        <v>71</v>
      </c>
      <c r="B79">
        <v>2014</v>
      </c>
      <c r="C79">
        <v>67036</v>
      </c>
      <c r="D79">
        <v>13838</v>
      </c>
      <c r="E79">
        <v>0.2064263977564294</v>
      </c>
    </row>
    <row r="80" spans="1:5" x14ac:dyDescent="0.25">
      <c r="A80" t="s">
        <v>71</v>
      </c>
      <c r="B80">
        <v>2015</v>
      </c>
      <c r="C80">
        <v>49396</v>
      </c>
      <c r="D80">
        <v>8196</v>
      </c>
      <c r="E80">
        <v>0.1659243663454531</v>
      </c>
    </row>
    <row r="81" spans="1:5" x14ac:dyDescent="0.25">
      <c r="A81" t="s">
        <v>71</v>
      </c>
      <c r="B81">
        <v>2016</v>
      </c>
      <c r="C81">
        <v>53811</v>
      </c>
      <c r="D81">
        <v>7423</v>
      </c>
      <c r="E81">
        <v>0.13794577316905471</v>
      </c>
    </row>
    <row r="82" spans="1:5" x14ac:dyDescent="0.25">
      <c r="A82" t="s">
        <v>71</v>
      </c>
      <c r="B82">
        <v>2017</v>
      </c>
      <c r="C82">
        <v>56899</v>
      </c>
      <c r="D82">
        <v>9167</v>
      </c>
      <c r="E82">
        <v>0.16111003708325281</v>
      </c>
    </row>
    <row r="83" spans="1:5" x14ac:dyDescent="0.25">
      <c r="A83" t="s">
        <v>71</v>
      </c>
      <c r="B83">
        <v>2018</v>
      </c>
      <c r="C83">
        <v>79636</v>
      </c>
      <c r="D83">
        <v>15652</v>
      </c>
      <c r="E83">
        <v>0.19654427645788339</v>
      </c>
    </row>
    <row r="84" spans="1:5" x14ac:dyDescent="0.25">
      <c r="A84" t="s">
        <v>71</v>
      </c>
      <c r="B84">
        <v>2019</v>
      </c>
      <c r="C84">
        <v>46886</v>
      </c>
      <c r="D84">
        <v>10458</v>
      </c>
      <c r="E84">
        <v>0.22305165721110781</v>
      </c>
    </row>
    <row r="85" spans="1:5" x14ac:dyDescent="0.25">
      <c r="A85" t="s">
        <v>29</v>
      </c>
      <c r="B85">
        <v>2013</v>
      </c>
      <c r="C85">
        <v>27779</v>
      </c>
      <c r="D85">
        <v>945</v>
      </c>
      <c r="E85">
        <v>3.4018503185859819E-2</v>
      </c>
    </row>
    <row r="86" spans="1:5" x14ac:dyDescent="0.25">
      <c r="A86" t="s">
        <v>29</v>
      </c>
      <c r="B86">
        <v>2014</v>
      </c>
      <c r="C86">
        <v>42130</v>
      </c>
      <c r="D86">
        <v>1845</v>
      </c>
      <c r="E86">
        <v>4.3793021599810113E-2</v>
      </c>
    </row>
    <row r="87" spans="1:5" x14ac:dyDescent="0.25">
      <c r="A87" t="s">
        <v>29</v>
      </c>
      <c r="B87">
        <v>2015</v>
      </c>
      <c r="C87">
        <v>39067</v>
      </c>
      <c r="D87">
        <v>1741</v>
      </c>
      <c r="E87">
        <v>4.4564466173496811E-2</v>
      </c>
    </row>
    <row r="88" spans="1:5" x14ac:dyDescent="0.25">
      <c r="A88" t="s">
        <v>29</v>
      </c>
      <c r="B88">
        <v>2016</v>
      </c>
      <c r="C88">
        <v>45102</v>
      </c>
      <c r="D88">
        <v>1508</v>
      </c>
      <c r="E88">
        <v>3.3435324375859173E-2</v>
      </c>
    </row>
    <row r="89" spans="1:5" x14ac:dyDescent="0.25">
      <c r="A89" t="s">
        <v>29</v>
      </c>
      <c r="B89">
        <v>2017</v>
      </c>
      <c r="C89">
        <v>50747</v>
      </c>
      <c r="D89">
        <v>2000</v>
      </c>
      <c r="E89">
        <v>3.9411196720988431E-2</v>
      </c>
    </row>
    <row r="90" spans="1:5" x14ac:dyDescent="0.25">
      <c r="A90" t="s">
        <v>29</v>
      </c>
      <c r="B90">
        <v>2018</v>
      </c>
      <c r="C90">
        <v>53148</v>
      </c>
      <c r="D90">
        <v>2550</v>
      </c>
      <c r="E90">
        <v>4.7979227816662903E-2</v>
      </c>
    </row>
    <row r="91" spans="1:5" x14ac:dyDescent="0.25">
      <c r="A91" t="s">
        <v>29</v>
      </c>
      <c r="B91">
        <v>2019</v>
      </c>
      <c r="C91">
        <v>53515</v>
      </c>
      <c r="D91">
        <v>2645</v>
      </c>
      <c r="E91">
        <v>4.9425394749135758E-2</v>
      </c>
    </row>
    <row r="92" spans="1:5" x14ac:dyDescent="0.25">
      <c r="A92" t="s">
        <v>29</v>
      </c>
      <c r="B92">
        <v>2020</v>
      </c>
      <c r="C92">
        <v>44462</v>
      </c>
      <c r="D92">
        <v>2333</v>
      </c>
      <c r="E92">
        <v>5.2471773649408478E-2</v>
      </c>
    </row>
    <row r="93" spans="1:5" x14ac:dyDescent="0.25">
      <c r="A93" t="s">
        <v>264</v>
      </c>
      <c r="B93">
        <v>2013</v>
      </c>
      <c r="C93">
        <v>3358</v>
      </c>
      <c r="D93">
        <v>73</v>
      </c>
      <c r="E93">
        <v>2.1739130434782612E-2</v>
      </c>
    </row>
    <row r="94" spans="1:5" x14ac:dyDescent="0.25">
      <c r="A94" t="s">
        <v>264</v>
      </c>
      <c r="B94">
        <v>2014</v>
      </c>
      <c r="C94">
        <v>3850</v>
      </c>
      <c r="D94">
        <v>129</v>
      </c>
      <c r="E94">
        <v>3.3506493506493512E-2</v>
      </c>
    </row>
    <row r="95" spans="1:5" x14ac:dyDescent="0.25">
      <c r="A95" t="s">
        <v>264</v>
      </c>
      <c r="B95">
        <v>2015</v>
      </c>
      <c r="C95">
        <v>3800</v>
      </c>
      <c r="D95">
        <v>137</v>
      </c>
      <c r="E95">
        <v>3.6052631578947371E-2</v>
      </c>
    </row>
    <row r="96" spans="1:5" x14ac:dyDescent="0.25">
      <c r="A96" t="s">
        <v>264</v>
      </c>
      <c r="B96">
        <v>2016</v>
      </c>
      <c r="C96">
        <v>2962</v>
      </c>
      <c r="D96">
        <v>103</v>
      </c>
      <c r="E96">
        <v>3.4773801485482779E-2</v>
      </c>
    </row>
    <row r="97" spans="1:5" x14ac:dyDescent="0.25">
      <c r="A97" t="s">
        <v>264</v>
      </c>
      <c r="B97">
        <v>2017</v>
      </c>
      <c r="C97">
        <v>3188</v>
      </c>
      <c r="D97">
        <v>126</v>
      </c>
      <c r="E97">
        <v>3.9523212045169377E-2</v>
      </c>
    </row>
    <row r="98" spans="1:5" x14ac:dyDescent="0.25">
      <c r="A98" t="s">
        <v>264</v>
      </c>
      <c r="B98">
        <v>2018</v>
      </c>
      <c r="C98">
        <v>2943</v>
      </c>
      <c r="D98">
        <v>151</v>
      </c>
      <c r="E98">
        <v>5.1308188922867821E-2</v>
      </c>
    </row>
    <row r="99" spans="1:5" x14ac:dyDescent="0.25">
      <c r="A99" t="s">
        <v>264</v>
      </c>
      <c r="B99">
        <v>2019</v>
      </c>
      <c r="C99">
        <v>2814</v>
      </c>
      <c r="D99">
        <v>84</v>
      </c>
      <c r="E99">
        <v>2.9850746268656719E-2</v>
      </c>
    </row>
    <row r="100" spans="1:5" x14ac:dyDescent="0.25">
      <c r="A100" t="s">
        <v>102</v>
      </c>
      <c r="B100">
        <v>2013</v>
      </c>
      <c r="C100">
        <v>4431</v>
      </c>
      <c r="D100">
        <v>115</v>
      </c>
      <c r="E100">
        <v>2.5953509365831639E-2</v>
      </c>
    </row>
    <row r="101" spans="1:5" x14ac:dyDescent="0.25">
      <c r="A101" t="s">
        <v>102</v>
      </c>
      <c r="B101">
        <v>2014</v>
      </c>
      <c r="C101">
        <v>4387</v>
      </c>
      <c r="D101">
        <v>184</v>
      </c>
      <c r="E101">
        <v>4.1942101664007303E-2</v>
      </c>
    </row>
    <row r="102" spans="1:5" x14ac:dyDescent="0.25">
      <c r="A102" t="s">
        <v>102</v>
      </c>
      <c r="B102">
        <v>2015</v>
      </c>
      <c r="C102">
        <v>3069</v>
      </c>
      <c r="D102">
        <v>134</v>
      </c>
      <c r="E102">
        <v>4.3662430759204951E-2</v>
      </c>
    </row>
    <row r="103" spans="1:5" x14ac:dyDescent="0.25">
      <c r="A103" t="s">
        <v>102</v>
      </c>
      <c r="B103">
        <v>2016</v>
      </c>
      <c r="C103">
        <v>2040</v>
      </c>
      <c r="D103">
        <v>104</v>
      </c>
      <c r="E103">
        <v>5.0980392156862737E-2</v>
      </c>
    </row>
    <row r="104" spans="1:5" x14ac:dyDescent="0.25">
      <c r="A104" t="s">
        <v>102</v>
      </c>
      <c r="B104">
        <v>2017</v>
      </c>
      <c r="C104">
        <v>3055</v>
      </c>
      <c r="D104">
        <v>106</v>
      </c>
      <c r="E104">
        <v>3.4697217675941083E-2</v>
      </c>
    </row>
    <row r="105" spans="1:5" x14ac:dyDescent="0.25">
      <c r="A105" t="s">
        <v>102</v>
      </c>
      <c r="B105">
        <v>2018</v>
      </c>
      <c r="C105">
        <v>3260</v>
      </c>
      <c r="D105">
        <v>108</v>
      </c>
      <c r="E105">
        <v>3.3128834355828217E-2</v>
      </c>
    </row>
    <row r="106" spans="1:5" x14ac:dyDescent="0.25">
      <c r="A106" t="s">
        <v>102</v>
      </c>
      <c r="B106">
        <v>2019</v>
      </c>
      <c r="C106">
        <v>3262</v>
      </c>
      <c r="D106">
        <v>84</v>
      </c>
      <c r="E106">
        <v>2.575107296137339E-2</v>
      </c>
    </row>
    <row r="107" spans="1:5" x14ac:dyDescent="0.25">
      <c r="A107" t="s">
        <v>14</v>
      </c>
      <c r="B107">
        <v>2013</v>
      </c>
      <c r="C107">
        <v>33476</v>
      </c>
      <c r="D107">
        <v>3631</v>
      </c>
      <c r="E107">
        <v>0.1084657665192974</v>
      </c>
    </row>
    <row r="108" spans="1:5" x14ac:dyDescent="0.25">
      <c r="A108" t="s">
        <v>14</v>
      </c>
      <c r="B108">
        <v>2014</v>
      </c>
      <c r="C108">
        <v>53558</v>
      </c>
      <c r="D108">
        <v>8597</v>
      </c>
      <c r="E108">
        <v>0.16051756973748091</v>
      </c>
    </row>
    <row r="109" spans="1:5" x14ac:dyDescent="0.25">
      <c r="A109" t="s">
        <v>14</v>
      </c>
      <c r="B109">
        <v>2015</v>
      </c>
      <c r="C109">
        <v>54533</v>
      </c>
      <c r="D109">
        <v>9031</v>
      </c>
      <c r="E109">
        <v>0.16560614673683821</v>
      </c>
    </row>
    <row r="110" spans="1:5" x14ac:dyDescent="0.25">
      <c r="A110" t="s">
        <v>14</v>
      </c>
      <c r="B110">
        <v>2016</v>
      </c>
      <c r="C110">
        <v>1682</v>
      </c>
      <c r="D110">
        <v>123</v>
      </c>
      <c r="E110">
        <v>7.3127229488703926E-2</v>
      </c>
    </row>
    <row r="111" spans="1:5" x14ac:dyDescent="0.25">
      <c r="A111" t="s">
        <v>14</v>
      </c>
      <c r="B111">
        <v>2017</v>
      </c>
      <c r="C111">
        <v>522</v>
      </c>
      <c r="D111">
        <v>58</v>
      </c>
      <c r="E111">
        <v>0.1111111111111111</v>
      </c>
    </row>
    <row r="112" spans="1:5" x14ac:dyDescent="0.25">
      <c r="A112" t="s">
        <v>14</v>
      </c>
      <c r="B112">
        <v>2018</v>
      </c>
      <c r="C112">
        <v>282</v>
      </c>
      <c r="D112">
        <v>7</v>
      </c>
      <c r="E112">
        <v>2.4822695035460991E-2</v>
      </c>
    </row>
    <row r="113" spans="1:5" x14ac:dyDescent="0.25">
      <c r="A113" t="s">
        <v>14</v>
      </c>
      <c r="B113">
        <v>2019</v>
      </c>
      <c r="C113">
        <v>554</v>
      </c>
      <c r="D113">
        <v>27</v>
      </c>
      <c r="E113">
        <v>4.8736462093862808E-2</v>
      </c>
    </row>
    <row r="114" spans="1:5" x14ac:dyDescent="0.25">
      <c r="A114" t="s">
        <v>14</v>
      </c>
      <c r="B114">
        <v>2020</v>
      </c>
      <c r="C114">
        <v>1341</v>
      </c>
      <c r="D114">
        <v>52</v>
      </c>
      <c r="E114">
        <v>3.877703206562267E-2</v>
      </c>
    </row>
    <row r="115" spans="1:5" x14ac:dyDescent="0.25">
      <c r="A115" t="s">
        <v>525</v>
      </c>
      <c r="B115">
        <v>2013</v>
      </c>
      <c r="C115">
        <v>25</v>
      </c>
      <c r="D115">
        <v>0</v>
      </c>
      <c r="E115">
        <v>0</v>
      </c>
    </row>
    <row r="116" spans="1:5" x14ac:dyDescent="0.25">
      <c r="A116" t="s">
        <v>525</v>
      </c>
      <c r="B116">
        <v>2014</v>
      </c>
      <c r="C116">
        <v>3</v>
      </c>
      <c r="D116">
        <v>0</v>
      </c>
      <c r="E116">
        <v>0</v>
      </c>
    </row>
    <row r="117" spans="1:5" x14ac:dyDescent="0.25">
      <c r="A117" t="s">
        <v>11</v>
      </c>
      <c r="B117">
        <v>2013</v>
      </c>
      <c r="C117">
        <v>55454</v>
      </c>
      <c r="D117">
        <v>1813</v>
      </c>
      <c r="E117">
        <v>3.2693764200959347E-2</v>
      </c>
    </row>
    <row r="118" spans="1:5" x14ac:dyDescent="0.25">
      <c r="A118" t="s">
        <v>11</v>
      </c>
      <c r="B118">
        <v>2014</v>
      </c>
      <c r="C118">
        <v>89468</v>
      </c>
      <c r="D118">
        <v>4342</v>
      </c>
      <c r="E118">
        <v>4.8531318460231593E-2</v>
      </c>
    </row>
    <row r="119" spans="1:5" x14ac:dyDescent="0.25">
      <c r="A119" t="s">
        <v>11</v>
      </c>
      <c r="B119">
        <v>2015</v>
      </c>
      <c r="C119">
        <v>105232</v>
      </c>
      <c r="D119">
        <v>6955</v>
      </c>
      <c r="E119">
        <v>6.6092063250722213E-2</v>
      </c>
    </row>
    <row r="120" spans="1:5" x14ac:dyDescent="0.25">
      <c r="A120" t="s">
        <v>11</v>
      </c>
      <c r="B120">
        <v>2016</v>
      </c>
      <c r="C120">
        <v>117432</v>
      </c>
      <c r="D120">
        <v>6329</v>
      </c>
      <c r="E120">
        <v>5.3895020096736843E-2</v>
      </c>
    </row>
    <row r="121" spans="1:5" x14ac:dyDescent="0.25">
      <c r="A121" t="s">
        <v>11</v>
      </c>
      <c r="B121">
        <v>2017</v>
      </c>
      <c r="C121">
        <v>137058</v>
      </c>
      <c r="D121">
        <v>7217</v>
      </c>
      <c r="E121">
        <v>5.2656539567190533E-2</v>
      </c>
    </row>
    <row r="122" spans="1:5" x14ac:dyDescent="0.25">
      <c r="A122" t="s">
        <v>11</v>
      </c>
      <c r="B122">
        <v>2018</v>
      </c>
      <c r="C122">
        <v>138089</v>
      </c>
      <c r="D122">
        <v>7023</v>
      </c>
      <c r="E122">
        <v>5.0858504297952772E-2</v>
      </c>
    </row>
    <row r="123" spans="1:5" x14ac:dyDescent="0.25">
      <c r="A123" t="s">
        <v>11</v>
      </c>
      <c r="B123">
        <v>2019</v>
      </c>
      <c r="C123">
        <v>153139</v>
      </c>
      <c r="D123">
        <v>7468</v>
      </c>
      <c r="E123">
        <v>4.8766153625137948E-2</v>
      </c>
    </row>
    <row r="124" spans="1:5" x14ac:dyDescent="0.25">
      <c r="A124" t="s">
        <v>11</v>
      </c>
      <c r="B124">
        <v>2020</v>
      </c>
      <c r="C124">
        <v>113080</v>
      </c>
      <c r="D124">
        <v>5587</v>
      </c>
      <c r="E124">
        <v>4.9407499115670321E-2</v>
      </c>
    </row>
    <row r="125" spans="1:5" x14ac:dyDescent="0.25">
      <c r="A125" t="s">
        <v>19</v>
      </c>
      <c r="B125">
        <v>2013</v>
      </c>
      <c r="C125">
        <v>18120</v>
      </c>
      <c r="D125">
        <v>6582</v>
      </c>
      <c r="E125">
        <v>0.36324503311258283</v>
      </c>
    </row>
    <row r="126" spans="1:5" x14ac:dyDescent="0.25">
      <c r="A126" t="s">
        <v>19</v>
      </c>
      <c r="B126">
        <v>2014</v>
      </c>
      <c r="C126">
        <v>22813</v>
      </c>
      <c r="D126">
        <v>7363</v>
      </c>
      <c r="E126">
        <v>0.32275456976285449</v>
      </c>
    </row>
    <row r="127" spans="1:5" x14ac:dyDescent="0.25">
      <c r="A127" t="s">
        <v>19</v>
      </c>
      <c r="B127">
        <v>2015</v>
      </c>
      <c r="C127">
        <v>18488</v>
      </c>
      <c r="D127">
        <v>4694</v>
      </c>
      <c r="E127">
        <v>0.25389441800086537</v>
      </c>
    </row>
    <row r="128" spans="1:5" x14ac:dyDescent="0.25">
      <c r="A128" t="s">
        <v>19</v>
      </c>
      <c r="B128">
        <v>2016</v>
      </c>
      <c r="C128">
        <v>13006</v>
      </c>
      <c r="D128">
        <v>2916</v>
      </c>
      <c r="E128">
        <v>0.22420421343995081</v>
      </c>
    </row>
    <row r="129" spans="1:5" x14ac:dyDescent="0.25">
      <c r="A129" t="s">
        <v>19</v>
      </c>
      <c r="B129">
        <v>2017</v>
      </c>
      <c r="C129">
        <v>10625</v>
      </c>
      <c r="D129">
        <v>2167</v>
      </c>
      <c r="E129">
        <v>0.20395294117647059</v>
      </c>
    </row>
    <row r="130" spans="1:5" x14ac:dyDescent="0.25">
      <c r="A130" t="s">
        <v>19</v>
      </c>
      <c r="B130">
        <v>2018</v>
      </c>
      <c r="C130">
        <v>11144</v>
      </c>
      <c r="D130">
        <v>2116</v>
      </c>
      <c r="E130">
        <v>0.18987796123474521</v>
      </c>
    </row>
    <row r="131" spans="1:5" x14ac:dyDescent="0.25">
      <c r="A131" t="s">
        <v>19</v>
      </c>
      <c r="B131">
        <v>2019</v>
      </c>
      <c r="C131">
        <v>11592</v>
      </c>
      <c r="D131">
        <v>1554</v>
      </c>
      <c r="E131">
        <v>0.13405797101449279</v>
      </c>
    </row>
    <row r="132" spans="1:5" x14ac:dyDescent="0.25">
      <c r="A132" t="s">
        <v>39</v>
      </c>
      <c r="B132">
        <v>2013</v>
      </c>
      <c r="C132">
        <v>30984</v>
      </c>
      <c r="D132">
        <v>10646</v>
      </c>
      <c r="E132">
        <v>0.34359669506842239</v>
      </c>
    </row>
    <row r="133" spans="1:5" x14ac:dyDescent="0.25">
      <c r="A133" t="s">
        <v>39</v>
      </c>
      <c r="B133">
        <v>2014</v>
      </c>
      <c r="C133">
        <v>38166</v>
      </c>
      <c r="D133">
        <v>12413</v>
      </c>
      <c r="E133">
        <v>0.32523712204579991</v>
      </c>
    </row>
    <row r="134" spans="1:5" x14ac:dyDescent="0.25">
      <c r="A134" t="s">
        <v>39</v>
      </c>
      <c r="B134">
        <v>2015</v>
      </c>
      <c r="C134">
        <v>36667</v>
      </c>
      <c r="D134">
        <v>12465</v>
      </c>
      <c r="E134">
        <v>0.33995145498677293</v>
      </c>
    </row>
    <row r="135" spans="1:5" x14ac:dyDescent="0.25">
      <c r="A135" t="s">
        <v>39</v>
      </c>
      <c r="B135">
        <v>2016</v>
      </c>
      <c r="C135">
        <v>40605</v>
      </c>
      <c r="D135">
        <v>13501</v>
      </c>
      <c r="E135">
        <v>0.33249599802979929</v>
      </c>
    </row>
    <row r="136" spans="1:5" x14ac:dyDescent="0.25">
      <c r="A136" t="s">
        <v>39</v>
      </c>
      <c r="B136">
        <v>2017</v>
      </c>
      <c r="C136">
        <v>48637</v>
      </c>
      <c r="D136">
        <v>15767</v>
      </c>
      <c r="E136">
        <v>0.32417706684211611</v>
      </c>
    </row>
    <row r="137" spans="1:5" x14ac:dyDescent="0.25">
      <c r="A137" t="s">
        <v>39</v>
      </c>
      <c r="B137">
        <v>2018</v>
      </c>
      <c r="C137">
        <v>59122</v>
      </c>
      <c r="D137">
        <v>19167</v>
      </c>
      <c r="E137">
        <v>0.32419403944386183</v>
      </c>
    </row>
    <row r="138" spans="1:5" x14ac:dyDescent="0.25">
      <c r="A138" t="s">
        <v>39</v>
      </c>
      <c r="B138">
        <v>2019</v>
      </c>
      <c r="C138">
        <v>34353</v>
      </c>
      <c r="D138">
        <v>13756</v>
      </c>
      <c r="E138">
        <v>0.4004308211801007</v>
      </c>
    </row>
    <row r="139" spans="1:5" x14ac:dyDescent="0.25">
      <c r="A139" t="s">
        <v>309</v>
      </c>
      <c r="B139">
        <v>2013</v>
      </c>
      <c r="C139">
        <v>9</v>
      </c>
      <c r="D139">
        <v>0</v>
      </c>
      <c r="E139">
        <v>0</v>
      </c>
    </row>
    <row r="140" spans="1:5" x14ac:dyDescent="0.25">
      <c r="A140" t="s">
        <v>309</v>
      </c>
      <c r="B140">
        <v>2019</v>
      </c>
      <c r="C140">
        <v>1</v>
      </c>
      <c r="D140">
        <v>2</v>
      </c>
      <c r="E140">
        <v>2</v>
      </c>
    </row>
    <row r="141" spans="1:5" x14ac:dyDescent="0.25">
      <c r="A141" t="s">
        <v>136</v>
      </c>
      <c r="B141">
        <v>2013</v>
      </c>
      <c r="C141">
        <v>325</v>
      </c>
      <c r="D141">
        <v>5</v>
      </c>
      <c r="E141">
        <v>1.5384615384615391E-2</v>
      </c>
    </row>
    <row r="142" spans="1:5" x14ac:dyDescent="0.25">
      <c r="A142" t="s">
        <v>136</v>
      </c>
      <c r="B142">
        <v>2014</v>
      </c>
      <c r="C142">
        <v>384</v>
      </c>
      <c r="D142">
        <v>9</v>
      </c>
      <c r="E142">
        <v>2.34375E-2</v>
      </c>
    </row>
    <row r="143" spans="1:5" x14ac:dyDescent="0.25">
      <c r="A143" t="s">
        <v>136</v>
      </c>
      <c r="B143">
        <v>2015</v>
      </c>
      <c r="C143">
        <v>556</v>
      </c>
      <c r="D143">
        <v>8</v>
      </c>
      <c r="E143">
        <v>1.4388489208633091E-2</v>
      </c>
    </row>
    <row r="144" spans="1:5" x14ac:dyDescent="0.25">
      <c r="A144" t="s">
        <v>136</v>
      </c>
      <c r="B144">
        <v>2016</v>
      </c>
      <c r="C144">
        <v>1170</v>
      </c>
      <c r="D144">
        <v>15</v>
      </c>
      <c r="E144">
        <v>1.282051282051282E-2</v>
      </c>
    </row>
    <row r="145" spans="1:5" x14ac:dyDescent="0.25">
      <c r="A145" t="s">
        <v>136</v>
      </c>
      <c r="B145">
        <v>2017</v>
      </c>
      <c r="C145">
        <v>1530</v>
      </c>
      <c r="D145">
        <v>32</v>
      </c>
      <c r="E145">
        <v>2.0915032679738561E-2</v>
      </c>
    </row>
    <row r="146" spans="1:5" x14ac:dyDescent="0.25">
      <c r="A146" t="s">
        <v>136</v>
      </c>
      <c r="B146">
        <v>2018</v>
      </c>
      <c r="C146">
        <v>2288</v>
      </c>
      <c r="D146">
        <v>68</v>
      </c>
      <c r="E146">
        <v>2.972027972027972E-2</v>
      </c>
    </row>
    <row r="147" spans="1:5" x14ac:dyDescent="0.25">
      <c r="A147" t="s">
        <v>136</v>
      </c>
      <c r="B147">
        <v>2019</v>
      </c>
      <c r="C147">
        <v>3648</v>
      </c>
      <c r="D147">
        <v>79</v>
      </c>
      <c r="E147">
        <v>2.165570175438597E-2</v>
      </c>
    </row>
    <row r="148" spans="1:5" x14ac:dyDescent="0.25">
      <c r="A148" t="s">
        <v>189</v>
      </c>
      <c r="B148">
        <v>2013</v>
      </c>
      <c r="C148">
        <v>730</v>
      </c>
      <c r="D148">
        <v>122</v>
      </c>
      <c r="E148">
        <v>0.16712328767123291</v>
      </c>
    </row>
    <row r="149" spans="1:5" x14ac:dyDescent="0.25">
      <c r="A149" t="s">
        <v>189</v>
      </c>
      <c r="B149">
        <v>2014</v>
      </c>
      <c r="C149">
        <v>1296</v>
      </c>
      <c r="D149">
        <v>200</v>
      </c>
      <c r="E149">
        <v>0.15432098765432101</v>
      </c>
    </row>
    <row r="150" spans="1:5" x14ac:dyDescent="0.25">
      <c r="A150" t="s">
        <v>189</v>
      </c>
      <c r="B150">
        <v>2015</v>
      </c>
      <c r="C150">
        <v>925</v>
      </c>
      <c r="D150">
        <v>123</v>
      </c>
      <c r="E150">
        <v>0.132972972972973</v>
      </c>
    </row>
    <row r="151" spans="1:5" x14ac:dyDescent="0.25">
      <c r="A151" t="s">
        <v>189</v>
      </c>
      <c r="B151">
        <v>2016</v>
      </c>
      <c r="C151">
        <v>1051</v>
      </c>
      <c r="D151">
        <v>159</v>
      </c>
      <c r="E151">
        <v>0.1512844909609895</v>
      </c>
    </row>
    <row r="152" spans="1:5" x14ac:dyDescent="0.25">
      <c r="A152" t="s">
        <v>189</v>
      </c>
      <c r="B152">
        <v>2017</v>
      </c>
      <c r="C152">
        <v>1996</v>
      </c>
      <c r="D152">
        <v>185</v>
      </c>
      <c r="E152">
        <v>9.2685370741482961E-2</v>
      </c>
    </row>
    <row r="153" spans="1:5" x14ac:dyDescent="0.25">
      <c r="A153" t="s">
        <v>189</v>
      </c>
      <c r="B153">
        <v>2018</v>
      </c>
      <c r="C153">
        <v>1662</v>
      </c>
      <c r="D153">
        <v>120</v>
      </c>
      <c r="E153">
        <v>7.2202166064981949E-2</v>
      </c>
    </row>
    <row r="154" spans="1:5" x14ac:dyDescent="0.25">
      <c r="A154" t="s">
        <v>189</v>
      </c>
      <c r="B154">
        <v>2019</v>
      </c>
      <c r="C154">
        <v>1101</v>
      </c>
      <c r="D154">
        <v>52</v>
      </c>
      <c r="E154">
        <v>4.7229791099000898E-2</v>
      </c>
    </row>
    <row r="155" spans="1:5" x14ac:dyDescent="0.25">
      <c r="A155" t="s">
        <v>96</v>
      </c>
      <c r="B155">
        <v>2013</v>
      </c>
      <c r="C155">
        <v>17408</v>
      </c>
      <c r="D155">
        <v>622</v>
      </c>
      <c r="E155">
        <v>3.5730698529411763E-2</v>
      </c>
    </row>
    <row r="156" spans="1:5" x14ac:dyDescent="0.25">
      <c r="A156" t="s">
        <v>96</v>
      </c>
      <c r="B156">
        <v>2014</v>
      </c>
      <c r="C156">
        <v>40968</v>
      </c>
      <c r="D156">
        <v>2184</v>
      </c>
      <c r="E156">
        <v>5.3309900410076147E-2</v>
      </c>
    </row>
    <row r="157" spans="1:5" x14ac:dyDescent="0.25">
      <c r="A157" t="s">
        <v>96</v>
      </c>
      <c r="B157">
        <v>2015</v>
      </c>
      <c r="C157">
        <v>49418</v>
      </c>
      <c r="D157">
        <v>2970</v>
      </c>
      <c r="E157">
        <v>6.0099558865190819E-2</v>
      </c>
    </row>
    <row r="158" spans="1:5" x14ac:dyDescent="0.25">
      <c r="A158" t="s">
        <v>96</v>
      </c>
      <c r="B158">
        <v>2016</v>
      </c>
      <c r="C158">
        <v>58148</v>
      </c>
      <c r="D158">
        <v>2445</v>
      </c>
      <c r="E158">
        <v>4.2047877828988098E-2</v>
      </c>
    </row>
    <row r="159" spans="1:5" x14ac:dyDescent="0.25">
      <c r="A159" t="s">
        <v>96</v>
      </c>
      <c r="B159">
        <v>2017</v>
      </c>
      <c r="C159">
        <v>71509</v>
      </c>
      <c r="D159">
        <v>2423</v>
      </c>
      <c r="E159">
        <v>3.388384678851613E-2</v>
      </c>
    </row>
    <row r="160" spans="1:5" x14ac:dyDescent="0.25">
      <c r="A160" t="s">
        <v>96</v>
      </c>
      <c r="B160">
        <v>2018</v>
      </c>
      <c r="C160">
        <v>70893</v>
      </c>
      <c r="D160">
        <v>2115</v>
      </c>
      <c r="E160">
        <v>2.9833693030341502E-2</v>
      </c>
    </row>
    <row r="161" spans="1:5" x14ac:dyDescent="0.25">
      <c r="A161" t="s">
        <v>96</v>
      </c>
      <c r="B161">
        <v>2019</v>
      </c>
      <c r="C161">
        <v>70136</v>
      </c>
      <c r="D161">
        <v>1858</v>
      </c>
      <c r="E161">
        <v>2.6491388160145998E-2</v>
      </c>
    </row>
    <row r="162" spans="1:5" x14ac:dyDescent="0.25">
      <c r="A162" t="s">
        <v>96</v>
      </c>
      <c r="B162">
        <v>2020</v>
      </c>
      <c r="C162">
        <v>44014</v>
      </c>
      <c r="D162">
        <v>1067</v>
      </c>
      <c r="E162">
        <v>2.4242286545190169E-2</v>
      </c>
    </row>
    <row r="163" spans="1:5" x14ac:dyDescent="0.25">
      <c r="A163" t="s">
        <v>297</v>
      </c>
      <c r="B163">
        <v>2013</v>
      </c>
      <c r="C163">
        <v>468</v>
      </c>
      <c r="D163">
        <v>42</v>
      </c>
      <c r="E163">
        <v>8.9743589743589744E-2</v>
      </c>
    </row>
    <row r="164" spans="1:5" x14ac:dyDescent="0.25">
      <c r="A164" t="s">
        <v>297</v>
      </c>
      <c r="B164">
        <v>2014</v>
      </c>
      <c r="C164">
        <v>412</v>
      </c>
      <c r="D164">
        <v>48</v>
      </c>
      <c r="E164">
        <v>0.116504854368932</v>
      </c>
    </row>
    <row r="165" spans="1:5" x14ac:dyDescent="0.25">
      <c r="A165" t="s">
        <v>297</v>
      </c>
      <c r="B165">
        <v>2015</v>
      </c>
      <c r="C165">
        <v>299</v>
      </c>
      <c r="D165">
        <v>45</v>
      </c>
      <c r="E165">
        <v>0.15050167224080269</v>
      </c>
    </row>
    <row r="166" spans="1:5" x14ac:dyDescent="0.25">
      <c r="A166" t="s">
        <v>297</v>
      </c>
      <c r="B166">
        <v>2016</v>
      </c>
      <c r="C166">
        <v>212</v>
      </c>
      <c r="D166">
        <v>28</v>
      </c>
      <c r="E166">
        <v>0.13207547169811321</v>
      </c>
    </row>
    <row r="167" spans="1:5" x14ac:dyDescent="0.25">
      <c r="A167" t="s">
        <v>297</v>
      </c>
      <c r="B167">
        <v>2017</v>
      </c>
      <c r="C167">
        <v>97</v>
      </c>
      <c r="D167">
        <v>4</v>
      </c>
      <c r="E167">
        <v>4.1237113402061848E-2</v>
      </c>
    </row>
    <row r="168" spans="1:5" x14ac:dyDescent="0.25">
      <c r="A168" t="s">
        <v>297</v>
      </c>
      <c r="B168">
        <v>2018</v>
      </c>
      <c r="C168">
        <v>57</v>
      </c>
      <c r="D168">
        <v>1</v>
      </c>
      <c r="E168">
        <v>1.754385964912281E-2</v>
      </c>
    </row>
    <row r="169" spans="1:5" x14ac:dyDescent="0.25">
      <c r="A169" t="s">
        <v>297</v>
      </c>
      <c r="B169">
        <v>2019</v>
      </c>
      <c r="C169">
        <v>1</v>
      </c>
      <c r="D169">
        <v>0</v>
      </c>
      <c r="E169">
        <v>0</v>
      </c>
    </row>
    <row r="170" spans="1:5" x14ac:dyDescent="0.25">
      <c r="A170" t="s">
        <v>123</v>
      </c>
      <c r="B170">
        <v>2013</v>
      </c>
      <c r="C170">
        <v>5826</v>
      </c>
      <c r="D170">
        <v>432</v>
      </c>
      <c r="E170">
        <v>7.4150360453141093E-2</v>
      </c>
    </row>
    <row r="171" spans="1:5" x14ac:dyDescent="0.25">
      <c r="A171" t="s">
        <v>123</v>
      </c>
      <c r="B171">
        <v>2014</v>
      </c>
      <c r="C171">
        <v>11561</v>
      </c>
      <c r="D171">
        <v>832</v>
      </c>
      <c r="E171">
        <v>7.1966092898538184E-2</v>
      </c>
    </row>
    <row r="172" spans="1:5" x14ac:dyDescent="0.25">
      <c r="A172" t="s">
        <v>123</v>
      </c>
      <c r="B172">
        <v>2015</v>
      </c>
      <c r="C172">
        <v>16452</v>
      </c>
      <c r="D172">
        <v>1453</v>
      </c>
      <c r="E172">
        <v>8.831752978361293E-2</v>
      </c>
    </row>
    <row r="173" spans="1:5" x14ac:dyDescent="0.25">
      <c r="A173" t="s">
        <v>123</v>
      </c>
      <c r="B173">
        <v>2016</v>
      </c>
      <c r="C173">
        <v>12539</v>
      </c>
      <c r="D173">
        <v>936</v>
      </c>
      <c r="E173">
        <v>7.4647101044740413E-2</v>
      </c>
    </row>
    <row r="174" spans="1:5" x14ac:dyDescent="0.25">
      <c r="A174" t="s">
        <v>123</v>
      </c>
      <c r="B174">
        <v>2017</v>
      </c>
      <c r="C174">
        <v>11576</v>
      </c>
      <c r="D174">
        <v>828</v>
      </c>
      <c r="E174">
        <v>7.1527297857636493E-2</v>
      </c>
    </row>
    <row r="175" spans="1:5" x14ac:dyDescent="0.25">
      <c r="A175" t="s">
        <v>123</v>
      </c>
      <c r="B175">
        <v>2018</v>
      </c>
      <c r="C175">
        <v>13032</v>
      </c>
      <c r="D175">
        <v>898</v>
      </c>
      <c r="E175">
        <v>6.8907305095150403E-2</v>
      </c>
    </row>
    <row r="176" spans="1:5" x14ac:dyDescent="0.25">
      <c r="A176" t="s">
        <v>123</v>
      </c>
      <c r="B176">
        <v>2019</v>
      </c>
      <c r="C176">
        <v>14816</v>
      </c>
      <c r="D176">
        <v>859</v>
      </c>
      <c r="E176">
        <v>5.7977861771058313E-2</v>
      </c>
    </row>
    <row r="177" spans="1:5" x14ac:dyDescent="0.25">
      <c r="A177" t="s">
        <v>535</v>
      </c>
      <c r="B177">
        <v>2016</v>
      </c>
      <c r="C177">
        <v>34</v>
      </c>
      <c r="D177">
        <v>1</v>
      </c>
      <c r="E177">
        <v>2.9411764705882349E-2</v>
      </c>
    </row>
    <row r="178" spans="1:5" x14ac:dyDescent="0.25">
      <c r="A178" t="s">
        <v>535</v>
      </c>
      <c r="B178">
        <v>2017</v>
      </c>
      <c r="C178">
        <v>16</v>
      </c>
      <c r="D178">
        <v>5</v>
      </c>
      <c r="E178">
        <v>0.3125</v>
      </c>
    </row>
    <row r="179" spans="1:5" x14ac:dyDescent="0.25">
      <c r="A179" t="s">
        <v>535</v>
      </c>
      <c r="B179">
        <v>2018</v>
      </c>
      <c r="C179">
        <v>27</v>
      </c>
      <c r="D179">
        <v>0</v>
      </c>
      <c r="E179">
        <v>0</v>
      </c>
    </row>
    <row r="180" spans="1:5" x14ac:dyDescent="0.25">
      <c r="A180" t="s">
        <v>535</v>
      </c>
      <c r="B180">
        <v>2019</v>
      </c>
      <c r="C180">
        <v>15</v>
      </c>
      <c r="D180">
        <v>0</v>
      </c>
      <c r="E180">
        <v>0</v>
      </c>
    </row>
    <row r="181" spans="1:5" x14ac:dyDescent="0.25">
      <c r="A181" t="s">
        <v>535</v>
      </c>
      <c r="B181">
        <v>2020</v>
      </c>
      <c r="C181">
        <v>8</v>
      </c>
      <c r="D181">
        <v>0</v>
      </c>
      <c r="E181">
        <v>0</v>
      </c>
    </row>
    <row r="182" spans="1:5" x14ac:dyDescent="0.25">
      <c r="A182" t="s">
        <v>444</v>
      </c>
      <c r="B182">
        <v>2013</v>
      </c>
      <c r="C182">
        <v>47</v>
      </c>
      <c r="D182">
        <v>0</v>
      </c>
      <c r="E182">
        <v>0</v>
      </c>
    </row>
    <row r="183" spans="1:5" x14ac:dyDescent="0.25">
      <c r="A183" t="s">
        <v>444</v>
      </c>
      <c r="B183">
        <v>2014</v>
      </c>
      <c r="C183">
        <v>5</v>
      </c>
      <c r="D183">
        <v>0</v>
      </c>
      <c r="E183">
        <v>0</v>
      </c>
    </row>
    <row r="184" spans="1:5" x14ac:dyDescent="0.25">
      <c r="A184" t="s">
        <v>444</v>
      </c>
      <c r="B184">
        <v>2016</v>
      </c>
      <c r="C184">
        <v>4</v>
      </c>
      <c r="D184">
        <v>0</v>
      </c>
      <c r="E184">
        <v>0</v>
      </c>
    </row>
    <row r="185" spans="1:5" x14ac:dyDescent="0.25">
      <c r="A185" t="s">
        <v>366</v>
      </c>
      <c r="B185">
        <v>2013</v>
      </c>
      <c r="C185">
        <v>79</v>
      </c>
      <c r="D185">
        <v>7</v>
      </c>
      <c r="E185">
        <v>8.8607594936708861E-2</v>
      </c>
    </row>
    <row r="186" spans="1:5" x14ac:dyDescent="0.25">
      <c r="A186" t="s">
        <v>366</v>
      </c>
      <c r="B186">
        <v>2014</v>
      </c>
      <c r="C186">
        <v>48</v>
      </c>
      <c r="D186">
        <v>2</v>
      </c>
      <c r="E186">
        <v>4.1666666666666657E-2</v>
      </c>
    </row>
    <row r="187" spans="1:5" x14ac:dyDescent="0.25">
      <c r="A187" t="s">
        <v>366</v>
      </c>
      <c r="B187">
        <v>2015</v>
      </c>
      <c r="C187">
        <v>7</v>
      </c>
      <c r="D187">
        <v>0</v>
      </c>
      <c r="E187">
        <v>0</v>
      </c>
    </row>
    <row r="188" spans="1:5" x14ac:dyDescent="0.25">
      <c r="A188" t="s">
        <v>366</v>
      </c>
      <c r="B188">
        <v>2016</v>
      </c>
      <c r="C188">
        <v>1</v>
      </c>
      <c r="D188">
        <v>0</v>
      </c>
      <c r="E188">
        <v>0</v>
      </c>
    </row>
    <row r="189" spans="1:5" x14ac:dyDescent="0.25">
      <c r="A189" t="s">
        <v>366</v>
      </c>
      <c r="B189">
        <v>2018</v>
      </c>
      <c r="C189">
        <v>11</v>
      </c>
      <c r="D189">
        <v>0</v>
      </c>
      <c r="E189">
        <v>0</v>
      </c>
    </row>
    <row r="190" spans="1:5" x14ac:dyDescent="0.25">
      <c r="A190" t="s">
        <v>366</v>
      </c>
      <c r="B190">
        <v>2019</v>
      </c>
      <c r="C190">
        <v>18</v>
      </c>
      <c r="D190">
        <v>0</v>
      </c>
      <c r="E190">
        <v>0</v>
      </c>
    </row>
    <row r="191" spans="1:5" x14ac:dyDescent="0.25">
      <c r="A191" t="s">
        <v>366</v>
      </c>
      <c r="B191">
        <v>2020</v>
      </c>
      <c r="C191">
        <v>3</v>
      </c>
      <c r="D191">
        <v>0</v>
      </c>
      <c r="E191">
        <v>0</v>
      </c>
    </row>
    <row r="192" spans="1:5" x14ac:dyDescent="0.25">
      <c r="A192" t="s">
        <v>24</v>
      </c>
      <c r="B192">
        <v>2013</v>
      </c>
      <c r="C192">
        <v>17359</v>
      </c>
      <c r="D192">
        <v>555</v>
      </c>
      <c r="E192">
        <v>3.1971887781554242E-2</v>
      </c>
    </row>
    <row r="193" spans="1:5" x14ac:dyDescent="0.25">
      <c r="A193" t="s">
        <v>24</v>
      </c>
      <c r="B193">
        <v>2014</v>
      </c>
      <c r="C193">
        <v>26023</v>
      </c>
      <c r="D193">
        <v>1399</v>
      </c>
      <c r="E193">
        <v>5.3760135264957917E-2</v>
      </c>
    </row>
    <row r="194" spans="1:5" x14ac:dyDescent="0.25">
      <c r="A194" t="s">
        <v>24</v>
      </c>
      <c r="B194">
        <v>2015</v>
      </c>
      <c r="C194">
        <v>36541</v>
      </c>
      <c r="D194">
        <v>2379</v>
      </c>
      <c r="E194">
        <v>6.5104950603431758E-2</v>
      </c>
    </row>
    <row r="195" spans="1:5" x14ac:dyDescent="0.25">
      <c r="A195" t="s">
        <v>24</v>
      </c>
      <c r="B195">
        <v>2016</v>
      </c>
      <c r="C195">
        <v>50854</v>
      </c>
      <c r="D195">
        <v>2599</v>
      </c>
      <c r="E195">
        <v>5.1107090887639123E-2</v>
      </c>
    </row>
    <row r="196" spans="1:5" x14ac:dyDescent="0.25">
      <c r="A196" t="s">
        <v>24</v>
      </c>
      <c r="B196">
        <v>2017</v>
      </c>
      <c r="C196">
        <v>67792</v>
      </c>
      <c r="D196">
        <v>3062</v>
      </c>
      <c r="E196">
        <v>4.5167571394854847E-2</v>
      </c>
    </row>
    <row r="197" spans="1:5" x14ac:dyDescent="0.25">
      <c r="A197" t="s">
        <v>24</v>
      </c>
      <c r="B197">
        <v>2018</v>
      </c>
      <c r="C197">
        <v>67093</v>
      </c>
      <c r="D197">
        <v>2997</v>
      </c>
      <c r="E197">
        <v>4.4669339573427932E-2</v>
      </c>
    </row>
    <row r="198" spans="1:5" x14ac:dyDescent="0.25">
      <c r="A198" t="s">
        <v>24</v>
      </c>
      <c r="B198">
        <v>2019</v>
      </c>
      <c r="C198">
        <v>78001</v>
      </c>
      <c r="D198">
        <v>3374</v>
      </c>
      <c r="E198">
        <v>4.3255855694157769E-2</v>
      </c>
    </row>
    <row r="199" spans="1:5" x14ac:dyDescent="0.25">
      <c r="A199" t="s">
        <v>480</v>
      </c>
      <c r="B199">
        <v>2013</v>
      </c>
      <c r="C199">
        <v>7</v>
      </c>
      <c r="D199">
        <v>0</v>
      </c>
      <c r="E199">
        <v>0</v>
      </c>
    </row>
    <row r="200" spans="1:5" x14ac:dyDescent="0.25">
      <c r="A200" t="s">
        <v>480</v>
      </c>
      <c r="B200">
        <v>2014</v>
      </c>
      <c r="C200">
        <v>13</v>
      </c>
      <c r="D200">
        <v>1</v>
      </c>
      <c r="E200">
        <v>7.6923076923076927E-2</v>
      </c>
    </row>
    <row r="201" spans="1:5" x14ac:dyDescent="0.25">
      <c r="A201" t="s">
        <v>140</v>
      </c>
      <c r="B201">
        <v>2013</v>
      </c>
      <c r="C201">
        <v>8376</v>
      </c>
      <c r="D201">
        <v>2684</v>
      </c>
      <c r="E201">
        <v>0.32043935052531042</v>
      </c>
    </row>
    <row r="202" spans="1:5" x14ac:dyDescent="0.25">
      <c r="A202" t="s">
        <v>140</v>
      </c>
      <c r="B202">
        <v>2014</v>
      </c>
      <c r="C202">
        <v>18704</v>
      </c>
      <c r="D202">
        <v>6983</v>
      </c>
      <c r="E202">
        <v>0.37334260051325918</v>
      </c>
    </row>
    <row r="203" spans="1:5" x14ac:dyDescent="0.25">
      <c r="A203" t="s">
        <v>140</v>
      </c>
      <c r="B203">
        <v>2015</v>
      </c>
      <c r="C203">
        <v>26458</v>
      </c>
      <c r="D203">
        <v>12562</v>
      </c>
      <c r="E203">
        <v>0.47479023357774591</v>
      </c>
    </row>
    <row r="204" spans="1:5" x14ac:dyDescent="0.25">
      <c r="A204" t="s">
        <v>140</v>
      </c>
      <c r="B204">
        <v>2016</v>
      </c>
      <c r="C204">
        <v>28643</v>
      </c>
      <c r="D204">
        <v>12752</v>
      </c>
      <c r="E204">
        <v>0.44520476207101212</v>
      </c>
    </row>
    <row r="205" spans="1:5" x14ac:dyDescent="0.25">
      <c r="A205" t="s">
        <v>140</v>
      </c>
      <c r="B205">
        <v>2017</v>
      </c>
      <c r="C205">
        <v>34114</v>
      </c>
      <c r="D205">
        <v>13117</v>
      </c>
      <c r="E205">
        <v>0.38450489535088228</v>
      </c>
    </row>
    <row r="206" spans="1:5" x14ac:dyDescent="0.25">
      <c r="A206" t="s">
        <v>140</v>
      </c>
      <c r="B206">
        <v>2018</v>
      </c>
      <c r="C206">
        <v>70862</v>
      </c>
      <c r="D206">
        <v>14036</v>
      </c>
      <c r="E206">
        <v>0.1980751319466004</v>
      </c>
    </row>
    <row r="207" spans="1:5" x14ac:dyDescent="0.25">
      <c r="A207" t="s">
        <v>140</v>
      </c>
      <c r="B207">
        <v>2019</v>
      </c>
      <c r="C207">
        <v>85610</v>
      </c>
      <c r="D207">
        <v>8764</v>
      </c>
      <c r="E207">
        <v>0.1023712183156173</v>
      </c>
    </row>
    <row r="208" spans="1:5" x14ac:dyDescent="0.25">
      <c r="A208" t="s">
        <v>83</v>
      </c>
      <c r="B208">
        <v>2013</v>
      </c>
      <c r="C208">
        <v>11904</v>
      </c>
      <c r="D208">
        <v>9041</v>
      </c>
      <c r="E208">
        <v>0.75949260752688175</v>
      </c>
    </row>
    <row r="209" spans="1:5" x14ac:dyDescent="0.25">
      <c r="A209" t="s">
        <v>83</v>
      </c>
      <c r="B209">
        <v>2014</v>
      </c>
      <c r="C209">
        <v>19203</v>
      </c>
      <c r="D209">
        <v>13682</v>
      </c>
      <c r="E209">
        <v>0.71249283966046972</v>
      </c>
    </row>
    <row r="210" spans="1:5" x14ac:dyDescent="0.25">
      <c r="A210" t="s">
        <v>83</v>
      </c>
      <c r="B210">
        <v>2015</v>
      </c>
      <c r="C210">
        <v>6122</v>
      </c>
      <c r="D210">
        <v>2978</v>
      </c>
      <c r="E210">
        <v>0.48644233910486773</v>
      </c>
    </row>
    <row r="211" spans="1:5" x14ac:dyDescent="0.25">
      <c r="A211" t="s">
        <v>83</v>
      </c>
      <c r="B211">
        <v>2016</v>
      </c>
      <c r="C211">
        <v>4295</v>
      </c>
      <c r="D211">
        <v>1693</v>
      </c>
      <c r="E211">
        <v>0.39417927823050058</v>
      </c>
    </row>
    <row r="212" spans="1:5" x14ac:dyDescent="0.25">
      <c r="A212" t="s">
        <v>83</v>
      </c>
      <c r="B212">
        <v>2017</v>
      </c>
      <c r="C212">
        <v>3541</v>
      </c>
      <c r="D212">
        <v>1106</v>
      </c>
      <c r="E212">
        <v>0.31234114656876588</v>
      </c>
    </row>
    <row r="213" spans="1:5" x14ac:dyDescent="0.25">
      <c r="A213" t="s">
        <v>83</v>
      </c>
      <c r="B213">
        <v>2018</v>
      </c>
      <c r="C213">
        <v>2709</v>
      </c>
      <c r="D213">
        <v>492</v>
      </c>
      <c r="E213">
        <v>0.18161683277962351</v>
      </c>
    </row>
    <row r="214" spans="1:5" x14ac:dyDescent="0.25">
      <c r="A214" t="s">
        <v>83</v>
      </c>
      <c r="B214">
        <v>2019</v>
      </c>
      <c r="C214">
        <v>2979</v>
      </c>
      <c r="D214">
        <v>261</v>
      </c>
      <c r="E214">
        <v>8.7613293051359523E-2</v>
      </c>
    </row>
    <row r="215" spans="1:5" x14ac:dyDescent="0.25">
      <c r="A215" t="s">
        <v>77</v>
      </c>
      <c r="B215">
        <v>2013</v>
      </c>
      <c r="C215">
        <v>2436</v>
      </c>
      <c r="D215">
        <v>62</v>
      </c>
      <c r="E215">
        <v>2.5451559934318559E-2</v>
      </c>
    </row>
    <row r="216" spans="1:5" x14ac:dyDescent="0.25">
      <c r="A216" t="s">
        <v>77</v>
      </c>
      <c r="B216">
        <v>2014</v>
      </c>
      <c r="C216">
        <v>3043</v>
      </c>
      <c r="D216">
        <v>114</v>
      </c>
      <c r="E216">
        <v>3.746302990469931E-2</v>
      </c>
    </row>
    <row r="217" spans="1:5" x14ac:dyDescent="0.25">
      <c r="A217" t="s">
        <v>77</v>
      </c>
      <c r="B217">
        <v>2015</v>
      </c>
      <c r="C217">
        <v>3328</v>
      </c>
      <c r="D217">
        <v>266</v>
      </c>
      <c r="E217">
        <v>7.9927884615384609E-2</v>
      </c>
    </row>
    <row r="218" spans="1:5" x14ac:dyDescent="0.25">
      <c r="A218" t="s">
        <v>77</v>
      </c>
      <c r="B218">
        <v>2016</v>
      </c>
      <c r="C218">
        <v>3109</v>
      </c>
      <c r="D218">
        <v>265</v>
      </c>
      <c r="E218">
        <v>8.523641042135735E-2</v>
      </c>
    </row>
    <row r="219" spans="1:5" x14ac:dyDescent="0.25">
      <c r="A219" t="s">
        <v>77</v>
      </c>
      <c r="B219">
        <v>2017</v>
      </c>
      <c r="C219">
        <v>3124</v>
      </c>
      <c r="D219">
        <v>211</v>
      </c>
      <c r="E219">
        <v>6.7541613316261198E-2</v>
      </c>
    </row>
    <row r="220" spans="1:5" x14ac:dyDescent="0.25">
      <c r="A220" t="s">
        <v>77</v>
      </c>
      <c r="B220">
        <v>2018</v>
      </c>
      <c r="C220">
        <v>2810</v>
      </c>
      <c r="D220">
        <v>150</v>
      </c>
      <c r="E220">
        <v>5.3380782918149468E-2</v>
      </c>
    </row>
    <row r="221" spans="1:5" x14ac:dyDescent="0.25">
      <c r="A221" t="s">
        <v>77</v>
      </c>
      <c r="B221">
        <v>2019</v>
      </c>
      <c r="C221">
        <v>2292</v>
      </c>
      <c r="D221">
        <v>124</v>
      </c>
      <c r="E221">
        <v>5.4101221640488653E-2</v>
      </c>
    </row>
    <row r="222" spans="1:5" x14ac:dyDescent="0.25">
      <c r="A222" t="s">
        <v>558</v>
      </c>
      <c r="B222">
        <v>2018</v>
      </c>
      <c r="C222">
        <v>1</v>
      </c>
      <c r="D222">
        <v>0</v>
      </c>
      <c r="E222">
        <v>0</v>
      </c>
    </row>
    <row r="223" spans="1:5" x14ac:dyDescent="0.25">
      <c r="A223" t="s">
        <v>597</v>
      </c>
      <c r="B223">
        <v>2013</v>
      </c>
      <c r="C223">
        <v>3</v>
      </c>
      <c r="D223">
        <v>0</v>
      </c>
      <c r="E223">
        <v>0</v>
      </c>
    </row>
    <row r="224" spans="1:5" x14ac:dyDescent="0.25">
      <c r="A224" t="s">
        <v>597</v>
      </c>
      <c r="B224">
        <v>2014</v>
      </c>
      <c r="C224">
        <v>17</v>
      </c>
      <c r="D224">
        <v>2</v>
      </c>
      <c r="E224">
        <v>0.1176470588235294</v>
      </c>
    </row>
  </sheetData>
  <mergeCells count="4">
    <mergeCell ref="AN1:AW1"/>
    <mergeCell ref="G1:P1"/>
    <mergeCell ref="R1:AA1"/>
    <mergeCell ref="AC1:AL1"/>
  </mergeCells>
  <pageMargins left="0.75" right="0.75" top="1" bottom="1" header="0.5" footer="0.5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841"/>
  <sheetViews>
    <sheetView tabSelected="1" topLeftCell="AT1" workbookViewId="0">
      <selection activeCell="BF16" sqref="BF16"/>
    </sheetView>
  </sheetViews>
  <sheetFormatPr defaultRowHeight="15" x14ac:dyDescent="0.25"/>
  <cols>
    <col min="8" max="8" width="11.7109375" customWidth="1"/>
    <col min="9" max="9" width="11" customWidth="1"/>
    <col min="10" max="10" width="10.140625" customWidth="1"/>
    <col min="11" max="12" width="10.42578125" bestFit="1" customWidth="1"/>
    <col min="13" max="13" width="10.42578125" customWidth="1"/>
    <col min="14" max="14" width="10.28515625" customWidth="1"/>
    <col min="15" max="16" width="10.42578125" bestFit="1" customWidth="1"/>
    <col min="19" max="19" width="12" bestFit="1" customWidth="1"/>
    <col min="20" max="20" width="8.42578125" customWidth="1"/>
    <col min="21" max="21" width="7.7109375" customWidth="1"/>
    <col min="22" max="22" width="6.42578125" customWidth="1"/>
    <col min="23" max="24" width="7.28515625" customWidth="1"/>
    <col min="25" max="25" width="7.7109375" customWidth="1"/>
    <col min="26" max="26" width="8" customWidth="1"/>
    <col min="27" max="27" width="7.85546875" customWidth="1"/>
    <col min="40" max="40" width="29.42578125" customWidth="1"/>
    <col min="51" max="51" width="19.140625" customWidth="1"/>
    <col min="52" max="52" width="16.28515625" customWidth="1"/>
    <col min="53" max="53" width="12.42578125" customWidth="1"/>
    <col min="54" max="54" width="12" customWidth="1"/>
    <col min="55" max="55" width="17.7109375" customWidth="1"/>
    <col min="56" max="56" width="25.28515625" customWidth="1"/>
    <col min="57" max="57" width="19" customWidth="1"/>
    <col min="58" max="58" width="17.7109375" customWidth="1"/>
    <col min="59" max="59" width="25.28515625" customWidth="1"/>
    <col min="60" max="73" width="12" customWidth="1"/>
    <col min="74" max="77" width="13.85546875" bestFit="1" customWidth="1"/>
    <col min="78" max="78" width="12.7109375" bestFit="1" customWidth="1"/>
    <col min="79" max="88" width="17.7109375" bestFit="1" customWidth="1"/>
    <col min="89" max="89" width="16.5703125" bestFit="1" customWidth="1"/>
    <col min="90" max="90" width="18.28515625" bestFit="1" customWidth="1"/>
    <col min="91" max="91" width="17.28515625" bestFit="1" customWidth="1"/>
    <col min="92" max="92" width="18.140625" bestFit="1" customWidth="1"/>
    <col min="93" max="93" width="12" bestFit="1" customWidth="1"/>
    <col min="94" max="94" width="27.5703125" bestFit="1" customWidth="1"/>
    <col min="95" max="95" width="21.5703125" bestFit="1" customWidth="1"/>
    <col min="96" max="96" width="24.85546875" bestFit="1" customWidth="1"/>
    <col min="97" max="97" width="12" bestFit="1" customWidth="1"/>
    <col min="98" max="98" width="14.42578125" bestFit="1" customWidth="1"/>
    <col min="99" max="99" width="16.5703125" bestFit="1" customWidth="1"/>
    <col min="100" max="100" width="12" customWidth="1"/>
    <col min="101" max="101" width="12" bestFit="1" customWidth="1"/>
    <col min="102" max="102" width="16" bestFit="1" customWidth="1"/>
    <col min="103" max="103" width="20.5703125" bestFit="1" customWidth="1"/>
    <col min="104" max="104" width="12" customWidth="1"/>
    <col min="105" max="105" width="15.5703125" bestFit="1" customWidth="1"/>
    <col min="106" max="106" width="14.5703125" bestFit="1" customWidth="1"/>
    <col min="107" max="107" width="14.85546875" bestFit="1" customWidth="1"/>
    <col min="108" max="108" width="23.7109375" bestFit="1" customWidth="1"/>
    <col min="109" max="109" width="16.28515625" bestFit="1" customWidth="1"/>
    <col min="110" max="110" width="30.7109375" bestFit="1" customWidth="1"/>
    <col min="111" max="111" width="29.7109375" bestFit="1" customWidth="1"/>
    <col min="112" max="112" width="30.140625" bestFit="1" customWidth="1"/>
    <col min="113" max="113" width="22" bestFit="1" customWidth="1"/>
    <col min="114" max="114" width="27.42578125" bestFit="1" customWidth="1"/>
    <col min="115" max="115" width="36.85546875" bestFit="1" customWidth="1"/>
    <col min="116" max="116" width="35.85546875" bestFit="1" customWidth="1"/>
    <col min="117" max="117" width="27.42578125" bestFit="1" customWidth="1"/>
    <col min="118" max="118" width="19.85546875" bestFit="1" customWidth="1"/>
    <col min="119" max="119" width="28.42578125" bestFit="1" customWidth="1"/>
    <col min="120" max="120" width="21.7109375" bestFit="1" customWidth="1"/>
    <col min="121" max="121" width="20.7109375" bestFit="1" customWidth="1"/>
    <col min="122" max="122" width="21.42578125" bestFit="1" customWidth="1"/>
    <col min="123" max="123" width="25.140625" bestFit="1" customWidth="1"/>
    <col min="124" max="124" width="17.85546875" bestFit="1" customWidth="1"/>
    <col min="125" max="125" width="14.140625" bestFit="1" customWidth="1"/>
    <col min="126" max="126" width="22.28515625" bestFit="1" customWidth="1"/>
    <col min="127" max="127" width="12" bestFit="1" customWidth="1"/>
    <col min="128" max="128" width="14" bestFit="1" customWidth="1"/>
    <col min="129" max="129" width="27.140625" bestFit="1" customWidth="1"/>
    <col min="130" max="130" width="24.5703125" bestFit="1" customWidth="1"/>
    <col min="131" max="131" width="23.28515625" bestFit="1" customWidth="1"/>
    <col min="132" max="132" width="21.140625" bestFit="1" customWidth="1"/>
    <col min="133" max="133" width="32.5703125" bestFit="1" customWidth="1"/>
    <col min="134" max="134" width="31.5703125" bestFit="1" customWidth="1"/>
    <col min="135" max="135" width="20" bestFit="1" customWidth="1"/>
    <col min="136" max="138" width="24.140625" bestFit="1" customWidth="1"/>
    <col min="139" max="139" width="12" bestFit="1" customWidth="1"/>
    <col min="140" max="140" width="13.140625" bestFit="1" customWidth="1"/>
    <col min="141" max="141" width="26.28515625" bestFit="1" customWidth="1"/>
    <col min="142" max="142" width="19.85546875" bestFit="1" customWidth="1"/>
    <col min="143" max="143" width="17.85546875" bestFit="1" customWidth="1"/>
    <col min="144" max="144" width="12" bestFit="1" customWidth="1"/>
    <col min="145" max="145" width="16.7109375" bestFit="1" customWidth="1"/>
    <col min="146" max="146" width="17.7109375" bestFit="1" customWidth="1"/>
    <col min="147" max="147" width="14.85546875" bestFit="1" customWidth="1"/>
    <col min="148" max="148" width="12" bestFit="1" customWidth="1"/>
    <col min="149" max="149" width="12.28515625" bestFit="1" customWidth="1"/>
    <col min="150" max="150" width="15.140625" bestFit="1" customWidth="1"/>
    <col min="151" max="151" width="13.42578125" bestFit="1" customWidth="1"/>
    <col min="152" max="152" width="12" bestFit="1" customWidth="1"/>
    <col min="153" max="153" width="17.42578125" bestFit="1" customWidth="1"/>
    <col min="154" max="154" width="23.5703125" bestFit="1" customWidth="1"/>
    <col min="155" max="155" width="17.42578125" bestFit="1" customWidth="1"/>
    <col min="156" max="156" width="23.5703125" bestFit="1" customWidth="1"/>
    <col min="157" max="157" width="15.85546875" bestFit="1" customWidth="1"/>
    <col min="158" max="158" width="12" bestFit="1" customWidth="1"/>
    <col min="159" max="159" width="12" customWidth="1"/>
    <col min="160" max="160" width="14" bestFit="1" customWidth="1"/>
    <col min="161" max="163" width="12" bestFit="1" customWidth="1"/>
    <col min="164" max="164" width="12" customWidth="1"/>
    <col min="165" max="165" width="13.5703125" bestFit="1" customWidth="1"/>
    <col min="166" max="166" width="12.85546875" bestFit="1" customWidth="1"/>
    <col min="167" max="167" width="27.85546875" bestFit="1" customWidth="1"/>
    <col min="168" max="168" width="23.28515625" bestFit="1" customWidth="1"/>
    <col min="169" max="169" width="18.42578125" bestFit="1" customWidth="1"/>
    <col min="170" max="172" width="24.42578125" bestFit="1" customWidth="1"/>
    <col min="173" max="173" width="15.85546875" bestFit="1" customWidth="1"/>
    <col min="174" max="174" width="18.7109375" bestFit="1" customWidth="1"/>
    <col min="175" max="175" width="16.140625" bestFit="1" customWidth="1"/>
    <col min="176" max="176" width="27" bestFit="1" customWidth="1"/>
    <col min="177" max="177" width="17.42578125" bestFit="1" customWidth="1"/>
    <col min="178" max="178" width="15.28515625" bestFit="1" customWidth="1"/>
    <col min="179" max="179" width="20.7109375" bestFit="1" customWidth="1"/>
    <col min="180" max="180" width="12" bestFit="1" customWidth="1"/>
    <col min="181" max="182" width="27.7109375" bestFit="1" customWidth="1"/>
    <col min="183" max="183" width="12.85546875" bestFit="1" customWidth="1"/>
    <col min="184" max="184" width="21.85546875" bestFit="1" customWidth="1"/>
    <col min="185" max="185" width="19.28515625" bestFit="1" customWidth="1"/>
    <col min="186" max="186" width="18.28515625" bestFit="1" customWidth="1"/>
    <col min="187" max="187" width="16.42578125" bestFit="1" customWidth="1"/>
    <col min="188" max="188" width="24.140625" bestFit="1" customWidth="1"/>
    <col min="189" max="189" width="26.7109375" bestFit="1" customWidth="1"/>
    <col min="190" max="190" width="34.140625" bestFit="1" customWidth="1"/>
    <col min="191" max="191" width="23.140625" bestFit="1" customWidth="1"/>
    <col min="192" max="192" width="30.5703125" bestFit="1" customWidth="1"/>
    <col min="193" max="193" width="29.42578125" bestFit="1" customWidth="1"/>
    <col min="194" max="194" width="36" bestFit="1" customWidth="1"/>
    <col min="195" max="195" width="26" bestFit="1" customWidth="1"/>
    <col min="196" max="196" width="32.42578125" bestFit="1" customWidth="1"/>
    <col min="197" max="197" width="20.85546875" bestFit="1" customWidth="1"/>
    <col min="198" max="198" width="27.42578125" bestFit="1" customWidth="1"/>
    <col min="199" max="200" width="31.42578125" bestFit="1" customWidth="1"/>
    <col min="201" max="201" width="27.42578125" bestFit="1" customWidth="1"/>
    <col min="202" max="202" width="18.7109375" bestFit="1" customWidth="1"/>
    <col min="203" max="203" width="17.5703125" bestFit="1" customWidth="1"/>
    <col min="204" max="204" width="20.140625" bestFit="1" customWidth="1"/>
    <col min="205" max="205" width="13.5703125" bestFit="1" customWidth="1"/>
    <col min="206" max="206" width="18.140625" bestFit="1" customWidth="1"/>
    <col min="207" max="207" width="17" bestFit="1" customWidth="1"/>
    <col min="208" max="208" width="12" bestFit="1" customWidth="1"/>
    <col min="209" max="209" width="12" customWidth="1"/>
    <col min="210" max="210" width="12.42578125" bestFit="1" customWidth="1"/>
    <col min="211" max="211" width="23.7109375" bestFit="1" customWidth="1"/>
    <col min="212" max="212" width="17" bestFit="1" customWidth="1"/>
    <col min="213" max="213" width="12.42578125" bestFit="1" customWidth="1"/>
    <col min="214" max="214" width="12" customWidth="1"/>
    <col min="215" max="215" width="23.5703125" bestFit="1" customWidth="1"/>
    <col min="216" max="216" width="28.7109375" bestFit="1" customWidth="1"/>
    <col min="217" max="217" width="20.5703125" bestFit="1" customWidth="1"/>
    <col min="218" max="218" width="18.7109375" bestFit="1" customWidth="1"/>
    <col min="219" max="221" width="18" bestFit="1" customWidth="1"/>
    <col min="222" max="222" width="9.28515625" bestFit="1" customWidth="1"/>
    <col min="223" max="223" width="12.7109375" bestFit="1" customWidth="1"/>
    <col min="224" max="224" width="18.7109375" bestFit="1" customWidth="1"/>
    <col min="225" max="225" width="25.5703125" bestFit="1" customWidth="1"/>
    <col min="226" max="226" width="24.85546875" bestFit="1" customWidth="1"/>
    <col min="227" max="227" width="23.85546875" bestFit="1" customWidth="1"/>
    <col min="228" max="228" width="12" bestFit="1" customWidth="1"/>
    <col min="229" max="229" width="23.85546875" bestFit="1" customWidth="1"/>
    <col min="230" max="230" width="14.140625" bestFit="1" customWidth="1"/>
    <col min="231" max="231" width="15.85546875" bestFit="1" customWidth="1"/>
    <col min="232" max="232" width="17.85546875" bestFit="1" customWidth="1"/>
    <col min="233" max="233" width="12" customWidth="1"/>
    <col min="234" max="234" width="17.85546875" bestFit="1" customWidth="1"/>
    <col min="235" max="235" width="22.7109375" bestFit="1" customWidth="1"/>
    <col min="236" max="236" width="12" customWidth="1"/>
    <col min="237" max="237" width="12" bestFit="1" customWidth="1"/>
    <col min="238" max="238" width="20" bestFit="1" customWidth="1"/>
    <col min="239" max="239" width="24.42578125" bestFit="1" customWidth="1"/>
    <col min="240" max="240" width="21.42578125" bestFit="1" customWidth="1"/>
    <col min="241" max="241" width="12" customWidth="1"/>
    <col min="242" max="242" width="31.5703125" bestFit="1" customWidth="1"/>
    <col min="243" max="243" width="30.28515625" bestFit="1" customWidth="1"/>
    <col min="244" max="244" width="13.85546875" bestFit="1" customWidth="1"/>
    <col min="245" max="245" width="24.7109375" bestFit="1" customWidth="1"/>
    <col min="246" max="246" width="12" customWidth="1"/>
    <col min="247" max="247" width="12" bestFit="1" customWidth="1"/>
    <col min="248" max="248" width="16.5703125" bestFit="1" customWidth="1"/>
    <col min="249" max="249" width="16.85546875" bestFit="1" customWidth="1"/>
    <col min="250" max="250" width="23.5703125" bestFit="1" customWidth="1"/>
    <col min="251" max="251" width="12" customWidth="1"/>
    <col min="252" max="252" width="22.7109375" bestFit="1" customWidth="1"/>
    <col min="253" max="254" width="12" bestFit="1" customWidth="1"/>
    <col min="255" max="255" width="17.5703125" bestFit="1" customWidth="1"/>
    <col min="256" max="259" width="18.28515625" bestFit="1" customWidth="1"/>
    <col min="260" max="260" width="12" bestFit="1" customWidth="1"/>
    <col min="261" max="261" width="14.42578125" bestFit="1" customWidth="1"/>
    <col min="262" max="262" width="12.7109375" bestFit="1" customWidth="1"/>
    <col min="263" max="263" width="10.5703125" bestFit="1" customWidth="1"/>
    <col min="264" max="264" width="13.7109375" bestFit="1" customWidth="1"/>
    <col min="265" max="265" width="27.28515625" bestFit="1" customWidth="1"/>
    <col min="266" max="266" width="23.28515625" bestFit="1" customWidth="1"/>
    <col min="267" max="267" width="23.42578125" bestFit="1" customWidth="1"/>
    <col min="268" max="268" width="12" bestFit="1" customWidth="1"/>
    <col min="269" max="269" width="6.85546875" customWidth="1"/>
    <col min="270" max="270" width="12" customWidth="1"/>
    <col min="271" max="271" width="14.85546875" bestFit="1" customWidth="1"/>
    <col min="272" max="272" width="12" bestFit="1" customWidth="1"/>
    <col min="273" max="273" width="8" customWidth="1"/>
    <col min="274" max="274" width="31.7109375" bestFit="1" customWidth="1"/>
    <col min="275" max="275" width="8.5703125" customWidth="1"/>
    <col min="276" max="276" width="15.28515625" bestFit="1" customWidth="1"/>
    <col min="277" max="277" width="27.28515625" bestFit="1" customWidth="1"/>
    <col min="278" max="278" width="13.7109375" bestFit="1" customWidth="1"/>
    <col min="279" max="279" width="16.140625" bestFit="1" customWidth="1"/>
    <col min="280" max="280" width="19.28515625" bestFit="1" customWidth="1"/>
    <col min="281" max="281" width="13.140625" bestFit="1" customWidth="1"/>
    <col min="282" max="282" width="15.28515625" bestFit="1" customWidth="1"/>
    <col min="283" max="283" width="16.28515625" bestFit="1" customWidth="1"/>
    <col min="284" max="284" width="21.42578125" bestFit="1" customWidth="1"/>
    <col min="285" max="285" width="22.85546875" bestFit="1" customWidth="1"/>
    <col min="286" max="286" width="26.140625" bestFit="1" customWidth="1"/>
    <col min="287" max="287" width="33.42578125" bestFit="1" customWidth="1"/>
    <col min="288" max="288" width="30.28515625" bestFit="1" customWidth="1"/>
    <col min="289" max="289" width="37.5703125" bestFit="1" customWidth="1"/>
    <col min="290" max="290" width="29.140625" bestFit="1" customWidth="1"/>
    <col min="291" max="291" width="35" bestFit="1" customWidth="1"/>
    <col min="292" max="292" width="19.140625" bestFit="1" customWidth="1"/>
    <col min="293" max="293" width="12" bestFit="1" customWidth="1"/>
    <col min="294" max="294" width="3.28515625" customWidth="1"/>
    <col min="295" max="296" width="31.7109375" bestFit="1" customWidth="1"/>
    <col min="297" max="297" width="18.7109375" bestFit="1" customWidth="1"/>
    <col min="298" max="298" width="12" customWidth="1"/>
    <col min="299" max="299" width="24.140625" bestFit="1" customWidth="1"/>
    <col min="300" max="300" width="18" bestFit="1" customWidth="1"/>
    <col min="301" max="301" width="14.7109375" bestFit="1" customWidth="1"/>
    <col min="302" max="302" width="17.5703125" bestFit="1" customWidth="1"/>
    <col min="303" max="303" width="16.140625" bestFit="1" customWidth="1"/>
    <col min="304" max="304" width="16.28515625" bestFit="1" customWidth="1"/>
    <col min="305" max="305" width="22.28515625" bestFit="1" customWidth="1"/>
    <col min="306" max="306" width="18.5703125" bestFit="1" customWidth="1"/>
    <col min="307" max="307" width="18.7109375" bestFit="1" customWidth="1"/>
    <col min="308" max="309" width="19.5703125" bestFit="1" customWidth="1"/>
    <col min="310" max="310" width="12.5703125" bestFit="1" customWidth="1"/>
    <col min="311" max="311" width="16.5703125" bestFit="1" customWidth="1"/>
    <col min="312" max="312" width="16" bestFit="1" customWidth="1"/>
    <col min="313" max="313" width="13.28515625" bestFit="1" customWidth="1"/>
    <col min="314" max="314" width="12" customWidth="1"/>
    <col min="315" max="315" width="12" bestFit="1" customWidth="1"/>
    <col min="316" max="316" width="12.42578125" bestFit="1" customWidth="1"/>
    <col min="317" max="317" width="17.7109375" bestFit="1" customWidth="1"/>
    <col min="318" max="318" width="13.42578125" bestFit="1" customWidth="1"/>
    <col min="319" max="319" width="19" bestFit="1" customWidth="1"/>
    <col min="320" max="322" width="12" bestFit="1" customWidth="1"/>
    <col min="323" max="323" width="12" customWidth="1"/>
    <col min="324" max="324" width="13.7109375" bestFit="1" customWidth="1"/>
    <col min="325" max="325" width="12" customWidth="1"/>
    <col min="326" max="329" width="25.28515625" bestFit="1" customWidth="1"/>
    <col min="330" max="330" width="12.7109375" bestFit="1" customWidth="1"/>
    <col min="331" max="331" width="13.7109375" bestFit="1" customWidth="1"/>
    <col min="332" max="333" width="12" customWidth="1"/>
    <col min="334" max="334" width="23.140625" bestFit="1" customWidth="1"/>
    <col min="335" max="335" width="30.5703125" bestFit="1" customWidth="1"/>
    <col min="336" max="336" width="27.28515625" bestFit="1" customWidth="1"/>
    <col min="337" max="337" width="34.7109375" bestFit="1" customWidth="1"/>
    <col min="338" max="338" width="19" bestFit="1" customWidth="1"/>
    <col min="339" max="339" width="24.42578125" bestFit="1" customWidth="1"/>
    <col min="340" max="340" width="17.28515625" bestFit="1" customWidth="1"/>
    <col min="341" max="341" width="15.140625" bestFit="1" customWidth="1"/>
    <col min="342" max="342" width="21.85546875" bestFit="1" customWidth="1"/>
    <col min="343" max="344" width="21.5703125" bestFit="1" customWidth="1"/>
    <col min="345" max="347" width="17.7109375" bestFit="1" customWidth="1"/>
    <col min="348" max="349" width="25.28515625" bestFit="1" customWidth="1"/>
    <col min="350" max="351" width="23.5703125" bestFit="1" customWidth="1"/>
    <col min="352" max="352" width="23.28515625" bestFit="1" customWidth="1"/>
    <col min="353" max="355" width="21.5703125" bestFit="1" customWidth="1"/>
    <col min="356" max="356" width="22.140625" bestFit="1" customWidth="1"/>
    <col min="357" max="357" width="25.5703125" bestFit="1" customWidth="1"/>
    <col min="358" max="358" width="24.42578125" bestFit="1" customWidth="1"/>
    <col min="359" max="359" width="23.42578125" bestFit="1" customWidth="1"/>
    <col min="360" max="360" width="14.42578125" bestFit="1" customWidth="1"/>
    <col min="361" max="361" width="7.28515625" customWidth="1"/>
    <col min="362" max="362" width="12" bestFit="1" customWidth="1"/>
  </cols>
  <sheetData>
    <row r="1" spans="1:60" x14ac:dyDescent="0.25">
      <c r="A1" s="1" t="s">
        <v>4</v>
      </c>
      <c r="B1" s="1" t="s">
        <v>5</v>
      </c>
      <c r="C1" s="1" t="s">
        <v>6</v>
      </c>
      <c r="D1" s="1" t="s">
        <v>7</v>
      </c>
      <c r="E1" s="1" t="s">
        <v>626</v>
      </c>
      <c r="G1" s="10" t="s">
        <v>666</v>
      </c>
      <c r="H1" s="10"/>
      <c r="I1" s="10"/>
      <c r="J1" s="10"/>
      <c r="K1" s="10"/>
      <c r="L1" s="10"/>
      <c r="M1" s="10"/>
      <c r="N1" s="10"/>
      <c r="O1" s="10"/>
      <c r="P1" s="10"/>
      <c r="R1" s="65" t="s">
        <v>646</v>
      </c>
      <c r="S1" s="65"/>
      <c r="T1" s="65"/>
      <c r="U1" s="65"/>
      <c r="V1" s="65"/>
      <c r="W1" s="65"/>
      <c r="X1" s="65"/>
      <c r="Y1" s="65"/>
      <c r="Z1" s="65"/>
      <c r="AA1" s="65"/>
      <c r="AC1" s="11" t="s">
        <v>667</v>
      </c>
      <c r="AD1" s="11"/>
      <c r="AE1" s="11"/>
      <c r="AF1" s="11"/>
      <c r="AG1" s="11"/>
      <c r="AH1" s="11"/>
      <c r="AI1" s="11"/>
      <c r="AJ1" s="11"/>
      <c r="AK1" s="11"/>
      <c r="AL1" s="11"/>
      <c r="AN1" s="157" t="s">
        <v>668</v>
      </c>
      <c r="AO1" s="157"/>
      <c r="AP1" s="157"/>
      <c r="AQ1" s="157"/>
      <c r="AR1" s="157"/>
      <c r="AS1" s="157"/>
      <c r="AT1" s="157"/>
      <c r="AU1" s="157"/>
      <c r="AV1" s="157"/>
      <c r="AW1" s="157"/>
    </row>
    <row r="2" spans="1:60" ht="30" x14ac:dyDescent="0.25">
      <c r="A2" t="s">
        <v>273</v>
      </c>
      <c r="B2">
        <v>2013</v>
      </c>
      <c r="C2">
        <v>152</v>
      </c>
      <c r="D2">
        <v>7</v>
      </c>
      <c r="E2">
        <v>4.6052631578947373E-2</v>
      </c>
      <c r="G2" s="12" t="s">
        <v>665</v>
      </c>
      <c r="H2" s="13" t="s">
        <v>637</v>
      </c>
      <c r="I2" s="21" t="s">
        <v>638</v>
      </c>
      <c r="J2" s="22" t="s">
        <v>639</v>
      </c>
      <c r="K2" s="22" t="s">
        <v>640</v>
      </c>
      <c r="L2" s="22" t="s">
        <v>641</v>
      </c>
      <c r="M2" s="22" t="s">
        <v>642</v>
      </c>
      <c r="N2" s="22" t="s">
        <v>643</v>
      </c>
      <c r="O2" s="22" t="s">
        <v>644</v>
      </c>
      <c r="P2" s="23" t="s">
        <v>648</v>
      </c>
      <c r="R2" s="12" t="s">
        <v>665</v>
      </c>
      <c r="S2" s="12" t="s">
        <v>637</v>
      </c>
      <c r="T2" s="14" t="s">
        <v>638</v>
      </c>
      <c r="U2" s="15" t="s">
        <v>639</v>
      </c>
      <c r="V2" s="15" t="s">
        <v>640</v>
      </c>
      <c r="W2" s="15" t="s">
        <v>641</v>
      </c>
      <c r="X2" s="15" t="s">
        <v>642</v>
      </c>
      <c r="Y2" s="15" t="s">
        <v>643</v>
      </c>
      <c r="Z2" s="15" t="s">
        <v>644</v>
      </c>
      <c r="AA2" s="13" t="s">
        <v>648</v>
      </c>
      <c r="AC2" s="12" t="s">
        <v>665</v>
      </c>
      <c r="AD2" s="12" t="s">
        <v>637</v>
      </c>
      <c r="AE2" s="21" t="s">
        <v>638</v>
      </c>
      <c r="AF2" s="22" t="s">
        <v>639</v>
      </c>
      <c r="AG2" s="22" t="s">
        <v>640</v>
      </c>
      <c r="AH2" s="22" t="s">
        <v>641</v>
      </c>
      <c r="AI2" s="22" t="s">
        <v>642</v>
      </c>
      <c r="AJ2" s="22" t="s">
        <v>643</v>
      </c>
      <c r="AK2" s="22" t="s">
        <v>644</v>
      </c>
      <c r="AL2" s="23" t="s">
        <v>648</v>
      </c>
      <c r="AN2" s="12" t="s">
        <v>665</v>
      </c>
      <c r="AO2" s="23" t="s">
        <v>637</v>
      </c>
      <c r="AP2" s="21" t="s">
        <v>638</v>
      </c>
      <c r="AQ2" s="22" t="s">
        <v>639</v>
      </c>
      <c r="AR2" s="22" t="s">
        <v>640</v>
      </c>
      <c r="AS2" s="22" t="s">
        <v>641</v>
      </c>
      <c r="AT2" s="22" t="s">
        <v>642</v>
      </c>
      <c r="AU2" s="22" t="s">
        <v>643</v>
      </c>
      <c r="AV2" s="22" t="s">
        <v>644</v>
      </c>
      <c r="AW2" s="23" t="s">
        <v>648</v>
      </c>
      <c r="AY2" s="36" t="s">
        <v>647</v>
      </c>
      <c r="AZ2" s="36" t="s">
        <v>628</v>
      </c>
    </row>
    <row r="3" spans="1:60" x14ac:dyDescent="0.25">
      <c r="A3" t="s">
        <v>273</v>
      </c>
      <c r="B3">
        <v>2014</v>
      </c>
      <c r="C3">
        <v>66</v>
      </c>
      <c r="D3">
        <v>25</v>
      </c>
      <c r="E3">
        <v>0.37878787878787878</v>
      </c>
      <c r="G3" s="38" t="s">
        <v>273</v>
      </c>
      <c r="H3" s="72">
        <f>SUMIF(A:A,G3,C:C)</f>
        <v>220</v>
      </c>
      <c r="I3" s="54">
        <f>SUMIFS(C:C,A:A,G3,B:B,2013)</f>
        <v>152</v>
      </c>
      <c r="J3" s="55">
        <f>SUMIFS(C:C,A:A,G3,B:B,2014)</f>
        <v>66</v>
      </c>
      <c r="K3" s="55">
        <f>SUMIFS(C:C,A:A,G3,B:B,2015)</f>
        <v>2</v>
      </c>
      <c r="L3" s="55">
        <f>SUMIFS(C:C,A:A,G3,B:B,2016)</f>
        <v>0</v>
      </c>
      <c r="M3" s="55">
        <f>SUMIFS(C:C,A:A,G3,B:B,2017)</f>
        <v>0</v>
      </c>
      <c r="N3" s="55">
        <f>SUMIFS(C:C,A:A,G3,B:B,2018)</f>
        <v>0</v>
      </c>
      <c r="O3" s="55">
        <f>SUMIFS(C:C,A:A,G3,B:B,2019)</f>
        <v>0</v>
      </c>
      <c r="P3" s="56">
        <f>SUMIFS(C:C,A:A,G3,B:B,2020)</f>
        <v>0</v>
      </c>
      <c r="R3" s="38" t="s">
        <v>273</v>
      </c>
      <c r="S3" s="167">
        <f>H3/$H$312</f>
        <v>5.4938084778454684E-5</v>
      </c>
      <c r="T3" s="170">
        <f>I3/$I$312</f>
        <v>4.7561532732973285E-4</v>
      </c>
      <c r="U3" s="171">
        <f>J3/$J$312</f>
        <v>1.3098226777935441E-4</v>
      </c>
      <c r="V3" s="171">
        <f>K3/$K$312</f>
        <v>3.916922082627471E-6</v>
      </c>
      <c r="W3" s="171">
        <f>L3/$L$312</f>
        <v>0</v>
      </c>
      <c r="X3" s="171">
        <f>M3/$M$312</f>
        <v>0</v>
      </c>
      <c r="Y3" s="171">
        <f>N3/$N$312</f>
        <v>0</v>
      </c>
      <c r="Z3" s="171">
        <f>O3/$O$312</f>
        <v>0</v>
      </c>
      <c r="AA3" s="172">
        <f>P3/$P$312</f>
        <v>0</v>
      </c>
      <c r="AC3" s="38" t="s">
        <v>273</v>
      </c>
      <c r="AD3" s="44">
        <f>SUMIF(A:A,AC3,D:D)</f>
        <v>32</v>
      </c>
      <c r="AE3" s="44">
        <f>SUMIFS(D:D,A:A,AC3,B:B,2013)</f>
        <v>7</v>
      </c>
      <c r="AF3" s="45">
        <f>SUMIFS(D:D,A:A,AC3,B:B,2014)</f>
        <v>25</v>
      </c>
      <c r="AG3" s="45">
        <f>SUMIFS(D:D,A:A,AC3,B:B,2015)</f>
        <v>0</v>
      </c>
      <c r="AH3" s="45">
        <f>SUMIFS(D:D,A:A,AC3,B:B,2016)</f>
        <v>0</v>
      </c>
      <c r="AI3" s="45">
        <f>SUMIFS(D:D,A:A,AC3,B:B,2017)</f>
        <v>0</v>
      </c>
      <c r="AJ3" s="45">
        <f>SUMIFS(D:D,A:A,AC3,B:B,2018)</f>
        <v>0</v>
      </c>
      <c r="AK3" s="45">
        <f>SUMIFS(D:D,A:A,AC3,B:B,2019)</f>
        <v>0</v>
      </c>
      <c r="AL3" s="46">
        <f>SUMIFS(D:D,A:A,AC3,B:B,2020)</f>
        <v>0</v>
      </c>
      <c r="AN3" s="44" t="s">
        <v>273</v>
      </c>
      <c r="AO3" s="134">
        <f>IFERROR(AD3/H3,"-")</f>
        <v>0.14545454545454545</v>
      </c>
      <c r="AP3" s="25">
        <f t="shared" ref="AP3:AW3" si="0">IFERROR(AE3/I3,"-")</f>
        <v>4.6052631578947366E-2</v>
      </c>
      <c r="AQ3" s="26">
        <f t="shared" si="0"/>
        <v>0.37878787878787878</v>
      </c>
      <c r="AR3" s="26">
        <f t="shared" si="0"/>
        <v>0</v>
      </c>
      <c r="AS3" s="26" t="str">
        <f t="shared" si="0"/>
        <v>-</v>
      </c>
      <c r="AT3" s="26" t="str">
        <f t="shared" si="0"/>
        <v>-</v>
      </c>
      <c r="AU3" s="26" t="str">
        <f t="shared" si="0"/>
        <v>-</v>
      </c>
      <c r="AV3" s="26" t="str">
        <f t="shared" si="0"/>
        <v>-</v>
      </c>
      <c r="AW3" s="27" t="str">
        <f t="shared" si="0"/>
        <v>-</v>
      </c>
      <c r="AY3" s="36" t="s">
        <v>629</v>
      </c>
      <c r="AZ3" t="s">
        <v>143</v>
      </c>
      <c r="BA3" t="s">
        <v>97</v>
      </c>
      <c r="BB3" t="s">
        <v>141</v>
      </c>
      <c r="BC3" t="s">
        <v>317</v>
      </c>
      <c r="BD3" t="s">
        <v>336</v>
      </c>
      <c r="BE3" t="s">
        <v>193</v>
      </c>
      <c r="BF3" t="s">
        <v>213</v>
      </c>
      <c r="BG3" t="s">
        <v>302</v>
      </c>
      <c r="BH3" t="s">
        <v>630</v>
      </c>
    </row>
    <row r="4" spans="1:60" x14ac:dyDescent="0.25">
      <c r="A4" t="s">
        <v>273</v>
      </c>
      <c r="B4">
        <v>2015</v>
      </c>
      <c r="C4">
        <v>2</v>
      </c>
      <c r="D4">
        <v>0</v>
      </c>
      <c r="E4">
        <v>0</v>
      </c>
      <c r="G4" s="39" t="s">
        <v>365</v>
      </c>
      <c r="H4" s="73">
        <f t="shared" ref="H4:H67" si="1">SUMIF(A:A,G4,C:C)</f>
        <v>3655</v>
      </c>
      <c r="I4" s="17">
        <f t="shared" ref="I4:I67" si="2">SUMIFS(C:C,A:A,G4,B:B,2013)</f>
        <v>1606</v>
      </c>
      <c r="J4" s="18">
        <f t="shared" ref="J4:J67" si="3">SUMIFS(C:C,A:A,G4,B:B,2014)</f>
        <v>1986</v>
      </c>
      <c r="K4" s="18">
        <f t="shared" ref="K4:K67" si="4">SUMIFS(C:C,A:A,G4,B:B,2015)</f>
        <v>50</v>
      </c>
      <c r="L4" s="18">
        <f t="shared" ref="L4:L67" si="5">SUMIFS(C:C,A:A,G4,B:B,2016)</f>
        <v>4</v>
      </c>
      <c r="M4" s="18">
        <f t="shared" ref="M4:M67" si="6">SUMIFS(C:C,A:A,G4,B:B,2017)</f>
        <v>9</v>
      </c>
      <c r="N4" s="18">
        <f t="shared" ref="N4:N67" si="7">SUMIFS(C:C,A:A,G4,B:B,2018)</f>
        <v>0</v>
      </c>
      <c r="O4" s="18">
        <f t="shared" ref="O4:O67" si="8">SUMIFS(C:C,A:A,G4,B:B,2019)</f>
        <v>0</v>
      </c>
      <c r="P4" s="16">
        <f t="shared" ref="P4:P67" si="9">SUMIFS(C:C,A:A,G4,B:B,2020)</f>
        <v>0</v>
      </c>
      <c r="R4" s="39" t="s">
        <v>365</v>
      </c>
      <c r="S4" s="168">
        <f t="shared" ref="S4:S67" si="10">H4/$H$312</f>
        <v>9.1272136302387205E-4</v>
      </c>
      <c r="T4" s="173">
        <f t="shared" ref="T4:T67" si="11">I4/$I$312</f>
        <v>5.0252514190233617E-3</v>
      </c>
      <c r="U4" s="24">
        <f t="shared" ref="U4:U67" si="12">J4/$J$312</f>
        <v>3.9413755122696646E-3</v>
      </c>
      <c r="V4" s="24">
        <f t="shared" ref="V4:V67" si="13">K4/$K$312</f>
        <v>9.7923052065686781E-5</v>
      </c>
      <c r="W4" s="24">
        <f t="shared" ref="W4:W67" si="14">L4/$L$312</f>
        <v>7.8127899277512254E-6</v>
      </c>
      <c r="X4" s="24">
        <f t="shared" ref="X4:X67" si="15">M4/$M$312</f>
        <v>1.486755486540733E-5</v>
      </c>
      <c r="Y4" s="24">
        <f t="shared" ref="Y4:Y67" si="16">N4/$N$312</f>
        <v>0</v>
      </c>
      <c r="Z4" s="24">
        <f t="shared" ref="Z4:Z67" si="17">O4/$O$312</f>
        <v>0</v>
      </c>
      <c r="AA4" s="174">
        <f t="shared" ref="AA4:AA67" si="18">P4/$P$312</f>
        <v>0</v>
      </c>
      <c r="AC4" s="39" t="s">
        <v>365</v>
      </c>
      <c r="AD4" s="47">
        <f t="shared" ref="AD4:AD67" si="19">SUMIF(A:A,AC4,D:D)</f>
        <v>268</v>
      </c>
      <c r="AE4" s="47">
        <f t="shared" ref="AE4:AE67" si="20">SUMIFS(D:D,A:A,AC4,B:B,2013)</f>
        <v>108</v>
      </c>
      <c r="AF4" s="48">
        <f t="shared" ref="AF4:AF67" si="21">SUMIFS(D:D,A:A,AC4,B:B,2014)</f>
        <v>159</v>
      </c>
      <c r="AG4" s="48">
        <f t="shared" ref="AG4:AG67" si="22">SUMIFS(D:D,A:A,AC4,B:B,2015)</f>
        <v>1</v>
      </c>
      <c r="AH4" s="48">
        <f t="shared" ref="AH4:AH67" si="23">SUMIFS(D:D,A:A,AC4,B:B,2016)</f>
        <v>0</v>
      </c>
      <c r="AI4" s="48">
        <f t="shared" ref="AI4:AI67" si="24">SUMIFS(D:D,A:A,AC4,B:B,2017)</f>
        <v>0</v>
      </c>
      <c r="AJ4" s="48">
        <f t="shared" ref="AJ4:AJ67" si="25">SUMIFS(D:D,A:A,AC4,B:B,2018)</f>
        <v>0</v>
      </c>
      <c r="AK4" s="48">
        <f t="shared" ref="AK4:AK67" si="26">SUMIFS(D:D,A:A,AC4,B:B,2019)</f>
        <v>0</v>
      </c>
      <c r="AL4" s="49">
        <f t="shared" ref="AL4:AL67" si="27">SUMIFS(D:D,A:A,AC4,B:B,2020)</f>
        <v>0</v>
      </c>
      <c r="AN4" s="47" t="s">
        <v>365</v>
      </c>
      <c r="AO4" s="135">
        <f t="shared" ref="AO4:AO67" si="28">IFERROR(AD4/H4,"-")</f>
        <v>7.3324213406292749E-2</v>
      </c>
      <c r="AP4" s="29">
        <f t="shared" ref="AP4:AP67" si="29">IFERROR(AE4/I4,"-")</f>
        <v>6.7247820672478212E-2</v>
      </c>
      <c r="AQ4" s="28">
        <f t="shared" ref="AQ4:AQ67" si="30">IFERROR(AF4/J4,"-")</f>
        <v>8.0060422960725075E-2</v>
      </c>
      <c r="AR4" s="28">
        <f t="shared" ref="AR4:AR67" si="31">IFERROR(AG4/K4,"-")</f>
        <v>0.02</v>
      </c>
      <c r="AS4" s="28">
        <f t="shared" ref="AS4:AS67" si="32">IFERROR(AH4/L4,"-")</f>
        <v>0</v>
      </c>
      <c r="AT4" s="28">
        <f t="shared" ref="AT4:AT67" si="33">IFERROR(AI4/M4,"-")</f>
        <v>0</v>
      </c>
      <c r="AU4" s="28" t="str">
        <f t="shared" ref="AU4:AU67" si="34">IFERROR(AJ4/N4,"-")</f>
        <v>-</v>
      </c>
      <c r="AV4" s="28" t="str">
        <f t="shared" ref="AV4:AV67" si="35">IFERROR(AK4/O4,"-")</f>
        <v>-</v>
      </c>
      <c r="AW4" s="30" t="str">
        <f t="shared" ref="AW4:AW67" si="36">IFERROR(AL4/P4,"-")</f>
        <v>-</v>
      </c>
      <c r="AY4" s="4">
        <v>2013</v>
      </c>
      <c r="AZ4" s="5">
        <v>7.5144508670520235E-2</v>
      </c>
      <c r="BA4" s="5">
        <v>4.4854280510018212E-2</v>
      </c>
      <c r="BB4" s="5">
        <v>0.22222222222222221</v>
      </c>
      <c r="BC4" s="5">
        <v>0.8574150205554999</v>
      </c>
      <c r="BD4" s="5">
        <v>0.60629921259842523</v>
      </c>
      <c r="BE4" s="5">
        <v>2.9889538661468481E-2</v>
      </c>
      <c r="BF4" s="5">
        <v>0.70989761092150172</v>
      </c>
      <c r="BG4" s="5">
        <v>0.76433121019108285</v>
      </c>
      <c r="BH4" s="5">
        <v>3.3100536043307383</v>
      </c>
    </row>
    <row r="5" spans="1:60" x14ac:dyDescent="0.25">
      <c r="A5" t="s">
        <v>365</v>
      </c>
      <c r="B5">
        <v>2013</v>
      </c>
      <c r="C5">
        <v>1606</v>
      </c>
      <c r="D5">
        <v>108</v>
      </c>
      <c r="E5">
        <v>6.7247820672478212E-2</v>
      </c>
      <c r="G5" s="39" t="s">
        <v>238</v>
      </c>
      <c r="H5" s="73">
        <f t="shared" si="1"/>
        <v>2291</v>
      </c>
      <c r="I5" s="17">
        <f t="shared" si="2"/>
        <v>1501</v>
      </c>
      <c r="J5" s="18">
        <f t="shared" si="3"/>
        <v>599</v>
      </c>
      <c r="K5" s="18">
        <f t="shared" si="4"/>
        <v>185</v>
      </c>
      <c r="L5" s="18">
        <f t="shared" si="5"/>
        <v>4</v>
      </c>
      <c r="M5" s="18">
        <f t="shared" si="6"/>
        <v>2</v>
      </c>
      <c r="N5" s="18">
        <f t="shared" si="7"/>
        <v>0</v>
      </c>
      <c r="O5" s="18">
        <f t="shared" si="8"/>
        <v>0</v>
      </c>
      <c r="P5" s="16">
        <f t="shared" si="9"/>
        <v>0</v>
      </c>
      <c r="R5" s="39" t="s">
        <v>238</v>
      </c>
      <c r="S5" s="168">
        <f t="shared" si="10"/>
        <v>5.7210523739745309E-4</v>
      </c>
      <c r="T5" s="173">
        <f t="shared" si="11"/>
        <v>4.6967013573811119E-3</v>
      </c>
      <c r="U5" s="24">
        <f t="shared" si="12"/>
        <v>1.1887633090883832E-3</v>
      </c>
      <c r="V5" s="24">
        <f t="shared" si="13"/>
        <v>3.6231529264304108E-4</v>
      </c>
      <c r="W5" s="24">
        <f t="shared" si="14"/>
        <v>7.8127899277512254E-6</v>
      </c>
      <c r="X5" s="24">
        <f t="shared" si="15"/>
        <v>3.3039010812016288E-6</v>
      </c>
      <c r="Y5" s="24">
        <f t="shared" si="16"/>
        <v>0</v>
      </c>
      <c r="Z5" s="24">
        <f t="shared" si="17"/>
        <v>0</v>
      </c>
      <c r="AA5" s="174">
        <f t="shared" si="18"/>
        <v>0</v>
      </c>
      <c r="AC5" s="39" t="s">
        <v>238</v>
      </c>
      <c r="AD5" s="47">
        <f t="shared" si="19"/>
        <v>159</v>
      </c>
      <c r="AE5" s="47">
        <f t="shared" si="20"/>
        <v>111</v>
      </c>
      <c r="AF5" s="48">
        <f t="shared" si="21"/>
        <v>36</v>
      </c>
      <c r="AG5" s="48">
        <f t="shared" si="22"/>
        <v>11</v>
      </c>
      <c r="AH5" s="48">
        <f t="shared" si="23"/>
        <v>0</v>
      </c>
      <c r="AI5" s="48">
        <f t="shared" si="24"/>
        <v>1</v>
      </c>
      <c r="AJ5" s="48">
        <f t="shared" si="25"/>
        <v>0</v>
      </c>
      <c r="AK5" s="48">
        <f t="shared" si="26"/>
        <v>0</v>
      </c>
      <c r="AL5" s="49">
        <f t="shared" si="27"/>
        <v>0</v>
      </c>
      <c r="AN5" s="47" t="s">
        <v>238</v>
      </c>
      <c r="AO5" s="135">
        <f t="shared" si="28"/>
        <v>6.940200785683108E-2</v>
      </c>
      <c r="AP5" s="29">
        <f t="shared" si="29"/>
        <v>7.3950699533644235E-2</v>
      </c>
      <c r="AQ5" s="28">
        <f t="shared" si="30"/>
        <v>6.0100166944908183E-2</v>
      </c>
      <c r="AR5" s="28">
        <f t="shared" si="31"/>
        <v>5.9459459459459463E-2</v>
      </c>
      <c r="AS5" s="28">
        <f t="shared" si="32"/>
        <v>0</v>
      </c>
      <c r="AT5" s="28">
        <f t="shared" si="33"/>
        <v>0.5</v>
      </c>
      <c r="AU5" s="28" t="str">
        <f t="shared" si="34"/>
        <v>-</v>
      </c>
      <c r="AV5" s="28" t="str">
        <f t="shared" si="35"/>
        <v>-</v>
      </c>
      <c r="AW5" s="30" t="str">
        <f t="shared" si="36"/>
        <v>-</v>
      </c>
      <c r="AY5" s="4">
        <v>2014</v>
      </c>
      <c r="AZ5" s="5">
        <v>9.8947368421052631E-2</v>
      </c>
      <c r="BA5" s="5">
        <v>6.6104209160022256E-2</v>
      </c>
      <c r="BB5" s="5">
        <v>0.41823899371069179</v>
      </c>
      <c r="BC5" s="5">
        <v>0.75154179990863412</v>
      </c>
      <c r="BD5" s="5">
        <v>0.69105691056910568</v>
      </c>
      <c r="BE5" s="5">
        <v>4.2087895605219743E-2</v>
      </c>
      <c r="BF5" s="5">
        <v>0.65549348230912474</v>
      </c>
      <c r="BG5" s="5">
        <v>0.77631578947368418</v>
      </c>
      <c r="BH5" s="5">
        <v>3.4997864491575346</v>
      </c>
    </row>
    <row r="6" spans="1:60" x14ac:dyDescent="0.25">
      <c r="A6" t="s">
        <v>365</v>
      </c>
      <c r="B6">
        <v>2014</v>
      </c>
      <c r="C6">
        <v>1986</v>
      </c>
      <c r="D6">
        <v>159</v>
      </c>
      <c r="E6">
        <v>8.0060422960725075E-2</v>
      </c>
      <c r="G6" s="39" t="s">
        <v>206</v>
      </c>
      <c r="H6" s="73">
        <f t="shared" si="1"/>
        <v>2197</v>
      </c>
      <c r="I6" s="17">
        <f t="shared" si="2"/>
        <v>153</v>
      </c>
      <c r="J6" s="18">
        <f t="shared" si="3"/>
        <v>173</v>
      </c>
      <c r="K6" s="18">
        <f t="shared" si="4"/>
        <v>110</v>
      </c>
      <c r="L6" s="18">
        <f t="shared" si="5"/>
        <v>178</v>
      </c>
      <c r="M6" s="18">
        <f t="shared" si="6"/>
        <v>352</v>
      </c>
      <c r="N6" s="18">
        <f t="shared" si="7"/>
        <v>693</v>
      </c>
      <c r="O6" s="18">
        <f t="shared" si="8"/>
        <v>538</v>
      </c>
      <c r="P6" s="16">
        <f t="shared" si="9"/>
        <v>0</v>
      </c>
      <c r="R6" s="39" t="s">
        <v>206</v>
      </c>
      <c r="S6" s="168">
        <f t="shared" si="10"/>
        <v>5.4863169208302246E-4</v>
      </c>
      <c r="T6" s="173">
        <f t="shared" si="11"/>
        <v>4.7874437553584951E-4</v>
      </c>
      <c r="U6" s="24">
        <f t="shared" si="12"/>
        <v>3.4333230796709568E-4</v>
      </c>
      <c r="V6" s="24">
        <f t="shared" si="13"/>
        <v>2.1543071454451092E-4</v>
      </c>
      <c r="W6" s="24">
        <f t="shared" si="14"/>
        <v>3.4766915178492951E-4</v>
      </c>
      <c r="X6" s="24">
        <f t="shared" si="15"/>
        <v>5.8148659029148668E-4</v>
      </c>
      <c r="Y6" s="24">
        <f t="shared" si="16"/>
        <v>9.8476107110173866E-4</v>
      </c>
      <c r="Z6" s="24">
        <f t="shared" si="17"/>
        <v>8.32206709009179E-4</v>
      </c>
      <c r="AA6" s="174">
        <f t="shared" si="18"/>
        <v>0</v>
      </c>
      <c r="AC6" s="39" t="s">
        <v>206</v>
      </c>
      <c r="AD6" s="47">
        <f t="shared" si="19"/>
        <v>175</v>
      </c>
      <c r="AE6" s="47">
        <f t="shared" si="20"/>
        <v>13</v>
      </c>
      <c r="AF6" s="48">
        <f t="shared" si="21"/>
        <v>13</v>
      </c>
      <c r="AG6" s="48">
        <f t="shared" si="22"/>
        <v>8</v>
      </c>
      <c r="AH6" s="48">
        <f t="shared" si="23"/>
        <v>17</v>
      </c>
      <c r="AI6" s="48">
        <f t="shared" si="24"/>
        <v>15</v>
      </c>
      <c r="AJ6" s="48">
        <f t="shared" si="25"/>
        <v>63</v>
      </c>
      <c r="AK6" s="48">
        <f t="shared" si="26"/>
        <v>46</v>
      </c>
      <c r="AL6" s="49">
        <f t="shared" si="27"/>
        <v>0</v>
      </c>
      <c r="AN6" s="47" t="s">
        <v>206</v>
      </c>
      <c r="AO6" s="135">
        <f t="shared" si="28"/>
        <v>7.965407373691398E-2</v>
      </c>
      <c r="AP6" s="29">
        <f t="shared" si="29"/>
        <v>8.4967320261437912E-2</v>
      </c>
      <c r="AQ6" s="28">
        <f t="shared" si="30"/>
        <v>7.5144508670520235E-2</v>
      </c>
      <c r="AR6" s="28">
        <f t="shared" si="31"/>
        <v>7.2727272727272724E-2</v>
      </c>
      <c r="AS6" s="28">
        <f t="shared" si="32"/>
        <v>9.5505617977528087E-2</v>
      </c>
      <c r="AT6" s="28">
        <f t="shared" si="33"/>
        <v>4.261363636363636E-2</v>
      </c>
      <c r="AU6" s="28">
        <f t="shared" si="34"/>
        <v>9.0909090909090912E-2</v>
      </c>
      <c r="AV6" s="28">
        <f t="shared" si="35"/>
        <v>8.5501858736059477E-2</v>
      </c>
      <c r="AW6" s="30" t="str">
        <f t="shared" si="36"/>
        <v>-</v>
      </c>
      <c r="AY6" s="4">
        <v>2015</v>
      </c>
      <c r="AZ6" s="5">
        <v>9.1922354414527244E-2</v>
      </c>
      <c r="BA6" s="5">
        <v>7.0494513753194044E-2</v>
      </c>
      <c r="BB6" s="5">
        <v>0.43406347787215022</v>
      </c>
      <c r="BC6" s="5">
        <v>0.52624055544210746</v>
      </c>
      <c r="BD6" s="5">
        <v>0.65492957746478875</v>
      </c>
      <c r="BE6" s="5">
        <v>3.7557530829497941E-2</v>
      </c>
      <c r="BF6" s="5">
        <v>0.68108108108108112</v>
      </c>
      <c r="BG6" s="5">
        <v>0.78947368421052633</v>
      </c>
      <c r="BH6" s="5">
        <v>3.2857627750678731</v>
      </c>
    </row>
    <row r="7" spans="1:60" x14ac:dyDescent="0.25">
      <c r="A7" t="s">
        <v>365</v>
      </c>
      <c r="B7">
        <v>2015</v>
      </c>
      <c r="C7">
        <v>50</v>
      </c>
      <c r="D7">
        <v>1</v>
      </c>
      <c r="E7">
        <v>0.02</v>
      </c>
      <c r="G7" s="39" t="s">
        <v>130</v>
      </c>
      <c r="H7" s="73">
        <f t="shared" si="1"/>
        <v>13650</v>
      </c>
      <c r="I7" s="17">
        <f t="shared" si="2"/>
        <v>1273</v>
      </c>
      <c r="J7" s="18">
        <f t="shared" si="3"/>
        <v>1529</v>
      </c>
      <c r="K7" s="18">
        <f t="shared" si="4"/>
        <v>1370</v>
      </c>
      <c r="L7" s="18">
        <f t="shared" si="5"/>
        <v>2581</v>
      </c>
      <c r="M7" s="18">
        <f t="shared" si="6"/>
        <v>2406</v>
      </c>
      <c r="N7" s="18">
        <f t="shared" si="7"/>
        <v>3096</v>
      </c>
      <c r="O7" s="18">
        <f t="shared" si="8"/>
        <v>1395</v>
      </c>
      <c r="P7" s="16">
        <f t="shared" si="9"/>
        <v>0</v>
      </c>
      <c r="R7" s="39" t="s">
        <v>130</v>
      </c>
      <c r="S7" s="168">
        <f t="shared" si="10"/>
        <v>3.4086584419359381E-3</v>
      </c>
      <c r="T7" s="173">
        <f t="shared" si="11"/>
        <v>3.983278366386513E-3</v>
      </c>
      <c r="U7" s="24">
        <f t="shared" si="12"/>
        <v>3.0344225368883772E-3</v>
      </c>
      <c r="V7" s="24">
        <f t="shared" si="13"/>
        <v>2.6830916265998179E-3</v>
      </c>
      <c r="W7" s="24">
        <f t="shared" si="14"/>
        <v>5.0412027008814777E-3</v>
      </c>
      <c r="X7" s="24">
        <f t="shared" si="15"/>
        <v>3.9745930006855595E-3</v>
      </c>
      <c r="Y7" s="24">
        <f t="shared" si="16"/>
        <v>4.3994520579090663E-3</v>
      </c>
      <c r="Z7" s="24">
        <f t="shared" si="17"/>
        <v>2.1578594034717558E-3</v>
      </c>
      <c r="AA7" s="174">
        <f t="shared" si="18"/>
        <v>0</v>
      </c>
      <c r="AC7" s="39" t="s">
        <v>130</v>
      </c>
      <c r="AD7" s="47">
        <f t="shared" si="19"/>
        <v>1181</v>
      </c>
      <c r="AE7" s="47">
        <f t="shared" si="20"/>
        <v>126</v>
      </c>
      <c r="AF7" s="48">
        <f t="shared" si="21"/>
        <v>191</v>
      </c>
      <c r="AG7" s="48">
        <f t="shared" si="22"/>
        <v>114</v>
      </c>
      <c r="AH7" s="48">
        <f t="shared" si="23"/>
        <v>201</v>
      </c>
      <c r="AI7" s="48">
        <f t="shared" si="24"/>
        <v>218</v>
      </c>
      <c r="AJ7" s="48">
        <f t="shared" si="25"/>
        <v>186</v>
      </c>
      <c r="AK7" s="48">
        <f t="shared" si="26"/>
        <v>145</v>
      </c>
      <c r="AL7" s="49">
        <f t="shared" si="27"/>
        <v>0</v>
      </c>
      <c r="AN7" s="47" t="s">
        <v>130</v>
      </c>
      <c r="AO7" s="135">
        <f t="shared" si="28"/>
        <v>8.6520146520146515E-2</v>
      </c>
      <c r="AP7" s="29">
        <f t="shared" si="29"/>
        <v>9.8978790259230162E-2</v>
      </c>
      <c r="AQ7" s="28">
        <f t="shared" si="30"/>
        <v>0.1249182472204055</v>
      </c>
      <c r="AR7" s="28">
        <f t="shared" si="31"/>
        <v>8.3211678832116789E-2</v>
      </c>
      <c r="AS7" s="28">
        <f t="shared" si="32"/>
        <v>7.7876791941108095E-2</v>
      </c>
      <c r="AT7" s="28">
        <f t="shared" si="33"/>
        <v>9.0606816292601824E-2</v>
      </c>
      <c r="AU7" s="28">
        <f t="shared" si="34"/>
        <v>6.0077519379844964E-2</v>
      </c>
      <c r="AV7" s="28">
        <f t="shared" si="35"/>
        <v>0.1039426523297491</v>
      </c>
      <c r="AW7" s="30" t="str">
        <f t="shared" si="36"/>
        <v>-</v>
      </c>
      <c r="AY7" s="4">
        <v>2016</v>
      </c>
      <c r="AZ7" s="5">
        <v>5.7885568806110142E-2</v>
      </c>
      <c r="BA7" s="5">
        <v>4.4850693628027273E-2</v>
      </c>
      <c r="BB7" s="5">
        <v>0.47731030681609399</v>
      </c>
      <c r="BC7" s="5">
        <v>0.42553191489361702</v>
      </c>
      <c r="BD7" s="5">
        <v>0.46511627906976738</v>
      </c>
      <c r="BE7" s="5">
        <v>2.6601255408617221E-2</v>
      </c>
      <c r="BF7" s="5">
        <v>0.7254464285714286</v>
      </c>
      <c r="BG7" s="5">
        <v>0.84297520661157022</v>
      </c>
      <c r="BH7" s="5">
        <v>3.065717653805232</v>
      </c>
    </row>
    <row r="8" spans="1:60" x14ac:dyDescent="0.25">
      <c r="A8" t="s">
        <v>365</v>
      </c>
      <c r="B8">
        <v>2016</v>
      </c>
      <c r="C8">
        <v>4</v>
      </c>
      <c r="D8">
        <v>0</v>
      </c>
      <c r="E8">
        <v>0</v>
      </c>
      <c r="G8" s="39" t="s">
        <v>60</v>
      </c>
      <c r="H8" s="73">
        <f t="shared" si="1"/>
        <v>10282</v>
      </c>
      <c r="I8" s="17">
        <f t="shared" si="2"/>
        <v>1380</v>
      </c>
      <c r="J8" s="18">
        <f t="shared" si="3"/>
        <v>1065</v>
      </c>
      <c r="K8" s="18">
        <f t="shared" si="4"/>
        <v>1268</v>
      </c>
      <c r="L8" s="18">
        <f t="shared" si="5"/>
        <v>1167</v>
      </c>
      <c r="M8" s="18">
        <f t="shared" si="6"/>
        <v>1662</v>
      </c>
      <c r="N8" s="18">
        <f t="shared" si="7"/>
        <v>2233</v>
      </c>
      <c r="O8" s="18">
        <f t="shared" si="8"/>
        <v>1507</v>
      </c>
      <c r="P8" s="16">
        <f t="shared" si="9"/>
        <v>0</v>
      </c>
      <c r="R8" s="39" t="s">
        <v>60</v>
      </c>
      <c r="S8" s="168">
        <f t="shared" si="10"/>
        <v>2.5676063076912319E-3</v>
      </c>
      <c r="T8" s="173">
        <f t="shared" si="11"/>
        <v>4.3180865244409955E-3</v>
      </c>
      <c r="U8" s="24">
        <f t="shared" si="12"/>
        <v>2.1135775028032189E-3</v>
      </c>
      <c r="V8" s="24">
        <f t="shared" si="13"/>
        <v>2.4833286003858169E-3</v>
      </c>
      <c r="W8" s="24">
        <f t="shared" si="14"/>
        <v>2.2793814614214198E-3</v>
      </c>
      <c r="X8" s="24">
        <f t="shared" si="15"/>
        <v>2.7455417984785535E-3</v>
      </c>
      <c r="Y8" s="24">
        <f t="shared" si="16"/>
        <v>3.1731190068833804E-3</v>
      </c>
      <c r="Z8" s="24">
        <f t="shared" si="17"/>
        <v>2.331106896797087E-3</v>
      </c>
      <c r="AA8" s="174">
        <f t="shared" si="18"/>
        <v>0</v>
      </c>
      <c r="AC8" s="39" t="s">
        <v>60</v>
      </c>
      <c r="AD8" s="47">
        <f t="shared" si="19"/>
        <v>2334</v>
      </c>
      <c r="AE8" s="47">
        <f t="shared" si="20"/>
        <v>336</v>
      </c>
      <c r="AF8" s="48">
        <f t="shared" si="21"/>
        <v>320</v>
      </c>
      <c r="AG8" s="48">
        <f t="shared" si="22"/>
        <v>316</v>
      </c>
      <c r="AH8" s="48">
        <f t="shared" si="23"/>
        <v>266</v>
      </c>
      <c r="AI8" s="48">
        <f t="shared" si="24"/>
        <v>364</v>
      </c>
      <c r="AJ8" s="48">
        <f t="shared" si="25"/>
        <v>401</v>
      </c>
      <c r="AK8" s="48">
        <f t="shared" si="26"/>
        <v>331</v>
      </c>
      <c r="AL8" s="49">
        <f t="shared" si="27"/>
        <v>0</v>
      </c>
      <c r="AN8" s="47" t="s">
        <v>60</v>
      </c>
      <c r="AO8" s="135">
        <f t="shared" si="28"/>
        <v>0.226998638397199</v>
      </c>
      <c r="AP8" s="29">
        <f t="shared" si="29"/>
        <v>0.24347826086956523</v>
      </c>
      <c r="AQ8" s="28">
        <f t="shared" si="30"/>
        <v>0.30046948356807512</v>
      </c>
      <c r="AR8" s="28">
        <f t="shared" si="31"/>
        <v>0.24921135646687698</v>
      </c>
      <c r="AS8" s="28">
        <f t="shared" si="32"/>
        <v>0.22793487574978577</v>
      </c>
      <c r="AT8" s="28">
        <f t="shared" si="33"/>
        <v>0.21901323706377859</v>
      </c>
      <c r="AU8" s="28">
        <f t="shared" si="34"/>
        <v>0.17957904164800717</v>
      </c>
      <c r="AV8" s="28">
        <f t="shared" si="35"/>
        <v>0.21964167219641673</v>
      </c>
      <c r="AW8" s="30" t="str">
        <f t="shared" si="36"/>
        <v>-</v>
      </c>
      <c r="AY8" s="4">
        <v>2017</v>
      </c>
      <c r="AZ8" s="5">
        <v>5.3903617987402959E-2</v>
      </c>
      <c r="BA8" s="5">
        <v>2.5836839217120908E-2</v>
      </c>
      <c r="BB8" s="5">
        <v>0.41760657618046271</v>
      </c>
      <c r="BC8" s="5">
        <v>0.32554257095158601</v>
      </c>
      <c r="BD8" s="5">
        <v>0.68965517241379315</v>
      </c>
      <c r="BE8" s="5">
        <v>2.8981896694901178E-2</v>
      </c>
      <c r="BF8" s="5">
        <v>0.6624636275460718</v>
      </c>
      <c r="BG8" s="5">
        <v>0.5</v>
      </c>
      <c r="BH8" s="5">
        <v>2.7039903009913386</v>
      </c>
    </row>
    <row r="9" spans="1:60" x14ac:dyDescent="0.25">
      <c r="A9" t="s">
        <v>365</v>
      </c>
      <c r="B9">
        <v>2017</v>
      </c>
      <c r="C9">
        <v>9</v>
      </c>
      <c r="D9">
        <v>0</v>
      </c>
      <c r="E9">
        <v>0</v>
      </c>
      <c r="G9" s="39" t="s">
        <v>402</v>
      </c>
      <c r="H9" s="73">
        <f t="shared" si="1"/>
        <v>4427</v>
      </c>
      <c r="I9" s="17">
        <f t="shared" si="2"/>
        <v>604</v>
      </c>
      <c r="J9" s="18">
        <f t="shared" si="3"/>
        <v>715</v>
      </c>
      <c r="K9" s="18">
        <f t="shared" si="4"/>
        <v>718</v>
      </c>
      <c r="L9" s="18">
        <f t="shared" si="5"/>
        <v>551</v>
      </c>
      <c r="M9" s="18">
        <f t="shared" si="6"/>
        <v>722</v>
      </c>
      <c r="N9" s="18">
        <f t="shared" si="7"/>
        <v>772</v>
      </c>
      <c r="O9" s="18">
        <f t="shared" si="8"/>
        <v>345</v>
      </c>
      <c r="P9" s="16">
        <f t="shared" si="9"/>
        <v>0</v>
      </c>
      <c r="R9" s="39" t="s">
        <v>402</v>
      </c>
      <c r="S9" s="168">
        <f t="shared" si="10"/>
        <v>1.105504096882813E-3</v>
      </c>
      <c r="T9" s="173">
        <f t="shared" si="11"/>
        <v>1.8899451164944648E-3</v>
      </c>
      <c r="U9" s="24">
        <f t="shared" si="12"/>
        <v>1.4189745676096727E-3</v>
      </c>
      <c r="V9" s="24">
        <f t="shared" si="13"/>
        <v>1.4061750276632623E-3</v>
      </c>
      <c r="W9" s="24">
        <f t="shared" si="14"/>
        <v>1.0762118125477312E-3</v>
      </c>
      <c r="X9" s="24">
        <f t="shared" si="15"/>
        <v>1.192708290313788E-3</v>
      </c>
      <c r="Y9" s="24">
        <f t="shared" si="16"/>
        <v>1.0970209911840437E-3</v>
      </c>
      <c r="Z9" s="24">
        <f t="shared" si="17"/>
        <v>5.3366415354677837E-4</v>
      </c>
      <c r="AA9" s="174">
        <f t="shared" si="18"/>
        <v>0</v>
      </c>
      <c r="AC9" s="39" t="s">
        <v>402</v>
      </c>
      <c r="AD9" s="47">
        <f t="shared" si="19"/>
        <v>980</v>
      </c>
      <c r="AE9" s="47">
        <f t="shared" si="20"/>
        <v>177</v>
      </c>
      <c r="AF9" s="48">
        <f t="shared" si="21"/>
        <v>219</v>
      </c>
      <c r="AG9" s="48">
        <f t="shared" si="22"/>
        <v>112</v>
      </c>
      <c r="AH9" s="48">
        <f t="shared" si="23"/>
        <v>119</v>
      </c>
      <c r="AI9" s="48">
        <f t="shared" si="24"/>
        <v>193</v>
      </c>
      <c r="AJ9" s="48">
        <f t="shared" si="25"/>
        <v>102</v>
      </c>
      <c r="AK9" s="48">
        <f t="shared" si="26"/>
        <v>58</v>
      </c>
      <c r="AL9" s="49">
        <f t="shared" si="27"/>
        <v>0</v>
      </c>
      <c r="AN9" s="47" t="s">
        <v>402</v>
      </c>
      <c r="AO9" s="135">
        <f t="shared" si="28"/>
        <v>0.22136887282584142</v>
      </c>
      <c r="AP9" s="29">
        <f t="shared" si="29"/>
        <v>0.29304635761589404</v>
      </c>
      <c r="AQ9" s="28">
        <f t="shared" si="30"/>
        <v>0.30629370629370628</v>
      </c>
      <c r="AR9" s="28">
        <f t="shared" si="31"/>
        <v>0.15598885793871867</v>
      </c>
      <c r="AS9" s="28">
        <f t="shared" si="32"/>
        <v>0.2159709618874773</v>
      </c>
      <c r="AT9" s="28">
        <f t="shared" si="33"/>
        <v>0.26731301939058172</v>
      </c>
      <c r="AU9" s="28">
        <f t="shared" si="34"/>
        <v>0.13212435233160622</v>
      </c>
      <c r="AV9" s="28">
        <f t="shared" si="35"/>
        <v>0.1681159420289855</v>
      </c>
      <c r="AW9" s="30" t="str">
        <f t="shared" si="36"/>
        <v>-</v>
      </c>
      <c r="AY9" s="4">
        <v>2018</v>
      </c>
      <c r="AZ9" s="5">
        <v>5.0467434733697969E-2</v>
      </c>
      <c r="BA9" s="5">
        <v>1.9696089818041041E-2</v>
      </c>
      <c r="BB9" s="5">
        <v>0.17115123682287861</v>
      </c>
      <c r="BC9" s="5">
        <v>0.1998087954110899</v>
      </c>
      <c r="BD9" s="5">
        <v>0.7120954003407155</v>
      </c>
      <c r="BE9" s="5">
        <v>3.0259878960484161E-2</v>
      </c>
      <c r="BF9" s="5">
        <v>0.78239608801955995</v>
      </c>
      <c r="BG9" s="5">
        <v>0.71823204419889508</v>
      </c>
      <c r="BH9" s="5">
        <v>2.684106968305362</v>
      </c>
    </row>
    <row r="10" spans="1:60" x14ac:dyDescent="0.25">
      <c r="A10" t="s">
        <v>238</v>
      </c>
      <c r="B10">
        <v>2013</v>
      </c>
      <c r="C10">
        <v>1501</v>
      </c>
      <c r="D10">
        <v>111</v>
      </c>
      <c r="E10">
        <v>7.3950699533644235E-2</v>
      </c>
      <c r="G10" s="39" t="s">
        <v>313</v>
      </c>
      <c r="H10" s="73">
        <f t="shared" si="1"/>
        <v>2997</v>
      </c>
      <c r="I10" s="17">
        <f t="shared" si="2"/>
        <v>476</v>
      </c>
      <c r="J10" s="18">
        <f t="shared" si="3"/>
        <v>421</v>
      </c>
      <c r="K10" s="18">
        <f t="shared" si="4"/>
        <v>308</v>
      </c>
      <c r="L10" s="18">
        <f t="shared" si="5"/>
        <v>461</v>
      </c>
      <c r="M10" s="18">
        <f t="shared" si="6"/>
        <v>533</v>
      </c>
      <c r="N10" s="18">
        <f t="shared" si="7"/>
        <v>418</v>
      </c>
      <c r="O10" s="18">
        <f t="shared" si="8"/>
        <v>380</v>
      </c>
      <c r="P10" s="16">
        <f t="shared" si="9"/>
        <v>0</v>
      </c>
      <c r="R10" s="39" t="s">
        <v>313</v>
      </c>
      <c r="S10" s="168">
        <f t="shared" si="10"/>
        <v>7.4840654582285769E-4</v>
      </c>
      <c r="T10" s="173">
        <f t="shared" si="11"/>
        <v>1.4894269461115319E-3</v>
      </c>
      <c r="U10" s="24">
        <f t="shared" si="12"/>
        <v>8.3550810204709408E-4</v>
      </c>
      <c r="V10" s="24">
        <f t="shared" si="13"/>
        <v>6.0320600072463054E-4</v>
      </c>
      <c r="W10" s="24">
        <f t="shared" si="14"/>
        <v>9.0042403917332868E-4</v>
      </c>
      <c r="X10" s="24">
        <f t="shared" si="15"/>
        <v>8.8048963814023405E-4</v>
      </c>
      <c r="Y10" s="24">
        <f t="shared" si="16"/>
        <v>5.9398286828358843E-4</v>
      </c>
      <c r="Z10" s="24">
        <f t="shared" si="17"/>
        <v>5.8780399521094428E-4</v>
      </c>
      <c r="AA10" s="174">
        <f t="shared" si="18"/>
        <v>0</v>
      </c>
      <c r="AC10" s="39" t="s">
        <v>313</v>
      </c>
      <c r="AD10" s="47">
        <f t="shared" si="19"/>
        <v>429</v>
      </c>
      <c r="AE10" s="47">
        <f t="shared" si="20"/>
        <v>82</v>
      </c>
      <c r="AF10" s="48">
        <f t="shared" si="21"/>
        <v>48</v>
      </c>
      <c r="AG10" s="48">
        <f t="shared" si="22"/>
        <v>45</v>
      </c>
      <c r="AH10" s="48">
        <f t="shared" si="23"/>
        <v>78</v>
      </c>
      <c r="AI10" s="48">
        <f t="shared" si="24"/>
        <v>71</v>
      </c>
      <c r="AJ10" s="48">
        <f t="shared" si="25"/>
        <v>51</v>
      </c>
      <c r="AK10" s="48">
        <f t="shared" si="26"/>
        <v>54</v>
      </c>
      <c r="AL10" s="49">
        <f t="shared" si="27"/>
        <v>0</v>
      </c>
      <c r="AN10" s="47" t="s">
        <v>313</v>
      </c>
      <c r="AO10" s="135">
        <f t="shared" si="28"/>
        <v>0.14314314314314314</v>
      </c>
      <c r="AP10" s="29">
        <f t="shared" si="29"/>
        <v>0.17226890756302521</v>
      </c>
      <c r="AQ10" s="28">
        <f t="shared" si="30"/>
        <v>0.11401425178147269</v>
      </c>
      <c r="AR10" s="28">
        <f t="shared" si="31"/>
        <v>0.1461038961038961</v>
      </c>
      <c r="AS10" s="28">
        <f t="shared" si="32"/>
        <v>0.16919739696312364</v>
      </c>
      <c r="AT10" s="28">
        <f t="shared" si="33"/>
        <v>0.13320825515947468</v>
      </c>
      <c r="AU10" s="28">
        <f t="shared" si="34"/>
        <v>0.12200956937799043</v>
      </c>
      <c r="AV10" s="28">
        <f t="shared" si="35"/>
        <v>0.14210526315789473</v>
      </c>
      <c r="AW10" s="30" t="str">
        <f t="shared" si="36"/>
        <v>-</v>
      </c>
      <c r="AY10" s="4">
        <v>2019</v>
      </c>
      <c r="AZ10" s="5">
        <v>5.4775611891054773E-2</v>
      </c>
      <c r="BA10" s="5">
        <v>1.357803640704267E-2</v>
      </c>
      <c r="BB10" s="5">
        <v>0.1065703004004409</v>
      </c>
      <c r="BC10" s="5">
        <v>0.10231744643637949</v>
      </c>
      <c r="BD10" s="5">
        <v>0.81159420289855078</v>
      </c>
      <c r="BE10" s="5">
        <v>3.2913955169920461E-2</v>
      </c>
      <c r="BF10" s="5">
        <v>0.84253578732106338</v>
      </c>
      <c r="BG10" s="5">
        <v>0.56000000000000005</v>
      </c>
      <c r="BH10" s="5">
        <v>2.5242853405244525</v>
      </c>
    </row>
    <row r="11" spans="1:60" x14ac:dyDescent="0.25">
      <c r="A11" t="s">
        <v>238</v>
      </c>
      <c r="B11">
        <v>2014</v>
      </c>
      <c r="C11">
        <v>599</v>
      </c>
      <c r="D11">
        <v>36</v>
      </c>
      <c r="E11">
        <v>6.0100166944908183E-2</v>
      </c>
      <c r="G11" s="39" t="s">
        <v>73</v>
      </c>
      <c r="H11" s="73">
        <f t="shared" si="1"/>
        <v>10281</v>
      </c>
      <c r="I11" s="17">
        <f t="shared" si="2"/>
        <v>1106</v>
      </c>
      <c r="J11" s="18">
        <f t="shared" si="3"/>
        <v>1509</v>
      </c>
      <c r="K11" s="18">
        <f t="shared" si="4"/>
        <v>1328</v>
      </c>
      <c r="L11" s="18">
        <f t="shared" si="5"/>
        <v>1422</v>
      </c>
      <c r="M11" s="18">
        <f t="shared" si="6"/>
        <v>1764</v>
      </c>
      <c r="N11" s="18">
        <f t="shared" si="7"/>
        <v>1939</v>
      </c>
      <c r="O11" s="18">
        <f t="shared" si="8"/>
        <v>1213</v>
      </c>
      <c r="P11" s="16">
        <f t="shared" si="9"/>
        <v>0</v>
      </c>
      <c r="R11" s="39" t="s">
        <v>73</v>
      </c>
      <c r="S11" s="168">
        <f t="shared" si="10"/>
        <v>2.5673565891240571E-3</v>
      </c>
      <c r="T11" s="173">
        <f t="shared" si="11"/>
        <v>3.4607273159650296E-3</v>
      </c>
      <c r="U11" s="24">
        <f t="shared" si="12"/>
        <v>2.9947309405916034E-3</v>
      </c>
      <c r="V11" s="24">
        <f t="shared" si="13"/>
        <v>2.6008362628646411E-3</v>
      </c>
      <c r="W11" s="24">
        <f t="shared" si="14"/>
        <v>2.7774468193155605E-3</v>
      </c>
      <c r="X11" s="24">
        <f t="shared" si="15"/>
        <v>2.9140407536198368E-3</v>
      </c>
      <c r="Y11" s="24">
        <f t="shared" si="16"/>
        <v>2.7553415827796125E-3</v>
      </c>
      <c r="Z11" s="24">
        <f t="shared" si="17"/>
        <v>1.8763322268180933E-3</v>
      </c>
      <c r="AA11" s="174">
        <f t="shared" si="18"/>
        <v>0</v>
      </c>
      <c r="AC11" s="39" t="s">
        <v>73</v>
      </c>
      <c r="AD11" s="47">
        <f t="shared" si="19"/>
        <v>1422</v>
      </c>
      <c r="AE11" s="47">
        <f t="shared" si="20"/>
        <v>142</v>
      </c>
      <c r="AF11" s="48">
        <f t="shared" si="21"/>
        <v>205</v>
      </c>
      <c r="AG11" s="48">
        <f t="shared" si="22"/>
        <v>177</v>
      </c>
      <c r="AH11" s="48">
        <f t="shared" si="23"/>
        <v>195</v>
      </c>
      <c r="AI11" s="48">
        <f t="shared" si="24"/>
        <v>269</v>
      </c>
      <c r="AJ11" s="48">
        <f t="shared" si="25"/>
        <v>254</v>
      </c>
      <c r="AK11" s="48">
        <f t="shared" si="26"/>
        <v>180</v>
      </c>
      <c r="AL11" s="49">
        <f t="shared" si="27"/>
        <v>0</v>
      </c>
      <c r="AN11" s="47" t="s">
        <v>73</v>
      </c>
      <c r="AO11" s="135">
        <f t="shared" si="28"/>
        <v>0.13831339363875109</v>
      </c>
      <c r="AP11" s="29">
        <f t="shared" si="29"/>
        <v>0.12839059674502712</v>
      </c>
      <c r="AQ11" s="28">
        <f t="shared" si="30"/>
        <v>0.1358515573227303</v>
      </c>
      <c r="AR11" s="28">
        <f t="shared" si="31"/>
        <v>0.13328313253012047</v>
      </c>
      <c r="AS11" s="28">
        <f t="shared" si="32"/>
        <v>0.1371308016877637</v>
      </c>
      <c r="AT11" s="28">
        <f t="shared" si="33"/>
        <v>0.15249433106575963</v>
      </c>
      <c r="AU11" s="28">
        <f t="shared" si="34"/>
        <v>0.13099535843218155</v>
      </c>
      <c r="AV11" s="28">
        <f t="shared" si="35"/>
        <v>0.14839241549876339</v>
      </c>
      <c r="AW11" s="30" t="str">
        <f t="shared" si="36"/>
        <v>-</v>
      </c>
      <c r="AY11" s="4">
        <v>2020</v>
      </c>
      <c r="AZ11" s="5"/>
      <c r="BA11" s="5">
        <v>1.342673671920607E-2</v>
      </c>
      <c r="BB11" s="5"/>
      <c r="BC11" s="5"/>
      <c r="BD11" s="5"/>
      <c r="BE11" s="5">
        <v>2.9796540008591402E-2</v>
      </c>
      <c r="BF11" s="5"/>
      <c r="BG11" s="5"/>
      <c r="BH11" s="5">
        <v>4.3223276727797473E-2</v>
      </c>
    </row>
    <row r="12" spans="1:60" x14ac:dyDescent="0.25">
      <c r="A12" t="s">
        <v>238</v>
      </c>
      <c r="B12">
        <v>2015</v>
      </c>
      <c r="C12">
        <v>185</v>
      </c>
      <c r="D12">
        <v>11</v>
      </c>
      <c r="E12">
        <v>5.9459459459459463E-2</v>
      </c>
      <c r="G12" s="39" t="s">
        <v>135</v>
      </c>
      <c r="H12" s="73">
        <f t="shared" si="1"/>
        <v>114022</v>
      </c>
      <c r="I12" s="17">
        <f t="shared" si="2"/>
        <v>11339</v>
      </c>
      <c r="J12" s="18">
        <f t="shared" si="3"/>
        <v>23902</v>
      </c>
      <c r="K12" s="18">
        <f t="shared" si="4"/>
        <v>14228</v>
      </c>
      <c r="L12" s="18">
        <f t="shared" si="5"/>
        <v>16226</v>
      </c>
      <c r="M12" s="18">
        <f t="shared" si="6"/>
        <v>16399</v>
      </c>
      <c r="N12" s="18">
        <f t="shared" si="7"/>
        <v>19455</v>
      </c>
      <c r="O12" s="18">
        <f t="shared" si="8"/>
        <v>12473</v>
      </c>
      <c r="P12" s="16">
        <f t="shared" si="9"/>
        <v>0</v>
      </c>
      <c r="R12" s="147" t="s">
        <v>135</v>
      </c>
      <c r="S12" s="177">
        <f t="shared" si="10"/>
        <v>2.8473410466404361E-2</v>
      </c>
      <c r="T12" s="178">
        <f t="shared" si="11"/>
        <v>3.5480277609156848E-2</v>
      </c>
      <c r="U12" s="179">
        <f t="shared" si="12"/>
        <v>4.7435426734274685E-2</v>
      </c>
      <c r="V12" s="179">
        <f t="shared" si="13"/>
        <v>2.7864983695811831E-2</v>
      </c>
      <c r="W12" s="179">
        <f t="shared" si="14"/>
        <v>3.1692582341922848E-2</v>
      </c>
      <c r="X12" s="179">
        <f t="shared" si="15"/>
        <v>2.7090336915312756E-2</v>
      </c>
      <c r="Y12" s="179">
        <f t="shared" si="16"/>
        <v>2.764578158482587E-2</v>
      </c>
      <c r="Z12" s="179">
        <f t="shared" si="17"/>
        <v>1.929389271648976E-2</v>
      </c>
      <c r="AA12" s="180">
        <f t="shared" si="18"/>
        <v>0</v>
      </c>
      <c r="AC12" s="39" t="s">
        <v>135</v>
      </c>
      <c r="AD12" s="47">
        <f t="shared" si="19"/>
        <v>17630</v>
      </c>
      <c r="AE12" s="47">
        <f t="shared" si="20"/>
        <v>2052</v>
      </c>
      <c r="AF12" s="48">
        <f t="shared" si="21"/>
        <v>4992</v>
      </c>
      <c r="AG12" s="48">
        <f t="shared" si="22"/>
        <v>2069</v>
      </c>
      <c r="AH12" s="48">
        <f t="shared" si="23"/>
        <v>1733</v>
      </c>
      <c r="AI12" s="48">
        <f t="shared" si="24"/>
        <v>1950</v>
      </c>
      <c r="AJ12" s="48">
        <f t="shared" si="25"/>
        <v>2860</v>
      </c>
      <c r="AK12" s="48">
        <f t="shared" si="26"/>
        <v>1974</v>
      </c>
      <c r="AL12" s="49">
        <f t="shared" si="27"/>
        <v>0</v>
      </c>
      <c r="AN12" s="47" t="s">
        <v>135</v>
      </c>
      <c r="AO12" s="135">
        <f t="shared" si="28"/>
        <v>0.15461928399782499</v>
      </c>
      <c r="AP12" s="29">
        <f t="shared" si="29"/>
        <v>0.18096833935973189</v>
      </c>
      <c r="AQ12" s="28">
        <f t="shared" si="30"/>
        <v>0.20885281566396116</v>
      </c>
      <c r="AR12" s="28">
        <f t="shared" si="31"/>
        <v>0.14541748664605003</v>
      </c>
      <c r="AS12" s="28">
        <f t="shared" si="32"/>
        <v>0.10680389498336004</v>
      </c>
      <c r="AT12" s="28">
        <f t="shared" si="33"/>
        <v>0.11890968961522044</v>
      </c>
      <c r="AU12" s="28">
        <f t="shared" si="34"/>
        <v>0.14700591107684399</v>
      </c>
      <c r="AV12" s="28">
        <f t="shared" si="35"/>
        <v>0.15826184558646678</v>
      </c>
      <c r="AW12" s="30" t="str">
        <f t="shared" si="36"/>
        <v>-</v>
      </c>
      <c r="AY12" s="4" t="s">
        <v>630</v>
      </c>
      <c r="AZ12" s="5">
        <v>0.48304646492436593</v>
      </c>
      <c r="BA12" s="5">
        <v>0.2988413992126725</v>
      </c>
      <c r="BB12" s="5">
        <v>2.2471631140249406</v>
      </c>
      <c r="BC12" s="5">
        <v>3.1883981035989142</v>
      </c>
      <c r="BD12" s="5">
        <v>4.6307467553551467</v>
      </c>
      <c r="BE12" s="5">
        <v>0.25808849133870054</v>
      </c>
      <c r="BF12" s="5">
        <v>5.0593141057698316</v>
      </c>
      <c r="BG12" s="5">
        <v>4.951327934685759</v>
      </c>
      <c r="BH12" s="5">
        <v>21.116926368910327</v>
      </c>
    </row>
    <row r="13" spans="1:60" x14ac:dyDescent="0.25">
      <c r="A13" t="s">
        <v>238</v>
      </c>
      <c r="B13">
        <v>2016</v>
      </c>
      <c r="C13">
        <v>4</v>
      </c>
      <c r="D13">
        <v>0</v>
      </c>
      <c r="E13">
        <v>0</v>
      </c>
      <c r="G13" s="39" t="s">
        <v>224</v>
      </c>
      <c r="H13" s="73">
        <f t="shared" si="1"/>
        <v>1354</v>
      </c>
      <c r="I13" s="17">
        <f t="shared" si="2"/>
        <v>1025</v>
      </c>
      <c r="J13" s="18">
        <f t="shared" si="3"/>
        <v>244</v>
      </c>
      <c r="K13" s="18">
        <f t="shared" si="4"/>
        <v>78</v>
      </c>
      <c r="L13" s="18">
        <f t="shared" si="5"/>
        <v>6</v>
      </c>
      <c r="M13" s="18">
        <f t="shared" si="6"/>
        <v>0</v>
      </c>
      <c r="N13" s="18">
        <f t="shared" si="7"/>
        <v>1</v>
      </c>
      <c r="O13" s="18">
        <f t="shared" si="8"/>
        <v>0</v>
      </c>
      <c r="P13" s="16">
        <f t="shared" si="9"/>
        <v>0</v>
      </c>
      <c r="R13" s="39" t="s">
        <v>224</v>
      </c>
      <c r="S13" s="168">
        <f t="shared" si="10"/>
        <v>3.3811893995467111E-4</v>
      </c>
      <c r="T13" s="173">
        <f t="shared" si="11"/>
        <v>3.20727441126958E-3</v>
      </c>
      <c r="U13" s="24">
        <f t="shared" si="12"/>
        <v>4.8423747482064362E-4</v>
      </c>
      <c r="V13" s="24">
        <f t="shared" si="13"/>
        <v>1.5275996122247139E-4</v>
      </c>
      <c r="W13" s="24">
        <f t="shared" si="14"/>
        <v>1.1719184891626837E-5</v>
      </c>
      <c r="X13" s="24">
        <f t="shared" si="15"/>
        <v>0</v>
      </c>
      <c r="Y13" s="24">
        <f t="shared" si="16"/>
        <v>1.4210116466114556E-6</v>
      </c>
      <c r="Z13" s="24">
        <f t="shared" si="17"/>
        <v>0</v>
      </c>
      <c r="AA13" s="174">
        <f t="shared" si="18"/>
        <v>0</v>
      </c>
      <c r="AC13" s="39" t="s">
        <v>224</v>
      </c>
      <c r="AD13" s="47">
        <f t="shared" si="19"/>
        <v>184</v>
      </c>
      <c r="AE13" s="47">
        <f t="shared" si="20"/>
        <v>139</v>
      </c>
      <c r="AF13" s="48">
        <f t="shared" si="21"/>
        <v>40</v>
      </c>
      <c r="AG13" s="48">
        <f t="shared" si="22"/>
        <v>5</v>
      </c>
      <c r="AH13" s="48">
        <f t="shared" si="23"/>
        <v>0</v>
      </c>
      <c r="AI13" s="48">
        <f t="shared" si="24"/>
        <v>0</v>
      </c>
      <c r="AJ13" s="48">
        <f t="shared" si="25"/>
        <v>0</v>
      </c>
      <c r="AK13" s="48">
        <f t="shared" si="26"/>
        <v>0</v>
      </c>
      <c r="AL13" s="49">
        <f t="shared" si="27"/>
        <v>0</v>
      </c>
      <c r="AN13" s="47" t="s">
        <v>224</v>
      </c>
      <c r="AO13" s="135">
        <f t="shared" si="28"/>
        <v>0.13589364844903989</v>
      </c>
      <c r="AP13" s="29">
        <f t="shared" si="29"/>
        <v>0.13560975609756099</v>
      </c>
      <c r="AQ13" s="28">
        <f t="shared" si="30"/>
        <v>0.16393442622950818</v>
      </c>
      <c r="AR13" s="28">
        <f t="shared" si="31"/>
        <v>6.4102564102564097E-2</v>
      </c>
      <c r="AS13" s="28">
        <f t="shared" si="32"/>
        <v>0</v>
      </c>
      <c r="AT13" s="28" t="str">
        <f t="shared" si="33"/>
        <v>-</v>
      </c>
      <c r="AU13" s="28">
        <f t="shared" si="34"/>
        <v>0</v>
      </c>
      <c r="AV13" s="28" t="str">
        <f t="shared" si="35"/>
        <v>-</v>
      </c>
      <c r="AW13" s="30" t="str">
        <f t="shared" si="36"/>
        <v>-</v>
      </c>
    </row>
    <row r="14" spans="1:60" x14ac:dyDescent="0.25">
      <c r="A14" t="s">
        <v>238</v>
      </c>
      <c r="B14">
        <v>2017</v>
      </c>
      <c r="C14">
        <v>2</v>
      </c>
      <c r="D14">
        <v>1</v>
      </c>
      <c r="E14">
        <v>0.5</v>
      </c>
      <c r="G14" s="39" t="s">
        <v>246</v>
      </c>
      <c r="H14" s="73">
        <f t="shared" si="1"/>
        <v>98217</v>
      </c>
      <c r="I14" s="17">
        <f t="shared" si="2"/>
        <v>5075</v>
      </c>
      <c r="J14" s="18">
        <f t="shared" si="3"/>
        <v>18731</v>
      </c>
      <c r="K14" s="18">
        <f t="shared" si="4"/>
        <v>13928</v>
      </c>
      <c r="L14" s="18">
        <f t="shared" si="5"/>
        <v>14765</v>
      </c>
      <c r="M14" s="18">
        <f t="shared" si="6"/>
        <v>13285</v>
      </c>
      <c r="N14" s="18">
        <f t="shared" si="7"/>
        <v>19693</v>
      </c>
      <c r="O14" s="18">
        <f t="shared" si="8"/>
        <v>12740</v>
      </c>
      <c r="P14" s="16">
        <f t="shared" si="9"/>
        <v>0</v>
      </c>
      <c r="R14" s="39" t="s">
        <v>246</v>
      </c>
      <c r="S14" s="168">
        <f t="shared" si="10"/>
        <v>2.4526608512206744E-2</v>
      </c>
      <c r="T14" s="173">
        <f t="shared" si="11"/>
        <v>1.5879919646042066E-2</v>
      </c>
      <c r="U14" s="24">
        <f t="shared" si="12"/>
        <v>3.7173164511743753E-2</v>
      </c>
      <c r="V14" s="24">
        <f t="shared" si="13"/>
        <v>2.7277445383417712E-2</v>
      </c>
      <c r="W14" s="24">
        <f t="shared" si="14"/>
        <v>2.8838960820811711E-2</v>
      </c>
      <c r="X14" s="24">
        <f t="shared" si="15"/>
        <v>2.194616293188182E-2</v>
      </c>
      <c r="Y14" s="24">
        <f t="shared" si="16"/>
        <v>2.7983982356719395E-2</v>
      </c>
      <c r="Z14" s="24">
        <f t="shared" si="17"/>
        <v>1.9706902365756396E-2</v>
      </c>
      <c r="AA14" s="174">
        <f t="shared" si="18"/>
        <v>0</v>
      </c>
      <c r="AC14" s="39" t="s">
        <v>246</v>
      </c>
      <c r="AD14" s="47">
        <f t="shared" si="19"/>
        <v>22346</v>
      </c>
      <c r="AE14" s="47">
        <f t="shared" si="20"/>
        <v>1236</v>
      </c>
      <c r="AF14" s="48">
        <f t="shared" si="21"/>
        <v>5307</v>
      </c>
      <c r="AG14" s="48">
        <f t="shared" si="22"/>
        <v>3323</v>
      </c>
      <c r="AH14" s="48">
        <f t="shared" si="23"/>
        <v>2226</v>
      </c>
      <c r="AI14" s="48">
        <f t="shared" si="24"/>
        <v>2422</v>
      </c>
      <c r="AJ14" s="48">
        <f t="shared" si="25"/>
        <v>3972</v>
      </c>
      <c r="AK14" s="48">
        <f t="shared" si="26"/>
        <v>3860</v>
      </c>
      <c r="AL14" s="49">
        <f t="shared" si="27"/>
        <v>0</v>
      </c>
      <c r="AN14" s="47" t="s">
        <v>246</v>
      </c>
      <c r="AO14" s="135">
        <f t="shared" si="28"/>
        <v>0.22751662135882791</v>
      </c>
      <c r="AP14" s="29">
        <f t="shared" si="29"/>
        <v>0.24354679802955664</v>
      </c>
      <c r="AQ14" s="28">
        <f t="shared" si="30"/>
        <v>0.28332710479953022</v>
      </c>
      <c r="AR14" s="28">
        <f t="shared" si="31"/>
        <v>0.23858414704192993</v>
      </c>
      <c r="AS14" s="28">
        <f t="shared" si="32"/>
        <v>0.15076193701320692</v>
      </c>
      <c r="AT14" s="28">
        <f t="shared" si="33"/>
        <v>0.18231087692886713</v>
      </c>
      <c r="AU14" s="28">
        <f t="shared" si="34"/>
        <v>0.20169603412380033</v>
      </c>
      <c r="AV14" s="28">
        <f t="shared" si="35"/>
        <v>0.30298273155416011</v>
      </c>
      <c r="AW14" s="30" t="str">
        <f t="shared" si="36"/>
        <v>-</v>
      </c>
    </row>
    <row r="15" spans="1:60" x14ac:dyDescent="0.25">
      <c r="A15" t="s">
        <v>206</v>
      </c>
      <c r="B15">
        <v>2013</v>
      </c>
      <c r="C15">
        <v>153</v>
      </c>
      <c r="D15">
        <v>13</v>
      </c>
      <c r="E15">
        <v>8.4967320261437912E-2</v>
      </c>
      <c r="G15" s="39" t="s">
        <v>241</v>
      </c>
      <c r="H15" s="73">
        <f t="shared" si="1"/>
        <v>9011</v>
      </c>
      <c r="I15" s="17">
        <f t="shared" si="2"/>
        <v>5888</v>
      </c>
      <c r="J15" s="18">
        <f t="shared" si="3"/>
        <v>1894</v>
      </c>
      <c r="K15" s="18">
        <f t="shared" si="4"/>
        <v>728</v>
      </c>
      <c r="L15" s="18">
        <f t="shared" si="5"/>
        <v>182</v>
      </c>
      <c r="M15" s="18">
        <f t="shared" si="6"/>
        <v>148</v>
      </c>
      <c r="N15" s="18">
        <f t="shared" si="7"/>
        <v>160</v>
      </c>
      <c r="O15" s="18">
        <f t="shared" si="8"/>
        <v>11</v>
      </c>
      <c r="P15" s="16">
        <f t="shared" si="9"/>
        <v>0</v>
      </c>
      <c r="R15" s="39" t="s">
        <v>241</v>
      </c>
      <c r="S15" s="168">
        <f t="shared" si="10"/>
        <v>2.2502140088120686E-3</v>
      </c>
      <c r="T15" s="173">
        <f t="shared" si="11"/>
        <v>1.8423835837614914E-2</v>
      </c>
      <c r="U15" s="24">
        <f t="shared" si="12"/>
        <v>3.7587941693045042E-3</v>
      </c>
      <c r="V15" s="24">
        <f t="shared" si="13"/>
        <v>1.4257596380763996E-3</v>
      </c>
      <c r="W15" s="24">
        <f t="shared" si="14"/>
        <v>3.5548194171268076E-4</v>
      </c>
      <c r="X15" s="24">
        <f t="shared" si="15"/>
        <v>2.4448868000892055E-4</v>
      </c>
      <c r="Y15" s="24">
        <f t="shared" si="16"/>
        <v>2.2736186345783291E-4</v>
      </c>
      <c r="Z15" s="24">
        <f t="shared" si="17"/>
        <v>1.7015378808737862E-5</v>
      </c>
      <c r="AA15" s="174">
        <f t="shared" si="18"/>
        <v>0</v>
      </c>
      <c r="AC15" s="39" t="s">
        <v>241</v>
      </c>
      <c r="AD15" s="47">
        <f t="shared" si="19"/>
        <v>1685</v>
      </c>
      <c r="AE15" s="47">
        <f t="shared" si="20"/>
        <v>1106</v>
      </c>
      <c r="AF15" s="48">
        <f t="shared" si="21"/>
        <v>404</v>
      </c>
      <c r="AG15" s="48">
        <f t="shared" si="22"/>
        <v>123</v>
      </c>
      <c r="AH15" s="48">
        <f t="shared" si="23"/>
        <v>18</v>
      </c>
      <c r="AI15" s="48">
        <f t="shared" si="24"/>
        <v>16</v>
      </c>
      <c r="AJ15" s="48">
        <f t="shared" si="25"/>
        <v>16</v>
      </c>
      <c r="AK15" s="48">
        <f t="shared" si="26"/>
        <v>2</v>
      </c>
      <c r="AL15" s="49">
        <f t="shared" si="27"/>
        <v>0</v>
      </c>
      <c r="AN15" s="47" t="s">
        <v>241</v>
      </c>
      <c r="AO15" s="135">
        <f t="shared" si="28"/>
        <v>0.18699367439795805</v>
      </c>
      <c r="AP15" s="29">
        <f t="shared" si="29"/>
        <v>0.18783967391304349</v>
      </c>
      <c r="AQ15" s="28">
        <f t="shared" si="30"/>
        <v>0.21330517423442449</v>
      </c>
      <c r="AR15" s="28">
        <f t="shared" si="31"/>
        <v>0.16895604395604397</v>
      </c>
      <c r="AS15" s="28">
        <f t="shared" si="32"/>
        <v>9.8901098901098897E-2</v>
      </c>
      <c r="AT15" s="28">
        <f t="shared" si="33"/>
        <v>0.10810810810810811</v>
      </c>
      <c r="AU15" s="28">
        <f t="shared" si="34"/>
        <v>0.1</v>
      </c>
      <c r="AV15" s="28">
        <f t="shared" si="35"/>
        <v>0.18181818181818182</v>
      </c>
      <c r="AW15" s="30" t="str">
        <f t="shared" si="36"/>
        <v>-</v>
      </c>
    </row>
    <row r="16" spans="1:60" x14ac:dyDescent="0.25">
      <c r="A16" t="s">
        <v>206</v>
      </c>
      <c r="B16">
        <v>2014</v>
      </c>
      <c r="C16">
        <v>173</v>
      </c>
      <c r="D16">
        <v>13</v>
      </c>
      <c r="E16">
        <v>7.5144508670520235E-2</v>
      </c>
      <c r="G16" s="39" t="s">
        <v>254</v>
      </c>
      <c r="H16" s="73">
        <f t="shared" si="1"/>
        <v>2924</v>
      </c>
      <c r="I16" s="17">
        <f t="shared" si="2"/>
        <v>1558</v>
      </c>
      <c r="J16" s="18">
        <f t="shared" si="3"/>
        <v>1111</v>
      </c>
      <c r="K16" s="18">
        <f t="shared" si="4"/>
        <v>205</v>
      </c>
      <c r="L16" s="18">
        <f t="shared" si="5"/>
        <v>44</v>
      </c>
      <c r="M16" s="18">
        <f t="shared" si="6"/>
        <v>6</v>
      </c>
      <c r="N16" s="18">
        <f t="shared" si="7"/>
        <v>0</v>
      </c>
      <c r="O16" s="18">
        <f t="shared" si="8"/>
        <v>0</v>
      </c>
      <c r="P16" s="16">
        <f t="shared" si="9"/>
        <v>0</v>
      </c>
      <c r="R16" s="39" t="s">
        <v>254</v>
      </c>
      <c r="S16" s="168">
        <f t="shared" si="10"/>
        <v>7.301770904190977E-4</v>
      </c>
      <c r="T16" s="173">
        <f t="shared" si="11"/>
        <v>4.875057105129762E-3</v>
      </c>
      <c r="U16" s="24">
        <f t="shared" si="12"/>
        <v>2.2048681742857994E-3</v>
      </c>
      <c r="V16" s="24">
        <f t="shared" si="13"/>
        <v>4.0148451346931581E-4</v>
      </c>
      <c r="W16" s="24">
        <f t="shared" si="14"/>
        <v>8.5940689205263478E-5</v>
      </c>
      <c r="X16" s="24">
        <f t="shared" si="15"/>
        <v>9.9117032436048869E-6</v>
      </c>
      <c r="Y16" s="24">
        <f t="shared" si="16"/>
        <v>0</v>
      </c>
      <c r="Z16" s="24">
        <f t="shared" si="17"/>
        <v>0</v>
      </c>
      <c r="AA16" s="174">
        <f t="shared" si="18"/>
        <v>0</v>
      </c>
      <c r="AC16" s="39" t="s">
        <v>254</v>
      </c>
      <c r="AD16" s="47">
        <f t="shared" si="19"/>
        <v>663</v>
      </c>
      <c r="AE16" s="47">
        <f t="shared" si="20"/>
        <v>314</v>
      </c>
      <c r="AF16" s="48">
        <f t="shared" si="21"/>
        <v>298</v>
      </c>
      <c r="AG16" s="48">
        <f t="shared" si="22"/>
        <v>44</v>
      </c>
      <c r="AH16" s="48">
        <f t="shared" si="23"/>
        <v>7</v>
      </c>
      <c r="AI16" s="48">
        <f t="shared" si="24"/>
        <v>0</v>
      </c>
      <c r="AJ16" s="48">
        <f t="shared" si="25"/>
        <v>0</v>
      </c>
      <c r="AK16" s="48">
        <f t="shared" si="26"/>
        <v>0</v>
      </c>
      <c r="AL16" s="49">
        <f t="shared" si="27"/>
        <v>0</v>
      </c>
      <c r="AN16" s="47" t="s">
        <v>254</v>
      </c>
      <c r="AO16" s="135">
        <f t="shared" si="28"/>
        <v>0.22674418604651161</v>
      </c>
      <c r="AP16" s="29">
        <f t="shared" si="29"/>
        <v>0.20154043645699615</v>
      </c>
      <c r="AQ16" s="28">
        <f t="shared" si="30"/>
        <v>0.26822682268226822</v>
      </c>
      <c r="AR16" s="28">
        <f t="shared" si="31"/>
        <v>0.21463414634146341</v>
      </c>
      <c r="AS16" s="28">
        <f t="shared" si="32"/>
        <v>0.15909090909090909</v>
      </c>
      <c r="AT16" s="28">
        <f t="shared" si="33"/>
        <v>0</v>
      </c>
      <c r="AU16" s="28" t="str">
        <f t="shared" si="34"/>
        <v>-</v>
      </c>
      <c r="AV16" s="28" t="str">
        <f t="shared" si="35"/>
        <v>-</v>
      </c>
      <c r="AW16" s="30" t="str">
        <f t="shared" si="36"/>
        <v>-</v>
      </c>
    </row>
    <row r="17" spans="1:49" x14ac:dyDescent="0.25">
      <c r="A17" t="s">
        <v>206</v>
      </c>
      <c r="B17">
        <v>2015</v>
      </c>
      <c r="C17">
        <v>110</v>
      </c>
      <c r="D17">
        <v>8</v>
      </c>
      <c r="E17">
        <v>7.2727272727272724E-2</v>
      </c>
      <c r="G17" s="39" t="s">
        <v>72</v>
      </c>
      <c r="H17" s="73">
        <f t="shared" si="1"/>
        <v>52770</v>
      </c>
      <c r="I17" s="17">
        <f t="shared" si="2"/>
        <v>937</v>
      </c>
      <c r="J17" s="18">
        <f t="shared" si="3"/>
        <v>5731</v>
      </c>
      <c r="K17" s="18">
        <f t="shared" si="4"/>
        <v>5913</v>
      </c>
      <c r="L17" s="18">
        <f t="shared" si="5"/>
        <v>7341</v>
      </c>
      <c r="M17" s="18">
        <f t="shared" si="6"/>
        <v>10180</v>
      </c>
      <c r="N17" s="18">
        <f t="shared" si="7"/>
        <v>15546</v>
      </c>
      <c r="O17" s="18">
        <f t="shared" si="8"/>
        <v>7122</v>
      </c>
      <c r="P17" s="16">
        <f t="shared" si="9"/>
        <v>0</v>
      </c>
      <c r="R17" s="39" t="s">
        <v>72</v>
      </c>
      <c r="S17" s="168">
        <f t="shared" si="10"/>
        <v>1.3177648789813879E-2</v>
      </c>
      <c r="T17" s="173">
        <f t="shared" si="11"/>
        <v>2.9319181691313135E-3</v>
      </c>
      <c r="U17" s="24">
        <f t="shared" si="12"/>
        <v>1.1373626918840609E-2</v>
      </c>
      <c r="V17" s="24">
        <f t="shared" si="13"/>
        <v>1.158038013728812E-2</v>
      </c>
      <c r="W17" s="24">
        <f t="shared" si="14"/>
        <v>1.4338422714905435E-2</v>
      </c>
      <c r="X17" s="24">
        <f t="shared" si="15"/>
        <v>1.681685650331629E-2</v>
      </c>
      <c r="Y17" s="24">
        <f t="shared" si="16"/>
        <v>2.209104705822169E-2</v>
      </c>
      <c r="Z17" s="24">
        <f t="shared" si="17"/>
        <v>1.1016684352348276E-2</v>
      </c>
      <c r="AA17" s="174">
        <f t="shared" si="18"/>
        <v>0</v>
      </c>
      <c r="AC17" s="39" t="s">
        <v>72</v>
      </c>
      <c r="AD17" s="47">
        <f t="shared" si="19"/>
        <v>13540</v>
      </c>
      <c r="AE17" s="47">
        <f t="shared" si="20"/>
        <v>232</v>
      </c>
      <c r="AF17" s="48">
        <f t="shared" si="21"/>
        <v>1633</v>
      </c>
      <c r="AG17" s="48">
        <f t="shared" si="22"/>
        <v>1464</v>
      </c>
      <c r="AH17" s="48">
        <f t="shared" si="23"/>
        <v>1740</v>
      </c>
      <c r="AI17" s="48">
        <f t="shared" si="24"/>
        <v>2359</v>
      </c>
      <c r="AJ17" s="48">
        <f t="shared" si="25"/>
        <v>4207</v>
      </c>
      <c r="AK17" s="48">
        <f t="shared" si="26"/>
        <v>1905</v>
      </c>
      <c r="AL17" s="49">
        <f t="shared" si="27"/>
        <v>0</v>
      </c>
      <c r="AN17" s="47" t="s">
        <v>72</v>
      </c>
      <c r="AO17" s="135">
        <f t="shared" si="28"/>
        <v>0.25658518097403826</v>
      </c>
      <c r="AP17" s="29">
        <f t="shared" si="29"/>
        <v>0.24759871931696906</v>
      </c>
      <c r="AQ17" s="28">
        <f t="shared" si="30"/>
        <v>0.2849415459780143</v>
      </c>
      <c r="AR17" s="28">
        <f t="shared" si="31"/>
        <v>0.24759005580923388</v>
      </c>
      <c r="AS17" s="28">
        <f t="shared" si="32"/>
        <v>0.23702492848385778</v>
      </c>
      <c r="AT17" s="28">
        <f t="shared" si="33"/>
        <v>0.23172888015717091</v>
      </c>
      <c r="AU17" s="28">
        <f t="shared" si="34"/>
        <v>0.27061623568763671</v>
      </c>
      <c r="AV17" s="28">
        <f t="shared" si="35"/>
        <v>0.26748104465037909</v>
      </c>
      <c r="AW17" s="30" t="str">
        <f t="shared" si="36"/>
        <v>-</v>
      </c>
    </row>
    <row r="18" spans="1:49" x14ac:dyDescent="0.25">
      <c r="A18" t="s">
        <v>206</v>
      </c>
      <c r="B18">
        <v>2016</v>
      </c>
      <c r="C18">
        <v>178</v>
      </c>
      <c r="D18">
        <v>17</v>
      </c>
      <c r="E18">
        <v>9.5505617977528087E-2</v>
      </c>
      <c r="G18" s="39" t="s">
        <v>358</v>
      </c>
      <c r="H18" s="73">
        <f t="shared" si="1"/>
        <v>1827</v>
      </c>
      <c r="I18" s="17">
        <f t="shared" si="2"/>
        <v>553</v>
      </c>
      <c r="J18" s="18">
        <f t="shared" si="3"/>
        <v>413</v>
      </c>
      <c r="K18" s="18">
        <f t="shared" si="4"/>
        <v>450</v>
      </c>
      <c r="L18" s="18">
        <f t="shared" si="5"/>
        <v>328</v>
      </c>
      <c r="M18" s="18">
        <f t="shared" si="6"/>
        <v>58</v>
      </c>
      <c r="N18" s="18">
        <f t="shared" si="7"/>
        <v>24</v>
      </c>
      <c r="O18" s="18">
        <f t="shared" si="8"/>
        <v>1</v>
      </c>
      <c r="P18" s="16">
        <f t="shared" si="9"/>
        <v>0</v>
      </c>
      <c r="R18" s="39" t="s">
        <v>358</v>
      </c>
      <c r="S18" s="168">
        <f t="shared" si="10"/>
        <v>4.5623582222834865E-4</v>
      </c>
      <c r="T18" s="173">
        <f t="shared" si="11"/>
        <v>1.7303636579825148E-3</v>
      </c>
      <c r="U18" s="24">
        <f t="shared" si="12"/>
        <v>8.1963146352838443E-4</v>
      </c>
      <c r="V18" s="24">
        <f t="shared" si="13"/>
        <v>8.8130746859118106E-4</v>
      </c>
      <c r="W18" s="24">
        <f t="shared" si="14"/>
        <v>6.4064877407560045E-4</v>
      </c>
      <c r="X18" s="24">
        <f t="shared" si="15"/>
        <v>9.5813131354847232E-5</v>
      </c>
      <c r="Y18" s="24">
        <f t="shared" si="16"/>
        <v>3.4104279518674934E-5</v>
      </c>
      <c r="Z18" s="24">
        <f t="shared" si="17"/>
        <v>1.5468526189761693E-6</v>
      </c>
      <c r="AA18" s="174">
        <f t="shared" si="18"/>
        <v>0</v>
      </c>
      <c r="AC18" s="39" t="s">
        <v>358</v>
      </c>
      <c r="AD18" s="47">
        <f t="shared" si="19"/>
        <v>337</v>
      </c>
      <c r="AE18" s="47">
        <f t="shared" si="20"/>
        <v>150</v>
      </c>
      <c r="AF18" s="48">
        <f t="shared" si="21"/>
        <v>87</v>
      </c>
      <c r="AG18" s="48">
        <f t="shared" si="22"/>
        <v>65</v>
      </c>
      <c r="AH18" s="48">
        <f t="shared" si="23"/>
        <v>18</v>
      </c>
      <c r="AI18" s="48">
        <f t="shared" si="24"/>
        <v>11</v>
      </c>
      <c r="AJ18" s="48">
        <f t="shared" si="25"/>
        <v>6</v>
      </c>
      <c r="AK18" s="48">
        <f t="shared" si="26"/>
        <v>0</v>
      </c>
      <c r="AL18" s="49">
        <f t="shared" si="27"/>
        <v>0</v>
      </c>
      <c r="AN18" s="47" t="s">
        <v>358</v>
      </c>
      <c r="AO18" s="135">
        <f t="shared" si="28"/>
        <v>0.18445539135194308</v>
      </c>
      <c r="AP18" s="29">
        <f t="shared" si="29"/>
        <v>0.27124773960216997</v>
      </c>
      <c r="AQ18" s="28">
        <f t="shared" si="30"/>
        <v>0.21065375302663439</v>
      </c>
      <c r="AR18" s="28">
        <f t="shared" si="31"/>
        <v>0.14444444444444443</v>
      </c>
      <c r="AS18" s="28">
        <f t="shared" si="32"/>
        <v>5.4878048780487805E-2</v>
      </c>
      <c r="AT18" s="28">
        <f t="shared" si="33"/>
        <v>0.18965517241379309</v>
      </c>
      <c r="AU18" s="28">
        <f t="shared" si="34"/>
        <v>0.25</v>
      </c>
      <c r="AV18" s="28">
        <f t="shared" si="35"/>
        <v>0</v>
      </c>
      <c r="AW18" s="30" t="str">
        <f t="shared" si="36"/>
        <v>-</v>
      </c>
    </row>
    <row r="19" spans="1:49" x14ac:dyDescent="0.25">
      <c r="A19" t="s">
        <v>206</v>
      </c>
      <c r="B19">
        <v>2017</v>
      </c>
      <c r="C19">
        <v>352</v>
      </c>
      <c r="D19">
        <v>15</v>
      </c>
      <c r="E19">
        <v>4.261363636363636E-2</v>
      </c>
      <c r="G19" s="39" t="s">
        <v>361</v>
      </c>
      <c r="H19" s="73">
        <f t="shared" si="1"/>
        <v>1325</v>
      </c>
      <c r="I19" s="17">
        <f t="shared" si="2"/>
        <v>395</v>
      </c>
      <c r="J19" s="18">
        <f t="shared" si="3"/>
        <v>591</v>
      </c>
      <c r="K19" s="18">
        <f t="shared" si="4"/>
        <v>183</v>
      </c>
      <c r="L19" s="18">
        <f t="shared" si="5"/>
        <v>58</v>
      </c>
      <c r="M19" s="18">
        <f t="shared" si="6"/>
        <v>42</v>
      </c>
      <c r="N19" s="18">
        <f t="shared" si="7"/>
        <v>52</v>
      </c>
      <c r="O19" s="18">
        <f t="shared" si="8"/>
        <v>4</v>
      </c>
      <c r="P19" s="16">
        <f t="shared" si="9"/>
        <v>0</v>
      </c>
      <c r="R19" s="39" t="s">
        <v>361</v>
      </c>
      <c r="S19" s="168">
        <f t="shared" si="10"/>
        <v>3.3087710150660204E-4</v>
      </c>
      <c r="T19" s="173">
        <f t="shared" si="11"/>
        <v>1.2359740414160821E-3</v>
      </c>
      <c r="U19" s="24">
        <f t="shared" si="12"/>
        <v>1.1728866705696737E-3</v>
      </c>
      <c r="V19" s="24">
        <f t="shared" si="13"/>
        <v>3.5839837056041363E-4</v>
      </c>
      <c r="W19" s="24">
        <f t="shared" si="14"/>
        <v>1.1328545395239276E-4</v>
      </c>
      <c r="X19" s="24">
        <f t="shared" si="15"/>
        <v>6.9381922705234205E-5</v>
      </c>
      <c r="Y19" s="24">
        <f t="shared" si="16"/>
        <v>7.3892605623795691E-5</v>
      </c>
      <c r="Z19" s="24">
        <f t="shared" si="17"/>
        <v>6.1874104759046772E-6</v>
      </c>
      <c r="AA19" s="174">
        <f t="shared" si="18"/>
        <v>0</v>
      </c>
      <c r="AC19" s="39" t="s">
        <v>361</v>
      </c>
      <c r="AD19" s="47">
        <f t="shared" si="19"/>
        <v>272</v>
      </c>
      <c r="AE19" s="47">
        <f t="shared" si="20"/>
        <v>96</v>
      </c>
      <c r="AF19" s="48">
        <f t="shared" si="21"/>
        <v>114</v>
      </c>
      <c r="AG19" s="48">
        <f t="shared" si="22"/>
        <v>39</v>
      </c>
      <c r="AH19" s="48">
        <f t="shared" si="23"/>
        <v>9</v>
      </c>
      <c r="AI19" s="48">
        <f t="shared" si="24"/>
        <v>7</v>
      </c>
      <c r="AJ19" s="48">
        <f t="shared" si="25"/>
        <v>7</v>
      </c>
      <c r="AK19" s="48">
        <f t="shared" si="26"/>
        <v>0</v>
      </c>
      <c r="AL19" s="49">
        <f t="shared" si="27"/>
        <v>0</v>
      </c>
      <c r="AN19" s="47" t="s">
        <v>361</v>
      </c>
      <c r="AO19" s="135">
        <f t="shared" si="28"/>
        <v>0.20528301886792452</v>
      </c>
      <c r="AP19" s="29">
        <f t="shared" si="29"/>
        <v>0.24303797468354429</v>
      </c>
      <c r="AQ19" s="28">
        <f t="shared" si="30"/>
        <v>0.19289340101522842</v>
      </c>
      <c r="AR19" s="28">
        <f t="shared" si="31"/>
        <v>0.21311475409836064</v>
      </c>
      <c r="AS19" s="28">
        <f t="shared" si="32"/>
        <v>0.15517241379310345</v>
      </c>
      <c r="AT19" s="28">
        <f t="shared" si="33"/>
        <v>0.16666666666666666</v>
      </c>
      <c r="AU19" s="28">
        <f t="shared" si="34"/>
        <v>0.13461538461538461</v>
      </c>
      <c r="AV19" s="28">
        <f t="shared" si="35"/>
        <v>0</v>
      </c>
      <c r="AW19" s="30" t="str">
        <f t="shared" si="36"/>
        <v>-</v>
      </c>
    </row>
    <row r="20" spans="1:49" x14ac:dyDescent="0.25">
      <c r="A20" t="s">
        <v>206</v>
      </c>
      <c r="B20">
        <v>2018</v>
      </c>
      <c r="C20">
        <v>693</v>
      </c>
      <c r="D20">
        <v>63</v>
      </c>
      <c r="E20">
        <v>9.0909090909090912E-2</v>
      </c>
      <c r="G20" s="39" t="s">
        <v>188</v>
      </c>
      <c r="H20" s="73">
        <f t="shared" si="1"/>
        <v>29715</v>
      </c>
      <c r="I20" s="17">
        <f t="shared" si="2"/>
        <v>173</v>
      </c>
      <c r="J20" s="18">
        <f t="shared" si="3"/>
        <v>680</v>
      </c>
      <c r="K20" s="18">
        <f t="shared" si="4"/>
        <v>1406</v>
      </c>
      <c r="L20" s="18">
        <f t="shared" si="5"/>
        <v>3399</v>
      </c>
      <c r="M20" s="18">
        <f t="shared" si="6"/>
        <v>5335</v>
      </c>
      <c r="N20" s="18">
        <f t="shared" si="7"/>
        <v>11504</v>
      </c>
      <c r="O20" s="18">
        <f t="shared" si="8"/>
        <v>7218</v>
      </c>
      <c r="P20" s="16">
        <f t="shared" si="9"/>
        <v>0</v>
      </c>
      <c r="R20" s="39" t="s">
        <v>188</v>
      </c>
      <c r="S20" s="168">
        <f t="shared" si="10"/>
        <v>7.4203872235990035E-3</v>
      </c>
      <c r="T20" s="173">
        <f t="shared" si="11"/>
        <v>5.4132533965818282E-4</v>
      </c>
      <c r="U20" s="24">
        <f t="shared" si="12"/>
        <v>1.3495142740903182E-3</v>
      </c>
      <c r="V20" s="24">
        <f t="shared" si="13"/>
        <v>2.7535962240871122E-3</v>
      </c>
      <c r="W20" s="24">
        <f t="shared" si="14"/>
        <v>6.6389182411066032E-3</v>
      </c>
      <c r="X20" s="24">
        <f t="shared" si="15"/>
        <v>8.8131561341053457E-3</v>
      </c>
      <c r="Y20" s="24">
        <f t="shared" si="16"/>
        <v>1.6347317982618185E-2</v>
      </c>
      <c r="Z20" s="24">
        <f t="shared" si="17"/>
        <v>1.116518220376999E-2</v>
      </c>
      <c r="AA20" s="174">
        <f t="shared" si="18"/>
        <v>0</v>
      </c>
      <c r="AC20" s="39" t="s">
        <v>188</v>
      </c>
      <c r="AD20" s="47">
        <f t="shared" si="19"/>
        <v>8398</v>
      </c>
      <c r="AE20" s="47">
        <f t="shared" si="20"/>
        <v>22</v>
      </c>
      <c r="AF20" s="48">
        <f t="shared" si="21"/>
        <v>195</v>
      </c>
      <c r="AG20" s="48">
        <f t="shared" si="22"/>
        <v>385</v>
      </c>
      <c r="AH20" s="48">
        <f t="shared" si="23"/>
        <v>1007</v>
      </c>
      <c r="AI20" s="48">
        <f t="shared" si="24"/>
        <v>1567</v>
      </c>
      <c r="AJ20" s="48">
        <f t="shared" si="25"/>
        <v>3248</v>
      </c>
      <c r="AK20" s="48">
        <f t="shared" si="26"/>
        <v>1974</v>
      </c>
      <c r="AL20" s="49">
        <f t="shared" si="27"/>
        <v>0</v>
      </c>
      <c r="AN20" s="47" t="s">
        <v>188</v>
      </c>
      <c r="AO20" s="135">
        <f t="shared" si="28"/>
        <v>0.28261820629311796</v>
      </c>
      <c r="AP20" s="29">
        <f t="shared" si="29"/>
        <v>0.12716763005780346</v>
      </c>
      <c r="AQ20" s="28">
        <f t="shared" si="30"/>
        <v>0.28676470588235292</v>
      </c>
      <c r="AR20" s="28">
        <f t="shared" si="31"/>
        <v>0.27382645803698435</v>
      </c>
      <c r="AS20" s="28">
        <f t="shared" si="32"/>
        <v>0.29626360694321857</v>
      </c>
      <c r="AT20" s="28">
        <f t="shared" si="33"/>
        <v>0.29372071227741331</v>
      </c>
      <c r="AU20" s="28">
        <f t="shared" si="34"/>
        <v>0.28233657858136302</v>
      </c>
      <c r="AV20" s="28">
        <f t="shared" si="35"/>
        <v>0.27348295926849542</v>
      </c>
      <c r="AW20" s="30" t="str">
        <f t="shared" si="36"/>
        <v>-</v>
      </c>
    </row>
    <row r="21" spans="1:49" x14ac:dyDescent="0.25">
      <c r="A21" t="s">
        <v>206</v>
      </c>
      <c r="B21">
        <v>2019</v>
      </c>
      <c r="C21">
        <v>538</v>
      </c>
      <c r="D21">
        <v>46</v>
      </c>
      <c r="E21">
        <v>8.5501858736059477E-2</v>
      </c>
      <c r="G21" s="39" t="s">
        <v>170</v>
      </c>
      <c r="H21" s="73">
        <f t="shared" si="1"/>
        <v>756</v>
      </c>
      <c r="I21" s="17">
        <f t="shared" si="2"/>
        <v>97</v>
      </c>
      <c r="J21" s="18">
        <f t="shared" si="3"/>
        <v>156</v>
      </c>
      <c r="K21" s="18">
        <f t="shared" si="4"/>
        <v>151</v>
      </c>
      <c r="L21" s="18">
        <f t="shared" si="5"/>
        <v>143</v>
      </c>
      <c r="M21" s="18">
        <f t="shared" si="6"/>
        <v>115</v>
      </c>
      <c r="N21" s="18">
        <f t="shared" si="7"/>
        <v>86</v>
      </c>
      <c r="O21" s="18">
        <f t="shared" si="8"/>
        <v>8</v>
      </c>
      <c r="P21" s="16">
        <f t="shared" si="9"/>
        <v>0</v>
      </c>
      <c r="R21" s="39" t="s">
        <v>170</v>
      </c>
      <c r="S21" s="168">
        <f t="shared" si="10"/>
        <v>1.8878723678414426E-4</v>
      </c>
      <c r="T21" s="173">
        <f t="shared" si="11"/>
        <v>3.0351767599331634E-4</v>
      </c>
      <c r="U21" s="24">
        <f t="shared" si="12"/>
        <v>3.0959445111483771E-4</v>
      </c>
      <c r="V21" s="24">
        <f t="shared" si="13"/>
        <v>2.957276172383741E-4</v>
      </c>
      <c r="W21" s="24">
        <f t="shared" si="14"/>
        <v>2.7930723991710632E-4</v>
      </c>
      <c r="X21" s="24">
        <f t="shared" si="15"/>
        <v>1.8997431216909367E-4</v>
      </c>
      <c r="Y21" s="24">
        <f t="shared" si="16"/>
        <v>1.2220700160858519E-4</v>
      </c>
      <c r="Z21" s="24">
        <f t="shared" si="17"/>
        <v>1.2374820951809354E-5</v>
      </c>
      <c r="AA21" s="174">
        <f t="shared" si="18"/>
        <v>0</v>
      </c>
      <c r="AC21" s="39" t="s">
        <v>170</v>
      </c>
      <c r="AD21" s="47">
        <f t="shared" si="19"/>
        <v>189</v>
      </c>
      <c r="AE21" s="47">
        <f t="shared" si="20"/>
        <v>29</v>
      </c>
      <c r="AF21" s="48">
        <f t="shared" si="21"/>
        <v>46</v>
      </c>
      <c r="AG21" s="48">
        <f t="shared" si="22"/>
        <v>33</v>
      </c>
      <c r="AH21" s="48">
        <f t="shared" si="23"/>
        <v>36</v>
      </c>
      <c r="AI21" s="48">
        <f t="shared" si="24"/>
        <v>22</v>
      </c>
      <c r="AJ21" s="48">
        <f t="shared" si="25"/>
        <v>18</v>
      </c>
      <c r="AK21" s="48">
        <f t="shared" si="26"/>
        <v>5</v>
      </c>
      <c r="AL21" s="49">
        <f t="shared" si="27"/>
        <v>0</v>
      </c>
      <c r="AN21" s="47" t="s">
        <v>170</v>
      </c>
      <c r="AO21" s="135">
        <f t="shared" si="28"/>
        <v>0.25</v>
      </c>
      <c r="AP21" s="29">
        <f t="shared" si="29"/>
        <v>0.29896907216494845</v>
      </c>
      <c r="AQ21" s="28">
        <f t="shared" si="30"/>
        <v>0.29487179487179488</v>
      </c>
      <c r="AR21" s="28">
        <f t="shared" si="31"/>
        <v>0.2185430463576159</v>
      </c>
      <c r="AS21" s="28">
        <f t="shared" si="32"/>
        <v>0.25174825174825177</v>
      </c>
      <c r="AT21" s="28">
        <f t="shared" si="33"/>
        <v>0.19130434782608696</v>
      </c>
      <c r="AU21" s="28">
        <f t="shared" si="34"/>
        <v>0.20930232558139536</v>
      </c>
      <c r="AV21" s="28">
        <f t="shared" si="35"/>
        <v>0.625</v>
      </c>
      <c r="AW21" s="30" t="str">
        <f t="shared" si="36"/>
        <v>-</v>
      </c>
    </row>
    <row r="22" spans="1:49" x14ac:dyDescent="0.25">
      <c r="A22" t="s">
        <v>130</v>
      </c>
      <c r="B22">
        <v>2013</v>
      </c>
      <c r="C22">
        <v>1273</v>
      </c>
      <c r="D22">
        <v>126</v>
      </c>
      <c r="E22">
        <v>9.8978790259230162E-2</v>
      </c>
      <c r="G22" s="39" t="s">
        <v>337</v>
      </c>
      <c r="H22" s="73">
        <f t="shared" si="1"/>
        <v>6059</v>
      </c>
      <c r="I22" s="17">
        <f t="shared" si="2"/>
        <v>0</v>
      </c>
      <c r="J22" s="18">
        <f t="shared" si="3"/>
        <v>109</v>
      </c>
      <c r="K22" s="18">
        <f t="shared" si="4"/>
        <v>277</v>
      </c>
      <c r="L22" s="18">
        <f t="shared" si="5"/>
        <v>677</v>
      </c>
      <c r="M22" s="18">
        <f t="shared" si="6"/>
        <v>1041</v>
      </c>
      <c r="N22" s="18">
        <f t="shared" si="7"/>
        <v>2393</v>
      </c>
      <c r="O22" s="18">
        <f t="shared" si="8"/>
        <v>1562</v>
      </c>
      <c r="P22" s="16">
        <f t="shared" si="9"/>
        <v>0</v>
      </c>
      <c r="R22" s="39" t="s">
        <v>337</v>
      </c>
      <c r="S22" s="168">
        <f t="shared" si="10"/>
        <v>1.5130447985120768E-3</v>
      </c>
      <c r="T22" s="173">
        <f t="shared" si="11"/>
        <v>0</v>
      </c>
      <c r="U22" s="24">
        <f t="shared" si="12"/>
        <v>2.1631919981741866E-4</v>
      </c>
      <c r="V22" s="24">
        <f t="shared" si="13"/>
        <v>5.4249370844390479E-4</v>
      </c>
      <c r="W22" s="24">
        <f t="shared" si="14"/>
        <v>1.322314695271895E-3</v>
      </c>
      <c r="X22" s="24">
        <f t="shared" si="15"/>
        <v>1.7196805127654478E-3</v>
      </c>
      <c r="Y22" s="24">
        <f t="shared" si="16"/>
        <v>3.4004808703412132E-3</v>
      </c>
      <c r="Z22" s="24">
        <f t="shared" si="17"/>
        <v>2.4161837908407762E-3</v>
      </c>
      <c r="AA22" s="174">
        <f t="shared" si="18"/>
        <v>0</v>
      </c>
      <c r="AC22" s="39" t="s">
        <v>337</v>
      </c>
      <c r="AD22" s="47">
        <f t="shared" si="19"/>
        <v>1912</v>
      </c>
      <c r="AE22" s="47">
        <f t="shared" si="20"/>
        <v>0</v>
      </c>
      <c r="AF22" s="48">
        <f t="shared" si="21"/>
        <v>49</v>
      </c>
      <c r="AG22" s="48">
        <f t="shared" si="22"/>
        <v>121</v>
      </c>
      <c r="AH22" s="48">
        <f t="shared" si="23"/>
        <v>258</v>
      </c>
      <c r="AI22" s="48">
        <f t="shared" si="24"/>
        <v>345</v>
      </c>
      <c r="AJ22" s="48">
        <f t="shared" si="25"/>
        <v>678</v>
      </c>
      <c r="AK22" s="48">
        <f t="shared" si="26"/>
        <v>461</v>
      </c>
      <c r="AL22" s="49">
        <f t="shared" si="27"/>
        <v>0</v>
      </c>
      <c r="AN22" s="47" t="s">
        <v>337</v>
      </c>
      <c r="AO22" s="135">
        <f t="shared" si="28"/>
        <v>0.31556362436045554</v>
      </c>
      <c r="AP22" s="29" t="str">
        <f t="shared" si="29"/>
        <v>-</v>
      </c>
      <c r="AQ22" s="28">
        <f t="shared" si="30"/>
        <v>0.44954128440366975</v>
      </c>
      <c r="AR22" s="28">
        <f t="shared" si="31"/>
        <v>0.43682310469314078</v>
      </c>
      <c r="AS22" s="28">
        <f t="shared" si="32"/>
        <v>0.38109305760709011</v>
      </c>
      <c r="AT22" s="28">
        <f t="shared" si="33"/>
        <v>0.33141210374639768</v>
      </c>
      <c r="AU22" s="28">
        <f t="shared" si="34"/>
        <v>0.28332636857501042</v>
      </c>
      <c r="AV22" s="28">
        <f t="shared" si="35"/>
        <v>0.29513444302176695</v>
      </c>
      <c r="AW22" s="30" t="str">
        <f t="shared" si="36"/>
        <v>-</v>
      </c>
    </row>
    <row r="23" spans="1:49" x14ac:dyDescent="0.25">
      <c r="A23" t="s">
        <v>130</v>
      </c>
      <c r="B23">
        <v>2014</v>
      </c>
      <c r="C23">
        <v>1529</v>
      </c>
      <c r="D23">
        <v>191</v>
      </c>
      <c r="E23">
        <v>0.1249182472204055</v>
      </c>
      <c r="G23" s="39" t="s">
        <v>506</v>
      </c>
      <c r="H23" s="73">
        <f t="shared" si="1"/>
        <v>701</v>
      </c>
      <c r="I23" s="17">
        <f t="shared" si="2"/>
        <v>0</v>
      </c>
      <c r="J23" s="18">
        <f t="shared" si="3"/>
        <v>0</v>
      </c>
      <c r="K23" s="18">
        <f t="shared" si="4"/>
        <v>4</v>
      </c>
      <c r="L23" s="18">
        <f t="shared" si="5"/>
        <v>17</v>
      </c>
      <c r="M23" s="18">
        <f t="shared" si="6"/>
        <v>75</v>
      </c>
      <c r="N23" s="18">
        <f t="shared" si="7"/>
        <v>333</v>
      </c>
      <c r="O23" s="18">
        <f t="shared" si="8"/>
        <v>272</v>
      </c>
      <c r="P23" s="16">
        <f t="shared" si="9"/>
        <v>0</v>
      </c>
      <c r="R23" s="39" t="s">
        <v>506</v>
      </c>
      <c r="S23" s="168">
        <f t="shared" si="10"/>
        <v>1.7505271558953059E-4</v>
      </c>
      <c r="T23" s="173">
        <f t="shared" si="11"/>
        <v>0</v>
      </c>
      <c r="U23" s="24">
        <f t="shared" si="12"/>
        <v>0</v>
      </c>
      <c r="V23" s="24">
        <f t="shared" si="13"/>
        <v>7.833844165254942E-6</v>
      </c>
      <c r="W23" s="24">
        <f t="shared" si="14"/>
        <v>3.3204357192942707E-5</v>
      </c>
      <c r="X23" s="24">
        <f t="shared" si="15"/>
        <v>1.2389629054506107E-4</v>
      </c>
      <c r="Y23" s="24">
        <f t="shared" si="16"/>
        <v>4.7319687832161471E-4</v>
      </c>
      <c r="Z23" s="24">
        <f t="shared" si="17"/>
        <v>4.2074391236151799E-4</v>
      </c>
      <c r="AA23" s="174">
        <f t="shared" si="18"/>
        <v>0</v>
      </c>
      <c r="AC23" s="39" t="s">
        <v>506</v>
      </c>
      <c r="AD23" s="47">
        <f t="shared" si="19"/>
        <v>233</v>
      </c>
      <c r="AE23" s="47">
        <f t="shared" si="20"/>
        <v>0</v>
      </c>
      <c r="AF23" s="48">
        <f t="shared" si="21"/>
        <v>0</v>
      </c>
      <c r="AG23" s="48">
        <f t="shared" si="22"/>
        <v>3</v>
      </c>
      <c r="AH23" s="48">
        <f t="shared" si="23"/>
        <v>3</v>
      </c>
      <c r="AI23" s="48">
        <f t="shared" si="24"/>
        <v>36</v>
      </c>
      <c r="AJ23" s="48">
        <f t="shared" si="25"/>
        <v>108</v>
      </c>
      <c r="AK23" s="48">
        <f t="shared" si="26"/>
        <v>83</v>
      </c>
      <c r="AL23" s="49">
        <f t="shared" si="27"/>
        <v>0</v>
      </c>
      <c r="AN23" s="47" t="s">
        <v>506</v>
      </c>
      <c r="AO23" s="135">
        <f t="shared" si="28"/>
        <v>0.33238231098430815</v>
      </c>
      <c r="AP23" s="29" t="str">
        <f t="shared" si="29"/>
        <v>-</v>
      </c>
      <c r="AQ23" s="28" t="str">
        <f t="shared" si="30"/>
        <v>-</v>
      </c>
      <c r="AR23" s="28">
        <f t="shared" si="31"/>
        <v>0.75</v>
      </c>
      <c r="AS23" s="28">
        <f t="shared" si="32"/>
        <v>0.17647058823529413</v>
      </c>
      <c r="AT23" s="28">
        <f t="shared" si="33"/>
        <v>0.48</v>
      </c>
      <c r="AU23" s="28">
        <f t="shared" si="34"/>
        <v>0.32432432432432434</v>
      </c>
      <c r="AV23" s="28">
        <f t="shared" si="35"/>
        <v>0.30514705882352944</v>
      </c>
      <c r="AW23" s="30" t="str">
        <f t="shared" si="36"/>
        <v>-</v>
      </c>
    </row>
    <row r="24" spans="1:49" x14ac:dyDescent="0.25">
      <c r="A24" t="s">
        <v>130</v>
      </c>
      <c r="B24">
        <v>2015</v>
      </c>
      <c r="C24">
        <v>1370</v>
      </c>
      <c r="D24">
        <v>114</v>
      </c>
      <c r="E24">
        <v>8.3211678832116789E-2</v>
      </c>
      <c r="G24" s="39" t="s">
        <v>501</v>
      </c>
      <c r="H24" s="73">
        <f t="shared" si="1"/>
        <v>66</v>
      </c>
      <c r="I24" s="17">
        <f t="shared" si="2"/>
        <v>0</v>
      </c>
      <c r="J24" s="18">
        <f t="shared" si="3"/>
        <v>0</v>
      </c>
      <c r="K24" s="18">
        <f t="shared" si="4"/>
        <v>0</v>
      </c>
      <c r="L24" s="18">
        <f t="shared" si="5"/>
        <v>0</v>
      </c>
      <c r="M24" s="18">
        <f t="shared" si="6"/>
        <v>2</v>
      </c>
      <c r="N24" s="18">
        <f t="shared" si="7"/>
        <v>36</v>
      </c>
      <c r="O24" s="18">
        <f t="shared" si="8"/>
        <v>28</v>
      </c>
      <c r="P24" s="16">
        <f t="shared" si="9"/>
        <v>0</v>
      </c>
      <c r="R24" s="39" t="s">
        <v>501</v>
      </c>
      <c r="S24" s="168">
        <f t="shared" si="10"/>
        <v>1.6481425433536405E-5</v>
      </c>
      <c r="T24" s="173">
        <f t="shared" si="11"/>
        <v>0</v>
      </c>
      <c r="U24" s="24">
        <f t="shared" si="12"/>
        <v>0</v>
      </c>
      <c r="V24" s="24">
        <f t="shared" si="13"/>
        <v>0</v>
      </c>
      <c r="W24" s="24">
        <f t="shared" si="14"/>
        <v>0</v>
      </c>
      <c r="X24" s="24">
        <f t="shared" si="15"/>
        <v>3.3039010812016288E-6</v>
      </c>
      <c r="Y24" s="24">
        <f t="shared" si="16"/>
        <v>5.1156419278012404E-5</v>
      </c>
      <c r="Z24" s="24">
        <f t="shared" si="17"/>
        <v>4.331187333133274E-5</v>
      </c>
      <c r="AA24" s="174">
        <f t="shared" si="18"/>
        <v>0</v>
      </c>
      <c r="AC24" s="39" t="s">
        <v>501</v>
      </c>
      <c r="AD24" s="47">
        <f t="shared" si="19"/>
        <v>12</v>
      </c>
      <c r="AE24" s="47">
        <f t="shared" si="20"/>
        <v>0</v>
      </c>
      <c r="AF24" s="48">
        <f t="shared" si="21"/>
        <v>0</v>
      </c>
      <c r="AG24" s="48">
        <f t="shared" si="22"/>
        <v>0</v>
      </c>
      <c r="AH24" s="48">
        <f t="shared" si="23"/>
        <v>0</v>
      </c>
      <c r="AI24" s="48">
        <f t="shared" si="24"/>
        <v>2</v>
      </c>
      <c r="AJ24" s="48">
        <f t="shared" si="25"/>
        <v>3</v>
      </c>
      <c r="AK24" s="48">
        <f t="shared" si="26"/>
        <v>7</v>
      </c>
      <c r="AL24" s="49">
        <f t="shared" si="27"/>
        <v>0</v>
      </c>
      <c r="AN24" s="47" t="s">
        <v>501</v>
      </c>
      <c r="AO24" s="135">
        <f t="shared" si="28"/>
        <v>0.18181818181818182</v>
      </c>
      <c r="AP24" s="29" t="str">
        <f t="shared" si="29"/>
        <v>-</v>
      </c>
      <c r="AQ24" s="28" t="str">
        <f t="shared" si="30"/>
        <v>-</v>
      </c>
      <c r="AR24" s="28" t="str">
        <f t="shared" si="31"/>
        <v>-</v>
      </c>
      <c r="AS24" s="28" t="str">
        <f t="shared" si="32"/>
        <v>-</v>
      </c>
      <c r="AT24" s="28">
        <f t="shared" si="33"/>
        <v>1</v>
      </c>
      <c r="AU24" s="28">
        <f t="shared" si="34"/>
        <v>8.3333333333333329E-2</v>
      </c>
      <c r="AV24" s="28">
        <f t="shared" si="35"/>
        <v>0.25</v>
      </c>
      <c r="AW24" s="30" t="str">
        <f t="shared" si="36"/>
        <v>-</v>
      </c>
    </row>
    <row r="25" spans="1:49" x14ac:dyDescent="0.25">
      <c r="A25" t="s">
        <v>130</v>
      </c>
      <c r="B25">
        <v>2016</v>
      </c>
      <c r="C25">
        <v>2581</v>
      </c>
      <c r="D25">
        <v>201</v>
      </c>
      <c r="E25">
        <v>7.7876791941108095E-2</v>
      </c>
      <c r="G25" s="39" t="s">
        <v>380</v>
      </c>
      <c r="H25" s="73">
        <f t="shared" si="1"/>
        <v>828</v>
      </c>
      <c r="I25" s="17">
        <f t="shared" si="2"/>
        <v>395</v>
      </c>
      <c r="J25" s="18">
        <f t="shared" si="3"/>
        <v>373</v>
      </c>
      <c r="K25" s="18">
        <f t="shared" si="4"/>
        <v>54</v>
      </c>
      <c r="L25" s="18">
        <f t="shared" si="5"/>
        <v>5</v>
      </c>
      <c r="M25" s="18">
        <f t="shared" si="6"/>
        <v>0</v>
      </c>
      <c r="N25" s="18">
        <f t="shared" si="7"/>
        <v>1</v>
      </c>
      <c r="O25" s="18">
        <f t="shared" si="8"/>
        <v>0</v>
      </c>
      <c r="P25" s="16">
        <f t="shared" si="9"/>
        <v>0</v>
      </c>
      <c r="R25" s="39" t="s">
        <v>380</v>
      </c>
      <c r="S25" s="168">
        <f t="shared" si="10"/>
        <v>2.0676697362072944E-4</v>
      </c>
      <c r="T25" s="173">
        <f t="shared" si="11"/>
        <v>1.2359740414160821E-3</v>
      </c>
      <c r="U25" s="24">
        <f t="shared" si="12"/>
        <v>7.402482709348363E-4</v>
      </c>
      <c r="V25" s="24">
        <f t="shared" si="13"/>
        <v>1.0575689623094172E-4</v>
      </c>
      <c r="W25" s="24">
        <f t="shared" si="14"/>
        <v>9.7659874096890322E-6</v>
      </c>
      <c r="X25" s="24">
        <f t="shared" si="15"/>
        <v>0</v>
      </c>
      <c r="Y25" s="24">
        <f t="shared" si="16"/>
        <v>1.4210116466114556E-6</v>
      </c>
      <c r="Z25" s="24">
        <f t="shared" si="17"/>
        <v>0</v>
      </c>
      <c r="AA25" s="174">
        <f t="shared" si="18"/>
        <v>0</v>
      </c>
      <c r="AC25" s="39" t="s">
        <v>380</v>
      </c>
      <c r="AD25" s="47">
        <f t="shared" si="19"/>
        <v>92</v>
      </c>
      <c r="AE25" s="47">
        <f t="shared" si="20"/>
        <v>40</v>
      </c>
      <c r="AF25" s="48">
        <f t="shared" si="21"/>
        <v>40</v>
      </c>
      <c r="AG25" s="48">
        <f t="shared" si="22"/>
        <v>12</v>
      </c>
      <c r="AH25" s="48">
        <f t="shared" si="23"/>
        <v>0</v>
      </c>
      <c r="AI25" s="48">
        <f t="shared" si="24"/>
        <v>0</v>
      </c>
      <c r="AJ25" s="48">
        <f t="shared" si="25"/>
        <v>0</v>
      </c>
      <c r="AK25" s="48">
        <f t="shared" si="26"/>
        <v>0</v>
      </c>
      <c r="AL25" s="49">
        <f t="shared" si="27"/>
        <v>0</v>
      </c>
      <c r="AN25" s="47" t="s">
        <v>380</v>
      </c>
      <c r="AO25" s="135">
        <f t="shared" si="28"/>
        <v>0.1111111111111111</v>
      </c>
      <c r="AP25" s="29">
        <f t="shared" si="29"/>
        <v>0.10126582278481013</v>
      </c>
      <c r="AQ25" s="28">
        <f t="shared" si="30"/>
        <v>0.10723860589812333</v>
      </c>
      <c r="AR25" s="28">
        <f t="shared" si="31"/>
        <v>0.22222222222222221</v>
      </c>
      <c r="AS25" s="28">
        <f t="shared" si="32"/>
        <v>0</v>
      </c>
      <c r="AT25" s="28" t="str">
        <f t="shared" si="33"/>
        <v>-</v>
      </c>
      <c r="AU25" s="28">
        <f t="shared" si="34"/>
        <v>0</v>
      </c>
      <c r="AV25" s="28" t="str">
        <f t="shared" si="35"/>
        <v>-</v>
      </c>
      <c r="AW25" s="30" t="str">
        <f t="shared" si="36"/>
        <v>-</v>
      </c>
    </row>
    <row r="26" spans="1:49" x14ac:dyDescent="0.25">
      <c r="A26" t="s">
        <v>130</v>
      </c>
      <c r="B26">
        <v>2017</v>
      </c>
      <c r="C26">
        <v>2406</v>
      </c>
      <c r="D26">
        <v>218</v>
      </c>
      <c r="E26">
        <v>9.0606816292601824E-2</v>
      </c>
      <c r="G26" s="39" t="s">
        <v>528</v>
      </c>
      <c r="H26" s="73">
        <f t="shared" si="1"/>
        <v>65</v>
      </c>
      <c r="I26" s="17">
        <f t="shared" si="2"/>
        <v>43</v>
      </c>
      <c r="J26" s="18">
        <f t="shared" si="3"/>
        <v>18</v>
      </c>
      <c r="K26" s="18">
        <f t="shared" si="4"/>
        <v>3</v>
      </c>
      <c r="L26" s="18">
        <f t="shared" si="5"/>
        <v>1</v>
      </c>
      <c r="M26" s="18">
        <f t="shared" si="6"/>
        <v>0</v>
      </c>
      <c r="N26" s="18">
        <f t="shared" si="7"/>
        <v>0</v>
      </c>
      <c r="O26" s="18">
        <f t="shared" si="8"/>
        <v>0</v>
      </c>
      <c r="P26" s="16">
        <f t="shared" si="9"/>
        <v>0</v>
      </c>
      <c r="R26" s="39" t="s">
        <v>528</v>
      </c>
      <c r="S26" s="168">
        <f t="shared" si="10"/>
        <v>1.6231706866361611E-5</v>
      </c>
      <c r="T26" s="173">
        <f t="shared" si="11"/>
        <v>1.3454907286301654E-4</v>
      </c>
      <c r="U26" s="24">
        <f t="shared" si="12"/>
        <v>3.5722436667096661E-5</v>
      </c>
      <c r="V26" s="24">
        <f t="shared" si="13"/>
        <v>5.8753831239412073E-6</v>
      </c>
      <c r="W26" s="24">
        <f t="shared" si="14"/>
        <v>1.9531974819378064E-6</v>
      </c>
      <c r="X26" s="24">
        <f t="shared" si="15"/>
        <v>0</v>
      </c>
      <c r="Y26" s="24">
        <f t="shared" si="16"/>
        <v>0</v>
      </c>
      <c r="Z26" s="24">
        <f t="shared" si="17"/>
        <v>0</v>
      </c>
      <c r="AA26" s="174">
        <f t="shared" si="18"/>
        <v>0</v>
      </c>
      <c r="AC26" s="39" t="s">
        <v>528</v>
      </c>
      <c r="AD26" s="47">
        <f t="shared" si="19"/>
        <v>13</v>
      </c>
      <c r="AE26" s="47">
        <f t="shared" si="20"/>
        <v>9</v>
      </c>
      <c r="AF26" s="48">
        <f t="shared" si="21"/>
        <v>3</v>
      </c>
      <c r="AG26" s="48">
        <f t="shared" si="22"/>
        <v>1</v>
      </c>
      <c r="AH26" s="48">
        <f t="shared" si="23"/>
        <v>0</v>
      </c>
      <c r="AI26" s="48">
        <f t="shared" si="24"/>
        <v>0</v>
      </c>
      <c r="AJ26" s="48">
        <f t="shared" si="25"/>
        <v>0</v>
      </c>
      <c r="AK26" s="48">
        <f t="shared" si="26"/>
        <v>0</v>
      </c>
      <c r="AL26" s="49">
        <f t="shared" si="27"/>
        <v>0</v>
      </c>
      <c r="AN26" s="47" t="s">
        <v>528</v>
      </c>
      <c r="AO26" s="135">
        <f t="shared" si="28"/>
        <v>0.2</v>
      </c>
      <c r="AP26" s="29">
        <f t="shared" si="29"/>
        <v>0.20930232558139536</v>
      </c>
      <c r="AQ26" s="28">
        <f t="shared" si="30"/>
        <v>0.16666666666666666</v>
      </c>
      <c r="AR26" s="28">
        <f t="shared" si="31"/>
        <v>0.33333333333333331</v>
      </c>
      <c r="AS26" s="28">
        <f t="shared" si="32"/>
        <v>0</v>
      </c>
      <c r="AT26" s="28" t="str">
        <f t="shared" si="33"/>
        <v>-</v>
      </c>
      <c r="AU26" s="28" t="str">
        <f t="shared" si="34"/>
        <v>-</v>
      </c>
      <c r="AV26" s="28" t="str">
        <f t="shared" si="35"/>
        <v>-</v>
      </c>
      <c r="AW26" s="30" t="str">
        <f t="shared" si="36"/>
        <v>-</v>
      </c>
    </row>
    <row r="27" spans="1:49" x14ac:dyDescent="0.25">
      <c r="A27" t="s">
        <v>130</v>
      </c>
      <c r="B27">
        <v>2018</v>
      </c>
      <c r="C27">
        <v>3096</v>
      </c>
      <c r="D27">
        <v>186</v>
      </c>
      <c r="E27">
        <v>6.0077519379844957E-2</v>
      </c>
      <c r="G27" s="39" t="s">
        <v>92</v>
      </c>
      <c r="H27" s="73">
        <f t="shared" si="1"/>
        <v>30</v>
      </c>
      <c r="I27" s="17">
        <f t="shared" si="2"/>
        <v>16</v>
      </c>
      <c r="J27" s="18">
        <f t="shared" si="3"/>
        <v>12</v>
      </c>
      <c r="K27" s="18">
        <f t="shared" si="4"/>
        <v>2</v>
      </c>
      <c r="L27" s="18">
        <f t="shared" si="5"/>
        <v>0</v>
      </c>
      <c r="M27" s="18">
        <f t="shared" si="6"/>
        <v>0</v>
      </c>
      <c r="N27" s="18">
        <f t="shared" si="7"/>
        <v>0</v>
      </c>
      <c r="O27" s="18">
        <f t="shared" si="8"/>
        <v>0</v>
      </c>
      <c r="P27" s="16">
        <f t="shared" si="9"/>
        <v>0</v>
      </c>
      <c r="R27" s="39" t="s">
        <v>92</v>
      </c>
      <c r="S27" s="168">
        <f t="shared" si="10"/>
        <v>7.4915570152438201E-6</v>
      </c>
      <c r="T27" s="173">
        <f t="shared" si="11"/>
        <v>5.0064771297866613E-5</v>
      </c>
      <c r="U27" s="24">
        <f t="shared" si="12"/>
        <v>2.3814957778064439E-5</v>
      </c>
      <c r="V27" s="24">
        <f t="shared" si="13"/>
        <v>3.916922082627471E-6</v>
      </c>
      <c r="W27" s="24">
        <f t="shared" si="14"/>
        <v>0</v>
      </c>
      <c r="X27" s="24">
        <f t="shared" si="15"/>
        <v>0</v>
      </c>
      <c r="Y27" s="24">
        <f t="shared" si="16"/>
        <v>0</v>
      </c>
      <c r="Z27" s="24">
        <f t="shared" si="17"/>
        <v>0</v>
      </c>
      <c r="AA27" s="174">
        <f t="shared" si="18"/>
        <v>0</v>
      </c>
      <c r="AC27" s="39" t="s">
        <v>92</v>
      </c>
      <c r="AD27" s="47">
        <f t="shared" si="19"/>
        <v>7</v>
      </c>
      <c r="AE27" s="47">
        <f t="shared" si="20"/>
        <v>3</v>
      </c>
      <c r="AF27" s="48">
        <f t="shared" si="21"/>
        <v>1</v>
      </c>
      <c r="AG27" s="48">
        <f t="shared" si="22"/>
        <v>3</v>
      </c>
      <c r="AH27" s="48">
        <f t="shared" si="23"/>
        <v>0</v>
      </c>
      <c r="AI27" s="48">
        <f t="shared" si="24"/>
        <v>0</v>
      </c>
      <c r="AJ27" s="48">
        <f t="shared" si="25"/>
        <v>0</v>
      </c>
      <c r="AK27" s="48">
        <f t="shared" si="26"/>
        <v>0</v>
      </c>
      <c r="AL27" s="49">
        <f t="shared" si="27"/>
        <v>0</v>
      </c>
      <c r="AN27" s="47" t="s">
        <v>92</v>
      </c>
      <c r="AO27" s="135">
        <f t="shared" si="28"/>
        <v>0.23333333333333334</v>
      </c>
      <c r="AP27" s="29">
        <f t="shared" si="29"/>
        <v>0.1875</v>
      </c>
      <c r="AQ27" s="28">
        <f t="shared" si="30"/>
        <v>8.3333333333333329E-2</v>
      </c>
      <c r="AR27" s="28">
        <f t="shared" si="31"/>
        <v>1.5</v>
      </c>
      <c r="AS27" s="28" t="str">
        <f t="shared" si="32"/>
        <v>-</v>
      </c>
      <c r="AT27" s="28" t="str">
        <f t="shared" si="33"/>
        <v>-</v>
      </c>
      <c r="AU27" s="28" t="str">
        <f t="shared" si="34"/>
        <v>-</v>
      </c>
      <c r="AV27" s="28" t="str">
        <f t="shared" si="35"/>
        <v>-</v>
      </c>
      <c r="AW27" s="30" t="str">
        <f t="shared" si="36"/>
        <v>-</v>
      </c>
    </row>
    <row r="28" spans="1:49" x14ac:dyDescent="0.25">
      <c r="A28" t="s">
        <v>130</v>
      </c>
      <c r="B28">
        <v>2019</v>
      </c>
      <c r="C28">
        <v>1395</v>
      </c>
      <c r="D28">
        <v>145</v>
      </c>
      <c r="E28">
        <v>0.1039426523297491</v>
      </c>
      <c r="G28" s="39" t="s">
        <v>513</v>
      </c>
      <c r="H28" s="73">
        <f t="shared" si="1"/>
        <v>14</v>
      </c>
      <c r="I28" s="17">
        <f t="shared" si="2"/>
        <v>10</v>
      </c>
      <c r="J28" s="18">
        <f t="shared" si="3"/>
        <v>4</v>
      </c>
      <c r="K28" s="18">
        <f t="shared" si="4"/>
        <v>0</v>
      </c>
      <c r="L28" s="18">
        <f t="shared" si="5"/>
        <v>0</v>
      </c>
      <c r="M28" s="18">
        <f t="shared" si="6"/>
        <v>0</v>
      </c>
      <c r="N28" s="18">
        <f t="shared" si="7"/>
        <v>0</v>
      </c>
      <c r="O28" s="18">
        <f t="shared" si="8"/>
        <v>0</v>
      </c>
      <c r="P28" s="16">
        <f t="shared" si="9"/>
        <v>0</v>
      </c>
      <c r="R28" s="39" t="s">
        <v>513</v>
      </c>
      <c r="S28" s="168">
        <f t="shared" si="10"/>
        <v>3.4960599404471159E-6</v>
      </c>
      <c r="T28" s="173">
        <f t="shared" si="11"/>
        <v>3.1290482061166633E-5</v>
      </c>
      <c r="U28" s="24">
        <f t="shared" si="12"/>
        <v>7.9383192593548123E-6</v>
      </c>
      <c r="V28" s="24">
        <f t="shared" si="13"/>
        <v>0</v>
      </c>
      <c r="W28" s="24">
        <f t="shared" si="14"/>
        <v>0</v>
      </c>
      <c r="X28" s="24">
        <f t="shared" si="15"/>
        <v>0</v>
      </c>
      <c r="Y28" s="24">
        <f t="shared" si="16"/>
        <v>0</v>
      </c>
      <c r="Z28" s="24">
        <f t="shared" si="17"/>
        <v>0</v>
      </c>
      <c r="AA28" s="174">
        <f t="shared" si="18"/>
        <v>0</v>
      </c>
      <c r="AC28" s="39" t="s">
        <v>513</v>
      </c>
      <c r="AD28" s="47">
        <f t="shared" si="19"/>
        <v>0</v>
      </c>
      <c r="AE28" s="47">
        <f t="shared" si="20"/>
        <v>0</v>
      </c>
      <c r="AF28" s="48">
        <f t="shared" si="21"/>
        <v>0</v>
      </c>
      <c r="AG28" s="48">
        <f t="shared" si="22"/>
        <v>0</v>
      </c>
      <c r="AH28" s="48">
        <f t="shared" si="23"/>
        <v>0</v>
      </c>
      <c r="AI28" s="48">
        <f t="shared" si="24"/>
        <v>0</v>
      </c>
      <c r="AJ28" s="48">
        <f t="shared" si="25"/>
        <v>0</v>
      </c>
      <c r="AK28" s="48">
        <f t="shared" si="26"/>
        <v>0</v>
      </c>
      <c r="AL28" s="49">
        <f t="shared" si="27"/>
        <v>0</v>
      </c>
      <c r="AN28" s="47" t="s">
        <v>513</v>
      </c>
      <c r="AO28" s="135">
        <f t="shared" si="28"/>
        <v>0</v>
      </c>
      <c r="AP28" s="29">
        <f t="shared" si="29"/>
        <v>0</v>
      </c>
      <c r="AQ28" s="28">
        <f t="shared" si="30"/>
        <v>0</v>
      </c>
      <c r="AR28" s="28" t="str">
        <f t="shared" si="31"/>
        <v>-</v>
      </c>
      <c r="AS28" s="28" t="str">
        <f t="shared" si="32"/>
        <v>-</v>
      </c>
      <c r="AT28" s="28" t="str">
        <f t="shared" si="33"/>
        <v>-</v>
      </c>
      <c r="AU28" s="28" t="str">
        <f t="shared" si="34"/>
        <v>-</v>
      </c>
      <c r="AV28" s="28" t="str">
        <f t="shared" si="35"/>
        <v>-</v>
      </c>
      <c r="AW28" s="30" t="str">
        <f t="shared" si="36"/>
        <v>-</v>
      </c>
    </row>
    <row r="29" spans="1:49" x14ac:dyDescent="0.25">
      <c r="A29" t="s">
        <v>60</v>
      </c>
      <c r="B29">
        <v>2013</v>
      </c>
      <c r="C29">
        <v>1380</v>
      </c>
      <c r="D29">
        <v>336</v>
      </c>
      <c r="E29">
        <v>0.2434782608695652</v>
      </c>
      <c r="G29" s="39" t="s">
        <v>356</v>
      </c>
      <c r="H29" s="73">
        <f t="shared" si="1"/>
        <v>1373</v>
      </c>
      <c r="I29" s="17">
        <f t="shared" si="2"/>
        <v>707</v>
      </c>
      <c r="J29" s="18">
        <f t="shared" si="3"/>
        <v>564</v>
      </c>
      <c r="K29" s="18">
        <f t="shared" si="4"/>
        <v>96</v>
      </c>
      <c r="L29" s="18">
        <f t="shared" si="5"/>
        <v>5</v>
      </c>
      <c r="M29" s="18">
        <f t="shared" si="6"/>
        <v>1</v>
      </c>
      <c r="N29" s="18">
        <f t="shared" si="7"/>
        <v>0</v>
      </c>
      <c r="O29" s="18">
        <f t="shared" si="8"/>
        <v>0</v>
      </c>
      <c r="P29" s="16">
        <f t="shared" si="9"/>
        <v>0</v>
      </c>
      <c r="R29" s="39" t="s">
        <v>356</v>
      </c>
      <c r="S29" s="168">
        <f t="shared" si="10"/>
        <v>3.4286359273099216E-4</v>
      </c>
      <c r="T29" s="173">
        <f t="shared" si="11"/>
        <v>2.2122370817244811E-3</v>
      </c>
      <c r="U29" s="24">
        <f t="shared" si="12"/>
        <v>1.1193030155690286E-3</v>
      </c>
      <c r="V29" s="24">
        <f t="shared" si="13"/>
        <v>1.8801225996611863E-4</v>
      </c>
      <c r="W29" s="24">
        <f t="shared" si="14"/>
        <v>9.7659874096890322E-6</v>
      </c>
      <c r="X29" s="24">
        <f t="shared" si="15"/>
        <v>1.6519505406008144E-6</v>
      </c>
      <c r="Y29" s="24">
        <f t="shared" si="16"/>
        <v>0</v>
      </c>
      <c r="Z29" s="24">
        <f t="shared" si="17"/>
        <v>0</v>
      </c>
      <c r="AA29" s="174">
        <f t="shared" si="18"/>
        <v>0</v>
      </c>
      <c r="AC29" s="39" t="s">
        <v>356</v>
      </c>
      <c r="AD29" s="47">
        <f t="shared" si="19"/>
        <v>111</v>
      </c>
      <c r="AE29" s="47">
        <f t="shared" si="20"/>
        <v>67</v>
      </c>
      <c r="AF29" s="48">
        <f t="shared" si="21"/>
        <v>42</v>
      </c>
      <c r="AG29" s="48">
        <f t="shared" si="22"/>
        <v>2</v>
      </c>
      <c r="AH29" s="48">
        <f t="shared" si="23"/>
        <v>0</v>
      </c>
      <c r="AI29" s="48">
        <f t="shared" si="24"/>
        <v>0</v>
      </c>
      <c r="AJ29" s="48">
        <f t="shared" si="25"/>
        <v>0</v>
      </c>
      <c r="AK29" s="48">
        <f t="shared" si="26"/>
        <v>0</v>
      </c>
      <c r="AL29" s="49">
        <f t="shared" si="27"/>
        <v>0</v>
      </c>
      <c r="AN29" s="47" t="s">
        <v>356</v>
      </c>
      <c r="AO29" s="135">
        <f t="shared" si="28"/>
        <v>8.0844865258557899E-2</v>
      </c>
      <c r="AP29" s="29">
        <f t="shared" si="29"/>
        <v>9.4766619519094764E-2</v>
      </c>
      <c r="AQ29" s="28">
        <f t="shared" si="30"/>
        <v>7.4468085106382975E-2</v>
      </c>
      <c r="AR29" s="28">
        <f t="shared" si="31"/>
        <v>2.0833333333333332E-2</v>
      </c>
      <c r="AS29" s="28">
        <f t="shared" si="32"/>
        <v>0</v>
      </c>
      <c r="AT29" s="28">
        <f t="shared" si="33"/>
        <v>0</v>
      </c>
      <c r="AU29" s="28" t="str">
        <f t="shared" si="34"/>
        <v>-</v>
      </c>
      <c r="AV29" s="28" t="str">
        <f t="shared" si="35"/>
        <v>-</v>
      </c>
      <c r="AW29" s="30" t="str">
        <f t="shared" si="36"/>
        <v>-</v>
      </c>
    </row>
    <row r="30" spans="1:49" x14ac:dyDescent="0.25">
      <c r="A30" t="s">
        <v>60</v>
      </c>
      <c r="B30">
        <v>2014</v>
      </c>
      <c r="C30">
        <v>1065</v>
      </c>
      <c r="D30">
        <v>320</v>
      </c>
      <c r="E30">
        <v>0.30046948356807512</v>
      </c>
      <c r="G30" s="39" t="s">
        <v>385</v>
      </c>
      <c r="H30" s="73">
        <f t="shared" si="1"/>
        <v>1249</v>
      </c>
      <c r="I30" s="17">
        <f t="shared" si="2"/>
        <v>105</v>
      </c>
      <c r="J30" s="18">
        <f t="shared" si="3"/>
        <v>53</v>
      </c>
      <c r="K30" s="18">
        <f t="shared" si="4"/>
        <v>244</v>
      </c>
      <c r="L30" s="18">
        <f t="shared" si="5"/>
        <v>192</v>
      </c>
      <c r="M30" s="18">
        <f t="shared" si="6"/>
        <v>358</v>
      </c>
      <c r="N30" s="18">
        <f t="shared" si="7"/>
        <v>189</v>
      </c>
      <c r="O30" s="18">
        <f t="shared" si="8"/>
        <v>108</v>
      </c>
      <c r="P30" s="16">
        <f t="shared" si="9"/>
        <v>0</v>
      </c>
      <c r="R30" s="39" t="s">
        <v>385</v>
      </c>
      <c r="S30" s="168">
        <f t="shared" si="10"/>
        <v>3.1189849040131771E-4</v>
      </c>
      <c r="T30" s="173">
        <f t="shared" si="11"/>
        <v>3.2855006164224967E-4</v>
      </c>
      <c r="U30" s="24">
        <f t="shared" si="12"/>
        <v>1.0518273018645127E-4</v>
      </c>
      <c r="V30" s="24">
        <f t="shared" si="13"/>
        <v>4.7786449408055153E-4</v>
      </c>
      <c r="W30" s="24">
        <f t="shared" si="14"/>
        <v>3.7501391653205879E-4</v>
      </c>
      <c r="X30" s="24">
        <f t="shared" si="15"/>
        <v>5.9139829353509156E-4</v>
      </c>
      <c r="Y30" s="24">
        <f t="shared" si="16"/>
        <v>2.6857120120956512E-4</v>
      </c>
      <c r="Z30" s="24">
        <f t="shared" si="17"/>
        <v>1.6706008284942628E-4</v>
      </c>
      <c r="AA30" s="174">
        <f t="shared" si="18"/>
        <v>0</v>
      </c>
      <c r="AC30" s="39" t="s">
        <v>385</v>
      </c>
      <c r="AD30" s="47">
        <f t="shared" si="19"/>
        <v>223</v>
      </c>
      <c r="AE30" s="47">
        <f t="shared" si="20"/>
        <v>22</v>
      </c>
      <c r="AF30" s="48">
        <f t="shared" si="21"/>
        <v>9</v>
      </c>
      <c r="AG30" s="48">
        <f t="shared" si="22"/>
        <v>37</v>
      </c>
      <c r="AH30" s="48">
        <f t="shared" si="23"/>
        <v>35</v>
      </c>
      <c r="AI30" s="48">
        <f t="shared" si="24"/>
        <v>67</v>
      </c>
      <c r="AJ30" s="48">
        <f t="shared" si="25"/>
        <v>35</v>
      </c>
      <c r="AK30" s="48">
        <f t="shared" si="26"/>
        <v>18</v>
      </c>
      <c r="AL30" s="49">
        <f t="shared" si="27"/>
        <v>0</v>
      </c>
      <c r="AN30" s="47" t="s">
        <v>385</v>
      </c>
      <c r="AO30" s="135">
        <f t="shared" si="28"/>
        <v>0.17854283426741394</v>
      </c>
      <c r="AP30" s="29">
        <f t="shared" si="29"/>
        <v>0.20952380952380953</v>
      </c>
      <c r="AQ30" s="28">
        <f t="shared" si="30"/>
        <v>0.16981132075471697</v>
      </c>
      <c r="AR30" s="28">
        <f t="shared" si="31"/>
        <v>0.15163934426229508</v>
      </c>
      <c r="AS30" s="28">
        <f t="shared" si="32"/>
        <v>0.18229166666666666</v>
      </c>
      <c r="AT30" s="28">
        <f t="shared" si="33"/>
        <v>0.18715083798882681</v>
      </c>
      <c r="AU30" s="28">
        <f t="shared" si="34"/>
        <v>0.18518518518518517</v>
      </c>
      <c r="AV30" s="28">
        <f t="shared" si="35"/>
        <v>0.16666666666666666</v>
      </c>
      <c r="AW30" s="30" t="str">
        <f t="shared" si="36"/>
        <v>-</v>
      </c>
    </row>
    <row r="31" spans="1:49" x14ac:dyDescent="0.25">
      <c r="A31" t="s">
        <v>60</v>
      </c>
      <c r="B31">
        <v>2015</v>
      </c>
      <c r="C31">
        <v>1268</v>
      </c>
      <c r="D31">
        <v>316</v>
      </c>
      <c r="E31">
        <v>0.249211356466877</v>
      </c>
      <c r="G31" s="39" t="s">
        <v>100</v>
      </c>
      <c r="H31" s="73">
        <f t="shared" si="1"/>
        <v>31998</v>
      </c>
      <c r="I31" s="17">
        <f t="shared" si="2"/>
        <v>1941</v>
      </c>
      <c r="J31" s="18">
        <f t="shared" si="3"/>
        <v>3071</v>
      </c>
      <c r="K31" s="18">
        <f t="shared" si="4"/>
        <v>3026</v>
      </c>
      <c r="L31" s="18">
        <f t="shared" si="5"/>
        <v>3628</v>
      </c>
      <c r="M31" s="18">
        <f t="shared" si="6"/>
        <v>6575</v>
      </c>
      <c r="N31" s="18">
        <f t="shared" si="7"/>
        <v>7912</v>
      </c>
      <c r="O31" s="18">
        <f t="shared" si="8"/>
        <v>5845</v>
      </c>
      <c r="P31" s="16">
        <f t="shared" si="9"/>
        <v>0</v>
      </c>
      <c r="R31" s="39" t="s">
        <v>100</v>
      </c>
      <c r="S31" s="168">
        <f t="shared" si="10"/>
        <v>7.9904947124590578E-3</v>
      </c>
      <c r="T31" s="173">
        <f t="shared" si="11"/>
        <v>6.073482568072444E-3</v>
      </c>
      <c r="U31" s="24">
        <f t="shared" si="12"/>
        <v>6.0946446113696578E-3</v>
      </c>
      <c r="V31" s="24">
        <f t="shared" si="13"/>
        <v>5.9263031110153644E-3</v>
      </c>
      <c r="W31" s="24">
        <f t="shared" si="14"/>
        <v>7.0862004644703614E-3</v>
      </c>
      <c r="X31" s="24">
        <f t="shared" si="15"/>
        <v>1.0861574804450354E-2</v>
      </c>
      <c r="Y31" s="24">
        <f t="shared" si="16"/>
        <v>1.1243044147989836E-2</v>
      </c>
      <c r="Z31" s="24">
        <f t="shared" si="17"/>
        <v>9.0413535579157087E-3</v>
      </c>
      <c r="AA31" s="174">
        <f t="shared" si="18"/>
        <v>0</v>
      </c>
      <c r="AC31" s="39" t="s">
        <v>100</v>
      </c>
      <c r="AD31" s="47">
        <f t="shared" si="19"/>
        <v>6536</v>
      </c>
      <c r="AE31" s="47">
        <f t="shared" si="20"/>
        <v>431</v>
      </c>
      <c r="AF31" s="48">
        <f t="shared" si="21"/>
        <v>660</v>
      </c>
      <c r="AG31" s="48">
        <f t="shared" si="22"/>
        <v>600</v>
      </c>
      <c r="AH31" s="48">
        <f t="shared" si="23"/>
        <v>635</v>
      </c>
      <c r="AI31" s="48">
        <f t="shared" si="24"/>
        <v>1071</v>
      </c>
      <c r="AJ31" s="48">
        <f t="shared" si="25"/>
        <v>1831</v>
      </c>
      <c r="AK31" s="48">
        <f t="shared" si="26"/>
        <v>1308</v>
      </c>
      <c r="AL31" s="49">
        <f t="shared" si="27"/>
        <v>0</v>
      </c>
      <c r="AN31" s="47" t="s">
        <v>100</v>
      </c>
      <c r="AO31" s="135">
        <f t="shared" si="28"/>
        <v>0.20426276642290142</v>
      </c>
      <c r="AP31" s="29">
        <f t="shared" si="29"/>
        <v>0.22205048943843381</v>
      </c>
      <c r="AQ31" s="28">
        <f t="shared" si="30"/>
        <v>0.2149137088896125</v>
      </c>
      <c r="AR31" s="28">
        <f t="shared" si="31"/>
        <v>0.1982815598149372</v>
      </c>
      <c r="AS31" s="28">
        <f t="shared" si="32"/>
        <v>0.17502756339581035</v>
      </c>
      <c r="AT31" s="28">
        <f t="shared" si="33"/>
        <v>0.1628897338403042</v>
      </c>
      <c r="AU31" s="28">
        <f t="shared" si="34"/>
        <v>0.23142062689585441</v>
      </c>
      <c r="AV31" s="28">
        <f t="shared" si="35"/>
        <v>0.22378100940975193</v>
      </c>
      <c r="AW31" s="30" t="str">
        <f t="shared" si="36"/>
        <v>-</v>
      </c>
    </row>
    <row r="32" spans="1:49" x14ac:dyDescent="0.25">
      <c r="A32" t="s">
        <v>60</v>
      </c>
      <c r="B32">
        <v>2016</v>
      </c>
      <c r="C32">
        <v>1167</v>
      </c>
      <c r="D32">
        <v>266</v>
      </c>
      <c r="E32">
        <v>0.2279348757497858</v>
      </c>
      <c r="G32" s="39" t="s">
        <v>508</v>
      </c>
      <c r="H32" s="73">
        <f t="shared" si="1"/>
        <v>1165</v>
      </c>
      <c r="I32" s="17">
        <f t="shared" si="2"/>
        <v>172</v>
      </c>
      <c r="J32" s="18">
        <f t="shared" si="3"/>
        <v>117</v>
      </c>
      <c r="K32" s="18">
        <f t="shared" si="4"/>
        <v>107</v>
      </c>
      <c r="L32" s="18">
        <f t="shared" si="5"/>
        <v>192</v>
      </c>
      <c r="M32" s="18">
        <f t="shared" si="6"/>
        <v>314</v>
      </c>
      <c r="N32" s="18">
        <f t="shared" si="7"/>
        <v>174</v>
      </c>
      <c r="O32" s="18">
        <f t="shared" si="8"/>
        <v>89</v>
      </c>
      <c r="P32" s="16">
        <f t="shared" si="9"/>
        <v>0</v>
      </c>
      <c r="R32" s="39" t="s">
        <v>508</v>
      </c>
      <c r="S32" s="168">
        <f t="shared" si="10"/>
        <v>2.9092213075863503E-4</v>
      </c>
      <c r="T32" s="173">
        <f t="shared" si="11"/>
        <v>5.3819629145206616E-4</v>
      </c>
      <c r="U32" s="24">
        <f t="shared" si="12"/>
        <v>2.3219583833612828E-4</v>
      </c>
      <c r="V32" s="24">
        <f t="shared" si="13"/>
        <v>2.0955533142056972E-4</v>
      </c>
      <c r="W32" s="24">
        <f t="shared" si="14"/>
        <v>3.7501391653205879E-4</v>
      </c>
      <c r="X32" s="24">
        <f t="shared" si="15"/>
        <v>5.1871246974865572E-4</v>
      </c>
      <c r="Y32" s="24">
        <f t="shared" si="16"/>
        <v>2.4725602651039328E-4</v>
      </c>
      <c r="Z32" s="24">
        <f t="shared" si="17"/>
        <v>1.3766988308887905E-4</v>
      </c>
      <c r="AA32" s="174">
        <f t="shared" si="18"/>
        <v>0</v>
      </c>
      <c r="AC32" s="39" t="s">
        <v>508</v>
      </c>
      <c r="AD32" s="47">
        <f t="shared" si="19"/>
        <v>221</v>
      </c>
      <c r="AE32" s="47">
        <f t="shared" si="20"/>
        <v>19</v>
      </c>
      <c r="AF32" s="48">
        <f t="shared" si="21"/>
        <v>22</v>
      </c>
      <c r="AG32" s="48">
        <f t="shared" si="22"/>
        <v>18</v>
      </c>
      <c r="AH32" s="48">
        <f t="shared" si="23"/>
        <v>36</v>
      </c>
      <c r="AI32" s="48">
        <f t="shared" si="24"/>
        <v>74</v>
      </c>
      <c r="AJ32" s="48">
        <f t="shared" si="25"/>
        <v>30</v>
      </c>
      <c r="AK32" s="48">
        <f t="shared" si="26"/>
        <v>22</v>
      </c>
      <c r="AL32" s="49">
        <f t="shared" si="27"/>
        <v>0</v>
      </c>
      <c r="AN32" s="47" t="s">
        <v>508</v>
      </c>
      <c r="AO32" s="135">
        <f t="shared" si="28"/>
        <v>0.18969957081545064</v>
      </c>
      <c r="AP32" s="29">
        <f t="shared" si="29"/>
        <v>0.11046511627906977</v>
      </c>
      <c r="AQ32" s="28">
        <f t="shared" si="30"/>
        <v>0.18803418803418803</v>
      </c>
      <c r="AR32" s="28">
        <f t="shared" si="31"/>
        <v>0.16822429906542055</v>
      </c>
      <c r="AS32" s="28">
        <f t="shared" si="32"/>
        <v>0.1875</v>
      </c>
      <c r="AT32" s="28">
        <f t="shared" si="33"/>
        <v>0.2356687898089172</v>
      </c>
      <c r="AU32" s="28">
        <f t="shared" si="34"/>
        <v>0.17241379310344829</v>
      </c>
      <c r="AV32" s="28">
        <f t="shared" si="35"/>
        <v>0.24719101123595505</v>
      </c>
      <c r="AW32" s="30" t="str">
        <f t="shared" si="36"/>
        <v>-</v>
      </c>
    </row>
    <row r="33" spans="1:49" x14ac:dyDescent="0.25">
      <c r="A33" t="s">
        <v>60</v>
      </c>
      <c r="B33">
        <v>2017</v>
      </c>
      <c r="C33">
        <v>1662</v>
      </c>
      <c r="D33">
        <v>364</v>
      </c>
      <c r="E33">
        <v>0.21901323706377859</v>
      </c>
      <c r="G33" s="39" t="s">
        <v>178</v>
      </c>
      <c r="H33" s="73">
        <f t="shared" si="1"/>
        <v>165</v>
      </c>
      <c r="I33" s="17">
        <f t="shared" si="2"/>
        <v>11</v>
      </c>
      <c r="J33" s="18">
        <f t="shared" si="3"/>
        <v>17</v>
      </c>
      <c r="K33" s="18">
        <f t="shared" si="4"/>
        <v>37</v>
      </c>
      <c r="L33" s="18">
        <f t="shared" si="5"/>
        <v>37</v>
      </c>
      <c r="M33" s="18">
        <f t="shared" si="6"/>
        <v>39</v>
      </c>
      <c r="N33" s="18">
        <f t="shared" si="7"/>
        <v>23</v>
      </c>
      <c r="O33" s="18">
        <f t="shared" si="8"/>
        <v>1</v>
      </c>
      <c r="P33" s="16">
        <f t="shared" si="9"/>
        <v>0</v>
      </c>
      <c r="R33" s="39" t="s">
        <v>178</v>
      </c>
      <c r="S33" s="168">
        <f t="shared" si="10"/>
        <v>4.1203563583841012E-5</v>
      </c>
      <c r="T33" s="173">
        <f t="shared" si="11"/>
        <v>3.44195302672833E-5</v>
      </c>
      <c r="U33" s="24">
        <f t="shared" si="12"/>
        <v>3.3737856852257955E-5</v>
      </c>
      <c r="V33" s="24">
        <f t="shared" si="13"/>
        <v>7.2463058528608217E-5</v>
      </c>
      <c r="W33" s="24">
        <f t="shared" si="14"/>
        <v>7.2268306831698836E-5</v>
      </c>
      <c r="X33" s="24">
        <f t="shared" si="15"/>
        <v>6.4426071083431766E-5</v>
      </c>
      <c r="Y33" s="24">
        <f t="shared" si="16"/>
        <v>3.2683267872063478E-5</v>
      </c>
      <c r="Z33" s="24">
        <f t="shared" si="17"/>
        <v>1.5468526189761693E-6</v>
      </c>
      <c r="AA33" s="174">
        <f t="shared" si="18"/>
        <v>0</v>
      </c>
      <c r="AC33" s="39" t="s">
        <v>178</v>
      </c>
      <c r="AD33" s="47">
        <f t="shared" si="19"/>
        <v>33</v>
      </c>
      <c r="AE33" s="47">
        <f t="shared" si="20"/>
        <v>2</v>
      </c>
      <c r="AF33" s="48">
        <f t="shared" si="21"/>
        <v>4</v>
      </c>
      <c r="AG33" s="48">
        <f t="shared" si="22"/>
        <v>10</v>
      </c>
      <c r="AH33" s="48">
        <f t="shared" si="23"/>
        <v>10</v>
      </c>
      <c r="AI33" s="48">
        <f t="shared" si="24"/>
        <v>3</v>
      </c>
      <c r="AJ33" s="48">
        <f t="shared" si="25"/>
        <v>4</v>
      </c>
      <c r="AK33" s="48">
        <f t="shared" si="26"/>
        <v>0</v>
      </c>
      <c r="AL33" s="49">
        <f t="shared" si="27"/>
        <v>0</v>
      </c>
      <c r="AN33" s="47" t="s">
        <v>178</v>
      </c>
      <c r="AO33" s="135">
        <f t="shared" si="28"/>
        <v>0.2</v>
      </c>
      <c r="AP33" s="29">
        <f t="shared" si="29"/>
        <v>0.18181818181818182</v>
      </c>
      <c r="AQ33" s="28">
        <f t="shared" si="30"/>
        <v>0.23529411764705882</v>
      </c>
      <c r="AR33" s="28">
        <f t="shared" si="31"/>
        <v>0.27027027027027029</v>
      </c>
      <c r="AS33" s="28">
        <f t="shared" si="32"/>
        <v>0.27027027027027029</v>
      </c>
      <c r="AT33" s="28">
        <f t="shared" si="33"/>
        <v>7.6923076923076927E-2</v>
      </c>
      <c r="AU33" s="28">
        <f t="shared" si="34"/>
        <v>0.17391304347826086</v>
      </c>
      <c r="AV33" s="28">
        <f t="shared" si="35"/>
        <v>0</v>
      </c>
      <c r="AW33" s="30" t="str">
        <f t="shared" si="36"/>
        <v>-</v>
      </c>
    </row>
    <row r="34" spans="1:49" x14ac:dyDescent="0.25">
      <c r="A34" t="s">
        <v>60</v>
      </c>
      <c r="B34">
        <v>2018</v>
      </c>
      <c r="C34">
        <v>2233</v>
      </c>
      <c r="D34">
        <v>401</v>
      </c>
      <c r="E34">
        <v>0.1795790416480072</v>
      </c>
      <c r="G34" s="39" t="s">
        <v>89</v>
      </c>
      <c r="H34" s="73">
        <f t="shared" si="1"/>
        <v>62</v>
      </c>
      <c r="I34" s="17">
        <f t="shared" si="2"/>
        <v>14</v>
      </c>
      <c r="J34" s="18">
        <f t="shared" si="3"/>
        <v>15</v>
      </c>
      <c r="K34" s="18">
        <f t="shared" si="4"/>
        <v>12</v>
      </c>
      <c r="L34" s="18">
        <f t="shared" si="5"/>
        <v>2</v>
      </c>
      <c r="M34" s="18">
        <f t="shared" si="6"/>
        <v>10</v>
      </c>
      <c r="N34" s="18">
        <f t="shared" si="7"/>
        <v>0</v>
      </c>
      <c r="O34" s="18">
        <f t="shared" si="8"/>
        <v>9</v>
      </c>
      <c r="P34" s="16">
        <f t="shared" si="9"/>
        <v>0</v>
      </c>
      <c r="R34" s="39" t="s">
        <v>89</v>
      </c>
      <c r="S34" s="168">
        <f t="shared" si="10"/>
        <v>1.5482551164837229E-5</v>
      </c>
      <c r="T34" s="173">
        <f t="shared" si="11"/>
        <v>4.3806674885633286E-5</v>
      </c>
      <c r="U34" s="24">
        <f t="shared" si="12"/>
        <v>2.976869722258055E-5</v>
      </c>
      <c r="V34" s="24">
        <f t="shared" si="13"/>
        <v>2.3501532495764829E-5</v>
      </c>
      <c r="W34" s="24">
        <f t="shared" si="14"/>
        <v>3.9063949638756127E-6</v>
      </c>
      <c r="X34" s="24">
        <f t="shared" si="15"/>
        <v>1.6519505406008144E-5</v>
      </c>
      <c r="Y34" s="24">
        <f t="shared" si="16"/>
        <v>0</v>
      </c>
      <c r="Z34" s="24">
        <f t="shared" si="17"/>
        <v>1.3921673570785522E-5</v>
      </c>
      <c r="AA34" s="174">
        <f t="shared" si="18"/>
        <v>0</v>
      </c>
      <c r="AC34" s="39" t="s">
        <v>89</v>
      </c>
      <c r="AD34" s="47">
        <f t="shared" si="19"/>
        <v>6</v>
      </c>
      <c r="AE34" s="47">
        <f t="shared" si="20"/>
        <v>1</v>
      </c>
      <c r="AF34" s="48">
        <f t="shared" si="21"/>
        <v>2</v>
      </c>
      <c r="AG34" s="48">
        <f t="shared" si="22"/>
        <v>2</v>
      </c>
      <c r="AH34" s="48">
        <f t="shared" si="23"/>
        <v>0</v>
      </c>
      <c r="AI34" s="48">
        <f t="shared" si="24"/>
        <v>0</v>
      </c>
      <c r="AJ34" s="48">
        <f t="shared" si="25"/>
        <v>0</v>
      </c>
      <c r="AK34" s="48">
        <f t="shared" si="26"/>
        <v>1</v>
      </c>
      <c r="AL34" s="49">
        <f t="shared" si="27"/>
        <v>0</v>
      </c>
      <c r="AN34" s="47" t="s">
        <v>89</v>
      </c>
      <c r="AO34" s="135">
        <f t="shared" si="28"/>
        <v>9.6774193548387094E-2</v>
      </c>
      <c r="AP34" s="29">
        <f t="shared" si="29"/>
        <v>7.1428571428571425E-2</v>
      </c>
      <c r="AQ34" s="28">
        <f t="shared" si="30"/>
        <v>0.13333333333333333</v>
      </c>
      <c r="AR34" s="28">
        <f t="shared" si="31"/>
        <v>0.16666666666666666</v>
      </c>
      <c r="AS34" s="28">
        <f t="shared" si="32"/>
        <v>0</v>
      </c>
      <c r="AT34" s="28">
        <f t="shared" si="33"/>
        <v>0</v>
      </c>
      <c r="AU34" s="28" t="str">
        <f t="shared" si="34"/>
        <v>-</v>
      </c>
      <c r="AV34" s="28">
        <f t="shared" si="35"/>
        <v>0.1111111111111111</v>
      </c>
      <c r="AW34" s="30" t="str">
        <f t="shared" si="36"/>
        <v>-</v>
      </c>
    </row>
    <row r="35" spans="1:49" x14ac:dyDescent="0.25">
      <c r="A35" t="s">
        <v>60</v>
      </c>
      <c r="B35">
        <v>2019</v>
      </c>
      <c r="C35">
        <v>1507</v>
      </c>
      <c r="D35">
        <v>331</v>
      </c>
      <c r="E35">
        <v>0.2196416721964167</v>
      </c>
      <c r="G35" s="39" t="s">
        <v>405</v>
      </c>
      <c r="H35" s="73">
        <f t="shared" si="1"/>
        <v>809</v>
      </c>
      <c r="I35" s="17">
        <f t="shared" si="2"/>
        <v>20</v>
      </c>
      <c r="J35" s="18">
        <f t="shared" si="3"/>
        <v>10</v>
      </c>
      <c r="K35" s="18">
        <f t="shared" si="4"/>
        <v>21</v>
      </c>
      <c r="L35" s="18">
        <f t="shared" si="5"/>
        <v>46</v>
      </c>
      <c r="M35" s="18">
        <f t="shared" si="6"/>
        <v>303</v>
      </c>
      <c r="N35" s="18">
        <f t="shared" si="7"/>
        <v>250</v>
      </c>
      <c r="O35" s="18">
        <f t="shared" si="8"/>
        <v>159</v>
      </c>
      <c r="P35" s="16">
        <f t="shared" si="9"/>
        <v>0</v>
      </c>
      <c r="R35" s="39" t="s">
        <v>405</v>
      </c>
      <c r="S35" s="168">
        <f t="shared" si="10"/>
        <v>2.0202232084440836E-4</v>
      </c>
      <c r="T35" s="173">
        <f t="shared" si="11"/>
        <v>6.2580964122333266E-5</v>
      </c>
      <c r="U35" s="24">
        <f t="shared" si="12"/>
        <v>1.9845798148387033E-5</v>
      </c>
      <c r="V35" s="24">
        <f t="shared" si="13"/>
        <v>4.1127681867588449E-5</v>
      </c>
      <c r="W35" s="24">
        <f t="shared" si="14"/>
        <v>8.9847084169139088E-5</v>
      </c>
      <c r="X35" s="24">
        <f t="shared" si="15"/>
        <v>5.0054101380204682E-4</v>
      </c>
      <c r="Y35" s="24">
        <f t="shared" si="16"/>
        <v>3.552529116528639E-4</v>
      </c>
      <c r="Z35" s="24">
        <f t="shared" si="17"/>
        <v>2.459495664172109E-4</v>
      </c>
      <c r="AA35" s="174">
        <f t="shared" si="18"/>
        <v>0</v>
      </c>
      <c r="AC35" s="39" t="s">
        <v>405</v>
      </c>
      <c r="AD35" s="47">
        <f t="shared" si="19"/>
        <v>176</v>
      </c>
      <c r="AE35" s="47">
        <f t="shared" si="20"/>
        <v>2</v>
      </c>
      <c r="AF35" s="48">
        <f t="shared" si="21"/>
        <v>1</v>
      </c>
      <c r="AG35" s="48">
        <f t="shared" si="22"/>
        <v>5</v>
      </c>
      <c r="AH35" s="48">
        <f t="shared" si="23"/>
        <v>15</v>
      </c>
      <c r="AI35" s="48">
        <f t="shared" si="24"/>
        <v>70</v>
      </c>
      <c r="AJ35" s="48">
        <f t="shared" si="25"/>
        <v>51</v>
      </c>
      <c r="AK35" s="48">
        <f t="shared" si="26"/>
        <v>32</v>
      </c>
      <c r="AL35" s="49">
        <f t="shared" si="27"/>
        <v>0</v>
      </c>
      <c r="AN35" s="47" t="s">
        <v>405</v>
      </c>
      <c r="AO35" s="135">
        <f t="shared" si="28"/>
        <v>0.21755253399258342</v>
      </c>
      <c r="AP35" s="29">
        <f t="shared" si="29"/>
        <v>0.1</v>
      </c>
      <c r="AQ35" s="28">
        <f t="shared" si="30"/>
        <v>0.1</v>
      </c>
      <c r="AR35" s="28">
        <f t="shared" si="31"/>
        <v>0.23809523809523808</v>
      </c>
      <c r="AS35" s="28">
        <f t="shared" si="32"/>
        <v>0.32608695652173914</v>
      </c>
      <c r="AT35" s="28">
        <f t="shared" si="33"/>
        <v>0.23102310231023102</v>
      </c>
      <c r="AU35" s="28">
        <f t="shared" si="34"/>
        <v>0.20399999999999999</v>
      </c>
      <c r="AV35" s="28">
        <f t="shared" si="35"/>
        <v>0.20125786163522014</v>
      </c>
      <c r="AW35" s="30" t="str">
        <f t="shared" si="36"/>
        <v>-</v>
      </c>
    </row>
    <row r="36" spans="1:49" x14ac:dyDescent="0.25">
      <c r="A36" t="s">
        <v>402</v>
      </c>
      <c r="B36">
        <v>2013</v>
      </c>
      <c r="C36">
        <v>604</v>
      </c>
      <c r="D36">
        <v>177</v>
      </c>
      <c r="E36">
        <v>0.29304635761589398</v>
      </c>
      <c r="G36" s="39" t="s">
        <v>186</v>
      </c>
      <c r="H36" s="73">
        <f t="shared" si="1"/>
        <v>10393</v>
      </c>
      <c r="I36" s="17">
        <f t="shared" si="2"/>
        <v>847</v>
      </c>
      <c r="J36" s="18">
        <f t="shared" si="3"/>
        <v>972</v>
      </c>
      <c r="K36" s="18">
        <f t="shared" si="4"/>
        <v>974</v>
      </c>
      <c r="L36" s="18">
        <f t="shared" si="5"/>
        <v>965</v>
      </c>
      <c r="M36" s="18">
        <f t="shared" si="6"/>
        <v>1975</v>
      </c>
      <c r="N36" s="18">
        <f t="shared" si="7"/>
        <v>2607</v>
      </c>
      <c r="O36" s="18">
        <f t="shared" si="8"/>
        <v>2053</v>
      </c>
      <c r="P36" s="16">
        <f t="shared" si="9"/>
        <v>0</v>
      </c>
      <c r="R36" s="39" t="s">
        <v>186</v>
      </c>
      <c r="S36" s="168">
        <f t="shared" si="10"/>
        <v>2.5953250686476339E-3</v>
      </c>
      <c r="T36" s="173">
        <f t="shared" si="11"/>
        <v>2.6503038305808139E-3</v>
      </c>
      <c r="U36" s="24">
        <f t="shared" si="12"/>
        <v>1.9290115800232196E-3</v>
      </c>
      <c r="V36" s="24">
        <f t="shared" si="13"/>
        <v>1.9075410542395786E-3</v>
      </c>
      <c r="W36" s="24">
        <f t="shared" si="14"/>
        <v>1.884835570069983E-3</v>
      </c>
      <c r="X36" s="24">
        <f t="shared" si="15"/>
        <v>3.2626023176866087E-3</v>
      </c>
      <c r="Y36" s="24">
        <f t="shared" si="16"/>
        <v>3.7045773627160648E-3</v>
      </c>
      <c r="Z36" s="24">
        <f t="shared" si="17"/>
        <v>3.1756884267580754E-3</v>
      </c>
      <c r="AA36" s="174">
        <f t="shared" si="18"/>
        <v>0</v>
      </c>
      <c r="AC36" s="39" t="s">
        <v>186</v>
      </c>
      <c r="AD36" s="47">
        <f t="shared" si="19"/>
        <v>2687</v>
      </c>
      <c r="AE36" s="47">
        <f t="shared" si="20"/>
        <v>161</v>
      </c>
      <c r="AF36" s="48">
        <f t="shared" si="21"/>
        <v>307</v>
      </c>
      <c r="AG36" s="48">
        <f t="shared" si="22"/>
        <v>312</v>
      </c>
      <c r="AH36" s="48">
        <f t="shared" si="23"/>
        <v>252</v>
      </c>
      <c r="AI36" s="48">
        <f t="shared" si="24"/>
        <v>421</v>
      </c>
      <c r="AJ36" s="48">
        <f t="shared" si="25"/>
        <v>650</v>
      </c>
      <c r="AK36" s="48">
        <f t="shared" si="26"/>
        <v>584</v>
      </c>
      <c r="AL36" s="49">
        <f t="shared" si="27"/>
        <v>0</v>
      </c>
      <c r="AN36" s="47" t="s">
        <v>186</v>
      </c>
      <c r="AO36" s="135">
        <f t="shared" si="28"/>
        <v>0.25853940152025401</v>
      </c>
      <c r="AP36" s="29">
        <f t="shared" si="29"/>
        <v>0.19008264462809918</v>
      </c>
      <c r="AQ36" s="28">
        <f t="shared" si="30"/>
        <v>0.31584362139917693</v>
      </c>
      <c r="AR36" s="28">
        <f t="shared" si="31"/>
        <v>0.32032854209445583</v>
      </c>
      <c r="AS36" s="28">
        <f t="shared" si="32"/>
        <v>0.26113989637305701</v>
      </c>
      <c r="AT36" s="28">
        <f t="shared" si="33"/>
        <v>0.21316455696202533</v>
      </c>
      <c r="AU36" s="28">
        <f t="shared" si="34"/>
        <v>0.24932873034138858</v>
      </c>
      <c r="AV36" s="28">
        <f t="shared" si="35"/>
        <v>0.28446176327325867</v>
      </c>
      <c r="AW36" s="30" t="str">
        <f t="shared" si="36"/>
        <v>-</v>
      </c>
    </row>
    <row r="37" spans="1:49" x14ac:dyDescent="0.25">
      <c r="A37" t="s">
        <v>402</v>
      </c>
      <c r="B37">
        <v>2014</v>
      </c>
      <c r="C37">
        <v>715</v>
      </c>
      <c r="D37">
        <v>219</v>
      </c>
      <c r="E37">
        <v>0.30629370629370628</v>
      </c>
      <c r="G37" s="39" t="s">
        <v>522</v>
      </c>
      <c r="H37" s="73">
        <f t="shared" si="1"/>
        <v>12</v>
      </c>
      <c r="I37" s="17">
        <f t="shared" si="2"/>
        <v>5</v>
      </c>
      <c r="J37" s="18">
        <f t="shared" si="3"/>
        <v>5</v>
      </c>
      <c r="K37" s="18">
        <f t="shared" si="4"/>
        <v>2</v>
      </c>
      <c r="L37" s="18">
        <f t="shared" si="5"/>
        <v>0</v>
      </c>
      <c r="M37" s="18">
        <f t="shared" si="6"/>
        <v>0</v>
      </c>
      <c r="N37" s="18">
        <f t="shared" si="7"/>
        <v>0</v>
      </c>
      <c r="O37" s="18">
        <f t="shared" si="8"/>
        <v>0</v>
      </c>
      <c r="P37" s="16">
        <f t="shared" si="9"/>
        <v>0</v>
      </c>
      <c r="R37" s="39" t="s">
        <v>522</v>
      </c>
      <c r="S37" s="168">
        <f t="shared" si="10"/>
        <v>2.996622806097528E-6</v>
      </c>
      <c r="T37" s="173">
        <f t="shared" si="11"/>
        <v>1.5645241030583317E-5</v>
      </c>
      <c r="U37" s="24">
        <f t="shared" si="12"/>
        <v>9.9228990741935167E-6</v>
      </c>
      <c r="V37" s="24">
        <f t="shared" si="13"/>
        <v>3.916922082627471E-6</v>
      </c>
      <c r="W37" s="24">
        <f t="shared" si="14"/>
        <v>0</v>
      </c>
      <c r="X37" s="24">
        <f t="shared" si="15"/>
        <v>0</v>
      </c>
      <c r="Y37" s="24">
        <f t="shared" si="16"/>
        <v>0</v>
      </c>
      <c r="Z37" s="24">
        <f t="shared" si="17"/>
        <v>0</v>
      </c>
      <c r="AA37" s="174">
        <f t="shared" si="18"/>
        <v>0</v>
      </c>
      <c r="AC37" s="39" t="s">
        <v>522</v>
      </c>
      <c r="AD37" s="47">
        <f t="shared" si="19"/>
        <v>4</v>
      </c>
      <c r="AE37" s="47">
        <f t="shared" si="20"/>
        <v>3</v>
      </c>
      <c r="AF37" s="48">
        <f t="shared" si="21"/>
        <v>1</v>
      </c>
      <c r="AG37" s="48">
        <f t="shared" si="22"/>
        <v>0</v>
      </c>
      <c r="AH37" s="48">
        <f t="shared" si="23"/>
        <v>0</v>
      </c>
      <c r="AI37" s="48">
        <f t="shared" si="24"/>
        <v>0</v>
      </c>
      <c r="AJ37" s="48">
        <f t="shared" si="25"/>
        <v>0</v>
      </c>
      <c r="AK37" s="48">
        <f t="shared" si="26"/>
        <v>0</v>
      </c>
      <c r="AL37" s="49">
        <f t="shared" si="27"/>
        <v>0</v>
      </c>
      <c r="AN37" s="47" t="s">
        <v>522</v>
      </c>
      <c r="AO37" s="135">
        <f t="shared" si="28"/>
        <v>0.33333333333333331</v>
      </c>
      <c r="AP37" s="29">
        <f t="shared" si="29"/>
        <v>0.6</v>
      </c>
      <c r="AQ37" s="28">
        <f t="shared" si="30"/>
        <v>0.2</v>
      </c>
      <c r="AR37" s="28">
        <f t="shared" si="31"/>
        <v>0</v>
      </c>
      <c r="AS37" s="28" t="str">
        <f t="shared" si="32"/>
        <v>-</v>
      </c>
      <c r="AT37" s="28" t="str">
        <f t="shared" si="33"/>
        <v>-</v>
      </c>
      <c r="AU37" s="28" t="str">
        <f t="shared" si="34"/>
        <v>-</v>
      </c>
      <c r="AV37" s="28" t="str">
        <f t="shared" si="35"/>
        <v>-</v>
      </c>
      <c r="AW37" s="30" t="str">
        <f t="shared" si="36"/>
        <v>-</v>
      </c>
    </row>
    <row r="38" spans="1:49" x14ac:dyDescent="0.25">
      <c r="A38" t="s">
        <v>402</v>
      </c>
      <c r="B38">
        <v>2015</v>
      </c>
      <c r="C38">
        <v>718</v>
      </c>
      <c r="D38">
        <v>112</v>
      </c>
      <c r="E38">
        <v>0.15598885793871869</v>
      </c>
      <c r="G38" s="39" t="s">
        <v>258</v>
      </c>
      <c r="H38" s="73">
        <f t="shared" si="1"/>
        <v>840</v>
      </c>
      <c r="I38" s="17">
        <f t="shared" si="2"/>
        <v>81</v>
      </c>
      <c r="J38" s="18">
        <f t="shared" si="3"/>
        <v>84</v>
      </c>
      <c r="K38" s="18">
        <f t="shared" si="4"/>
        <v>60</v>
      </c>
      <c r="L38" s="18">
        <f t="shared" si="5"/>
        <v>92</v>
      </c>
      <c r="M38" s="18">
        <f t="shared" si="6"/>
        <v>230</v>
      </c>
      <c r="N38" s="18">
        <f t="shared" si="7"/>
        <v>214</v>
      </c>
      <c r="O38" s="18">
        <f t="shared" si="8"/>
        <v>79</v>
      </c>
      <c r="P38" s="16">
        <f t="shared" si="9"/>
        <v>0</v>
      </c>
      <c r="R38" s="39" t="s">
        <v>258</v>
      </c>
      <c r="S38" s="168">
        <f t="shared" si="10"/>
        <v>2.0976359642682697E-4</v>
      </c>
      <c r="T38" s="173">
        <f t="shared" si="11"/>
        <v>2.5345290469544972E-4</v>
      </c>
      <c r="U38" s="24">
        <f t="shared" si="12"/>
        <v>1.6670470444645106E-4</v>
      </c>
      <c r="V38" s="24">
        <f t="shared" si="13"/>
        <v>1.1750766247882414E-4</v>
      </c>
      <c r="W38" s="24">
        <f t="shared" si="14"/>
        <v>1.7969416833827818E-4</v>
      </c>
      <c r="X38" s="24">
        <f t="shared" si="15"/>
        <v>3.7994862433818734E-4</v>
      </c>
      <c r="Y38" s="24">
        <f t="shared" si="16"/>
        <v>3.0409649237485151E-4</v>
      </c>
      <c r="Z38" s="24">
        <f t="shared" si="17"/>
        <v>1.2220135689911736E-4</v>
      </c>
      <c r="AA38" s="174">
        <f t="shared" si="18"/>
        <v>0</v>
      </c>
      <c r="AC38" s="39" t="s">
        <v>258</v>
      </c>
      <c r="AD38" s="47">
        <f t="shared" si="19"/>
        <v>143</v>
      </c>
      <c r="AE38" s="47">
        <f t="shared" si="20"/>
        <v>7</v>
      </c>
      <c r="AF38" s="48">
        <f t="shared" si="21"/>
        <v>11</v>
      </c>
      <c r="AG38" s="48">
        <f t="shared" si="22"/>
        <v>13</v>
      </c>
      <c r="AH38" s="48">
        <f t="shared" si="23"/>
        <v>14</v>
      </c>
      <c r="AI38" s="48">
        <f t="shared" si="24"/>
        <v>49</v>
      </c>
      <c r="AJ38" s="48">
        <f t="shared" si="25"/>
        <v>29</v>
      </c>
      <c r="AK38" s="48">
        <f t="shared" si="26"/>
        <v>20</v>
      </c>
      <c r="AL38" s="49">
        <f t="shared" si="27"/>
        <v>0</v>
      </c>
      <c r="AN38" s="47" t="s">
        <v>258</v>
      </c>
      <c r="AO38" s="135">
        <f t="shared" si="28"/>
        <v>0.17023809523809524</v>
      </c>
      <c r="AP38" s="29">
        <f t="shared" si="29"/>
        <v>8.6419753086419748E-2</v>
      </c>
      <c r="AQ38" s="28">
        <f t="shared" si="30"/>
        <v>0.13095238095238096</v>
      </c>
      <c r="AR38" s="28">
        <f t="shared" si="31"/>
        <v>0.21666666666666667</v>
      </c>
      <c r="AS38" s="28">
        <f t="shared" si="32"/>
        <v>0.15217391304347827</v>
      </c>
      <c r="AT38" s="28">
        <f t="shared" si="33"/>
        <v>0.21304347826086956</v>
      </c>
      <c r="AU38" s="28">
        <f t="shared" si="34"/>
        <v>0.13551401869158877</v>
      </c>
      <c r="AV38" s="28">
        <f t="shared" si="35"/>
        <v>0.25316455696202533</v>
      </c>
      <c r="AW38" s="30" t="str">
        <f t="shared" si="36"/>
        <v>-</v>
      </c>
    </row>
    <row r="39" spans="1:49" x14ac:dyDescent="0.25">
      <c r="A39" t="s">
        <v>402</v>
      </c>
      <c r="B39">
        <v>2016</v>
      </c>
      <c r="C39">
        <v>551</v>
      </c>
      <c r="D39">
        <v>119</v>
      </c>
      <c r="E39">
        <v>0.2159709618874773</v>
      </c>
      <c r="G39" s="39" t="s">
        <v>44</v>
      </c>
      <c r="H39" s="73">
        <f t="shared" si="1"/>
        <v>13052</v>
      </c>
      <c r="I39" s="17">
        <f t="shared" si="2"/>
        <v>811</v>
      </c>
      <c r="J39" s="18">
        <f t="shared" si="3"/>
        <v>1039</v>
      </c>
      <c r="K39" s="18">
        <f t="shared" si="4"/>
        <v>1023</v>
      </c>
      <c r="L39" s="18">
        <f t="shared" si="5"/>
        <v>1182</v>
      </c>
      <c r="M39" s="18">
        <f t="shared" si="6"/>
        <v>2585</v>
      </c>
      <c r="N39" s="18">
        <f t="shared" si="7"/>
        <v>3412</v>
      </c>
      <c r="O39" s="18">
        <f t="shared" si="8"/>
        <v>3000</v>
      </c>
      <c r="P39" s="16">
        <f t="shared" si="9"/>
        <v>0</v>
      </c>
      <c r="R39" s="39" t="s">
        <v>44</v>
      </c>
      <c r="S39" s="168">
        <f t="shared" si="10"/>
        <v>3.2593267387654116E-3</v>
      </c>
      <c r="T39" s="173">
        <f t="shared" si="11"/>
        <v>2.5376580951606141E-3</v>
      </c>
      <c r="U39" s="24">
        <f t="shared" si="12"/>
        <v>2.0619784276174127E-3</v>
      </c>
      <c r="V39" s="24">
        <f t="shared" si="13"/>
        <v>2.0035056452639517E-3</v>
      </c>
      <c r="W39" s="24">
        <f t="shared" si="14"/>
        <v>2.3086794236504872E-3</v>
      </c>
      <c r="X39" s="24">
        <f t="shared" si="15"/>
        <v>4.2702921474531055E-3</v>
      </c>
      <c r="Y39" s="24">
        <f t="shared" si="16"/>
        <v>4.8484917382382864E-3</v>
      </c>
      <c r="Z39" s="24">
        <f t="shared" si="17"/>
        <v>4.6405578569285073E-3</v>
      </c>
      <c r="AA39" s="174">
        <f t="shared" si="18"/>
        <v>0</v>
      </c>
      <c r="AC39" s="39" t="s">
        <v>44</v>
      </c>
      <c r="AD39" s="47">
        <f t="shared" si="19"/>
        <v>3554</v>
      </c>
      <c r="AE39" s="47">
        <f t="shared" si="20"/>
        <v>247</v>
      </c>
      <c r="AF39" s="48">
        <f t="shared" si="21"/>
        <v>338</v>
      </c>
      <c r="AG39" s="48">
        <f t="shared" si="22"/>
        <v>362</v>
      </c>
      <c r="AH39" s="48">
        <f t="shared" si="23"/>
        <v>304</v>
      </c>
      <c r="AI39" s="48">
        <f t="shared" si="24"/>
        <v>568</v>
      </c>
      <c r="AJ39" s="48">
        <f t="shared" si="25"/>
        <v>938</v>
      </c>
      <c r="AK39" s="48">
        <f t="shared" si="26"/>
        <v>797</v>
      </c>
      <c r="AL39" s="49">
        <f t="shared" si="27"/>
        <v>0</v>
      </c>
      <c r="AN39" s="47" t="s">
        <v>44</v>
      </c>
      <c r="AO39" s="135">
        <f t="shared" si="28"/>
        <v>0.27229543365001535</v>
      </c>
      <c r="AP39" s="29">
        <f t="shared" si="29"/>
        <v>0.30456226880394577</v>
      </c>
      <c r="AQ39" s="28">
        <f t="shared" si="30"/>
        <v>0.3253128007699711</v>
      </c>
      <c r="AR39" s="28">
        <f t="shared" si="31"/>
        <v>0.35386119257087001</v>
      </c>
      <c r="AS39" s="28">
        <f t="shared" si="32"/>
        <v>0.25719120135363788</v>
      </c>
      <c r="AT39" s="28">
        <f t="shared" si="33"/>
        <v>0.21972920696324952</v>
      </c>
      <c r="AU39" s="28">
        <f t="shared" si="34"/>
        <v>0.27491207502930831</v>
      </c>
      <c r="AV39" s="28">
        <f t="shared" si="35"/>
        <v>0.26566666666666666</v>
      </c>
      <c r="AW39" s="30" t="str">
        <f t="shared" si="36"/>
        <v>-</v>
      </c>
    </row>
    <row r="40" spans="1:49" x14ac:dyDescent="0.25">
      <c r="A40" t="s">
        <v>402</v>
      </c>
      <c r="B40">
        <v>2017</v>
      </c>
      <c r="C40">
        <v>722</v>
      </c>
      <c r="D40">
        <v>193</v>
      </c>
      <c r="E40">
        <v>0.26731301939058172</v>
      </c>
      <c r="G40" s="39" t="s">
        <v>56</v>
      </c>
      <c r="H40" s="73">
        <f t="shared" si="1"/>
        <v>37041</v>
      </c>
      <c r="I40" s="17">
        <f t="shared" si="2"/>
        <v>2328</v>
      </c>
      <c r="J40" s="18">
        <f t="shared" si="3"/>
        <v>3884</v>
      </c>
      <c r="K40" s="18">
        <f t="shared" si="4"/>
        <v>3578</v>
      </c>
      <c r="L40" s="18">
        <f t="shared" si="5"/>
        <v>4557</v>
      </c>
      <c r="M40" s="18">
        <f t="shared" si="6"/>
        <v>7816</v>
      </c>
      <c r="N40" s="18">
        <f t="shared" si="7"/>
        <v>8788</v>
      </c>
      <c r="O40" s="18">
        <f t="shared" si="8"/>
        <v>6090</v>
      </c>
      <c r="P40" s="16">
        <f t="shared" si="9"/>
        <v>0</v>
      </c>
      <c r="R40" s="39" t="s">
        <v>56</v>
      </c>
      <c r="S40" s="168">
        <f t="shared" si="10"/>
        <v>9.2498254467215449E-3</v>
      </c>
      <c r="T40" s="173">
        <f t="shared" si="11"/>
        <v>7.2844242238395921E-3</v>
      </c>
      <c r="U40" s="24">
        <f t="shared" si="12"/>
        <v>7.7081080008335233E-3</v>
      </c>
      <c r="V40" s="24">
        <f t="shared" si="13"/>
        <v>7.0073736058205464E-3</v>
      </c>
      <c r="W40" s="24">
        <f t="shared" si="14"/>
        <v>8.900720925190583E-3</v>
      </c>
      <c r="X40" s="24">
        <f t="shared" si="15"/>
        <v>1.2911645425335965E-2</v>
      </c>
      <c r="Y40" s="24">
        <f t="shared" si="16"/>
        <v>1.2487850350421471E-2</v>
      </c>
      <c r="Z40" s="24">
        <f t="shared" si="17"/>
        <v>9.4203324495648697E-3</v>
      </c>
      <c r="AA40" s="174">
        <f t="shared" si="18"/>
        <v>0</v>
      </c>
      <c r="AC40" s="39" t="s">
        <v>56</v>
      </c>
      <c r="AD40" s="47">
        <f t="shared" si="19"/>
        <v>6465</v>
      </c>
      <c r="AE40" s="47">
        <f t="shared" si="20"/>
        <v>487</v>
      </c>
      <c r="AF40" s="48">
        <f t="shared" si="21"/>
        <v>783</v>
      </c>
      <c r="AG40" s="48">
        <f t="shared" si="22"/>
        <v>594</v>
      </c>
      <c r="AH40" s="48">
        <f t="shared" si="23"/>
        <v>731</v>
      </c>
      <c r="AI40" s="48">
        <f t="shared" si="24"/>
        <v>1115</v>
      </c>
      <c r="AJ40" s="48">
        <f t="shared" si="25"/>
        <v>1622</v>
      </c>
      <c r="AK40" s="48">
        <f t="shared" si="26"/>
        <v>1133</v>
      </c>
      <c r="AL40" s="49">
        <f t="shared" si="27"/>
        <v>0</v>
      </c>
      <c r="AN40" s="47" t="s">
        <v>56</v>
      </c>
      <c r="AO40" s="135">
        <f t="shared" si="28"/>
        <v>0.17453632461326637</v>
      </c>
      <c r="AP40" s="29">
        <f t="shared" si="29"/>
        <v>0.20919243986254296</v>
      </c>
      <c r="AQ40" s="28">
        <f t="shared" si="30"/>
        <v>0.20159629248197733</v>
      </c>
      <c r="AR40" s="28">
        <f t="shared" si="31"/>
        <v>0.1660145332588038</v>
      </c>
      <c r="AS40" s="28">
        <f t="shared" si="32"/>
        <v>0.16041255211762123</v>
      </c>
      <c r="AT40" s="28">
        <f t="shared" si="33"/>
        <v>0.1426560900716479</v>
      </c>
      <c r="AU40" s="28">
        <f t="shared" si="34"/>
        <v>0.18456986800182065</v>
      </c>
      <c r="AV40" s="28">
        <f t="shared" si="35"/>
        <v>0.18604269293924466</v>
      </c>
      <c r="AW40" s="30" t="str">
        <f t="shared" si="36"/>
        <v>-</v>
      </c>
    </row>
    <row r="41" spans="1:49" x14ac:dyDescent="0.25">
      <c r="A41" t="s">
        <v>402</v>
      </c>
      <c r="B41">
        <v>2018</v>
      </c>
      <c r="C41">
        <v>772</v>
      </c>
      <c r="D41">
        <v>102</v>
      </c>
      <c r="E41">
        <v>0.13212435233160619</v>
      </c>
      <c r="G41" s="39" t="s">
        <v>431</v>
      </c>
      <c r="H41" s="73">
        <f t="shared" si="1"/>
        <v>50</v>
      </c>
      <c r="I41" s="17">
        <f t="shared" si="2"/>
        <v>6</v>
      </c>
      <c r="J41" s="18">
        <f t="shared" si="3"/>
        <v>2</v>
      </c>
      <c r="K41" s="18">
        <f t="shared" si="4"/>
        <v>3</v>
      </c>
      <c r="L41" s="18">
        <f t="shared" si="5"/>
        <v>25</v>
      </c>
      <c r="M41" s="18">
        <f t="shared" si="6"/>
        <v>14</v>
      </c>
      <c r="N41" s="18">
        <f t="shared" si="7"/>
        <v>0</v>
      </c>
      <c r="O41" s="18">
        <f t="shared" si="8"/>
        <v>0</v>
      </c>
      <c r="P41" s="16">
        <f t="shared" si="9"/>
        <v>0</v>
      </c>
      <c r="R41" s="39" t="s">
        <v>431</v>
      </c>
      <c r="S41" s="168">
        <f t="shared" si="10"/>
        <v>1.24859283587397E-5</v>
      </c>
      <c r="T41" s="173">
        <f t="shared" si="11"/>
        <v>1.877428923669998E-5</v>
      </c>
      <c r="U41" s="24">
        <f t="shared" si="12"/>
        <v>3.9691596296774062E-6</v>
      </c>
      <c r="V41" s="24">
        <f t="shared" si="13"/>
        <v>5.8753831239412073E-6</v>
      </c>
      <c r="W41" s="24">
        <f t="shared" si="14"/>
        <v>4.8829937048445154E-5</v>
      </c>
      <c r="X41" s="24">
        <f t="shared" si="15"/>
        <v>2.31273075684114E-5</v>
      </c>
      <c r="Y41" s="24">
        <f t="shared" si="16"/>
        <v>0</v>
      </c>
      <c r="Z41" s="24">
        <f t="shared" si="17"/>
        <v>0</v>
      </c>
      <c r="AA41" s="174">
        <f t="shared" si="18"/>
        <v>0</v>
      </c>
      <c r="AC41" s="39" t="s">
        <v>431</v>
      </c>
      <c r="AD41" s="47">
        <f t="shared" si="19"/>
        <v>16</v>
      </c>
      <c r="AE41" s="47">
        <f t="shared" si="20"/>
        <v>4</v>
      </c>
      <c r="AF41" s="48">
        <f t="shared" si="21"/>
        <v>0</v>
      </c>
      <c r="AG41" s="48">
        <f t="shared" si="22"/>
        <v>1</v>
      </c>
      <c r="AH41" s="48">
        <f t="shared" si="23"/>
        <v>9</v>
      </c>
      <c r="AI41" s="48">
        <f t="shared" si="24"/>
        <v>2</v>
      </c>
      <c r="AJ41" s="48">
        <f t="shared" si="25"/>
        <v>0</v>
      </c>
      <c r="AK41" s="48">
        <f t="shared" si="26"/>
        <v>0</v>
      </c>
      <c r="AL41" s="49">
        <f t="shared" si="27"/>
        <v>0</v>
      </c>
      <c r="AN41" s="47" t="s">
        <v>431</v>
      </c>
      <c r="AO41" s="135">
        <f t="shared" si="28"/>
        <v>0.32</v>
      </c>
      <c r="AP41" s="29">
        <f t="shared" si="29"/>
        <v>0.66666666666666663</v>
      </c>
      <c r="AQ41" s="28">
        <f t="shared" si="30"/>
        <v>0</v>
      </c>
      <c r="AR41" s="28">
        <f t="shared" si="31"/>
        <v>0.33333333333333331</v>
      </c>
      <c r="AS41" s="28">
        <f t="shared" si="32"/>
        <v>0.36</v>
      </c>
      <c r="AT41" s="28">
        <f t="shared" si="33"/>
        <v>0.14285714285714285</v>
      </c>
      <c r="AU41" s="28" t="str">
        <f t="shared" si="34"/>
        <v>-</v>
      </c>
      <c r="AV41" s="28" t="str">
        <f t="shared" si="35"/>
        <v>-</v>
      </c>
      <c r="AW41" s="30" t="str">
        <f t="shared" si="36"/>
        <v>-</v>
      </c>
    </row>
    <row r="42" spans="1:49" x14ac:dyDescent="0.25">
      <c r="A42" t="s">
        <v>402</v>
      </c>
      <c r="B42">
        <v>2019</v>
      </c>
      <c r="C42">
        <v>345</v>
      </c>
      <c r="D42">
        <v>58</v>
      </c>
      <c r="E42">
        <v>0.1681159420289855</v>
      </c>
      <c r="G42" s="39" t="s">
        <v>388</v>
      </c>
      <c r="H42" s="73">
        <f t="shared" si="1"/>
        <v>256</v>
      </c>
      <c r="I42" s="17">
        <f t="shared" si="2"/>
        <v>24</v>
      </c>
      <c r="J42" s="18">
        <f t="shared" si="3"/>
        <v>87</v>
      </c>
      <c r="K42" s="18">
        <f t="shared" si="4"/>
        <v>145</v>
      </c>
      <c r="L42" s="18">
        <f t="shared" si="5"/>
        <v>0</v>
      </c>
      <c r="M42" s="18">
        <f t="shared" si="6"/>
        <v>0</v>
      </c>
      <c r="N42" s="18">
        <f t="shared" si="7"/>
        <v>0</v>
      </c>
      <c r="O42" s="18">
        <f t="shared" si="8"/>
        <v>0</v>
      </c>
      <c r="P42" s="16">
        <f t="shared" si="9"/>
        <v>0</v>
      </c>
      <c r="R42" s="39" t="s">
        <v>388</v>
      </c>
      <c r="S42" s="168">
        <f t="shared" si="10"/>
        <v>6.3927953196747268E-5</v>
      </c>
      <c r="T42" s="173">
        <f t="shared" si="11"/>
        <v>7.5097156946799919E-5</v>
      </c>
      <c r="U42" s="24">
        <f t="shared" si="12"/>
        <v>1.7265844389096718E-4</v>
      </c>
      <c r="V42" s="24">
        <f t="shared" si="13"/>
        <v>2.8397685099049169E-4</v>
      </c>
      <c r="W42" s="24">
        <f t="shared" si="14"/>
        <v>0</v>
      </c>
      <c r="X42" s="24">
        <f t="shared" si="15"/>
        <v>0</v>
      </c>
      <c r="Y42" s="24">
        <f t="shared" si="16"/>
        <v>0</v>
      </c>
      <c r="Z42" s="24">
        <f t="shared" si="17"/>
        <v>0</v>
      </c>
      <c r="AA42" s="174">
        <f t="shared" si="18"/>
        <v>0</v>
      </c>
      <c r="AC42" s="39" t="s">
        <v>388</v>
      </c>
      <c r="AD42" s="47">
        <f t="shared" si="19"/>
        <v>29</v>
      </c>
      <c r="AE42" s="47">
        <f t="shared" si="20"/>
        <v>8</v>
      </c>
      <c r="AF42" s="48">
        <f t="shared" si="21"/>
        <v>5</v>
      </c>
      <c r="AG42" s="48">
        <f t="shared" si="22"/>
        <v>16</v>
      </c>
      <c r="AH42" s="48">
        <f t="shared" si="23"/>
        <v>0</v>
      </c>
      <c r="AI42" s="48">
        <f t="shared" si="24"/>
        <v>0</v>
      </c>
      <c r="AJ42" s="48">
        <f t="shared" si="25"/>
        <v>0</v>
      </c>
      <c r="AK42" s="48">
        <f t="shared" si="26"/>
        <v>0</v>
      </c>
      <c r="AL42" s="49">
        <f t="shared" si="27"/>
        <v>0</v>
      </c>
      <c r="AN42" s="47" t="s">
        <v>388</v>
      </c>
      <c r="AO42" s="135">
        <f t="shared" si="28"/>
        <v>0.11328125</v>
      </c>
      <c r="AP42" s="29">
        <f t="shared" si="29"/>
        <v>0.33333333333333331</v>
      </c>
      <c r="AQ42" s="28">
        <f t="shared" si="30"/>
        <v>5.7471264367816091E-2</v>
      </c>
      <c r="AR42" s="28">
        <f t="shared" si="31"/>
        <v>0.1103448275862069</v>
      </c>
      <c r="AS42" s="28" t="str">
        <f t="shared" si="32"/>
        <v>-</v>
      </c>
      <c r="AT42" s="28" t="str">
        <f t="shared" si="33"/>
        <v>-</v>
      </c>
      <c r="AU42" s="28" t="str">
        <f t="shared" si="34"/>
        <v>-</v>
      </c>
      <c r="AV42" s="28" t="str">
        <f t="shared" si="35"/>
        <v>-</v>
      </c>
      <c r="AW42" s="30" t="str">
        <f t="shared" si="36"/>
        <v>-</v>
      </c>
    </row>
    <row r="43" spans="1:49" x14ac:dyDescent="0.25">
      <c r="A43" t="s">
        <v>313</v>
      </c>
      <c r="B43">
        <v>2013</v>
      </c>
      <c r="C43">
        <v>476</v>
      </c>
      <c r="D43">
        <v>82</v>
      </c>
      <c r="E43">
        <v>0.17226890756302521</v>
      </c>
      <c r="G43" s="39" t="s">
        <v>585</v>
      </c>
      <c r="H43" s="73">
        <f t="shared" si="1"/>
        <v>4</v>
      </c>
      <c r="I43" s="17">
        <f t="shared" si="2"/>
        <v>4</v>
      </c>
      <c r="J43" s="18">
        <f t="shared" si="3"/>
        <v>0</v>
      </c>
      <c r="K43" s="18">
        <f t="shared" si="4"/>
        <v>0</v>
      </c>
      <c r="L43" s="18">
        <f t="shared" si="5"/>
        <v>0</v>
      </c>
      <c r="M43" s="18">
        <f t="shared" si="6"/>
        <v>0</v>
      </c>
      <c r="N43" s="18">
        <f t="shared" si="7"/>
        <v>0</v>
      </c>
      <c r="O43" s="18">
        <f t="shared" si="8"/>
        <v>0</v>
      </c>
      <c r="P43" s="16">
        <f t="shared" si="9"/>
        <v>0</v>
      </c>
      <c r="R43" s="39" t="s">
        <v>585</v>
      </c>
      <c r="S43" s="168">
        <f t="shared" si="10"/>
        <v>9.9887426869917606E-7</v>
      </c>
      <c r="T43" s="173">
        <f t="shared" si="11"/>
        <v>1.2516192824466653E-5</v>
      </c>
      <c r="U43" s="24">
        <f t="shared" si="12"/>
        <v>0</v>
      </c>
      <c r="V43" s="24">
        <f t="shared" si="13"/>
        <v>0</v>
      </c>
      <c r="W43" s="24">
        <f t="shared" si="14"/>
        <v>0</v>
      </c>
      <c r="X43" s="24">
        <f t="shared" si="15"/>
        <v>0</v>
      </c>
      <c r="Y43" s="24">
        <f t="shared" si="16"/>
        <v>0</v>
      </c>
      <c r="Z43" s="24">
        <f t="shared" si="17"/>
        <v>0</v>
      </c>
      <c r="AA43" s="174">
        <f t="shared" si="18"/>
        <v>0</v>
      </c>
      <c r="AC43" s="39" t="s">
        <v>585</v>
      </c>
      <c r="AD43" s="47">
        <f t="shared" si="19"/>
        <v>0</v>
      </c>
      <c r="AE43" s="47">
        <f t="shared" si="20"/>
        <v>0</v>
      </c>
      <c r="AF43" s="48">
        <f t="shared" si="21"/>
        <v>0</v>
      </c>
      <c r="AG43" s="48">
        <f t="shared" si="22"/>
        <v>0</v>
      </c>
      <c r="AH43" s="48">
        <f t="shared" si="23"/>
        <v>0</v>
      </c>
      <c r="AI43" s="48">
        <f t="shared" si="24"/>
        <v>0</v>
      </c>
      <c r="AJ43" s="48">
        <f t="shared" si="25"/>
        <v>0</v>
      </c>
      <c r="AK43" s="48">
        <f t="shared" si="26"/>
        <v>0</v>
      </c>
      <c r="AL43" s="49">
        <f t="shared" si="27"/>
        <v>0</v>
      </c>
      <c r="AN43" s="47" t="s">
        <v>585</v>
      </c>
      <c r="AO43" s="135">
        <f t="shared" si="28"/>
        <v>0</v>
      </c>
      <c r="AP43" s="29">
        <f t="shared" si="29"/>
        <v>0</v>
      </c>
      <c r="AQ43" s="28" t="str">
        <f t="shared" si="30"/>
        <v>-</v>
      </c>
      <c r="AR43" s="28" t="str">
        <f t="shared" si="31"/>
        <v>-</v>
      </c>
      <c r="AS43" s="28" t="str">
        <f t="shared" si="32"/>
        <v>-</v>
      </c>
      <c r="AT43" s="28" t="str">
        <f t="shared" si="33"/>
        <v>-</v>
      </c>
      <c r="AU43" s="28" t="str">
        <f t="shared" si="34"/>
        <v>-</v>
      </c>
      <c r="AV43" s="28" t="str">
        <f t="shared" si="35"/>
        <v>-</v>
      </c>
      <c r="AW43" s="30" t="str">
        <f t="shared" si="36"/>
        <v>-</v>
      </c>
    </row>
    <row r="44" spans="1:49" x14ac:dyDescent="0.25">
      <c r="A44" t="s">
        <v>313</v>
      </c>
      <c r="B44">
        <v>2014</v>
      </c>
      <c r="C44">
        <v>421</v>
      </c>
      <c r="D44">
        <v>48</v>
      </c>
      <c r="E44">
        <v>0.1140142517814727</v>
      </c>
      <c r="G44" s="39" t="s">
        <v>305</v>
      </c>
      <c r="H44" s="73">
        <f t="shared" si="1"/>
        <v>2036</v>
      </c>
      <c r="I44" s="17">
        <f t="shared" si="2"/>
        <v>86</v>
      </c>
      <c r="J44" s="18">
        <f t="shared" si="3"/>
        <v>236</v>
      </c>
      <c r="K44" s="18">
        <f t="shared" si="4"/>
        <v>173</v>
      </c>
      <c r="L44" s="18">
        <f t="shared" si="5"/>
        <v>126</v>
      </c>
      <c r="M44" s="18">
        <f t="shared" si="6"/>
        <v>229</v>
      </c>
      <c r="N44" s="18">
        <f t="shared" si="7"/>
        <v>422</v>
      </c>
      <c r="O44" s="18">
        <f t="shared" si="8"/>
        <v>394</v>
      </c>
      <c r="P44" s="16">
        <f t="shared" si="9"/>
        <v>370</v>
      </c>
      <c r="R44" s="39" t="s">
        <v>305</v>
      </c>
      <c r="S44" s="168">
        <f t="shared" si="10"/>
        <v>5.0842700276788064E-4</v>
      </c>
      <c r="T44" s="173">
        <f t="shared" si="11"/>
        <v>2.6909814572603308E-4</v>
      </c>
      <c r="U44" s="24">
        <f t="shared" si="12"/>
        <v>4.6836083630193398E-4</v>
      </c>
      <c r="V44" s="24">
        <f t="shared" si="13"/>
        <v>3.3881376014727627E-4</v>
      </c>
      <c r="W44" s="24">
        <f t="shared" si="14"/>
        <v>2.4610288272416362E-4</v>
      </c>
      <c r="X44" s="24">
        <f t="shared" si="15"/>
        <v>3.7829667379758649E-4</v>
      </c>
      <c r="Y44" s="24">
        <f t="shared" si="16"/>
        <v>5.9966691487003422E-4</v>
      </c>
      <c r="Z44" s="24">
        <f t="shared" si="17"/>
        <v>6.0945993187661062E-4</v>
      </c>
      <c r="AA44" s="174">
        <f t="shared" si="18"/>
        <v>1.8234865061998542E-3</v>
      </c>
      <c r="AC44" s="39" t="s">
        <v>305</v>
      </c>
      <c r="AD44" s="47">
        <f t="shared" si="19"/>
        <v>94</v>
      </c>
      <c r="AE44" s="47">
        <f t="shared" si="20"/>
        <v>4</v>
      </c>
      <c r="AF44" s="48">
        <f t="shared" si="21"/>
        <v>15</v>
      </c>
      <c r="AG44" s="48">
        <f t="shared" si="22"/>
        <v>10</v>
      </c>
      <c r="AH44" s="48">
        <f t="shared" si="23"/>
        <v>5</v>
      </c>
      <c r="AI44" s="48">
        <f t="shared" si="24"/>
        <v>6</v>
      </c>
      <c r="AJ44" s="48">
        <f t="shared" si="25"/>
        <v>21</v>
      </c>
      <c r="AK44" s="48">
        <f t="shared" si="26"/>
        <v>20</v>
      </c>
      <c r="AL44" s="49">
        <f t="shared" si="27"/>
        <v>13</v>
      </c>
      <c r="AN44" s="47" t="s">
        <v>305</v>
      </c>
      <c r="AO44" s="135">
        <f t="shared" si="28"/>
        <v>4.6168958742632611E-2</v>
      </c>
      <c r="AP44" s="29">
        <f t="shared" si="29"/>
        <v>4.6511627906976744E-2</v>
      </c>
      <c r="AQ44" s="28">
        <f t="shared" si="30"/>
        <v>6.3559322033898302E-2</v>
      </c>
      <c r="AR44" s="28">
        <f t="shared" si="31"/>
        <v>5.7803468208092484E-2</v>
      </c>
      <c r="AS44" s="28">
        <f t="shared" si="32"/>
        <v>3.968253968253968E-2</v>
      </c>
      <c r="AT44" s="28">
        <f t="shared" si="33"/>
        <v>2.6200873362445413E-2</v>
      </c>
      <c r="AU44" s="28">
        <f t="shared" si="34"/>
        <v>4.9763033175355451E-2</v>
      </c>
      <c r="AV44" s="28">
        <f t="shared" si="35"/>
        <v>5.0761421319796954E-2</v>
      </c>
      <c r="AW44" s="30">
        <f t="shared" si="36"/>
        <v>3.5135135135135137E-2</v>
      </c>
    </row>
    <row r="45" spans="1:49" x14ac:dyDescent="0.25">
      <c r="A45" t="s">
        <v>313</v>
      </c>
      <c r="B45">
        <v>2015</v>
      </c>
      <c r="C45">
        <v>308</v>
      </c>
      <c r="D45">
        <v>45</v>
      </c>
      <c r="E45">
        <v>0.1461038961038961</v>
      </c>
      <c r="G45" s="39" t="s">
        <v>519</v>
      </c>
      <c r="H45" s="73">
        <f t="shared" si="1"/>
        <v>8</v>
      </c>
      <c r="I45" s="17">
        <f t="shared" si="2"/>
        <v>1</v>
      </c>
      <c r="J45" s="18">
        <f t="shared" si="3"/>
        <v>0</v>
      </c>
      <c r="K45" s="18">
        <f t="shared" si="4"/>
        <v>1</v>
      </c>
      <c r="L45" s="18">
        <f t="shared" si="5"/>
        <v>2</v>
      </c>
      <c r="M45" s="18">
        <f t="shared" si="6"/>
        <v>4</v>
      </c>
      <c r="N45" s="18">
        <f t="shared" si="7"/>
        <v>0</v>
      </c>
      <c r="O45" s="18">
        <f t="shared" si="8"/>
        <v>0</v>
      </c>
      <c r="P45" s="16">
        <f t="shared" si="9"/>
        <v>0</v>
      </c>
      <c r="R45" s="39" t="s">
        <v>519</v>
      </c>
      <c r="S45" s="168">
        <f t="shared" si="10"/>
        <v>1.9977485373983521E-6</v>
      </c>
      <c r="T45" s="173">
        <f t="shared" si="11"/>
        <v>3.1290482061166633E-6</v>
      </c>
      <c r="U45" s="24">
        <f t="shared" si="12"/>
        <v>0</v>
      </c>
      <c r="V45" s="24">
        <f t="shared" si="13"/>
        <v>1.9584610413137355E-6</v>
      </c>
      <c r="W45" s="24">
        <f t="shared" si="14"/>
        <v>3.9063949638756127E-6</v>
      </c>
      <c r="X45" s="24">
        <f t="shared" si="15"/>
        <v>6.6078021624032576E-6</v>
      </c>
      <c r="Y45" s="24">
        <f t="shared" si="16"/>
        <v>0</v>
      </c>
      <c r="Z45" s="24">
        <f t="shared" si="17"/>
        <v>0</v>
      </c>
      <c r="AA45" s="174">
        <f t="shared" si="18"/>
        <v>0</v>
      </c>
      <c r="AC45" s="39" t="s">
        <v>519</v>
      </c>
      <c r="AD45" s="47">
        <f t="shared" si="19"/>
        <v>2</v>
      </c>
      <c r="AE45" s="47">
        <f t="shared" si="20"/>
        <v>2</v>
      </c>
      <c r="AF45" s="48">
        <f t="shared" si="21"/>
        <v>0</v>
      </c>
      <c r="AG45" s="48">
        <f t="shared" si="22"/>
        <v>0</v>
      </c>
      <c r="AH45" s="48">
        <f t="shared" si="23"/>
        <v>0</v>
      </c>
      <c r="AI45" s="48">
        <f t="shared" si="24"/>
        <v>0</v>
      </c>
      <c r="AJ45" s="48">
        <f t="shared" si="25"/>
        <v>0</v>
      </c>
      <c r="AK45" s="48">
        <f t="shared" si="26"/>
        <v>0</v>
      </c>
      <c r="AL45" s="49">
        <f t="shared" si="27"/>
        <v>0</v>
      </c>
      <c r="AN45" s="47" t="s">
        <v>519</v>
      </c>
      <c r="AO45" s="135">
        <f t="shared" si="28"/>
        <v>0.25</v>
      </c>
      <c r="AP45" s="29">
        <f t="shared" si="29"/>
        <v>2</v>
      </c>
      <c r="AQ45" s="28" t="str">
        <f t="shared" si="30"/>
        <v>-</v>
      </c>
      <c r="AR45" s="28">
        <f t="shared" si="31"/>
        <v>0</v>
      </c>
      <c r="AS45" s="28">
        <f t="shared" si="32"/>
        <v>0</v>
      </c>
      <c r="AT45" s="28">
        <f t="shared" si="33"/>
        <v>0</v>
      </c>
      <c r="AU45" s="28" t="str">
        <f t="shared" si="34"/>
        <v>-</v>
      </c>
      <c r="AV45" s="28" t="str">
        <f t="shared" si="35"/>
        <v>-</v>
      </c>
      <c r="AW45" s="30" t="str">
        <f t="shared" si="36"/>
        <v>-</v>
      </c>
    </row>
    <row r="46" spans="1:49" x14ac:dyDescent="0.25">
      <c r="A46" t="s">
        <v>313</v>
      </c>
      <c r="B46">
        <v>2016</v>
      </c>
      <c r="C46">
        <v>461</v>
      </c>
      <c r="D46">
        <v>78</v>
      </c>
      <c r="E46">
        <v>0.16919739696312361</v>
      </c>
      <c r="G46" s="39" t="s">
        <v>581</v>
      </c>
      <c r="H46" s="73">
        <f t="shared" si="1"/>
        <v>5</v>
      </c>
      <c r="I46" s="17">
        <f t="shared" si="2"/>
        <v>1</v>
      </c>
      <c r="J46" s="18">
        <f t="shared" si="3"/>
        <v>3</v>
      </c>
      <c r="K46" s="18">
        <f t="shared" si="4"/>
        <v>0</v>
      </c>
      <c r="L46" s="18">
        <f t="shared" si="5"/>
        <v>0</v>
      </c>
      <c r="M46" s="18">
        <f t="shared" si="6"/>
        <v>1</v>
      </c>
      <c r="N46" s="18">
        <f t="shared" si="7"/>
        <v>0</v>
      </c>
      <c r="O46" s="18">
        <f t="shared" si="8"/>
        <v>0</v>
      </c>
      <c r="P46" s="16">
        <f t="shared" si="9"/>
        <v>0</v>
      </c>
      <c r="R46" s="39" t="s">
        <v>581</v>
      </c>
      <c r="S46" s="168">
        <f t="shared" si="10"/>
        <v>1.24859283587397E-6</v>
      </c>
      <c r="T46" s="173">
        <f t="shared" si="11"/>
        <v>3.1290482061166633E-6</v>
      </c>
      <c r="U46" s="24">
        <f t="shared" si="12"/>
        <v>5.9537394445161097E-6</v>
      </c>
      <c r="V46" s="24">
        <f t="shared" si="13"/>
        <v>0</v>
      </c>
      <c r="W46" s="24">
        <f t="shared" si="14"/>
        <v>0</v>
      </c>
      <c r="X46" s="24">
        <f t="shared" si="15"/>
        <v>1.6519505406008144E-6</v>
      </c>
      <c r="Y46" s="24">
        <f t="shared" si="16"/>
        <v>0</v>
      </c>
      <c r="Z46" s="24">
        <f t="shared" si="17"/>
        <v>0</v>
      </c>
      <c r="AA46" s="174">
        <f t="shared" si="18"/>
        <v>0</v>
      </c>
      <c r="AC46" s="39" t="s">
        <v>581</v>
      </c>
      <c r="AD46" s="47">
        <f t="shared" si="19"/>
        <v>1</v>
      </c>
      <c r="AE46" s="47">
        <f t="shared" si="20"/>
        <v>0</v>
      </c>
      <c r="AF46" s="48">
        <f t="shared" si="21"/>
        <v>1</v>
      </c>
      <c r="AG46" s="48">
        <f t="shared" si="22"/>
        <v>0</v>
      </c>
      <c r="AH46" s="48">
        <f t="shared" si="23"/>
        <v>0</v>
      </c>
      <c r="AI46" s="48">
        <f t="shared" si="24"/>
        <v>0</v>
      </c>
      <c r="AJ46" s="48">
        <f t="shared" si="25"/>
        <v>0</v>
      </c>
      <c r="AK46" s="48">
        <f t="shared" si="26"/>
        <v>0</v>
      </c>
      <c r="AL46" s="49">
        <f t="shared" si="27"/>
        <v>0</v>
      </c>
      <c r="AN46" s="47" t="s">
        <v>581</v>
      </c>
      <c r="AO46" s="135">
        <f t="shared" si="28"/>
        <v>0.2</v>
      </c>
      <c r="AP46" s="29">
        <f t="shared" si="29"/>
        <v>0</v>
      </c>
      <c r="AQ46" s="28">
        <f t="shared" si="30"/>
        <v>0.33333333333333331</v>
      </c>
      <c r="AR46" s="28" t="str">
        <f t="shared" si="31"/>
        <v>-</v>
      </c>
      <c r="AS46" s="28" t="str">
        <f t="shared" si="32"/>
        <v>-</v>
      </c>
      <c r="AT46" s="28">
        <f t="shared" si="33"/>
        <v>0</v>
      </c>
      <c r="AU46" s="28" t="str">
        <f t="shared" si="34"/>
        <v>-</v>
      </c>
      <c r="AV46" s="28" t="str">
        <f t="shared" si="35"/>
        <v>-</v>
      </c>
      <c r="AW46" s="30" t="str">
        <f t="shared" si="36"/>
        <v>-</v>
      </c>
    </row>
    <row r="47" spans="1:49" x14ac:dyDescent="0.25">
      <c r="A47" t="s">
        <v>313</v>
      </c>
      <c r="B47">
        <v>2017</v>
      </c>
      <c r="C47">
        <v>533</v>
      </c>
      <c r="D47">
        <v>71</v>
      </c>
      <c r="E47">
        <v>0.13320825515947471</v>
      </c>
      <c r="G47" s="39" t="s">
        <v>234</v>
      </c>
      <c r="H47" s="73">
        <f t="shared" si="1"/>
        <v>1380</v>
      </c>
      <c r="I47" s="17">
        <f t="shared" si="2"/>
        <v>30</v>
      </c>
      <c r="J47" s="18">
        <f t="shared" si="3"/>
        <v>82</v>
      </c>
      <c r="K47" s="18">
        <f t="shared" si="4"/>
        <v>76</v>
      </c>
      <c r="L47" s="18">
        <f t="shared" si="5"/>
        <v>228</v>
      </c>
      <c r="M47" s="18">
        <f t="shared" si="6"/>
        <v>332</v>
      </c>
      <c r="N47" s="18">
        <f t="shared" si="7"/>
        <v>367</v>
      </c>
      <c r="O47" s="18">
        <f t="shared" si="8"/>
        <v>265</v>
      </c>
      <c r="P47" s="16">
        <f t="shared" si="9"/>
        <v>0</v>
      </c>
      <c r="R47" s="39" t="s">
        <v>234</v>
      </c>
      <c r="S47" s="168">
        <f t="shared" si="10"/>
        <v>3.4461162270121572E-4</v>
      </c>
      <c r="T47" s="173">
        <f t="shared" si="11"/>
        <v>9.3871446183499906E-5</v>
      </c>
      <c r="U47" s="24">
        <f t="shared" si="12"/>
        <v>1.6273554481677368E-4</v>
      </c>
      <c r="V47" s="24">
        <f t="shared" si="13"/>
        <v>1.4884303913984391E-4</v>
      </c>
      <c r="W47" s="24">
        <f t="shared" si="14"/>
        <v>4.4532902588181986E-4</v>
      </c>
      <c r="X47" s="24">
        <f t="shared" si="15"/>
        <v>5.4844757947947035E-4</v>
      </c>
      <c r="Y47" s="24">
        <f t="shared" si="16"/>
        <v>5.215112743064042E-4</v>
      </c>
      <c r="Z47" s="24">
        <f t="shared" si="17"/>
        <v>4.0991594402868482E-4</v>
      </c>
      <c r="AA47" s="174">
        <f t="shared" si="18"/>
        <v>0</v>
      </c>
      <c r="AC47" s="39" t="s">
        <v>234</v>
      </c>
      <c r="AD47" s="47">
        <f t="shared" si="19"/>
        <v>129</v>
      </c>
      <c r="AE47" s="47">
        <f t="shared" si="20"/>
        <v>8</v>
      </c>
      <c r="AF47" s="48">
        <f t="shared" si="21"/>
        <v>11</v>
      </c>
      <c r="AG47" s="48">
        <f t="shared" si="22"/>
        <v>13</v>
      </c>
      <c r="AH47" s="48">
        <f t="shared" si="23"/>
        <v>33</v>
      </c>
      <c r="AI47" s="48">
        <f t="shared" si="24"/>
        <v>18</v>
      </c>
      <c r="AJ47" s="48">
        <f t="shared" si="25"/>
        <v>22</v>
      </c>
      <c r="AK47" s="48">
        <f t="shared" si="26"/>
        <v>24</v>
      </c>
      <c r="AL47" s="49">
        <f t="shared" si="27"/>
        <v>0</v>
      </c>
      <c r="AN47" s="47" t="s">
        <v>234</v>
      </c>
      <c r="AO47" s="135">
        <f t="shared" si="28"/>
        <v>9.3478260869565219E-2</v>
      </c>
      <c r="AP47" s="29">
        <f t="shared" si="29"/>
        <v>0.26666666666666666</v>
      </c>
      <c r="AQ47" s="28">
        <f t="shared" si="30"/>
        <v>0.13414634146341464</v>
      </c>
      <c r="AR47" s="28">
        <f t="shared" si="31"/>
        <v>0.17105263157894737</v>
      </c>
      <c r="AS47" s="28">
        <f t="shared" si="32"/>
        <v>0.14473684210526316</v>
      </c>
      <c r="AT47" s="28">
        <f t="shared" si="33"/>
        <v>5.4216867469879519E-2</v>
      </c>
      <c r="AU47" s="28">
        <f t="shared" si="34"/>
        <v>5.9945504087193457E-2</v>
      </c>
      <c r="AV47" s="28">
        <f t="shared" si="35"/>
        <v>9.056603773584905E-2</v>
      </c>
      <c r="AW47" s="30" t="str">
        <f t="shared" si="36"/>
        <v>-</v>
      </c>
    </row>
    <row r="48" spans="1:49" x14ac:dyDescent="0.25">
      <c r="A48" t="s">
        <v>313</v>
      </c>
      <c r="B48">
        <v>2018</v>
      </c>
      <c r="C48">
        <v>418</v>
      </c>
      <c r="D48">
        <v>51</v>
      </c>
      <c r="E48">
        <v>0.1220095693779904</v>
      </c>
      <c r="G48" s="39" t="s">
        <v>326</v>
      </c>
      <c r="H48" s="73">
        <f t="shared" si="1"/>
        <v>1942</v>
      </c>
      <c r="I48" s="17">
        <f t="shared" si="2"/>
        <v>0</v>
      </c>
      <c r="J48" s="18">
        <f t="shared" si="3"/>
        <v>0</v>
      </c>
      <c r="K48" s="18">
        <f t="shared" si="4"/>
        <v>0</v>
      </c>
      <c r="L48" s="18">
        <f t="shared" si="5"/>
        <v>0</v>
      </c>
      <c r="M48" s="18">
        <f t="shared" si="6"/>
        <v>47</v>
      </c>
      <c r="N48" s="18">
        <f t="shared" si="7"/>
        <v>877</v>
      </c>
      <c r="O48" s="18">
        <f t="shared" si="8"/>
        <v>1018</v>
      </c>
      <c r="P48" s="16">
        <f t="shared" si="9"/>
        <v>0</v>
      </c>
      <c r="R48" s="39" t="s">
        <v>326</v>
      </c>
      <c r="S48" s="168">
        <f t="shared" si="10"/>
        <v>4.8495345745344995E-4</v>
      </c>
      <c r="T48" s="173">
        <f t="shared" si="11"/>
        <v>0</v>
      </c>
      <c r="U48" s="24">
        <f t="shared" si="12"/>
        <v>0</v>
      </c>
      <c r="V48" s="24">
        <f t="shared" si="13"/>
        <v>0</v>
      </c>
      <c r="W48" s="24">
        <f t="shared" si="14"/>
        <v>0</v>
      </c>
      <c r="X48" s="24">
        <f t="shared" si="15"/>
        <v>7.7641675408238273E-5</v>
      </c>
      <c r="Y48" s="24">
        <f t="shared" si="16"/>
        <v>1.2462272140782466E-3</v>
      </c>
      <c r="Z48" s="24">
        <f t="shared" si="17"/>
        <v>1.5746959661177402E-3</v>
      </c>
      <c r="AA48" s="174">
        <f t="shared" si="18"/>
        <v>0</v>
      </c>
      <c r="AC48" s="39" t="s">
        <v>326</v>
      </c>
      <c r="AD48" s="47">
        <f t="shared" si="19"/>
        <v>63</v>
      </c>
      <c r="AE48" s="47">
        <f t="shared" si="20"/>
        <v>0</v>
      </c>
      <c r="AF48" s="48">
        <f t="shared" si="21"/>
        <v>0</v>
      </c>
      <c r="AG48" s="48">
        <f t="shared" si="22"/>
        <v>0</v>
      </c>
      <c r="AH48" s="48">
        <f t="shared" si="23"/>
        <v>0</v>
      </c>
      <c r="AI48" s="48">
        <f t="shared" si="24"/>
        <v>3</v>
      </c>
      <c r="AJ48" s="48">
        <f t="shared" si="25"/>
        <v>29</v>
      </c>
      <c r="AK48" s="48">
        <f t="shared" si="26"/>
        <v>31</v>
      </c>
      <c r="AL48" s="49">
        <f t="shared" si="27"/>
        <v>0</v>
      </c>
      <c r="AN48" s="47" t="s">
        <v>326</v>
      </c>
      <c r="AO48" s="135">
        <f t="shared" si="28"/>
        <v>3.2440782698249231E-2</v>
      </c>
      <c r="AP48" s="29" t="str">
        <f t="shared" si="29"/>
        <v>-</v>
      </c>
      <c r="AQ48" s="28" t="str">
        <f t="shared" si="30"/>
        <v>-</v>
      </c>
      <c r="AR48" s="28" t="str">
        <f t="shared" si="31"/>
        <v>-</v>
      </c>
      <c r="AS48" s="28" t="str">
        <f t="shared" si="32"/>
        <v>-</v>
      </c>
      <c r="AT48" s="28">
        <f t="shared" si="33"/>
        <v>6.3829787234042548E-2</v>
      </c>
      <c r="AU48" s="28">
        <f t="shared" si="34"/>
        <v>3.3067274800456098E-2</v>
      </c>
      <c r="AV48" s="28">
        <f t="shared" si="35"/>
        <v>3.0451866404715127E-2</v>
      </c>
      <c r="AW48" s="30" t="str">
        <f t="shared" si="36"/>
        <v>-</v>
      </c>
    </row>
    <row r="49" spans="1:49" x14ac:dyDescent="0.25">
      <c r="A49" t="s">
        <v>313</v>
      </c>
      <c r="B49">
        <v>2019</v>
      </c>
      <c r="C49">
        <v>380</v>
      </c>
      <c r="D49">
        <v>54</v>
      </c>
      <c r="E49">
        <v>0.14210526315789471</v>
      </c>
      <c r="G49" s="39" t="s">
        <v>253</v>
      </c>
      <c r="H49" s="73">
        <f t="shared" si="1"/>
        <v>79706</v>
      </c>
      <c r="I49" s="17">
        <f t="shared" si="2"/>
        <v>5474</v>
      </c>
      <c r="J49" s="18">
        <f t="shared" si="3"/>
        <v>10940</v>
      </c>
      <c r="K49" s="18">
        <f t="shared" si="4"/>
        <v>15600</v>
      </c>
      <c r="L49" s="18">
        <f t="shared" si="5"/>
        <v>11631</v>
      </c>
      <c r="M49" s="18">
        <f t="shared" si="6"/>
        <v>10916</v>
      </c>
      <c r="N49" s="18">
        <f t="shared" si="7"/>
        <v>12146</v>
      </c>
      <c r="O49" s="18">
        <f t="shared" si="8"/>
        <v>12999</v>
      </c>
      <c r="P49" s="16">
        <f t="shared" si="9"/>
        <v>0</v>
      </c>
      <c r="R49" s="39" t="s">
        <v>253</v>
      </c>
      <c r="S49" s="168">
        <f t="shared" si="10"/>
        <v>1.9904068115234132E-2</v>
      </c>
      <c r="T49" s="173">
        <f t="shared" si="11"/>
        <v>1.7128409880282615E-2</v>
      </c>
      <c r="U49" s="24">
        <f t="shared" si="12"/>
        <v>2.1711303174335415E-2</v>
      </c>
      <c r="V49" s="24">
        <f t="shared" si="13"/>
        <v>3.0551992244494276E-2</v>
      </c>
      <c r="W49" s="24">
        <f t="shared" si="14"/>
        <v>2.2717639912418625E-2</v>
      </c>
      <c r="X49" s="24">
        <f t="shared" si="15"/>
        <v>1.803269210119849E-2</v>
      </c>
      <c r="Y49" s="24">
        <f t="shared" si="16"/>
        <v>1.725960745974274E-2</v>
      </c>
      <c r="Z49" s="24">
        <f t="shared" si="17"/>
        <v>2.0107537194071223E-2</v>
      </c>
      <c r="AA49" s="174">
        <f t="shared" si="18"/>
        <v>0</v>
      </c>
      <c r="AC49" s="39" t="s">
        <v>253</v>
      </c>
      <c r="AD49" s="47">
        <f t="shared" si="19"/>
        <v>5920</v>
      </c>
      <c r="AE49" s="47">
        <f t="shared" si="20"/>
        <v>420</v>
      </c>
      <c r="AF49" s="48">
        <f t="shared" si="21"/>
        <v>805</v>
      </c>
      <c r="AG49" s="48">
        <f t="shared" si="22"/>
        <v>1387</v>
      </c>
      <c r="AH49" s="48">
        <f t="shared" si="23"/>
        <v>886</v>
      </c>
      <c r="AI49" s="48">
        <f t="shared" si="24"/>
        <v>805</v>
      </c>
      <c r="AJ49" s="48">
        <f t="shared" si="25"/>
        <v>851</v>
      </c>
      <c r="AK49" s="48">
        <f t="shared" si="26"/>
        <v>766</v>
      </c>
      <c r="AL49" s="49">
        <f t="shared" si="27"/>
        <v>0</v>
      </c>
      <c r="AN49" s="47" t="s">
        <v>253</v>
      </c>
      <c r="AO49" s="135">
        <f t="shared" si="28"/>
        <v>7.427295310265225E-2</v>
      </c>
      <c r="AP49" s="29">
        <f t="shared" si="29"/>
        <v>7.6726342710997444E-2</v>
      </c>
      <c r="AQ49" s="28">
        <f t="shared" si="30"/>
        <v>7.3583180987202929E-2</v>
      </c>
      <c r="AR49" s="28">
        <f t="shared" si="31"/>
        <v>8.8910256410256405E-2</v>
      </c>
      <c r="AS49" s="28">
        <f t="shared" si="32"/>
        <v>7.6175737253890471E-2</v>
      </c>
      <c r="AT49" s="28">
        <f t="shared" si="33"/>
        <v>7.3744961524367894E-2</v>
      </c>
      <c r="AU49" s="28">
        <f t="shared" si="34"/>
        <v>7.0064218672814094E-2</v>
      </c>
      <c r="AV49" s="28">
        <f t="shared" si="35"/>
        <v>5.8927609816139703E-2</v>
      </c>
      <c r="AW49" s="30" t="str">
        <f t="shared" si="36"/>
        <v>-</v>
      </c>
    </row>
    <row r="50" spans="1:49" x14ac:dyDescent="0.25">
      <c r="A50" t="s">
        <v>73</v>
      </c>
      <c r="B50">
        <v>2013</v>
      </c>
      <c r="C50">
        <v>1106</v>
      </c>
      <c r="D50">
        <v>142</v>
      </c>
      <c r="E50">
        <v>0.12839059674502709</v>
      </c>
      <c r="G50" s="39" t="s">
        <v>163</v>
      </c>
      <c r="H50" s="73">
        <f t="shared" si="1"/>
        <v>2327</v>
      </c>
      <c r="I50" s="17">
        <f t="shared" si="2"/>
        <v>77</v>
      </c>
      <c r="J50" s="18">
        <f t="shared" si="3"/>
        <v>173</v>
      </c>
      <c r="K50" s="18">
        <f t="shared" si="4"/>
        <v>291</v>
      </c>
      <c r="L50" s="18">
        <f t="shared" si="5"/>
        <v>256</v>
      </c>
      <c r="M50" s="18">
        <f t="shared" si="6"/>
        <v>178</v>
      </c>
      <c r="N50" s="18">
        <f t="shared" si="7"/>
        <v>407</v>
      </c>
      <c r="O50" s="18">
        <f t="shared" si="8"/>
        <v>945</v>
      </c>
      <c r="P50" s="16">
        <f t="shared" si="9"/>
        <v>0</v>
      </c>
      <c r="R50" s="39" t="s">
        <v>163</v>
      </c>
      <c r="S50" s="168">
        <f t="shared" si="10"/>
        <v>5.810951058157456E-4</v>
      </c>
      <c r="T50" s="173">
        <f t="shared" si="11"/>
        <v>2.4093671187098309E-4</v>
      </c>
      <c r="U50" s="24">
        <f t="shared" si="12"/>
        <v>3.4333230796709568E-4</v>
      </c>
      <c r="V50" s="24">
        <f t="shared" si="13"/>
        <v>5.6991216302229705E-4</v>
      </c>
      <c r="W50" s="24">
        <f t="shared" si="14"/>
        <v>5.0001855537607843E-4</v>
      </c>
      <c r="X50" s="24">
        <f t="shared" si="15"/>
        <v>2.9404719622694498E-4</v>
      </c>
      <c r="Y50" s="24">
        <f t="shared" si="16"/>
        <v>5.7835174017086249E-4</v>
      </c>
      <c r="Z50" s="24">
        <f t="shared" si="17"/>
        <v>1.4617757249324799E-3</v>
      </c>
      <c r="AA50" s="174">
        <f t="shared" si="18"/>
        <v>0</v>
      </c>
      <c r="AC50" s="39" t="s">
        <v>163</v>
      </c>
      <c r="AD50" s="47">
        <f t="shared" si="19"/>
        <v>142</v>
      </c>
      <c r="AE50" s="47">
        <f t="shared" si="20"/>
        <v>6</v>
      </c>
      <c r="AF50" s="48">
        <f t="shared" si="21"/>
        <v>12</v>
      </c>
      <c r="AG50" s="48">
        <f t="shared" si="22"/>
        <v>28</v>
      </c>
      <c r="AH50" s="48">
        <f t="shared" si="23"/>
        <v>11</v>
      </c>
      <c r="AI50" s="48">
        <f t="shared" si="24"/>
        <v>9</v>
      </c>
      <c r="AJ50" s="48">
        <f t="shared" si="25"/>
        <v>33</v>
      </c>
      <c r="AK50" s="48">
        <f t="shared" si="26"/>
        <v>43</v>
      </c>
      <c r="AL50" s="49">
        <f t="shared" si="27"/>
        <v>0</v>
      </c>
      <c r="AN50" s="47" t="s">
        <v>163</v>
      </c>
      <c r="AO50" s="135">
        <f t="shared" si="28"/>
        <v>6.1022776106574993E-2</v>
      </c>
      <c r="AP50" s="29">
        <f t="shared" si="29"/>
        <v>7.792207792207792E-2</v>
      </c>
      <c r="AQ50" s="28">
        <f t="shared" si="30"/>
        <v>6.9364161849710976E-2</v>
      </c>
      <c r="AR50" s="28">
        <f t="shared" si="31"/>
        <v>9.6219931271477668E-2</v>
      </c>
      <c r="AS50" s="28">
        <f t="shared" si="32"/>
        <v>4.296875E-2</v>
      </c>
      <c r="AT50" s="28">
        <f t="shared" si="33"/>
        <v>5.0561797752808987E-2</v>
      </c>
      <c r="AU50" s="28">
        <f t="shared" si="34"/>
        <v>8.1081081081081086E-2</v>
      </c>
      <c r="AV50" s="28">
        <f t="shared" si="35"/>
        <v>4.5502645502645503E-2</v>
      </c>
      <c r="AW50" s="30" t="str">
        <f t="shared" si="36"/>
        <v>-</v>
      </c>
    </row>
    <row r="51" spans="1:49" x14ac:dyDescent="0.25">
      <c r="A51" t="s">
        <v>73</v>
      </c>
      <c r="B51">
        <v>2014</v>
      </c>
      <c r="C51">
        <v>1509</v>
      </c>
      <c r="D51">
        <v>205</v>
      </c>
      <c r="E51">
        <v>0.1358515573227303</v>
      </c>
      <c r="G51" s="39" t="s">
        <v>265</v>
      </c>
      <c r="H51" s="73">
        <f t="shared" si="1"/>
        <v>2167</v>
      </c>
      <c r="I51" s="17">
        <f t="shared" si="2"/>
        <v>43</v>
      </c>
      <c r="J51" s="18">
        <f t="shared" si="3"/>
        <v>103</v>
      </c>
      <c r="K51" s="18">
        <f t="shared" si="4"/>
        <v>153</v>
      </c>
      <c r="L51" s="18">
        <f t="shared" si="5"/>
        <v>136</v>
      </c>
      <c r="M51" s="18">
        <f t="shared" si="6"/>
        <v>334</v>
      </c>
      <c r="N51" s="18">
        <f t="shared" si="7"/>
        <v>609</v>
      </c>
      <c r="O51" s="18">
        <f t="shared" si="8"/>
        <v>789</v>
      </c>
      <c r="P51" s="16">
        <f t="shared" si="9"/>
        <v>0</v>
      </c>
      <c r="R51" s="39" t="s">
        <v>265</v>
      </c>
      <c r="S51" s="168">
        <f t="shared" si="10"/>
        <v>5.4114013506777864E-4</v>
      </c>
      <c r="T51" s="173">
        <f t="shared" si="11"/>
        <v>1.3454907286301654E-4</v>
      </c>
      <c r="U51" s="24">
        <f t="shared" si="12"/>
        <v>2.0441172092838642E-4</v>
      </c>
      <c r="V51" s="24">
        <f t="shared" si="13"/>
        <v>2.9964453932100155E-4</v>
      </c>
      <c r="W51" s="24">
        <f t="shared" si="14"/>
        <v>2.6563485754354165E-4</v>
      </c>
      <c r="X51" s="24">
        <f t="shared" si="15"/>
        <v>5.5175148056067205E-4</v>
      </c>
      <c r="Y51" s="24">
        <f t="shared" si="16"/>
        <v>8.653960927863765E-4</v>
      </c>
      <c r="Z51" s="24">
        <f t="shared" si="17"/>
        <v>1.2204667163721976E-3</v>
      </c>
      <c r="AA51" s="174">
        <f t="shared" si="18"/>
        <v>0</v>
      </c>
      <c r="AC51" s="39" t="s">
        <v>265</v>
      </c>
      <c r="AD51" s="47">
        <f t="shared" si="19"/>
        <v>105</v>
      </c>
      <c r="AE51" s="47">
        <f t="shared" si="20"/>
        <v>0</v>
      </c>
      <c r="AF51" s="48">
        <f t="shared" si="21"/>
        <v>2</v>
      </c>
      <c r="AG51" s="48">
        <f t="shared" si="22"/>
        <v>2</v>
      </c>
      <c r="AH51" s="48">
        <f t="shared" si="23"/>
        <v>5</v>
      </c>
      <c r="AI51" s="48">
        <f t="shared" si="24"/>
        <v>14</v>
      </c>
      <c r="AJ51" s="48">
        <f t="shared" si="25"/>
        <v>53</v>
      </c>
      <c r="AK51" s="48">
        <f t="shared" si="26"/>
        <v>29</v>
      </c>
      <c r="AL51" s="49">
        <f t="shared" si="27"/>
        <v>0</v>
      </c>
      <c r="AN51" s="47" t="s">
        <v>265</v>
      </c>
      <c r="AO51" s="135">
        <f t="shared" si="28"/>
        <v>4.8454083987078914E-2</v>
      </c>
      <c r="AP51" s="29">
        <f t="shared" si="29"/>
        <v>0</v>
      </c>
      <c r="AQ51" s="28">
        <f t="shared" si="30"/>
        <v>1.9417475728155338E-2</v>
      </c>
      <c r="AR51" s="28">
        <f t="shared" si="31"/>
        <v>1.3071895424836602E-2</v>
      </c>
      <c r="AS51" s="28">
        <f t="shared" si="32"/>
        <v>3.6764705882352942E-2</v>
      </c>
      <c r="AT51" s="28">
        <f t="shared" si="33"/>
        <v>4.1916167664670656E-2</v>
      </c>
      <c r="AU51" s="28">
        <f t="shared" si="34"/>
        <v>8.7027914614121515E-2</v>
      </c>
      <c r="AV51" s="28">
        <f t="shared" si="35"/>
        <v>3.6755386565272496E-2</v>
      </c>
      <c r="AW51" s="30" t="str">
        <f t="shared" si="36"/>
        <v>-</v>
      </c>
    </row>
    <row r="52" spans="1:49" x14ac:dyDescent="0.25">
      <c r="A52" t="s">
        <v>73</v>
      </c>
      <c r="B52">
        <v>2015</v>
      </c>
      <c r="C52">
        <v>1328</v>
      </c>
      <c r="D52">
        <v>177</v>
      </c>
      <c r="E52">
        <v>0.1332831325301205</v>
      </c>
      <c r="G52" s="39" t="s">
        <v>372</v>
      </c>
      <c r="H52" s="73">
        <f t="shared" si="1"/>
        <v>6079</v>
      </c>
      <c r="I52" s="17">
        <f t="shared" si="2"/>
        <v>908</v>
      </c>
      <c r="J52" s="18">
        <f t="shared" si="3"/>
        <v>1203</v>
      </c>
      <c r="K52" s="18">
        <f t="shared" si="4"/>
        <v>1205</v>
      </c>
      <c r="L52" s="18">
        <f t="shared" si="5"/>
        <v>820</v>
      </c>
      <c r="M52" s="18">
        <f t="shared" si="6"/>
        <v>888</v>
      </c>
      <c r="N52" s="18">
        <f t="shared" si="7"/>
        <v>620</v>
      </c>
      <c r="O52" s="18">
        <f t="shared" si="8"/>
        <v>435</v>
      </c>
      <c r="P52" s="16">
        <f t="shared" si="9"/>
        <v>0</v>
      </c>
      <c r="R52" s="39" t="s">
        <v>372</v>
      </c>
      <c r="S52" s="168">
        <f t="shared" si="10"/>
        <v>1.5180391698555729E-3</v>
      </c>
      <c r="T52" s="173">
        <f t="shared" si="11"/>
        <v>2.8411757711539302E-3</v>
      </c>
      <c r="U52" s="24">
        <f t="shared" si="12"/>
        <v>2.3874495172509602E-3</v>
      </c>
      <c r="V52" s="24">
        <f t="shared" si="13"/>
        <v>2.3599455547830515E-3</v>
      </c>
      <c r="W52" s="24">
        <f t="shared" si="14"/>
        <v>1.6016219351890012E-3</v>
      </c>
      <c r="X52" s="24">
        <f t="shared" si="15"/>
        <v>1.4669320800535233E-3</v>
      </c>
      <c r="Y52" s="24">
        <f t="shared" si="16"/>
        <v>8.8102722089910244E-4</v>
      </c>
      <c r="Z52" s="24">
        <f t="shared" si="17"/>
        <v>6.7288088925463363E-4</v>
      </c>
      <c r="AA52" s="174">
        <f t="shared" si="18"/>
        <v>0</v>
      </c>
      <c r="AC52" s="39" t="s">
        <v>372</v>
      </c>
      <c r="AD52" s="47">
        <f t="shared" si="19"/>
        <v>120</v>
      </c>
      <c r="AE52" s="47">
        <f t="shared" si="20"/>
        <v>11</v>
      </c>
      <c r="AF52" s="48">
        <f t="shared" si="21"/>
        <v>20</v>
      </c>
      <c r="AG52" s="48">
        <f t="shared" si="22"/>
        <v>33</v>
      </c>
      <c r="AH52" s="48">
        <f t="shared" si="23"/>
        <v>12</v>
      </c>
      <c r="AI52" s="48">
        <f t="shared" si="24"/>
        <v>24</v>
      </c>
      <c r="AJ52" s="48">
        <f t="shared" si="25"/>
        <v>10</v>
      </c>
      <c r="AK52" s="48">
        <f t="shared" si="26"/>
        <v>10</v>
      </c>
      <c r="AL52" s="49">
        <f t="shared" si="27"/>
        <v>0</v>
      </c>
      <c r="AN52" s="47" t="s">
        <v>372</v>
      </c>
      <c r="AO52" s="135">
        <f t="shared" si="28"/>
        <v>1.9740088830399738E-2</v>
      </c>
      <c r="AP52" s="29">
        <f t="shared" si="29"/>
        <v>1.2114537444933921E-2</v>
      </c>
      <c r="AQ52" s="28">
        <f t="shared" si="30"/>
        <v>1.6625103906899419E-2</v>
      </c>
      <c r="AR52" s="28">
        <f t="shared" si="31"/>
        <v>2.7385892116182572E-2</v>
      </c>
      <c r="AS52" s="28">
        <f t="shared" si="32"/>
        <v>1.4634146341463415E-2</v>
      </c>
      <c r="AT52" s="28">
        <f t="shared" si="33"/>
        <v>2.7027027027027029E-2</v>
      </c>
      <c r="AU52" s="28">
        <f t="shared" si="34"/>
        <v>1.6129032258064516E-2</v>
      </c>
      <c r="AV52" s="28">
        <f t="shared" si="35"/>
        <v>2.2988505747126436E-2</v>
      </c>
      <c r="AW52" s="30" t="str">
        <f t="shared" si="36"/>
        <v>-</v>
      </c>
    </row>
    <row r="53" spans="1:49" x14ac:dyDescent="0.25">
      <c r="A53" t="s">
        <v>73</v>
      </c>
      <c r="B53">
        <v>2016</v>
      </c>
      <c r="C53">
        <v>1422</v>
      </c>
      <c r="D53">
        <v>195</v>
      </c>
      <c r="E53">
        <v>0.1371308016877637</v>
      </c>
      <c r="G53" s="39" t="s">
        <v>226</v>
      </c>
      <c r="H53" s="73">
        <f t="shared" si="1"/>
        <v>29144</v>
      </c>
      <c r="I53" s="17">
        <f t="shared" si="2"/>
        <v>1120</v>
      </c>
      <c r="J53" s="18">
        <f t="shared" si="3"/>
        <v>2751</v>
      </c>
      <c r="K53" s="18">
        <f t="shared" si="4"/>
        <v>3298</v>
      </c>
      <c r="L53" s="18">
        <f t="shared" si="5"/>
        <v>4079</v>
      </c>
      <c r="M53" s="18">
        <f t="shared" si="6"/>
        <v>5721</v>
      </c>
      <c r="N53" s="18">
        <f t="shared" si="7"/>
        <v>3943</v>
      </c>
      <c r="O53" s="18">
        <f t="shared" si="8"/>
        <v>4840</v>
      </c>
      <c r="P53" s="16">
        <f t="shared" si="9"/>
        <v>3392</v>
      </c>
      <c r="R53" s="39" t="s">
        <v>226</v>
      </c>
      <c r="S53" s="168">
        <f t="shared" si="10"/>
        <v>7.2777979217421964E-3</v>
      </c>
      <c r="T53" s="173">
        <f t="shared" si="11"/>
        <v>3.504533990850663E-3</v>
      </c>
      <c r="U53" s="24">
        <f t="shared" si="12"/>
        <v>5.4595790706212727E-3</v>
      </c>
      <c r="V53" s="24">
        <f t="shared" si="13"/>
        <v>6.4590045142527003E-3</v>
      </c>
      <c r="W53" s="24">
        <f t="shared" si="14"/>
        <v>7.967092528824311E-3</v>
      </c>
      <c r="X53" s="24">
        <f t="shared" si="15"/>
        <v>9.4508090427772584E-3</v>
      </c>
      <c r="Y53" s="24">
        <f t="shared" si="16"/>
        <v>5.6030489225889699E-3</v>
      </c>
      <c r="Z53" s="24">
        <f t="shared" si="17"/>
        <v>7.4867666758446586E-3</v>
      </c>
      <c r="AA53" s="174">
        <f t="shared" si="18"/>
        <v>1.6716935754134878E-2</v>
      </c>
      <c r="AC53" s="39" t="s">
        <v>226</v>
      </c>
      <c r="AD53" s="47">
        <f t="shared" si="19"/>
        <v>702</v>
      </c>
      <c r="AE53" s="47">
        <f t="shared" si="20"/>
        <v>18</v>
      </c>
      <c r="AF53" s="48">
        <f t="shared" si="21"/>
        <v>77</v>
      </c>
      <c r="AG53" s="48">
        <f t="shared" si="22"/>
        <v>90</v>
      </c>
      <c r="AH53" s="48">
        <f t="shared" si="23"/>
        <v>110</v>
      </c>
      <c r="AI53" s="48">
        <f t="shared" si="24"/>
        <v>163</v>
      </c>
      <c r="AJ53" s="48">
        <f t="shared" si="25"/>
        <v>87</v>
      </c>
      <c r="AK53" s="48">
        <f t="shared" si="26"/>
        <v>91</v>
      </c>
      <c r="AL53" s="49">
        <f t="shared" si="27"/>
        <v>66</v>
      </c>
      <c r="AN53" s="47" t="s">
        <v>226</v>
      </c>
      <c r="AO53" s="135">
        <f t="shared" si="28"/>
        <v>2.4087290694482569E-2</v>
      </c>
      <c r="AP53" s="29">
        <f t="shared" si="29"/>
        <v>1.607142857142857E-2</v>
      </c>
      <c r="AQ53" s="28">
        <f t="shared" si="30"/>
        <v>2.7989821882951654E-2</v>
      </c>
      <c r="AR53" s="28">
        <f t="shared" si="31"/>
        <v>2.7289266221952699E-2</v>
      </c>
      <c r="AS53" s="28">
        <f t="shared" si="32"/>
        <v>2.6967393969110076E-2</v>
      </c>
      <c r="AT53" s="28">
        <f t="shared" si="33"/>
        <v>2.8491522461108199E-2</v>
      </c>
      <c r="AU53" s="28">
        <f t="shared" si="34"/>
        <v>2.2064417955871163E-2</v>
      </c>
      <c r="AV53" s="28">
        <f t="shared" si="35"/>
        <v>1.8801652892561985E-2</v>
      </c>
      <c r="AW53" s="30">
        <f t="shared" si="36"/>
        <v>1.945754716981132E-2</v>
      </c>
    </row>
    <row r="54" spans="1:49" x14ac:dyDescent="0.25">
      <c r="A54" t="s">
        <v>73</v>
      </c>
      <c r="B54">
        <v>2017</v>
      </c>
      <c r="C54">
        <v>1764</v>
      </c>
      <c r="D54">
        <v>269</v>
      </c>
      <c r="E54">
        <v>0.1524943310657596</v>
      </c>
      <c r="G54" s="39" t="s">
        <v>274</v>
      </c>
      <c r="H54" s="73">
        <f t="shared" si="1"/>
        <v>63071</v>
      </c>
      <c r="I54" s="17">
        <f t="shared" si="2"/>
        <v>13724</v>
      </c>
      <c r="J54" s="18">
        <f t="shared" si="3"/>
        <v>12167</v>
      </c>
      <c r="K54" s="18">
        <f t="shared" si="4"/>
        <v>9871</v>
      </c>
      <c r="L54" s="18">
        <f t="shared" si="5"/>
        <v>8367</v>
      </c>
      <c r="M54" s="18">
        <f t="shared" si="6"/>
        <v>6316</v>
      </c>
      <c r="N54" s="18">
        <f t="shared" si="7"/>
        <v>4989</v>
      </c>
      <c r="O54" s="18">
        <f t="shared" si="8"/>
        <v>4381</v>
      </c>
      <c r="P54" s="16">
        <f t="shared" si="9"/>
        <v>3256</v>
      </c>
      <c r="R54" s="39" t="s">
        <v>274</v>
      </c>
      <c r="S54" s="168">
        <f t="shared" si="10"/>
        <v>1.5749999750281431E-2</v>
      </c>
      <c r="T54" s="173">
        <f t="shared" si="11"/>
        <v>4.2943057580745091E-2</v>
      </c>
      <c r="U54" s="24">
        <f t="shared" si="12"/>
        <v>2.4146382607142504E-2</v>
      </c>
      <c r="V54" s="24">
        <f t="shared" si="13"/>
        <v>1.9331968938807884E-2</v>
      </c>
      <c r="W54" s="24">
        <f t="shared" si="14"/>
        <v>1.6342403331373625E-2</v>
      </c>
      <c r="X54" s="24">
        <f t="shared" si="15"/>
        <v>1.0433719614434744E-2</v>
      </c>
      <c r="Y54" s="24">
        <f t="shared" si="16"/>
        <v>7.0894271049445519E-3</v>
      </c>
      <c r="Z54" s="24">
        <f t="shared" si="17"/>
        <v>6.7767613237345974E-3</v>
      </c>
      <c r="AA54" s="174">
        <f t="shared" si="18"/>
        <v>1.6046681254558718E-2</v>
      </c>
      <c r="AC54" s="39" t="s">
        <v>274</v>
      </c>
      <c r="AD54" s="47">
        <f t="shared" si="19"/>
        <v>3401</v>
      </c>
      <c r="AE54" s="47">
        <f t="shared" si="20"/>
        <v>372</v>
      </c>
      <c r="AF54" s="48">
        <f t="shared" si="21"/>
        <v>556</v>
      </c>
      <c r="AG54" s="48">
        <f t="shared" si="22"/>
        <v>823</v>
      </c>
      <c r="AH54" s="48">
        <f t="shared" si="23"/>
        <v>527</v>
      </c>
      <c r="AI54" s="48">
        <f t="shared" si="24"/>
        <v>361</v>
      </c>
      <c r="AJ54" s="48">
        <f t="shared" si="25"/>
        <v>267</v>
      </c>
      <c r="AK54" s="48">
        <f t="shared" si="26"/>
        <v>261</v>
      </c>
      <c r="AL54" s="49">
        <f t="shared" si="27"/>
        <v>234</v>
      </c>
      <c r="AN54" s="47" t="s">
        <v>274</v>
      </c>
      <c r="AO54" s="135">
        <f t="shared" si="28"/>
        <v>5.3923356217596044E-2</v>
      </c>
      <c r="AP54" s="29">
        <f t="shared" si="29"/>
        <v>2.7105800058292044E-2</v>
      </c>
      <c r="AQ54" s="28">
        <f t="shared" si="30"/>
        <v>4.569737815402318E-2</v>
      </c>
      <c r="AR54" s="28">
        <f t="shared" si="31"/>
        <v>8.3375544524364298E-2</v>
      </c>
      <c r="AS54" s="28">
        <f t="shared" si="32"/>
        <v>6.2985538424763954E-2</v>
      </c>
      <c r="AT54" s="28">
        <f t="shared" si="33"/>
        <v>5.7156428119062699E-2</v>
      </c>
      <c r="AU54" s="28">
        <f t="shared" si="34"/>
        <v>5.3517739025856888E-2</v>
      </c>
      <c r="AV54" s="28">
        <f t="shared" si="35"/>
        <v>5.9575439397397852E-2</v>
      </c>
      <c r="AW54" s="30">
        <f t="shared" si="36"/>
        <v>7.1867321867321865E-2</v>
      </c>
    </row>
    <row r="55" spans="1:49" x14ac:dyDescent="0.25">
      <c r="A55" t="s">
        <v>73</v>
      </c>
      <c r="B55">
        <v>2018</v>
      </c>
      <c r="C55">
        <v>1939</v>
      </c>
      <c r="D55">
        <v>254</v>
      </c>
      <c r="E55">
        <v>0.13099535843218149</v>
      </c>
      <c r="G55" s="39" t="s">
        <v>279</v>
      </c>
      <c r="H55" s="73">
        <f t="shared" si="1"/>
        <v>31784</v>
      </c>
      <c r="I55" s="17">
        <f t="shared" si="2"/>
        <v>1173</v>
      </c>
      <c r="J55" s="18">
        <f t="shared" si="3"/>
        <v>1695</v>
      </c>
      <c r="K55" s="18">
        <f t="shared" si="4"/>
        <v>2355</v>
      </c>
      <c r="L55" s="18">
        <f t="shared" si="5"/>
        <v>4407</v>
      </c>
      <c r="M55" s="18">
        <f t="shared" si="6"/>
        <v>5829</v>
      </c>
      <c r="N55" s="18">
        <f t="shared" si="7"/>
        <v>5553</v>
      </c>
      <c r="O55" s="18">
        <f t="shared" si="8"/>
        <v>6148</v>
      </c>
      <c r="P55" s="16">
        <f t="shared" si="9"/>
        <v>4624</v>
      </c>
      <c r="R55" s="39" t="s">
        <v>279</v>
      </c>
      <c r="S55" s="168">
        <f t="shared" si="10"/>
        <v>7.9370549390836535E-3</v>
      </c>
      <c r="T55" s="173">
        <f t="shared" si="11"/>
        <v>3.6703735457748461E-3</v>
      </c>
      <c r="U55" s="24">
        <f t="shared" si="12"/>
        <v>3.3638627861516022E-3</v>
      </c>
      <c r="V55" s="24">
        <f t="shared" si="13"/>
        <v>4.6121757522938475E-3</v>
      </c>
      <c r="W55" s="24">
        <f t="shared" si="14"/>
        <v>8.6077413028999121E-3</v>
      </c>
      <c r="X55" s="24">
        <f t="shared" si="15"/>
        <v>9.6292197011621471E-3</v>
      </c>
      <c r="Y55" s="24">
        <f t="shared" si="16"/>
        <v>7.8908776736334139E-3</v>
      </c>
      <c r="Z55" s="24">
        <f t="shared" si="17"/>
        <v>9.5100499014654886E-3</v>
      </c>
      <c r="AA55" s="174">
        <f t="shared" si="18"/>
        <v>2.278865298558953E-2</v>
      </c>
      <c r="AC55" s="39" t="s">
        <v>279</v>
      </c>
      <c r="AD55" s="47">
        <f t="shared" si="19"/>
        <v>1900</v>
      </c>
      <c r="AE55" s="47">
        <f t="shared" si="20"/>
        <v>18</v>
      </c>
      <c r="AF55" s="48">
        <f t="shared" si="21"/>
        <v>56</v>
      </c>
      <c r="AG55" s="48">
        <f t="shared" si="22"/>
        <v>179</v>
      </c>
      <c r="AH55" s="48">
        <f t="shared" si="23"/>
        <v>277</v>
      </c>
      <c r="AI55" s="48">
        <f t="shared" si="24"/>
        <v>384</v>
      </c>
      <c r="AJ55" s="48">
        <f t="shared" si="25"/>
        <v>375</v>
      </c>
      <c r="AK55" s="48">
        <f t="shared" si="26"/>
        <v>380</v>
      </c>
      <c r="AL55" s="49">
        <f t="shared" si="27"/>
        <v>231</v>
      </c>
      <c r="AN55" s="47" t="s">
        <v>279</v>
      </c>
      <c r="AO55" s="135">
        <f t="shared" si="28"/>
        <v>5.977850490812988E-2</v>
      </c>
      <c r="AP55" s="29">
        <f t="shared" si="29"/>
        <v>1.5345268542199489E-2</v>
      </c>
      <c r="AQ55" s="28">
        <f t="shared" si="30"/>
        <v>3.303834808259587E-2</v>
      </c>
      <c r="AR55" s="28">
        <f t="shared" si="31"/>
        <v>7.600849256900212E-2</v>
      </c>
      <c r="AS55" s="28">
        <f t="shared" si="32"/>
        <v>6.2854549580213304E-2</v>
      </c>
      <c r="AT55" s="28">
        <f t="shared" si="33"/>
        <v>6.587750900669069E-2</v>
      </c>
      <c r="AU55" s="28">
        <f t="shared" si="34"/>
        <v>6.7531064289573201E-2</v>
      </c>
      <c r="AV55" s="28">
        <f t="shared" si="35"/>
        <v>6.1808718282368252E-2</v>
      </c>
      <c r="AW55" s="30">
        <f t="shared" si="36"/>
        <v>4.9956747404844293E-2</v>
      </c>
    </row>
    <row r="56" spans="1:49" x14ac:dyDescent="0.25">
      <c r="A56" t="s">
        <v>73</v>
      </c>
      <c r="B56">
        <v>2019</v>
      </c>
      <c r="C56">
        <v>1213</v>
      </c>
      <c r="D56">
        <v>180</v>
      </c>
      <c r="E56">
        <v>0.14839241549876339</v>
      </c>
      <c r="G56" s="39" t="s">
        <v>343</v>
      </c>
      <c r="H56" s="73">
        <f t="shared" si="1"/>
        <v>37977</v>
      </c>
      <c r="I56" s="17">
        <f t="shared" si="2"/>
        <v>2023</v>
      </c>
      <c r="J56" s="18">
        <f t="shared" si="3"/>
        <v>3503</v>
      </c>
      <c r="K56" s="18">
        <f t="shared" si="4"/>
        <v>4171</v>
      </c>
      <c r="L56" s="18">
        <f t="shared" si="5"/>
        <v>4884</v>
      </c>
      <c r="M56" s="18">
        <f t="shared" si="6"/>
        <v>5629</v>
      </c>
      <c r="N56" s="18">
        <f t="shared" si="7"/>
        <v>5560</v>
      </c>
      <c r="O56" s="18">
        <f t="shared" si="8"/>
        <v>7061</v>
      </c>
      <c r="P56" s="16">
        <f t="shared" si="9"/>
        <v>5146</v>
      </c>
      <c r="R56" s="39" t="s">
        <v>343</v>
      </c>
      <c r="S56" s="168">
        <f t="shared" si="10"/>
        <v>9.4835620255971521E-3</v>
      </c>
      <c r="T56" s="173">
        <f t="shared" si="11"/>
        <v>6.3300645209740103E-3</v>
      </c>
      <c r="U56" s="24">
        <f t="shared" si="12"/>
        <v>6.9519830913799775E-3</v>
      </c>
      <c r="V56" s="24">
        <f t="shared" si="13"/>
        <v>8.1687410033195913E-3</v>
      </c>
      <c r="W56" s="24">
        <f t="shared" si="14"/>
        <v>9.5394165017842463E-3</v>
      </c>
      <c r="X56" s="24">
        <f t="shared" si="15"/>
        <v>9.2988295930419851E-3</v>
      </c>
      <c r="Y56" s="24">
        <f t="shared" si="16"/>
        <v>7.9008247551596925E-3</v>
      </c>
      <c r="Z56" s="24">
        <f t="shared" si="17"/>
        <v>1.0922326342590731E-2</v>
      </c>
      <c r="AA56" s="174">
        <f t="shared" si="18"/>
        <v>2.5361247461903918E-2</v>
      </c>
      <c r="AC56" s="39" t="s">
        <v>343</v>
      </c>
      <c r="AD56" s="47">
        <f t="shared" si="19"/>
        <v>2704</v>
      </c>
      <c r="AE56" s="47">
        <f t="shared" si="20"/>
        <v>81</v>
      </c>
      <c r="AF56" s="48">
        <f t="shared" si="21"/>
        <v>250</v>
      </c>
      <c r="AG56" s="48">
        <f t="shared" si="22"/>
        <v>415</v>
      </c>
      <c r="AH56" s="48">
        <f t="shared" si="23"/>
        <v>327</v>
      </c>
      <c r="AI56" s="48">
        <f t="shared" si="24"/>
        <v>512</v>
      </c>
      <c r="AJ56" s="48">
        <f t="shared" si="25"/>
        <v>373</v>
      </c>
      <c r="AK56" s="48">
        <f t="shared" si="26"/>
        <v>440</v>
      </c>
      <c r="AL56" s="49">
        <f t="shared" si="27"/>
        <v>306</v>
      </c>
      <c r="AN56" s="47" t="s">
        <v>343</v>
      </c>
      <c r="AO56" s="135">
        <f t="shared" si="28"/>
        <v>7.1200990072938883E-2</v>
      </c>
      <c r="AP56" s="29">
        <f t="shared" si="29"/>
        <v>4.003954522985665E-2</v>
      </c>
      <c r="AQ56" s="28">
        <f t="shared" si="30"/>
        <v>7.1367399371966886E-2</v>
      </c>
      <c r="AR56" s="28">
        <f t="shared" si="31"/>
        <v>9.9496523615439939E-2</v>
      </c>
      <c r="AS56" s="28">
        <f t="shared" si="32"/>
        <v>6.6953316953316952E-2</v>
      </c>
      <c r="AT56" s="28">
        <f t="shared" si="33"/>
        <v>9.0957541303961623E-2</v>
      </c>
      <c r="AU56" s="28">
        <f t="shared" si="34"/>
        <v>6.7086330935251792E-2</v>
      </c>
      <c r="AV56" s="28">
        <f t="shared" si="35"/>
        <v>6.2314119813057643E-2</v>
      </c>
      <c r="AW56" s="30">
        <f t="shared" si="36"/>
        <v>5.9463661095996892E-2</v>
      </c>
    </row>
    <row r="57" spans="1:49" x14ac:dyDescent="0.25">
      <c r="A57" t="s">
        <v>135</v>
      </c>
      <c r="B57">
        <v>2013</v>
      </c>
      <c r="C57">
        <v>11339</v>
      </c>
      <c r="D57">
        <v>2052</v>
      </c>
      <c r="E57">
        <v>0.18096833935973189</v>
      </c>
      <c r="G57" s="39" t="s">
        <v>294</v>
      </c>
      <c r="H57" s="73">
        <f t="shared" si="1"/>
        <v>12031</v>
      </c>
      <c r="I57" s="17">
        <f t="shared" si="2"/>
        <v>596</v>
      </c>
      <c r="J57" s="18">
        <f t="shared" si="3"/>
        <v>1067</v>
      </c>
      <c r="K57" s="18">
        <f t="shared" si="4"/>
        <v>1043</v>
      </c>
      <c r="L57" s="18">
        <f t="shared" si="5"/>
        <v>1228</v>
      </c>
      <c r="M57" s="18">
        <f t="shared" si="6"/>
        <v>1795</v>
      </c>
      <c r="N57" s="18">
        <f t="shared" si="7"/>
        <v>1880</v>
      </c>
      <c r="O57" s="18">
        <f t="shared" si="8"/>
        <v>2333</v>
      </c>
      <c r="P57" s="16">
        <f t="shared" si="9"/>
        <v>2089</v>
      </c>
      <c r="R57" s="39" t="s">
        <v>294</v>
      </c>
      <c r="S57" s="168">
        <f t="shared" si="10"/>
        <v>3.0043640816799469E-3</v>
      </c>
      <c r="T57" s="173">
        <f t="shared" si="11"/>
        <v>1.8649127308455315E-3</v>
      </c>
      <c r="U57" s="24">
        <f t="shared" si="12"/>
        <v>2.1175466624328964E-3</v>
      </c>
      <c r="V57" s="24">
        <f t="shared" si="13"/>
        <v>2.0426748660902264E-3</v>
      </c>
      <c r="W57" s="24">
        <f t="shared" si="14"/>
        <v>2.398526507819626E-3</v>
      </c>
      <c r="X57" s="24">
        <f t="shared" si="15"/>
        <v>2.9652512203784619E-3</v>
      </c>
      <c r="Y57" s="24">
        <f t="shared" si="16"/>
        <v>2.6715018956295364E-3</v>
      </c>
      <c r="Z57" s="24">
        <f t="shared" si="17"/>
        <v>3.6088071600714026E-3</v>
      </c>
      <c r="AA57" s="174">
        <f t="shared" si="18"/>
        <v>1.0295306247166203E-2</v>
      </c>
      <c r="AC57" s="39" t="s">
        <v>294</v>
      </c>
      <c r="AD57" s="47">
        <f t="shared" si="19"/>
        <v>404</v>
      </c>
      <c r="AE57" s="47">
        <f t="shared" si="20"/>
        <v>19</v>
      </c>
      <c r="AF57" s="48">
        <f t="shared" si="21"/>
        <v>35</v>
      </c>
      <c r="AG57" s="48">
        <f t="shared" si="22"/>
        <v>44</v>
      </c>
      <c r="AH57" s="48">
        <f t="shared" si="23"/>
        <v>42</v>
      </c>
      <c r="AI57" s="48">
        <f t="shared" si="24"/>
        <v>52</v>
      </c>
      <c r="AJ57" s="48">
        <f t="shared" si="25"/>
        <v>49</v>
      </c>
      <c r="AK57" s="48">
        <f t="shared" si="26"/>
        <v>100</v>
      </c>
      <c r="AL57" s="49">
        <f t="shared" si="27"/>
        <v>63</v>
      </c>
      <c r="AN57" s="47" t="s">
        <v>294</v>
      </c>
      <c r="AO57" s="135">
        <f t="shared" si="28"/>
        <v>3.3579918543761945E-2</v>
      </c>
      <c r="AP57" s="29">
        <f t="shared" si="29"/>
        <v>3.1879194630872486E-2</v>
      </c>
      <c r="AQ57" s="28">
        <f t="shared" si="30"/>
        <v>3.280224929709466E-2</v>
      </c>
      <c r="AR57" s="28">
        <f t="shared" si="31"/>
        <v>4.218600191754554E-2</v>
      </c>
      <c r="AS57" s="28">
        <f t="shared" si="32"/>
        <v>3.4201954397394138E-2</v>
      </c>
      <c r="AT57" s="28">
        <f t="shared" si="33"/>
        <v>2.8969359331476322E-2</v>
      </c>
      <c r="AU57" s="28">
        <f t="shared" si="34"/>
        <v>2.6063829787234042E-2</v>
      </c>
      <c r="AV57" s="28">
        <f t="shared" si="35"/>
        <v>4.2863266180882986E-2</v>
      </c>
      <c r="AW57" s="30">
        <f t="shared" si="36"/>
        <v>3.0157970320727621E-2</v>
      </c>
    </row>
    <row r="58" spans="1:49" x14ac:dyDescent="0.25">
      <c r="A58" t="s">
        <v>135</v>
      </c>
      <c r="B58">
        <v>2014</v>
      </c>
      <c r="C58">
        <v>23902</v>
      </c>
      <c r="D58">
        <v>4992</v>
      </c>
      <c r="E58">
        <v>0.20885281566396119</v>
      </c>
      <c r="G58" s="39" t="s">
        <v>133</v>
      </c>
      <c r="H58" s="73">
        <f t="shared" si="1"/>
        <v>3323</v>
      </c>
      <c r="I58" s="17">
        <f t="shared" si="2"/>
        <v>153</v>
      </c>
      <c r="J58" s="18">
        <f t="shared" si="3"/>
        <v>433</v>
      </c>
      <c r="K58" s="18">
        <f t="shared" si="4"/>
        <v>526</v>
      </c>
      <c r="L58" s="18">
        <f t="shared" si="5"/>
        <v>466</v>
      </c>
      <c r="M58" s="18">
        <f t="shared" si="6"/>
        <v>485</v>
      </c>
      <c r="N58" s="18">
        <f t="shared" si="7"/>
        <v>381</v>
      </c>
      <c r="O58" s="18">
        <f t="shared" si="8"/>
        <v>429</v>
      </c>
      <c r="P58" s="16">
        <f t="shared" si="9"/>
        <v>450</v>
      </c>
      <c r="R58" s="39" t="s">
        <v>133</v>
      </c>
      <c r="S58" s="168">
        <f t="shared" si="10"/>
        <v>8.2981479872184052E-4</v>
      </c>
      <c r="T58" s="173">
        <f t="shared" si="11"/>
        <v>4.7874437553584951E-4</v>
      </c>
      <c r="U58" s="24">
        <f t="shared" si="12"/>
        <v>8.5932305982515855E-4</v>
      </c>
      <c r="V58" s="24">
        <f t="shared" si="13"/>
        <v>1.0301505077310251E-3</v>
      </c>
      <c r="W58" s="24">
        <f t="shared" si="14"/>
        <v>9.1019002658301775E-4</v>
      </c>
      <c r="X58" s="24">
        <f t="shared" si="15"/>
        <v>8.0119601219139503E-4</v>
      </c>
      <c r="Y58" s="24">
        <f t="shared" si="16"/>
        <v>5.4140543735896459E-4</v>
      </c>
      <c r="Z58" s="24">
        <f t="shared" si="17"/>
        <v>6.6359977354077653E-4</v>
      </c>
      <c r="AA58" s="174">
        <f t="shared" si="18"/>
        <v>2.2177538588917145E-3</v>
      </c>
      <c r="AC58" s="39" t="s">
        <v>133</v>
      </c>
      <c r="AD58" s="47">
        <f t="shared" si="19"/>
        <v>266</v>
      </c>
      <c r="AE58" s="47">
        <f t="shared" si="20"/>
        <v>11</v>
      </c>
      <c r="AF58" s="48">
        <f t="shared" si="21"/>
        <v>40</v>
      </c>
      <c r="AG58" s="48">
        <f t="shared" si="22"/>
        <v>45</v>
      </c>
      <c r="AH58" s="48">
        <f t="shared" si="23"/>
        <v>47</v>
      </c>
      <c r="AI58" s="48">
        <f t="shared" si="24"/>
        <v>43</v>
      </c>
      <c r="AJ58" s="48">
        <f t="shared" si="25"/>
        <v>24</v>
      </c>
      <c r="AK58" s="48">
        <f t="shared" si="26"/>
        <v>34</v>
      </c>
      <c r="AL58" s="49">
        <f t="shared" si="27"/>
        <v>22</v>
      </c>
      <c r="AN58" s="47" t="s">
        <v>133</v>
      </c>
      <c r="AO58" s="135">
        <f t="shared" si="28"/>
        <v>8.0048149262714419E-2</v>
      </c>
      <c r="AP58" s="29">
        <f t="shared" si="29"/>
        <v>7.1895424836601302E-2</v>
      </c>
      <c r="AQ58" s="28">
        <f t="shared" si="30"/>
        <v>9.237875288683603E-2</v>
      </c>
      <c r="AR58" s="28">
        <f t="shared" si="31"/>
        <v>8.5551330798479083E-2</v>
      </c>
      <c r="AS58" s="28">
        <f t="shared" si="32"/>
        <v>0.10085836909871244</v>
      </c>
      <c r="AT58" s="28">
        <f t="shared" si="33"/>
        <v>8.8659793814432994E-2</v>
      </c>
      <c r="AU58" s="28">
        <f t="shared" si="34"/>
        <v>6.2992125984251968E-2</v>
      </c>
      <c r="AV58" s="28">
        <f t="shared" si="35"/>
        <v>7.9254079254079249E-2</v>
      </c>
      <c r="AW58" s="30">
        <f t="shared" si="36"/>
        <v>4.8888888888888891E-2</v>
      </c>
    </row>
    <row r="59" spans="1:49" x14ac:dyDescent="0.25">
      <c r="A59" t="s">
        <v>135</v>
      </c>
      <c r="B59">
        <v>2015</v>
      </c>
      <c r="C59">
        <v>14228</v>
      </c>
      <c r="D59">
        <v>2069</v>
      </c>
      <c r="E59">
        <v>0.14541748664605</v>
      </c>
      <c r="G59" s="39" t="s">
        <v>360</v>
      </c>
      <c r="H59" s="73">
        <f t="shared" si="1"/>
        <v>38</v>
      </c>
      <c r="I59" s="17">
        <f t="shared" si="2"/>
        <v>1</v>
      </c>
      <c r="J59" s="18">
        <f t="shared" si="3"/>
        <v>8</v>
      </c>
      <c r="K59" s="18">
        <f t="shared" si="4"/>
        <v>6</v>
      </c>
      <c r="L59" s="18">
        <f t="shared" si="5"/>
        <v>4</v>
      </c>
      <c r="M59" s="18">
        <f t="shared" si="6"/>
        <v>9</v>
      </c>
      <c r="N59" s="18">
        <f t="shared" si="7"/>
        <v>6</v>
      </c>
      <c r="O59" s="18">
        <f t="shared" si="8"/>
        <v>4</v>
      </c>
      <c r="P59" s="16">
        <f t="shared" si="9"/>
        <v>0</v>
      </c>
      <c r="R59" s="39" t="s">
        <v>360</v>
      </c>
      <c r="S59" s="168">
        <f t="shared" si="10"/>
        <v>9.4893055526421718E-6</v>
      </c>
      <c r="T59" s="173">
        <f t="shared" si="11"/>
        <v>3.1290482061166633E-6</v>
      </c>
      <c r="U59" s="24">
        <f t="shared" si="12"/>
        <v>1.5876638518709625E-5</v>
      </c>
      <c r="V59" s="24">
        <f t="shared" si="13"/>
        <v>1.1750766247882415E-5</v>
      </c>
      <c r="W59" s="24">
        <f t="shared" si="14"/>
        <v>7.8127899277512254E-6</v>
      </c>
      <c r="X59" s="24">
        <f t="shared" si="15"/>
        <v>1.486755486540733E-5</v>
      </c>
      <c r="Y59" s="24">
        <f t="shared" si="16"/>
        <v>8.5260698796687335E-6</v>
      </c>
      <c r="Z59" s="24">
        <f t="shared" si="17"/>
        <v>6.1874104759046772E-6</v>
      </c>
      <c r="AA59" s="174">
        <f t="shared" si="18"/>
        <v>0</v>
      </c>
      <c r="AC59" s="39" t="s">
        <v>360</v>
      </c>
      <c r="AD59" s="47">
        <f t="shared" si="19"/>
        <v>10</v>
      </c>
      <c r="AE59" s="47">
        <f t="shared" si="20"/>
        <v>0</v>
      </c>
      <c r="AF59" s="48">
        <f t="shared" si="21"/>
        <v>0</v>
      </c>
      <c r="AG59" s="48">
        <f t="shared" si="22"/>
        <v>4</v>
      </c>
      <c r="AH59" s="48">
        <f t="shared" si="23"/>
        <v>0</v>
      </c>
      <c r="AI59" s="48">
        <f t="shared" si="24"/>
        <v>3</v>
      </c>
      <c r="AJ59" s="48">
        <f t="shared" si="25"/>
        <v>1</v>
      </c>
      <c r="AK59" s="48">
        <f t="shared" si="26"/>
        <v>2</v>
      </c>
      <c r="AL59" s="49">
        <f t="shared" si="27"/>
        <v>0</v>
      </c>
      <c r="AN59" s="47" t="s">
        <v>360</v>
      </c>
      <c r="AO59" s="135">
        <f t="shared" si="28"/>
        <v>0.26315789473684209</v>
      </c>
      <c r="AP59" s="29">
        <f t="shared" si="29"/>
        <v>0</v>
      </c>
      <c r="AQ59" s="28">
        <f t="shared" si="30"/>
        <v>0</v>
      </c>
      <c r="AR59" s="28">
        <f t="shared" si="31"/>
        <v>0.66666666666666663</v>
      </c>
      <c r="AS59" s="28">
        <f t="shared" si="32"/>
        <v>0</v>
      </c>
      <c r="AT59" s="28">
        <f t="shared" si="33"/>
        <v>0.33333333333333331</v>
      </c>
      <c r="AU59" s="28">
        <f t="shared" si="34"/>
        <v>0.16666666666666666</v>
      </c>
      <c r="AV59" s="28">
        <f t="shared" si="35"/>
        <v>0.5</v>
      </c>
      <c r="AW59" s="30" t="str">
        <f t="shared" si="36"/>
        <v>-</v>
      </c>
    </row>
    <row r="60" spans="1:49" x14ac:dyDescent="0.25">
      <c r="A60" t="s">
        <v>135</v>
      </c>
      <c r="B60">
        <v>2016</v>
      </c>
      <c r="C60">
        <v>16226</v>
      </c>
      <c r="D60">
        <v>1733</v>
      </c>
      <c r="E60">
        <v>0.10680389498336</v>
      </c>
      <c r="G60" s="39" t="s">
        <v>80</v>
      </c>
      <c r="H60" s="73">
        <f t="shared" si="1"/>
        <v>4678</v>
      </c>
      <c r="I60" s="17">
        <f t="shared" si="2"/>
        <v>631</v>
      </c>
      <c r="J60" s="18">
        <f t="shared" si="3"/>
        <v>863</v>
      </c>
      <c r="K60" s="18">
        <f t="shared" si="4"/>
        <v>788</v>
      </c>
      <c r="L60" s="18">
        <f t="shared" si="5"/>
        <v>867</v>
      </c>
      <c r="M60" s="18">
        <f t="shared" si="6"/>
        <v>854</v>
      </c>
      <c r="N60" s="18">
        <f t="shared" si="7"/>
        <v>530</v>
      </c>
      <c r="O60" s="18">
        <f t="shared" si="8"/>
        <v>145</v>
      </c>
      <c r="P60" s="16">
        <f t="shared" si="9"/>
        <v>0</v>
      </c>
      <c r="R60" s="39" t="s">
        <v>80</v>
      </c>
      <c r="S60" s="168">
        <f t="shared" si="10"/>
        <v>1.1681834572436864E-3</v>
      </c>
      <c r="T60" s="173">
        <f t="shared" si="11"/>
        <v>1.9744294180596145E-3</v>
      </c>
      <c r="U60" s="24">
        <f t="shared" si="12"/>
        <v>1.7126923802058009E-3</v>
      </c>
      <c r="V60" s="24">
        <f t="shared" si="13"/>
        <v>1.5432673005552238E-3</v>
      </c>
      <c r="W60" s="24">
        <f t="shared" si="14"/>
        <v>1.693422216840078E-3</v>
      </c>
      <c r="X60" s="24">
        <f t="shared" si="15"/>
        <v>1.4107657616730955E-3</v>
      </c>
      <c r="Y60" s="24">
        <f t="shared" si="16"/>
        <v>7.5313617270407148E-4</v>
      </c>
      <c r="Z60" s="24">
        <f t="shared" si="17"/>
        <v>2.2429362975154453E-4</v>
      </c>
      <c r="AA60" s="174">
        <f t="shared" si="18"/>
        <v>0</v>
      </c>
      <c r="AC60" s="39" t="s">
        <v>80</v>
      </c>
      <c r="AD60" s="47">
        <f t="shared" si="19"/>
        <v>1054</v>
      </c>
      <c r="AE60" s="47">
        <f t="shared" si="20"/>
        <v>133</v>
      </c>
      <c r="AF60" s="48">
        <f t="shared" si="21"/>
        <v>189</v>
      </c>
      <c r="AG60" s="48">
        <f t="shared" si="22"/>
        <v>156</v>
      </c>
      <c r="AH60" s="48">
        <f t="shared" si="23"/>
        <v>219</v>
      </c>
      <c r="AI60" s="48">
        <f t="shared" si="24"/>
        <v>197</v>
      </c>
      <c r="AJ60" s="48">
        <f t="shared" si="25"/>
        <v>117</v>
      </c>
      <c r="AK60" s="48">
        <f t="shared" si="26"/>
        <v>43</v>
      </c>
      <c r="AL60" s="49">
        <f t="shared" si="27"/>
        <v>0</v>
      </c>
      <c r="AN60" s="47" t="s">
        <v>80</v>
      </c>
      <c r="AO60" s="135">
        <f t="shared" si="28"/>
        <v>0.22530996152201796</v>
      </c>
      <c r="AP60" s="29">
        <f t="shared" si="29"/>
        <v>0.21077654516640254</v>
      </c>
      <c r="AQ60" s="28">
        <f t="shared" si="30"/>
        <v>0.21900347624565469</v>
      </c>
      <c r="AR60" s="28">
        <f t="shared" si="31"/>
        <v>0.19796954314720813</v>
      </c>
      <c r="AS60" s="28">
        <f t="shared" si="32"/>
        <v>0.25259515570934254</v>
      </c>
      <c r="AT60" s="28">
        <f t="shared" si="33"/>
        <v>0.23067915690866511</v>
      </c>
      <c r="AU60" s="28">
        <f t="shared" si="34"/>
        <v>0.22075471698113208</v>
      </c>
      <c r="AV60" s="28">
        <f t="shared" si="35"/>
        <v>0.29655172413793102</v>
      </c>
      <c r="AW60" s="30" t="str">
        <f t="shared" si="36"/>
        <v>-</v>
      </c>
    </row>
    <row r="61" spans="1:49" x14ac:dyDescent="0.25">
      <c r="A61" t="s">
        <v>135</v>
      </c>
      <c r="B61">
        <v>2017</v>
      </c>
      <c r="C61">
        <v>16399</v>
      </c>
      <c r="D61">
        <v>1950</v>
      </c>
      <c r="E61">
        <v>0.1189096896152204</v>
      </c>
      <c r="G61" s="39" t="s">
        <v>457</v>
      </c>
      <c r="H61" s="73">
        <f t="shared" si="1"/>
        <v>142</v>
      </c>
      <c r="I61" s="17">
        <f t="shared" si="2"/>
        <v>4</v>
      </c>
      <c r="J61" s="18">
        <f t="shared" si="3"/>
        <v>13</v>
      </c>
      <c r="K61" s="18">
        <f t="shared" si="4"/>
        <v>15</v>
      </c>
      <c r="L61" s="18">
        <f t="shared" si="5"/>
        <v>33</v>
      </c>
      <c r="M61" s="18">
        <f t="shared" si="6"/>
        <v>23</v>
      </c>
      <c r="N61" s="18">
        <f t="shared" si="7"/>
        <v>32</v>
      </c>
      <c r="O61" s="18">
        <f t="shared" si="8"/>
        <v>22</v>
      </c>
      <c r="P61" s="16">
        <f t="shared" si="9"/>
        <v>0</v>
      </c>
      <c r="R61" s="39" t="s">
        <v>457</v>
      </c>
      <c r="S61" s="168">
        <f t="shared" si="10"/>
        <v>3.5460036538820752E-5</v>
      </c>
      <c r="T61" s="173">
        <f t="shared" si="11"/>
        <v>1.2516192824466653E-5</v>
      </c>
      <c r="U61" s="24">
        <f t="shared" si="12"/>
        <v>2.5799537592903141E-5</v>
      </c>
      <c r="V61" s="24">
        <f t="shared" si="13"/>
        <v>2.9376915619706036E-5</v>
      </c>
      <c r="W61" s="24">
        <f t="shared" si="14"/>
        <v>6.4455516903947602E-5</v>
      </c>
      <c r="X61" s="24">
        <f t="shared" si="15"/>
        <v>3.7994862433818733E-5</v>
      </c>
      <c r="Y61" s="24">
        <f t="shared" si="16"/>
        <v>4.5472372691566581E-5</v>
      </c>
      <c r="Z61" s="24">
        <f t="shared" si="17"/>
        <v>3.4030757617475724E-5</v>
      </c>
      <c r="AA61" s="174">
        <f t="shared" si="18"/>
        <v>0</v>
      </c>
      <c r="AC61" s="39" t="s">
        <v>457</v>
      </c>
      <c r="AD61" s="47">
        <f t="shared" si="19"/>
        <v>6</v>
      </c>
      <c r="AE61" s="47">
        <f t="shared" si="20"/>
        <v>0</v>
      </c>
      <c r="AF61" s="48">
        <f t="shared" si="21"/>
        <v>2</v>
      </c>
      <c r="AG61" s="48">
        <f t="shared" si="22"/>
        <v>1</v>
      </c>
      <c r="AH61" s="48">
        <f t="shared" si="23"/>
        <v>1</v>
      </c>
      <c r="AI61" s="48">
        <f t="shared" si="24"/>
        <v>2</v>
      </c>
      <c r="AJ61" s="48">
        <f t="shared" si="25"/>
        <v>0</v>
      </c>
      <c r="AK61" s="48">
        <f t="shared" si="26"/>
        <v>0</v>
      </c>
      <c r="AL61" s="49">
        <f t="shared" si="27"/>
        <v>0</v>
      </c>
      <c r="AN61" s="47" t="s">
        <v>457</v>
      </c>
      <c r="AO61" s="135">
        <f t="shared" si="28"/>
        <v>4.2253521126760563E-2</v>
      </c>
      <c r="AP61" s="29">
        <f t="shared" si="29"/>
        <v>0</v>
      </c>
      <c r="AQ61" s="28">
        <f t="shared" si="30"/>
        <v>0.15384615384615385</v>
      </c>
      <c r="AR61" s="28">
        <f t="shared" si="31"/>
        <v>6.6666666666666666E-2</v>
      </c>
      <c r="AS61" s="28">
        <f t="shared" si="32"/>
        <v>3.0303030303030304E-2</v>
      </c>
      <c r="AT61" s="28">
        <f t="shared" si="33"/>
        <v>8.6956521739130432E-2</v>
      </c>
      <c r="AU61" s="28">
        <f t="shared" si="34"/>
        <v>0</v>
      </c>
      <c r="AV61" s="28">
        <f t="shared" si="35"/>
        <v>0</v>
      </c>
      <c r="AW61" s="30" t="str">
        <f t="shared" si="36"/>
        <v>-</v>
      </c>
    </row>
    <row r="62" spans="1:49" x14ac:dyDescent="0.25">
      <c r="A62" t="s">
        <v>135</v>
      </c>
      <c r="B62">
        <v>2018</v>
      </c>
      <c r="C62">
        <v>19455</v>
      </c>
      <c r="D62">
        <v>2860</v>
      </c>
      <c r="E62">
        <v>0.14700591107684399</v>
      </c>
      <c r="G62" s="39" t="s">
        <v>50</v>
      </c>
      <c r="H62" s="73">
        <f t="shared" si="1"/>
        <v>29</v>
      </c>
      <c r="I62" s="17">
        <f t="shared" si="2"/>
        <v>0</v>
      </c>
      <c r="J62" s="18">
        <f t="shared" si="3"/>
        <v>1</v>
      </c>
      <c r="K62" s="18">
        <f t="shared" si="4"/>
        <v>4</v>
      </c>
      <c r="L62" s="18">
        <f t="shared" si="5"/>
        <v>5</v>
      </c>
      <c r="M62" s="18">
        <f t="shared" si="6"/>
        <v>10</v>
      </c>
      <c r="N62" s="18">
        <f t="shared" si="7"/>
        <v>4</v>
      </c>
      <c r="O62" s="18">
        <f t="shared" si="8"/>
        <v>5</v>
      </c>
      <c r="P62" s="16">
        <f t="shared" si="9"/>
        <v>0</v>
      </c>
      <c r="R62" s="39" t="s">
        <v>50</v>
      </c>
      <c r="S62" s="168">
        <f t="shared" si="10"/>
        <v>7.241838448069026E-6</v>
      </c>
      <c r="T62" s="173">
        <f t="shared" si="11"/>
        <v>0</v>
      </c>
      <c r="U62" s="24">
        <f t="shared" si="12"/>
        <v>1.9845798148387031E-6</v>
      </c>
      <c r="V62" s="24">
        <f t="shared" si="13"/>
        <v>7.833844165254942E-6</v>
      </c>
      <c r="W62" s="24">
        <f t="shared" si="14"/>
        <v>9.7659874096890322E-6</v>
      </c>
      <c r="X62" s="24">
        <f t="shared" si="15"/>
        <v>1.6519505406008144E-5</v>
      </c>
      <c r="Y62" s="24">
        <f t="shared" si="16"/>
        <v>5.6840465864458226E-6</v>
      </c>
      <c r="Z62" s="24">
        <f t="shared" si="17"/>
        <v>7.7342630948808465E-6</v>
      </c>
      <c r="AA62" s="174">
        <f t="shared" si="18"/>
        <v>0</v>
      </c>
      <c r="AC62" s="39" t="s">
        <v>50</v>
      </c>
      <c r="AD62" s="47">
        <f t="shared" si="19"/>
        <v>1</v>
      </c>
      <c r="AE62" s="47">
        <f t="shared" si="20"/>
        <v>0</v>
      </c>
      <c r="AF62" s="48">
        <f t="shared" si="21"/>
        <v>0</v>
      </c>
      <c r="AG62" s="48">
        <f t="shared" si="22"/>
        <v>0</v>
      </c>
      <c r="AH62" s="48">
        <f t="shared" si="23"/>
        <v>0</v>
      </c>
      <c r="AI62" s="48">
        <f t="shared" si="24"/>
        <v>0</v>
      </c>
      <c r="AJ62" s="48">
        <f t="shared" si="25"/>
        <v>0</v>
      </c>
      <c r="AK62" s="48">
        <f t="shared" si="26"/>
        <v>1</v>
      </c>
      <c r="AL62" s="49">
        <f t="shared" si="27"/>
        <v>0</v>
      </c>
      <c r="AN62" s="47" t="s">
        <v>50</v>
      </c>
      <c r="AO62" s="135">
        <f t="shared" si="28"/>
        <v>3.4482758620689655E-2</v>
      </c>
      <c r="AP62" s="29" t="str">
        <f t="shared" si="29"/>
        <v>-</v>
      </c>
      <c r="AQ62" s="28">
        <f t="shared" si="30"/>
        <v>0</v>
      </c>
      <c r="AR62" s="28">
        <f t="shared" si="31"/>
        <v>0</v>
      </c>
      <c r="AS62" s="28">
        <f t="shared" si="32"/>
        <v>0</v>
      </c>
      <c r="AT62" s="28">
        <f t="shared" si="33"/>
        <v>0</v>
      </c>
      <c r="AU62" s="28">
        <f t="shared" si="34"/>
        <v>0</v>
      </c>
      <c r="AV62" s="28">
        <f t="shared" si="35"/>
        <v>0.2</v>
      </c>
      <c r="AW62" s="30" t="str">
        <f t="shared" si="36"/>
        <v>-</v>
      </c>
    </row>
    <row r="63" spans="1:49" x14ac:dyDescent="0.25">
      <c r="A63" t="s">
        <v>135</v>
      </c>
      <c r="B63">
        <v>2019</v>
      </c>
      <c r="C63">
        <v>12473</v>
      </c>
      <c r="D63">
        <v>1974</v>
      </c>
      <c r="E63">
        <v>0.1582618455864668</v>
      </c>
      <c r="G63" s="39" t="s">
        <v>127</v>
      </c>
      <c r="H63" s="73">
        <f t="shared" si="1"/>
        <v>592</v>
      </c>
      <c r="I63" s="17">
        <f t="shared" si="2"/>
        <v>43</v>
      </c>
      <c r="J63" s="18">
        <f t="shared" si="3"/>
        <v>55</v>
      </c>
      <c r="K63" s="18">
        <f t="shared" si="4"/>
        <v>56</v>
      </c>
      <c r="L63" s="18">
        <f t="shared" si="5"/>
        <v>88</v>
      </c>
      <c r="M63" s="18">
        <f t="shared" si="6"/>
        <v>122</v>
      </c>
      <c r="N63" s="18">
        <f t="shared" si="7"/>
        <v>132</v>
      </c>
      <c r="O63" s="18">
        <f t="shared" si="8"/>
        <v>96</v>
      </c>
      <c r="P63" s="16">
        <f t="shared" si="9"/>
        <v>0</v>
      </c>
      <c r="R63" s="39" t="s">
        <v>127</v>
      </c>
      <c r="S63" s="168">
        <f t="shared" si="10"/>
        <v>1.4783339176747804E-4</v>
      </c>
      <c r="T63" s="173">
        <f t="shared" si="11"/>
        <v>1.3454907286301654E-4</v>
      </c>
      <c r="U63" s="24">
        <f t="shared" si="12"/>
        <v>1.0915188981612868E-4</v>
      </c>
      <c r="V63" s="24">
        <f t="shared" si="13"/>
        <v>1.096738183135692E-4</v>
      </c>
      <c r="W63" s="24">
        <f t="shared" si="14"/>
        <v>1.7188137841052696E-4</v>
      </c>
      <c r="X63" s="24">
        <f t="shared" si="15"/>
        <v>2.0153796595329937E-4</v>
      </c>
      <c r="Y63" s="24">
        <f t="shared" si="16"/>
        <v>1.8757353735271215E-4</v>
      </c>
      <c r="Z63" s="24">
        <f t="shared" si="17"/>
        <v>1.4849785142171225E-4</v>
      </c>
      <c r="AA63" s="174">
        <f t="shared" si="18"/>
        <v>0</v>
      </c>
      <c r="AC63" s="39" t="s">
        <v>127</v>
      </c>
      <c r="AD63" s="47">
        <f t="shared" si="19"/>
        <v>112</v>
      </c>
      <c r="AE63" s="47">
        <f t="shared" si="20"/>
        <v>6</v>
      </c>
      <c r="AF63" s="48">
        <f t="shared" si="21"/>
        <v>19</v>
      </c>
      <c r="AG63" s="48">
        <f t="shared" si="22"/>
        <v>11</v>
      </c>
      <c r="AH63" s="48">
        <f t="shared" si="23"/>
        <v>18</v>
      </c>
      <c r="AI63" s="48">
        <f t="shared" si="24"/>
        <v>12</v>
      </c>
      <c r="AJ63" s="48">
        <f t="shared" si="25"/>
        <v>33</v>
      </c>
      <c r="AK63" s="48">
        <f t="shared" si="26"/>
        <v>13</v>
      </c>
      <c r="AL63" s="49">
        <f t="shared" si="27"/>
        <v>0</v>
      </c>
      <c r="AN63" s="47" t="s">
        <v>127</v>
      </c>
      <c r="AO63" s="135">
        <f t="shared" si="28"/>
        <v>0.1891891891891892</v>
      </c>
      <c r="AP63" s="29">
        <f t="shared" si="29"/>
        <v>0.13953488372093023</v>
      </c>
      <c r="AQ63" s="28">
        <f t="shared" si="30"/>
        <v>0.34545454545454546</v>
      </c>
      <c r="AR63" s="28">
        <f t="shared" si="31"/>
        <v>0.19642857142857142</v>
      </c>
      <c r="AS63" s="28">
        <f t="shared" si="32"/>
        <v>0.20454545454545456</v>
      </c>
      <c r="AT63" s="28">
        <f t="shared" si="33"/>
        <v>9.8360655737704916E-2</v>
      </c>
      <c r="AU63" s="28">
        <f t="shared" si="34"/>
        <v>0.25</v>
      </c>
      <c r="AV63" s="28">
        <f t="shared" si="35"/>
        <v>0.13541666666666666</v>
      </c>
      <c r="AW63" s="30" t="str">
        <f t="shared" si="36"/>
        <v>-</v>
      </c>
    </row>
    <row r="64" spans="1:49" x14ac:dyDescent="0.25">
      <c r="A64" t="s">
        <v>224</v>
      </c>
      <c r="B64">
        <v>2013</v>
      </c>
      <c r="C64">
        <v>1025</v>
      </c>
      <c r="D64">
        <v>139</v>
      </c>
      <c r="E64">
        <v>0.13560975609756101</v>
      </c>
      <c r="G64" s="39" t="s">
        <v>395</v>
      </c>
      <c r="H64" s="73">
        <f t="shared" si="1"/>
        <v>509</v>
      </c>
      <c r="I64" s="17">
        <f t="shared" si="2"/>
        <v>34</v>
      </c>
      <c r="J64" s="18">
        <f t="shared" si="3"/>
        <v>53</v>
      </c>
      <c r="K64" s="18">
        <f t="shared" si="4"/>
        <v>62</v>
      </c>
      <c r="L64" s="18">
        <f t="shared" si="5"/>
        <v>58</v>
      </c>
      <c r="M64" s="18">
        <f t="shared" si="6"/>
        <v>65</v>
      </c>
      <c r="N64" s="18">
        <f t="shared" si="7"/>
        <v>111</v>
      </c>
      <c r="O64" s="18">
        <f t="shared" si="8"/>
        <v>126</v>
      </c>
      <c r="P64" s="16">
        <f t="shared" si="9"/>
        <v>0</v>
      </c>
      <c r="R64" s="39" t="s">
        <v>395</v>
      </c>
      <c r="S64" s="168">
        <f t="shared" si="10"/>
        <v>1.2710675069197016E-4</v>
      </c>
      <c r="T64" s="173">
        <f t="shared" si="11"/>
        <v>1.0638763900796656E-4</v>
      </c>
      <c r="U64" s="24">
        <f t="shared" si="12"/>
        <v>1.0518273018645127E-4</v>
      </c>
      <c r="V64" s="24">
        <f t="shared" si="13"/>
        <v>1.2142458456145161E-4</v>
      </c>
      <c r="W64" s="24">
        <f t="shared" si="14"/>
        <v>1.1328545395239276E-4</v>
      </c>
      <c r="X64" s="24">
        <f t="shared" si="15"/>
        <v>1.0737678513905293E-4</v>
      </c>
      <c r="Y64" s="24">
        <f t="shared" si="16"/>
        <v>1.5773229277387158E-4</v>
      </c>
      <c r="Z64" s="24">
        <f t="shared" si="17"/>
        <v>1.9490342999099733E-4</v>
      </c>
      <c r="AA64" s="174">
        <f t="shared" si="18"/>
        <v>0</v>
      </c>
      <c r="AC64" s="39" t="s">
        <v>395</v>
      </c>
      <c r="AD64" s="47">
        <f t="shared" si="19"/>
        <v>17</v>
      </c>
      <c r="AE64" s="47">
        <f t="shared" si="20"/>
        <v>7</v>
      </c>
      <c r="AF64" s="48">
        <f t="shared" si="21"/>
        <v>0</v>
      </c>
      <c r="AG64" s="48">
        <f t="shared" si="22"/>
        <v>4</v>
      </c>
      <c r="AH64" s="48">
        <f t="shared" si="23"/>
        <v>0</v>
      </c>
      <c r="AI64" s="48">
        <f t="shared" si="24"/>
        <v>1</v>
      </c>
      <c r="AJ64" s="48">
        <f t="shared" si="25"/>
        <v>4</v>
      </c>
      <c r="AK64" s="48">
        <f t="shared" si="26"/>
        <v>1</v>
      </c>
      <c r="AL64" s="49">
        <f t="shared" si="27"/>
        <v>0</v>
      </c>
      <c r="AN64" s="47" t="s">
        <v>395</v>
      </c>
      <c r="AO64" s="135">
        <f t="shared" si="28"/>
        <v>3.3398821218074658E-2</v>
      </c>
      <c r="AP64" s="29">
        <f t="shared" si="29"/>
        <v>0.20588235294117646</v>
      </c>
      <c r="AQ64" s="28">
        <f t="shared" si="30"/>
        <v>0</v>
      </c>
      <c r="AR64" s="28">
        <f t="shared" si="31"/>
        <v>6.4516129032258063E-2</v>
      </c>
      <c r="AS64" s="28">
        <f t="shared" si="32"/>
        <v>0</v>
      </c>
      <c r="AT64" s="28">
        <f t="shared" si="33"/>
        <v>1.5384615384615385E-2</v>
      </c>
      <c r="AU64" s="28">
        <f t="shared" si="34"/>
        <v>3.6036036036036036E-2</v>
      </c>
      <c r="AV64" s="28">
        <f t="shared" si="35"/>
        <v>7.9365079365079361E-3</v>
      </c>
      <c r="AW64" s="30" t="str">
        <f t="shared" si="36"/>
        <v>-</v>
      </c>
    </row>
    <row r="65" spans="1:49" x14ac:dyDescent="0.25">
      <c r="A65" t="s">
        <v>224</v>
      </c>
      <c r="B65">
        <v>2014</v>
      </c>
      <c r="C65">
        <v>244</v>
      </c>
      <c r="D65">
        <v>40</v>
      </c>
      <c r="E65">
        <v>0.16393442622950821</v>
      </c>
      <c r="G65" s="39" t="s">
        <v>202</v>
      </c>
      <c r="H65" s="73">
        <f t="shared" si="1"/>
        <v>1286</v>
      </c>
      <c r="I65" s="17">
        <f t="shared" si="2"/>
        <v>57</v>
      </c>
      <c r="J65" s="18">
        <f t="shared" si="3"/>
        <v>75</v>
      </c>
      <c r="K65" s="18">
        <f t="shared" si="4"/>
        <v>102</v>
      </c>
      <c r="L65" s="18">
        <f t="shared" si="5"/>
        <v>157</v>
      </c>
      <c r="M65" s="18">
        <f t="shared" si="6"/>
        <v>189</v>
      </c>
      <c r="N65" s="18">
        <f t="shared" si="7"/>
        <v>327</v>
      </c>
      <c r="O65" s="18">
        <f t="shared" si="8"/>
        <v>379</v>
      </c>
      <c r="P65" s="16">
        <f t="shared" si="9"/>
        <v>0</v>
      </c>
      <c r="R65" s="39" t="s">
        <v>202</v>
      </c>
      <c r="S65" s="168">
        <f t="shared" si="10"/>
        <v>3.2113807738678508E-4</v>
      </c>
      <c r="T65" s="173">
        <f t="shared" si="11"/>
        <v>1.7835574774864981E-4</v>
      </c>
      <c r="U65" s="24">
        <f t="shared" si="12"/>
        <v>1.4884348611290274E-4</v>
      </c>
      <c r="V65" s="24">
        <f t="shared" si="13"/>
        <v>1.9976302621400104E-4</v>
      </c>
      <c r="W65" s="24">
        <f t="shared" si="14"/>
        <v>3.0665200466423561E-4</v>
      </c>
      <c r="X65" s="24">
        <f t="shared" si="15"/>
        <v>3.1221865217355394E-4</v>
      </c>
      <c r="Y65" s="24">
        <f t="shared" si="16"/>
        <v>4.6467080844194596E-4</v>
      </c>
      <c r="Z65" s="24">
        <f t="shared" si="17"/>
        <v>5.8625714259196815E-4</v>
      </c>
      <c r="AA65" s="174">
        <f t="shared" si="18"/>
        <v>0</v>
      </c>
      <c r="AC65" s="39" t="s">
        <v>202</v>
      </c>
      <c r="AD65" s="47">
        <f t="shared" si="19"/>
        <v>36</v>
      </c>
      <c r="AE65" s="47">
        <f t="shared" si="20"/>
        <v>5</v>
      </c>
      <c r="AF65" s="48">
        <f t="shared" si="21"/>
        <v>1</v>
      </c>
      <c r="AG65" s="48">
        <f t="shared" si="22"/>
        <v>6</v>
      </c>
      <c r="AH65" s="48">
        <f t="shared" si="23"/>
        <v>4</v>
      </c>
      <c r="AI65" s="48">
        <f t="shared" si="24"/>
        <v>2</v>
      </c>
      <c r="AJ65" s="48">
        <f t="shared" si="25"/>
        <v>8</v>
      </c>
      <c r="AK65" s="48">
        <f t="shared" si="26"/>
        <v>10</v>
      </c>
      <c r="AL65" s="49">
        <f t="shared" si="27"/>
        <v>0</v>
      </c>
      <c r="AN65" s="47" t="s">
        <v>202</v>
      </c>
      <c r="AO65" s="135">
        <f t="shared" si="28"/>
        <v>2.7993779160186624E-2</v>
      </c>
      <c r="AP65" s="29">
        <f t="shared" si="29"/>
        <v>8.771929824561403E-2</v>
      </c>
      <c r="AQ65" s="28">
        <f t="shared" si="30"/>
        <v>1.3333333333333334E-2</v>
      </c>
      <c r="AR65" s="28">
        <f t="shared" si="31"/>
        <v>5.8823529411764705E-2</v>
      </c>
      <c r="AS65" s="28">
        <f t="shared" si="32"/>
        <v>2.5477707006369428E-2</v>
      </c>
      <c r="AT65" s="28">
        <f t="shared" si="33"/>
        <v>1.0582010582010581E-2</v>
      </c>
      <c r="AU65" s="28">
        <f t="shared" si="34"/>
        <v>2.4464831804281346E-2</v>
      </c>
      <c r="AV65" s="28">
        <f t="shared" si="35"/>
        <v>2.6385224274406333E-2</v>
      </c>
      <c r="AW65" s="30" t="str">
        <f t="shared" si="36"/>
        <v>-</v>
      </c>
    </row>
    <row r="66" spans="1:49" x14ac:dyDescent="0.25">
      <c r="A66" t="s">
        <v>224</v>
      </c>
      <c r="B66">
        <v>2015</v>
      </c>
      <c r="C66">
        <v>78</v>
      </c>
      <c r="D66">
        <v>5</v>
      </c>
      <c r="E66">
        <v>6.4102564102564097E-2</v>
      </c>
      <c r="G66" s="39" t="s">
        <v>469</v>
      </c>
      <c r="H66" s="73">
        <f t="shared" si="1"/>
        <v>105</v>
      </c>
      <c r="I66" s="17">
        <f t="shared" si="2"/>
        <v>15</v>
      </c>
      <c r="J66" s="18">
        <f t="shared" si="3"/>
        <v>12</v>
      </c>
      <c r="K66" s="18">
        <f t="shared" si="4"/>
        <v>12</v>
      </c>
      <c r="L66" s="18">
        <f t="shared" si="5"/>
        <v>18</v>
      </c>
      <c r="M66" s="18">
        <f t="shared" si="6"/>
        <v>17</v>
      </c>
      <c r="N66" s="18">
        <f t="shared" si="7"/>
        <v>20</v>
      </c>
      <c r="O66" s="18">
        <f t="shared" si="8"/>
        <v>11</v>
      </c>
      <c r="P66" s="16">
        <f t="shared" si="9"/>
        <v>0</v>
      </c>
      <c r="R66" s="39" t="s">
        <v>469</v>
      </c>
      <c r="S66" s="168">
        <f t="shared" si="10"/>
        <v>2.6220449553353371E-5</v>
      </c>
      <c r="T66" s="173">
        <f t="shared" si="11"/>
        <v>4.6935723091749953E-5</v>
      </c>
      <c r="U66" s="24">
        <f t="shared" si="12"/>
        <v>2.3814957778064439E-5</v>
      </c>
      <c r="V66" s="24">
        <f t="shared" si="13"/>
        <v>2.3501532495764829E-5</v>
      </c>
      <c r="W66" s="24">
        <f t="shared" si="14"/>
        <v>3.5157554674880512E-5</v>
      </c>
      <c r="X66" s="24">
        <f t="shared" si="15"/>
        <v>2.8083159190213846E-5</v>
      </c>
      <c r="Y66" s="24">
        <f t="shared" si="16"/>
        <v>2.8420232932229114E-5</v>
      </c>
      <c r="Z66" s="24">
        <f t="shared" si="17"/>
        <v>1.7015378808737862E-5</v>
      </c>
      <c r="AA66" s="174">
        <f t="shared" si="18"/>
        <v>0</v>
      </c>
      <c r="AC66" s="39" t="s">
        <v>469</v>
      </c>
      <c r="AD66" s="47">
        <f t="shared" si="19"/>
        <v>11</v>
      </c>
      <c r="AE66" s="47">
        <f t="shared" si="20"/>
        <v>1</v>
      </c>
      <c r="AF66" s="48">
        <f t="shared" si="21"/>
        <v>0</v>
      </c>
      <c r="AG66" s="48">
        <f t="shared" si="22"/>
        <v>1</v>
      </c>
      <c r="AH66" s="48">
        <f t="shared" si="23"/>
        <v>1</v>
      </c>
      <c r="AI66" s="48">
        <f t="shared" si="24"/>
        <v>1</v>
      </c>
      <c r="AJ66" s="48">
        <f t="shared" si="25"/>
        <v>1</v>
      </c>
      <c r="AK66" s="48">
        <f t="shared" si="26"/>
        <v>6</v>
      </c>
      <c r="AL66" s="49">
        <f t="shared" si="27"/>
        <v>0</v>
      </c>
      <c r="AN66" s="47" t="s">
        <v>469</v>
      </c>
      <c r="AO66" s="135">
        <f t="shared" si="28"/>
        <v>0.10476190476190476</v>
      </c>
      <c r="AP66" s="29">
        <f t="shared" si="29"/>
        <v>6.6666666666666666E-2</v>
      </c>
      <c r="AQ66" s="28">
        <f t="shared" si="30"/>
        <v>0</v>
      </c>
      <c r="AR66" s="28">
        <f t="shared" si="31"/>
        <v>8.3333333333333329E-2</v>
      </c>
      <c r="AS66" s="28">
        <f t="shared" si="32"/>
        <v>5.5555555555555552E-2</v>
      </c>
      <c r="AT66" s="28">
        <f t="shared" si="33"/>
        <v>5.8823529411764705E-2</v>
      </c>
      <c r="AU66" s="28">
        <f t="shared" si="34"/>
        <v>0.05</v>
      </c>
      <c r="AV66" s="28">
        <f t="shared" si="35"/>
        <v>0.54545454545454541</v>
      </c>
      <c r="AW66" s="30" t="str">
        <f t="shared" si="36"/>
        <v>-</v>
      </c>
    </row>
    <row r="67" spans="1:49" x14ac:dyDescent="0.25">
      <c r="A67" t="s">
        <v>224</v>
      </c>
      <c r="B67">
        <v>2016</v>
      </c>
      <c r="C67">
        <v>6</v>
      </c>
      <c r="D67">
        <v>0</v>
      </c>
      <c r="E67">
        <v>0</v>
      </c>
      <c r="G67" s="39" t="s">
        <v>407</v>
      </c>
      <c r="H67" s="73">
        <f t="shared" si="1"/>
        <v>260</v>
      </c>
      <c r="I67" s="17">
        <f t="shared" si="2"/>
        <v>5</v>
      </c>
      <c r="J67" s="18">
        <f t="shared" si="3"/>
        <v>25</v>
      </c>
      <c r="K67" s="18">
        <f t="shared" si="4"/>
        <v>34</v>
      </c>
      <c r="L67" s="18">
        <f t="shared" si="5"/>
        <v>51</v>
      </c>
      <c r="M67" s="18">
        <f t="shared" si="6"/>
        <v>51</v>
      </c>
      <c r="N67" s="18">
        <f t="shared" si="7"/>
        <v>48</v>
      </c>
      <c r="O67" s="18">
        <f t="shared" si="8"/>
        <v>46</v>
      </c>
      <c r="P67" s="16">
        <f t="shared" si="9"/>
        <v>0</v>
      </c>
      <c r="R67" s="39" t="s">
        <v>407</v>
      </c>
      <c r="S67" s="168">
        <f t="shared" si="10"/>
        <v>6.4926827465446445E-5</v>
      </c>
      <c r="T67" s="173">
        <f t="shared" si="11"/>
        <v>1.5645241030583317E-5</v>
      </c>
      <c r="U67" s="24">
        <f t="shared" si="12"/>
        <v>4.9614495370967583E-5</v>
      </c>
      <c r="V67" s="24">
        <f t="shared" si="13"/>
        <v>6.6587675404667013E-5</v>
      </c>
      <c r="W67" s="24">
        <f t="shared" si="14"/>
        <v>9.961307157882812E-5</v>
      </c>
      <c r="X67" s="24">
        <f t="shared" si="15"/>
        <v>8.4249477570641534E-5</v>
      </c>
      <c r="Y67" s="24">
        <f t="shared" si="16"/>
        <v>6.8208559037349868E-5</v>
      </c>
      <c r="Z67" s="24">
        <f t="shared" si="17"/>
        <v>7.1155220472903787E-5</v>
      </c>
      <c r="AA67" s="174">
        <f t="shared" si="18"/>
        <v>0</v>
      </c>
      <c r="AC67" s="39" t="s">
        <v>407</v>
      </c>
      <c r="AD67" s="47">
        <f t="shared" si="19"/>
        <v>18</v>
      </c>
      <c r="AE67" s="47">
        <f t="shared" si="20"/>
        <v>0</v>
      </c>
      <c r="AF67" s="48">
        <f t="shared" si="21"/>
        <v>1</v>
      </c>
      <c r="AG67" s="48">
        <f t="shared" si="22"/>
        <v>3</v>
      </c>
      <c r="AH67" s="48">
        <f t="shared" si="23"/>
        <v>4</v>
      </c>
      <c r="AI67" s="48">
        <f t="shared" si="24"/>
        <v>3</v>
      </c>
      <c r="AJ67" s="48">
        <f t="shared" si="25"/>
        <v>5</v>
      </c>
      <c r="AK67" s="48">
        <f t="shared" si="26"/>
        <v>2</v>
      </c>
      <c r="AL67" s="49">
        <f t="shared" si="27"/>
        <v>0</v>
      </c>
      <c r="AN67" s="47" t="s">
        <v>407</v>
      </c>
      <c r="AO67" s="135">
        <f t="shared" si="28"/>
        <v>6.9230769230769235E-2</v>
      </c>
      <c r="AP67" s="29">
        <f t="shared" si="29"/>
        <v>0</v>
      </c>
      <c r="AQ67" s="28">
        <f t="shared" si="30"/>
        <v>0.04</v>
      </c>
      <c r="AR67" s="28">
        <f t="shared" si="31"/>
        <v>8.8235294117647065E-2</v>
      </c>
      <c r="AS67" s="28">
        <f t="shared" si="32"/>
        <v>7.8431372549019607E-2</v>
      </c>
      <c r="AT67" s="28">
        <f t="shared" si="33"/>
        <v>5.8823529411764705E-2</v>
      </c>
      <c r="AU67" s="28">
        <f t="shared" si="34"/>
        <v>0.10416666666666667</v>
      </c>
      <c r="AV67" s="28">
        <f t="shared" si="35"/>
        <v>4.3478260869565216E-2</v>
      </c>
      <c r="AW67" s="30" t="str">
        <f t="shared" si="36"/>
        <v>-</v>
      </c>
    </row>
    <row r="68" spans="1:49" x14ac:dyDescent="0.25">
      <c r="A68" t="s">
        <v>224</v>
      </c>
      <c r="B68">
        <v>2018</v>
      </c>
      <c r="C68">
        <v>1</v>
      </c>
      <c r="D68">
        <v>0</v>
      </c>
      <c r="E68">
        <v>0</v>
      </c>
      <c r="G68" s="39" t="s">
        <v>315</v>
      </c>
      <c r="H68" s="73">
        <f t="shared" ref="H68:H131" si="37">SUMIF(A:A,G68,C:C)</f>
        <v>935</v>
      </c>
      <c r="I68" s="17">
        <f t="shared" ref="I68:I131" si="38">SUMIFS(C:C,A:A,G68,B:B,2013)</f>
        <v>117</v>
      </c>
      <c r="J68" s="18">
        <f t="shared" ref="J68:J131" si="39">SUMIFS(C:C,A:A,G68,B:B,2014)</f>
        <v>502</v>
      </c>
      <c r="K68" s="18">
        <f t="shared" ref="K68:K131" si="40">SUMIFS(C:C,A:A,G68,B:B,2015)</f>
        <v>288</v>
      </c>
      <c r="L68" s="18">
        <f t="shared" ref="L68:L131" si="41">SUMIFS(C:C,A:A,G68,B:B,2016)</f>
        <v>28</v>
      </c>
      <c r="M68" s="18">
        <f t="shared" ref="M68:M131" si="42">SUMIFS(C:C,A:A,G68,B:B,2017)</f>
        <v>0</v>
      </c>
      <c r="N68" s="18">
        <f t="shared" ref="N68:N131" si="43">SUMIFS(C:C,A:A,G68,B:B,2018)</f>
        <v>0</v>
      </c>
      <c r="O68" s="18">
        <f t="shared" ref="O68:O131" si="44">SUMIFS(C:C,A:A,G68,B:B,2019)</f>
        <v>0</v>
      </c>
      <c r="P68" s="16">
        <f t="shared" ref="P68:P131" si="45">SUMIFS(C:C,A:A,G68,B:B,2020)</f>
        <v>0</v>
      </c>
      <c r="R68" s="39" t="s">
        <v>315</v>
      </c>
      <c r="S68" s="168">
        <f t="shared" ref="S68:S131" si="46">H68/$H$312</f>
        <v>2.3348686030843238E-4</v>
      </c>
      <c r="T68" s="173">
        <f t="shared" ref="T68:T131" si="47">I68/$I$312</f>
        <v>3.6609864011564964E-4</v>
      </c>
      <c r="U68" s="24">
        <f t="shared" ref="U68:U131" si="48">J68/$J$312</f>
        <v>9.9625906704902908E-4</v>
      </c>
      <c r="V68" s="24">
        <f t="shared" ref="V68:V131" si="49">K68/$K$312</f>
        <v>5.6403677989835582E-4</v>
      </c>
      <c r="W68" s="24">
        <f t="shared" ref="W68:W131" si="50">L68/$L$312</f>
        <v>5.4689529494258576E-5</v>
      </c>
      <c r="X68" s="24">
        <f t="shared" ref="X68:X131" si="51">M68/$M$312</f>
        <v>0</v>
      </c>
      <c r="Y68" s="24">
        <f t="shared" ref="Y68:Y131" si="52">N68/$N$312</f>
        <v>0</v>
      </c>
      <c r="Z68" s="24">
        <f t="shared" ref="Z68:Z131" si="53">O68/$O$312</f>
        <v>0</v>
      </c>
      <c r="AA68" s="174">
        <f t="shared" ref="AA68:AA131" si="54">P68/$P$312</f>
        <v>0</v>
      </c>
      <c r="AC68" s="39" t="s">
        <v>315</v>
      </c>
      <c r="AD68" s="47">
        <f t="shared" ref="AD68:AD131" si="55">SUMIF(A:A,AC68,D:D)</f>
        <v>257</v>
      </c>
      <c r="AE68" s="47">
        <f t="shared" ref="AE68:AE131" si="56">SUMIFS(D:D,A:A,AC68,B:B,2013)</f>
        <v>30</v>
      </c>
      <c r="AF68" s="48">
        <f t="shared" ref="AF68:AF131" si="57">SUMIFS(D:D,A:A,AC68,B:B,2014)</f>
        <v>141</v>
      </c>
      <c r="AG68" s="48">
        <f t="shared" ref="AG68:AG131" si="58">SUMIFS(D:D,A:A,AC68,B:B,2015)</f>
        <v>80</v>
      </c>
      <c r="AH68" s="48">
        <f t="shared" ref="AH68:AH131" si="59">SUMIFS(D:D,A:A,AC68,B:B,2016)</f>
        <v>6</v>
      </c>
      <c r="AI68" s="48">
        <f t="shared" ref="AI68:AI131" si="60">SUMIFS(D:D,A:A,AC68,B:B,2017)</f>
        <v>0</v>
      </c>
      <c r="AJ68" s="48">
        <f t="shared" ref="AJ68:AJ131" si="61">SUMIFS(D:D,A:A,AC68,B:B,2018)</f>
        <v>0</v>
      </c>
      <c r="AK68" s="48">
        <f t="shared" ref="AK68:AK131" si="62">SUMIFS(D:D,A:A,AC68,B:B,2019)</f>
        <v>0</v>
      </c>
      <c r="AL68" s="49">
        <f t="shared" ref="AL68:AL131" si="63">SUMIFS(D:D,A:A,AC68,B:B,2020)</f>
        <v>0</v>
      </c>
      <c r="AN68" s="47" t="s">
        <v>315</v>
      </c>
      <c r="AO68" s="135">
        <f t="shared" ref="AO68:AO131" si="64">IFERROR(AD68/H68,"-")</f>
        <v>0.27486631016042778</v>
      </c>
      <c r="AP68" s="29">
        <f t="shared" ref="AP68:AP131" si="65">IFERROR(AE68/I68,"-")</f>
        <v>0.25641025641025639</v>
      </c>
      <c r="AQ68" s="28">
        <f t="shared" ref="AQ68:AQ131" si="66">IFERROR(AF68/J68,"-")</f>
        <v>0.28087649402390436</v>
      </c>
      <c r="AR68" s="28">
        <f t="shared" ref="AR68:AR131" si="67">IFERROR(AG68/K68,"-")</f>
        <v>0.27777777777777779</v>
      </c>
      <c r="AS68" s="28">
        <f t="shared" ref="AS68:AS131" si="68">IFERROR(AH68/L68,"-")</f>
        <v>0.21428571428571427</v>
      </c>
      <c r="AT68" s="28" t="str">
        <f t="shared" ref="AT68:AT131" si="69">IFERROR(AI68/M68,"-")</f>
        <v>-</v>
      </c>
      <c r="AU68" s="28" t="str">
        <f t="shared" ref="AU68:AU131" si="70">IFERROR(AJ68/N68,"-")</f>
        <v>-</v>
      </c>
      <c r="AV68" s="28" t="str">
        <f t="shared" ref="AV68:AV131" si="71">IFERROR(AK68/O68,"-")</f>
        <v>-</v>
      </c>
      <c r="AW68" s="30" t="str">
        <f t="shared" ref="AW68:AW131" si="72">IFERROR(AL68/P68,"-")</f>
        <v>-</v>
      </c>
    </row>
    <row r="69" spans="1:49" x14ac:dyDescent="0.25">
      <c r="A69" t="s">
        <v>246</v>
      </c>
      <c r="B69">
        <v>2013</v>
      </c>
      <c r="C69">
        <v>5075</v>
      </c>
      <c r="D69">
        <v>1236</v>
      </c>
      <c r="E69">
        <v>0.24354679802955659</v>
      </c>
      <c r="G69" s="39" t="s">
        <v>484</v>
      </c>
      <c r="H69" s="73">
        <f t="shared" si="37"/>
        <v>135</v>
      </c>
      <c r="I69" s="17">
        <f t="shared" si="38"/>
        <v>6</v>
      </c>
      <c r="J69" s="18">
        <f t="shared" si="39"/>
        <v>13</v>
      </c>
      <c r="K69" s="18">
        <f t="shared" si="40"/>
        <v>13</v>
      </c>
      <c r="L69" s="18">
        <f t="shared" si="41"/>
        <v>16</v>
      </c>
      <c r="M69" s="18">
        <f t="shared" si="42"/>
        <v>32</v>
      </c>
      <c r="N69" s="18">
        <f t="shared" si="43"/>
        <v>34</v>
      </c>
      <c r="O69" s="18">
        <f t="shared" si="44"/>
        <v>21</v>
      </c>
      <c r="P69" s="16">
        <f t="shared" si="45"/>
        <v>0</v>
      </c>
      <c r="R69" s="39" t="s">
        <v>484</v>
      </c>
      <c r="S69" s="168">
        <f t="shared" si="46"/>
        <v>3.3712006568597193E-5</v>
      </c>
      <c r="T69" s="173">
        <f t="shared" si="47"/>
        <v>1.877428923669998E-5</v>
      </c>
      <c r="U69" s="24">
        <f t="shared" si="48"/>
        <v>2.5799537592903141E-5</v>
      </c>
      <c r="V69" s="24">
        <f t="shared" si="49"/>
        <v>2.5459993537078565E-5</v>
      </c>
      <c r="W69" s="24">
        <f t="shared" si="50"/>
        <v>3.1251159711004902E-5</v>
      </c>
      <c r="X69" s="24">
        <f t="shared" si="51"/>
        <v>5.2862417299226061E-5</v>
      </c>
      <c r="Y69" s="24">
        <f t="shared" si="52"/>
        <v>4.8314395984789492E-5</v>
      </c>
      <c r="Z69" s="24">
        <f t="shared" si="53"/>
        <v>3.2483904998499555E-5</v>
      </c>
      <c r="AA69" s="174">
        <f t="shared" si="54"/>
        <v>0</v>
      </c>
      <c r="AC69" s="39" t="s">
        <v>484</v>
      </c>
      <c r="AD69" s="47">
        <f t="shared" si="55"/>
        <v>65</v>
      </c>
      <c r="AE69" s="47">
        <f t="shared" si="56"/>
        <v>1</v>
      </c>
      <c r="AF69" s="48">
        <f t="shared" si="57"/>
        <v>6</v>
      </c>
      <c r="AG69" s="48">
        <f t="shared" si="58"/>
        <v>5</v>
      </c>
      <c r="AH69" s="48">
        <f t="shared" si="59"/>
        <v>12</v>
      </c>
      <c r="AI69" s="48">
        <f t="shared" si="60"/>
        <v>16</v>
      </c>
      <c r="AJ69" s="48">
        <f t="shared" si="61"/>
        <v>15</v>
      </c>
      <c r="AK69" s="48">
        <f t="shared" si="62"/>
        <v>10</v>
      </c>
      <c r="AL69" s="49">
        <f t="shared" si="63"/>
        <v>0</v>
      </c>
      <c r="AN69" s="47" t="s">
        <v>484</v>
      </c>
      <c r="AO69" s="135">
        <f t="shared" si="64"/>
        <v>0.48148148148148145</v>
      </c>
      <c r="AP69" s="29">
        <f t="shared" si="65"/>
        <v>0.16666666666666666</v>
      </c>
      <c r="AQ69" s="28">
        <f t="shared" si="66"/>
        <v>0.46153846153846156</v>
      </c>
      <c r="AR69" s="28">
        <f t="shared" si="67"/>
        <v>0.38461538461538464</v>
      </c>
      <c r="AS69" s="28">
        <f t="shared" si="68"/>
        <v>0.75</v>
      </c>
      <c r="AT69" s="28">
        <f t="shared" si="69"/>
        <v>0.5</v>
      </c>
      <c r="AU69" s="28">
        <f t="shared" si="70"/>
        <v>0.44117647058823528</v>
      </c>
      <c r="AV69" s="28">
        <f t="shared" si="71"/>
        <v>0.47619047619047616</v>
      </c>
      <c r="AW69" s="30" t="str">
        <f t="shared" si="72"/>
        <v>-</v>
      </c>
    </row>
    <row r="70" spans="1:49" x14ac:dyDescent="0.25">
      <c r="A70" t="s">
        <v>246</v>
      </c>
      <c r="B70">
        <v>2014</v>
      </c>
      <c r="C70">
        <v>18731</v>
      </c>
      <c r="D70">
        <v>5307</v>
      </c>
      <c r="E70">
        <v>0.28332710479953022</v>
      </c>
      <c r="G70" s="39" t="s">
        <v>322</v>
      </c>
      <c r="H70" s="73">
        <f t="shared" si="37"/>
        <v>752</v>
      </c>
      <c r="I70" s="17">
        <f t="shared" si="38"/>
        <v>40</v>
      </c>
      <c r="J70" s="18">
        <f t="shared" si="39"/>
        <v>60</v>
      </c>
      <c r="K70" s="18">
        <f t="shared" si="40"/>
        <v>53</v>
      </c>
      <c r="L70" s="18">
        <f t="shared" si="41"/>
        <v>117</v>
      </c>
      <c r="M70" s="18">
        <f t="shared" si="42"/>
        <v>128</v>
      </c>
      <c r="N70" s="18">
        <f t="shared" si="43"/>
        <v>197</v>
      </c>
      <c r="O70" s="18">
        <f t="shared" si="44"/>
        <v>157</v>
      </c>
      <c r="P70" s="16">
        <f t="shared" si="45"/>
        <v>0</v>
      </c>
      <c r="R70" s="39" t="s">
        <v>322</v>
      </c>
      <c r="S70" s="168">
        <f t="shared" si="46"/>
        <v>1.8778836251544508E-4</v>
      </c>
      <c r="T70" s="173">
        <f t="shared" si="47"/>
        <v>1.2516192824466653E-4</v>
      </c>
      <c r="U70" s="24">
        <f t="shared" si="48"/>
        <v>1.190747888903222E-4</v>
      </c>
      <c r="V70" s="24">
        <f t="shared" si="49"/>
        <v>1.0379843518962798E-4</v>
      </c>
      <c r="W70" s="24">
        <f t="shared" si="50"/>
        <v>2.2852410538672332E-4</v>
      </c>
      <c r="X70" s="24">
        <f t="shared" si="51"/>
        <v>2.1144966919690424E-4</v>
      </c>
      <c r="Y70" s="24">
        <f t="shared" si="52"/>
        <v>2.7993929438245677E-4</v>
      </c>
      <c r="Z70" s="24">
        <f t="shared" si="53"/>
        <v>2.4285586117925857E-4</v>
      </c>
      <c r="AA70" s="174">
        <f t="shared" si="54"/>
        <v>0</v>
      </c>
      <c r="AC70" s="39" t="s">
        <v>322</v>
      </c>
      <c r="AD70" s="47">
        <f t="shared" si="55"/>
        <v>168</v>
      </c>
      <c r="AE70" s="47">
        <f t="shared" si="56"/>
        <v>9</v>
      </c>
      <c r="AF70" s="48">
        <f t="shared" si="57"/>
        <v>15</v>
      </c>
      <c r="AG70" s="48">
        <f t="shared" si="58"/>
        <v>12</v>
      </c>
      <c r="AH70" s="48">
        <f t="shared" si="59"/>
        <v>29</v>
      </c>
      <c r="AI70" s="48">
        <f t="shared" si="60"/>
        <v>36</v>
      </c>
      <c r="AJ70" s="48">
        <f t="shared" si="61"/>
        <v>49</v>
      </c>
      <c r="AK70" s="48">
        <f t="shared" si="62"/>
        <v>18</v>
      </c>
      <c r="AL70" s="49">
        <f t="shared" si="63"/>
        <v>0</v>
      </c>
      <c r="AN70" s="47" t="s">
        <v>322</v>
      </c>
      <c r="AO70" s="135">
        <f t="shared" si="64"/>
        <v>0.22340425531914893</v>
      </c>
      <c r="AP70" s="29">
        <f t="shared" si="65"/>
        <v>0.22500000000000001</v>
      </c>
      <c r="AQ70" s="28">
        <f t="shared" si="66"/>
        <v>0.25</v>
      </c>
      <c r="AR70" s="28">
        <f t="shared" si="67"/>
        <v>0.22641509433962265</v>
      </c>
      <c r="AS70" s="28">
        <f t="shared" si="68"/>
        <v>0.24786324786324787</v>
      </c>
      <c r="AT70" s="28">
        <f t="shared" si="69"/>
        <v>0.28125</v>
      </c>
      <c r="AU70" s="28">
        <f t="shared" si="70"/>
        <v>0.24873096446700507</v>
      </c>
      <c r="AV70" s="28">
        <f t="shared" si="71"/>
        <v>0.11464968152866242</v>
      </c>
      <c r="AW70" s="30" t="str">
        <f t="shared" si="72"/>
        <v>-</v>
      </c>
    </row>
    <row r="71" spans="1:49" x14ac:dyDescent="0.25">
      <c r="A71" t="s">
        <v>246</v>
      </c>
      <c r="B71">
        <v>2015</v>
      </c>
      <c r="C71">
        <v>13928</v>
      </c>
      <c r="D71">
        <v>3323</v>
      </c>
      <c r="E71">
        <v>0.2385841470419299</v>
      </c>
      <c r="G71" s="39" t="s">
        <v>617</v>
      </c>
      <c r="H71" s="73">
        <f t="shared" si="37"/>
        <v>1</v>
      </c>
      <c r="I71" s="17">
        <f t="shared" si="38"/>
        <v>0</v>
      </c>
      <c r="J71" s="18">
        <f t="shared" si="39"/>
        <v>0</v>
      </c>
      <c r="K71" s="18">
        <f t="shared" si="40"/>
        <v>0</v>
      </c>
      <c r="L71" s="18">
        <f t="shared" si="41"/>
        <v>0</v>
      </c>
      <c r="M71" s="18">
        <f t="shared" si="42"/>
        <v>0</v>
      </c>
      <c r="N71" s="18">
        <f t="shared" si="43"/>
        <v>0</v>
      </c>
      <c r="O71" s="18">
        <f t="shared" si="44"/>
        <v>1</v>
      </c>
      <c r="P71" s="16">
        <f t="shared" si="45"/>
        <v>0</v>
      </c>
      <c r="R71" s="39" t="s">
        <v>617</v>
      </c>
      <c r="S71" s="168">
        <f t="shared" si="46"/>
        <v>2.4971856717479402E-7</v>
      </c>
      <c r="T71" s="173">
        <f t="shared" si="47"/>
        <v>0</v>
      </c>
      <c r="U71" s="24">
        <f t="shared" si="48"/>
        <v>0</v>
      </c>
      <c r="V71" s="24">
        <f t="shared" si="49"/>
        <v>0</v>
      </c>
      <c r="W71" s="24">
        <f t="shared" si="50"/>
        <v>0</v>
      </c>
      <c r="X71" s="24">
        <f t="shared" si="51"/>
        <v>0</v>
      </c>
      <c r="Y71" s="24">
        <f t="shared" si="52"/>
        <v>0</v>
      </c>
      <c r="Z71" s="24">
        <f t="shared" si="53"/>
        <v>1.5468526189761693E-6</v>
      </c>
      <c r="AA71" s="174">
        <f t="shared" si="54"/>
        <v>0</v>
      </c>
      <c r="AC71" s="39" t="s">
        <v>617</v>
      </c>
      <c r="AD71" s="47">
        <f t="shared" si="55"/>
        <v>0</v>
      </c>
      <c r="AE71" s="47">
        <f t="shared" si="56"/>
        <v>0</v>
      </c>
      <c r="AF71" s="48">
        <f t="shared" si="57"/>
        <v>0</v>
      </c>
      <c r="AG71" s="48">
        <f t="shared" si="58"/>
        <v>0</v>
      </c>
      <c r="AH71" s="48">
        <f t="shared" si="59"/>
        <v>0</v>
      </c>
      <c r="AI71" s="48">
        <f t="shared" si="60"/>
        <v>0</v>
      </c>
      <c r="AJ71" s="48">
        <f t="shared" si="61"/>
        <v>0</v>
      </c>
      <c r="AK71" s="48">
        <f t="shared" si="62"/>
        <v>0</v>
      </c>
      <c r="AL71" s="49">
        <f t="shared" si="63"/>
        <v>0</v>
      </c>
      <c r="AN71" s="47" t="s">
        <v>617</v>
      </c>
      <c r="AO71" s="135">
        <f t="shared" si="64"/>
        <v>0</v>
      </c>
      <c r="AP71" s="29" t="str">
        <f t="shared" si="65"/>
        <v>-</v>
      </c>
      <c r="AQ71" s="28" t="str">
        <f t="shared" si="66"/>
        <v>-</v>
      </c>
      <c r="AR71" s="28" t="str">
        <f t="shared" si="67"/>
        <v>-</v>
      </c>
      <c r="AS71" s="28" t="str">
        <f t="shared" si="68"/>
        <v>-</v>
      </c>
      <c r="AT71" s="28" t="str">
        <f t="shared" si="69"/>
        <v>-</v>
      </c>
      <c r="AU71" s="28" t="str">
        <f t="shared" si="70"/>
        <v>-</v>
      </c>
      <c r="AV71" s="28">
        <f t="shared" si="71"/>
        <v>0</v>
      </c>
      <c r="AW71" s="30" t="str">
        <f t="shared" si="72"/>
        <v>-</v>
      </c>
    </row>
    <row r="72" spans="1:49" x14ac:dyDescent="0.25">
      <c r="A72" t="s">
        <v>246</v>
      </c>
      <c r="B72">
        <v>2016</v>
      </c>
      <c r="C72">
        <v>14765</v>
      </c>
      <c r="D72">
        <v>2226</v>
      </c>
      <c r="E72">
        <v>0.15076193701320689</v>
      </c>
      <c r="G72" s="39" t="s">
        <v>456</v>
      </c>
      <c r="H72" s="73">
        <f t="shared" si="37"/>
        <v>893</v>
      </c>
      <c r="I72" s="17">
        <f t="shared" si="38"/>
        <v>842</v>
      </c>
      <c r="J72" s="18">
        <f t="shared" si="39"/>
        <v>49</v>
      </c>
      <c r="K72" s="18">
        <f t="shared" si="40"/>
        <v>2</v>
      </c>
      <c r="L72" s="18">
        <f t="shared" si="41"/>
        <v>0</v>
      </c>
      <c r="M72" s="18">
        <f t="shared" si="42"/>
        <v>0</v>
      </c>
      <c r="N72" s="18">
        <f t="shared" si="43"/>
        <v>0</v>
      </c>
      <c r="O72" s="18">
        <f t="shared" si="44"/>
        <v>0</v>
      </c>
      <c r="P72" s="16">
        <f t="shared" si="45"/>
        <v>0</v>
      </c>
      <c r="R72" s="39" t="s">
        <v>456</v>
      </c>
      <c r="S72" s="168">
        <f t="shared" si="46"/>
        <v>2.2299868048709104E-4</v>
      </c>
      <c r="T72" s="173">
        <f t="shared" si="47"/>
        <v>2.6346585895502305E-3</v>
      </c>
      <c r="U72" s="24">
        <f t="shared" si="48"/>
        <v>9.7244410927096461E-5</v>
      </c>
      <c r="V72" s="24">
        <f t="shared" si="49"/>
        <v>3.916922082627471E-6</v>
      </c>
      <c r="W72" s="24">
        <f t="shared" si="50"/>
        <v>0</v>
      </c>
      <c r="X72" s="24">
        <f t="shared" si="51"/>
        <v>0</v>
      </c>
      <c r="Y72" s="24">
        <f t="shared" si="52"/>
        <v>0</v>
      </c>
      <c r="Z72" s="24">
        <f t="shared" si="53"/>
        <v>0</v>
      </c>
      <c r="AA72" s="174">
        <f t="shared" si="54"/>
        <v>0</v>
      </c>
      <c r="AC72" s="39" t="s">
        <v>456</v>
      </c>
      <c r="AD72" s="47">
        <f t="shared" si="55"/>
        <v>124</v>
      </c>
      <c r="AE72" s="47">
        <f t="shared" si="56"/>
        <v>114</v>
      </c>
      <c r="AF72" s="48">
        <f t="shared" si="57"/>
        <v>10</v>
      </c>
      <c r="AG72" s="48">
        <f t="shared" si="58"/>
        <v>0</v>
      </c>
      <c r="AH72" s="48">
        <f t="shared" si="59"/>
        <v>0</v>
      </c>
      <c r="AI72" s="48">
        <f t="shared" si="60"/>
        <v>0</v>
      </c>
      <c r="AJ72" s="48">
        <f t="shared" si="61"/>
        <v>0</v>
      </c>
      <c r="AK72" s="48">
        <f t="shared" si="62"/>
        <v>0</v>
      </c>
      <c r="AL72" s="49">
        <f t="shared" si="63"/>
        <v>0</v>
      </c>
      <c r="AN72" s="47" t="s">
        <v>456</v>
      </c>
      <c r="AO72" s="135">
        <f t="shared" si="64"/>
        <v>0.13885778275475924</v>
      </c>
      <c r="AP72" s="29">
        <f t="shared" si="65"/>
        <v>0.13539192399049882</v>
      </c>
      <c r="AQ72" s="28">
        <f t="shared" si="66"/>
        <v>0.20408163265306123</v>
      </c>
      <c r="AR72" s="28">
        <f t="shared" si="67"/>
        <v>0</v>
      </c>
      <c r="AS72" s="28" t="str">
        <f t="shared" si="68"/>
        <v>-</v>
      </c>
      <c r="AT72" s="28" t="str">
        <f t="shared" si="69"/>
        <v>-</v>
      </c>
      <c r="AU72" s="28" t="str">
        <f t="shared" si="70"/>
        <v>-</v>
      </c>
      <c r="AV72" s="28" t="str">
        <f t="shared" si="71"/>
        <v>-</v>
      </c>
      <c r="AW72" s="30" t="str">
        <f t="shared" si="72"/>
        <v>-</v>
      </c>
    </row>
    <row r="73" spans="1:49" x14ac:dyDescent="0.25">
      <c r="A73" t="s">
        <v>246</v>
      </c>
      <c r="B73">
        <v>2017</v>
      </c>
      <c r="C73">
        <v>13285</v>
      </c>
      <c r="D73">
        <v>2422</v>
      </c>
      <c r="E73">
        <v>0.1823108769288671</v>
      </c>
      <c r="G73" s="39" t="s">
        <v>580</v>
      </c>
      <c r="H73" s="73">
        <f t="shared" si="37"/>
        <v>10</v>
      </c>
      <c r="I73" s="17">
        <f t="shared" si="38"/>
        <v>0</v>
      </c>
      <c r="J73" s="18">
        <f t="shared" si="39"/>
        <v>1</v>
      </c>
      <c r="K73" s="18">
        <f t="shared" si="40"/>
        <v>0</v>
      </c>
      <c r="L73" s="18">
        <f t="shared" si="41"/>
        <v>0</v>
      </c>
      <c r="M73" s="18">
        <f t="shared" si="42"/>
        <v>9</v>
      </c>
      <c r="N73" s="18">
        <f t="shared" si="43"/>
        <v>0</v>
      </c>
      <c r="O73" s="18">
        <f t="shared" si="44"/>
        <v>0</v>
      </c>
      <c r="P73" s="16">
        <f t="shared" si="45"/>
        <v>0</v>
      </c>
      <c r="R73" s="39" t="s">
        <v>580</v>
      </c>
      <c r="S73" s="168">
        <f t="shared" si="46"/>
        <v>2.49718567174794E-6</v>
      </c>
      <c r="T73" s="173">
        <f t="shared" si="47"/>
        <v>0</v>
      </c>
      <c r="U73" s="24">
        <f t="shared" si="48"/>
        <v>1.9845798148387031E-6</v>
      </c>
      <c r="V73" s="24">
        <f t="shared" si="49"/>
        <v>0</v>
      </c>
      <c r="W73" s="24">
        <f t="shared" si="50"/>
        <v>0</v>
      </c>
      <c r="X73" s="24">
        <f t="shared" si="51"/>
        <v>1.486755486540733E-5</v>
      </c>
      <c r="Y73" s="24">
        <f t="shared" si="52"/>
        <v>0</v>
      </c>
      <c r="Z73" s="24">
        <f t="shared" si="53"/>
        <v>0</v>
      </c>
      <c r="AA73" s="174">
        <f t="shared" si="54"/>
        <v>0</v>
      </c>
      <c r="AC73" s="39" t="s">
        <v>580</v>
      </c>
      <c r="AD73" s="47">
        <f t="shared" si="55"/>
        <v>2</v>
      </c>
      <c r="AE73" s="47">
        <f t="shared" si="56"/>
        <v>0</v>
      </c>
      <c r="AF73" s="48">
        <f t="shared" si="57"/>
        <v>0</v>
      </c>
      <c r="AG73" s="48">
        <f t="shared" si="58"/>
        <v>0</v>
      </c>
      <c r="AH73" s="48">
        <f t="shared" si="59"/>
        <v>0</v>
      </c>
      <c r="AI73" s="48">
        <f t="shared" si="60"/>
        <v>2</v>
      </c>
      <c r="AJ73" s="48">
        <f t="shared" si="61"/>
        <v>0</v>
      </c>
      <c r="AK73" s="48">
        <f t="shared" si="62"/>
        <v>0</v>
      </c>
      <c r="AL73" s="49">
        <f t="shared" si="63"/>
        <v>0</v>
      </c>
      <c r="AN73" s="47" t="s">
        <v>580</v>
      </c>
      <c r="AO73" s="135">
        <f t="shared" si="64"/>
        <v>0.2</v>
      </c>
      <c r="AP73" s="29" t="str">
        <f t="shared" si="65"/>
        <v>-</v>
      </c>
      <c r="AQ73" s="28">
        <f t="shared" si="66"/>
        <v>0</v>
      </c>
      <c r="AR73" s="28" t="str">
        <f t="shared" si="67"/>
        <v>-</v>
      </c>
      <c r="AS73" s="28" t="str">
        <f t="shared" si="68"/>
        <v>-</v>
      </c>
      <c r="AT73" s="28">
        <f t="shared" si="69"/>
        <v>0.22222222222222221</v>
      </c>
      <c r="AU73" s="28" t="str">
        <f t="shared" si="70"/>
        <v>-</v>
      </c>
      <c r="AV73" s="28" t="str">
        <f t="shared" si="71"/>
        <v>-</v>
      </c>
      <c r="AW73" s="30" t="str">
        <f t="shared" si="72"/>
        <v>-</v>
      </c>
    </row>
    <row r="74" spans="1:49" x14ac:dyDescent="0.25">
      <c r="A74" t="s">
        <v>246</v>
      </c>
      <c r="B74">
        <v>2018</v>
      </c>
      <c r="C74">
        <v>19693</v>
      </c>
      <c r="D74">
        <v>3972</v>
      </c>
      <c r="E74">
        <v>0.2016960341238003</v>
      </c>
      <c r="G74" s="39" t="s">
        <v>605</v>
      </c>
      <c r="H74" s="73">
        <f t="shared" si="37"/>
        <v>61</v>
      </c>
      <c r="I74" s="17">
        <f t="shared" si="38"/>
        <v>0</v>
      </c>
      <c r="J74" s="18">
        <f t="shared" si="39"/>
        <v>0</v>
      </c>
      <c r="K74" s="18">
        <f t="shared" si="40"/>
        <v>0</v>
      </c>
      <c r="L74" s="18">
        <f t="shared" si="41"/>
        <v>0</v>
      </c>
      <c r="M74" s="18">
        <f t="shared" si="42"/>
        <v>0</v>
      </c>
      <c r="N74" s="18">
        <f t="shared" si="43"/>
        <v>37</v>
      </c>
      <c r="O74" s="18">
        <f t="shared" si="44"/>
        <v>24</v>
      </c>
      <c r="P74" s="16">
        <f t="shared" si="45"/>
        <v>0</v>
      </c>
      <c r="R74" s="39" t="s">
        <v>605</v>
      </c>
      <c r="S74" s="168">
        <f t="shared" si="46"/>
        <v>1.5232832597662434E-5</v>
      </c>
      <c r="T74" s="173">
        <f t="shared" si="47"/>
        <v>0</v>
      </c>
      <c r="U74" s="24">
        <f t="shared" si="48"/>
        <v>0</v>
      </c>
      <c r="V74" s="24">
        <f t="shared" si="49"/>
        <v>0</v>
      </c>
      <c r="W74" s="24">
        <f t="shared" si="50"/>
        <v>0</v>
      </c>
      <c r="X74" s="24">
        <f t="shared" si="51"/>
        <v>0</v>
      </c>
      <c r="Y74" s="24">
        <f t="shared" si="52"/>
        <v>5.257743092462386E-5</v>
      </c>
      <c r="Z74" s="24">
        <f t="shared" si="53"/>
        <v>3.7124462855428063E-5</v>
      </c>
      <c r="AA74" s="174">
        <f t="shared" si="54"/>
        <v>0</v>
      </c>
      <c r="AC74" s="39" t="s">
        <v>605</v>
      </c>
      <c r="AD74" s="47">
        <f t="shared" si="55"/>
        <v>9</v>
      </c>
      <c r="AE74" s="47">
        <f t="shared" si="56"/>
        <v>0</v>
      </c>
      <c r="AF74" s="48">
        <f t="shared" si="57"/>
        <v>0</v>
      </c>
      <c r="AG74" s="48">
        <f t="shared" si="58"/>
        <v>0</v>
      </c>
      <c r="AH74" s="48">
        <f t="shared" si="59"/>
        <v>0</v>
      </c>
      <c r="AI74" s="48">
        <f t="shared" si="60"/>
        <v>0</v>
      </c>
      <c r="AJ74" s="48">
        <f t="shared" si="61"/>
        <v>0</v>
      </c>
      <c r="AK74" s="48">
        <f t="shared" si="62"/>
        <v>9</v>
      </c>
      <c r="AL74" s="49">
        <f t="shared" si="63"/>
        <v>0</v>
      </c>
      <c r="AN74" s="47" t="s">
        <v>605</v>
      </c>
      <c r="AO74" s="135">
        <f t="shared" si="64"/>
        <v>0.14754098360655737</v>
      </c>
      <c r="AP74" s="29" t="str">
        <f t="shared" si="65"/>
        <v>-</v>
      </c>
      <c r="AQ74" s="28" t="str">
        <f t="shared" si="66"/>
        <v>-</v>
      </c>
      <c r="AR74" s="28" t="str">
        <f t="shared" si="67"/>
        <v>-</v>
      </c>
      <c r="AS74" s="28" t="str">
        <f t="shared" si="68"/>
        <v>-</v>
      </c>
      <c r="AT74" s="28" t="str">
        <f t="shared" si="69"/>
        <v>-</v>
      </c>
      <c r="AU74" s="28">
        <f t="shared" si="70"/>
        <v>0</v>
      </c>
      <c r="AV74" s="28">
        <f t="shared" si="71"/>
        <v>0.375</v>
      </c>
      <c r="AW74" s="30" t="str">
        <f t="shared" si="72"/>
        <v>-</v>
      </c>
    </row>
    <row r="75" spans="1:49" x14ac:dyDescent="0.25">
      <c r="A75" t="s">
        <v>246</v>
      </c>
      <c r="B75">
        <v>2019</v>
      </c>
      <c r="C75">
        <v>12740</v>
      </c>
      <c r="D75">
        <v>3860</v>
      </c>
      <c r="E75">
        <v>0.30298273155416011</v>
      </c>
      <c r="G75" s="39" t="s">
        <v>426</v>
      </c>
      <c r="H75" s="73">
        <f t="shared" si="37"/>
        <v>1310</v>
      </c>
      <c r="I75" s="17">
        <f t="shared" si="38"/>
        <v>0</v>
      </c>
      <c r="J75" s="18">
        <f t="shared" si="39"/>
        <v>0</v>
      </c>
      <c r="K75" s="18">
        <f t="shared" si="40"/>
        <v>0</v>
      </c>
      <c r="L75" s="18">
        <f t="shared" si="41"/>
        <v>230</v>
      </c>
      <c r="M75" s="18">
        <f t="shared" si="42"/>
        <v>527</v>
      </c>
      <c r="N75" s="18">
        <f t="shared" si="43"/>
        <v>302</v>
      </c>
      <c r="O75" s="18">
        <f t="shared" si="44"/>
        <v>251</v>
      </c>
      <c r="P75" s="16">
        <f t="shared" si="45"/>
        <v>0</v>
      </c>
      <c r="R75" s="39" t="s">
        <v>426</v>
      </c>
      <c r="S75" s="168">
        <f t="shared" si="46"/>
        <v>3.2713132299898014E-4</v>
      </c>
      <c r="T75" s="173">
        <f t="shared" si="47"/>
        <v>0</v>
      </c>
      <c r="U75" s="24">
        <f t="shared" si="48"/>
        <v>0</v>
      </c>
      <c r="V75" s="24">
        <f t="shared" si="49"/>
        <v>0</v>
      </c>
      <c r="W75" s="24">
        <f t="shared" si="50"/>
        <v>4.4923542084569545E-4</v>
      </c>
      <c r="X75" s="24">
        <f t="shared" si="51"/>
        <v>8.7057793489662917E-4</v>
      </c>
      <c r="Y75" s="24">
        <f t="shared" si="52"/>
        <v>4.2914551727665957E-4</v>
      </c>
      <c r="Z75" s="24">
        <f t="shared" si="53"/>
        <v>3.8826000736301848E-4</v>
      </c>
      <c r="AA75" s="174">
        <f t="shared" si="54"/>
        <v>0</v>
      </c>
      <c r="AC75" s="39" t="s">
        <v>426</v>
      </c>
      <c r="AD75" s="47">
        <f t="shared" si="55"/>
        <v>105</v>
      </c>
      <c r="AE75" s="47">
        <f t="shared" si="56"/>
        <v>0</v>
      </c>
      <c r="AF75" s="48">
        <f t="shared" si="57"/>
        <v>0</v>
      </c>
      <c r="AG75" s="48">
        <f t="shared" si="58"/>
        <v>0</v>
      </c>
      <c r="AH75" s="48">
        <f t="shared" si="59"/>
        <v>18</v>
      </c>
      <c r="AI75" s="48">
        <f t="shared" si="60"/>
        <v>34</v>
      </c>
      <c r="AJ75" s="48">
        <f t="shared" si="61"/>
        <v>22</v>
      </c>
      <c r="AK75" s="48">
        <f t="shared" si="62"/>
        <v>31</v>
      </c>
      <c r="AL75" s="49">
        <f t="shared" si="63"/>
        <v>0</v>
      </c>
      <c r="AN75" s="47" t="s">
        <v>426</v>
      </c>
      <c r="AO75" s="135">
        <f t="shared" si="64"/>
        <v>8.0152671755725186E-2</v>
      </c>
      <c r="AP75" s="29" t="str">
        <f t="shared" si="65"/>
        <v>-</v>
      </c>
      <c r="AQ75" s="28" t="str">
        <f t="shared" si="66"/>
        <v>-</v>
      </c>
      <c r="AR75" s="28" t="str">
        <f t="shared" si="67"/>
        <v>-</v>
      </c>
      <c r="AS75" s="28">
        <f t="shared" si="68"/>
        <v>7.8260869565217397E-2</v>
      </c>
      <c r="AT75" s="28">
        <f t="shared" si="69"/>
        <v>6.4516129032258063E-2</v>
      </c>
      <c r="AU75" s="28">
        <f t="shared" si="70"/>
        <v>7.2847682119205295E-2</v>
      </c>
      <c r="AV75" s="28">
        <f t="shared" si="71"/>
        <v>0.12350597609561753</v>
      </c>
      <c r="AW75" s="30" t="str">
        <f t="shared" si="72"/>
        <v>-</v>
      </c>
    </row>
    <row r="76" spans="1:49" x14ac:dyDescent="0.25">
      <c r="A76" t="s">
        <v>241</v>
      </c>
      <c r="B76">
        <v>2013</v>
      </c>
      <c r="C76">
        <v>5888</v>
      </c>
      <c r="D76">
        <v>1106</v>
      </c>
      <c r="E76">
        <v>0.18783967391304349</v>
      </c>
      <c r="G76" s="39" t="s">
        <v>310</v>
      </c>
      <c r="H76" s="73">
        <f t="shared" si="37"/>
        <v>9</v>
      </c>
      <c r="I76" s="17">
        <f t="shared" si="38"/>
        <v>9</v>
      </c>
      <c r="J76" s="18">
        <f t="shared" si="39"/>
        <v>0</v>
      </c>
      <c r="K76" s="18">
        <f t="shared" si="40"/>
        <v>0</v>
      </c>
      <c r="L76" s="18">
        <f t="shared" si="41"/>
        <v>0</v>
      </c>
      <c r="M76" s="18">
        <f t="shared" si="42"/>
        <v>0</v>
      </c>
      <c r="N76" s="18">
        <f t="shared" si="43"/>
        <v>0</v>
      </c>
      <c r="O76" s="18">
        <f t="shared" si="44"/>
        <v>0</v>
      </c>
      <c r="P76" s="16">
        <f t="shared" si="45"/>
        <v>0</v>
      </c>
      <c r="R76" s="39" t="s">
        <v>310</v>
      </c>
      <c r="S76" s="168">
        <f t="shared" si="46"/>
        <v>2.2474671045731459E-6</v>
      </c>
      <c r="T76" s="173">
        <f t="shared" si="47"/>
        <v>2.816143385504997E-5</v>
      </c>
      <c r="U76" s="24">
        <f t="shared" si="48"/>
        <v>0</v>
      </c>
      <c r="V76" s="24">
        <f t="shared" si="49"/>
        <v>0</v>
      </c>
      <c r="W76" s="24">
        <f t="shared" si="50"/>
        <v>0</v>
      </c>
      <c r="X76" s="24">
        <f t="shared" si="51"/>
        <v>0</v>
      </c>
      <c r="Y76" s="24">
        <f t="shared" si="52"/>
        <v>0</v>
      </c>
      <c r="Z76" s="24">
        <f t="shared" si="53"/>
        <v>0</v>
      </c>
      <c r="AA76" s="174">
        <f t="shared" si="54"/>
        <v>0</v>
      </c>
      <c r="AC76" s="39" t="s">
        <v>310</v>
      </c>
      <c r="AD76" s="47">
        <f t="shared" si="55"/>
        <v>0</v>
      </c>
      <c r="AE76" s="47">
        <f t="shared" si="56"/>
        <v>0</v>
      </c>
      <c r="AF76" s="48">
        <f t="shared" si="57"/>
        <v>0</v>
      </c>
      <c r="AG76" s="48">
        <f t="shared" si="58"/>
        <v>0</v>
      </c>
      <c r="AH76" s="48">
        <f t="shared" si="59"/>
        <v>0</v>
      </c>
      <c r="AI76" s="48">
        <f t="shared" si="60"/>
        <v>0</v>
      </c>
      <c r="AJ76" s="48">
        <f t="shared" si="61"/>
        <v>0</v>
      </c>
      <c r="AK76" s="48">
        <f t="shared" si="62"/>
        <v>0</v>
      </c>
      <c r="AL76" s="49">
        <f t="shared" si="63"/>
        <v>0</v>
      </c>
      <c r="AN76" s="47" t="s">
        <v>310</v>
      </c>
      <c r="AO76" s="135">
        <f t="shared" si="64"/>
        <v>0</v>
      </c>
      <c r="AP76" s="29">
        <f t="shared" si="65"/>
        <v>0</v>
      </c>
      <c r="AQ76" s="28" t="str">
        <f t="shared" si="66"/>
        <v>-</v>
      </c>
      <c r="AR76" s="28" t="str">
        <f t="shared" si="67"/>
        <v>-</v>
      </c>
      <c r="AS76" s="28" t="str">
        <f t="shared" si="68"/>
        <v>-</v>
      </c>
      <c r="AT76" s="28" t="str">
        <f t="shared" si="69"/>
        <v>-</v>
      </c>
      <c r="AU76" s="28" t="str">
        <f t="shared" si="70"/>
        <v>-</v>
      </c>
      <c r="AV76" s="28" t="str">
        <f t="shared" si="71"/>
        <v>-</v>
      </c>
      <c r="AW76" s="30" t="str">
        <f t="shared" si="72"/>
        <v>-</v>
      </c>
    </row>
    <row r="77" spans="1:49" x14ac:dyDescent="0.25">
      <c r="A77" t="s">
        <v>241</v>
      </c>
      <c r="B77">
        <v>2014</v>
      </c>
      <c r="C77">
        <v>1894</v>
      </c>
      <c r="D77">
        <v>404</v>
      </c>
      <c r="E77">
        <v>0.21330517423442449</v>
      </c>
      <c r="G77" s="39" t="s">
        <v>615</v>
      </c>
      <c r="H77" s="73">
        <f t="shared" si="37"/>
        <v>1</v>
      </c>
      <c r="I77" s="17">
        <f t="shared" si="38"/>
        <v>0</v>
      </c>
      <c r="J77" s="18">
        <f t="shared" si="39"/>
        <v>0</v>
      </c>
      <c r="K77" s="18">
        <f t="shared" si="40"/>
        <v>0</v>
      </c>
      <c r="L77" s="18">
        <f t="shared" si="41"/>
        <v>0</v>
      </c>
      <c r="M77" s="18">
        <f t="shared" si="42"/>
        <v>0</v>
      </c>
      <c r="N77" s="18">
        <f t="shared" si="43"/>
        <v>0</v>
      </c>
      <c r="O77" s="18">
        <f t="shared" si="44"/>
        <v>1</v>
      </c>
      <c r="P77" s="16">
        <f t="shared" si="45"/>
        <v>0</v>
      </c>
      <c r="R77" s="39" t="s">
        <v>615</v>
      </c>
      <c r="S77" s="168">
        <f t="shared" si="46"/>
        <v>2.4971856717479402E-7</v>
      </c>
      <c r="T77" s="173">
        <f t="shared" si="47"/>
        <v>0</v>
      </c>
      <c r="U77" s="24">
        <f t="shared" si="48"/>
        <v>0</v>
      </c>
      <c r="V77" s="24">
        <f t="shared" si="49"/>
        <v>0</v>
      </c>
      <c r="W77" s="24">
        <f t="shared" si="50"/>
        <v>0</v>
      </c>
      <c r="X77" s="24">
        <f t="shared" si="51"/>
        <v>0</v>
      </c>
      <c r="Y77" s="24">
        <f t="shared" si="52"/>
        <v>0</v>
      </c>
      <c r="Z77" s="24">
        <f t="shared" si="53"/>
        <v>1.5468526189761693E-6</v>
      </c>
      <c r="AA77" s="174">
        <f t="shared" si="54"/>
        <v>0</v>
      </c>
      <c r="AC77" s="39" t="s">
        <v>615</v>
      </c>
      <c r="AD77" s="47">
        <f t="shared" si="55"/>
        <v>2</v>
      </c>
      <c r="AE77" s="47">
        <f t="shared" si="56"/>
        <v>0</v>
      </c>
      <c r="AF77" s="48">
        <f t="shared" si="57"/>
        <v>0</v>
      </c>
      <c r="AG77" s="48">
        <f t="shared" si="58"/>
        <v>0</v>
      </c>
      <c r="AH77" s="48">
        <f t="shared" si="59"/>
        <v>0</v>
      </c>
      <c r="AI77" s="48">
        <f t="shared" si="60"/>
        <v>0</v>
      </c>
      <c r="AJ77" s="48">
        <f t="shared" si="61"/>
        <v>0</v>
      </c>
      <c r="AK77" s="48">
        <f t="shared" si="62"/>
        <v>2</v>
      </c>
      <c r="AL77" s="49">
        <f t="shared" si="63"/>
        <v>0</v>
      </c>
      <c r="AN77" s="47" t="s">
        <v>615</v>
      </c>
      <c r="AO77" s="135">
        <f t="shared" si="64"/>
        <v>2</v>
      </c>
      <c r="AP77" s="29" t="str">
        <f t="shared" si="65"/>
        <v>-</v>
      </c>
      <c r="AQ77" s="28" t="str">
        <f t="shared" si="66"/>
        <v>-</v>
      </c>
      <c r="AR77" s="28" t="str">
        <f t="shared" si="67"/>
        <v>-</v>
      </c>
      <c r="AS77" s="28" t="str">
        <f t="shared" si="68"/>
        <v>-</v>
      </c>
      <c r="AT77" s="28" t="str">
        <f t="shared" si="69"/>
        <v>-</v>
      </c>
      <c r="AU77" s="28" t="str">
        <f t="shared" si="70"/>
        <v>-</v>
      </c>
      <c r="AV77" s="28">
        <f t="shared" si="71"/>
        <v>2</v>
      </c>
      <c r="AW77" s="30" t="str">
        <f t="shared" si="72"/>
        <v>-</v>
      </c>
    </row>
    <row r="78" spans="1:49" x14ac:dyDescent="0.25">
      <c r="A78" t="s">
        <v>241</v>
      </c>
      <c r="B78">
        <v>2015</v>
      </c>
      <c r="C78">
        <v>728</v>
      </c>
      <c r="D78">
        <v>123</v>
      </c>
      <c r="E78">
        <v>0.16895604395604399</v>
      </c>
      <c r="G78" s="39" t="s">
        <v>176</v>
      </c>
      <c r="H78" s="73">
        <f t="shared" si="37"/>
        <v>8788</v>
      </c>
      <c r="I78" s="17">
        <f t="shared" si="38"/>
        <v>786</v>
      </c>
      <c r="J78" s="18">
        <f t="shared" si="39"/>
        <v>1109</v>
      </c>
      <c r="K78" s="18">
        <f t="shared" si="40"/>
        <v>1228</v>
      </c>
      <c r="L78" s="18">
        <f t="shared" si="41"/>
        <v>1360</v>
      </c>
      <c r="M78" s="18">
        <f t="shared" si="42"/>
        <v>1378</v>
      </c>
      <c r="N78" s="18">
        <f t="shared" si="43"/>
        <v>1581</v>
      </c>
      <c r="O78" s="18">
        <f t="shared" si="44"/>
        <v>1346</v>
      </c>
      <c r="P78" s="16">
        <f t="shared" si="45"/>
        <v>0</v>
      </c>
      <c r="R78" s="39" t="s">
        <v>176</v>
      </c>
      <c r="S78" s="168">
        <f t="shared" si="46"/>
        <v>2.1945267683320898E-3</v>
      </c>
      <c r="T78" s="173">
        <f t="shared" si="47"/>
        <v>2.4594318900076975E-3</v>
      </c>
      <c r="U78" s="24">
        <f t="shared" si="48"/>
        <v>2.2008990146561219E-3</v>
      </c>
      <c r="V78" s="24">
        <f t="shared" si="49"/>
        <v>2.4049901587332675E-3</v>
      </c>
      <c r="W78" s="24">
        <f t="shared" si="50"/>
        <v>2.6563485754354165E-3</v>
      </c>
      <c r="X78" s="24">
        <f t="shared" si="51"/>
        <v>2.2763878449479223E-3</v>
      </c>
      <c r="Y78" s="24">
        <f t="shared" si="52"/>
        <v>2.2466194132927113E-3</v>
      </c>
      <c r="Z78" s="24">
        <f t="shared" si="53"/>
        <v>2.0820636251419238E-3</v>
      </c>
      <c r="AA78" s="174">
        <f t="shared" si="54"/>
        <v>0</v>
      </c>
      <c r="AC78" s="39" t="s">
        <v>176</v>
      </c>
      <c r="AD78" s="47">
        <f t="shared" si="55"/>
        <v>467</v>
      </c>
      <c r="AE78" s="47">
        <f t="shared" si="56"/>
        <v>22</v>
      </c>
      <c r="AF78" s="48">
        <f t="shared" si="57"/>
        <v>29</v>
      </c>
      <c r="AG78" s="48">
        <f t="shared" si="58"/>
        <v>100</v>
      </c>
      <c r="AH78" s="48">
        <f t="shared" si="59"/>
        <v>109</v>
      </c>
      <c r="AI78" s="48">
        <f t="shared" si="60"/>
        <v>78</v>
      </c>
      <c r="AJ78" s="48">
        <f t="shared" si="61"/>
        <v>62</v>
      </c>
      <c r="AK78" s="48">
        <f t="shared" si="62"/>
        <v>67</v>
      </c>
      <c r="AL78" s="49">
        <f t="shared" si="63"/>
        <v>0</v>
      </c>
      <c r="AN78" s="47" t="s">
        <v>176</v>
      </c>
      <c r="AO78" s="135">
        <f t="shared" si="64"/>
        <v>5.314064633591261E-2</v>
      </c>
      <c r="AP78" s="29">
        <f t="shared" si="65"/>
        <v>2.7989821882951654E-2</v>
      </c>
      <c r="AQ78" s="28">
        <f t="shared" si="66"/>
        <v>2.6149684400360685E-2</v>
      </c>
      <c r="AR78" s="28">
        <f t="shared" si="67"/>
        <v>8.143322475570032E-2</v>
      </c>
      <c r="AS78" s="28">
        <f t="shared" si="68"/>
        <v>8.0147058823529418E-2</v>
      </c>
      <c r="AT78" s="28">
        <f t="shared" si="69"/>
        <v>5.6603773584905662E-2</v>
      </c>
      <c r="AU78" s="28">
        <f t="shared" si="70"/>
        <v>3.9215686274509803E-2</v>
      </c>
      <c r="AV78" s="28">
        <f t="shared" si="71"/>
        <v>4.9777117384843979E-2</v>
      </c>
      <c r="AW78" s="30" t="str">
        <f t="shared" si="72"/>
        <v>-</v>
      </c>
    </row>
    <row r="79" spans="1:49" x14ac:dyDescent="0.25">
      <c r="A79" t="s">
        <v>241</v>
      </c>
      <c r="B79">
        <v>2016</v>
      </c>
      <c r="C79">
        <v>182</v>
      </c>
      <c r="D79">
        <v>18</v>
      </c>
      <c r="E79">
        <v>9.8901098901098897E-2</v>
      </c>
      <c r="G79" s="39" t="s">
        <v>192</v>
      </c>
      <c r="H79" s="73">
        <f t="shared" si="37"/>
        <v>2815</v>
      </c>
      <c r="I79" s="17">
        <f t="shared" si="38"/>
        <v>38</v>
      </c>
      <c r="J79" s="18">
        <f t="shared" si="39"/>
        <v>73</v>
      </c>
      <c r="K79" s="18">
        <f t="shared" si="40"/>
        <v>45</v>
      </c>
      <c r="L79" s="18">
        <f t="shared" si="41"/>
        <v>241</v>
      </c>
      <c r="M79" s="18">
        <f t="shared" si="42"/>
        <v>658</v>
      </c>
      <c r="N79" s="18">
        <f t="shared" si="43"/>
        <v>860</v>
      </c>
      <c r="O79" s="18">
        <f t="shared" si="44"/>
        <v>900</v>
      </c>
      <c r="P79" s="16">
        <f t="shared" si="45"/>
        <v>0</v>
      </c>
      <c r="R79" s="39" t="s">
        <v>192</v>
      </c>
      <c r="S79" s="168">
        <f t="shared" si="46"/>
        <v>7.0295776659704511E-4</v>
      </c>
      <c r="T79" s="173">
        <f t="shared" si="47"/>
        <v>1.1890383183243321E-4</v>
      </c>
      <c r="U79" s="24">
        <f t="shared" si="48"/>
        <v>1.4487432648322535E-4</v>
      </c>
      <c r="V79" s="24">
        <f t="shared" si="49"/>
        <v>8.81307468591181E-5</v>
      </c>
      <c r="W79" s="24">
        <f t="shared" si="50"/>
        <v>4.7072059314701132E-4</v>
      </c>
      <c r="X79" s="24">
        <f t="shared" si="51"/>
        <v>1.0869834557153358E-3</v>
      </c>
      <c r="Y79" s="24">
        <f t="shared" si="52"/>
        <v>1.2220700160858518E-3</v>
      </c>
      <c r="Z79" s="24">
        <f t="shared" si="53"/>
        <v>1.3921673570785522E-3</v>
      </c>
      <c r="AA79" s="174">
        <f t="shared" si="54"/>
        <v>0</v>
      </c>
      <c r="AC79" s="39" t="s">
        <v>192</v>
      </c>
      <c r="AD79" s="47">
        <f t="shared" si="55"/>
        <v>232</v>
      </c>
      <c r="AE79" s="47">
        <f t="shared" si="56"/>
        <v>0</v>
      </c>
      <c r="AF79" s="48">
        <f t="shared" si="57"/>
        <v>3</v>
      </c>
      <c r="AG79" s="48">
        <f t="shared" si="58"/>
        <v>0</v>
      </c>
      <c r="AH79" s="48">
        <f t="shared" si="59"/>
        <v>14</v>
      </c>
      <c r="AI79" s="48">
        <f t="shared" si="60"/>
        <v>41</v>
      </c>
      <c r="AJ79" s="48">
        <f t="shared" si="61"/>
        <v>111</v>
      </c>
      <c r="AK79" s="48">
        <f t="shared" si="62"/>
        <v>63</v>
      </c>
      <c r="AL79" s="49">
        <f t="shared" si="63"/>
        <v>0</v>
      </c>
      <c r="AN79" s="47" t="s">
        <v>192</v>
      </c>
      <c r="AO79" s="135">
        <f t="shared" si="64"/>
        <v>8.2415630550621663E-2</v>
      </c>
      <c r="AP79" s="29">
        <f t="shared" si="65"/>
        <v>0</v>
      </c>
      <c r="AQ79" s="28">
        <f t="shared" si="66"/>
        <v>4.1095890410958902E-2</v>
      </c>
      <c r="AR79" s="28">
        <f t="shared" si="67"/>
        <v>0</v>
      </c>
      <c r="AS79" s="28">
        <f t="shared" si="68"/>
        <v>5.8091286307053944E-2</v>
      </c>
      <c r="AT79" s="28">
        <f t="shared" si="69"/>
        <v>6.231003039513678E-2</v>
      </c>
      <c r="AU79" s="28">
        <f t="shared" si="70"/>
        <v>0.12906976744186047</v>
      </c>
      <c r="AV79" s="28">
        <f t="shared" si="71"/>
        <v>7.0000000000000007E-2</v>
      </c>
      <c r="AW79" s="30" t="str">
        <f t="shared" si="72"/>
        <v>-</v>
      </c>
    </row>
    <row r="80" spans="1:49" x14ac:dyDescent="0.25">
      <c r="A80" t="s">
        <v>241</v>
      </c>
      <c r="B80">
        <v>2017</v>
      </c>
      <c r="C80">
        <v>148</v>
      </c>
      <c r="D80">
        <v>16</v>
      </c>
      <c r="E80">
        <v>0.1081081081081081</v>
      </c>
      <c r="G80" s="39" t="s">
        <v>271</v>
      </c>
      <c r="H80" s="73">
        <f t="shared" si="37"/>
        <v>5251</v>
      </c>
      <c r="I80" s="17">
        <f t="shared" si="38"/>
        <v>2539</v>
      </c>
      <c r="J80" s="18">
        <f t="shared" si="39"/>
        <v>1253</v>
      </c>
      <c r="K80" s="18">
        <f t="shared" si="40"/>
        <v>1064</v>
      </c>
      <c r="L80" s="18">
        <f t="shared" si="41"/>
        <v>237</v>
      </c>
      <c r="M80" s="18">
        <f t="shared" si="42"/>
        <v>104</v>
      </c>
      <c r="N80" s="18">
        <f t="shared" si="43"/>
        <v>39</v>
      </c>
      <c r="O80" s="18">
        <f t="shared" si="44"/>
        <v>15</v>
      </c>
      <c r="P80" s="16">
        <f t="shared" si="45"/>
        <v>0</v>
      </c>
      <c r="R80" s="39" t="s">
        <v>271</v>
      </c>
      <c r="S80" s="168">
        <f t="shared" si="46"/>
        <v>1.3112721962348433E-3</v>
      </c>
      <c r="T80" s="173">
        <f t="shared" si="47"/>
        <v>7.944653395330209E-3</v>
      </c>
      <c r="U80" s="24">
        <f t="shared" si="48"/>
        <v>2.4866785079928951E-3</v>
      </c>
      <c r="V80" s="24">
        <f t="shared" si="49"/>
        <v>2.0838025479578146E-3</v>
      </c>
      <c r="W80" s="24">
        <f t="shared" si="50"/>
        <v>4.6290780321926007E-4</v>
      </c>
      <c r="X80" s="24">
        <f t="shared" si="51"/>
        <v>1.7180285622248471E-4</v>
      </c>
      <c r="Y80" s="24">
        <f t="shared" si="52"/>
        <v>5.5419454217846772E-5</v>
      </c>
      <c r="Z80" s="24">
        <f t="shared" si="53"/>
        <v>2.3202789284642539E-5</v>
      </c>
      <c r="AA80" s="174">
        <f t="shared" si="54"/>
        <v>0</v>
      </c>
      <c r="AC80" s="39" t="s">
        <v>271</v>
      </c>
      <c r="AD80" s="47">
        <f t="shared" si="55"/>
        <v>1550</v>
      </c>
      <c r="AE80" s="47">
        <f t="shared" si="56"/>
        <v>900</v>
      </c>
      <c r="AF80" s="48">
        <f t="shared" si="57"/>
        <v>377</v>
      </c>
      <c r="AG80" s="48">
        <f t="shared" si="58"/>
        <v>190</v>
      </c>
      <c r="AH80" s="48">
        <f t="shared" si="59"/>
        <v>34</v>
      </c>
      <c r="AI80" s="48">
        <f t="shared" si="60"/>
        <v>21</v>
      </c>
      <c r="AJ80" s="48">
        <f t="shared" si="61"/>
        <v>21</v>
      </c>
      <c r="AK80" s="48">
        <f t="shared" si="62"/>
        <v>7</v>
      </c>
      <c r="AL80" s="49">
        <f t="shared" si="63"/>
        <v>0</v>
      </c>
      <c r="AN80" s="47" t="s">
        <v>271</v>
      </c>
      <c r="AO80" s="135">
        <f t="shared" si="64"/>
        <v>0.29518187011997715</v>
      </c>
      <c r="AP80" s="29">
        <f t="shared" si="65"/>
        <v>0.35447026388341868</v>
      </c>
      <c r="AQ80" s="28">
        <f t="shared" si="66"/>
        <v>0.30087789305666401</v>
      </c>
      <c r="AR80" s="28">
        <f t="shared" si="67"/>
        <v>0.17857142857142858</v>
      </c>
      <c r="AS80" s="28">
        <f t="shared" si="68"/>
        <v>0.14345991561181434</v>
      </c>
      <c r="AT80" s="28">
        <f t="shared" si="69"/>
        <v>0.20192307692307693</v>
      </c>
      <c r="AU80" s="28">
        <f t="shared" si="70"/>
        <v>0.53846153846153844</v>
      </c>
      <c r="AV80" s="28">
        <f t="shared" si="71"/>
        <v>0.46666666666666667</v>
      </c>
      <c r="AW80" s="30" t="str">
        <f t="shared" si="72"/>
        <v>-</v>
      </c>
    </row>
    <row r="81" spans="1:49" x14ac:dyDescent="0.25">
      <c r="A81" t="s">
        <v>241</v>
      </c>
      <c r="B81">
        <v>2018</v>
      </c>
      <c r="C81">
        <v>160</v>
      </c>
      <c r="D81">
        <v>16</v>
      </c>
      <c r="E81">
        <v>0.1</v>
      </c>
      <c r="G81" s="39" t="s">
        <v>185</v>
      </c>
      <c r="H81" s="73">
        <f t="shared" si="37"/>
        <v>16926</v>
      </c>
      <c r="I81" s="17">
        <f t="shared" si="38"/>
        <v>787</v>
      </c>
      <c r="J81" s="18">
        <f t="shared" si="39"/>
        <v>1421</v>
      </c>
      <c r="K81" s="18">
        <f t="shared" si="40"/>
        <v>1558</v>
      </c>
      <c r="L81" s="18">
        <f t="shared" si="41"/>
        <v>3122</v>
      </c>
      <c r="M81" s="18">
        <f t="shared" si="42"/>
        <v>3259</v>
      </c>
      <c r="N81" s="18">
        <f t="shared" si="43"/>
        <v>4099</v>
      </c>
      <c r="O81" s="18">
        <f t="shared" si="44"/>
        <v>2680</v>
      </c>
      <c r="P81" s="16">
        <f t="shared" si="45"/>
        <v>0</v>
      </c>
      <c r="R81" s="39" t="s">
        <v>185</v>
      </c>
      <c r="S81" s="168">
        <f t="shared" si="46"/>
        <v>4.2267364680005637E-3</v>
      </c>
      <c r="T81" s="173">
        <f t="shared" si="47"/>
        <v>2.4625609382138143E-3</v>
      </c>
      <c r="U81" s="24">
        <f t="shared" si="48"/>
        <v>2.8200879168857975E-3</v>
      </c>
      <c r="V81" s="24">
        <f t="shared" si="49"/>
        <v>3.0512823023668002E-3</v>
      </c>
      <c r="W81" s="24">
        <f t="shared" si="50"/>
        <v>6.097882538609831E-3</v>
      </c>
      <c r="X81" s="24">
        <f t="shared" si="51"/>
        <v>5.383706811818054E-3</v>
      </c>
      <c r="Y81" s="24">
        <f t="shared" si="52"/>
        <v>5.8247267394603564E-3</v>
      </c>
      <c r="Z81" s="24">
        <f t="shared" si="53"/>
        <v>4.1455650188561332E-3</v>
      </c>
      <c r="AA81" s="174">
        <f t="shared" si="54"/>
        <v>0</v>
      </c>
      <c r="AC81" s="39" t="s">
        <v>185</v>
      </c>
      <c r="AD81" s="47">
        <f t="shared" si="55"/>
        <v>3369</v>
      </c>
      <c r="AE81" s="47">
        <f t="shared" si="56"/>
        <v>175</v>
      </c>
      <c r="AF81" s="48">
        <f t="shared" si="57"/>
        <v>353</v>
      </c>
      <c r="AG81" s="48">
        <f t="shared" si="58"/>
        <v>380</v>
      </c>
      <c r="AH81" s="48">
        <f t="shared" si="59"/>
        <v>602</v>
      </c>
      <c r="AI81" s="48">
        <f t="shared" si="60"/>
        <v>603</v>
      </c>
      <c r="AJ81" s="48">
        <f t="shared" si="61"/>
        <v>754</v>
      </c>
      <c r="AK81" s="48">
        <f t="shared" si="62"/>
        <v>502</v>
      </c>
      <c r="AL81" s="49">
        <f t="shared" si="63"/>
        <v>0</v>
      </c>
      <c r="AN81" s="47" t="s">
        <v>185</v>
      </c>
      <c r="AO81" s="135">
        <f t="shared" si="64"/>
        <v>0.19904289259127969</v>
      </c>
      <c r="AP81" s="29">
        <f t="shared" si="65"/>
        <v>0.22236340533672172</v>
      </c>
      <c r="AQ81" s="28">
        <f t="shared" si="66"/>
        <v>0.24841660802251936</v>
      </c>
      <c r="AR81" s="28">
        <f t="shared" si="67"/>
        <v>0.24390243902439024</v>
      </c>
      <c r="AS81" s="28">
        <f t="shared" si="68"/>
        <v>0.19282511210762332</v>
      </c>
      <c r="AT81" s="28">
        <f t="shared" si="69"/>
        <v>0.18502608162012887</v>
      </c>
      <c r="AU81" s="28">
        <f t="shared" si="70"/>
        <v>0.18394730422054159</v>
      </c>
      <c r="AV81" s="28">
        <f t="shared" si="71"/>
        <v>0.18731343283582089</v>
      </c>
      <c r="AW81" s="30" t="str">
        <f t="shared" si="72"/>
        <v>-</v>
      </c>
    </row>
    <row r="82" spans="1:49" x14ac:dyDescent="0.25">
      <c r="A82" t="s">
        <v>241</v>
      </c>
      <c r="B82">
        <v>2019</v>
      </c>
      <c r="C82">
        <v>11</v>
      </c>
      <c r="D82">
        <v>2</v>
      </c>
      <c r="E82">
        <v>0.1818181818181818</v>
      </c>
      <c r="G82" s="39" t="s">
        <v>288</v>
      </c>
      <c r="H82" s="73">
        <f t="shared" si="37"/>
        <v>35888</v>
      </c>
      <c r="I82" s="17">
        <f t="shared" si="38"/>
        <v>2205</v>
      </c>
      <c r="J82" s="18">
        <f t="shared" si="39"/>
        <v>3073</v>
      </c>
      <c r="K82" s="18">
        <f t="shared" si="40"/>
        <v>3533</v>
      </c>
      <c r="L82" s="18">
        <f t="shared" si="41"/>
        <v>5792</v>
      </c>
      <c r="M82" s="18">
        <f t="shared" si="42"/>
        <v>6783</v>
      </c>
      <c r="N82" s="18">
        <f t="shared" si="43"/>
        <v>9163</v>
      </c>
      <c r="O82" s="18">
        <f t="shared" si="44"/>
        <v>5339</v>
      </c>
      <c r="P82" s="16">
        <f t="shared" si="45"/>
        <v>0</v>
      </c>
      <c r="R82" s="39" t="s">
        <v>288</v>
      </c>
      <c r="S82" s="168">
        <f t="shared" si="46"/>
        <v>8.9618999387690076E-3</v>
      </c>
      <c r="T82" s="173">
        <f t="shared" si="47"/>
        <v>6.899551294487243E-3</v>
      </c>
      <c r="U82" s="24">
        <f t="shared" si="48"/>
        <v>6.0986137709993348E-3</v>
      </c>
      <c r="V82" s="24">
        <f t="shared" si="49"/>
        <v>6.919242858961428E-3</v>
      </c>
      <c r="W82" s="24">
        <f t="shared" si="50"/>
        <v>1.1312919815383774E-2</v>
      </c>
      <c r="X82" s="24">
        <f t="shared" si="51"/>
        <v>1.1205180516895324E-2</v>
      </c>
      <c r="Y82" s="24">
        <f t="shared" si="52"/>
        <v>1.3020729717900768E-2</v>
      </c>
      <c r="Z82" s="24">
        <f t="shared" si="53"/>
        <v>8.2586461327137668E-3</v>
      </c>
      <c r="AA82" s="174">
        <f t="shared" si="54"/>
        <v>0</v>
      </c>
      <c r="AC82" s="39" t="s">
        <v>288</v>
      </c>
      <c r="AD82" s="47">
        <f t="shared" si="55"/>
        <v>8952</v>
      </c>
      <c r="AE82" s="47">
        <f t="shared" si="56"/>
        <v>473</v>
      </c>
      <c r="AF82" s="48">
        <f t="shared" si="57"/>
        <v>826</v>
      </c>
      <c r="AG82" s="48">
        <f t="shared" si="58"/>
        <v>849</v>
      </c>
      <c r="AH82" s="48">
        <f t="shared" si="59"/>
        <v>1189</v>
      </c>
      <c r="AI82" s="48">
        <f t="shared" si="60"/>
        <v>1631</v>
      </c>
      <c r="AJ82" s="48">
        <f t="shared" si="61"/>
        <v>2358</v>
      </c>
      <c r="AK82" s="48">
        <f t="shared" si="62"/>
        <v>1626</v>
      </c>
      <c r="AL82" s="49">
        <f t="shared" si="63"/>
        <v>0</v>
      </c>
      <c r="AN82" s="47" t="s">
        <v>288</v>
      </c>
      <c r="AO82" s="135">
        <f t="shared" si="64"/>
        <v>0.24944271065537227</v>
      </c>
      <c r="AP82" s="29">
        <f t="shared" si="65"/>
        <v>0.2145124716553288</v>
      </c>
      <c r="AQ82" s="28">
        <f t="shared" si="66"/>
        <v>0.26879271070615035</v>
      </c>
      <c r="AR82" s="28">
        <f t="shared" si="67"/>
        <v>0.24030568921596376</v>
      </c>
      <c r="AS82" s="28">
        <f t="shared" si="68"/>
        <v>0.20528314917127072</v>
      </c>
      <c r="AT82" s="28">
        <f t="shared" si="69"/>
        <v>0.24045407636738905</v>
      </c>
      <c r="AU82" s="28">
        <f t="shared" si="70"/>
        <v>0.25733929935610605</v>
      </c>
      <c r="AV82" s="28">
        <f t="shared" si="71"/>
        <v>0.30455141412249487</v>
      </c>
      <c r="AW82" s="30" t="str">
        <f t="shared" si="72"/>
        <v>-</v>
      </c>
    </row>
    <row r="83" spans="1:49" x14ac:dyDescent="0.25">
      <c r="A83" t="s">
        <v>254</v>
      </c>
      <c r="B83">
        <v>2013</v>
      </c>
      <c r="C83">
        <v>1558</v>
      </c>
      <c r="D83">
        <v>314</v>
      </c>
      <c r="E83">
        <v>0.20154043645699621</v>
      </c>
      <c r="G83" s="39" t="s">
        <v>408</v>
      </c>
      <c r="H83" s="73">
        <f t="shared" si="37"/>
        <v>3324</v>
      </c>
      <c r="I83" s="17">
        <f t="shared" si="38"/>
        <v>320</v>
      </c>
      <c r="J83" s="18">
        <f t="shared" si="39"/>
        <v>541</v>
      </c>
      <c r="K83" s="18">
        <f t="shared" si="40"/>
        <v>612</v>
      </c>
      <c r="L83" s="18">
        <f t="shared" si="41"/>
        <v>680</v>
      </c>
      <c r="M83" s="18">
        <f t="shared" si="42"/>
        <v>682</v>
      </c>
      <c r="N83" s="18">
        <f t="shared" si="43"/>
        <v>381</v>
      </c>
      <c r="O83" s="18">
        <f t="shared" si="44"/>
        <v>108</v>
      </c>
      <c r="P83" s="16">
        <f t="shared" si="45"/>
        <v>0</v>
      </c>
      <c r="R83" s="39" t="s">
        <v>408</v>
      </c>
      <c r="S83" s="168">
        <f t="shared" si="46"/>
        <v>8.3006451728901527E-4</v>
      </c>
      <c r="T83" s="173">
        <f t="shared" si="47"/>
        <v>1.0012954259573323E-3</v>
      </c>
      <c r="U83" s="24">
        <f t="shared" si="48"/>
        <v>1.0736576798277384E-3</v>
      </c>
      <c r="V83" s="24">
        <f t="shared" si="49"/>
        <v>1.1985781572840062E-3</v>
      </c>
      <c r="W83" s="24">
        <f t="shared" si="50"/>
        <v>1.3281742877177083E-3</v>
      </c>
      <c r="X83" s="24">
        <f t="shared" si="51"/>
        <v>1.1266302686897553E-3</v>
      </c>
      <c r="Y83" s="24">
        <f t="shared" si="52"/>
        <v>5.4140543735896459E-4</v>
      </c>
      <c r="Z83" s="24">
        <f t="shared" si="53"/>
        <v>1.6706008284942628E-4</v>
      </c>
      <c r="AA83" s="174">
        <f t="shared" si="54"/>
        <v>0</v>
      </c>
      <c r="AC83" s="39" t="s">
        <v>408</v>
      </c>
      <c r="AD83" s="47">
        <f t="shared" si="55"/>
        <v>298</v>
      </c>
      <c r="AE83" s="47">
        <f t="shared" si="56"/>
        <v>23</v>
      </c>
      <c r="AF83" s="48">
        <f t="shared" si="57"/>
        <v>46</v>
      </c>
      <c r="AG83" s="48">
        <f t="shared" si="58"/>
        <v>62</v>
      </c>
      <c r="AH83" s="48">
        <f t="shared" si="59"/>
        <v>50</v>
      </c>
      <c r="AI83" s="48">
        <f t="shared" si="60"/>
        <v>79</v>
      </c>
      <c r="AJ83" s="48">
        <f t="shared" si="61"/>
        <v>28</v>
      </c>
      <c r="AK83" s="48">
        <f t="shared" si="62"/>
        <v>10</v>
      </c>
      <c r="AL83" s="49">
        <f t="shared" si="63"/>
        <v>0</v>
      </c>
      <c r="AN83" s="47" t="s">
        <v>408</v>
      </c>
      <c r="AO83" s="135">
        <f t="shared" si="64"/>
        <v>8.9651022864019256E-2</v>
      </c>
      <c r="AP83" s="29">
        <f t="shared" si="65"/>
        <v>7.1874999999999994E-2</v>
      </c>
      <c r="AQ83" s="28">
        <f t="shared" si="66"/>
        <v>8.5027726432532341E-2</v>
      </c>
      <c r="AR83" s="28">
        <f t="shared" si="67"/>
        <v>0.10130718954248366</v>
      </c>
      <c r="AS83" s="28">
        <f t="shared" si="68"/>
        <v>7.3529411764705885E-2</v>
      </c>
      <c r="AT83" s="28">
        <f t="shared" si="69"/>
        <v>0.1158357771260997</v>
      </c>
      <c r="AU83" s="28">
        <f t="shared" si="70"/>
        <v>7.3490813648293962E-2</v>
      </c>
      <c r="AV83" s="28">
        <f t="shared" si="71"/>
        <v>9.2592592592592587E-2</v>
      </c>
      <c r="AW83" s="30" t="str">
        <f t="shared" si="72"/>
        <v>-</v>
      </c>
    </row>
    <row r="84" spans="1:49" x14ac:dyDescent="0.25">
      <c r="A84" t="s">
        <v>254</v>
      </c>
      <c r="B84">
        <v>2014</v>
      </c>
      <c r="C84">
        <v>1111</v>
      </c>
      <c r="D84">
        <v>298</v>
      </c>
      <c r="E84">
        <v>0.26822682268226822</v>
      </c>
      <c r="G84" s="39" t="s">
        <v>35</v>
      </c>
      <c r="H84" s="73">
        <f t="shared" si="37"/>
        <v>19685</v>
      </c>
      <c r="I84" s="17">
        <f t="shared" si="38"/>
        <v>522</v>
      </c>
      <c r="J84" s="18">
        <f t="shared" si="39"/>
        <v>1354</v>
      </c>
      <c r="K84" s="18">
        <f t="shared" si="40"/>
        <v>1920</v>
      </c>
      <c r="L84" s="18">
        <f t="shared" si="41"/>
        <v>2905</v>
      </c>
      <c r="M84" s="18">
        <f t="shared" si="42"/>
        <v>3975</v>
      </c>
      <c r="N84" s="18">
        <f t="shared" si="43"/>
        <v>5584</v>
      </c>
      <c r="O84" s="18">
        <f t="shared" si="44"/>
        <v>3425</v>
      </c>
      <c r="P84" s="16">
        <f t="shared" si="45"/>
        <v>0</v>
      </c>
      <c r="R84" s="39" t="s">
        <v>35</v>
      </c>
      <c r="S84" s="168">
        <f t="shared" si="46"/>
        <v>4.9157099948358204E-3</v>
      </c>
      <c r="T84" s="173">
        <f t="shared" si="47"/>
        <v>1.6333631635928982E-3</v>
      </c>
      <c r="U84" s="24">
        <f t="shared" si="48"/>
        <v>2.6871210692916044E-3</v>
      </c>
      <c r="V84" s="24">
        <f t="shared" si="49"/>
        <v>3.7602451993223726E-3</v>
      </c>
      <c r="W84" s="24">
        <f t="shared" si="50"/>
        <v>5.6740386850293268E-3</v>
      </c>
      <c r="X84" s="24">
        <f t="shared" si="51"/>
        <v>6.5665033988882371E-3</v>
      </c>
      <c r="Y84" s="24">
        <f t="shared" si="52"/>
        <v>7.9349290346783681E-3</v>
      </c>
      <c r="Z84" s="24">
        <f t="shared" si="53"/>
        <v>5.2979702199933794E-3</v>
      </c>
      <c r="AA84" s="174">
        <f t="shared" si="54"/>
        <v>0</v>
      </c>
      <c r="AC84" s="39" t="s">
        <v>35</v>
      </c>
      <c r="AD84" s="47">
        <f t="shared" si="55"/>
        <v>2288</v>
      </c>
      <c r="AE84" s="47">
        <f t="shared" si="56"/>
        <v>63</v>
      </c>
      <c r="AF84" s="48">
        <f t="shared" si="57"/>
        <v>130</v>
      </c>
      <c r="AG84" s="48">
        <f t="shared" si="58"/>
        <v>158</v>
      </c>
      <c r="AH84" s="48">
        <f t="shared" si="59"/>
        <v>365</v>
      </c>
      <c r="AI84" s="48">
        <f t="shared" si="60"/>
        <v>553</v>
      </c>
      <c r="AJ84" s="48">
        <f t="shared" si="61"/>
        <v>600</v>
      </c>
      <c r="AK84" s="48">
        <f t="shared" si="62"/>
        <v>419</v>
      </c>
      <c r="AL84" s="49">
        <f t="shared" si="63"/>
        <v>0</v>
      </c>
      <c r="AN84" s="47" t="s">
        <v>35</v>
      </c>
      <c r="AO84" s="135">
        <f t="shared" si="64"/>
        <v>0.11623063246126493</v>
      </c>
      <c r="AP84" s="29">
        <f t="shared" si="65"/>
        <v>0.1206896551724138</v>
      </c>
      <c r="AQ84" s="28">
        <f t="shared" si="66"/>
        <v>9.6011816838995567E-2</v>
      </c>
      <c r="AR84" s="28">
        <f t="shared" si="67"/>
        <v>8.2291666666666666E-2</v>
      </c>
      <c r="AS84" s="28">
        <f t="shared" si="68"/>
        <v>0.12564543889845095</v>
      </c>
      <c r="AT84" s="28">
        <f t="shared" si="69"/>
        <v>0.13911949685534591</v>
      </c>
      <c r="AU84" s="28">
        <f t="shared" si="70"/>
        <v>0.10744985673352435</v>
      </c>
      <c r="AV84" s="28">
        <f t="shared" si="71"/>
        <v>0.12233576642335767</v>
      </c>
      <c r="AW84" s="30" t="str">
        <f t="shared" si="72"/>
        <v>-</v>
      </c>
    </row>
    <row r="85" spans="1:49" x14ac:dyDescent="0.25">
      <c r="A85" t="s">
        <v>254</v>
      </c>
      <c r="B85">
        <v>2015</v>
      </c>
      <c r="C85">
        <v>205</v>
      </c>
      <c r="D85">
        <v>44</v>
      </c>
      <c r="E85">
        <v>0.21463414634146341</v>
      </c>
      <c r="G85" s="39" t="s">
        <v>476</v>
      </c>
      <c r="H85" s="73">
        <f t="shared" si="37"/>
        <v>16</v>
      </c>
      <c r="I85" s="17">
        <f t="shared" si="38"/>
        <v>1</v>
      </c>
      <c r="J85" s="18">
        <f t="shared" si="39"/>
        <v>0</v>
      </c>
      <c r="K85" s="18">
        <f t="shared" si="40"/>
        <v>1</v>
      </c>
      <c r="L85" s="18">
        <f t="shared" si="41"/>
        <v>0</v>
      </c>
      <c r="M85" s="18">
        <f t="shared" si="42"/>
        <v>2</v>
      </c>
      <c r="N85" s="18">
        <f t="shared" si="43"/>
        <v>7</v>
      </c>
      <c r="O85" s="18">
        <f t="shared" si="44"/>
        <v>5</v>
      </c>
      <c r="P85" s="16">
        <f t="shared" si="45"/>
        <v>0</v>
      </c>
      <c r="R85" s="39" t="s">
        <v>476</v>
      </c>
      <c r="S85" s="168">
        <f t="shared" si="46"/>
        <v>3.9954970747967042E-6</v>
      </c>
      <c r="T85" s="173">
        <f t="shared" si="47"/>
        <v>3.1290482061166633E-6</v>
      </c>
      <c r="U85" s="24">
        <f t="shared" si="48"/>
        <v>0</v>
      </c>
      <c r="V85" s="24">
        <f t="shared" si="49"/>
        <v>1.9584610413137355E-6</v>
      </c>
      <c r="W85" s="24">
        <f t="shared" si="50"/>
        <v>0</v>
      </c>
      <c r="X85" s="24">
        <f t="shared" si="51"/>
        <v>3.3039010812016288E-6</v>
      </c>
      <c r="Y85" s="24">
        <f t="shared" si="52"/>
        <v>9.9470815262801893E-6</v>
      </c>
      <c r="Z85" s="24">
        <f t="shared" si="53"/>
        <v>7.7342630948808465E-6</v>
      </c>
      <c r="AA85" s="174">
        <f t="shared" si="54"/>
        <v>0</v>
      </c>
      <c r="AC85" s="39" t="s">
        <v>476</v>
      </c>
      <c r="AD85" s="47">
        <f t="shared" si="55"/>
        <v>1</v>
      </c>
      <c r="AE85" s="47">
        <f t="shared" si="56"/>
        <v>0</v>
      </c>
      <c r="AF85" s="48">
        <f t="shared" si="57"/>
        <v>0</v>
      </c>
      <c r="AG85" s="48">
        <f t="shared" si="58"/>
        <v>0</v>
      </c>
      <c r="AH85" s="48">
        <f t="shared" si="59"/>
        <v>0</v>
      </c>
      <c r="AI85" s="48">
        <f t="shared" si="60"/>
        <v>1</v>
      </c>
      <c r="AJ85" s="48">
        <f t="shared" si="61"/>
        <v>0</v>
      </c>
      <c r="AK85" s="48">
        <f t="shared" si="62"/>
        <v>0</v>
      </c>
      <c r="AL85" s="49">
        <f t="shared" si="63"/>
        <v>0</v>
      </c>
      <c r="AN85" s="47" t="s">
        <v>476</v>
      </c>
      <c r="AO85" s="135">
        <f t="shared" si="64"/>
        <v>6.25E-2</v>
      </c>
      <c r="AP85" s="29">
        <f t="shared" si="65"/>
        <v>0</v>
      </c>
      <c r="AQ85" s="28" t="str">
        <f t="shared" si="66"/>
        <v>-</v>
      </c>
      <c r="AR85" s="28">
        <f t="shared" si="67"/>
        <v>0</v>
      </c>
      <c r="AS85" s="28" t="str">
        <f t="shared" si="68"/>
        <v>-</v>
      </c>
      <c r="AT85" s="28">
        <f t="shared" si="69"/>
        <v>0.5</v>
      </c>
      <c r="AU85" s="28">
        <f t="shared" si="70"/>
        <v>0</v>
      </c>
      <c r="AV85" s="28">
        <f t="shared" si="71"/>
        <v>0</v>
      </c>
      <c r="AW85" s="30" t="str">
        <f t="shared" si="72"/>
        <v>-</v>
      </c>
    </row>
    <row r="86" spans="1:49" x14ac:dyDescent="0.25">
      <c r="A86" t="s">
        <v>254</v>
      </c>
      <c r="B86">
        <v>2016</v>
      </c>
      <c r="C86">
        <v>44</v>
      </c>
      <c r="D86">
        <v>7</v>
      </c>
      <c r="E86">
        <v>0.15909090909090909</v>
      </c>
      <c r="G86" s="39" t="s">
        <v>68</v>
      </c>
      <c r="H86" s="73">
        <f t="shared" si="37"/>
        <v>97907</v>
      </c>
      <c r="I86" s="17">
        <f t="shared" si="38"/>
        <v>3772</v>
      </c>
      <c r="J86" s="18">
        <f t="shared" si="39"/>
        <v>8753</v>
      </c>
      <c r="K86" s="18">
        <f t="shared" si="40"/>
        <v>12311</v>
      </c>
      <c r="L86" s="18">
        <f t="shared" si="41"/>
        <v>12532</v>
      </c>
      <c r="M86" s="18">
        <f t="shared" si="42"/>
        <v>15532</v>
      </c>
      <c r="N86" s="18">
        <f t="shared" si="43"/>
        <v>16224</v>
      </c>
      <c r="O86" s="18">
        <f t="shared" si="44"/>
        <v>17594</v>
      </c>
      <c r="P86" s="16">
        <f t="shared" si="45"/>
        <v>11189</v>
      </c>
      <c r="R86" s="39" t="s">
        <v>68</v>
      </c>
      <c r="S86" s="168">
        <f t="shared" si="46"/>
        <v>2.4449195756382557E-2</v>
      </c>
      <c r="T86" s="173">
        <f t="shared" si="47"/>
        <v>1.1802769833472055E-2</v>
      </c>
      <c r="U86" s="24">
        <f t="shared" si="48"/>
        <v>1.7371027119283171E-2</v>
      </c>
      <c r="V86" s="24">
        <f t="shared" si="49"/>
        <v>2.4110613879613399E-2</v>
      </c>
      <c r="W86" s="24">
        <f t="shared" si="50"/>
        <v>2.4477470843644589E-2</v>
      </c>
      <c r="X86" s="24">
        <f t="shared" si="51"/>
        <v>2.5658095796611848E-2</v>
      </c>
      <c r="Y86" s="24">
        <f t="shared" si="52"/>
        <v>2.3054492954624257E-2</v>
      </c>
      <c r="Z86" s="24">
        <f t="shared" si="53"/>
        <v>2.721532497826672E-2</v>
      </c>
      <c r="AA86" s="174">
        <f t="shared" si="54"/>
        <v>5.5143217615865318E-2</v>
      </c>
      <c r="AC86" s="39" t="s">
        <v>68</v>
      </c>
      <c r="AD86" s="47">
        <f t="shared" si="55"/>
        <v>5726</v>
      </c>
      <c r="AE86" s="47">
        <f t="shared" si="56"/>
        <v>126</v>
      </c>
      <c r="AF86" s="48">
        <f t="shared" si="57"/>
        <v>364</v>
      </c>
      <c r="AG86" s="48">
        <f t="shared" si="58"/>
        <v>730</v>
      </c>
      <c r="AH86" s="48">
        <f t="shared" si="59"/>
        <v>866</v>
      </c>
      <c r="AI86" s="48">
        <f t="shared" si="60"/>
        <v>1112</v>
      </c>
      <c r="AJ86" s="48">
        <f t="shared" si="61"/>
        <v>1006</v>
      </c>
      <c r="AK86" s="48">
        <f t="shared" si="62"/>
        <v>991</v>
      </c>
      <c r="AL86" s="49">
        <f t="shared" si="63"/>
        <v>531</v>
      </c>
      <c r="AN86" s="47" t="s">
        <v>68</v>
      </c>
      <c r="AO86" s="135">
        <f t="shared" si="64"/>
        <v>5.8484071618985362E-2</v>
      </c>
      <c r="AP86" s="29">
        <f t="shared" si="65"/>
        <v>3.3404029692470839E-2</v>
      </c>
      <c r="AQ86" s="28">
        <f t="shared" si="66"/>
        <v>4.1585742031303552E-2</v>
      </c>
      <c r="AR86" s="28">
        <f t="shared" si="67"/>
        <v>5.9296564048411993E-2</v>
      </c>
      <c r="AS86" s="28">
        <f t="shared" si="68"/>
        <v>6.9103096074050435E-2</v>
      </c>
      <c r="AT86" s="28">
        <f t="shared" si="69"/>
        <v>7.1594128251352043E-2</v>
      </c>
      <c r="AU86" s="28">
        <f t="shared" si="70"/>
        <v>6.2006903353057197E-2</v>
      </c>
      <c r="AV86" s="28">
        <f t="shared" si="71"/>
        <v>5.6326020234170743E-2</v>
      </c>
      <c r="AW86" s="30">
        <f t="shared" si="72"/>
        <v>4.7457324157654843E-2</v>
      </c>
    </row>
    <row r="87" spans="1:49" x14ac:dyDescent="0.25">
      <c r="A87" t="s">
        <v>254</v>
      </c>
      <c r="B87">
        <v>2017</v>
      </c>
      <c r="C87">
        <v>6</v>
      </c>
      <c r="D87">
        <v>0</v>
      </c>
      <c r="E87">
        <v>0</v>
      </c>
      <c r="G87" s="39" t="s">
        <v>222</v>
      </c>
      <c r="H87" s="73">
        <f t="shared" si="37"/>
        <v>30518</v>
      </c>
      <c r="I87" s="17">
        <f t="shared" si="38"/>
        <v>1038</v>
      </c>
      <c r="J87" s="18">
        <f t="shared" si="39"/>
        <v>2678</v>
      </c>
      <c r="K87" s="18">
        <f t="shared" si="40"/>
        <v>3493</v>
      </c>
      <c r="L87" s="18">
        <f t="shared" si="41"/>
        <v>4554</v>
      </c>
      <c r="M87" s="18">
        <f t="shared" si="42"/>
        <v>5227</v>
      </c>
      <c r="N87" s="18">
        <f t="shared" si="43"/>
        <v>4932</v>
      </c>
      <c r="O87" s="18">
        <f t="shared" si="44"/>
        <v>5320</v>
      </c>
      <c r="P87" s="16">
        <f t="shared" si="45"/>
        <v>3276</v>
      </c>
      <c r="R87" s="39" t="s">
        <v>222</v>
      </c>
      <c r="S87" s="168">
        <f t="shared" si="46"/>
        <v>7.6209112330403632E-3</v>
      </c>
      <c r="T87" s="173">
        <f t="shared" si="47"/>
        <v>3.2479520379490967E-3</v>
      </c>
      <c r="U87" s="24">
        <f t="shared" si="48"/>
        <v>5.3147047441380471E-3</v>
      </c>
      <c r="V87" s="24">
        <f t="shared" si="49"/>
        <v>6.8409044173088785E-3</v>
      </c>
      <c r="W87" s="24">
        <f t="shared" si="50"/>
        <v>8.8948613327447697E-3</v>
      </c>
      <c r="X87" s="24">
        <f t="shared" si="51"/>
        <v>8.634745475720457E-3</v>
      </c>
      <c r="Y87" s="24">
        <f t="shared" si="52"/>
        <v>7.0084294410876994E-3</v>
      </c>
      <c r="Z87" s="24">
        <f t="shared" si="53"/>
        <v>8.2292559329532194E-3</v>
      </c>
      <c r="AA87" s="174">
        <f t="shared" si="54"/>
        <v>1.6145248092731681E-2</v>
      </c>
      <c r="AC87" s="39" t="s">
        <v>222</v>
      </c>
      <c r="AD87" s="47">
        <f t="shared" si="55"/>
        <v>678</v>
      </c>
      <c r="AE87" s="47">
        <f t="shared" si="56"/>
        <v>16</v>
      </c>
      <c r="AF87" s="48">
        <f t="shared" si="57"/>
        <v>85</v>
      </c>
      <c r="AG87" s="48">
        <f t="shared" si="58"/>
        <v>135</v>
      </c>
      <c r="AH87" s="48">
        <f t="shared" si="59"/>
        <v>115</v>
      </c>
      <c r="AI87" s="48">
        <f t="shared" si="60"/>
        <v>100</v>
      </c>
      <c r="AJ87" s="48">
        <f t="shared" si="61"/>
        <v>92</v>
      </c>
      <c r="AK87" s="48">
        <f t="shared" si="62"/>
        <v>70</v>
      </c>
      <c r="AL87" s="49">
        <f t="shared" si="63"/>
        <v>65</v>
      </c>
      <c r="AN87" s="47" t="s">
        <v>222</v>
      </c>
      <c r="AO87" s="135">
        <f t="shared" si="64"/>
        <v>2.2216396880529524E-2</v>
      </c>
      <c r="AP87" s="29">
        <f t="shared" si="65"/>
        <v>1.5414258188824663E-2</v>
      </c>
      <c r="AQ87" s="28">
        <f t="shared" si="66"/>
        <v>3.1740104555638533E-2</v>
      </c>
      <c r="AR87" s="28">
        <f t="shared" si="67"/>
        <v>3.8648726023475521E-2</v>
      </c>
      <c r="AS87" s="28">
        <f t="shared" si="68"/>
        <v>2.5252525252525252E-2</v>
      </c>
      <c r="AT87" s="28">
        <f t="shared" si="69"/>
        <v>1.913143294432753E-2</v>
      </c>
      <c r="AU87" s="28">
        <f t="shared" si="70"/>
        <v>1.8653690186536901E-2</v>
      </c>
      <c r="AV87" s="28">
        <f t="shared" si="71"/>
        <v>1.3157894736842105E-2</v>
      </c>
      <c r="AW87" s="30">
        <f t="shared" si="72"/>
        <v>1.984126984126984E-2</v>
      </c>
    </row>
    <row r="88" spans="1:49" x14ac:dyDescent="0.25">
      <c r="A88" t="s">
        <v>72</v>
      </c>
      <c r="B88">
        <v>2013</v>
      </c>
      <c r="C88">
        <v>937</v>
      </c>
      <c r="D88">
        <v>232</v>
      </c>
      <c r="E88">
        <v>0.24759871931696911</v>
      </c>
      <c r="G88" s="39" t="s">
        <v>211</v>
      </c>
      <c r="H88" s="73">
        <f t="shared" si="37"/>
        <v>4819</v>
      </c>
      <c r="I88" s="17">
        <f t="shared" si="38"/>
        <v>363</v>
      </c>
      <c r="J88" s="18">
        <f t="shared" si="39"/>
        <v>441</v>
      </c>
      <c r="K88" s="18">
        <f t="shared" si="40"/>
        <v>518</v>
      </c>
      <c r="L88" s="18">
        <f t="shared" si="41"/>
        <v>665</v>
      </c>
      <c r="M88" s="18">
        <f t="shared" si="42"/>
        <v>768</v>
      </c>
      <c r="N88" s="18">
        <f t="shared" si="43"/>
        <v>761</v>
      </c>
      <c r="O88" s="18">
        <f t="shared" si="44"/>
        <v>779</v>
      </c>
      <c r="P88" s="16">
        <f t="shared" si="45"/>
        <v>524</v>
      </c>
      <c r="R88" s="39" t="s">
        <v>211</v>
      </c>
      <c r="S88" s="168">
        <f t="shared" si="46"/>
        <v>1.2033937752153323E-3</v>
      </c>
      <c r="T88" s="173">
        <f t="shared" si="47"/>
        <v>1.1358444988203487E-3</v>
      </c>
      <c r="U88" s="24">
        <f t="shared" si="48"/>
        <v>8.7519969834386809E-4</v>
      </c>
      <c r="V88" s="24">
        <f t="shared" si="49"/>
        <v>1.014482819400515E-3</v>
      </c>
      <c r="W88" s="24">
        <f t="shared" si="50"/>
        <v>1.2988763254886413E-3</v>
      </c>
      <c r="X88" s="24">
        <f t="shared" si="51"/>
        <v>1.2686980151814255E-3</v>
      </c>
      <c r="Y88" s="24">
        <f t="shared" si="52"/>
        <v>1.0813898630713176E-3</v>
      </c>
      <c r="Z88" s="24">
        <f t="shared" si="53"/>
        <v>1.2049981901824359E-3</v>
      </c>
      <c r="AA88" s="174">
        <f t="shared" si="54"/>
        <v>2.5824511601316852E-3</v>
      </c>
      <c r="AC88" s="39" t="s">
        <v>211</v>
      </c>
      <c r="AD88" s="47">
        <f t="shared" si="55"/>
        <v>706</v>
      </c>
      <c r="AE88" s="47">
        <f t="shared" si="56"/>
        <v>47</v>
      </c>
      <c r="AF88" s="48">
        <f t="shared" si="57"/>
        <v>86</v>
      </c>
      <c r="AG88" s="48">
        <f t="shared" si="58"/>
        <v>127</v>
      </c>
      <c r="AH88" s="48">
        <f t="shared" si="59"/>
        <v>116</v>
      </c>
      <c r="AI88" s="48">
        <f t="shared" si="60"/>
        <v>101</v>
      </c>
      <c r="AJ88" s="48">
        <f t="shared" si="61"/>
        <v>64</v>
      </c>
      <c r="AK88" s="48">
        <f t="shared" si="62"/>
        <v>110</v>
      </c>
      <c r="AL88" s="49">
        <f t="shared" si="63"/>
        <v>55</v>
      </c>
      <c r="AN88" s="47" t="s">
        <v>211</v>
      </c>
      <c r="AO88" s="135">
        <f t="shared" si="64"/>
        <v>0.14650342394687693</v>
      </c>
      <c r="AP88" s="29">
        <f t="shared" si="65"/>
        <v>0.12947658402203857</v>
      </c>
      <c r="AQ88" s="28">
        <f t="shared" si="66"/>
        <v>0.19501133786848074</v>
      </c>
      <c r="AR88" s="28">
        <f t="shared" si="67"/>
        <v>0.24517374517374518</v>
      </c>
      <c r="AS88" s="28">
        <f t="shared" si="68"/>
        <v>0.17443609022556392</v>
      </c>
      <c r="AT88" s="28">
        <f t="shared" si="69"/>
        <v>0.13151041666666666</v>
      </c>
      <c r="AU88" s="28">
        <f t="shared" si="70"/>
        <v>8.4099868593955324E-2</v>
      </c>
      <c r="AV88" s="28">
        <f t="shared" si="71"/>
        <v>0.14120667522464697</v>
      </c>
      <c r="AW88" s="30">
        <f t="shared" si="72"/>
        <v>0.1049618320610687</v>
      </c>
    </row>
    <row r="89" spans="1:49" x14ac:dyDescent="0.25">
      <c r="A89" t="s">
        <v>72</v>
      </c>
      <c r="B89">
        <v>2014</v>
      </c>
      <c r="C89">
        <v>5731</v>
      </c>
      <c r="D89">
        <v>1633</v>
      </c>
      <c r="E89">
        <v>0.2849415459780143</v>
      </c>
      <c r="G89" s="39" t="s">
        <v>218</v>
      </c>
      <c r="H89" s="73">
        <f t="shared" si="37"/>
        <v>1509</v>
      </c>
      <c r="I89" s="17">
        <f t="shared" si="38"/>
        <v>118</v>
      </c>
      <c r="J89" s="18">
        <f t="shared" si="39"/>
        <v>175</v>
      </c>
      <c r="K89" s="18">
        <f t="shared" si="40"/>
        <v>158</v>
      </c>
      <c r="L89" s="18">
        <f t="shared" si="41"/>
        <v>197</v>
      </c>
      <c r="M89" s="18">
        <f t="shared" si="42"/>
        <v>341</v>
      </c>
      <c r="N89" s="18">
        <f t="shared" si="43"/>
        <v>324</v>
      </c>
      <c r="O89" s="18">
        <f t="shared" si="44"/>
        <v>196</v>
      </c>
      <c r="P89" s="16">
        <f t="shared" si="45"/>
        <v>0</v>
      </c>
      <c r="R89" s="39" t="s">
        <v>218</v>
      </c>
      <c r="S89" s="168">
        <f t="shared" si="46"/>
        <v>3.7682531786676417E-4</v>
      </c>
      <c r="T89" s="173">
        <f t="shared" si="47"/>
        <v>3.692276883217663E-4</v>
      </c>
      <c r="U89" s="24">
        <f t="shared" si="48"/>
        <v>3.473014675967731E-4</v>
      </c>
      <c r="V89" s="24">
        <f t="shared" si="49"/>
        <v>3.0943684452757023E-4</v>
      </c>
      <c r="W89" s="24">
        <f t="shared" si="50"/>
        <v>3.8477990394174781E-4</v>
      </c>
      <c r="X89" s="24">
        <f t="shared" si="51"/>
        <v>5.6331513434487767E-4</v>
      </c>
      <c r="Y89" s="24">
        <f t="shared" si="52"/>
        <v>4.6040777350211162E-4</v>
      </c>
      <c r="Z89" s="24">
        <f t="shared" si="53"/>
        <v>3.0318311331932918E-4</v>
      </c>
      <c r="AA89" s="174">
        <f t="shared" si="54"/>
        <v>0</v>
      </c>
      <c r="AC89" s="39" t="s">
        <v>218</v>
      </c>
      <c r="AD89" s="47">
        <f t="shared" si="55"/>
        <v>464</v>
      </c>
      <c r="AE89" s="47">
        <f t="shared" si="56"/>
        <v>34</v>
      </c>
      <c r="AF89" s="48">
        <f t="shared" si="57"/>
        <v>49</v>
      </c>
      <c r="AG89" s="48">
        <f t="shared" si="58"/>
        <v>35</v>
      </c>
      <c r="AH89" s="48">
        <f t="shared" si="59"/>
        <v>67</v>
      </c>
      <c r="AI89" s="48">
        <f t="shared" si="60"/>
        <v>90</v>
      </c>
      <c r="AJ89" s="48">
        <f t="shared" si="61"/>
        <v>122</v>
      </c>
      <c r="AK89" s="48">
        <f t="shared" si="62"/>
        <v>67</v>
      </c>
      <c r="AL89" s="49">
        <f t="shared" si="63"/>
        <v>0</v>
      </c>
      <c r="AN89" s="47" t="s">
        <v>218</v>
      </c>
      <c r="AO89" s="135">
        <f t="shared" si="64"/>
        <v>0.30748840291583829</v>
      </c>
      <c r="AP89" s="29">
        <f t="shared" si="65"/>
        <v>0.28813559322033899</v>
      </c>
      <c r="AQ89" s="28">
        <f t="shared" si="66"/>
        <v>0.28000000000000003</v>
      </c>
      <c r="AR89" s="28">
        <f t="shared" si="67"/>
        <v>0.22151898734177214</v>
      </c>
      <c r="AS89" s="28">
        <f t="shared" si="68"/>
        <v>0.34010152284263961</v>
      </c>
      <c r="AT89" s="28">
        <f t="shared" si="69"/>
        <v>0.26392961876832843</v>
      </c>
      <c r="AU89" s="28">
        <f t="shared" si="70"/>
        <v>0.37654320987654322</v>
      </c>
      <c r="AV89" s="28">
        <f t="shared" si="71"/>
        <v>0.34183673469387754</v>
      </c>
      <c r="AW89" s="30" t="str">
        <f t="shared" si="72"/>
        <v>-</v>
      </c>
    </row>
    <row r="90" spans="1:49" x14ac:dyDescent="0.25">
      <c r="A90" t="s">
        <v>72</v>
      </c>
      <c r="B90">
        <v>2015</v>
      </c>
      <c r="C90">
        <v>5913</v>
      </c>
      <c r="D90">
        <v>1464</v>
      </c>
      <c r="E90">
        <v>0.24759005580923391</v>
      </c>
      <c r="G90" s="39" t="s">
        <v>470</v>
      </c>
      <c r="H90" s="73">
        <f t="shared" si="37"/>
        <v>47</v>
      </c>
      <c r="I90" s="17">
        <f t="shared" si="38"/>
        <v>6</v>
      </c>
      <c r="J90" s="18">
        <f t="shared" si="39"/>
        <v>4</v>
      </c>
      <c r="K90" s="18">
        <f t="shared" si="40"/>
        <v>9</v>
      </c>
      <c r="L90" s="18">
        <f t="shared" si="41"/>
        <v>6</v>
      </c>
      <c r="M90" s="18">
        <f t="shared" si="42"/>
        <v>10</v>
      </c>
      <c r="N90" s="18">
        <f t="shared" si="43"/>
        <v>9</v>
      </c>
      <c r="O90" s="18">
        <f t="shared" si="44"/>
        <v>3</v>
      </c>
      <c r="P90" s="16">
        <f t="shared" si="45"/>
        <v>0</v>
      </c>
      <c r="R90" s="39" t="s">
        <v>470</v>
      </c>
      <c r="S90" s="168">
        <f t="shared" si="46"/>
        <v>1.1736772657215318E-5</v>
      </c>
      <c r="T90" s="173">
        <f t="shared" si="47"/>
        <v>1.877428923669998E-5</v>
      </c>
      <c r="U90" s="24">
        <f t="shared" si="48"/>
        <v>7.9383192593548123E-6</v>
      </c>
      <c r="V90" s="24">
        <f t="shared" si="49"/>
        <v>1.7626149371823619E-5</v>
      </c>
      <c r="W90" s="24">
        <f t="shared" si="50"/>
        <v>1.1719184891626837E-5</v>
      </c>
      <c r="X90" s="24">
        <f t="shared" si="51"/>
        <v>1.6519505406008144E-5</v>
      </c>
      <c r="Y90" s="24">
        <f t="shared" si="52"/>
        <v>1.2789104819503101E-5</v>
      </c>
      <c r="Z90" s="24">
        <f t="shared" si="53"/>
        <v>4.6405578569285079E-6</v>
      </c>
      <c r="AA90" s="174">
        <f t="shared" si="54"/>
        <v>0</v>
      </c>
      <c r="AC90" s="39" t="s">
        <v>470</v>
      </c>
      <c r="AD90" s="47">
        <f t="shared" si="55"/>
        <v>4</v>
      </c>
      <c r="AE90" s="47">
        <f t="shared" si="56"/>
        <v>0</v>
      </c>
      <c r="AF90" s="48">
        <f t="shared" si="57"/>
        <v>0</v>
      </c>
      <c r="AG90" s="48">
        <f t="shared" si="58"/>
        <v>0</v>
      </c>
      <c r="AH90" s="48">
        <f t="shared" si="59"/>
        <v>0</v>
      </c>
      <c r="AI90" s="48">
        <f t="shared" si="60"/>
        <v>3</v>
      </c>
      <c r="AJ90" s="48">
        <f t="shared" si="61"/>
        <v>1</v>
      </c>
      <c r="AK90" s="48">
        <f t="shared" si="62"/>
        <v>0</v>
      </c>
      <c r="AL90" s="49">
        <f t="shared" si="63"/>
        <v>0</v>
      </c>
      <c r="AN90" s="47" t="s">
        <v>470</v>
      </c>
      <c r="AO90" s="135">
        <f t="shared" si="64"/>
        <v>8.5106382978723402E-2</v>
      </c>
      <c r="AP90" s="29">
        <f t="shared" si="65"/>
        <v>0</v>
      </c>
      <c r="AQ90" s="28">
        <f t="shared" si="66"/>
        <v>0</v>
      </c>
      <c r="AR90" s="28">
        <f t="shared" si="67"/>
        <v>0</v>
      </c>
      <c r="AS90" s="28">
        <f t="shared" si="68"/>
        <v>0</v>
      </c>
      <c r="AT90" s="28">
        <f t="shared" si="69"/>
        <v>0.3</v>
      </c>
      <c r="AU90" s="28">
        <f t="shared" si="70"/>
        <v>0.1111111111111111</v>
      </c>
      <c r="AV90" s="28">
        <f t="shared" si="71"/>
        <v>0</v>
      </c>
      <c r="AW90" s="30" t="str">
        <f t="shared" si="72"/>
        <v>-</v>
      </c>
    </row>
    <row r="91" spans="1:49" x14ac:dyDescent="0.25">
      <c r="A91" t="s">
        <v>72</v>
      </c>
      <c r="B91">
        <v>2016</v>
      </c>
      <c r="C91">
        <v>7341</v>
      </c>
      <c r="D91">
        <v>1740</v>
      </c>
      <c r="E91">
        <v>0.23702492848385781</v>
      </c>
      <c r="G91" s="39" t="s">
        <v>103</v>
      </c>
      <c r="H91" s="73">
        <f t="shared" si="37"/>
        <v>14488</v>
      </c>
      <c r="I91" s="17">
        <f t="shared" si="38"/>
        <v>3080</v>
      </c>
      <c r="J91" s="18">
        <f t="shared" si="39"/>
        <v>3095</v>
      </c>
      <c r="K91" s="18">
        <f t="shared" si="40"/>
        <v>2048</v>
      </c>
      <c r="L91" s="18">
        <f t="shared" si="41"/>
        <v>1391</v>
      </c>
      <c r="M91" s="18">
        <f t="shared" si="42"/>
        <v>1871</v>
      </c>
      <c r="N91" s="18">
        <f t="shared" si="43"/>
        <v>1656</v>
      </c>
      <c r="O91" s="18">
        <f t="shared" si="44"/>
        <v>1347</v>
      </c>
      <c r="P91" s="16">
        <f t="shared" si="45"/>
        <v>0</v>
      </c>
      <c r="R91" s="39" t="s">
        <v>103</v>
      </c>
      <c r="S91" s="168">
        <f t="shared" si="46"/>
        <v>3.6179226012284156E-3</v>
      </c>
      <c r="T91" s="173">
        <f t="shared" si="47"/>
        <v>9.6374684748393238E-3</v>
      </c>
      <c r="U91" s="24">
        <f t="shared" si="48"/>
        <v>6.1422745269257865E-3</v>
      </c>
      <c r="V91" s="24">
        <f t="shared" si="49"/>
        <v>4.0109282126105303E-3</v>
      </c>
      <c r="W91" s="24">
        <f t="shared" si="50"/>
        <v>2.7168976973754888E-3</v>
      </c>
      <c r="X91" s="24">
        <f t="shared" si="51"/>
        <v>3.0907994614641238E-3</v>
      </c>
      <c r="Y91" s="24">
        <f t="shared" si="52"/>
        <v>2.3531952867885705E-3</v>
      </c>
      <c r="Z91" s="24">
        <f t="shared" si="53"/>
        <v>2.0836104777608999E-3</v>
      </c>
      <c r="AA91" s="174">
        <f t="shared" si="54"/>
        <v>0</v>
      </c>
      <c r="AC91" s="39" t="s">
        <v>103</v>
      </c>
      <c r="AD91" s="47">
        <f t="shared" si="55"/>
        <v>541</v>
      </c>
      <c r="AE91" s="47">
        <f t="shared" si="56"/>
        <v>79</v>
      </c>
      <c r="AF91" s="48">
        <f t="shared" si="57"/>
        <v>131</v>
      </c>
      <c r="AG91" s="48">
        <f t="shared" si="58"/>
        <v>82</v>
      </c>
      <c r="AH91" s="48">
        <f t="shared" si="59"/>
        <v>71</v>
      </c>
      <c r="AI91" s="48">
        <f t="shared" si="60"/>
        <v>70</v>
      </c>
      <c r="AJ91" s="48">
        <f t="shared" si="61"/>
        <v>55</v>
      </c>
      <c r="AK91" s="48">
        <f t="shared" si="62"/>
        <v>53</v>
      </c>
      <c r="AL91" s="49">
        <f t="shared" si="63"/>
        <v>0</v>
      </c>
      <c r="AN91" s="47" t="s">
        <v>103</v>
      </c>
      <c r="AO91" s="135">
        <f t="shared" si="64"/>
        <v>3.7341247929320816E-2</v>
      </c>
      <c r="AP91" s="29">
        <f t="shared" si="65"/>
        <v>2.5649350649350651E-2</v>
      </c>
      <c r="AQ91" s="28">
        <f t="shared" si="66"/>
        <v>4.2326332794830369E-2</v>
      </c>
      <c r="AR91" s="28">
        <f t="shared" si="67"/>
        <v>4.00390625E-2</v>
      </c>
      <c r="AS91" s="28">
        <f t="shared" si="68"/>
        <v>5.1042415528396834E-2</v>
      </c>
      <c r="AT91" s="28">
        <f t="shared" si="69"/>
        <v>3.7413148049171563E-2</v>
      </c>
      <c r="AU91" s="28">
        <f t="shared" si="70"/>
        <v>3.3212560386473432E-2</v>
      </c>
      <c r="AV91" s="28">
        <f t="shared" si="71"/>
        <v>3.9346696362286562E-2</v>
      </c>
      <c r="AW91" s="30" t="str">
        <f t="shared" si="72"/>
        <v>-</v>
      </c>
    </row>
    <row r="92" spans="1:49" x14ac:dyDescent="0.25">
      <c r="A92" t="s">
        <v>72</v>
      </c>
      <c r="B92">
        <v>2017</v>
      </c>
      <c r="C92">
        <v>10180</v>
      </c>
      <c r="D92">
        <v>2359</v>
      </c>
      <c r="E92">
        <v>0.23172888015717091</v>
      </c>
      <c r="G92" s="39" t="s">
        <v>473</v>
      </c>
      <c r="H92" s="73">
        <f t="shared" si="37"/>
        <v>81</v>
      </c>
      <c r="I92" s="17">
        <f t="shared" si="38"/>
        <v>0</v>
      </c>
      <c r="J92" s="18">
        <f t="shared" si="39"/>
        <v>0</v>
      </c>
      <c r="K92" s="18">
        <f t="shared" si="40"/>
        <v>4</v>
      </c>
      <c r="L92" s="18">
        <f t="shared" si="41"/>
        <v>5</v>
      </c>
      <c r="M92" s="18">
        <f t="shared" si="42"/>
        <v>11</v>
      </c>
      <c r="N92" s="18">
        <f t="shared" si="43"/>
        <v>29</v>
      </c>
      <c r="O92" s="18">
        <f t="shared" si="44"/>
        <v>32</v>
      </c>
      <c r="P92" s="16">
        <f t="shared" si="45"/>
        <v>0</v>
      </c>
      <c r="R92" s="39" t="s">
        <v>473</v>
      </c>
      <c r="S92" s="168">
        <f t="shared" si="46"/>
        <v>2.0227203941158315E-5</v>
      </c>
      <c r="T92" s="173">
        <f t="shared" si="47"/>
        <v>0</v>
      </c>
      <c r="U92" s="24">
        <f t="shared" si="48"/>
        <v>0</v>
      </c>
      <c r="V92" s="24">
        <f t="shared" si="49"/>
        <v>7.833844165254942E-6</v>
      </c>
      <c r="W92" s="24">
        <f t="shared" si="50"/>
        <v>9.7659874096890322E-6</v>
      </c>
      <c r="X92" s="24">
        <f t="shared" si="51"/>
        <v>1.8171455946608959E-5</v>
      </c>
      <c r="Y92" s="24">
        <f t="shared" si="52"/>
        <v>4.1209337751732213E-5</v>
      </c>
      <c r="Z92" s="24">
        <f t="shared" si="53"/>
        <v>4.9499283807237417E-5</v>
      </c>
      <c r="AA92" s="174">
        <f t="shared" si="54"/>
        <v>0</v>
      </c>
      <c r="AC92" s="39" t="s">
        <v>473</v>
      </c>
      <c r="AD92" s="47">
        <f t="shared" si="55"/>
        <v>12</v>
      </c>
      <c r="AE92" s="47">
        <f t="shared" si="56"/>
        <v>0</v>
      </c>
      <c r="AF92" s="48">
        <f t="shared" si="57"/>
        <v>0</v>
      </c>
      <c r="AG92" s="48">
        <f t="shared" si="58"/>
        <v>0</v>
      </c>
      <c r="AH92" s="48">
        <f t="shared" si="59"/>
        <v>0</v>
      </c>
      <c r="AI92" s="48">
        <f t="shared" si="60"/>
        <v>0</v>
      </c>
      <c r="AJ92" s="48">
        <f t="shared" si="61"/>
        <v>2</v>
      </c>
      <c r="AK92" s="48">
        <f t="shared" si="62"/>
        <v>10</v>
      </c>
      <c r="AL92" s="49">
        <f t="shared" si="63"/>
        <v>0</v>
      </c>
      <c r="AN92" s="47" t="s">
        <v>473</v>
      </c>
      <c r="AO92" s="135">
        <f t="shared" si="64"/>
        <v>0.14814814814814814</v>
      </c>
      <c r="AP92" s="29" t="str">
        <f t="shared" si="65"/>
        <v>-</v>
      </c>
      <c r="AQ92" s="28" t="str">
        <f t="shared" si="66"/>
        <v>-</v>
      </c>
      <c r="AR92" s="28">
        <f t="shared" si="67"/>
        <v>0</v>
      </c>
      <c r="AS92" s="28">
        <f t="shared" si="68"/>
        <v>0</v>
      </c>
      <c r="AT92" s="28">
        <f t="shared" si="69"/>
        <v>0</v>
      </c>
      <c r="AU92" s="28">
        <f t="shared" si="70"/>
        <v>6.8965517241379309E-2</v>
      </c>
      <c r="AV92" s="28">
        <f t="shared" si="71"/>
        <v>0.3125</v>
      </c>
      <c r="AW92" s="30" t="str">
        <f t="shared" si="72"/>
        <v>-</v>
      </c>
    </row>
    <row r="93" spans="1:49" x14ac:dyDescent="0.25">
      <c r="A93" t="s">
        <v>72</v>
      </c>
      <c r="B93">
        <v>2018</v>
      </c>
      <c r="C93">
        <v>15546</v>
      </c>
      <c r="D93">
        <v>4207</v>
      </c>
      <c r="E93">
        <v>0.27061623568763671</v>
      </c>
      <c r="G93" s="39" t="s">
        <v>303</v>
      </c>
      <c r="H93" s="73">
        <f t="shared" si="37"/>
        <v>818</v>
      </c>
      <c r="I93" s="17">
        <f t="shared" si="38"/>
        <v>43</v>
      </c>
      <c r="J93" s="18">
        <f t="shared" si="39"/>
        <v>48</v>
      </c>
      <c r="K93" s="18">
        <f t="shared" si="40"/>
        <v>34</v>
      </c>
      <c r="L93" s="18">
        <f t="shared" si="41"/>
        <v>44</v>
      </c>
      <c r="M93" s="18">
        <f t="shared" si="42"/>
        <v>110</v>
      </c>
      <c r="N93" s="18">
        <f t="shared" si="43"/>
        <v>264</v>
      </c>
      <c r="O93" s="18">
        <f t="shared" si="44"/>
        <v>275</v>
      </c>
      <c r="P93" s="16">
        <f t="shared" si="45"/>
        <v>0</v>
      </c>
      <c r="R93" s="39" t="s">
        <v>303</v>
      </c>
      <c r="S93" s="168">
        <f t="shared" si="46"/>
        <v>2.0426978794898149E-4</v>
      </c>
      <c r="T93" s="173">
        <f t="shared" si="47"/>
        <v>1.3454907286301654E-4</v>
      </c>
      <c r="U93" s="24">
        <f t="shared" si="48"/>
        <v>9.5259831112257755E-5</v>
      </c>
      <c r="V93" s="24">
        <f t="shared" si="49"/>
        <v>6.6587675404667013E-5</v>
      </c>
      <c r="W93" s="24">
        <f t="shared" si="50"/>
        <v>8.5940689205263478E-5</v>
      </c>
      <c r="X93" s="24">
        <f t="shared" si="51"/>
        <v>1.8171455946608959E-4</v>
      </c>
      <c r="Y93" s="24">
        <f t="shared" si="52"/>
        <v>3.7514707470542429E-4</v>
      </c>
      <c r="Z93" s="24">
        <f t="shared" si="53"/>
        <v>4.2538447021844654E-4</v>
      </c>
      <c r="AA93" s="174">
        <f t="shared" si="54"/>
        <v>0</v>
      </c>
      <c r="AC93" s="39" t="s">
        <v>303</v>
      </c>
      <c r="AD93" s="47">
        <f t="shared" si="55"/>
        <v>44</v>
      </c>
      <c r="AE93" s="47">
        <f t="shared" si="56"/>
        <v>5</v>
      </c>
      <c r="AF93" s="48">
        <f t="shared" si="57"/>
        <v>5</v>
      </c>
      <c r="AG93" s="48">
        <f t="shared" si="58"/>
        <v>8</v>
      </c>
      <c r="AH93" s="48">
        <f t="shared" si="59"/>
        <v>3</v>
      </c>
      <c r="AI93" s="48">
        <f t="shared" si="60"/>
        <v>4</v>
      </c>
      <c r="AJ93" s="48">
        <f t="shared" si="61"/>
        <v>10</v>
      </c>
      <c r="AK93" s="48">
        <f t="shared" si="62"/>
        <v>9</v>
      </c>
      <c r="AL93" s="49">
        <f t="shared" si="63"/>
        <v>0</v>
      </c>
      <c r="AN93" s="47" t="s">
        <v>303</v>
      </c>
      <c r="AO93" s="135">
        <f t="shared" si="64"/>
        <v>5.3789731051344741E-2</v>
      </c>
      <c r="AP93" s="29">
        <f t="shared" si="65"/>
        <v>0.11627906976744186</v>
      </c>
      <c r="AQ93" s="28">
        <f t="shared" si="66"/>
        <v>0.10416666666666667</v>
      </c>
      <c r="AR93" s="28">
        <f t="shared" si="67"/>
        <v>0.23529411764705882</v>
      </c>
      <c r="AS93" s="28">
        <f t="shared" si="68"/>
        <v>6.8181818181818177E-2</v>
      </c>
      <c r="AT93" s="28">
        <f t="shared" si="69"/>
        <v>3.6363636363636362E-2</v>
      </c>
      <c r="AU93" s="28">
        <f t="shared" si="70"/>
        <v>3.787878787878788E-2</v>
      </c>
      <c r="AV93" s="28">
        <f t="shared" si="71"/>
        <v>3.272727272727273E-2</v>
      </c>
      <c r="AW93" s="30" t="str">
        <f t="shared" si="72"/>
        <v>-</v>
      </c>
    </row>
    <row r="94" spans="1:49" x14ac:dyDescent="0.25">
      <c r="A94" t="s">
        <v>72</v>
      </c>
      <c r="B94">
        <v>2019</v>
      </c>
      <c r="C94">
        <v>7122</v>
      </c>
      <c r="D94">
        <v>1905</v>
      </c>
      <c r="E94">
        <v>0.26748104465037909</v>
      </c>
      <c r="G94" s="39" t="s">
        <v>565</v>
      </c>
      <c r="H94" s="73">
        <f t="shared" si="37"/>
        <v>146</v>
      </c>
      <c r="I94" s="17">
        <f t="shared" si="38"/>
        <v>16</v>
      </c>
      <c r="J94" s="18">
        <f t="shared" si="39"/>
        <v>62</v>
      </c>
      <c r="K94" s="18">
        <f t="shared" si="40"/>
        <v>65</v>
      </c>
      <c r="L94" s="18">
        <f t="shared" si="41"/>
        <v>3</v>
      </c>
      <c r="M94" s="18">
        <f t="shared" si="42"/>
        <v>0</v>
      </c>
      <c r="N94" s="18">
        <f t="shared" si="43"/>
        <v>0</v>
      </c>
      <c r="O94" s="18">
        <f t="shared" si="44"/>
        <v>0</v>
      </c>
      <c r="P94" s="16">
        <f t="shared" si="45"/>
        <v>0</v>
      </c>
      <c r="R94" s="39" t="s">
        <v>565</v>
      </c>
      <c r="S94" s="168">
        <f t="shared" si="46"/>
        <v>3.6458910807519922E-5</v>
      </c>
      <c r="T94" s="173">
        <f t="shared" si="47"/>
        <v>5.0064771297866613E-5</v>
      </c>
      <c r="U94" s="24">
        <f t="shared" si="48"/>
        <v>1.2304394851999961E-4</v>
      </c>
      <c r="V94" s="24">
        <f t="shared" si="49"/>
        <v>1.2729996768539282E-4</v>
      </c>
      <c r="W94" s="24">
        <f t="shared" si="50"/>
        <v>5.8595924458134187E-6</v>
      </c>
      <c r="X94" s="24">
        <f t="shared" si="51"/>
        <v>0</v>
      </c>
      <c r="Y94" s="24">
        <f t="shared" si="52"/>
        <v>0</v>
      </c>
      <c r="Z94" s="24">
        <f t="shared" si="53"/>
        <v>0</v>
      </c>
      <c r="AA94" s="174">
        <f t="shared" si="54"/>
        <v>0</v>
      </c>
      <c r="AC94" s="39" t="s">
        <v>565</v>
      </c>
      <c r="AD94" s="47">
        <f t="shared" si="55"/>
        <v>2</v>
      </c>
      <c r="AE94" s="47">
        <f t="shared" si="56"/>
        <v>0</v>
      </c>
      <c r="AF94" s="48">
        <f t="shared" si="57"/>
        <v>1</v>
      </c>
      <c r="AG94" s="48">
        <f t="shared" si="58"/>
        <v>1</v>
      </c>
      <c r="AH94" s="48">
        <f t="shared" si="59"/>
        <v>0</v>
      </c>
      <c r="AI94" s="48">
        <f t="shared" si="60"/>
        <v>0</v>
      </c>
      <c r="AJ94" s="48">
        <f t="shared" si="61"/>
        <v>0</v>
      </c>
      <c r="AK94" s="48">
        <f t="shared" si="62"/>
        <v>0</v>
      </c>
      <c r="AL94" s="49">
        <f t="shared" si="63"/>
        <v>0</v>
      </c>
      <c r="AN94" s="47" t="s">
        <v>565</v>
      </c>
      <c r="AO94" s="135">
        <f t="shared" si="64"/>
        <v>1.3698630136986301E-2</v>
      </c>
      <c r="AP94" s="29">
        <f t="shared" si="65"/>
        <v>0</v>
      </c>
      <c r="AQ94" s="28">
        <f t="shared" si="66"/>
        <v>1.6129032258064516E-2</v>
      </c>
      <c r="AR94" s="28">
        <f t="shared" si="67"/>
        <v>1.5384615384615385E-2</v>
      </c>
      <c r="AS94" s="28">
        <f t="shared" si="68"/>
        <v>0</v>
      </c>
      <c r="AT94" s="28" t="str">
        <f t="shared" si="69"/>
        <v>-</v>
      </c>
      <c r="AU94" s="28" t="str">
        <f t="shared" si="70"/>
        <v>-</v>
      </c>
      <c r="AV94" s="28" t="str">
        <f t="shared" si="71"/>
        <v>-</v>
      </c>
      <c r="AW94" s="30" t="str">
        <f t="shared" si="72"/>
        <v>-</v>
      </c>
    </row>
    <row r="95" spans="1:49" x14ac:dyDescent="0.25">
      <c r="A95" t="s">
        <v>358</v>
      </c>
      <c r="B95">
        <v>2013</v>
      </c>
      <c r="C95">
        <v>553</v>
      </c>
      <c r="D95">
        <v>150</v>
      </c>
      <c r="E95">
        <v>0.27124773960217002</v>
      </c>
      <c r="G95" s="39" t="s">
        <v>215</v>
      </c>
      <c r="H95" s="73">
        <f t="shared" si="37"/>
        <v>12939</v>
      </c>
      <c r="I95" s="17">
        <f t="shared" si="38"/>
        <v>1012</v>
      </c>
      <c r="J95" s="18">
        <f t="shared" si="39"/>
        <v>1295</v>
      </c>
      <c r="K95" s="18">
        <f t="shared" si="40"/>
        <v>1587</v>
      </c>
      <c r="L95" s="18">
        <f t="shared" si="41"/>
        <v>1608</v>
      </c>
      <c r="M95" s="18">
        <f t="shared" si="42"/>
        <v>2693</v>
      </c>
      <c r="N95" s="18">
        <f t="shared" si="43"/>
        <v>2040</v>
      </c>
      <c r="O95" s="18">
        <f t="shared" si="44"/>
        <v>2704</v>
      </c>
      <c r="P95" s="16">
        <f t="shared" si="45"/>
        <v>0</v>
      </c>
      <c r="R95" s="39" t="s">
        <v>215</v>
      </c>
      <c r="S95" s="168">
        <f t="shared" si="46"/>
        <v>3.2311085406746595E-3</v>
      </c>
      <c r="T95" s="173">
        <f t="shared" si="47"/>
        <v>3.1665967845900633E-3</v>
      </c>
      <c r="U95" s="24">
        <f t="shared" si="48"/>
        <v>2.5700308602161206E-3</v>
      </c>
      <c r="V95" s="24">
        <f t="shared" si="49"/>
        <v>3.1080776725648986E-3</v>
      </c>
      <c r="W95" s="24">
        <f t="shared" si="50"/>
        <v>3.1407415509559925E-3</v>
      </c>
      <c r="X95" s="24">
        <f t="shared" si="51"/>
        <v>4.4487028058379932E-3</v>
      </c>
      <c r="Y95" s="24">
        <f t="shared" si="52"/>
        <v>2.8988637590873696E-3</v>
      </c>
      <c r="Z95" s="24">
        <f t="shared" si="53"/>
        <v>4.1826894817115611E-3</v>
      </c>
      <c r="AA95" s="174">
        <f t="shared" si="54"/>
        <v>0</v>
      </c>
      <c r="AC95" s="39" t="s">
        <v>215</v>
      </c>
      <c r="AD95" s="47">
        <f t="shared" si="55"/>
        <v>573</v>
      </c>
      <c r="AE95" s="47">
        <f t="shared" si="56"/>
        <v>22</v>
      </c>
      <c r="AF95" s="48">
        <f t="shared" si="57"/>
        <v>54</v>
      </c>
      <c r="AG95" s="48">
        <f t="shared" si="58"/>
        <v>83</v>
      </c>
      <c r="AH95" s="48">
        <f t="shared" si="59"/>
        <v>60</v>
      </c>
      <c r="AI95" s="48">
        <f t="shared" si="60"/>
        <v>133</v>
      </c>
      <c r="AJ95" s="48">
        <f t="shared" si="61"/>
        <v>99</v>
      </c>
      <c r="AK95" s="48">
        <f t="shared" si="62"/>
        <v>122</v>
      </c>
      <c r="AL95" s="49">
        <f t="shared" si="63"/>
        <v>0</v>
      </c>
      <c r="AN95" s="47" t="s">
        <v>215</v>
      </c>
      <c r="AO95" s="135">
        <f t="shared" si="64"/>
        <v>4.4284720612102944E-2</v>
      </c>
      <c r="AP95" s="29">
        <f t="shared" si="65"/>
        <v>2.1739130434782608E-2</v>
      </c>
      <c r="AQ95" s="28">
        <f t="shared" si="66"/>
        <v>4.16988416988417E-2</v>
      </c>
      <c r="AR95" s="28">
        <f t="shared" si="67"/>
        <v>5.2299936988027727E-2</v>
      </c>
      <c r="AS95" s="28">
        <f t="shared" si="68"/>
        <v>3.7313432835820892E-2</v>
      </c>
      <c r="AT95" s="28">
        <f t="shared" si="69"/>
        <v>4.9387300408466395E-2</v>
      </c>
      <c r="AU95" s="28">
        <f t="shared" si="70"/>
        <v>4.8529411764705883E-2</v>
      </c>
      <c r="AV95" s="28">
        <f t="shared" si="71"/>
        <v>4.5118343195266274E-2</v>
      </c>
      <c r="AW95" s="30" t="str">
        <f t="shared" si="72"/>
        <v>-</v>
      </c>
    </row>
    <row r="96" spans="1:49" x14ac:dyDescent="0.25">
      <c r="A96" t="s">
        <v>358</v>
      </c>
      <c r="B96">
        <v>2014</v>
      </c>
      <c r="C96">
        <v>413</v>
      </c>
      <c r="D96">
        <v>87</v>
      </c>
      <c r="E96">
        <v>0.21065375302663439</v>
      </c>
      <c r="G96" s="39" t="s">
        <v>335</v>
      </c>
      <c r="H96" s="73">
        <f t="shared" si="37"/>
        <v>1047</v>
      </c>
      <c r="I96" s="17">
        <f t="shared" si="38"/>
        <v>204</v>
      </c>
      <c r="J96" s="18">
        <f t="shared" si="39"/>
        <v>174</v>
      </c>
      <c r="K96" s="18">
        <f t="shared" si="40"/>
        <v>123</v>
      </c>
      <c r="L96" s="18">
        <f t="shared" si="41"/>
        <v>101</v>
      </c>
      <c r="M96" s="18">
        <f t="shared" si="42"/>
        <v>155</v>
      </c>
      <c r="N96" s="18">
        <f t="shared" si="43"/>
        <v>191</v>
      </c>
      <c r="O96" s="18">
        <f t="shared" si="44"/>
        <v>99</v>
      </c>
      <c r="P96" s="16">
        <f t="shared" si="45"/>
        <v>0</v>
      </c>
      <c r="R96" s="39" t="s">
        <v>335</v>
      </c>
      <c r="S96" s="168">
        <f t="shared" si="46"/>
        <v>2.6145533983200933E-4</v>
      </c>
      <c r="T96" s="173">
        <f t="shared" si="47"/>
        <v>6.3832583404779938E-4</v>
      </c>
      <c r="U96" s="24">
        <f t="shared" si="48"/>
        <v>3.4531688778193436E-4</v>
      </c>
      <c r="V96" s="24">
        <f t="shared" si="49"/>
        <v>2.4089070808158949E-4</v>
      </c>
      <c r="W96" s="24">
        <f t="shared" si="50"/>
        <v>1.9727294567571844E-4</v>
      </c>
      <c r="X96" s="24">
        <f t="shared" si="51"/>
        <v>2.5605233379312622E-4</v>
      </c>
      <c r="Y96" s="24">
        <f t="shared" si="52"/>
        <v>2.7141322450278802E-4</v>
      </c>
      <c r="Z96" s="24">
        <f t="shared" si="53"/>
        <v>1.5313840927864075E-4</v>
      </c>
      <c r="AA96" s="174">
        <f t="shared" si="54"/>
        <v>0</v>
      </c>
      <c r="AC96" s="39" t="s">
        <v>335</v>
      </c>
      <c r="AD96" s="47">
        <f t="shared" si="55"/>
        <v>83</v>
      </c>
      <c r="AE96" s="47">
        <f t="shared" si="56"/>
        <v>10</v>
      </c>
      <c r="AF96" s="48">
        <f t="shared" si="57"/>
        <v>15</v>
      </c>
      <c r="AG96" s="48">
        <f t="shared" si="58"/>
        <v>8</v>
      </c>
      <c r="AH96" s="48">
        <f t="shared" si="59"/>
        <v>14</v>
      </c>
      <c r="AI96" s="48">
        <f t="shared" si="60"/>
        <v>15</v>
      </c>
      <c r="AJ96" s="48">
        <f t="shared" si="61"/>
        <v>15</v>
      </c>
      <c r="AK96" s="48">
        <f t="shared" si="62"/>
        <v>6</v>
      </c>
      <c r="AL96" s="49">
        <f t="shared" si="63"/>
        <v>0</v>
      </c>
      <c r="AN96" s="47" t="s">
        <v>335</v>
      </c>
      <c r="AO96" s="135">
        <f t="shared" si="64"/>
        <v>7.927411652340019E-2</v>
      </c>
      <c r="AP96" s="29">
        <f t="shared" si="65"/>
        <v>4.9019607843137254E-2</v>
      </c>
      <c r="AQ96" s="28">
        <f t="shared" si="66"/>
        <v>8.6206896551724144E-2</v>
      </c>
      <c r="AR96" s="28">
        <f t="shared" si="67"/>
        <v>6.5040650406504072E-2</v>
      </c>
      <c r="AS96" s="28">
        <f t="shared" si="68"/>
        <v>0.13861386138613863</v>
      </c>
      <c r="AT96" s="28">
        <f t="shared" si="69"/>
        <v>9.6774193548387094E-2</v>
      </c>
      <c r="AU96" s="28">
        <f t="shared" si="70"/>
        <v>7.8534031413612565E-2</v>
      </c>
      <c r="AV96" s="28">
        <f t="shared" si="71"/>
        <v>6.0606060606060608E-2</v>
      </c>
      <c r="AW96" s="30" t="str">
        <f t="shared" si="72"/>
        <v>-</v>
      </c>
    </row>
    <row r="97" spans="1:49" x14ac:dyDescent="0.25">
      <c r="A97" t="s">
        <v>358</v>
      </c>
      <c r="B97">
        <v>2015</v>
      </c>
      <c r="C97">
        <v>450</v>
      </c>
      <c r="D97">
        <v>65</v>
      </c>
      <c r="E97">
        <v>0.1444444444444444</v>
      </c>
      <c r="G97" s="39" t="s">
        <v>225</v>
      </c>
      <c r="H97" s="73">
        <f t="shared" si="37"/>
        <v>4611</v>
      </c>
      <c r="I97" s="17">
        <f t="shared" si="38"/>
        <v>272</v>
      </c>
      <c r="J97" s="18">
        <f t="shared" si="39"/>
        <v>537</v>
      </c>
      <c r="K97" s="18">
        <f t="shared" si="40"/>
        <v>637</v>
      </c>
      <c r="L97" s="18">
        <f t="shared" si="41"/>
        <v>630</v>
      </c>
      <c r="M97" s="18">
        <f t="shared" si="42"/>
        <v>909</v>
      </c>
      <c r="N97" s="18">
        <f t="shared" si="43"/>
        <v>1029</v>
      </c>
      <c r="O97" s="18">
        <f t="shared" si="44"/>
        <v>597</v>
      </c>
      <c r="P97" s="16">
        <f t="shared" si="45"/>
        <v>0</v>
      </c>
      <c r="R97" s="39" t="s">
        <v>225</v>
      </c>
      <c r="S97" s="168">
        <f t="shared" si="46"/>
        <v>1.1514523132429753E-3</v>
      </c>
      <c r="T97" s="173">
        <f t="shared" si="47"/>
        <v>8.5110111206373247E-4</v>
      </c>
      <c r="U97" s="24">
        <f t="shared" si="48"/>
        <v>1.0657193605683837E-3</v>
      </c>
      <c r="V97" s="24">
        <f t="shared" si="49"/>
        <v>1.2475396833168497E-3</v>
      </c>
      <c r="W97" s="24">
        <f t="shared" si="50"/>
        <v>1.230514413620818E-3</v>
      </c>
      <c r="X97" s="24">
        <f t="shared" si="51"/>
        <v>1.5016230414061403E-3</v>
      </c>
      <c r="Y97" s="24">
        <f t="shared" si="52"/>
        <v>1.4622209843631879E-3</v>
      </c>
      <c r="Z97" s="24">
        <f t="shared" si="53"/>
        <v>9.2347101352877297E-4</v>
      </c>
      <c r="AA97" s="174">
        <f t="shared" si="54"/>
        <v>0</v>
      </c>
      <c r="AC97" s="39" t="s">
        <v>225</v>
      </c>
      <c r="AD97" s="47">
        <f t="shared" si="55"/>
        <v>298</v>
      </c>
      <c r="AE97" s="47">
        <f t="shared" si="56"/>
        <v>23</v>
      </c>
      <c r="AF97" s="48">
        <f t="shared" si="57"/>
        <v>36</v>
      </c>
      <c r="AG97" s="48">
        <f t="shared" si="58"/>
        <v>25</v>
      </c>
      <c r="AH97" s="48">
        <f t="shared" si="59"/>
        <v>33</v>
      </c>
      <c r="AI97" s="48">
        <f t="shared" si="60"/>
        <v>62</v>
      </c>
      <c r="AJ97" s="48">
        <f t="shared" si="61"/>
        <v>50</v>
      </c>
      <c r="AK97" s="48">
        <f t="shared" si="62"/>
        <v>69</v>
      </c>
      <c r="AL97" s="49">
        <f t="shared" si="63"/>
        <v>0</v>
      </c>
      <c r="AN97" s="47" t="s">
        <v>225</v>
      </c>
      <c r="AO97" s="135">
        <f t="shared" si="64"/>
        <v>6.4628063326827148E-2</v>
      </c>
      <c r="AP97" s="29">
        <f t="shared" si="65"/>
        <v>8.455882352941177E-2</v>
      </c>
      <c r="AQ97" s="28">
        <f t="shared" si="66"/>
        <v>6.7039106145251395E-2</v>
      </c>
      <c r="AR97" s="28">
        <f t="shared" si="67"/>
        <v>3.924646781789639E-2</v>
      </c>
      <c r="AS97" s="28">
        <f t="shared" si="68"/>
        <v>5.2380952380952382E-2</v>
      </c>
      <c r="AT97" s="28">
        <f t="shared" si="69"/>
        <v>6.8206820682068209E-2</v>
      </c>
      <c r="AU97" s="28">
        <f t="shared" si="70"/>
        <v>4.8590864917395532E-2</v>
      </c>
      <c r="AV97" s="28">
        <f t="shared" si="71"/>
        <v>0.11557788944723618</v>
      </c>
      <c r="AW97" s="30" t="str">
        <f t="shared" si="72"/>
        <v>-</v>
      </c>
    </row>
    <row r="98" spans="1:49" x14ac:dyDescent="0.25">
      <c r="A98" t="s">
        <v>358</v>
      </c>
      <c r="B98">
        <v>2016</v>
      </c>
      <c r="C98">
        <v>328</v>
      </c>
      <c r="D98">
        <v>18</v>
      </c>
      <c r="E98">
        <v>5.4878048780487812E-2</v>
      </c>
      <c r="G98" s="39" t="s">
        <v>116</v>
      </c>
      <c r="H98" s="73">
        <f t="shared" si="37"/>
        <v>5434</v>
      </c>
      <c r="I98" s="17">
        <f t="shared" si="38"/>
        <v>356</v>
      </c>
      <c r="J98" s="18">
        <f t="shared" si="39"/>
        <v>522</v>
      </c>
      <c r="K98" s="18">
        <f t="shared" si="40"/>
        <v>689</v>
      </c>
      <c r="L98" s="18">
        <f t="shared" si="41"/>
        <v>673</v>
      </c>
      <c r="M98" s="18">
        <f t="shared" si="42"/>
        <v>1033</v>
      </c>
      <c r="N98" s="18">
        <f t="shared" si="43"/>
        <v>1451</v>
      </c>
      <c r="O98" s="18">
        <f t="shared" si="44"/>
        <v>710</v>
      </c>
      <c r="P98" s="16">
        <f t="shared" si="45"/>
        <v>0</v>
      </c>
      <c r="R98" s="39" t="s">
        <v>116</v>
      </c>
      <c r="S98" s="168">
        <f t="shared" si="46"/>
        <v>1.3569706940278307E-3</v>
      </c>
      <c r="T98" s="173">
        <f t="shared" si="47"/>
        <v>1.1139411613775322E-3</v>
      </c>
      <c r="U98" s="24">
        <f t="shared" si="48"/>
        <v>1.0359506633458031E-3</v>
      </c>
      <c r="V98" s="24">
        <f t="shared" si="49"/>
        <v>1.3493796574651639E-3</v>
      </c>
      <c r="W98" s="24">
        <f t="shared" si="50"/>
        <v>1.3145019053441437E-3</v>
      </c>
      <c r="X98" s="24">
        <f t="shared" si="51"/>
        <v>1.7064649084406413E-3</v>
      </c>
      <c r="Y98" s="24">
        <f t="shared" si="52"/>
        <v>2.0618878992332223E-3</v>
      </c>
      <c r="Z98" s="24">
        <f t="shared" si="53"/>
        <v>1.0982653594730802E-3</v>
      </c>
      <c r="AA98" s="174">
        <f t="shared" si="54"/>
        <v>0</v>
      </c>
      <c r="AC98" s="39" t="s">
        <v>116</v>
      </c>
      <c r="AD98" s="47">
        <f t="shared" si="55"/>
        <v>509</v>
      </c>
      <c r="AE98" s="47">
        <f t="shared" si="56"/>
        <v>29</v>
      </c>
      <c r="AF98" s="48">
        <f t="shared" si="57"/>
        <v>39</v>
      </c>
      <c r="AG98" s="48">
        <f t="shared" si="58"/>
        <v>52</v>
      </c>
      <c r="AH98" s="48">
        <f t="shared" si="59"/>
        <v>79</v>
      </c>
      <c r="AI98" s="48">
        <f t="shared" si="60"/>
        <v>83</v>
      </c>
      <c r="AJ98" s="48">
        <f t="shared" si="61"/>
        <v>125</v>
      </c>
      <c r="AK98" s="48">
        <f t="shared" si="62"/>
        <v>102</v>
      </c>
      <c r="AL98" s="49">
        <f t="shared" si="63"/>
        <v>0</v>
      </c>
      <c r="AN98" s="47" t="s">
        <v>116</v>
      </c>
      <c r="AO98" s="135">
        <f t="shared" si="64"/>
        <v>9.3669488406330506E-2</v>
      </c>
      <c r="AP98" s="29">
        <f t="shared" si="65"/>
        <v>8.1460674157303375E-2</v>
      </c>
      <c r="AQ98" s="28">
        <f t="shared" si="66"/>
        <v>7.4712643678160925E-2</v>
      </c>
      <c r="AR98" s="28">
        <f t="shared" si="67"/>
        <v>7.5471698113207544E-2</v>
      </c>
      <c r="AS98" s="28">
        <f t="shared" si="68"/>
        <v>0.11738484398216939</v>
      </c>
      <c r="AT98" s="28">
        <f t="shared" si="69"/>
        <v>8.0348499515972893E-2</v>
      </c>
      <c r="AU98" s="28">
        <f t="shared" si="70"/>
        <v>8.6147484493452789E-2</v>
      </c>
      <c r="AV98" s="28">
        <f t="shared" si="71"/>
        <v>0.14366197183098592</v>
      </c>
      <c r="AW98" s="30" t="str">
        <f t="shared" si="72"/>
        <v>-</v>
      </c>
    </row>
    <row r="99" spans="1:49" x14ac:dyDescent="0.25">
      <c r="A99" t="s">
        <v>358</v>
      </c>
      <c r="B99">
        <v>2017</v>
      </c>
      <c r="C99">
        <v>58</v>
      </c>
      <c r="D99">
        <v>11</v>
      </c>
      <c r="E99">
        <v>0.18965517241379309</v>
      </c>
      <c r="G99" s="39" t="s">
        <v>148</v>
      </c>
      <c r="H99" s="73">
        <f t="shared" si="37"/>
        <v>2702</v>
      </c>
      <c r="I99" s="17">
        <f t="shared" si="38"/>
        <v>257</v>
      </c>
      <c r="J99" s="18">
        <f t="shared" si="39"/>
        <v>401</v>
      </c>
      <c r="K99" s="18">
        <f t="shared" si="40"/>
        <v>282</v>
      </c>
      <c r="L99" s="18">
        <f t="shared" si="41"/>
        <v>353</v>
      </c>
      <c r="M99" s="18">
        <f t="shared" si="42"/>
        <v>501</v>
      </c>
      <c r="N99" s="18">
        <f t="shared" si="43"/>
        <v>559</v>
      </c>
      <c r="O99" s="18">
        <f t="shared" si="44"/>
        <v>349</v>
      </c>
      <c r="P99" s="16">
        <f t="shared" si="45"/>
        <v>0</v>
      </c>
      <c r="R99" s="39" t="s">
        <v>148</v>
      </c>
      <c r="S99" s="168">
        <f t="shared" si="46"/>
        <v>6.7473956850629341E-4</v>
      </c>
      <c r="T99" s="173">
        <f t="shared" si="47"/>
        <v>8.0416538897198247E-4</v>
      </c>
      <c r="U99" s="24">
        <f t="shared" si="48"/>
        <v>7.9581650575032007E-4</v>
      </c>
      <c r="V99" s="24">
        <f t="shared" si="49"/>
        <v>5.5228601365047347E-4</v>
      </c>
      <c r="W99" s="24">
        <f t="shared" si="50"/>
        <v>6.894787111240456E-4</v>
      </c>
      <c r="X99" s="24">
        <f t="shared" si="51"/>
        <v>8.2762722084100807E-4</v>
      </c>
      <c r="Y99" s="24">
        <f t="shared" si="52"/>
        <v>7.9434551045580372E-4</v>
      </c>
      <c r="Z99" s="24">
        <f t="shared" si="53"/>
        <v>5.398515640226831E-4</v>
      </c>
      <c r="AA99" s="174">
        <f t="shared" si="54"/>
        <v>0</v>
      </c>
      <c r="AC99" s="39" t="s">
        <v>148</v>
      </c>
      <c r="AD99" s="47">
        <f t="shared" si="55"/>
        <v>183</v>
      </c>
      <c r="AE99" s="47">
        <f t="shared" si="56"/>
        <v>9</v>
      </c>
      <c r="AF99" s="48">
        <f t="shared" si="57"/>
        <v>18</v>
      </c>
      <c r="AG99" s="48">
        <f t="shared" si="58"/>
        <v>16</v>
      </c>
      <c r="AH99" s="48">
        <f t="shared" si="59"/>
        <v>31</v>
      </c>
      <c r="AI99" s="48">
        <f t="shared" si="60"/>
        <v>35</v>
      </c>
      <c r="AJ99" s="48">
        <f t="shared" si="61"/>
        <v>41</v>
      </c>
      <c r="AK99" s="48">
        <f t="shared" si="62"/>
        <v>33</v>
      </c>
      <c r="AL99" s="49">
        <f t="shared" si="63"/>
        <v>0</v>
      </c>
      <c r="AN99" s="47" t="s">
        <v>148</v>
      </c>
      <c r="AO99" s="135">
        <f t="shared" si="64"/>
        <v>6.7727609178386383E-2</v>
      </c>
      <c r="AP99" s="29">
        <f t="shared" si="65"/>
        <v>3.5019455252918288E-2</v>
      </c>
      <c r="AQ99" s="28">
        <f t="shared" si="66"/>
        <v>4.488778054862843E-2</v>
      </c>
      <c r="AR99" s="28">
        <f t="shared" si="67"/>
        <v>5.6737588652482268E-2</v>
      </c>
      <c r="AS99" s="28">
        <f t="shared" si="68"/>
        <v>8.7818696883852687E-2</v>
      </c>
      <c r="AT99" s="28">
        <f t="shared" si="69"/>
        <v>6.9860279441117765E-2</v>
      </c>
      <c r="AU99" s="28">
        <f t="shared" si="70"/>
        <v>7.3345259391771014E-2</v>
      </c>
      <c r="AV99" s="28">
        <f t="shared" si="71"/>
        <v>9.4555873925501438E-2</v>
      </c>
      <c r="AW99" s="30" t="str">
        <f t="shared" si="72"/>
        <v>-</v>
      </c>
    </row>
    <row r="100" spans="1:49" x14ac:dyDescent="0.25">
      <c r="A100" t="s">
        <v>358</v>
      </c>
      <c r="B100">
        <v>2018</v>
      </c>
      <c r="C100">
        <v>24</v>
      </c>
      <c r="D100">
        <v>6</v>
      </c>
      <c r="E100">
        <v>0.25</v>
      </c>
      <c r="G100" s="39" t="s">
        <v>90</v>
      </c>
      <c r="H100" s="73">
        <f t="shared" si="37"/>
        <v>7823</v>
      </c>
      <c r="I100" s="17">
        <f t="shared" si="38"/>
        <v>870</v>
      </c>
      <c r="J100" s="18">
        <f t="shared" si="39"/>
        <v>847</v>
      </c>
      <c r="K100" s="18">
        <f t="shared" si="40"/>
        <v>934</v>
      </c>
      <c r="L100" s="18">
        <f t="shared" si="41"/>
        <v>1057</v>
      </c>
      <c r="M100" s="18">
        <f t="shared" si="42"/>
        <v>1191</v>
      </c>
      <c r="N100" s="18">
        <f t="shared" si="43"/>
        <v>942</v>
      </c>
      <c r="O100" s="18">
        <f t="shared" si="44"/>
        <v>1179</v>
      </c>
      <c r="P100" s="16">
        <f t="shared" si="45"/>
        <v>803</v>
      </c>
      <c r="R100" s="39" t="s">
        <v>90</v>
      </c>
      <c r="S100" s="168">
        <f t="shared" si="46"/>
        <v>1.9535483510084136E-3</v>
      </c>
      <c r="T100" s="173">
        <f t="shared" si="47"/>
        <v>2.7222719393214974E-3</v>
      </c>
      <c r="U100" s="24">
        <f t="shared" si="48"/>
        <v>1.6809391031683816E-3</v>
      </c>
      <c r="V100" s="24">
        <f t="shared" si="49"/>
        <v>1.8292026125870291E-3</v>
      </c>
      <c r="W100" s="24">
        <f t="shared" si="50"/>
        <v>2.064529738408261E-3</v>
      </c>
      <c r="X100" s="24">
        <f t="shared" si="51"/>
        <v>1.96747309385557E-3</v>
      </c>
      <c r="Y100" s="24">
        <f t="shared" si="52"/>
        <v>1.3385929711079911E-3</v>
      </c>
      <c r="Z100" s="24">
        <f t="shared" si="53"/>
        <v>1.8237392377729034E-3</v>
      </c>
      <c r="AA100" s="174">
        <f t="shared" si="54"/>
        <v>3.9574585526445487E-3</v>
      </c>
      <c r="AC100" s="39" t="s">
        <v>90</v>
      </c>
      <c r="AD100" s="47">
        <f t="shared" si="55"/>
        <v>392</v>
      </c>
      <c r="AE100" s="47">
        <f t="shared" si="56"/>
        <v>30</v>
      </c>
      <c r="AF100" s="48">
        <f t="shared" si="57"/>
        <v>40</v>
      </c>
      <c r="AG100" s="48">
        <f t="shared" si="58"/>
        <v>45</v>
      </c>
      <c r="AH100" s="48">
        <f t="shared" si="59"/>
        <v>47</v>
      </c>
      <c r="AI100" s="48">
        <f t="shared" si="60"/>
        <v>45</v>
      </c>
      <c r="AJ100" s="48">
        <f t="shared" si="61"/>
        <v>32</v>
      </c>
      <c r="AK100" s="48">
        <f t="shared" si="62"/>
        <v>89</v>
      </c>
      <c r="AL100" s="49">
        <f t="shared" si="63"/>
        <v>64</v>
      </c>
      <c r="AN100" s="47" t="s">
        <v>90</v>
      </c>
      <c r="AO100" s="135">
        <f t="shared" si="64"/>
        <v>5.0108653969065574E-2</v>
      </c>
      <c r="AP100" s="29">
        <f t="shared" si="65"/>
        <v>3.4482758620689655E-2</v>
      </c>
      <c r="AQ100" s="28">
        <f t="shared" si="66"/>
        <v>4.7225501770956316E-2</v>
      </c>
      <c r="AR100" s="28">
        <f t="shared" si="67"/>
        <v>4.8179871520342615E-2</v>
      </c>
      <c r="AS100" s="28">
        <f t="shared" si="68"/>
        <v>4.4465468306527908E-2</v>
      </c>
      <c r="AT100" s="28">
        <f t="shared" si="69"/>
        <v>3.7783375314861464E-2</v>
      </c>
      <c r="AU100" s="28">
        <f t="shared" si="70"/>
        <v>3.3970276008492568E-2</v>
      </c>
      <c r="AV100" s="28">
        <f t="shared" si="71"/>
        <v>7.548770144189991E-2</v>
      </c>
      <c r="AW100" s="30">
        <f t="shared" si="72"/>
        <v>7.9701120797011207E-2</v>
      </c>
    </row>
    <row r="101" spans="1:49" x14ac:dyDescent="0.25">
      <c r="A101" t="s">
        <v>358</v>
      </c>
      <c r="B101">
        <v>2019</v>
      </c>
      <c r="C101">
        <v>1</v>
      </c>
      <c r="D101">
        <v>0</v>
      </c>
      <c r="E101">
        <v>0</v>
      </c>
      <c r="G101" s="39" t="s">
        <v>143</v>
      </c>
      <c r="H101" s="73">
        <f t="shared" si="37"/>
        <v>101941</v>
      </c>
      <c r="I101" s="17">
        <f t="shared" si="38"/>
        <v>692</v>
      </c>
      <c r="J101" s="18">
        <f t="shared" si="39"/>
        <v>2375</v>
      </c>
      <c r="K101" s="18">
        <f t="shared" si="40"/>
        <v>7985</v>
      </c>
      <c r="L101" s="18">
        <f t="shared" si="41"/>
        <v>14926</v>
      </c>
      <c r="M101" s="18">
        <f t="shared" si="42"/>
        <v>20481</v>
      </c>
      <c r="N101" s="18">
        <f t="shared" si="43"/>
        <v>25779</v>
      </c>
      <c r="O101" s="18">
        <f t="shared" si="44"/>
        <v>29703</v>
      </c>
      <c r="P101" s="16">
        <f t="shared" si="45"/>
        <v>0</v>
      </c>
      <c r="R101" s="147" t="s">
        <v>143</v>
      </c>
      <c r="S101" s="177">
        <f t="shared" si="46"/>
        <v>2.5456560456365677E-2</v>
      </c>
      <c r="T101" s="178">
        <f t="shared" si="47"/>
        <v>2.1653013586327313E-3</v>
      </c>
      <c r="U101" s="179">
        <f t="shared" si="48"/>
        <v>4.7133770602419203E-3</v>
      </c>
      <c r="V101" s="179">
        <f t="shared" si="49"/>
        <v>1.563831141489018E-2</v>
      </c>
      <c r="W101" s="179">
        <f t="shared" si="50"/>
        <v>2.9153425615403697E-2</v>
      </c>
      <c r="X101" s="179">
        <f t="shared" si="51"/>
        <v>3.3833599022045281E-2</v>
      </c>
      <c r="Y101" s="179">
        <f t="shared" si="52"/>
        <v>3.6632259237996713E-2</v>
      </c>
      <c r="Z101" s="179">
        <f t="shared" si="53"/>
        <v>4.5946163341449152E-2</v>
      </c>
      <c r="AA101" s="180">
        <f t="shared" si="54"/>
        <v>0</v>
      </c>
      <c r="AC101" s="39" t="s">
        <v>143</v>
      </c>
      <c r="AD101" s="47">
        <f t="shared" si="55"/>
        <v>5917</v>
      </c>
      <c r="AE101" s="47">
        <f t="shared" si="56"/>
        <v>52</v>
      </c>
      <c r="AF101" s="48">
        <f t="shared" si="57"/>
        <v>235</v>
      </c>
      <c r="AG101" s="48">
        <f t="shared" si="58"/>
        <v>734</v>
      </c>
      <c r="AH101" s="48">
        <f t="shared" si="59"/>
        <v>864</v>
      </c>
      <c r="AI101" s="48">
        <f t="shared" si="60"/>
        <v>1104</v>
      </c>
      <c r="AJ101" s="48">
        <f t="shared" si="61"/>
        <v>1301</v>
      </c>
      <c r="AK101" s="48">
        <f t="shared" si="62"/>
        <v>1627</v>
      </c>
      <c r="AL101" s="49">
        <f t="shared" si="63"/>
        <v>0</v>
      </c>
      <c r="AN101" s="47" t="s">
        <v>143</v>
      </c>
      <c r="AO101" s="135">
        <f t="shared" si="64"/>
        <v>5.8043378032391284E-2</v>
      </c>
      <c r="AP101" s="29">
        <f t="shared" si="65"/>
        <v>7.5144508670520235E-2</v>
      </c>
      <c r="AQ101" s="28">
        <f t="shared" si="66"/>
        <v>9.8947368421052631E-2</v>
      </c>
      <c r="AR101" s="28">
        <f t="shared" si="67"/>
        <v>9.1922354414527244E-2</v>
      </c>
      <c r="AS101" s="28">
        <f t="shared" si="68"/>
        <v>5.7885568806110142E-2</v>
      </c>
      <c r="AT101" s="28">
        <f t="shared" si="69"/>
        <v>5.3903617987402959E-2</v>
      </c>
      <c r="AU101" s="28">
        <f t="shared" si="70"/>
        <v>5.0467434733697969E-2</v>
      </c>
      <c r="AV101" s="28">
        <f t="shared" si="71"/>
        <v>5.4775611891054773E-2</v>
      </c>
      <c r="AW101" s="30" t="str">
        <f t="shared" si="72"/>
        <v>-</v>
      </c>
    </row>
    <row r="102" spans="1:49" x14ac:dyDescent="0.25">
      <c r="A102" t="s">
        <v>361</v>
      </c>
      <c r="B102">
        <v>2013</v>
      </c>
      <c r="C102">
        <v>395</v>
      </c>
      <c r="D102">
        <v>96</v>
      </c>
      <c r="E102">
        <v>0.24303797468354429</v>
      </c>
      <c r="G102" s="39" t="s">
        <v>588</v>
      </c>
      <c r="H102" s="73">
        <f t="shared" si="37"/>
        <v>1</v>
      </c>
      <c r="I102" s="17">
        <f t="shared" si="38"/>
        <v>0</v>
      </c>
      <c r="J102" s="18">
        <f t="shared" si="39"/>
        <v>0</v>
      </c>
      <c r="K102" s="18">
        <f t="shared" si="40"/>
        <v>0</v>
      </c>
      <c r="L102" s="18">
        <f t="shared" si="41"/>
        <v>1</v>
      </c>
      <c r="M102" s="18">
        <f t="shared" si="42"/>
        <v>0</v>
      </c>
      <c r="N102" s="18">
        <f t="shared" si="43"/>
        <v>0</v>
      </c>
      <c r="O102" s="18">
        <f t="shared" si="44"/>
        <v>0</v>
      </c>
      <c r="P102" s="16">
        <f t="shared" si="45"/>
        <v>0</v>
      </c>
      <c r="R102" s="39" t="s">
        <v>588</v>
      </c>
      <c r="S102" s="168">
        <f t="shared" si="46"/>
        <v>2.4971856717479402E-7</v>
      </c>
      <c r="T102" s="173">
        <f t="shared" si="47"/>
        <v>0</v>
      </c>
      <c r="U102" s="24">
        <f t="shared" si="48"/>
        <v>0</v>
      </c>
      <c r="V102" s="24">
        <f t="shared" si="49"/>
        <v>0</v>
      </c>
      <c r="W102" s="24">
        <f t="shared" si="50"/>
        <v>1.9531974819378064E-6</v>
      </c>
      <c r="X102" s="24">
        <f t="shared" si="51"/>
        <v>0</v>
      </c>
      <c r="Y102" s="24">
        <f t="shared" si="52"/>
        <v>0</v>
      </c>
      <c r="Z102" s="24">
        <f t="shared" si="53"/>
        <v>0</v>
      </c>
      <c r="AA102" s="174">
        <f t="shared" si="54"/>
        <v>0</v>
      </c>
      <c r="AC102" s="39" t="s">
        <v>588</v>
      </c>
      <c r="AD102" s="47">
        <f t="shared" si="55"/>
        <v>0</v>
      </c>
      <c r="AE102" s="47">
        <f t="shared" si="56"/>
        <v>0</v>
      </c>
      <c r="AF102" s="48">
        <f t="shared" si="57"/>
        <v>0</v>
      </c>
      <c r="AG102" s="48">
        <f t="shared" si="58"/>
        <v>0</v>
      </c>
      <c r="AH102" s="48">
        <f t="shared" si="59"/>
        <v>0</v>
      </c>
      <c r="AI102" s="48">
        <f t="shared" si="60"/>
        <v>0</v>
      </c>
      <c r="AJ102" s="48">
        <f t="shared" si="61"/>
        <v>0</v>
      </c>
      <c r="AK102" s="48">
        <f t="shared" si="62"/>
        <v>0</v>
      </c>
      <c r="AL102" s="49">
        <f t="shared" si="63"/>
        <v>0</v>
      </c>
      <c r="AN102" s="47" t="s">
        <v>588</v>
      </c>
      <c r="AO102" s="135">
        <f t="shared" si="64"/>
        <v>0</v>
      </c>
      <c r="AP102" s="29" t="str">
        <f t="shared" si="65"/>
        <v>-</v>
      </c>
      <c r="AQ102" s="28" t="str">
        <f t="shared" si="66"/>
        <v>-</v>
      </c>
      <c r="AR102" s="28" t="str">
        <f t="shared" si="67"/>
        <v>-</v>
      </c>
      <c r="AS102" s="28">
        <f t="shared" si="68"/>
        <v>0</v>
      </c>
      <c r="AT102" s="28" t="str">
        <f t="shared" si="69"/>
        <v>-</v>
      </c>
      <c r="AU102" s="28" t="str">
        <f t="shared" si="70"/>
        <v>-</v>
      </c>
      <c r="AV102" s="28" t="str">
        <f t="shared" si="71"/>
        <v>-</v>
      </c>
      <c r="AW102" s="30" t="str">
        <f t="shared" si="72"/>
        <v>-</v>
      </c>
    </row>
    <row r="103" spans="1:49" x14ac:dyDescent="0.25">
      <c r="A103" t="s">
        <v>361</v>
      </c>
      <c r="B103">
        <v>2014</v>
      </c>
      <c r="C103">
        <v>591</v>
      </c>
      <c r="D103">
        <v>114</v>
      </c>
      <c r="E103">
        <v>0.19289340101522839</v>
      </c>
      <c r="G103" s="39" t="s">
        <v>257</v>
      </c>
      <c r="H103" s="73">
        <f t="shared" si="37"/>
        <v>5324</v>
      </c>
      <c r="I103" s="17">
        <f t="shared" si="38"/>
        <v>733</v>
      </c>
      <c r="J103" s="18">
        <f t="shared" si="39"/>
        <v>1143</v>
      </c>
      <c r="K103" s="18">
        <f t="shared" si="40"/>
        <v>963</v>
      </c>
      <c r="L103" s="18">
        <f t="shared" si="41"/>
        <v>648</v>
      </c>
      <c r="M103" s="18">
        <f t="shared" si="42"/>
        <v>452</v>
      </c>
      <c r="N103" s="18">
        <f t="shared" si="43"/>
        <v>642</v>
      </c>
      <c r="O103" s="18">
        <f t="shared" si="44"/>
        <v>743</v>
      </c>
      <c r="P103" s="16">
        <f t="shared" si="45"/>
        <v>0</v>
      </c>
      <c r="R103" s="39" t="s">
        <v>257</v>
      </c>
      <c r="S103" s="168">
        <f t="shared" si="46"/>
        <v>1.3295016516386034E-3</v>
      </c>
      <c r="T103" s="173">
        <f t="shared" si="47"/>
        <v>2.2935923350835144E-3</v>
      </c>
      <c r="U103" s="24">
        <f t="shared" si="48"/>
        <v>2.2683747283606379E-3</v>
      </c>
      <c r="V103" s="24">
        <f t="shared" si="49"/>
        <v>1.8859979827851275E-3</v>
      </c>
      <c r="W103" s="24">
        <f t="shared" si="50"/>
        <v>1.2656719682956985E-3</v>
      </c>
      <c r="X103" s="24">
        <f t="shared" si="51"/>
        <v>7.466816443515681E-4</v>
      </c>
      <c r="Y103" s="24">
        <f t="shared" si="52"/>
        <v>9.1228947712455454E-4</v>
      </c>
      <c r="Z103" s="24">
        <f t="shared" si="53"/>
        <v>1.1493114958992937E-3</v>
      </c>
      <c r="AA103" s="174">
        <f t="shared" si="54"/>
        <v>0</v>
      </c>
      <c r="AC103" s="39" t="s">
        <v>257</v>
      </c>
      <c r="AD103" s="47">
        <f t="shared" si="55"/>
        <v>777</v>
      </c>
      <c r="AE103" s="47">
        <f t="shared" si="56"/>
        <v>130</v>
      </c>
      <c r="AF103" s="48">
        <f t="shared" si="57"/>
        <v>151</v>
      </c>
      <c r="AG103" s="48">
        <f t="shared" si="58"/>
        <v>189</v>
      </c>
      <c r="AH103" s="48">
        <f t="shared" si="59"/>
        <v>78</v>
      </c>
      <c r="AI103" s="48">
        <f t="shared" si="60"/>
        <v>73</v>
      </c>
      <c r="AJ103" s="48">
        <f t="shared" si="61"/>
        <v>82</v>
      </c>
      <c r="AK103" s="48">
        <f t="shared" si="62"/>
        <v>74</v>
      </c>
      <c r="AL103" s="49">
        <f t="shared" si="63"/>
        <v>0</v>
      </c>
      <c r="AN103" s="47" t="s">
        <v>257</v>
      </c>
      <c r="AO103" s="135">
        <f t="shared" si="64"/>
        <v>0.14594290007513147</v>
      </c>
      <c r="AP103" s="29">
        <f t="shared" si="65"/>
        <v>0.17735334242837653</v>
      </c>
      <c r="AQ103" s="28">
        <f t="shared" si="66"/>
        <v>0.13210848643919509</v>
      </c>
      <c r="AR103" s="28">
        <f t="shared" si="67"/>
        <v>0.19626168224299065</v>
      </c>
      <c r="AS103" s="28">
        <f t="shared" si="68"/>
        <v>0.12037037037037036</v>
      </c>
      <c r="AT103" s="28">
        <f t="shared" si="69"/>
        <v>0.16150442477876106</v>
      </c>
      <c r="AU103" s="28">
        <f t="shared" si="70"/>
        <v>0.1277258566978193</v>
      </c>
      <c r="AV103" s="28">
        <f t="shared" si="71"/>
        <v>9.9596231493943477E-2</v>
      </c>
      <c r="AW103" s="30" t="str">
        <f t="shared" si="72"/>
        <v>-</v>
      </c>
    </row>
    <row r="104" spans="1:49" x14ac:dyDescent="0.25">
      <c r="A104" t="s">
        <v>361</v>
      </c>
      <c r="B104">
        <v>2015</v>
      </c>
      <c r="C104">
        <v>183</v>
      </c>
      <c r="D104">
        <v>39</v>
      </c>
      <c r="E104">
        <v>0.21311475409836059</v>
      </c>
      <c r="G104" s="39" t="s">
        <v>479</v>
      </c>
      <c r="H104" s="73">
        <f t="shared" si="37"/>
        <v>614</v>
      </c>
      <c r="I104" s="17">
        <f t="shared" si="38"/>
        <v>309</v>
      </c>
      <c r="J104" s="18">
        <f t="shared" si="39"/>
        <v>82</v>
      </c>
      <c r="K104" s="18">
        <f t="shared" si="40"/>
        <v>26</v>
      </c>
      <c r="L104" s="18">
        <f t="shared" si="41"/>
        <v>22</v>
      </c>
      <c r="M104" s="18">
        <f t="shared" si="42"/>
        <v>38</v>
      </c>
      <c r="N104" s="18">
        <f t="shared" si="43"/>
        <v>84</v>
      </c>
      <c r="O104" s="18">
        <f t="shared" si="44"/>
        <v>53</v>
      </c>
      <c r="P104" s="16">
        <f t="shared" si="45"/>
        <v>0</v>
      </c>
      <c r="R104" s="39" t="s">
        <v>479</v>
      </c>
      <c r="S104" s="168">
        <f t="shared" si="46"/>
        <v>1.5332720024532353E-4</v>
      </c>
      <c r="T104" s="173">
        <f t="shared" si="47"/>
        <v>9.66875895690049E-4</v>
      </c>
      <c r="U104" s="24">
        <f t="shared" si="48"/>
        <v>1.6273554481677368E-4</v>
      </c>
      <c r="V104" s="24">
        <f t="shared" si="49"/>
        <v>5.091998707415713E-5</v>
      </c>
      <c r="W104" s="24">
        <f t="shared" si="50"/>
        <v>4.2970344602631739E-5</v>
      </c>
      <c r="X104" s="24">
        <f t="shared" si="51"/>
        <v>6.2774120542830945E-5</v>
      </c>
      <c r="Y104" s="24">
        <f t="shared" si="52"/>
        <v>1.1936497831536228E-4</v>
      </c>
      <c r="Z104" s="24">
        <f t="shared" si="53"/>
        <v>8.1983188805736973E-5</v>
      </c>
      <c r="AA104" s="174">
        <f t="shared" si="54"/>
        <v>0</v>
      </c>
      <c r="AC104" s="39" t="s">
        <v>479</v>
      </c>
      <c r="AD104" s="47">
        <f t="shared" si="55"/>
        <v>61</v>
      </c>
      <c r="AE104" s="47">
        <f t="shared" si="56"/>
        <v>41</v>
      </c>
      <c r="AF104" s="48">
        <f t="shared" si="57"/>
        <v>3</v>
      </c>
      <c r="AG104" s="48">
        <f t="shared" si="58"/>
        <v>0</v>
      </c>
      <c r="AH104" s="48">
        <f t="shared" si="59"/>
        <v>2</v>
      </c>
      <c r="AI104" s="48">
        <f t="shared" si="60"/>
        <v>6</v>
      </c>
      <c r="AJ104" s="48">
        <f t="shared" si="61"/>
        <v>9</v>
      </c>
      <c r="AK104" s="48">
        <f t="shared" si="62"/>
        <v>0</v>
      </c>
      <c r="AL104" s="49">
        <f t="shared" si="63"/>
        <v>0</v>
      </c>
      <c r="AN104" s="47" t="s">
        <v>479</v>
      </c>
      <c r="AO104" s="135">
        <f t="shared" si="64"/>
        <v>9.93485342019544E-2</v>
      </c>
      <c r="AP104" s="29">
        <f t="shared" si="65"/>
        <v>0.13268608414239483</v>
      </c>
      <c r="AQ104" s="28">
        <f t="shared" si="66"/>
        <v>3.6585365853658534E-2</v>
      </c>
      <c r="AR104" s="28">
        <f t="shared" si="67"/>
        <v>0</v>
      </c>
      <c r="AS104" s="28">
        <f t="shared" si="68"/>
        <v>9.0909090909090912E-2</v>
      </c>
      <c r="AT104" s="28">
        <f t="shared" si="69"/>
        <v>0.15789473684210525</v>
      </c>
      <c r="AU104" s="28">
        <f t="shared" si="70"/>
        <v>0.10714285714285714</v>
      </c>
      <c r="AV104" s="28">
        <f t="shared" si="71"/>
        <v>0</v>
      </c>
      <c r="AW104" s="30" t="str">
        <f t="shared" si="72"/>
        <v>-</v>
      </c>
    </row>
    <row r="105" spans="1:49" x14ac:dyDescent="0.25">
      <c r="A105" t="s">
        <v>361</v>
      </c>
      <c r="B105">
        <v>2016</v>
      </c>
      <c r="C105">
        <v>58</v>
      </c>
      <c r="D105">
        <v>9</v>
      </c>
      <c r="E105">
        <v>0.15517241379310351</v>
      </c>
      <c r="G105" s="39" t="s">
        <v>547</v>
      </c>
      <c r="H105" s="73">
        <f t="shared" si="37"/>
        <v>559</v>
      </c>
      <c r="I105" s="17">
        <f t="shared" si="38"/>
        <v>101</v>
      </c>
      <c r="J105" s="18">
        <f t="shared" si="39"/>
        <v>249</v>
      </c>
      <c r="K105" s="18">
        <f t="shared" si="40"/>
        <v>209</v>
      </c>
      <c r="L105" s="18">
        <f t="shared" si="41"/>
        <v>0</v>
      </c>
      <c r="M105" s="18">
        <f t="shared" si="42"/>
        <v>0</v>
      </c>
      <c r="N105" s="18">
        <f t="shared" si="43"/>
        <v>0</v>
      </c>
      <c r="O105" s="18">
        <f t="shared" si="44"/>
        <v>0</v>
      </c>
      <c r="P105" s="16">
        <f t="shared" si="45"/>
        <v>0</v>
      </c>
      <c r="R105" s="39" t="s">
        <v>547</v>
      </c>
      <c r="S105" s="168">
        <f t="shared" si="46"/>
        <v>1.3959267905070986E-4</v>
      </c>
      <c r="T105" s="173">
        <f t="shared" si="47"/>
        <v>3.1603386881778303E-4</v>
      </c>
      <c r="U105" s="24">
        <f t="shared" si="48"/>
        <v>4.9416037389483707E-4</v>
      </c>
      <c r="V105" s="24">
        <f t="shared" si="49"/>
        <v>4.0931835763457076E-4</v>
      </c>
      <c r="W105" s="24">
        <f t="shared" si="50"/>
        <v>0</v>
      </c>
      <c r="X105" s="24">
        <f t="shared" si="51"/>
        <v>0</v>
      </c>
      <c r="Y105" s="24">
        <f t="shared" si="52"/>
        <v>0</v>
      </c>
      <c r="Z105" s="24">
        <f t="shared" si="53"/>
        <v>0</v>
      </c>
      <c r="AA105" s="174">
        <f t="shared" si="54"/>
        <v>0</v>
      </c>
      <c r="AC105" s="39" t="s">
        <v>547</v>
      </c>
      <c r="AD105" s="47">
        <f t="shared" si="55"/>
        <v>3</v>
      </c>
      <c r="AE105" s="47">
        <f t="shared" si="56"/>
        <v>1</v>
      </c>
      <c r="AF105" s="48">
        <f t="shared" si="57"/>
        <v>2</v>
      </c>
      <c r="AG105" s="48">
        <f t="shared" si="58"/>
        <v>0</v>
      </c>
      <c r="AH105" s="48">
        <f t="shared" si="59"/>
        <v>0</v>
      </c>
      <c r="AI105" s="48">
        <f t="shared" si="60"/>
        <v>0</v>
      </c>
      <c r="AJ105" s="48">
        <f t="shared" si="61"/>
        <v>0</v>
      </c>
      <c r="AK105" s="48">
        <f t="shared" si="62"/>
        <v>0</v>
      </c>
      <c r="AL105" s="49">
        <f t="shared" si="63"/>
        <v>0</v>
      </c>
      <c r="AN105" s="47" t="s">
        <v>547</v>
      </c>
      <c r="AO105" s="135">
        <f t="shared" si="64"/>
        <v>5.3667262969588547E-3</v>
      </c>
      <c r="AP105" s="29">
        <f t="shared" si="65"/>
        <v>9.9009900990099011E-3</v>
      </c>
      <c r="AQ105" s="28">
        <f t="shared" si="66"/>
        <v>8.0321285140562242E-3</v>
      </c>
      <c r="AR105" s="28">
        <f t="shared" si="67"/>
        <v>0</v>
      </c>
      <c r="AS105" s="28" t="str">
        <f t="shared" si="68"/>
        <v>-</v>
      </c>
      <c r="AT105" s="28" t="str">
        <f t="shared" si="69"/>
        <v>-</v>
      </c>
      <c r="AU105" s="28" t="str">
        <f t="shared" si="70"/>
        <v>-</v>
      </c>
      <c r="AV105" s="28" t="str">
        <f t="shared" si="71"/>
        <v>-</v>
      </c>
      <c r="AW105" s="30" t="str">
        <f t="shared" si="72"/>
        <v>-</v>
      </c>
    </row>
    <row r="106" spans="1:49" x14ac:dyDescent="0.25">
      <c r="A106" t="s">
        <v>361</v>
      </c>
      <c r="B106">
        <v>2017</v>
      </c>
      <c r="C106">
        <v>42</v>
      </c>
      <c r="D106">
        <v>7</v>
      </c>
      <c r="E106">
        <v>0.16666666666666671</v>
      </c>
      <c r="G106" s="39" t="s">
        <v>378</v>
      </c>
      <c r="H106" s="73">
        <f t="shared" si="37"/>
        <v>27</v>
      </c>
      <c r="I106" s="17">
        <f t="shared" si="38"/>
        <v>12</v>
      </c>
      <c r="J106" s="18">
        <f t="shared" si="39"/>
        <v>8</v>
      </c>
      <c r="K106" s="18">
        <f t="shared" si="40"/>
        <v>7</v>
      </c>
      <c r="L106" s="18">
        <f t="shared" si="41"/>
        <v>0</v>
      </c>
      <c r="M106" s="18">
        <f t="shared" si="42"/>
        <v>0</v>
      </c>
      <c r="N106" s="18">
        <f t="shared" si="43"/>
        <v>0</v>
      </c>
      <c r="O106" s="18">
        <f t="shared" si="44"/>
        <v>0</v>
      </c>
      <c r="P106" s="16">
        <f t="shared" si="45"/>
        <v>0</v>
      </c>
      <c r="R106" s="39" t="s">
        <v>378</v>
      </c>
      <c r="S106" s="168">
        <f t="shared" si="46"/>
        <v>6.7424013137194385E-6</v>
      </c>
      <c r="T106" s="173">
        <f t="shared" si="47"/>
        <v>3.754857847339996E-5</v>
      </c>
      <c r="U106" s="24">
        <f t="shared" si="48"/>
        <v>1.5876638518709625E-5</v>
      </c>
      <c r="V106" s="24">
        <f t="shared" si="49"/>
        <v>1.370922728919615E-5</v>
      </c>
      <c r="W106" s="24">
        <f t="shared" si="50"/>
        <v>0</v>
      </c>
      <c r="X106" s="24">
        <f t="shared" si="51"/>
        <v>0</v>
      </c>
      <c r="Y106" s="24">
        <f t="shared" si="52"/>
        <v>0</v>
      </c>
      <c r="Z106" s="24">
        <f t="shared" si="53"/>
        <v>0</v>
      </c>
      <c r="AA106" s="174">
        <f t="shared" si="54"/>
        <v>0</v>
      </c>
      <c r="AC106" s="39" t="s">
        <v>378</v>
      </c>
      <c r="AD106" s="47">
        <f t="shared" si="55"/>
        <v>4</v>
      </c>
      <c r="AE106" s="47">
        <f t="shared" si="56"/>
        <v>2</v>
      </c>
      <c r="AF106" s="48">
        <f t="shared" si="57"/>
        <v>2</v>
      </c>
      <c r="AG106" s="48">
        <f t="shared" si="58"/>
        <v>0</v>
      </c>
      <c r="AH106" s="48">
        <f t="shared" si="59"/>
        <v>0</v>
      </c>
      <c r="AI106" s="48">
        <f t="shared" si="60"/>
        <v>0</v>
      </c>
      <c r="AJ106" s="48">
        <f t="shared" si="61"/>
        <v>0</v>
      </c>
      <c r="AK106" s="48">
        <f t="shared" si="62"/>
        <v>0</v>
      </c>
      <c r="AL106" s="49">
        <f t="shared" si="63"/>
        <v>0</v>
      </c>
      <c r="AN106" s="47" t="s">
        <v>378</v>
      </c>
      <c r="AO106" s="135">
        <f t="shared" si="64"/>
        <v>0.14814814814814814</v>
      </c>
      <c r="AP106" s="29">
        <f t="shared" si="65"/>
        <v>0.16666666666666666</v>
      </c>
      <c r="AQ106" s="28">
        <f t="shared" si="66"/>
        <v>0.25</v>
      </c>
      <c r="AR106" s="28">
        <f t="shared" si="67"/>
        <v>0</v>
      </c>
      <c r="AS106" s="28" t="str">
        <f t="shared" si="68"/>
        <v>-</v>
      </c>
      <c r="AT106" s="28" t="str">
        <f t="shared" si="69"/>
        <v>-</v>
      </c>
      <c r="AU106" s="28" t="str">
        <f t="shared" si="70"/>
        <v>-</v>
      </c>
      <c r="AV106" s="28" t="str">
        <f t="shared" si="71"/>
        <v>-</v>
      </c>
      <c r="AW106" s="30" t="str">
        <f t="shared" si="72"/>
        <v>-</v>
      </c>
    </row>
    <row r="107" spans="1:49" x14ac:dyDescent="0.25">
      <c r="A107" t="s">
        <v>361</v>
      </c>
      <c r="B107">
        <v>2018</v>
      </c>
      <c r="C107">
        <v>52</v>
      </c>
      <c r="D107">
        <v>7</v>
      </c>
      <c r="E107">
        <v>0.13461538461538461</v>
      </c>
      <c r="G107" s="39" t="s">
        <v>278</v>
      </c>
      <c r="H107" s="73">
        <f t="shared" si="37"/>
        <v>5204</v>
      </c>
      <c r="I107" s="17">
        <f t="shared" si="38"/>
        <v>432</v>
      </c>
      <c r="J107" s="18">
        <f t="shared" si="39"/>
        <v>478</v>
      </c>
      <c r="K107" s="18">
        <f t="shared" si="40"/>
        <v>487</v>
      </c>
      <c r="L107" s="18">
        <f t="shared" si="41"/>
        <v>469</v>
      </c>
      <c r="M107" s="18">
        <f t="shared" si="42"/>
        <v>836</v>
      </c>
      <c r="N107" s="18">
        <f t="shared" si="43"/>
        <v>1076</v>
      </c>
      <c r="O107" s="18">
        <f t="shared" si="44"/>
        <v>1426</v>
      </c>
      <c r="P107" s="16">
        <f t="shared" si="45"/>
        <v>0</v>
      </c>
      <c r="R107" s="39" t="s">
        <v>278</v>
      </c>
      <c r="S107" s="168">
        <f t="shared" si="46"/>
        <v>1.2995354235776279E-3</v>
      </c>
      <c r="T107" s="173">
        <f t="shared" si="47"/>
        <v>1.3517488250423986E-3</v>
      </c>
      <c r="U107" s="24">
        <f t="shared" si="48"/>
        <v>9.4862915149290013E-4</v>
      </c>
      <c r="V107" s="24">
        <f t="shared" si="49"/>
        <v>9.5377052711978928E-4</v>
      </c>
      <c r="W107" s="24">
        <f t="shared" si="50"/>
        <v>9.1604961902883118E-4</v>
      </c>
      <c r="X107" s="24">
        <f t="shared" si="51"/>
        <v>1.3810306519422809E-3</v>
      </c>
      <c r="Y107" s="24">
        <f t="shared" si="52"/>
        <v>1.5290085317539262E-3</v>
      </c>
      <c r="Z107" s="24">
        <f t="shared" si="53"/>
        <v>2.2058118346600171E-3</v>
      </c>
      <c r="AA107" s="174">
        <f t="shared" si="54"/>
        <v>0</v>
      </c>
      <c r="AC107" s="39" t="s">
        <v>278</v>
      </c>
      <c r="AD107" s="47">
        <f t="shared" si="55"/>
        <v>174</v>
      </c>
      <c r="AE107" s="47">
        <f t="shared" si="56"/>
        <v>15</v>
      </c>
      <c r="AF107" s="48">
        <f t="shared" si="57"/>
        <v>29</v>
      </c>
      <c r="AG107" s="48">
        <f t="shared" si="58"/>
        <v>17</v>
      </c>
      <c r="AH107" s="48">
        <f t="shared" si="59"/>
        <v>28</v>
      </c>
      <c r="AI107" s="48">
        <f t="shared" si="60"/>
        <v>30</v>
      </c>
      <c r="AJ107" s="48">
        <f t="shared" si="61"/>
        <v>35</v>
      </c>
      <c r="AK107" s="48">
        <f t="shared" si="62"/>
        <v>20</v>
      </c>
      <c r="AL107" s="49">
        <f t="shared" si="63"/>
        <v>0</v>
      </c>
      <c r="AN107" s="47" t="s">
        <v>278</v>
      </c>
      <c r="AO107" s="135">
        <f t="shared" si="64"/>
        <v>3.3435818601076098E-2</v>
      </c>
      <c r="AP107" s="29">
        <f t="shared" si="65"/>
        <v>3.4722222222222224E-2</v>
      </c>
      <c r="AQ107" s="28">
        <f t="shared" si="66"/>
        <v>6.0669456066945605E-2</v>
      </c>
      <c r="AR107" s="28">
        <f t="shared" si="67"/>
        <v>3.4907597535934289E-2</v>
      </c>
      <c r="AS107" s="28">
        <f t="shared" si="68"/>
        <v>5.9701492537313432E-2</v>
      </c>
      <c r="AT107" s="28">
        <f t="shared" si="69"/>
        <v>3.5885167464114832E-2</v>
      </c>
      <c r="AU107" s="28">
        <f t="shared" si="70"/>
        <v>3.2527881040892194E-2</v>
      </c>
      <c r="AV107" s="28">
        <f t="shared" si="71"/>
        <v>1.4025245441795231E-2</v>
      </c>
      <c r="AW107" s="30" t="str">
        <f t="shared" si="72"/>
        <v>-</v>
      </c>
    </row>
    <row r="108" spans="1:49" x14ac:dyDescent="0.25">
      <c r="A108" t="s">
        <v>361</v>
      </c>
      <c r="B108">
        <v>2019</v>
      </c>
      <c r="C108">
        <v>4</v>
      </c>
      <c r="D108">
        <v>0</v>
      </c>
      <c r="E108">
        <v>0</v>
      </c>
      <c r="G108" s="39" t="s">
        <v>94</v>
      </c>
      <c r="H108" s="73">
        <f t="shared" si="37"/>
        <v>74667</v>
      </c>
      <c r="I108" s="17">
        <f t="shared" si="38"/>
        <v>3833</v>
      </c>
      <c r="J108" s="18">
        <f t="shared" si="39"/>
        <v>7389</v>
      </c>
      <c r="K108" s="18">
        <f t="shared" si="40"/>
        <v>8793</v>
      </c>
      <c r="L108" s="18">
        <f t="shared" si="41"/>
        <v>10284</v>
      </c>
      <c r="M108" s="18">
        <f t="shared" si="42"/>
        <v>11593</v>
      </c>
      <c r="N108" s="18">
        <f t="shared" si="43"/>
        <v>12281</v>
      </c>
      <c r="O108" s="18">
        <f t="shared" si="44"/>
        <v>11878</v>
      </c>
      <c r="P108" s="16">
        <f t="shared" si="45"/>
        <v>8616</v>
      </c>
      <c r="R108" s="39" t="s">
        <v>94</v>
      </c>
      <c r="S108" s="168">
        <f t="shared" si="46"/>
        <v>1.8645736255240346E-2</v>
      </c>
      <c r="T108" s="173">
        <f t="shared" si="47"/>
        <v>1.1993641774045171E-2</v>
      </c>
      <c r="U108" s="24">
        <f t="shared" si="48"/>
        <v>1.4664060251843178E-2</v>
      </c>
      <c r="V108" s="24">
        <f t="shared" si="49"/>
        <v>1.7220747936271676E-2</v>
      </c>
      <c r="W108" s="24">
        <f t="shared" si="50"/>
        <v>2.00866829042484E-2</v>
      </c>
      <c r="X108" s="24">
        <f t="shared" si="51"/>
        <v>1.915106261718524E-2</v>
      </c>
      <c r="Y108" s="24">
        <f t="shared" si="52"/>
        <v>1.7451444032035288E-2</v>
      </c>
      <c r="Z108" s="24">
        <f t="shared" si="53"/>
        <v>1.8373515408198936E-2</v>
      </c>
      <c r="AA108" s="174">
        <f t="shared" si="54"/>
        <v>4.2462593884913358E-2</v>
      </c>
      <c r="AC108" s="39" t="s">
        <v>94</v>
      </c>
      <c r="AD108" s="47">
        <f t="shared" si="55"/>
        <v>3898</v>
      </c>
      <c r="AE108" s="47">
        <f t="shared" si="56"/>
        <v>221</v>
      </c>
      <c r="AF108" s="48">
        <f t="shared" si="57"/>
        <v>389</v>
      </c>
      <c r="AG108" s="48">
        <f t="shared" si="58"/>
        <v>523</v>
      </c>
      <c r="AH108" s="48">
        <f t="shared" si="59"/>
        <v>517</v>
      </c>
      <c r="AI108" s="48">
        <f t="shared" si="60"/>
        <v>735</v>
      </c>
      <c r="AJ108" s="48">
        <f t="shared" si="61"/>
        <v>773</v>
      </c>
      <c r="AK108" s="48">
        <f t="shared" si="62"/>
        <v>463</v>
      </c>
      <c r="AL108" s="49">
        <f t="shared" si="63"/>
        <v>277</v>
      </c>
      <c r="AN108" s="47" t="s">
        <v>94</v>
      </c>
      <c r="AO108" s="135">
        <f t="shared" si="64"/>
        <v>5.220512408426748E-2</v>
      </c>
      <c r="AP108" s="29">
        <f t="shared" si="65"/>
        <v>5.7657187581528831E-2</v>
      </c>
      <c r="AQ108" s="28">
        <f t="shared" si="66"/>
        <v>5.264582487481391E-2</v>
      </c>
      <c r="AR108" s="28">
        <f t="shared" si="67"/>
        <v>5.9479131127032868E-2</v>
      </c>
      <c r="AS108" s="28">
        <f t="shared" si="68"/>
        <v>5.027226760015558E-2</v>
      </c>
      <c r="AT108" s="28">
        <f t="shared" si="69"/>
        <v>6.3400327784007587E-2</v>
      </c>
      <c r="AU108" s="28">
        <f t="shared" si="70"/>
        <v>6.2942757104470323E-2</v>
      </c>
      <c r="AV108" s="28">
        <f t="shared" si="71"/>
        <v>3.8979626199696922E-2</v>
      </c>
      <c r="AW108" s="30">
        <f t="shared" si="72"/>
        <v>3.214948932219127E-2</v>
      </c>
    </row>
    <row r="109" spans="1:49" x14ac:dyDescent="0.25">
      <c r="A109" t="s">
        <v>188</v>
      </c>
      <c r="B109">
        <v>2013</v>
      </c>
      <c r="C109">
        <v>173</v>
      </c>
      <c r="D109">
        <v>22</v>
      </c>
      <c r="E109">
        <v>0.12716763005780349</v>
      </c>
      <c r="G109" s="39" t="s">
        <v>416</v>
      </c>
      <c r="H109" s="73">
        <f t="shared" si="37"/>
        <v>9901</v>
      </c>
      <c r="I109" s="17">
        <f t="shared" si="38"/>
        <v>1441</v>
      </c>
      <c r="J109" s="18">
        <f t="shared" si="39"/>
        <v>1437</v>
      </c>
      <c r="K109" s="18">
        <f t="shared" si="40"/>
        <v>1643</v>
      </c>
      <c r="L109" s="18">
        <f t="shared" si="41"/>
        <v>1540</v>
      </c>
      <c r="M109" s="18">
        <f t="shared" si="42"/>
        <v>1530</v>
      </c>
      <c r="N109" s="18">
        <f t="shared" si="43"/>
        <v>1206</v>
      </c>
      <c r="O109" s="18">
        <f t="shared" si="44"/>
        <v>1104</v>
      </c>
      <c r="P109" s="16">
        <f t="shared" si="45"/>
        <v>0</v>
      </c>
      <c r="R109" s="39" t="s">
        <v>416</v>
      </c>
      <c r="S109" s="168">
        <f t="shared" si="46"/>
        <v>2.4724635335976355E-3</v>
      </c>
      <c r="T109" s="173">
        <f t="shared" si="47"/>
        <v>4.5089584650141118E-3</v>
      </c>
      <c r="U109" s="24">
        <f t="shared" si="48"/>
        <v>2.8518411939232168E-3</v>
      </c>
      <c r="V109" s="24">
        <f t="shared" si="49"/>
        <v>3.2177514908784677E-3</v>
      </c>
      <c r="W109" s="24">
        <f t="shared" si="50"/>
        <v>3.0079241221842219E-3</v>
      </c>
      <c r="X109" s="24">
        <f t="shared" si="51"/>
        <v>2.5274843271192462E-3</v>
      </c>
      <c r="Y109" s="24">
        <f t="shared" si="52"/>
        <v>1.7137400458134154E-3</v>
      </c>
      <c r="Z109" s="24">
        <f t="shared" si="53"/>
        <v>1.7077252913496907E-3</v>
      </c>
      <c r="AA109" s="174">
        <f t="shared" si="54"/>
        <v>0</v>
      </c>
      <c r="AC109" s="39" t="s">
        <v>416</v>
      </c>
      <c r="AD109" s="47">
        <f t="shared" si="55"/>
        <v>347</v>
      </c>
      <c r="AE109" s="47">
        <f t="shared" si="56"/>
        <v>17</v>
      </c>
      <c r="AF109" s="48">
        <f t="shared" si="57"/>
        <v>50</v>
      </c>
      <c r="AG109" s="48">
        <f t="shared" si="58"/>
        <v>71</v>
      </c>
      <c r="AH109" s="48">
        <f t="shared" si="59"/>
        <v>74</v>
      </c>
      <c r="AI109" s="48">
        <f t="shared" si="60"/>
        <v>69</v>
      </c>
      <c r="AJ109" s="48">
        <f t="shared" si="61"/>
        <v>41</v>
      </c>
      <c r="AK109" s="48">
        <f t="shared" si="62"/>
        <v>25</v>
      </c>
      <c r="AL109" s="49">
        <f t="shared" si="63"/>
        <v>0</v>
      </c>
      <c r="AN109" s="47" t="s">
        <v>416</v>
      </c>
      <c r="AO109" s="135">
        <f t="shared" si="64"/>
        <v>3.5046964953035047E-2</v>
      </c>
      <c r="AP109" s="29">
        <f t="shared" si="65"/>
        <v>1.1797362942401111E-2</v>
      </c>
      <c r="AQ109" s="28">
        <f t="shared" si="66"/>
        <v>3.4794711203897009E-2</v>
      </c>
      <c r="AR109" s="28">
        <f t="shared" si="67"/>
        <v>4.3213633597078513E-2</v>
      </c>
      <c r="AS109" s="28">
        <f t="shared" si="68"/>
        <v>4.8051948051948054E-2</v>
      </c>
      <c r="AT109" s="28">
        <f t="shared" si="69"/>
        <v>4.5098039215686274E-2</v>
      </c>
      <c r="AU109" s="28">
        <f t="shared" si="70"/>
        <v>3.3996683250414592E-2</v>
      </c>
      <c r="AV109" s="28">
        <f t="shared" si="71"/>
        <v>2.2644927536231884E-2</v>
      </c>
      <c r="AW109" s="30" t="str">
        <f t="shared" si="72"/>
        <v>-</v>
      </c>
    </row>
    <row r="110" spans="1:49" x14ac:dyDescent="0.25">
      <c r="A110" t="s">
        <v>188</v>
      </c>
      <c r="B110">
        <v>2014</v>
      </c>
      <c r="C110">
        <v>680</v>
      </c>
      <c r="D110">
        <v>195</v>
      </c>
      <c r="E110">
        <v>0.28676470588235292</v>
      </c>
      <c r="G110" s="39" t="s">
        <v>166</v>
      </c>
      <c r="H110" s="73">
        <f t="shared" si="37"/>
        <v>10225</v>
      </c>
      <c r="I110" s="17">
        <f t="shared" si="38"/>
        <v>1128</v>
      </c>
      <c r="J110" s="18">
        <f t="shared" si="39"/>
        <v>1070</v>
      </c>
      <c r="K110" s="18">
        <f t="shared" si="40"/>
        <v>1093</v>
      </c>
      <c r="L110" s="18">
        <f t="shared" si="41"/>
        <v>1161</v>
      </c>
      <c r="M110" s="18">
        <f t="shared" si="42"/>
        <v>1993</v>
      </c>
      <c r="N110" s="18">
        <f t="shared" si="43"/>
        <v>2535</v>
      </c>
      <c r="O110" s="18">
        <f t="shared" si="44"/>
        <v>1245</v>
      </c>
      <c r="P110" s="16">
        <f t="shared" si="45"/>
        <v>0</v>
      </c>
      <c r="R110" s="39" t="s">
        <v>166</v>
      </c>
      <c r="S110" s="168">
        <f t="shared" si="46"/>
        <v>2.5533723493622686E-3</v>
      </c>
      <c r="T110" s="173">
        <f t="shared" si="47"/>
        <v>3.5295663764995963E-3</v>
      </c>
      <c r="U110" s="24">
        <f t="shared" si="48"/>
        <v>2.1235004018774124E-3</v>
      </c>
      <c r="V110" s="24">
        <f t="shared" si="49"/>
        <v>2.140597918155913E-3</v>
      </c>
      <c r="W110" s="24">
        <f t="shared" si="50"/>
        <v>2.2676622765297931E-3</v>
      </c>
      <c r="X110" s="24">
        <f t="shared" si="51"/>
        <v>3.2923374274174233E-3</v>
      </c>
      <c r="Y110" s="24">
        <f t="shared" si="52"/>
        <v>3.60226452416004E-3</v>
      </c>
      <c r="Z110" s="24">
        <f t="shared" si="53"/>
        <v>1.9258315106253307E-3</v>
      </c>
      <c r="AA110" s="174">
        <f t="shared" si="54"/>
        <v>0</v>
      </c>
      <c r="AC110" s="39" t="s">
        <v>166</v>
      </c>
      <c r="AD110" s="47">
        <f t="shared" si="55"/>
        <v>2456</v>
      </c>
      <c r="AE110" s="47">
        <f t="shared" si="56"/>
        <v>234</v>
      </c>
      <c r="AF110" s="48">
        <f t="shared" si="57"/>
        <v>244</v>
      </c>
      <c r="AG110" s="48">
        <f t="shared" si="58"/>
        <v>242</v>
      </c>
      <c r="AH110" s="48">
        <f t="shared" si="59"/>
        <v>267</v>
      </c>
      <c r="AI110" s="48">
        <f t="shared" si="60"/>
        <v>591</v>
      </c>
      <c r="AJ110" s="48">
        <f t="shared" si="61"/>
        <v>543</v>
      </c>
      <c r="AK110" s="48">
        <f t="shared" si="62"/>
        <v>335</v>
      </c>
      <c r="AL110" s="49">
        <f t="shared" si="63"/>
        <v>0</v>
      </c>
      <c r="AN110" s="47" t="s">
        <v>166</v>
      </c>
      <c r="AO110" s="135">
        <f t="shared" si="64"/>
        <v>0.24019559902200488</v>
      </c>
      <c r="AP110" s="29">
        <f t="shared" si="65"/>
        <v>0.20744680851063829</v>
      </c>
      <c r="AQ110" s="28">
        <f t="shared" si="66"/>
        <v>0.22803738317757008</v>
      </c>
      <c r="AR110" s="28">
        <f t="shared" si="67"/>
        <v>0.22140896614821592</v>
      </c>
      <c r="AS110" s="28">
        <f t="shared" si="68"/>
        <v>0.22997416020671835</v>
      </c>
      <c r="AT110" s="28">
        <f t="shared" si="69"/>
        <v>0.29653788258906172</v>
      </c>
      <c r="AU110" s="28">
        <f t="shared" si="70"/>
        <v>0.21420118343195266</v>
      </c>
      <c r="AV110" s="28">
        <f t="shared" si="71"/>
        <v>0.26907630522088355</v>
      </c>
      <c r="AW110" s="30" t="str">
        <f t="shared" si="72"/>
        <v>-</v>
      </c>
    </row>
    <row r="111" spans="1:49" x14ac:dyDescent="0.25">
      <c r="A111" t="s">
        <v>188</v>
      </c>
      <c r="B111">
        <v>2015</v>
      </c>
      <c r="C111">
        <v>1406</v>
      </c>
      <c r="D111">
        <v>385</v>
      </c>
      <c r="E111">
        <v>0.27382645803698441</v>
      </c>
      <c r="G111" s="39" t="s">
        <v>63</v>
      </c>
      <c r="H111" s="73">
        <f t="shared" si="37"/>
        <v>5589</v>
      </c>
      <c r="I111" s="17">
        <f t="shared" si="38"/>
        <v>417</v>
      </c>
      <c r="J111" s="18">
        <f t="shared" si="39"/>
        <v>736</v>
      </c>
      <c r="K111" s="18">
        <f t="shared" si="40"/>
        <v>651</v>
      </c>
      <c r="L111" s="18">
        <f t="shared" si="41"/>
        <v>802</v>
      </c>
      <c r="M111" s="18">
        <f t="shared" si="42"/>
        <v>960</v>
      </c>
      <c r="N111" s="18">
        <f t="shared" si="43"/>
        <v>1354</v>
      </c>
      <c r="O111" s="18">
        <f t="shared" si="44"/>
        <v>669</v>
      </c>
      <c r="P111" s="16">
        <f t="shared" si="45"/>
        <v>0</v>
      </c>
      <c r="R111" s="39" t="s">
        <v>63</v>
      </c>
      <c r="S111" s="168">
        <f t="shared" si="46"/>
        <v>1.3956770719399238E-3</v>
      </c>
      <c r="T111" s="173">
        <f t="shared" si="47"/>
        <v>1.3048131019506486E-3</v>
      </c>
      <c r="U111" s="24">
        <f t="shared" si="48"/>
        <v>1.4606507437212857E-3</v>
      </c>
      <c r="V111" s="24">
        <f t="shared" si="49"/>
        <v>1.274958137895242E-3</v>
      </c>
      <c r="W111" s="24">
        <f t="shared" si="50"/>
        <v>1.5664643805141207E-3</v>
      </c>
      <c r="X111" s="24">
        <f t="shared" si="51"/>
        <v>1.5858725189767818E-3</v>
      </c>
      <c r="Y111" s="24">
        <f t="shared" si="52"/>
        <v>1.9240497695119109E-3</v>
      </c>
      <c r="Z111" s="24">
        <f t="shared" si="53"/>
        <v>1.0348444020950572E-3</v>
      </c>
      <c r="AA111" s="174">
        <f t="shared" si="54"/>
        <v>0</v>
      </c>
      <c r="AC111" s="39" t="s">
        <v>63</v>
      </c>
      <c r="AD111" s="47">
        <f t="shared" si="55"/>
        <v>1369</v>
      </c>
      <c r="AE111" s="47">
        <f t="shared" si="56"/>
        <v>96</v>
      </c>
      <c r="AF111" s="48">
        <f t="shared" si="57"/>
        <v>188</v>
      </c>
      <c r="AG111" s="48">
        <f t="shared" si="58"/>
        <v>121</v>
      </c>
      <c r="AH111" s="48">
        <f t="shared" si="59"/>
        <v>197</v>
      </c>
      <c r="AI111" s="48">
        <f t="shared" si="60"/>
        <v>258</v>
      </c>
      <c r="AJ111" s="48">
        <f t="shared" si="61"/>
        <v>307</v>
      </c>
      <c r="AK111" s="48">
        <f t="shared" si="62"/>
        <v>202</v>
      </c>
      <c r="AL111" s="49">
        <f t="shared" si="63"/>
        <v>0</v>
      </c>
      <c r="AN111" s="47" t="s">
        <v>63</v>
      </c>
      <c r="AO111" s="135">
        <f t="shared" si="64"/>
        <v>0.24494542852030773</v>
      </c>
      <c r="AP111" s="29">
        <f t="shared" si="65"/>
        <v>0.23021582733812951</v>
      </c>
      <c r="AQ111" s="28">
        <f t="shared" si="66"/>
        <v>0.25543478260869568</v>
      </c>
      <c r="AR111" s="28">
        <f t="shared" si="67"/>
        <v>0.18586789554531491</v>
      </c>
      <c r="AS111" s="28">
        <f t="shared" si="68"/>
        <v>0.2456359102244389</v>
      </c>
      <c r="AT111" s="28">
        <f t="shared" si="69"/>
        <v>0.26874999999999999</v>
      </c>
      <c r="AU111" s="28">
        <f t="shared" si="70"/>
        <v>0.22673559822747416</v>
      </c>
      <c r="AV111" s="28">
        <f t="shared" si="71"/>
        <v>0.30194319880418535</v>
      </c>
      <c r="AW111" s="30" t="str">
        <f t="shared" si="72"/>
        <v>-</v>
      </c>
    </row>
    <row r="112" spans="1:49" x14ac:dyDescent="0.25">
      <c r="A112" t="s">
        <v>188</v>
      </c>
      <c r="B112">
        <v>2016</v>
      </c>
      <c r="C112">
        <v>3399</v>
      </c>
      <c r="D112">
        <v>1007</v>
      </c>
      <c r="E112">
        <v>0.29626360694321863</v>
      </c>
      <c r="G112" s="39" t="s">
        <v>99</v>
      </c>
      <c r="H112" s="73">
        <f t="shared" si="37"/>
        <v>9507</v>
      </c>
      <c r="I112" s="17">
        <f t="shared" si="38"/>
        <v>913</v>
      </c>
      <c r="J112" s="18">
        <f t="shared" si="39"/>
        <v>735</v>
      </c>
      <c r="K112" s="18">
        <f t="shared" si="40"/>
        <v>958</v>
      </c>
      <c r="L112" s="18">
        <f t="shared" si="41"/>
        <v>1087</v>
      </c>
      <c r="M112" s="18">
        <f t="shared" si="42"/>
        <v>1818</v>
      </c>
      <c r="N112" s="18">
        <f t="shared" si="43"/>
        <v>2532</v>
      </c>
      <c r="O112" s="18">
        <f t="shared" si="44"/>
        <v>1464</v>
      </c>
      <c r="P112" s="16">
        <f t="shared" si="45"/>
        <v>0</v>
      </c>
      <c r="R112" s="39" t="s">
        <v>99</v>
      </c>
      <c r="S112" s="168">
        <f t="shared" si="46"/>
        <v>2.3740744181307664E-3</v>
      </c>
      <c r="T112" s="173">
        <f t="shared" si="47"/>
        <v>2.8568210121845137E-3</v>
      </c>
      <c r="U112" s="24">
        <f t="shared" si="48"/>
        <v>1.458666163906447E-3</v>
      </c>
      <c r="V112" s="24">
        <f t="shared" si="49"/>
        <v>1.8762056775785587E-3</v>
      </c>
      <c r="W112" s="24">
        <f t="shared" si="50"/>
        <v>2.1231256628663955E-3</v>
      </c>
      <c r="X112" s="24">
        <f t="shared" si="51"/>
        <v>3.0032460828122807E-3</v>
      </c>
      <c r="Y112" s="24">
        <f t="shared" si="52"/>
        <v>3.5980014892202056E-3</v>
      </c>
      <c r="Z112" s="24">
        <f t="shared" si="53"/>
        <v>2.2645922341811117E-3</v>
      </c>
      <c r="AA112" s="174">
        <f t="shared" si="54"/>
        <v>0</v>
      </c>
      <c r="AC112" s="39" t="s">
        <v>99</v>
      </c>
      <c r="AD112" s="47">
        <f t="shared" si="55"/>
        <v>2907</v>
      </c>
      <c r="AE112" s="47">
        <f t="shared" si="56"/>
        <v>336</v>
      </c>
      <c r="AF112" s="48">
        <f t="shared" si="57"/>
        <v>185</v>
      </c>
      <c r="AG112" s="48">
        <f t="shared" si="58"/>
        <v>281</v>
      </c>
      <c r="AH112" s="48">
        <f t="shared" si="59"/>
        <v>321</v>
      </c>
      <c r="AI112" s="48">
        <f t="shared" si="60"/>
        <v>633</v>
      </c>
      <c r="AJ112" s="48">
        <f t="shared" si="61"/>
        <v>737</v>
      </c>
      <c r="AK112" s="48">
        <f t="shared" si="62"/>
        <v>414</v>
      </c>
      <c r="AL112" s="49">
        <f t="shared" si="63"/>
        <v>0</v>
      </c>
      <c r="AN112" s="47" t="s">
        <v>99</v>
      </c>
      <c r="AO112" s="135">
        <f t="shared" si="64"/>
        <v>0.30577469233196591</v>
      </c>
      <c r="AP112" s="29">
        <f t="shared" si="65"/>
        <v>0.36801752464403065</v>
      </c>
      <c r="AQ112" s="28">
        <f t="shared" si="66"/>
        <v>0.25170068027210885</v>
      </c>
      <c r="AR112" s="28">
        <f t="shared" si="67"/>
        <v>0.29331941544885176</v>
      </c>
      <c r="AS112" s="28">
        <f t="shared" si="68"/>
        <v>0.29530818767249312</v>
      </c>
      <c r="AT112" s="28">
        <f t="shared" si="69"/>
        <v>0.34818481848184818</v>
      </c>
      <c r="AU112" s="28">
        <f t="shared" si="70"/>
        <v>0.29107424960505529</v>
      </c>
      <c r="AV112" s="28">
        <f t="shared" si="71"/>
        <v>0.28278688524590162</v>
      </c>
      <c r="AW112" s="30" t="str">
        <f t="shared" si="72"/>
        <v>-</v>
      </c>
    </row>
    <row r="113" spans="1:49" x14ac:dyDescent="0.25">
      <c r="A113" t="s">
        <v>188</v>
      </c>
      <c r="B113">
        <v>2017</v>
      </c>
      <c r="C113">
        <v>5335</v>
      </c>
      <c r="D113">
        <v>1567</v>
      </c>
      <c r="E113">
        <v>0.29372071227741331</v>
      </c>
      <c r="G113" s="39" t="s">
        <v>200</v>
      </c>
      <c r="H113" s="73">
        <f t="shared" si="37"/>
        <v>5695</v>
      </c>
      <c r="I113" s="17">
        <f t="shared" si="38"/>
        <v>260</v>
      </c>
      <c r="J113" s="18">
        <f t="shared" si="39"/>
        <v>655</v>
      </c>
      <c r="K113" s="18">
        <f t="shared" si="40"/>
        <v>864</v>
      </c>
      <c r="L113" s="18">
        <f t="shared" si="41"/>
        <v>1054</v>
      </c>
      <c r="M113" s="18">
        <f t="shared" si="42"/>
        <v>1052</v>
      </c>
      <c r="N113" s="18">
        <f t="shared" si="43"/>
        <v>1227</v>
      </c>
      <c r="O113" s="18">
        <f t="shared" si="44"/>
        <v>583</v>
      </c>
      <c r="P113" s="16">
        <f t="shared" si="45"/>
        <v>0</v>
      </c>
      <c r="R113" s="39" t="s">
        <v>200</v>
      </c>
      <c r="S113" s="168">
        <f t="shared" si="46"/>
        <v>1.4221472400604519E-3</v>
      </c>
      <c r="T113" s="173">
        <f t="shared" si="47"/>
        <v>8.1355253359033245E-4</v>
      </c>
      <c r="U113" s="24">
        <f t="shared" si="48"/>
        <v>1.2998997787193507E-3</v>
      </c>
      <c r="V113" s="24">
        <f t="shared" si="49"/>
        <v>1.6921103396950676E-3</v>
      </c>
      <c r="W113" s="24">
        <f t="shared" si="50"/>
        <v>2.0586701459624477E-3</v>
      </c>
      <c r="X113" s="24">
        <f t="shared" si="51"/>
        <v>1.7378519687120569E-3</v>
      </c>
      <c r="Y113" s="24">
        <f t="shared" si="52"/>
        <v>1.7435812903922562E-3</v>
      </c>
      <c r="Z113" s="24">
        <f t="shared" si="53"/>
        <v>9.0181507686310663E-4</v>
      </c>
      <c r="AA113" s="174">
        <f t="shared" si="54"/>
        <v>0</v>
      </c>
      <c r="AC113" s="39" t="s">
        <v>200</v>
      </c>
      <c r="AD113" s="47">
        <f t="shared" si="55"/>
        <v>1498</v>
      </c>
      <c r="AE113" s="47">
        <f t="shared" si="56"/>
        <v>81</v>
      </c>
      <c r="AF113" s="48">
        <f t="shared" si="57"/>
        <v>160</v>
      </c>
      <c r="AG113" s="48">
        <f t="shared" si="58"/>
        <v>225</v>
      </c>
      <c r="AH113" s="48">
        <f t="shared" si="59"/>
        <v>231</v>
      </c>
      <c r="AI113" s="48">
        <f t="shared" si="60"/>
        <v>328</v>
      </c>
      <c r="AJ113" s="48">
        <f t="shared" si="61"/>
        <v>314</v>
      </c>
      <c r="AK113" s="48">
        <f t="shared" si="62"/>
        <v>159</v>
      </c>
      <c r="AL113" s="49">
        <f t="shared" si="63"/>
        <v>0</v>
      </c>
      <c r="AN113" s="47" t="s">
        <v>200</v>
      </c>
      <c r="AO113" s="135">
        <f t="shared" si="64"/>
        <v>0.26303775241439858</v>
      </c>
      <c r="AP113" s="29">
        <f t="shared" si="65"/>
        <v>0.31153846153846154</v>
      </c>
      <c r="AQ113" s="28">
        <f t="shared" si="66"/>
        <v>0.24427480916030533</v>
      </c>
      <c r="AR113" s="28">
        <f t="shared" si="67"/>
        <v>0.26041666666666669</v>
      </c>
      <c r="AS113" s="28">
        <f t="shared" si="68"/>
        <v>0.21916508538899432</v>
      </c>
      <c r="AT113" s="28">
        <f t="shared" si="69"/>
        <v>0.31178707224334601</v>
      </c>
      <c r="AU113" s="28">
        <f t="shared" si="70"/>
        <v>0.25590872045639773</v>
      </c>
      <c r="AV113" s="28">
        <f t="shared" si="71"/>
        <v>0.27272727272727271</v>
      </c>
      <c r="AW113" s="30" t="str">
        <f t="shared" si="72"/>
        <v>-</v>
      </c>
    </row>
    <row r="114" spans="1:49" x14ac:dyDescent="0.25">
      <c r="A114" t="s">
        <v>188</v>
      </c>
      <c r="B114">
        <v>2018</v>
      </c>
      <c r="C114">
        <v>11504</v>
      </c>
      <c r="D114">
        <v>3248</v>
      </c>
      <c r="E114">
        <v>0.28233657858136302</v>
      </c>
      <c r="G114" s="39" t="s">
        <v>331</v>
      </c>
      <c r="H114" s="73">
        <f t="shared" si="37"/>
        <v>1977</v>
      </c>
      <c r="I114" s="17">
        <f t="shared" si="38"/>
        <v>0</v>
      </c>
      <c r="J114" s="18">
        <f t="shared" si="39"/>
        <v>0</v>
      </c>
      <c r="K114" s="18">
        <f t="shared" si="40"/>
        <v>88</v>
      </c>
      <c r="L114" s="18">
        <f t="shared" si="41"/>
        <v>232</v>
      </c>
      <c r="M114" s="18">
        <f t="shared" si="42"/>
        <v>316</v>
      </c>
      <c r="N114" s="18">
        <f t="shared" si="43"/>
        <v>847</v>
      </c>
      <c r="O114" s="18">
        <f t="shared" si="44"/>
        <v>494</v>
      </c>
      <c r="P114" s="16">
        <f t="shared" si="45"/>
        <v>0</v>
      </c>
      <c r="R114" s="39" t="s">
        <v>331</v>
      </c>
      <c r="S114" s="168">
        <f t="shared" si="46"/>
        <v>4.9369360730456776E-4</v>
      </c>
      <c r="T114" s="173">
        <f t="shared" si="47"/>
        <v>0</v>
      </c>
      <c r="U114" s="24">
        <f t="shared" si="48"/>
        <v>0</v>
      </c>
      <c r="V114" s="24">
        <f t="shared" si="49"/>
        <v>1.7234457163560875E-4</v>
      </c>
      <c r="W114" s="24">
        <f t="shared" si="50"/>
        <v>4.5314181580957105E-4</v>
      </c>
      <c r="X114" s="24">
        <f t="shared" si="51"/>
        <v>5.2201637082985731E-4</v>
      </c>
      <c r="Y114" s="24">
        <f t="shared" si="52"/>
        <v>1.2035968646799029E-3</v>
      </c>
      <c r="Z114" s="24">
        <f t="shared" si="53"/>
        <v>7.641451937742276E-4</v>
      </c>
      <c r="AA114" s="174">
        <f t="shared" si="54"/>
        <v>0</v>
      </c>
      <c r="AC114" s="39" t="s">
        <v>331</v>
      </c>
      <c r="AD114" s="47">
        <f t="shared" si="55"/>
        <v>1010</v>
      </c>
      <c r="AE114" s="47">
        <f t="shared" si="56"/>
        <v>0</v>
      </c>
      <c r="AF114" s="48">
        <f t="shared" si="57"/>
        <v>0</v>
      </c>
      <c r="AG114" s="48">
        <f t="shared" si="58"/>
        <v>56</v>
      </c>
      <c r="AH114" s="48">
        <f t="shared" si="59"/>
        <v>124</v>
      </c>
      <c r="AI114" s="48">
        <f t="shared" si="60"/>
        <v>117</v>
      </c>
      <c r="AJ114" s="48">
        <f t="shared" si="61"/>
        <v>381</v>
      </c>
      <c r="AK114" s="48">
        <f t="shared" si="62"/>
        <v>332</v>
      </c>
      <c r="AL114" s="49">
        <f t="shared" si="63"/>
        <v>0</v>
      </c>
      <c r="AN114" s="47" t="s">
        <v>331</v>
      </c>
      <c r="AO114" s="135">
        <f t="shared" si="64"/>
        <v>0.51087506322711174</v>
      </c>
      <c r="AP114" s="29" t="str">
        <f t="shared" si="65"/>
        <v>-</v>
      </c>
      <c r="AQ114" s="28" t="str">
        <f t="shared" si="66"/>
        <v>-</v>
      </c>
      <c r="AR114" s="28">
        <f t="shared" si="67"/>
        <v>0.63636363636363635</v>
      </c>
      <c r="AS114" s="28">
        <f t="shared" si="68"/>
        <v>0.53448275862068961</v>
      </c>
      <c r="AT114" s="28">
        <f t="shared" si="69"/>
        <v>0.370253164556962</v>
      </c>
      <c r="AU114" s="28">
        <f t="shared" si="70"/>
        <v>0.44982290436835892</v>
      </c>
      <c r="AV114" s="28">
        <f t="shared" si="71"/>
        <v>0.67206477732793524</v>
      </c>
      <c r="AW114" s="30" t="str">
        <f t="shared" si="72"/>
        <v>-</v>
      </c>
    </row>
    <row r="115" spans="1:49" x14ac:dyDescent="0.25">
      <c r="A115" t="s">
        <v>188</v>
      </c>
      <c r="B115">
        <v>2019</v>
      </c>
      <c r="C115">
        <v>7218</v>
      </c>
      <c r="D115">
        <v>1974</v>
      </c>
      <c r="E115">
        <v>0.27348295926849542</v>
      </c>
      <c r="G115" s="39" t="s">
        <v>169</v>
      </c>
      <c r="H115" s="73">
        <f t="shared" si="37"/>
        <v>1284</v>
      </c>
      <c r="I115" s="17">
        <f t="shared" si="38"/>
        <v>282</v>
      </c>
      <c r="J115" s="18">
        <f t="shared" si="39"/>
        <v>472</v>
      </c>
      <c r="K115" s="18">
        <f t="shared" si="40"/>
        <v>256</v>
      </c>
      <c r="L115" s="18">
        <f t="shared" si="41"/>
        <v>137</v>
      </c>
      <c r="M115" s="18">
        <f t="shared" si="42"/>
        <v>71</v>
      </c>
      <c r="N115" s="18">
        <f t="shared" si="43"/>
        <v>46</v>
      </c>
      <c r="O115" s="18">
        <f t="shared" si="44"/>
        <v>20</v>
      </c>
      <c r="P115" s="16">
        <f t="shared" si="45"/>
        <v>0</v>
      </c>
      <c r="R115" s="39" t="s">
        <v>169</v>
      </c>
      <c r="S115" s="168">
        <f t="shared" si="46"/>
        <v>3.2063864025243553E-4</v>
      </c>
      <c r="T115" s="173">
        <f t="shared" si="47"/>
        <v>8.8239159412489907E-4</v>
      </c>
      <c r="U115" s="24">
        <f t="shared" si="48"/>
        <v>9.3672167260386795E-4</v>
      </c>
      <c r="V115" s="24">
        <f t="shared" si="49"/>
        <v>5.0136602657631629E-4</v>
      </c>
      <c r="W115" s="24">
        <f t="shared" si="50"/>
        <v>2.6758805502547948E-4</v>
      </c>
      <c r="X115" s="24">
        <f t="shared" si="51"/>
        <v>1.1728848838265782E-4</v>
      </c>
      <c r="Y115" s="24">
        <f t="shared" si="52"/>
        <v>6.5366535744126956E-5</v>
      </c>
      <c r="Z115" s="24">
        <f t="shared" si="53"/>
        <v>3.0937052379523386E-5</v>
      </c>
      <c r="AA115" s="174">
        <f t="shared" si="54"/>
        <v>0</v>
      </c>
      <c r="AC115" s="39" t="s">
        <v>169</v>
      </c>
      <c r="AD115" s="47">
        <f t="shared" si="55"/>
        <v>321</v>
      </c>
      <c r="AE115" s="47">
        <f t="shared" si="56"/>
        <v>52</v>
      </c>
      <c r="AF115" s="48">
        <f t="shared" si="57"/>
        <v>122</v>
      </c>
      <c r="AG115" s="48">
        <f t="shared" si="58"/>
        <v>69</v>
      </c>
      <c r="AH115" s="48">
        <f t="shared" si="59"/>
        <v>48</v>
      </c>
      <c r="AI115" s="48">
        <f t="shared" si="60"/>
        <v>20</v>
      </c>
      <c r="AJ115" s="48">
        <f t="shared" si="61"/>
        <v>7</v>
      </c>
      <c r="AK115" s="48">
        <f t="shared" si="62"/>
        <v>3</v>
      </c>
      <c r="AL115" s="49">
        <f t="shared" si="63"/>
        <v>0</v>
      </c>
      <c r="AN115" s="47" t="s">
        <v>169</v>
      </c>
      <c r="AO115" s="135">
        <f t="shared" si="64"/>
        <v>0.25</v>
      </c>
      <c r="AP115" s="29">
        <f t="shared" si="65"/>
        <v>0.18439716312056736</v>
      </c>
      <c r="AQ115" s="28">
        <f t="shared" si="66"/>
        <v>0.25847457627118642</v>
      </c>
      <c r="AR115" s="28">
        <f t="shared" si="67"/>
        <v>0.26953125</v>
      </c>
      <c r="AS115" s="28">
        <f t="shared" si="68"/>
        <v>0.35036496350364965</v>
      </c>
      <c r="AT115" s="28">
        <f t="shared" si="69"/>
        <v>0.28169014084507044</v>
      </c>
      <c r="AU115" s="28">
        <f t="shared" si="70"/>
        <v>0.15217391304347827</v>
      </c>
      <c r="AV115" s="28">
        <f t="shared" si="71"/>
        <v>0.15</v>
      </c>
      <c r="AW115" s="30" t="str">
        <f t="shared" si="72"/>
        <v>-</v>
      </c>
    </row>
    <row r="116" spans="1:49" x14ac:dyDescent="0.25">
      <c r="A116" t="s">
        <v>170</v>
      </c>
      <c r="B116">
        <v>2013</v>
      </c>
      <c r="C116">
        <v>97</v>
      </c>
      <c r="D116">
        <v>29</v>
      </c>
      <c r="E116">
        <v>0.29896907216494839</v>
      </c>
      <c r="G116" s="39" t="s">
        <v>40</v>
      </c>
      <c r="H116" s="73">
        <f t="shared" si="37"/>
        <v>16998</v>
      </c>
      <c r="I116" s="17">
        <f t="shared" si="38"/>
        <v>510</v>
      </c>
      <c r="J116" s="18">
        <f t="shared" si="39"/>
        <v>1840</v>
      </c>
      <c r="K116" s="18">
        <f t="shared" si="40"/>
        <v>2158</v>
      </c>
      <c r="L116" s="18">
        <f t="shared" si="41"/>
        <v>2601</v>
      </c>
      <c r="M116" s="18">
        <f t="shared" si="42"/>
        <v>3480</v>
      </c>
      <c r="N116" s="18">
        <f t="shared" si="43"/>
        <v>4286</v>
      </c>
      <c r="O116" s="18">
        <f t="shared" si="44"/>
        <v>2123</v>
      </c>
      <c r="P116" s="16">
        <f t="shared" si="45"/>
        <v>0</v>
      </c>
      <c r="R116" s="39" t="s">
        <v>40</v>
      </c>
      <c r="S116" s="168">
        <f t="shared" si="46"/>
        <v>4.2447162048371489E-3</v>
      </c>
      <c r="T116" s="173">
        <f t="shared" si="47"/>
        <v>1.5958145851194983E-3</v>
      </c>
      <c r="U116" s="24">
        <f t="shared" si="48"/>
        <v>3.6516268593032139E-3</v>
      </c>
      <c r="V116" s="24">
        <f t="shared" si="49"/>
        <v>4.2263589271550415E-3</v>
      </c>
      <c r="W116" s="24">
        <f t="shared" si="50"/>
        <v>5.080266650520234E-3</v>
      </c>
      <c r="X116" s="24">
        <f t="shared" si="51"/>
        <v>5.7487878812908346E-3</v>
      </c>
      <c r="Y116" s="24">
        <f t="shared" si="52"/>
        <v>6.0904559173766987E-3</v>
      </c>
      <c r="Z116" s="24">
        <f t="shared" si="53"/>
        <v>3.2839681100864074E-3</v>
      </c>
      <c r="AA116" s="174">
        <f t="shared" si="54"/>
        <v>0</v>
      </c>
      <c r="AC116" s="39" t="s">
        <v>40</v>
      </c>
      <c r="AD116" s="47">
        <f t="shared" si="55"/>
        <v>5329</v>
      </c>
      <c r="AE116" s="47">
        <f t="shared" si="56"/>
        <v>169</v>
      </c>
      <c r="AF116" s="48">
        <f t="shared" si="57"/>
        <v>630</v>
      </c>
      <c r="AG116" s="48">
        <f t="shared" si="58"/>
        <v>869</v>
      </c>
      <c r="AH116" s="48">
        <f t="shared" si="59"/>
        <v>944</v>
      </c>
      <c r="AI116" s="48">
        <f t="shared" si="60"/>
        <v>1005</v>
      </c>
      <c r="AJ116" s="48">
        <f t="shared" si="61"/>
        <v>1007</v>
      </c>
      <c r="AK116" s="48">
        <f t="shared" si="62"/>
        <v>705</v>
      </c>
      <c r="AL116" s="49">
        <f t="shared" si="63"/>
        <v>0</v>
      </c>
      <c r="AN116" s="47" t="s">
        <v>40</v>
      </c>
      <c r="AO116" s="135">
        <f t="shared" si="64"/>
        <v>0.31350747146723146</v>
      </c>
      <c r="AP116" s="29">
        <f t="shared" si="65"/>
        <v>0.33137254901960783</v>
      </c>
      <c r="AQ116" s="28">
        <f t="shared" si="66"/>
        <v>0.34239130434782611</v>
      </c>
      <c r="AR116" s="28">
        <f t="shared" si="67"/>
        <v>0.40268767377201115</v>
      </c>
      <c r="AS116" s="28">
        <f t="shared" si="68"/>
        <v>0.36293733179546328</v>
      </c>
      <c r="AT116" s="28">
        <f t="shared" si="69"/>
        <v>0.28879310344827586</v>
      </c>
      <c r="AU116" s="28">
        <f t="shared" si="70"/>
        <v>0.23495100326644891</v>
      </c>
      <c r="AV116" s="28">
        <f t="shared" si="71"/>
        <v>0.33207724917569476</v>
      </c>
      <c r="AW116" s="30" t="str">
        <f t="shared" si="72"/>
        <v>-</v>
      </c>
    </row>
    <row r="117" spans="1:49" x14ac:dyDescent="0.25">
      <c r="A117" t="s">
        <v>170</v>
      </c>
      <c r="B117">
        <v>2014</v>
      </c>
      <c r="C117">
        <v>156</v>
      </c>
      <c r="D117">
        <v>46</v>
      </c>
      <c r="E117">
        <v>0.29487179487179488</v>
      </c>
      <c r="G117" s="39" t="s">
        <v>107</v>
      </c>
      <c r="H117" s="73">
        <f t="shared" si="37"/>
        <v>4973</v>
      </c>
      <c r="I117" s="17">
        <f t="shared" si="38"/>
        <v>482</v>
      </c>
      <c r="J117" s="18">
        <f t="shared" si="39"/>
        <v>480</v>
      </c>
      <c r="K117" s="18">
        <f t="shared" si="40"/>
        <v>530</v>
      </c>
      <c r="L117" s="18">
        <f t="shared" si="41"/>
        <v>1014</v>
      </c>
      <c r="M117" s="18">
        <f t="shared" si="42"/>
        <v>905</v>
      </c>
      <c r="N117" s="18">
        <f t="shared" si="43"/>
        <v>892</v>
      </c>
      <c r="O117" s="18">
        <f t="shared" si="44"/>
        <v>670</v>
      </c>
      <c r="P117" s="16">
        <f t="shared" si="45"/>
        <v>0</v>
      </c>
      <c r="R117" s="39" t="s">
        <v>107</v>
      </c>
      <c r="S117" s="168">
        <f t="shared" si="46"/>
        <v>1.2418504345602507E-3</v>
      </c>
      <c r="T117" s="173">
        <f t="shared" si="47"/>
        <v>1.5082012353482318E-3</v>
      </c>
      <c r="U117" s="24">
        <f t="shared" si="48"/>
        <v>9.525983111225776E-4</v>
      </c>
      <c r="V117" s="24">
        <f t="shared" si="49"/>
        <v>1.03798435189628E-3</v>
      </c>
      <c r="W117" s="24">
        <f t="shared" si="50"/>
        <v>1.9805422466849356E-3</v>
      </c>
      <c r="X117" s="24">
        <f t="shared" si="51"/>
        <v>1.4950152392437369E-3</v>
      </c>
      <c r="Y117" s="24">
        <f t="shared" si="52"/>
        <v>1.2675423887774184E-3</v>
      </c>
      <c r="Z117" s="24">
        <f t="shared" si="53"/>
        <v>1.0363912547140333E-3</v>
      </c>
      <c r="AA117" s="174">
        <f t="shared" si="54"/>
        <v>0</v>
      </c>
      <c r="AC117" s="39" t="s">
        <v>107</v>
      </c>
      <c r="AD117" s="47">
        <f t="shared" si="55"/>
        <v>2225</v>
      </c>
      <c r="AE117" s="47">
        <f t="shared" si="56"/>
        <v>157</v>
      </c>
      <c r="AF117" s="48">
        <f t="shared" si="57"/>
        <v>146</v>
      </c>
      <c r="AG117" s="48">
        <f t="shared" si="58"/>
        <v>235</v>
      </c>
      <c r="AH117" s="48">
        <f t="shared" si="59"/>
        <v>532</v>
      </c>
      <c r="AI117" s="48">
        <f t="shared" si="60"/>
        <v>475</v>
      </c>
      <c r="AJ117" s="48">
        <f t="shared" si="61"/>
        <v>386</v>
      </c>
      <c r="AK117" s="48">
        <f t="shared" si="62"/>
        <v>294</v>
      </c>
      <c r="AL117" s="49">
        <f t="shared" si="63"/>
        <v>0</v>
      </c>
      <c r="AN117" s="47" t="s">
        <v>107</v>
      </c>
      <c r="AO117" s="135">
        <f t="shared" si="64"/>
        <v>0.44741604665192036</v>
      </c>
      <c r="AP117" s="29">
        <f t="shared" si="65"/>
        <v>0.32572614107883818</v>
      </c>
      <c r="AQ117" s="28">
        <f t="shared" si="66"/>
        <v>0.30416666666666664</v>
      </c>
      <c r="AR117" s="28">
        <f t="shared" si="67"/>
        <v>0.44339622641509435</v>
      </c>
      <c r="AS117" s="28">
        <f t="shared" si="68"/>
        <v>0.52465483234714005</v>
      </c>
      <c r="AT117" s="28">
        <f t="shared" si="69"/>
        <v>0.52486187845303867</v>
      </c>
      <c r="AU117" s="28">
        <f t="shared" si="70"/>
        <v>0.43273542600896858</v>
      </c>
      <c r="AV117" s="28">
        <f t="shared" si="71"/>
        <v>0.43880597014925371</v>
      </c>
      <c r="AW117" s="30" t="str">
        <f t="shared" si="72"/>
        <v>-</v>
      </c>
    </row>
    <row r="118" spans="1:49" x14ac:dyDescent="0.25">
      <c r="A118" t="s">
        <v>170</v>
      </c>
      <c r="B118">
        <v>2015</v>
      </c>
      <c r="C118">
        <v>151</v>
      </c>
      <c r="D118">
        <v>33</v>
      </c>
      <c r="E118">
        <v>0.2185430463576159</v>
      </c>
      <c r="G118" s="39" t="s">
        <v>48</v>
      </c>
      <c r="H118" s="73">
        <f t="shared" si="37"/>
        <v>28731</v>
      </c>
      <c r="I118" s="17">
        <f t="shared" si="38"/>
        <v>1987</v>
      </c>
      <c r="J118" s="18">
        <f t="shared" si="39"/>
        <v>2519</v>
      </c>
      <c r="K118" s="18">
        <f t="shared" si="40"/>
        <v>2662</v>
      </c>
      <c r="L118" s="18">
        <f t="shared" si="41"/>
        <v>3202</v>
      </c>
      <c r="M118" s="18">
        <f t="shared" si="42"/>
        <v>4179</v>
      </c>
      <c r="N118" s="18">
        <f t="shared" si="43"/>
        <v>4813</v>
      </c>
      <c r="O118" s="18">
        <f t="shared" si="44"/>
        <v>5510</v>
      </c>
      <c r="P118" s="16">
        <f t="shared" si="45"/>
        <v>3859</v>
      </c>
      <c r="R118" s="39" t="s">
        <v>48</v>
      </c>
      <c r="S118" s="168">
        <f t="shared" si="46"/>
        <v>7.1746641534990068E-3</v>
      </c>
      <c r="T118" s="173">
        <f t="shared" si="47"/>
        <v>6.2174187855538101E-3</v>
      </c>
      <c r="U118" s="24">
        <f t="shared" si="48"/>
        <v>4.9991565535786936E-3</v>
      </c>
      <c r="V118" s="24">
        <f t="shared" si="49"/>
        <v>5.2134232919771647E-3</v>
      </c>
      <c r="W118" s="24">
        <f t="shared" si="50"/>
        <v>6.2541383371648553E-3</v>
      </c>
      <c r="X118" s="24">
        <f t="shared" si="51"/>
        <v>6.9035013091708038E-3</v>
      </c>
      <c r="Y118" s="24">
        <f t="shared" si="52"/>
        <v>6.839329055140936E-3</v>
      </c>
      <c r="Z118" s="24">
        <f t="shared" si="53"/>
        <v>8.5231579305586926E-3</v>
      </c>
      <c r="AA118" s="174">
        <f t="shared" si="54"/>
        <v>1.9018471425473613E-2</v>
      </c>
      <c r="AC118" s="39" t="s">
        <v>48</v>
      </c>
      <c r="AD118" s="47">
        <f t="shared" si="55"/>
        <v>2074</v>
      </c>
      <c r="AE118" s="47">
        <f t="shared" si="56"/>
        <v>32</v>
      </c>
      <c r="AF118" s="48">
        <f t="shared" si="57"/>
        <v>109</v>
      </c>
      <c r="AG118" s="48">
        <f t="shared" si="58"/>
        <v>174</v>
      </c>
      <c r="AH118" s="48">
        <f t="shared" si="59"/>
        <v>243</v>
      </c>
      <c r="AI118" s="48">
        <f t="shared" si="60"/>
        <v>326</v>
      </c>
      <c r="AJ118" s="48">
        <f t="shared" si="61"/>
        <v>331</v>
      </c>
      <c r="AK118" s="48">
        <f t="shared" si="62"/>
        <v>548</v>
      </c>
      <c r="AL118" s="49">
        <f t="shared" si="63"/>
        <v>311</v>
      </c>
      <c r="AN118" s="47" t="s">
        <v>48</v>
      </c>
      <c r="AO118" s="135">
        <f t="shared" si="64"/>
        <v>7.2186836518046707E-2</v>
      </c>
      <c r="AP118" s="29">
        <f t="shared" si="65"/>
        <v>1.6104680422747861E-2</v>
      </c>
      <c r="AQ118" s="28">
        <f t="shared" si="66"/>
        <v>4.327113934100834E-2</v>
      </c>
      <c r="AR118" s="28">
        <f t="shared" si="67"/>
        <v>6.5364387678437261E-2</v>
      </c>
      <c r="AS118" s="28">
        <f t="shared" si="68"/>
        <v>7.5890068707058084E-2</v>
      </c>
      <c r="AT118" s="28">
        <f t="shared" si="69"/>
        <v>7.8009093084469974E-2</v>
      </c>
      <c r="AU118" s="28">
        <f t="shared" si="70"/>
        <v>6.8772075628506124E-2</v>
      </c>
      <c r="AV118" s="28">
        <f t="shared" si="71"/>
        <v>9.9455535390199634E-2</v>
      </c>
      <c r="AW118" s="30">
        <f t="shared" si="72"/>
        <v>8.0590826639025656E-2</v>
      </c>
    </row>
    <row r="119" spans="1:49" x14ac:dyDescent="0.25">
      <c r="A119" t="s">
        <v>170</v>
      </c>
      <c r="B119">
        <v>2016</v>
      </c>
      <c r="C119">
        <v>143</v>
      </c>
      <c r="D119">
        <v>36</v>
      </c>
      <c r="E119">
        <v>0.25174825174825177</v>
      </c>
      <c r="G119" s="39" t="s">
        <v>157</v>
      </c>
      <c r="H119" s="73">
        <f t="shared" si="37"/>
        <v>24376</v>
      </c>
      <c r="I119" s="17">
        <f t="shared" si="38"/>
        <v>2160</v>
      </c>
      <c r="J119" s="18">
        <f t="shared" si="39"/>
        <v>2935</v>
      </c>
      <c r="K119" s="18">
        <f t="shared" si="40"/>
        <v>2470</v>
      </c>
      <c r="L119" s="18">
        <f t="shared" si="41"/>
        <v>2564</v>
      </c>
      <c r="M119" s="18">
        <f t="shared" si="42"/>
        <v>3189</v>
      </c>
      <c r="N119" s="18">
        <f t="shared" si="43"/>
        <v>3500</v>
      </c>
      <c r="O119" s="18">
        <f t="shared" si="44"/>
        <v>4287</v>
      </c>
      <c r="P119" s="16">
        <f t="shared" si="45"/>
        <v>3271</v>
      </c>
      <c r="R119" s="39" t="s">
        <v>157</v>
      </c>
      <c r="S119" s="168">
        <f t="shared" si="46"/>
        <v>6.0871397934527784E-3</v>
      </c>
      <c r="T119" s="173">
        <f t="shared" si="47"/>
        <v>6.7587441252119932E-3</v>
      </c>
      <c r="U119" s="24">
        <f t="shared" si="48"/>
        <v>5.8247417565515944E-3</v>
      </c>
      <c r="V119" s="24">
        <f t="shared" si="49"/>
        <v>4.8373987720449268E-3</v>
      </c>
      <c r="W119" s="24">
        <f t="shared" si="50"/>
        <v>5.0079983436885356E-3</v>
      </c>
      <c r="X119" s="24">
        <f t="shared" si="51"/>
        <v>5.268070273975997E-3</v>
      </c>
      <c r="Y119" s="24">
        <f t="shared" si="52"/>
        <v>4.9735407631400948E-3</v>
      </c>
      <c r="Z119" s="24">
        <f t="shared" si="53"/>
        <v>6.6313571775508369E-3</v>
      </c>
      <c r="AA119" s="174">
        <f t="shared" si="54"/>
        <v>1.6120606383188438E-2</v>
      </c>
      <c r="AC119" s="39" t="s">
        <v>157</v>
      </c>
      <c r="AD119" s="47">
        <f t="shared" si="55"/>
        <v>2128</v>
      </c>
      <c r="AE119" s="47">
        <f t="shared" si="56"/>
        <v>108</v>
      </c>
      <c r="AF119" s="48">
        <f t="shared" si="57"/>
        <v>231</v>
      </c>
      <c r="AG119" s="48">
        <f t="shared" si="58"/>
        <v>269</v>
      </c>
      <c r="AH119" s="48">
        <f t="shared" si="59"/>
        <v>265</v>
      </c>
      <c r="AI119" s="48">
        <f t="shared" si="60"/>
        <v>313</v>
      </c>
      <c r="AJ119" s="48">
        <f t="shared" si="61"/>
        <v>302</v>
      </c>
      <c r="AK119" s="48">
        <f t="shared" si="62"/>
        <v>341</v>
      </c>
      <c r="AL119" s="49">
        <f t="shared" si="63"/>
        <v>299</v>
      </c>
      <c r="AN119" s="47" t="s">
        <v>157</v>
      </c>
      <c r="AO119" s="135">
        <f t="shared" si="64"/>
        <v>8.7298982605841818E-2</v>
      </c>
      <c r="AP119" s="29">
        <f t="shared" si="65"/>
        <v>0.05</v>
      </c>
      <c r="AQ119" s="28">
        <f t="shared" si="66"/>
        <v>7.8705281090289611E-2</v>
      </c>
      <c r="AR119" s="28">
        <f t="shared" si="67"/>
        <v>0.10890688259109312</v>
      </c>
      <c r="AS119" s="28">
        <f t="shared" si="68"/>
        <v>0.10335413416536661</v>
      </c>
      <c r="AT119" s="28">
        <f t="shared" si="69"/>
        <v>9.8149890247726565E-2</v>
      </c>
      <c r="AU119" s="28">
        <f t="shared" si="70"/>
        <v>8.6285714285714285E-2</v>
      </c>
      <c r="AV119" s="28">
        <f t="shared" si="71"/>
        <v>7.954280382551901E-2</v>
      </c>
      <c r="AW119" s="30">
        <f t="shared" si="72"/>
        <v>9.1409354937328033E-2</v>
      </c>
    </row>
    <row r="120" spans="1:49" x14ac:dyDescent="0.25">
      <c r="A120" t="s">
        <v>170</v>
      </c>
      <c r="B120">
        <v>2017</v>
      </c>
      <c r="C120">
        <v>115</v>
      </c>
      <c r="D120">
        <v>22</v>
      </c>
      <c r="E120">
        <v>0.19130434782608699</v>
      </c>
      <c r="G120" s="39" t="s">
        <v>162</v>
      </c>
      <c r="H120" s="73">
        <f t="shared" si="37"/>
        <v>22060</v>
      </c>
      <c r="I120" s="17">
        <f t="shared" si="38"/>
        <v>1117</v>
      </c>
      <c r="J120" s="18">
        <f t="shared" si="39"/>
        <v>2451</v>
      </c>
      <c r="K120" s="18">
        <f t="shared" si="40"/>
        <v>3891</v>
      </c>
      <c r="L120" s="18">
        <f t="shared" si="41"/>
        <v>4363</v>
      </c>
      <c r="M120" s="18">
        <f t="shared" si="42"/>
        <v>4315</v>
      </c>
      <c r="N120" s="18">
        <f t="shared" si="43"/>
        <v>3163</v>
      </c>
      <c r="O120" s="18">
        <f t="shared" si="44"/>
        <v>2760</v>
      </c>
      <c r="P120" s="16">
        <f t="shared" si="45"/>
        <v>0</v>
      </c>
      <c r="R120" s="39" t="s">
        <v>162</v>
      </c>
      <c r="S120" s="168">
        <f t="shared" si="46"/>
        <v>5.5087915918759561E-3</v>
      </c>
      <c r="T120" s="173">
        <f t="shared" si="47"/>
        <v>3.4951468462323131E-3</v>
      </c>
      <c r="U120" s="24">
        <f t="shared" si="48"/>
        <v>4.8642051261696614E-3</v>
      </c>
      <c r="V120" s="24">
        <f t="shared" si="49"/>
        <v>7.6203719117517452E-3</v>
      </c>
      <c r="W120" s="24">
        <f t="shared" si="50"/>
        <v>8.5218006136946484E-3</v>
      </c>
      <c r="X120" s="24">
        <f t="shared" si="51"/>
        <v>7.128166582692514E-3</v>
      </c>
      <c r="Y120" s="24">
        <f t="shared" si="52"/>
        <v>4.4946598382320339E-3</v>
      </c>
      <c r="Z120" s="24">
        <f t="shared" si="53"/>
        <v>4.2693132283742269E-3</v>
      </c>
      <c r="AA120" s="174">
        <f t="shared" si="54"/>
        <v>0</v>
      </c>
      <c r="AC120" s="39" t="s">
        <v>162</v>
      </c>
      <c r="AD120" s="47">
        <f t="shared" si="55"/>
        <v>805</v>
      </c>
      <c r="AE120" s="47">
        <f t="shared" si="56"/>
        <v>38</v>
      </c>
      <c r="AF120" s="48">
        <f t="shared" si="57"/>
        <v>96</v>
      </c>
      <c r="AG120" s="48">
        <f t="shared" si="58"/>
        <v>144</v>
      </c>
      <c r="AH120" s="48">
        <f t="shared" si="59"/>
        <v>164</v>
      </c>
      <c r="AI120" s="48">
        <f t="shared" si="60"/>
        <v>151</v>
      </c>
      <c r="AJ120" s="48">
        <f t="shared" si="61"/>
        <v>112</v>
      </c>
      <c r="AK120" s="48">
        <f t="shared" si="62"/>
        <v>100</v>
      </c>
      <c r="AL120" s="49">
        <f t="shared" si="63"/>
        <v>0</v>
      </c>
      <c r="AN120" s="47" t="s">
        <v>162</v>
      </c>
      <c r="AO120" s="135">
        <f t="shared" si="64"/>
        <v>3.6491387126019945E-2</v>
      </c>
      <c r="AP120" s="29">
        <f t="shared" si="65"/>
        <v>3.4019695613249773E-2</v>
      </c>
      <c r="AQ120" s="28">
        <f t="shared" si="66"/>
        <v>3.9167686658506728E-2</v>
      </c>
      <c r="AR120" s="28">
        <f t="shared" si="67"/>
        <v>3.7008481110254433E-2</v>
      </c>
      <c r="AS120" s="28">
        <f t="shared" si="68"/>
        <v>3.7588815035526017E-2</v>
      </c>
      <c r="AT120" s="28">
        <f t="shared" si="69"/>
        <v>3.4994206257242179E-2</v>
      </c>
      <c r="AU120" s="28">
        <f t="shared" si="70"/>
        <v>3.5409421435346193E-2</v>
      </c>
      <c r="AV120" s="28">
        <f t="shared" si="71"/>
        <v>3.6231884057971016E-2</v>
      </c>
      <c r="AW120" s="30" t="str">
        <f t="shared" si="72"/>
        <v>-</v>
      </c>
    </row>
    <row r="121" spans="1:49" x14ac:dyDescent="0.25">
      <c r="A121" t="s">
        <v>170</v>
      </c>
      <c r="B121">
        <v>2018</v>
      </c>
      <c r="C121">
        <v>86</v>
      </c>
      <c r="D121">
        <v>18</v>
      </c>
      <c r="E121">
        <v>0.20930232558139539</v>
      </c>
      <c r="G121" s="39" t="s">
        <v>216</v>
      </c>
      <c r="H121" s="73">
        <f t="shared" si="37"/>
        <v>25683</v>
      </c>
      <c r="I121" s="17">
        <f t="shared" si="38"/>
        <v>1592</v>
      </c>
      <c r="J121" s="18">
        <f t="shared" si="39"/>
        <v>2552</v>
      </c>
      <c r="K121" s="18">
        <f t="shared" si="40"/>
        <v>2893</v>
      </c>
      <c r="L121" s="18">
        <f t="shared" si="41"/>
        <v>3303</v>
      </c>
      <c r="M121" s="18">
        <f t="shared" si="42"/>
        <v>3922</v>
      </c>
      <c r="N121" s="18">
        <f t="shared" si="43"/>
        <v>3667</v>
      </c>
      <c r="O121" s="18">
        <f t="shared" si="44"/>
        <v>4321</v>
      </c>
      <c r="P121" s="16">
        <f t="shared" si="45"/>
        <v>3433</v>
      </c>
      <c r="R121" s="39" t="s">
        <v>216</v>
      </c>
      <c r="S121" s="168">
        <f t="shared" si="46"/>
        <v>6.4135219607502347E-3</v>
      </c>
      <c r="T121" s="173">
        <f t="shared" si="47"/>
        <v>4.9814447441377278E-3</v>
      </c>
      <c r="U121" s="24">
        <f t="shared" si="48"/>
        <v>5.0646476874683707E-3</v>
      </c>
      <c r="V121" s="24">
        <f t="shared" si="49"/>
        <v>5.6658277925206377E-3</v>
      </c>
      <c r="W121" s="24">
        <f t="shared" si="50"/>
        <v>6.4514112828405745E-3</v>
      </c>
      <c r="X121" s="24">
        <f t="shared" si="51"/>
        <v>6.478950020236394E-3</v>
      </c>
      <c r="Y121" s="24">
        <f t="shared" si="52"/>
        <v>5.2108497081242077E-3</v>
      </c>
      <c r="Z121" s="24">
        <f t="shared" si="53"/>
        <v>6.683950166596027E-3</v>
      </c>
      <c r="AA121" s="174">
        <f t="shared" si="54"/>
        <v>1.6918997772389456E-2</v>
      </c>
      <c r="AC121" s="39" t="s">
        <v>216</v>
      </c>
      <c r="AD121" s="47">
        <f t="shared" si="55"/>
        <v>1126</v>
      </c>
      <c r="AE121" s="47">
        <f t="shared" si="56"/>
        <v>42</v>
      </c>
      <c r="AF121" s="48">
        <f t="shared" si="57"/>
        <v>139</v>
      </c>
      <c r="AG121" s="48">
        <f t="shared" si="58"/>
        <v>166</v>
      </c>
      <c r="AH121" s="48">
        <f t="shared" si="59"/>
        <v>148</v>
      </c>
      <c r="AI121" s="48">
        <f t="shared" si="60"/>
        <v>154</v>
      </c>
      <c r="AJ121" s="48">
        <f t="shared" si="61"/>
        <v>147</v>
      </c>
      <c r="AK121" s="48">
        <f t="shared" si="62"/>
        <v>176</v>
      </c>
      <c r="AL121" s="49">
        <f t="shared" si="63"/>
        <v>154</v>
      </c>
      <c r="AN121" s="47" t="s">
        <v>216</v>
      </c>
      <c r="AO121" s="135">
        <f t="shared" si="64"/>
        <v>4.3842230269049563E-2</v>
      </c>
      <c r="AP121" s="29">
        <f t="shared" si="65"/>
        <v>2.6381909547738693E-2</v>
      </c>
      <c r="AQ121" s="28">
        <f t="shared" si="66"/>
        <v>5.4467084639498432E-2</v>
      </c>
      <c r="AR121" s="28">
        <f t="shared" si="67"/>
        <v>5.7379882474939511E-2</v>
      </c>
      <c r="AS121" s="28">
        <f t="shared" si="68"/>
        <v>4.4807750529821375E-2</v>
      </c>
      <c r="AT121" s="28">
        <f t="shared" si="69"/>
        <v>3.926568077511474E-2</v>
      </c>
      <c r="AU121" s="28">
        <f t="shared" si="70"/>
        <v>4.008726479410963E-2</v>
      </c>
      <c r="AV121" s="28">
        <f t="shared" si="71"/>
        <v>4.0731312196250868E-2</v>
      </c>
      <c r="AW121" s="30">
        <f t="shared" si="72"/>
        <v>4.485872414797553E-2</v>
      </c>
    </row>
    <row r="122" spans="1:49" x14ac:dyDescent="0.25">
      <c r="A122" t="s">
        <v>170</v>
      </c>
      <c r="B122">
        <v>2019</v>
      </c>
      <c r="C122">
        <v>8</v>
      </c>
      <c r="D122">
        <v>5</v>
      </c>
      <c r="E122">
        <v>0.625</v>
      </c>
      <c r="G122" s="39" t="s">
        <v>493</v>
      </c>
      <c r="H122" s="73">
        <f t="shared" si="37"/>
        <v>55</v>
      </c>
      <c r="I122" s="17">
        <f t="shared" si="38"/>
        <v>3</v>
      </c>
      <c r="J122" s="18">
        <f t="shared" si="39"/>
        <v>5</v>
      </c>
      <c r="K122" s="18">
        <f t="shared" si="40"/>
        <v>1</v>
      </c>
      <c r="L122" s="18">
        <f t="shared" si="41"/>
        <v>7</v>
      </c>
      <c r="M122" s="18">
        <f t="shared" si="42"/>
        <v>8</v>
      </c>
      <c r="N122" s="18">
        <f t="shared" si="43"/>
        <v>4</v>
      </c>
      <c r="O122" s="18">
        <f t="shared" si="44"/>
        <v>10</v>
      </c>
      <c r="P122" s="16">
        <f t="shared" si="45"/>
        <v>17</v>
      </c>
      <c r="R122" s="39" t="s">
        <v>493</v>
      </c>
      <c r="S122" s="168">
        <f t="shared" si="46"/>
        <v>1.3734521194613671E-5</v>
      </c>
      <c r="T122" s="173">
        <f t="shared" si="47"/>
        <v>9.3871446183499899E-6</v>
      </c>
      <c r="U122" s="24">
        <f t="shared" si="48"/>
        <v>9.9228990741935167E-6</v>
      </c>
      <c r="V122" s="24">
        <f t="shared" si="49"/>
        <v>1.9584610413137355E-6</v>
      </c>
      <c r="W122" s="24">
        <f t="shared" si="50"/>
        <v>1.3672382373564644E-5</v>
      </c>
      <c r="X122" s="24">
        <f t="shared" si="51"/>
        <v>1.3215604324806515E-5</v>
      </c>
      <c r="Y122" s="24">
        <f t="shared" si="52"/>
        <v>5.6840465864458226E-6</v>
      </c>
      <c r="Z122" s="24">
        <f t="shared" si="53"/>
        <v>1.5468526189761693E-5</v>
      </c>
      <c r="AA122" s="174">
        <f t="shared" si="54"/>
        <v>8.3781812447020321E-5</v>
      </c>
      <c r="AC122" s="39" t="s">
        <v>493</v>
      </c>
      <c r="AD122" s="47">
        <f t="shared" si="55"/>
        <v>1</v>
      </c>
      <c r="AE122" s="47">
        <f t="shared" si="56"/>
        <v>0</v>
      </c>
      <c r="AF122" s="48">
        <f t="shared" si="57"/>
        <v>0</v>
      </c>
      <c r="AG122" s="48">
        <f t="shared" si="58"/>
        <v>0</v>
      </c>
      <c r="AH122" s="48">
        <f t="shared" si="59"/>
        <v>0</v>
      </c>
      <c r="AI122" s="48">
        <f t="shared" si="60"/>
        <v>1</v>
      </c>
      <c r="AJ122" s="48">
        <f t="shared" si="61"/>
        <v>0</v>
      </c>
      <c r="AK122" s="48">
        <f t="shared" si="62"/>
        <v>0</v>
      </c>
      <c r="AL122" s="49">
        <f t="shared" si="63"/>
        <v>0</v>
      </c>
      <c r="AN122" s="47" t="s">
        <v>493</v>
      </c>
      <c r="AO122" s="135">
        <f t="shared" si="64"/>
        <v>1.8181818181818181E-2</v>
      </c>
      <c r="AP122" s="29">
        <f t="shared" si="65"/>
        <v>0</v>
      </c>
      <c r="AQ122" s="28">
        <f t="shared" si="66"/>
        <v>0</v>
      </c>
      <c r="AR122" s="28">
        <f t="shared" si="67"/>
        <v>0</v>
      </c>
      <c r="AS122" s="28">
        <f t="shared" si="68"/>
        <v>0</v>
      </c>
      <c r="AT122" s="28">
        <f t="shared" si="69"/>
        <v>0.125</v>
      </c>
      <c r="AU122" s="28">
        <f t="shared" si="70"/>
        <v>0</v>
      </c>
      <c r="AV122" s="28">
        <f t="shared" si="71"/>
        <v>0</v>
      </c>
      <c r="AW122" s="30">
        <f t="shared" si="72"/>
        <v>0</v>
      </c>
    </row>
    <row r="123" spans="1:49" x14ac:dyDescent="0.25">
      <c r="A123" t="s">
        <v>337</v>
      </c>
      <c r="B123">
        <v>2014</v>
      </c>
      <c r="C123">
        <v>109</v>
      </c>
      <c r="D123">
        <v>49</v>
      </c>
      <c r="E123">
        <v>0.44954128440366969</v>
      </c>
      <c r="G123" s="39" t="s">
        <v>452</v>
      </c>
      <c r="H123" s="73">
        <f t="shared" si="37"/>
        <v>23</v>
      </c>
      <c r="I123" s="17">
        <f t="shared" si="38"/>
        <v>9</v>
      </c>
      <c r="J123" s="18">
        <f t="shared" si="39"/>
        <v>9</v>
      </c>
      <c r="K123" s="18">
        <f t="shared" si="40"/>
        <v>5</v>
      </c>
      <c r="L123" s="18">
        <f t="shared" si="41"/>
        <v>0</v>
      </c>
      <c r="M123" s="18">
        <f t="shared" si="42"/>
        <v>0</v>
      </c>
      <c r="N123" s="18">
        <f t="shared" si="43"/>
        <v>0</v>
      </c>
      <c r="O123" s="18">
        <f t="shared" si="44"/>
        <v>0</v>
      </c>
      <c r="P123" s="16">
        <f t="shared" si="45"/>
        <v>0</v>
      </c>
      <c r="R123" s="39" t="s">
        <v>452</v>
      </c>
      <c r="S123" s="168">
        <f t="shared" si="46"/>
        <v>5.7435270450202618E-6</v>
      </c>
      <c r="T123" s="173">
        <f t="shared" si="47"/>
        <v>2.816143385504997E-5</v>
      </c>
      <c r="U123" s="24">
        <f t="shared" si="48"/>
        <v>1.7861218333548331E-5</v>
      </c>
      <c r="V123" s="24">
        <f t="shared" si="49"/>
        <v>9.7923052065686791E-6</v>
      </c>
      <c r="W123" s="24">
        <f t="shared" si="50"/>
        <v>0</v>
      </c>
      <c r="X123" s="24">
        <f t="shared" si="51"/>
        <v>0</v>
      </c>
      <c r="Y123" s="24">
        <f t="shared" si="52"/>
        <v>0</v>
      </c>
      <c r="Z123" s="24">
        <f t="shared" si="53"/>
        <v>0</v>
      </c>
      <c r="AA123" s="174">
        <f t="shared" si="54"/>
        <v>0</v>
      </c>
      <c r="AC123" s="39" t="s">
        <v>452</v>
      </c>
      <c r="AD123" s="47">
        <f t="shared" si="55"/>
        <v>0</v>
      </c>
      <c r="AE123" s="47">
        <f t="shared" si="56"/>
        <v>0</v>
      </c>
      <c r="AF123" s="48">
        <f t="shared" si="57"/>
        <v>0</v>
      </c>
      <c r="AG123" s="48">
        <f t="shared" si="58"/>
        <v>0</v>
      </c>
      <c r="AH123" s="48">
        <f t="shared" si="59"/>
        <v>0</v>
      </c>
      <c r="AI123" s="48">
        <f t="shared" si="60"/>
        <v>0</v>
      </c>
      <c r="AJ123" s="48">
        <f t="shared" si="61"/>
        <v>0</v>
      </c>
      <c r="AK123" s="48">
        <f t="shared" si="62"/>
        <v>0</v>
      </c>
      <c r="AL123" s="49">
        <f t="shared" si="63"/>
        <v>0</v>
      </c>
      <c r="AN123" s="47" t="s">
        <v>452</v>
      </c>
      <c r="AO123" s="135">
        <f t="shared" si="64"/>
        <v>0</v>
      </c>
      <c r="AP123" s="29">
        <f t="shared" si="65"/>
        <v>0</v>
      </c>
      <c r="AQ123" s="28">
        <f t="shared" si="66"/>
        <v>0</v>
      </c>
      <c r="AR123" s="28">
        <f t="shared" si="67"/>
        <v>0</v>
      </c>
      <c r="AS123" s="28" t="str">
        <f t="shared" si="68"/>
        <v>-</v>
      </c>
      <c r="AT123" s="28" t="str">
        <f t="shared" si="69"/>
        <v>-</v>
      </c>
      <c r="AU123" s="28" t="str">
        <f t="shared" si="70"/>
        <v>-</v>
      </c>
      <c r="AV123" s="28" t="str">
        <f t="shared" si="71"/>
        <v>-</v>
      </c>
      <c r="AW123" s="30" t="str">
        <f t="shared" si="72"/>
        <v>-</v>
      </c>
    </row>
    <row r="124" spans="1:49" x14ac:dyDescent="0.25">
      <c r="A124" t="s">
        <v>337</v>
      </c>
      <c r="B124">
        <v>2015</v>
      </c>
      <c r="C124">
        <v>277</v>
      </c>
      <c r="D124">
        <v>121</v>
      </c>
      <c r="E124">
        <v>0.43682310469314078</v>
      </c>
      <c r="G124" s="39" t="s">
        <v>329</v>
      </c>
      <c r="H124" s="73">
        <f t="shared" si="37"/>
        <v>997</v>
      </c>
      <c r="I124" s="17">
        <f t="shared" si="38"/>
        <v>63</v>
      </c>
      <c r="J124" s="18">
        <f t="shared" si="39"/>
        <v>126</v>
      </c>
      <c r="K124" s="18">
        <f t="shared" si="40"/>
        <v>165</v>
      </c>
      <c r="L124" s="18">
        <f t="shared" si="41"/>
        <v>131</v>
      </c>
      <c r="M124" s="18">
        <f t="shared" si="42"/>
        <v>159</v>
      </c>
      <c r="N124" s="18">
        <f t="shared" si="43"/>
        <v>126</v>
      </c>
      <c r="O124" s="18">
        <f t="shared" si="44"/>
        <v>137</v>
      </c>
      <c r="P124" s="16">
        <f t="shared" si="45"/>
        <v>90</v>
      </c>
      <c r="R124" s="39" t="s">
        <v>329</v>
      </c>
      <c r="S124" s="168">
        <f t="shared" si="46"/>
        <v>2.4896941147326961E-4</v>
      </c>
      <c r="T124" s="173">
        <f t="shared" si="47"/>
        <v>1.9713003698534979E-4</v>
      </c>
      <c r="U124" s="24">
        <f t="shared" si="48"/>
        <v>2.5005705666967664E-4</v>
      </c>
      <c r="V124" s="24">
        <f t="shared" si="49"/>
        <v>3.2314607181676636E-4</v>
      </c>
      <c r="W124" s="24">
        <f t="shared" si="50"/>
        <v>2.5586887013385264E-4</v>
      </c>
      <c r="X124" s="24">
        <f t="shared" si="51"/>
        <v>2.626601359555295E-4</v>
      </c>
      <c r="Y124" s="24">
        <f t="shared" si="52"/>
        <v>1.790474674730434E-4</v>
      </c>
      <c r="Z124" s="24">
        <f t="shared" si="53"/>
        <v>2.1191880879973518E-4</v>
      </c>
      <c r="AA124" s="174">
        <f t="shared" si="54"/>
        <v>4.4355077177834291E-4</v>
      </c>
      <c r="AC124" s="39" t="s">
        <v>329</v>
      </c>
      <c r="AD124" s="47">
        <f t="shared" si="55"/>
        <v>161</v>
      </c>
      <c r="AE124" s="47">
        <f t="shared" si="56"/>
        <v>7</v>
      </c>
      <c r="AF124" s="48">
        <f t="shared" si="57"/>
        <v>15</v>
      </c>
      <c r="AG124" s="48">
        <f t="shared" si="58"/>
        <v>23</v>
      </c>
      <c r="AH124" s="48">
        <f t="shared" si="59"/>
        <v>27</v>
      </c>
      <c r="AI124" s="48">
        <f t="shared" si="60"/>
        <v>34</v>
      </c>
      <c r="AJ124" s="48">
        <f t="shared" si="61"/>
        <v>22</v>
      </c>
      <c r="AK124" s="48">
        <f t="shared" si="62"/>
        <v>22</v>
      </c>
      <c r="AL124" s="49">
        <f t="shared" si="63"/>
        <v>11</v>
      </c>
      <c r="AN124" s="47" t="s">
        <v>329</v>
      </c>
      <c r="AO124" s="135">
        <f t="shared" si="64"/>
        <v>0.16148445336008024</v>
      </c>
      <c r="AP124" s="29">
        <f t="shared" si="65"/>
        <v>0.1111111111111111</v>
      </c>
      <c r="AQ124" s="28">
        <f t="shared" si="66"/>
        <v>0.11904761904761904</v>
      </c>
      <c r="AR124" s="28">
        <f t="shared" si="67"/>
        <v>0.1393939393939394</v>
      </c>
      <c r="AS124" s="28">
        <f t="shared" si="68"/>
        <v>0.20610687022900764</v>
      </c>
      <c r="AT124" s="28">
        <f t="shared" si="69"/>
        <v>0.21383647798742139</v>
      </c>
      <c r="AU124" s="28">
        <f t="shared" si="70"/>
        <v>0.17460317460317459</v>
      </c>
      <c r="AV124" s="28">
        <f t="shared" si="71"/>
        <v>0.16058394160583941</v>
      </c>
      <c r="AW124" s="30">
        <f t="shared" si="72"/>
        <v>0.12222222222222222</v>
      </c>
    </row>
    <row r="125" spans="1:49" x14ac:dyDescent="0.25">
      <c r="A125" t="s">
        <v>337</v>
      </c>
      <c r="B125">
        <v>2016</v>
      </c>
      <c r="C125">
        <v>677</v>
      </c>
      <c r="D125">
        <v>258</v>
      </c>
      <c r="E125">
        <v>0.38109305760709011</v>
      </c>
      <c r="G125" s="39" t="s">
        <v>290</v>
      </c>
      <c r="H125" s="73">
        <f t="shared" si="37"/>
        <v>22129</v>
      </c>
      <c r="I125" s="17">
        <f t="shared" si="38"/>
        <v>2647</v>
      </c>
      <c r="J125" s="18">
        <f t="shared" si="39"/>
        <v>2725</v>
      </c>
      <c r="K125" s="18">
        <f t="shared" si="40"/>
        <v>3124</v>
      </c>
      <c r="L125" s="18">
        <f t="shared" si="41"/>
        <v>2986</v>
      </c>
      <c r="M125" s="18">
        <f t="shared" si="42"/>
        <v>2843</v>
      </c>
      <c r="N125" s="18">
        <f t="shared" si="43"/>
        <v>3393</v>
      </c>
      <c r="O125" s="18">
        <f t="shared" si="44"/>
        <v>4411</v>
      </c>
      <c r="P125" s="16">
        <f t="shared" si="45"/>
        <v>0</v>
      </c>
      <c r="R125" s="39" t="s">
        <v>290</v>
      </c>
      <c r="S125" s="168">
        <f t="shared" si="46"/>
        <v>5.5260221730110163E-3</v>
      </c>
      <c r="T125" s="173">
        <f t="shared" si="47"/>
        <v>8.2825906015908078E-3</v>
      </c>
      <c r="U125" s="24">
        <f t="shared" si="48"/>
        <v>5.4079799954354661E-3</v>
      </c>
      <c r="V125" s="24">
        <f t="shared" si="49"/>
        <v>6.1182322930641098E-3</v>
      </c>
      <c r="W125" s="24">
        <f t="shared" si="50"/>
        <v>5.8322476810662898E-3</v>
      </c>
      <c r="X125" s="24">
        <f t="shared" si="51"/>
        <v>4.6964953869281156E-3</v>
      </c>
      <c r="Y125" s="24">
        <f t="shared" si="52"/>
        <v>4.8214925169526692E-3</v>
      </c>
      <c r="Z125" s="24">
        <f t="shared" si="53"/>
        <v>6.8231669023038821E-3</v>
      </c>
      <c r="AA125" s="174">
        <f t="shared" si="54"/>
        <v>0</v>
      </c>
      <c r="AC125" s="39" t="s">
        <v>290</v>
      </c>
      <c r="AD125" s="47">
        <f t="shared" si="55"/>
        <v>1050</v>
      </c>
      <c r="AE125" s="47">
        <f t="shared" si="56"/>
        <v>79</v>
      </c>
      <c r="AF125" s="48">
        <f t="shared" si="57"/>
        <v>90</v>
      </c>
      <c r="AG125" s="48">
        <f t="shared" si="58"/>
        <v>110</v>
      </c>
      <c r="AH125" s="48">
        <f t="shared" si="59"/>
        <v>148</v>
      </c>
      <c r="AI125" s="48">
        <f t="shared" si="60"/>
        <v>175</v>
      </c>
      <c r="AJ125" s="48">
        <f t="shared" si="61"/>
        <v>240</v>
      </c>
      <c r="AK125" s="48">
        <f t="shared" si="62"/>
        <v>208</v>
      </c>
      <c r="AL125" s="49">
        <f t="shared" si="63"/>
        <v>0</v>
      </c>
      <c r="AN125" s="47" t="s">
        <v>290</v>
      </c>
      <c r="AO125" s="135">
        <f t="shared" si="64"/>
        <v>4.7449048759546295E-2</v>
      </c>
      <c r="AP125" s="29">
        <f t="shared" si="65"/>
        <v>2.9845107669059314E-2</v>
      </c>
      <c r="AQ125" s="28">
        <f t="shared" si="66"/>
        <v>3.3027522935779818E-2</v>
      </c>
      <c r="AR125" s="28">
        <f t="shared" si="67"/>
        <v>3.5211267605633804E-2</v>
      </c>
      <c r="AS125" s="28">
        <f t="shared" si="68"/>
        <v>4.9564634963161422E-2</v>
      </c>
      <c r="AT125" s="28">
        <f t="shared" si="69"/>
        <v>6.1554695743932464E-2</v>
      </c>
      <c r="AU125" s="28">
        <f t="shared" si="70"/>
        <v>7.0733863837312116E-2</v>
      </c>
      <c r="AV125" s="28">
        <f t="shared" si="71"/>
        <v>4.7154840172296535E-2</v>
      </c>
      <c r="AW125" s="30" t="str">
        <f t="shared" si="72"/>
        <v>-</v>
      </c>
    </row>
    <row r="126" spans="1:49" x14ac:dyDescent="0.25">
      <c r="A126" t="s">
        <v>337</v>
      </c>
      <c r="B126">
        <v>2017</v>
      </c>
      <c r="C126">
        <v>1041</v>
      </c>
      <c r="D126">
        <v>345</v>
      </c>
      <c r="E126">
        <v>0.33141210374639768</v>
      </c>
      <c r="G126" s="39" t="s">
        <v>339</v>
      </c>
      <c r="H126" s="73">
        <f t="shared" si="37"/>
        <v>29949</v>
      </c>
      <c r="I126" s="17">
        <f t="shared" si="38"/>
        <v>826</v>
      </c>
      <c r="J126" s="18">
        <f t="shared" si="39"/>
        <v>2037</v>
      </c>
      <c r="K126" s="18">
        <f t="shared" si="40"/>
        <v>3659</v>
      </c>
      <c r="L126" s="18">
        <f t="shared" si="41"/>
        <v>5123</v>
      </c>
      <c r="M126" s="18">
        <f t="shared" si="42"/>
        <v>6108</v>
      </c>
      <c r="N126" s="18">
        <f t="shared" si="43"/>
        <v>5901</v>
      </c>
      <c r="O126" s="18">
        <f t="shared" si="44"/>
        <v>6295</v>
      </c>
      <c r="P126" s="16">
        <f t="shared" si="45"/>
        <v>0</v>
      </c>
      <c r="R126" s="39" t="s">
        <v>339</v>
      </c>
      <c r="S126" s="168">
        <f t="shared" si="46"/>
        <v>7.4788213683179058E-3</v>
      </c>
      <c r="T126" s="173">
        <f t="shared" si="47"/>
        <v>2.5845938182523639E-3</v>
      </c>
      <c r="U126" s="24">
        <f t="shared" si="48"/>
        <v>4.0425890828264385E-3</v>
      </c>
      <c r="V126" s="24">
        <f t="shared" si="49"/>
        <v>7.1660089501669588E-3</v>
      </c>
      <c r="W126" s="24">
        <f t="shared" si="50"/>
        <v>1.0006230699967382E-2</v>
      </c>
      <c r="X126" s="24">
        <f t="shared" si="51"/>
        <v>1.0090113901989774E-2</v>
      </c>
      <c r="Y126" s="24">
        <f t="shared" si="52"/>
        <v>8.3853897266542004E-3</v>
      </c>
      <c r="Z126" s="24">
        <f t="shared" si="53"/>
        <v>9.7374372364549856E-3</v>
      </c>
      <c r="AA126" s="174">
        <f t="shared" si="54"/>
        <v>0</v>
      </c>
      <c r="AC126" s="39" t="s">
        <v>339</v>
      </c>
      <c r="AD126" s="47">
        <f t="shared" si="55"/>
        <v>1158</v>
      </c>
      <c r="AE126" s="47">
        <f t="shared" si="56"/>
        <v>30</v>
      </c>
      <c r="AF126" s="48">
        <f t="shared" si="57"/>
        <v>86</v>
      </c>
      <c r="AG126" s="48">
        <f t="shared" si="58"/>
        <v>148</v>
      </c>
      <c r="AH126" s="48">
        <f t="shared" si="59"/>
        <v>203</v>
      </c>
      <c r="AI126" s="48">
        <f t="shared" si="60"/>
        <v>280</v>
      </c>
      <c r="AJ126" s="48">
        <f t="shared" si="61"/>
        <v>207</v>
      </c>
      <c r="AK126" s="48">
        <f t="shared" si="62"/>
        <v>204</v>
      </c>
      <c r="AL126" s="49">
        <f t="shared" si="63"/>
        <v>0</v>
      </c>
      <c r="AN126" s="47" t="s">
        <v>339</v>
      </c>
      <c r="AO126" s="135">
        <f t="shared" si="64"/>
        <v>3.8665731743964739E-2</v>
      </c>
      <c r="AP126" s="29">
        <f t="shared" si="65"/>
        <v>3.6319612590799029E-2</v>
      </c>
      <c r="AQ126" s="28">
        <f t="shared" si="66"/>
        <v>4.2218949435444283E-2</v>
      </c>
      <c r="AR126" s="28">
        <f t="shared" si="67"/>
        <v>4.0448209893413502E-2</v>
      </c>
      <c r="AS126" s="28">
        <f t="shared" si="68"/>
        <v>3.9625219597891857E-2</v>
      </c>
      <c r="AT126" s="28">
        <f t="shared" si="69"/>
        <v>4.5841519318926001E-2</v>
      </c>
      <c r="AU126" s="28">
        <f t="shared" si="70"/>
        <v>3.5078800203355361E-2</v>
      </c>
      <c r="AV126" s="28">
        <f t="shared" si="71"/>
        <v>3.2406671961874502E-2</v>
      </c>
      <c r="AW126" s="30" t="str">
        <f t="shared" si="72"/>
        <v>-</v>
      </c>
    </row>
    <row r="127" spans="1:49" x14ac:dyDescent="0.25">
      <c r="A127" t="s">
        <v>337</v>
      </c>
      <c r="B127">
        <v>2018</v>
      </c>
      <c r="C127">
        <v>2393</v>
      </c>
      <c r="D127">
        <v>678</v>
      </c>
      <c r="E127">
        <v>0.28332636857501042</v>
      </c>
      <c r="G127" s="39" t="s">
        <v>347</v>
      </c>
      <c r="H127" s="73">
        <f t="shared" si="37"/>
        <v>1623</v>
      </c>
      <c r="I127" s="17">
        <f t="shared" si="38"/>
        <v>146</v>
      </c>
      <c r="J127" s="18">
        <f t="shared" si="39"/>
        <v>152</v>
      </c>
      <c r="K127" s="18">
        <f t="shared" si="40"/>
        <v>262</v>
      </c>
      <c r="L127" s="18">
        <f t="shared" si="41"/>
        <v>225</v>
      </c>
      <c r="M127" s="18">
        <f t="shared" si="42"/>
        <v>299</v>
      </c>
      <c r="N127" s="18">
        <f t="shared" si="43"/>
        <v>253</v>
      </c>
      <c r="O127" s="18">
        <f t="shared" si="44"/>
        <v>286</v>
      </c>
      <c r="P127" s="16">
        <f t="shared" si="45"/>
        <v>0</v>
      </c>
      <c r="R127" s="39" t="s">
        <v>347</v>
      </c>
      <c r="S127" s="168">
        <f t="shared" si="46"/>
        <v>4.0529323452469067E-4</v>
      </c>
      <c r="T127" s="173">
        <f t="shared" si="47"/>
        <v>4.5684103809303284E-4</v>
      </c>
      <c r="U127" s="24">
        <f t="shared" si="48"/>
        <v>3.0165613185548289E-4</v>
      </c>
      <c r="V127" s="24">
        <f t="shared" si="49"/>
        <v>5.1311679282419875E-4</v>
      </c>
      <c r="W127" s="24">
        <f t="shared" si="50"/>
        <v>4.3946943343600644E-4</v>
      </c>
      <c r="X127" s="24">
        <f t="shared" si="51"/>
        <v>4.9393321163964353E-4</v>
      </c>
      <c r="Y127" s="24">
        <f t="shared" si="52"/>
        <v>3.595159465926983E-4</v>
      </c>
      <c r="Z127" s="24">
        <f t="shared" si="53"/>
        <v>4.4239984902718439E-4</v>
      </c>
      <c r="AA127" s="174">
        <f t="shared" si="54"/>
        <v>0</v>
      </c>
      <c r="AC127" s="39" t="s">
        <v>347</v>
      </c>
      <c r="AD127" s="47">
        <f t="shared" si="55"/>
        <v>40</v>
      </c>
      <c r="AE127" s="47">
        <f t="shared" si="56"/>
        <v>0</v>
      </c>
      <c r="AF127" s="48">
        <f t="shared" si="57"/>
        <v>3</v>
      </c>
      <c r="AG127" s="48">
        <f t="shared" si="58"/>
        <v>12</v>
      </c>
      <c r="AH127" s="48">
        <f t="shared" si="59"/>
        <v>4</v>
      </c>
      <c r="AI127" s="48">
        <f t="shared" si="60"/>
        <v>9</v>
      </c>
      <c r="AJ127" s="48">
        <f t="shared" si="61"/>
        <v>4</v>
      </c>
      <c r="AK127" s="48">
        <f t="shared" si="62"/>
        <v>8</v>
      </c>
      <c r="AL127" s="49">
        <f t="shared" si="63"/>
        <v>0</v>
      </c>
      <c r="AN127" s="47" t="s">
        <v>347</v>
      </c>
      <c r="AO127" s="135">
        <f t="shared" si="64"/>
        <v>2.4645717806531114E-2</v>
      </c>
      <c r="AP127" s="29">
        <f t="shared" si="65"/>
        <v>0</v>
      </c>
      <c r="AQ127" s="28">
        <f t="shared" si="66"/>
        <v>1.9736842105263157E-2</v>
      </c>
      <c r="AR127" s="28">
        <f t="shared" si="67"/>
        <v>4.5801526717557252E-2</v>
      </c>
      <c r="AS127" s="28">
        <f t="shared" si="68"/>
        <v>1.7777777777777778E-2</v>
      </c>
      <c r="AT127" s="28">
        <f t="shared" si="69"/>
        <v>3.0100334448160536E-2</v>
      </c>
      <c r="AU127" s="28">
        <f t="shared" si="70"/>
        <v>1.5810276679841896E-2</v>
      </c>
      <c r="AV127" s="28">
        <f t="shared" si="71"/>
        <v>2.7972027972027972E-2</v>
      </c>
      <c r="AW127" s="30" t="str">
        <f t="shared" si="72"/>
        <v>-</v>
      </c>
    </row>
    <row r="128" spans="1:49" x14ac:dyDescent="0.25">
      <c r="A128" t="s">
        <v>337</v>
      </c>
      <c r="B128">
        <v>2019</v>
      </c>
      <c r="C128">
        <v>1562</v>
      </c>
      <c r="D128">
        <v>461</v>
      </c>
      <c r="E128">
        <v>0.29513444302176689</v>
      </c>
      <c r="G128" s="39" t="s">
        <v>187</v>
      </c>
      <c r="H128" s="73">
        <f t="shared" si="37"/>
        <v>33420</v>
      </c>
      <c r="I128" s="17">
        <f t="shared" si="38"/>
        <v>3202</v>
      </c>
      <c r="J128" s="18">
        <f t="shared" si="39"/>
        <v>3999</v>
      </c>
      <c r="K128" s="18">
        <f t="shared" si="40"/>
        <v>4093</v>
      </c>
      <c r="L128" s="18">
        <f t="shared" si="41"/>
        <v>5744</v>
      </c>
      <c r="M128" s="18">
        <f t="shared" si="42"/>
        <v>5927</v>
      </c>
      <c r="N128" s="18">
        <f t="shared" si="43"/>
        <v>6529</v>
      </c>
      <c r="O128" s="18">
        <f t="shared" si="44"/>
        <v>3926</v>
      </c>
      <c r="P128" s="16">
        <f t="shared" si="45"/>
        <v>0</v>
      </c>
      <c r="R128" s="39" t="s">
        <v>187</v>
      </c>
      <c r="S128" s="168">
        <f t="shared" si="46"/>
        <v>8.345594514981616E-3</v>
      </c>
      <c r="T128" s="173">
        <f t="shared" si="47"/>
        <v>1.0019212355985557E-2</v>
      </c>
      <c r="U128" s="24">
        <f t="shared" si="48"/>
        <v>7.9363346795399744E-3</v>
      </c>
      <c r="V128" s="24">
        <f t="shared" si="49"/>
        <v>8.0159810420971193E-3</v>
      </c>
      <c r="W128" s="24">
        <f t="shared" si="50"/>
        <v>1.1219166336250759E-2</v>
      </c>
      <c r="X128" s="24">
        <f t="shared" si="51"/>
        <v>9.7911108541410274E-3</v>
      </c>
      <c r="Y128" s="24">
        <f t="shared" si="52"/>
        <v>9.2777850407261934E-3</v>
      </c>
      <c r="Z128" s="24">
        <f t="shared" si="53"/>
        <v>6.0729433821004406E-3</v>
      </c>
      <c r="AA128" s="174">
        <f t="shared" si="54"/>
        <v>0</v>
      </c>
      <c r="AC128" s="39" t="s">
        <v>187</v>
      </c>
      <c r="AD128" s="47">
        <f t="shared" si="55"/>
        <v>7331</v>
      </c>
      <c r="AE128" s="47">
        <f t="shared" si="56"/>
        <v>1029</v>
      </c>
      <c r="AF128" s="48">
        <f t="shared" si="57"/>
        <v>1238</v>
      </c>
      <c r="AG128" s="48">
        <f t="shared" si="58"/>
        <v>1055</v>
      </c>
      <c r="AH128" s="48">
        <f t="shared" si="59"/>
        <v>874</v>
      </c>
      <c r="AI128" s="48">
        <f t="shared" si="60"/>
        <v>1002</v>
      </c>
      <c r="AJ128" s="48">
        <f t="shared" si="61"/>
        <v>1332</v>
      </c>
      <c r="AK128" s="48">
        <f t="shared" si="62"/>
        <v>801</v>
      </c>
      <c r="AL128" s="49">
        <f t="shared" si="63"/>
        <v>0</v>
      </c>
      <c r="AN128" s="47" t="s">
        <v>187</v>
      </c>
      <c r="AO128" s="135">
        <f t="shared" si="64"/>
        <v>0.21935966487133454</v>
      </c>
      <c r="AP128" s="29">
        <f t="shared" si="65"/>
        <v>0.32136164896939412</v>
      </c>
      <c r="AQ128" s="28">
        <f t="shared" si="66"/>
        <v>0.30957739434858716</v>
      </c>
      <c r="AR128" s="28">
        <f t="shared" si="67"/>
        <v>0.25775714634742242</v>
      </c>
      <c r="AS128" s="28">
        <f t="shared" si="68"/>
        <v>0.15215877437325906</v>
      </c>
      <c r="AT128" s="28">
        <f t="shared" si="69"/>
        <v>0.16905685844440696</v>
      </c>
      <c r="AU128" s="28">
        <f t="shared" si="70"/>
        <v>0.20401286567621382</v>
      </c>
      <c r="AV128" s="28">
        <f t="shared" si="71"/>
        <v>0.20402445236882322</v>
      </c>
      <c r="AW128" s="30" t="str">
        <f t="shared" si="72"/>
        <v>-</v>
      </c>
    </row>
    <row r="129" spans="1:49" x14ac:dyDescent="0.25">
      <c r="A129" t="s">
        <v>506</v>
      </c>
      <c r="B129">
        <v>2015</v>
      </c>
      <c r="C129">
        <v>4</v>
      </c>
      <c r="D129">
        <v>3</v>
      </c>
      <c r="E129">
        <v>0.75</v>
      </c>
      <c r="G129" s="39" t="s">
        <v>318</v>
      </c>
      <c r="H129" s="73">
        <f t="shared" si="37"/>
        <v>60</v>
      </c>
      <c r="I129" s="17">
        <f t="shared" si="38"/>
        <v>6</v>
      </c>
      <c r="J129" s="18">
        <f t="shared" si="39"/>
        <v>4</v>
      </c>
      <c r="K129" s="18">
        <f t="shared" si="40"/>
        <v>7</v>
      </c>
      <c r="L129" s="18">
        <f t="shared" si="41"/>
        <v>9</v>
      </c>
      <c r="M129" s="18">
        <f t="shared" si="42"/>
        <v>16</v>
      </c>
      <c r="N129" s="18">
        <f t="shared" si="43"/>
        <v>14</v>
      </c>
      <c r="O129" s="18">
        <f t="shared" si="44"/>
        <v>4</v>
      </c>
      <c r="P129" s="16">
        <f t="shared" si="45"/>
        <v>0</v>
      </c>
      <c r="R129" s="39" t="s">
        <v>318</v>
      </c>
      <c r="S129" s="168">
        <f t="shared" si="46"/>
        <v>1.498311403048764E-5</v>
      </c>
      <c r="T129" s="173">
        <f t="shared" si="47"/>
        <v>1.877428923669998E-5</v>
      </c>
      <c r="U129" s="24">
        <f t="shared" si="48"/>
        <v>7.9383192593548123E-6</v>
      </c>
      <c r="V129" s="24">
        <f t="shared" si="49"/>
        <v>1.370922728919615E-5</v>
      </c>
      <c r="W129" s="24">
        <f t="shared" si="50"/>
        <v>1.7578777337440256E-5</v>
      </c>
      <c r="X129" s="24">
        <f t="shared" si="51"/>
        <v>2.6431208649613031E-5</v>
      </c>
      <c r="Y129" s="24">
        <f t="shared" si="52"/>
        <v>1.9894163052560379E-5</v>
      </c>
      <c r="Z129" s="24">
        <f t="shared" si="53"/>
        <v>6.1874104759046772E-6</v>
      </c>
      <c r="AA129" s="174">
        <f t="shared" si="54"/>
        <v>0</v>
      </c>
      <c r="AC129" s="39" t="s">
        <v>318</v>
      </c>
      <c r="AD129" s="47">
        <f t="shared" si="55"/>
        <v>4</v>
      </c>
      <c r="AE129" s="47">
        <f t="shared" si="56"/>
        <v>1</v>
      </c>
      <c r="AF129" s="48">
        <f t="shared" si="57"/>
        <v>1</v>
      </c>
      <c r="AG129" s="48">
        <f t="shared" si="58"/>
        <v>0</v>
      </c>
      <c r="AH129" s="48">
        <f t="shared" si="59"/>
        <v>2</v>
      </c>
      <c r="AI129" s="48">
        <f t="shared" si="60"/>
        <v>0</v>
      </c>
      <c r="AJ129" s="48">
        <f t="shared" si="61"/>
        <v>0</v>
      </c>
      <c r="AK129" s="48">
        <f t="shared" si="62"/>
        <v>0</v>
      </c>
      <c r="AL129" s="49">
        <f t="shared" si="63"/>
        <v>0</v>
      </c>
      <c r="AN129" s="47" t="s">
        <v>318</v>
      </c>
      <c r="AO129" s="135">
        <f t="shared" si="64"/>
        <v>6.6666666666666666E-2</v>
      </c>
      <c r="AP129" s="29">
        <f t="shared" si="65"/>
        <v>0.16666666666666666</v>
      </c>
      <c r="AQ129" s="28">
        <f t="shared" si="66"/>
        <v>0.25</v>
      </c>
      <c r="AR129" s="28">
        <f t="shared" si="67"/>
        <v>0</v>
      </c>
      <c r="AS129" s="28">
        <f t="shared" si="68"/>
        <v>0.22222222222222221</v>
      </c>
      <c r="AT129" s="28">
        <f t="shared" si="69"/>
        <v>0</v>
      </c>
      <c r="AU129" s="28">
        <f t="shared" si="70"/>
        <v>0</v>
      </c>
      <c r="AV129" s="28">
        <f t="shared" si="71"/>
        <v>0</v>
      </c>
      <c r="AW129" s="30" t="str">
        <f t="shared" si="72"/>
        <v>-</v>
      </c>
    </row>
    <row r="130" spans="1:49" x14ac:dyDescent="0.25">
      <c r="A130" t="s">
        <v>506</v>
      </c>
      <c r="B130">
        <v>2016</v>
      </c>
      <c r="C130">
        <v>17</v>
      </c>
      <c r="D130">
        <v>3</v>
      </c>
      <c r="E130">
        <v>0.1764705882352941</v>
      </c>
      <c r="G130" s="39" t="s">
        <v>296</v>
      </c>
      <c r="H130" s="73">
        <f t="shared" si="37"/>
        <v>37761</v>
      </c>
      <c r="I130" s="17">
        <f t="shared" si="38"/>
        <v>630</v>
      </c>
      <c r="J130" s="18">
        <f t="shared" si="39"/>
        <v>4293</v>
      </c>
      <c r="K130" s="18">
        <f t="shared" si="40"/>
        <v>5268</v>
      </c>
      <c r="L130" s="18">
        <f t="shared" si="41"/>
        <v>5853</v>
      </c>
      <c r="M130" s="18">
        <f t="shared" si="42"/>
        <v>6427</v>
      </c>
      <c r="N130" s="18">
        <f t="shared" si="43"/>
        <v>6165</v>
      </c>
      <c r="O130" s="18">
        <f t="shared" si="44"/>
        <v>5546</v>
      </c>
      <c r="P130" s="16">
        <f t="shared" si="45"/>
        <v>3579</v>
      </c>
      <c r="R130" s="39" t="s">
        <v>296</v>
      </c>
      <c r="S130" s="168">
        <f t="shared" si="46"/>
        <v>9.4296228150873972E-3</v>
      </c>
      <c r="T130" s="173">
        <f t="shared" si="47"/>
        <v>1.9713003698534981E-3</v>
      </c>
      <c r="U130" s="24">
        <f t="shared" si="48"/>
        <v>8.5198011451025537E-3</v>
      </c>
      <c r="V130" s="24">
        <f t="shared" si="49"/>
        <v>1.031717276564076E-2</v>
      </c>
      <c r="W130" s="24">
        <f t="shared" si="50"/>
        <v>1.143206486178198E-2</v>
      </c>
      <c r="X130" s="24">
        <f t="shared" si="51"/>
        <v>1.0617086124441434E-2</v>
      </c>
      <c r="Y130" s="24">
        <f t="shared" si="52"/>
        <v>8.7605368013596238E-3</v>
      </c>
      <c r="Z130" s="24">
        <f t="shared" si="53"/>
        <v>8.5788446248418349E-3</v>
      </c>
      <c r="AA130" s="174">
        <f t="shared" si="54"/>
        <v>1.7638535691052101E-2</v>
      </c>
      <c r="AC130" s="39" t="s">
        <v>296</v>
      </c>
      <c r="AD130" s="47">
        <f t="shared" si="55"/>
        <v>1315</v>
      </c>
      <c r="AE130" s="47">
        <f t="shared" si="56"/>
        <v>21</v>
      </c>
      <c r="AF130" s="48">
        <f t="shared" si="57"/>
        <v>202</v>
      </c>
      <c r="AG130" s="48">
        <f t="shared" si="58"/>
        <v>302</v>
      </c>
      <c r="AH130" s="48">
        <f t="shared" si="59"/>
        <v>216</v>
      </c>
      <c r="AI130" s="48">
        <f t="shared" si="60"/>
        <v>218</v>
      </c>
      <c r="AJ130" s="48">
        <f t="shared" si="61"/>
        <v>179</v>
      </c>
      <c r="AK130" s="48">
        <f t="shared" si="62"/>
        <v>119</v>
      </c>
      <c r="AL130" s="49">
        <f t="shared" si="63"/>
        <v>58</v>
      </c>
      <c r="AN130" s="47" t="s">
        <v>296</v>
      </c>
      <c r="AO130" s="135">
        <f t="shared" si="64"/>
        <v>3.4824289610974286E-2</v>
      </c>
      <c r="AP130" s="29">
        <f t="shared" si="65"/>
        <v>3.3333333333333333E-2</v>
      </c>
      <c r="AQ130" s="28">
        <f t="shared" si="66"/>
        <v>4.7053342650826925E-2</v>
      </c>
      <c r="AR130" s="28">
        <f t="shared" si="67"/>
        <v>5.7327258921791954E-2</v>
      </c>
      <c r="AS130" s="28">
        <f t="shared" si="68"/>
        <v>3.6904151717068172E-2</v>
      </c>
      <c r="AT130" s="28">
        <f t="shared" si="69"/>
        <v>3.3919402520616149E-2</v>
      </c>
      <c r="AU130" s="28">
        <f t="shared" si="70"/>
        <v>2.9034874290348744E-2</v>
      </c>
      <c r="AV130" s="28">
        <f t="shared" si="71"/>
        <v>2.145690587811035E-2</v>
      </c>
      <c r="AW130" s="30">
        <f t="shared" si="72"/>
        <v>1.6205644034646548E-2</v>
      </c>
    </row>
    <row r="131" spans="1:49" x14ac:dyDescent="0.25">
      <c r="A131" t="s">
        <v>506</v>
      </c>
      <c r="B131">
        <v>2017</v>
      </c>
      <c r="C131">
        <v>75</v>
      </c>
      <c r="D131">
        <v>36</v>
      </c>
      <c r="E131">
        <v>0.48</v>
      </c>
      <c r="G131" s="39" t="s">
        <v>165</v>
      </c>
      <c r="H131" s="73">
        <f t="shared" si="37"/>
        <v>28287</v>
      </c>
      <c r="I131" s="17">
        <f t="shared" si="38"/>
        <v>2041</v>
      </c>
      <c r="J131" s="18">
        <f t="shared" si="39"/>
        <v>2139</v>
      </c>
      <c r="K131" s="18">
        <f t="shared" si="40"/>
        <v>2505</v>
      </c>
      <c r="L131" s="18">
        <f t="shared" si="41"/>
        <v>2582</v>
      </c>
      <c r="M131" s="18">
        <f t="shared" si="42"/>
        <v>4218</v>
      </c>
      <c r="N131" s="18">
        <f t="shared" si="43"/>
        <v>4626</v>
      </c>
      <c r="O131" s="18">
        <f t="shared" si="44"/>
        <v>4975</v>
      </c>
      <c r="P131" s="16">
        <f t="shared" si="45"/>
        <v>5201</v>
      </c>
      <c r="R131" s="39" t="s">
        <v>165</v>
      </c>
      <c r="S131" s="168">
        <f t="shared" si="46"/>
        <v>7.063789109673398E-3</v>
      </c>
      <c r="T131" s="173">
        <f t="shared" si="47"/>
        <v>6.3863873886841104E-3</v>
      </c>
      <c r="U131" s="24">
        <f t="shared" si="48"/>
        <v>4.2450162239399862E-3</v>
      </c>
      <c r="V131" s="24">
        <f t="shared" si="49"/>
        <v>4.9059449084909081E-3</v>
      </c>
      <c r="W131" s="24">
        <f t="shared" si="50"/>
        <v>5.0431558983634155E-3</v>
      </c>
      <c r="X131" s="24">
        <f t="shared" si="51"/>
        <v>6.9679273802542348E-3</v>
      </c>
      <c r="Y131" s="24">
        <f t="shared" si="52"/>
        <v>6.5735998772245936E-3</v>
      </c>
      <c r="Z131" s="24">
        <f t="shared" si="53"/>
        <v>7.6955917794064421E-3</v>
      </c>
      <c r="AA131" s="174">
        <f t="shared" si="54"/>
        <v>2.5632306266879571E-2</v>
      </c>
      <c r="AC131" s="39" t="s">
        <v>165</v>
      </c>
      <c r="AD131" s="47">
        <f t="shared" si="55"/>
        <v>3007</v>
      </c>
      <c r="AE131" s="47">
        <f t="shared" si="56"/>
        <v>128</v>
      </c>
      <c r="AF131" s="48">
        <f t="shared" si="57"/>
        <v>236</v>
      </c>
      <c r="AG131" s="48">
        <f t="shared" si="58"/>
        <v>394</v>
      </c>
      <c r="AH131" s="48">
        <f t="shared" si="59"/>
        <v>348</v>
      </c>
      <c r="AI131" s="48">
        <f t="shared" si="60"/>
        <v>420</v>
      </c>
      <c r="AJ131" s="48">
        <f t="shared" si="61"/>
        <v>466</v>
      </c>
      <c r="AK131" s="48">
        <f t="shared" si="62"/>
        <v>476</v>
      </c>
      <c r="AL131" s="49">
        <f t="shared" si="63"/>
        <v>539</v>
      </c>
      <c r="AN131" s="47" t="s">
        <v>165</v>
      </c>
      <c r="AO131" s="135">
        <f t="shared" si="64"/>
        <v>0.10630324884222435</v>
      </c>
      <c r="AP131" s="29">
        <f t="shared" si="65"/>
        <v>6.271435570798628E-2</v>
      </c>
      <c r="AQ131" s="28">
        <f t="shared" si="66"/>
        <v>0.11033193080878916</v>
      </c>
      <c r="AR131" s="28">
        <f t="shared" si="67"/>
        <v>0.15728542914171656</v>
      </c>
      <c r="AS131" s="28">
        <f t="shared" si="68"/>
        <v>0.13477924089852827</v>
      </c>
      <c r="AT131" s="28">
        <f t="shared" si="69"/>
        <v>9.9573257467994308E-2</v>
      </c>
      <c r="AU131" s="28">
        <f t="shared" si="70"/>
        <v>0.10073497622135755</v>
      </c>
      <c r="AV131" s="28">
        <f t="shared" si="71"/>
        <v>9.5678391959798992E-2</v>
      </c>
      <c r="AW131" s="30">
        <f t="shared" si="72"/>
        <v>0.10363391655450875</v>
      </c>
    </row>
    <row r="132" spans="1:49" x14ac:dyDescent="0.25">
      <c r="A132" t="s">
        <v>506</v>
      </c>
      <c r="B132">
        <v>2018</v>
      </c>
      <c r="C132">
        <v>333</v>
      </c>
      <c r="D132">
        <v>108</v>
      </c>
      <c r="E132">
        <v>0.32432432432432429</v>
      </c>
      <c r="G132" s="39" t="s">
        <v>248</v>
      </c>
      <c r="H132" s="73">
        <f t="shared" ref="H132:H195" si="73">SUMIF(A:A,G132,C:C)</f>
        <v>38194</v>
      </c>
      <c r="I132" s="17">
        <f t="shared" ref="I132:I195" si="74">SUMIFS(C:C,A:A,G132,B:B,2013)</f>
        <v>1679</v>
      </c>
      <c r="J132" s="18">
        <f t="shared" ref="J132:J195" si="75">SUMIFS(C:C,A:A,G132,B:B,2014)</f>
        <v>3257</v>
      </c>
      <c r="K132" s="18">
        <f t="shared" ref="K132:K195" si="76">SUMIFS(C:C,A:A,G132,B:B,2015)</f>
        <v>3874</v>
      </c>
      <c r="L132" s="18">
        <f t="shared" ref="L132:L195" si="77">SUMIFS(C:C,A:A,G132,B:B,2016)</f>
        <v>4108</v>
      </c>
      <c r="M132" s="18">
        <f t="shared" ref="M132:M195" si="78">SUMIFS(C:C,A:A,G132,B:B,2017)</f>
        <v>4863</v>
      </c>
      <c r="N132" s="18">
        <f t="shared" ref="N132:N195" si="79">SUMIFS(C:C,A:A,G132,B:B,2018)</f>
        <v>5652</v>
      </c>
      <c r="O132" s="18">
        <f t="shared" ref="O132:O195" si="80">SUMIFS(C:C,A:A,G132,B:B,2019)</f>
        <v>7043</v>
      </c>
      <c r="P132" s="16">
        <f t="shared" ref="P132:P195" si="81">SUMIFS(C:C,A:A,G132,B:B,2020)</f>
        <v>7718</v>
      </c>
      <c r="R132" s="39" t="s">
        <v>248</v>
      </c>
      <c r="S132" s="168">
        <f t="shared" ref="S132:S195" si="82">H132/$H$312</f>
        <v>9.5377509546740822E-3</v>
      </c>
      <c r="T132" s="173">
        <f t="shared" ref="T132:T195" si="83">I132/$I$312</f>
        <v>5.2536719380698775E-3</v>
      </c>
      <c r="U132" s="24">
        <f t="shared" ref="U132:U195" si="84">J132/$J$312</f>
        <v>6.4637764569296565E-3</v>
      </c>
      <c r="V132" s="24">
        <f t="shared" ref="V132:V195" si="85">K132/$K$312</f>
        <v>7.5870780740494121E-3</v>
      </c>
      <c r="W132" s="24">
        <f t="shared" ref="W132:W195" si="86">L132/$L$312</f>
        <v>8.0237352558005081E-3</v>
      </c>
      <c r="X132" s="24">
        <f t="shared" ref="X132:X195" si="87">M132/$M$312</f>
        <v>8.0334354789417597E-3</v>
      </c>
      <c r="Y132" s="24">
        <f t="shared" ref="Y132:Y195" si="88">N132/$N$312</f>
        <v>8.0315578266479479E-3</v>
      </c>
      <c r="Z132" s="24">
        <f t="shared" ref="Z132:Z195" si="89">O132/$O$312</f>
        <v>1.0894482995449159E-2</v>
      </c>
      <c r="AA132" s="174">
        <f t="shared" ref="AA132:AA195" si="90">P132/$P$312</f>
        <v>3.8036942850947227E-2</v>
      </c>
      <c r="AC132" s="39" t="s">
        <v>248</v>
      </c>
      <c r="AD132" s="47">
        <f t="shared" ref="AD132:AD195" si="91">SUMIF(A:A,AC132,D:D)</f>
        <v>1449</v>
      </c>
      <c r="AE132" s="47">
        <f t="shared" ref="AE132:AE195" si="92">SUMIFS(D:D,A:A,AC132,B:B,2013)</f>
        <v>71</v>
      </c>
      <c r="AF132" s="48">
        <f t="shared" ref="AF132:AF195" si="93">SUMIFS(D:D,A:A,AC132,B:B,2014)</f>
        <v>145</v>
      </c>
      <c r="AG132" s="48">
        <f t="shared" ref="AG132:AG195" si="94">SUMIFS(D:D,A:A,AC132,B:B,2015)</f>
        <v>197</v>
      </c>
      <c r="AH132" s="48">
        <f t="shared" ref="AH132:AH195" si="95">SUMIFS(D:D,A:A,AC132,B:B,2016)</f>
        <v>166</v>
      </c>
      <c r="AI132" s="48">
        <f t="shared" ref="AI132:AI195" si="96">SUMIFS(D:D,A:A,AC132,B:B,2017)</f>
        <v>177</v>
      </c>
      <c r="AJ132" s="48">
        <f t="shared" ref="AJ132:AJ195" si="97">SUMIFS(D:D,A:A,AC132,B:B,2018)</f>
        <v>216</v>
      </c>
      <c r="AK132" s="48">
        <f t="shared" ref="AK132:AK195" si="98">SUMIFS(D:D,A:A,AC132,B:B,2019)</f>
        <v>222</v>
      </c>
      <c r="AL132" s="49">
        <f t="shared" ref="AL132:AL195" si="99">SUMIFS(D:D,A:A,AC132,B:B,2020)</f>
        <v>255</v>
      </c>
      <c r="AN132" s="47" t="s">
        <v>248</v>
      </c>
      <c r="AO132" s="135">
        <f t="shared" ref="AO132:AO195" si="100">IFERROR(AD132/H132,"-")</f>
        <v>3.7937896004608056E-2</v>
      </c>
      <c r="AP132" s="29">
        <f t="shared" ref="AP132:AP195" si="101">IFERROR(AE132/I132,"-")</f>
        <v>4.2287075640262059E-2</v>
      </c>
      <c r="AQ132" s="28">
        <f t="shared" ref="AQ132:AQ195" si="102">IFERROR(AF132/J132,"-")</f>
        <v>4.4519496469143383E-2</v>
      </c>
      <c r="AR132" s="28">
        <f t="shared" ref="AR132:AR195" si="103">IFERROR(AG132/K132,"-")</f>
        <v>5.0851832731027363E-2</v>
      </c>
      <c r="AS132" s="28">
        <f t="shared" ref="AS132:AS195" si="104">IFERROR(AH132/L132,"-")</f>
        <v>4.0408958130477117E-2</v>
      </c>
      <c r="AT132" s="28">
        <f t="shared" ref="AT132:AT195" si="105">IFERROR(AI132/M132,"-")</f>
        <v>3.639728562615669E-2</v>
      </c>
      <c r="AU132" s="28">
        <f t="shared" ref="AU132:AU195" si="106">IFERROR(AJ132/N132,"-")</f>
        <v>3.8216560509554139E-2</v>
      </c>
      <c r="AV132" s="28">
        <f t="shared" ref="AV132:AV195" si="107">IFERROR(AK132/O132,"-")</f>
        <v>3.1520658810166122E-2</v>
      </c>
      <c r="AW132" s="30">
        <f t="shared" ref="AW132:AW195" si="108">IFERROR(AL132/P132,"-")</f>
        <v>3.3039647577092511E-2</v>
      </c>
    </row>
    <row r="133" spans="1:49" x14ac:dyDescent="0.25">
      <c r="A133" t="s">
        <v>506</v>
      </c>
      <c r="B133">
        <v>2019</v>
      </c>
      <c r="C133">
        <v>272</v>
      </c>
      <c r="D133">
        <v>83</v>
      </c>
      <c r="E133">
        <v>0.30514705882352938</v>
      </c>
      <c r="G133" s="39" t="s">
        <v>481</v>
      </c>
      <c r="H133" s="73">
        <f t="shared" si="73"/>
        <v>7</v>
      </c>
      <c r="I133" s="17">
        <f t="shared" si="74"/>
        <v>1</v>
      </c>
      <c r="J133" s="18">
        <f t="shared" si="75"/>
        <v>6</v>
      </c>
      <c r="K133" s="18">
        <f t="shared" si="76"/>
        <v>0</v>
      </c>
      <c r="L133" s="18">
        <f t="shared" si="77"/>
        <v>0</v>
      </c>
      <c r="M133" s="18">
        <f t="shared" si="78"/>
        <v>0</v>
      </c>
      <c r="N133" s="18">
        <f t="shared" si="79"/>
        <v>0</v>
      </c>
      <c r="O133" s="18">
        <f t="shared" si="80"/>
        <v>0</v>
      </c>
      <c r="P133" s="16">
        <f t="shared" si="81"/>
        <v>0</v>
      </c>
      <c r="R133" s="39" t="s">
        <v>481</v>
      </c>
      <c r="S133" s="168">
        <f t="shared" si="82"/>
        <v>1.7480299702235579E-6</v>
      </c>
      <c r="T133" s="173">
        <f t="shared" si="83"/>
        <v>3.1290482061166633E-6</v>
      </c>
      <c r="U133" s="24">
        <f t="shared" si="84"/>
        <v>1.1907478889032219E-5</v>
      </c>
      <c r="V133" s="24">
        <f t="shared" si="85"/>
        <v>0</v>
      </c>
      <c r="W133" s="24">
        <f t="shared" si="86"/>
        <v>0</v>
      </c>
      <c r="X133" s="24">
        <f t="shared" si="87"/>
        <v>0</v>
      </c>
      <c r="Y133" s="24">
        <f t="shared" si="88"/>
        <v>0</v>
      </c>
      <c r="Z133" s="24">
        <f t="shared" si="89"/>
        <v>0</v>
      </c>
      <c r="AA133" s="174">
        <f t="shared" si="90"/>
        <v>0</v>
      </c>
      <c r="AC133" s="39" t="s">
        <v>481</v>
      </c>
      <c r="AD133" s="47">
        <f t="shared" si="91"/>
        <v>0</v>
      </c>
      <c r="AE133" s="47">
        <f t="shared" si="92"/>
        <v>0</v>
      </c>
      <c r="AF133" s="48">
        <f t="shared" si="93"/>
        <v>0</v>
      </c>
      <c r="AG133" s="48">
        <f t="shared" si="94"/>
        <v>0</v>
      </c>
      <c r="AH133" s="48">
        <f t="shared" si="95"/>
        <v>0</v>
      </c>
      <c r="AI133" s="48">
        <f t="shared" si="96"/>
        <v>0</v>
      </c>
      <c r="AJ133" s="48">
        <f t="shared" si="97"/>
        <v>0</v>
      </c>
      <c r="AK133" s="48">
        <f t="shared" si="98"/>
        <v>0</v>
      </c>
      <c r="AL133" s="49">
        <f t="shared" si="99"/>
        <v>0</v>
      </c>
      <c r="AN133" s="47" t="s">
        <v>481</v>
      </c>
      <c r="AO133" s="135">
        <f t="shared" si="100"/>
        <v>0</v>
      </c>
      <c r="AP133" s="29">
        <f t="shared" si="101"/>
        <v>0</v>
      </c>
      <c r="AQ133" s="28">
        <f t="shared" si="102"/>
        <v>0</v>
      </c>
      <c r="AR133" s="28" t="str">
        <f t="shared" si="103"/>
        <v>-</v>
      </c>
      <c r="AS133" s="28" t="str">
        <f t="shared" si="104"/>
        <v>-</v>
      </c>
      <c r="AT133" s="28" t="str">
        <f t="shared" si="105"/>
        <v>-</v>
      </c>
      <c r="AU133" s="28" t="str">
        <f t="shared" si="106"/>
        <v>-</v>
      </c>
      <c r="AV133" s="28" t="str">
        <f t="shared" si="107"/>
        <v>-</v>
      </c>
      <c r="AW133" s="30" t="str">
        <f t="shared" si="108"/>
        <v>-</v>
      </c>
    </row>
    <row r="134" spans="1:49" x14ac:dyDescent="0.25">
      <c r="A134" t="s">
        <v>501</v>
      </c>
      <c r="B134">
        <v>2017</v>
      </c>
      <c r="C134">
        <v>2</v>
      </c>
      <c r="D134">
        <v>2</v>
      </c>
      <c r="E134">
        <v>1</v>
      </c>
      <c r="G134" s="39" t="s">
        <v>57</v>
      </c>
      <c r="H134" s="73">
        <f t="shared" si="73"/>
        <v>33277</v>
      </c>
      <c r="I134" s="17">
        <f t="shared" si="74"/>
        <v>2373</v>
      </c>
      <c r="J134" s="18">
        <f t="shared" si="75"/>
        <v>3568</v>
      </c>
      <c r="K134" s="18">
        <f t="shared" si="76"/>
        <v>4424</v>
      </c>
      <c r="L134" s="18">
        <f t="shared" si="77"/>
        <v>5221</v>
      </c>
      <c r="M134" s="18">
        <f t="shared" si="78"/>
        <v>6669</v>
      </c>
      <c r="N134" s="18">
        <f t="shared" si="79"/>
        <v>5483</v>
      </c>
      <c r="O134" s="18">
        <f t="shared" si="80"/>
        <v>5539</v>
      </c>
      <c r="P134" s="16">
        <f t="shared" si="81"/>
        <v>0</v>
      </c>
      <c r="R134" s="39" t="s">
        <v>57</v>
      </c>
      <c r="S134" s="168">
        <f t="shared" si="82"/>
        <v>8.3098847598756208E-3</v>
      </c>
      <c r="T134" s="173">
        <f t="shared" si="83"/>
        <v>7.4252313931148419E-3</v>
      </c>
      <c r="U134" s="24">
        <f t="shared" si="84"/>
        <v>7.0809807793444932E-3</v>
      </c>
      <c r="V134" s="24">
        <f t="shared" si="85"/>
        <v>8.6642316467719672E-3</v>
      </c>
      <c r="W134" s="24">
        <f t="shared" si="86"/>
        <v>1.0197644053197287E-2</v>
      </c>
      <c r="X134" s="24">
        <f t="shared" si="87"/>
        <v>1.1016858155266832E-2</v>
      </c>
      <c r="Y134" s="24">
        <f t="shared" si="88"/>
        <v>7.7914068583706114E-3</v>
      </c>
      <c r="Z134" s="24">
        <f t="shared" si="89"/>
        <v>8.5680166565090012E-3</v>
      </c>
      <c r="AA134" s="174">
        <f t="shared" si="90"/>
        <v>0</v>
      </c>
      <c r="AC134" s="39" t="s">
        <v>57</v>
      </c>
      <c r="AD134" s="47">
        <f t="shared" si="91"/>
        <v>1912</v>
      </c>
      <c r="AE134" s="47">
        <f t="shared" si="92"/>
        <v>46</v>
      </c>
      <c r="AF134" s="48">
        <f t="shared" si="93"/>
        <v>165</v>
      </c>
      <c r="AG134" s="48">
        <f t="shared" si="94"/>
        <v>330</v>
      </c>
      <c r="AH134" s="48">
        <f t="shared" si="95"/>
        <v>376</v>
      </c>
      <c r="AI134" s="48">
        <f t="shared" si="96"/>
        <v>370</v>
      </c>
      <c r="AJ134" s="48">
        <f t="shared" si="97"/>
        <v>314</v>
      </c>
      <c r="AK134" s="48">
        <f t="shared" si="98"/>
        <v>311</v>
      </c>
      <c r="AL134" s="49">
        <f t="shared" si="99"/>
        <v>0</v>
      </c>
      <c r="AN134" s="47" t="s">
        <v>57</v>
      </c>
      <c r="AO134" s="135">
        <f t="shared" si="100"/>
        <v>5.745710250323046E-2</v>
      </c>
      <c r="AP134" s="29">
        <f t="shared" si="101"/>
        <v>1.9384745048461861E-2</v>
      </c>
      <c r="AQ134" s="28">
        <f t="shared" si="102"/>
        <v>4.6244394618834082E-2</v>
      </c>
      <c r="AR134" s="28">
        <f t="shared" si="103"/>
        <v>7.4593128390596744E-2</v>
      </c>
      <c r="AS134" s="28">
        <f t="shared" si="104"/>
        <v>7.2016855008619041E-2</v>
      </c>
      <c r="AT134" s="28">
        <f t="shared" si="105"/>
        <v>5.5480581796371269E-2</v>
      </c>
      <c r="AU134" s="28">
        <f t="shared" si="106"/>
        <v>5.7267919022432973E-2</v>
      </c>
      <c r="AV134" s="28">
        <f t="shared" si="107"/>
        <v>5.6147319010651744E-2</v>
      </c>
      <c r="AW134" s="30" t="str">
        <f t="shared" si="108"/>
        <v>-</v>
      </c>
    </row>
    <row r="135" spans="1:49" x14ac:dyDescent="0.25">
      <c r="A135" t="s">
        <v>501</v>
      </c>
      <c r="B135">
        <v>2018</v>
      </c>
      <c r="C135">
        <v>36</v>
      </c>
      <c r="D135">
        <v>3</v>
      </c>
      <c r="E135">
        <v>8.3333333333333329E-2</v>
      </c>
      <c r="G135" s="39" t="s">
        <v>46</v>
      </c>
      <c r="H135" s="73">
        <f t="shared" si="73"/>
        <v>63810</v>
      </c>
      <c r="I135" s="17">
        <f t="shared" si="74"/>
        <v>3178</v>
      </c>
      <c r="J135" s="18">
        <f t="shared" si="75"/>
        <v>6321</v>
      </c>
      <c r="K135" s="18">
        <f t="shared" si="76"/>
        <v>7286</v>
      </c>
      <c r="L135" s="18">
        <f t="shared" si="77"/>
        <v>9510</v>
      </c>
      <c r="M135" s="18">
        <f t="shared" si="78"/>
        <v>10899</v>
      </c>
      <c r="N135" s="18">
        <f t="shared" si="79"/>
        <v>10019</v>
      </c>
      <c r="O135" s="18">
        <f t="shared" si="80"/>
        <v>10239</v>
      </c>
      <c r="P135" s="16">
        <f t="shared" si="81"/>
        <v>6358</v>
      </c>
      <c r="R135" s="39" t="s">
        <v>46</v>
      </c>
      <c r="S135" s="168">
        <f t="shared" si="82"/>
        <v>1.5934541771423606E-2</v>
      </c>
      <c r="T135" s="173">
        <f t="shared" si="83"/>
        <v>9.9441151990387559E-3</v>
      </c>
      <c r="U135" s="24">
        <f t="shared" si="84"/>
        <v>1.2544529009595443E-2</v>
      </c>
      <c r="V135" s="24">
        <f t="shared" si="85"/>
        <v>1.4269347147011878E-2</v>
      </c>
      <c r="W135" s="24">
        <f t="shared" si="86"/>
        <v>1.8574908053228537E-2</v>
      </c>
      <c r="X135" s="24">
        <f t="shared" si="87"/>
        <v>1.8004608942008275E-2</v>
      </c>
      <c r="Y135" s="24">
        <f t="shared" si="88"/>
        <v>1.4237115687400173E-2</v>
      </c>
      <c r="Z135" s="24">
        <f t="shared" si="89"/>
        <v>1.5838223965696997E-2</v>
      </c>
      <c r="AA135" s="174">
        <f t="shared" si="90"/>
        <v>3.1334397855185603E-2</v>
      </c>
      <c r="AC135" s="39" t="s">
        <v>46</v>
      </c>
      <c r="AD135" s="47">
        <f t="shared" si="91"/>
        <v>4371</v>
      </c>
      <c r="AE135" s="47">
        <f t="shared" si="92"/>
        <v>167</v>
      </c>
      <c r="AF135" s="48">
        <f t="shared" si="93"/>
        <v>538</v>
      </c>
      <c r="AG135" s="48">
        <f t="shared" si="94"/>
        <v>850</v>
      </c>
      <c r="AH135" s="48">
        <f t="shared" si="95"/>
        <v>707</v>
      </c>
      <c r="AI135" s="48">
        <f t="shared" si="96"/>
        <v>642</v>
      </c>
      <c r="AJ135" s="48">
        <f t="shared" si="97"/>
        <v>515</v>
      </c>
      <c r="AK135" s="48">
        <f t="shared" si="98"/>
        <v>472</v>
      </c>
      <c r="AL135" s="49">
        <f t="shared" si="99"/>
        <v>480</v>
      </c>
      <c r="AN135" s="47" t="s">
        <v>46</v>
      </c>
      <c r="AO135" s="135">
        <f t="shared" si="100"/>
        <v>6.850023507287259E-2</v>
      </c>
      <c r="AP135" s="29">
        <f t="shared" si="101"/>
        <v>5.2548772813089992E-2</v>
      </c>
      <c r="AQ135" s="28">
        <f t="shared" si="102"/>
        <v>8.5113115013447233E-2</v>
      </c>
      <c r="AR135" s="28">
        <f t="shared" si="103"/>
        <v>0.11666209168267912</v>
      </c>
      <c r="AS135" s="28">
        <f t="shared" si="104"/>
        <v>7.4342797055730811E-2</v>
      </c>
      <c r="AT135" s="28">
        <f t="shared" si="105"/>
        <v>5.890448665015139E-2</v>
      </c>
      <c r="AU135" s="28">
        <f t="shared" si="106"/>
        <v>5.140233556243138E-2</v>
      </c>
      <c r="AV135" s="28">
        <f t="shared" si="107"/>
        <v>4.6098251782400623E-2</v>
      </c>
      <c r="AW135" s="30">
        <f t="shared" si="108"/>
        <v>7.5495438817238122E-2</v>
      </c>
    </row>
    <row r="136" spans="1:49" x14ac:dyDescent="0.25">
      <c r="A136" t="s">
        <v>501</v>
      </c>
      <c r="B136">
        <v>2019</v>
      </c>
      <c r="C136">
        <v>28</v>
      </c>
      <c r="D136">
        <v>7</v>
      </c>
      <c r="E136">
        <v>0.25</v>
      </c>
      <c r="G136" s="39" t="s">
        <v>475</v>
      </c>
      <c r="H136" s="73">
        <f t="shared" si="73"/>
        <v>52</v>
      </c>
      <c r="I136" s="17">
        <f t="shared" si="74"/>
        <v>47</v>
      </c>
      <c r="J136" s="18">
        <f t="shared" si="75"/>
        <v>5</v>
      </c>
      <c r="K136" s="18">
        <f t="shared" si="76"/>
        <v>0</v>
      </c>
      <c r="L136" s="18">
        <f t="shared" si="77"/>
        <v>0</v>
      </c>
      <c r="M136" s="18">
        <f t="shared" si="78"/>
        <v>0</v>
      </c>
      <c r="N136" s="18">
        <f t="shared" si="79"/>
        <v>0</v>
      </c>
      <c r="O136" s="18">
        <f t="shared" si="80"/>
        <v>0</v>
      </c>
      <c r="P136" s="16">
        <f t="shared" si="81"/>
        <v>0</v>
      </c>
      <c r="R136" s="39" t="s">
        <v>475</v>
      </c>
      <c r="S136" s="168">
        <f t="shared" si="82"/>
        <v>1.2985365493089289E-5</v>
      </c>
      <c r="T136" s="173">
        <f t="shared" si="83"/>
        <v>1.4706526568748318E-4</v>
      </c>
      <c r="U136" s="24">
        <f t="shared" si="84"/>
        <v>9.9228990741935167E-6</v>
      </c>
      <c r="V136" s="24">
        <f t="shared" si="85"/>
        <v>0</v>
      </c>
      <c r="W136" s="24">
        <f t="shared" si="86"/>
        <v>0</v>
      </c>
      <c r="X136" s="24">
        <f t="shared" si="87"/>
        <v>0</v>
      </c>
      <c r="Y136" s="24">
        <f t="shared" si="88"/>
        <v>0</v>
      </c>
      <c r="Z136" s="24">
        <f t="shared" si="89"/>
        <v>0</v>
      </c>
      <c r="AA136" s="174">
        <f t="shared" si="90"/>
        <v>0</v>
      </c>
      <c r="AC136" s="39" t="s">
        <v>475</v>
      </c>
      <c r="AD136" s="47">
        <f t="shared" si="91"/>
        <v>0</v>
      </c>
      <c r="AE136" s="47">
        <f t="shared" si="92"/>
        <v>0</v>
      </c>
      <c r="AF136" s="48">
        <f t="shared" si="93"/>
        <v>0</v>
      </c>
      <c r="AG136" s="48">
        <f t="shared" si="94"/>
        <v>0</v>
      </c>
      <c r="AH136" s="48">
        <f t="shared" si="95"/>
        <v>0</v>
      </c>
      <c r="AI136" s="48">
        <f t="shared" si="96"/>
        <v>0</v>
      </c>
      <c r="AJ136" s="48">
        <f t="shared" si="97"/>
        <v>0</v>
      </c>
      <c r="AK136" s="48">
        <f t="shared" si="98"/>
        <v>0</v>
      </c>
      <c r="AL136" s="49">
        <f t="shared" si="99"/>
        <v>0</v>
      </c>
      <c r="AN136" s="47" t="s">
        <v>475</v>
      </c>
      <c r="AO136" s="135">
        <f t="shared" si="100"/>
        <v>0</v>
      </c>
      <c r="AP136" s="29">
        <f t="shared" si="101"/>
        <v>0</v>
      </c>
      <c r="AQ136" s="28">
        <f t="shared" si="102"/>
        <v>0</v>
      </c>
      <c r="AR136" s="28" t="str">
        <f t="shared" si="103"/>
        <v>-</v>
      </c>
      <c r="AS136" s="28" t="str">
        <f t="shared" si="104"/>
        <v>-</v>
      </c>
      <c r="AT136" s="28" t="str">
        <f t="shared" si="105"/>
        <v>-</v>
      </c>
      <c r="AU136" s="28" t="str">
        <f t="shared" si="106"/>
        <v>-</v>
      </c>
      <c r="AV136" s="28" t="str">
        <f t="shared" si="107"/>
        <v>-</v>
      </c>
      <c r="AW136" s="30" t="str">
        <f t="shared" si="108"/>
        <v>-</v>
      </c>
    </row>
    <row r="137" spans="1:49" x14ac:dyDescent="0.25">
      <c r="A137" t="s">
        <v>380</v>
      </c>
      <c r="B137">
        <v>2013</v>
      </c>
      <c r="C137">
        <v>395</v>
      </c>
      <c r="D137">
        <v>40</v>
      </c>
      <c r="E137">
        <v>0.1012658227848101</v>
      </c>
      <c r="G137" s="39" t="s">
        <v>259</v>
      </c>
      <c r="H137" s="73">
        <f t="shared" si="73"/>
        <v>3291</v>
      </c>
      <c r="I137" s="17">
        <f t="shared" si="74"/>
        <v>507</v>
      </c>
      <c r="J137" s="18">
        <f t="shared" si="75"/>
        <v>558</v>
      </c>
      <c r="K137" s="18">
        <f t="shared" si="76"/>
        <v>355</v>
      </c>
      <c r="L137" s="18">
        <f t="shared" si="77"/>
        <v>448</v>
      </c>
      <c r="M137" s="18">
        <f t="shared" si="78"/>
        <v>620</v>
      </c>
      <c r="N137" s="18">
        <f t="shared" si="79"/>
        <v>499</v>
      </c>
      <c r="O137" s="18">
        <f t="shared" si="80"/>
        <v>303</v>
      </c>
      <c r="P137" s="16">
        <f t="shared" si="81"/>
        <v>1</v>
      </c>
      <c r="R137" s="39" t="s">
        <v>259</v>
      </c>
      <c r="S137" s="168">
        <f t="shared" si="82"/>
        <v>8.2182380457224711E-4</v>
      </c>
      <c r="T137" s="173">
        <f t="shared" si="83"/>
        <v>1.5864274405011484E-3</v>
      </c>
      <c r="U137" s="24">
        <f t="shared" si="84"/>
        <v>1.1073955366799964E-3</v>
      </c>
      <c r="V137" s="24">
        <f t="shared" si="85"/>
        <v>6.9525366966637612E-4</v>
      </c>
      <c r="W137" s="24">
        <f t="shared" si="86"/>
        <v>8.7503247190813722E-4</v>
      </c>
      <c r="X137" s="24">
        <f t="shared" si="87"/>
        <v>1.0242093351725049E-3</v>
      </c>
      <c r="Y137" s="24">
        <f t="shared" si="88"/>
        <v>7.0908481165911634E-4</v>
      </c>
      <c r="Z137" s="24">
        <f t="shared" si="89"/>
        <v>4.6869634354977928E-4</v>
      </c>
      <c r="AA137" s="174">
        <f t="shared" si="90"/>
        <v>4.9283419086482545E-6</v>
      </c>
      <c r="AC137" s="39" t="s">
        <v>259</v>
      </c>
      <c r="AD137" s="47">
        <f t="shared" si="91"/>
        <v>201</v>
      </c>
      <c r="AE137" s="47">
        <f t="shared" si="92"/>
        <v>11</v>
      </c>
      <c r="AF137" s="48">
        <f t="shared" si="93"/>
        <v>46</v>
      </c>
      <c r="AG137" s="48">
        <f t="shared" si="94"/>
        <v>20</v>
      </c>
      <c r="AH137" s="48">
        <f t="shared" si="95"/>
        <v>34</v>
      </c>
      <c r="AI137" s="48">
        <f t="shared" si="96"/>
        <v>53</v>
      </c>
      <c r="AJ137" s="48">
        <f t="shared" si="97"/>
        <v>22</v>
      </c>
      <c r="AK137" s="48">
        <f t="shared" si="98"/>
        <v>15</v>
      </c>
      <c r="AL137" s="49">
        <f t="shared" si="99"/>
        <v>0</v>
      </c>
      <c r="AN137" s="47" t="s">
        <v>259</v>
      </c>
      <c r="AO137" s="135">
        <f t="shared" si="100"/>
        <v>6.1075660893345485E-2</v>
      </c>
      <c r="AP137" s="29">
        <f t="shared" si="101"/>
        <v>2.1696252465483234E-2</v>
      </c>
      <c r="AQ137" s="28">
        <f t="shared" si="102"/>
        <v>8.2437275985663083E-2</v>
      </c>
      <c r="AR137" s="28">
        <f t="shared" si="103"/>
        <v>5.6338028169014086E-2</v>
      </c>
      <c r="AS137" s="28">
        <f t="shared" si="104"/>
        <v>7.5892857142857137E-2</v>
      </c>
      <c r="AT137" s="28">
        <f t="shared" si="105"/>
        <v>8.5483870967741932E-2</v>
      </c>
      <c r="AU137" s="28">
        <f t="shared" si="106"/>
        <v>4.4088176352705413E-2</v>
      </c>
      <c r="AV137" s="28">
        <f t="shared" si="107"/>
        <v>4.9504950495049507E-2</v>
      </c>
      <c r="AW137" s="30">
        <f t="shared" si="108"/>
        <v>0</v>
      </c>
    </row>
    <row r="138" spans="1:49" x14ac:dyDescent="0.25">
      <c r="A138" t="s">
        <v>380</v>
      </c>
      <c r="B138">
        <v>2014</v>
      </c>
      <c r="C138">
        <v>373</v>
      </c>
      <c r="D138">
        <v>40</v>
      </c>
      <c r="E138">
        <v>0.1072386058981233</v>
      </c>
      <c r="G138" s="39" t="s">
        <v>488</v>
      </c>
      <c r="H138" s="73">
        <f t="shared" si="73"/>
        <v>964</v>
      </c>
      <c r="I138" s="17">
        <f t="shared" si="74"/>
        <v>0</v>
      </c>
      <c r="J138" s="18">
        <f t="shared" si="75"/>
        <v>0</v>
      </c>
      <c r="K138" s="18">
        <f t="shared" si="76"/>
        <v>0</v>
      </c>
      <c r="L138" s="18">
        <f t="shared" si="77"/>
        <v>0</v>
      </c>
      <c r="M138" s="18">
        <f t="shared" si="78"/>
        <v>51</v>
      </c>
      <c r="N138" s="18">
        <f t="shared" si="79"/>
        <v>62</v>
      </c>
      <c r="O138" s="18">
        <f t="shared" si="80"/>
        <v>241</v>
      </c>
      <c r="P138" s="16">
        <f t="shared" si="81"/>
        <v>610</v>
      </c>
      <c r="R138" s="39" t="s">
        <v>488</v>
      </c>
      <c r="S138" s="168">
        <f t="shared" si="82"/>
        <v>2.4072869875650142E-4</v>
      </c>
      <c r="T138" s="173">
        <f t="shared" si="83"/>
        <v>0</v>
      </c>
      <c r="U138" s="24">
        <f t="shared" si="84"/>
        <v>0</v>
      </c>
      <c r="V138" s="24">
        <f t="shared" si="85"/>
        <v>0</v>
      </c>
      <c r="W138" s="24">
        <f t="shared" si="86"/>
        <v>0</v>
      </c>
      <c r="X138" s="24">
        <f t="shared" si="87"/>
        <v>8.4249477570641534E-5</v>
      </c>
      <c r="Y138" s="24">
        <f t="shared" si="88"/>
        <v>8.810272208991025E-5</v>
      </c>
      <c r="Z138" s="24">
        <f t="shared" si="89"/>
        <v>3.7279148117325676E-4</v>
      </c>
      <c r="AA138" s="174">
        <f t="shared" si="90"/>
        <v>3.0062885642754352E-3</v>
      </c>
      <c r="AC138" s="39" t="s">
        <v>488</v>
      </c>
      <c r="AD138" s="47">
        <f t="shared" si="91"/>
        <v>56</v>
      </c>
      <c r="AE138" s="47">
        <f t="shared" si="92"/>
        <v>0</v>
      </c>
      <c r="AF138" s="48">
        <f t="shared" si="93"/>
        <v>0</v>
      </c>
      <c r="AG138" s="48">
        <f t="shared" si="94"/>
        <v>0</v>
      </c>
      <c r="AH138" s="48">
        <f t="shared" si="95"/>
        <v>0</v>
      </c>
      <c r="AI138" s="48">
        <f t="shared" si="96"/>
        <v>4</v>
      </c>
      <c r="AJ138" s="48">
        <f t="shared" si="97"/>
        <v>4</v>
      </c>
      <c r="AK138" s="48">
        <f t="shared" si="98"/>
        <v>17</v>
      </c>
      <c r="AL138" s="49">
        <f t="shared" si="99"/>
        <v>31</v>
      </c>
      <c r="AN138" s="47" t="s">
        <v>488</v>
      </c>
      <c r="AO138" s="135">
        <f t="shared" si="100"/>
        <v>5.8091286307053944E-2</v>
      </c>
      <c r="AP138" s="29" t="str">
        <f t="shared" si="101"/>
        <v>-</v>
      </c>
      <c r="AQ138" s="28" t="str">
        <f t="shared" si="102"/>
        <v>-</v>
      </c>
      <c r="AR138" s="28" t="str">
        <f t="shared" si="103"/>
        <v>-</v>
      </c>
      <c r="AS138" s="28" t="str">
        <f t="shared" si="104"/>
        <v>-</v>
      </c>
      <c r="AT138" s="28">
        <f t="shared" si="105"/>
        <v>7.8431372549019607E-2</v>
      </c>
      <c r="AU138" s="28">
        <f t="shared" si="106"/>
        <v>6.4516129032258063E-2</v>
      </c>
      <c r="AV138" s="28">
        <f t="shared" si="107"/>
        <v>7.0539419087136929E-2</v>
      </c>
      <c r="AW138" s="30">
        <f t="shared" si="108"/>
        <v>5.0819672131147541E-2</v>
      </c>
    </row>
    <row r="139" spans="1:49" x14ac:dyDescent="0.25">
      <c r="A139" t="s">
        <v>380</v>
      </c>
      <c r="B139">
        <v>2015</v>
      </c>
      <c r="C139">
        <v>54</v>
      </c>
      <c r="D139">
        <v>12</v>
      </c>
      <c r="E139">
        <v>0.22222222222222221</v>
      </c>
      <c r="G139" s="39" t="s">
        <v>245</v>
      </c>
      <c r="H139" s="73">
        <f t="shared" si="73"/>
        <v>6192</v>
      </c>
      <c r="I139" s="17">
        <f t="shared" si="74"/>
        <v>462</v>
      </c>
      <c r="J139" s="18">
        <f t="shared" si="75"/>
        <v>669</v>
      </c>
      <c r="K139" s="18">
        <f t="shared" si="76"/>
        <v>894</v>
      </c>
      <c r="L139" s="18">
        <f t="shared" si="77"/>
        <v>952</v>
      </c>
      <c r="M139" s="18">
        <f t="shared" si="78"/>
        <v>1031</v>
      </c>
      <c r="N139" s="18">
        <f t="shared" si="79"/>
        <v>1306</v>
      </c>
      <c r="O139" s="18">
        <f t="shared" si="80"/>
        <v>878</v>
      </c>
      <c r="P139" s="16">
        <f t="shared" si="81"/>
        <v>0</v>
      </c>
      <c r="R139" s="39" t="s">
        <v>245</v>
      </c>
      <c r="S139" s="168">
        <f t="shared" si="82"/>
        <v>1.5462573679463246E-3</v>
      </c>
      <c r="T139" s="173">
        <f t="shared" si="83"/>
        <v>1.4456202712258984E-3</v>
      </c>
      <c r="U139" s="24">
        <f t="shared" si="84"/>
        <v>1.3276838961270925E-3</v>
      </c>
      <c r="V139" s="24">
        <f t="shared" si="85"/>
        <v>1.7508641709344797E-3</v>
      </c>
      <c r="W139" s="24">
        <f t="shared" si="86"/>
        <v>1.8594440028047916E-3</v>
      </c>
      <c r="X139" s="24">
        <f t="shared" si="87"/>
        <v>1.7031610073594396E-3</v>
      </c>
      <c r="Y139" s="24">
        <f t="shared" si="88"/>
        <v>1.855841210474561E-3</v>
      </c>
      <c r="Z139" s="24">
        <f t="shared" si="89"/>
        <v>1.3581365994610765E-3</v>
      </c>
      <c r="AA139" s="174">
        <f t="shared" si="90"/>
        <v>0</v>
      </c>
      <c r="AC139" s="39" t="s">
        <v>245</v>
      </c>
      <c r="AD139" s="47">
        <f t="shared" si="91"/>
        <v>1335</v>
      </c>
      <c r="AE139" s="47">
        <f t="shared" si="92"/>
        <v>91</v>
      </c>
      <c r="AF139" s="48">
        <f t="shared" si="93"/>
        <v>207</v>
      </c>
      <c r="AG139" s="48">
        <f t="shared" si="94"/>
        <v>167</v>
      </c>
      <c r="AH139" s="48">
        <f t="shared" si="95"/>
        <v>173</v>
      </c>
      <c r="AI139" s="48">
        <f t="shared" si="96"/>
        <v>215</v>
      </c>
      <c r="AJ139" s="48">
        <f t="shared" si="97"/>
        <v>268</v>
      </c>
      <c r="AK139" s="48">
        <f t="shared" si="98"/>
        <v>214</v>
      </c>
      <c r="AL139" s="49">
        <f t="shared" si="99"/>
        <v>0</v>
      </c>
      <c r="AN139" s="47" t="s">
        <v>245</v>
      </c>
      <c r="AO139" s="135">
        <f t="shared" si="100"/>
        <v>0.21560077519379844</v>
      </c>
      <c r="AP139" s="29">
        <f t="shared" si="101"/>
        <v>0.19696969696969696</v>
      </c>
      <c r="AQ139" s="28">
        <f t="shared" si="102"/>
        <v>0.3094170403587444</v>
      </c>
      <c r="AR139" s="28">
        <f t="shared" si="103"/>
        <v>0.18680089485458612</v>
      </c>
      <c r="AS139" s="28">
        <f t="shared" si="104"/>
        <v>0.18172268907563024</v>
      </c>
      <c r="AT139" s="28">
        <f t="shared" si="105"/>
        <v>0.20853540252182348</v>
      </c>
      <c r="AU139" s="28">
        <f t="shared" si="106"/>
        <v>0.20520673813169985</v>
      </c>
      <c r="AV139" s="28">
        <f t="shared" si="107"/>
        <v>0.24373576309794989</v>
      </c>
      <c r="AW139" s="30" t="str">
        <f t="shared" si="108"/>
        <v>-</v>
      </c>
    </row>
    <row r="140" spans="1:49" x14ac:dyDescent="0.25">
      <c r="A140" t="s">
        <v>380</v>
      </c>
      <c r="B140">
        <v>2016</v>
      </c>
      <c r="C140">
        <v>5</v>
      </c>
      <c r="D140">
        <v>0</v>
      </c>
      <c r="E140">
        <v>0</v>
      </c>
      <c r="G140" s="39" t="s">
        <v>161</v>
      </c>
      <c r="H140" s="73">
        <f t="shared" si="73"/>
        <v>4129</v>
      </c>
      <c r="I140" s="17">
        <f t="shared" si="74"/>
        <v>296</v>
      </c>
      <c r="J140" s="18">
        <f t="shared" si="75"/>
        <v>412</v>
      </c>
      <c r="K140" s="18">
        <f t="shared" si="76"/>
        <v>447</v>
      </c>
      <c r="L140" s="18">
        <f t="shared" si="77"/>
        <v>564</v>
      </c>
      <c r="M140" s="18">
        <f t="shared" si="78"/>
        <v>838</v>
      </c>
      <c r="N140" s="18">
        <f t="shared" si="79"/>
        <v>991</v>
      </c>
      <c r="O140" s="18">
        <f t="shared" si="80"/>
        <v>581</v>
      </c>
      <c r="P140" s="16">
        <f t="shared" si="81"/>
        <v>0</v>
      </c>
      <c r="R140" s="39" t="s">
        <v>161</v>
      </c>
      <c r="S140" s="168">
        <f t="shared" si="82"/>
        <v>1.0310879638647246E-3</v>
      </c>
      <c r="T140" s="173">
        <f t="shared" si="83"/>
        <v>9.2619826901053242E-4</v>
      </c>
      <c r="U140" s="24">
        <f t="shared" si="84"/>
        <v>8.176468837135457E-4</v>
      </c>
      <c r="V140" s="24">
        <f t="shared" si="85"/>
        <v>8.7543208546723983E-4</v>
      </c>
      <c r="W140" s="24">
        <f t="shared" si="86"/>
        <v>1.1016033798129227E-3</v>
      </c>
      <c r="X140" s="24">
        <f t="shared" si="87"/>
        <v>1.3843345530234826E-3</v>
      </c>
      <c r="Y140" s="24">
        <f t="shared" si="88"/>
        <v>1.4082225417919524E-3</v>
      </c>
      <c r="Z140" s="24">
        <f t="shared" si="89"/>
        <v>8.9872137162515426E-4</v>
      </c>
      <c r="AA140" s="174">
        <f t="shared" si="90"/>
        <v>0</v>
      </c>
      <c r="AC140" s="39" t="s">
        <v>161</v>
      </c>
      <c r="AD140" s="47">
        <f t="shared" si="91"/>
        <v>898</v>
      </c>
      <c r="AE140" s="47">
        <f t="shared" si="92"/>
        <v>89</v>
      </c>
      <c r="AF140" s="48">
        <f t="shared" si="93"/>
        <v>127</v>
      </c>
      <c r="AG140" s="48">
        <f t="shared" si="94"/>
        <v>111</v>
      </c>
      <c r="AH140" s="48">
        <f t="shared" si="95"/>
        <v>116</v>
      </c>
      <c r="AI140" s="48">
        <f t="shared" si="96"/>
        <v>176</v>
      </c>
      <c r="AJ140" s="48">
        <f t="shared" si="97"/>
        <v>188</v>
      </c>
      <c r="AK140" s="48">
        <f t="shared" si="98"/>
        <v>91</v>
      </c>
      <c r="AL140" s="49">
        <f t="shared" si="99"/>
        <v>0</v>
      </c>
      <c r="AN140" s="47" t="s">
        <v>161</v>
      </c>
      <c r="AO140" s="135">
        <f t="shared" si="100"/>
        <v>0.21748607410995399</v>
      </c>
      <c r="AP140" s="29">
        <f t="shared" si="101"/>
        <v>0.30067567567567566</v>
      </c>
      <c r="AQ140" s="28">
        <f t="shared" si="102"/>
        <v>0.30825242718446599</v>
      </c>
      <c r="AR140" s="28">
        <f t="shared" si="103"/>
        <v>0.24832214765100671</v>
      </c>
      <c r="AS140" s="28">
        <f t="shared" si="104"/>
        <v>0.20567375886524822</v>
      </c>
      <c r="AT140" s="28">
        <f t="shared" si="105"/>
        <v>0.21002386634844869</v>
      </c>
      <c r="AU140" s="28">
        <f t="shared" si="106"/>
        <v>0.18970736629667004</v>
      </c>
      <c r="AV140" s="28">
        <f t="shared" si="107"/>
        <v>0.15662650602409639</v>
      </c>
      <c r="AW140" s="30" t="str">
        <f t="shared" si="108"/>
        <v>-</v>
      </c>
    </row>
    <row r="141" spans="1:49" x14ac:dyDescent="0.25">
      <c r="A141" t="s">
        <v>380</v>
      </c>
      <c r="B141">
        <v>2018</v>
      </c>
      <c r="C141">
        <v>1</v>
      </c>
      <c r="D141">
        <v>0</v>
      </c>
      <c r="E141">
        <v>0</v>
      </c>
      <c r="G141" s="39" t="s">
        <v>228</v>
      </c>
      <c r="H141" s="73">
        <f t="shared" si="73"/>
        <v>1641</v>
      </c>
      <c r="I141" s="17">
        <f t="shared" si="74"/>
        <v>56</v>
      </c>
      <c r="J141" s="18">
        <f t="shared" si="75"/>
        <v>87</v>
      </c>
      <c r="K141" s="18">
        <f t="shared" si="76"/>
        <v>68</v>
      </c>
      <c r="L141" s="18">
        <f t="shared" si="77"/>
        <v>95</v>
      </c>
      <c r="M141" s="18">
        <f t="shared" si="78"/>
        <v>143</v>
      </c>
      <c r="N141" s="18">
        <f t="shared" si="79"/>
        <v>292</v>
      </c>
      <c r="O141" s="18">
        <f t="shared" si="80"/>
        <v>348</v>
      </c>
      <c r="P141" s="16">
        <f t="shared" si="81"/>
        <v>552</v>
      </c>
      <c r="R141" s="39" t="s">
        <v>228</v>
      </c>
      <c r="S141" s="168">
        <f t="shared" si="82"/>
        <v>4.0978816873383698E-4</v>
      </c>
      <c r="T141" s="173">
        <f t="shared" si="83"/>
        <v>1.7522669954253315E-4</v>
      </c>
      <c r="U141" s="24">
        <f t="shared" si="84"/>
        <v>1.7265844389096718E-4</v>
      </c>
      <c r="V141" s="24">
        <f t="shared" si="85"/>
        <v>1.3317535080933403E-4</v>
      </c>
      <c r="W141" s="24">
        <f t="shared" si="86"/>
        <v>1.855537607840916E-4</v>
      </c>
      <c r="X141" s="24">
        <f t="shared" si="87"/>
        <v>2.3622892730591646E-4</v>
      </c>
      <c r="Y141" s="24">
        <f t="shared" si="88"/>
        <v>4.1493540081054503E-4</v>
      </c>
      <c r="Z141" s="24">
        <f t="shared" si="89"/>
        <v>5.3830471140370686E-4</v>
      </c>
      <c r="AA141" s="174">
        <f t="shared" si="90"/>
        <v>2.7204447335738365E-3</v>
      </c>
      <c r="AC141" s="39" t="s">
        <v>228</v>
      </c>
      <c r="AD141" s="47">
        <f t="shared" si="91"/>
        <v>372</v>
      </c>
      <c r="AE141" s="47">
        <f t="shared" si="92"/>
        <v>13</v>
      </c>
      <c r="AF141" s="48">
        <f t="shared" si="93"/>
        <v>26</v>
      </c>
      <c r="AG141" s="48">
        <f t="shared" si="94"/>
        <v>15</v>
      </c>
      <c r="AH141" s="48">
        <f t="shared" si="95"/>
        <v>16</v>
      </c>
      <c r="AI141" s="48">
        <f t="shared" si="96"/>
        <v>27</v>
      </c>
      <c r="AJ141" s="48">
        <f t="shared" si="97"/>
        <v>84</v>
      </c>
      <c r="AK141" s="48">
        <f t="shared" si="98"/>
        <v>64</v>
      </c>
      <c r="AL141" s="49">
        <f t="shared" si="99"/>
        <v>127</v>
      </c>
      <c r="AN141" s="47" t="s">
        <v>228</v>
      </c>
      <c r="AO141" s="135">
        <f t="shared" si="100"/>
        <v>0.22669104204753199</v>
      </c>
      <c r="AP141" s="29">
        <f t="shared" si="101"/>
        <v>0.23214285714285715</v>
      </c>
      <c r="AQ141" s="28">
        <f t="shared" si="102"/>
        <v>0.2988505747126437</v>
      </c>
      <c r="AR141" s="28">
        <f t="shared" si="103"/>
        <v>0.22058823529411764</v>
      </c>
      <c r="AS141" s="28">
        <f t="shared" si="104"/>
        <v>0.16842105263157894</v>
      </c>
      <c r="AT141" s="28">
        <f t="shared" si="105"/>
        <v>0.1888111888111888</v>
      </c>
      <c r="AU141" s="28">
        <f t="shared" si="106"/>
        <v>0.28767123287671231</v>
      </c>
      <c r="AV141" s="28">
        <f t="shared" si="107"/>
        <v>0.18390804597701149</v>
      </c>
      <c r="AW141" s="30">
        <f t="shared" si="108"/>
        <v>0.23007246376811594</v>
      </c>
    </row>
    <row r="142" spans="1:49" x14ac:dyDescent="0.25">
      <c r="A142" t="s">
        <v>528</v>
      </c>
      <c r="B142">
        <v>2013</v>
      </c>
      <c r="C142">
        <v>43</v>
      </c>
      <c r="D142">
        <v>9</v>
      </c>
      <c r="E142">
        <v>0.20930232558139539</v>
      </c>
      <c r="G142" s="39" t="s">
        <v>499</v>
      </c>
      <c r="H142" s="73">
        <f t="shared" si="73"/>
        <v>931</v>
      </c>
      <c r="I142" s="17">
        <f t="shared" si="74"/>
        <v>0</v>
      </c>
      <c r="J142" s="18">
        <f t="shared" si="75"/>
        <v>0</v>
      </c>
      <c r="K142" s="18">
        <f t="shared" si="76"/>
        <v>0</v>
      </c>
      <c r="L142" s="18">
        <f t="shared" si="77"/>
        <v>88</v>
      </c>
      <c r="M142" s="18">
        <f t="shared" si="78"/>
        <v>250</v>
      </c>
      <c r="N142" s="18">
        <f t="shared" si="79"/>
        <v>356</v>
      </c>
      <c r="O142" s="18">
        <f t="shared" si="80"/>
        <v>237</v>
      </c>
      <c r="P142" s="16">
        <f t="shared" si="81"/>
        <v>0</v>
      </c>
      <c r="R142" s="39" t="s">
        <v>499</v>
      </c>
      <c r="S142" s="168">
        <f t="shared" si="82"/>
        <v>2.3248798603973323E-4</v>
      </c>
      <c r="T142" s="173">
        <f t="shared" si="83"/>
        <v>0</v>
      </c>
      <c r="U142" s="24">
        <f t="shared" si="84"/>
        <v>0</v>
      </c>
      <c r="V142" s="24">
        <f t="shared" si="85"/>
        <v>0</v>
      </c>
      <c r="W142" s="24">
        <f t="shared" si="86"/>
        <v>1.7188137841052696E-4</v>
      </c>
      <c r="X142" s="24">
        <f t="shared" si="87"/>
        <v>4.1298763515020361E-4</v>
      </c>
      <c r="Y142" s="24">
        <f t="shared" si="88"/>
        <v>5.0588014619367815E-4</v>
      </c>
      <c r="Z142" s="24">
        <f t="shared" si="89"/>
        <v>3.6660407069735208E-4</v>
      </c>
      <c r="AA142" s="174">
        <f t="shared" si="90"/>
        <v>0</v>
      </c>
      <c r="AC142" s="39" t="s">
        <v>499</v>
      </c>
      <c r="AD142" s="47">
        <f t="shared" si="91"/>
        <v>344</v>
      </c>
      <c r="AE142" s="47">
        <f t="shared" si="92"/>
        <v>0</v>
      </c>
      <c r="AF142" s="48">
        <f t="shared" si="93"/>
        <v>0</v>
      </c>
      <c r="AG142" s="48">
        <f t="shared" si="94"/>
        <v>0</v>
      </c>
      <c r="AH142" s="48">
        <f t="shared" si="95"/>
        <v>38</v>
      </c>
      <c r="AI142" s="48">
        <f t="shared" si="96"/>
        <v>83</v>
      </c>
      <c r="AJ142" s="48">
        <f t="shared" si="97"/>
        <v>139</v>
      </c>
      <c r="AK142" s="48">
        <f t="shared" si="98"/>
        <v>84</v>
      </c>
      <c r="AL142" s="49">
        <f t="shared" si="99"/>
        <v>0</v>
      </c>
      <c r="AN142" s="47" t="s">
        <v>499</v>
      </c>
      <c r="AO142" s="135">
        <f t="shared" si="100"/>
        <v>0.36949516648764769</v>
      </c>
      <c r="AP142" s="29" t="str">
        <f t="shared" si="101"/>
        <v>-</v>
      </c>
      <c r="AQ142" s="28" t="str">
        <f t="shared" si="102"/>
        <v>-</v>
      </c>
      <c r="AR142" s="28" t="str">
        <f t="shared" si="103"/>
        <v>-</v>
      </c>
      <c r="AS142" s="28">
        <f t="shared" si="104"/>
        <v>0.43181818181818182</v>
      </c>
      <c r="AT142" s="28">
        <f t="shared" si="105"/>
        <v>0.33200000000000002</v>
      </c>
      <c r="AU142" s="28">
        <f t="shared" si="106"/>
        <v>0.3904494382022472</v>
      </c>
      <c r="AV142" s="28">
        <f t="shared" si="107"/>
        <v>0.35443037974683544</v>
      </c>
      <c r="AW142" s="30" t="str">
        <f t="shared" si="108"/>
        <v>-</v>
      </c>
    </row>
    <row r="143" spans="1:49" x14ac:dyDescent="0.25">
      <c r="A143" t="s">
        <v>528</v>
      </c>
      <c r="B143">
        <v>2014</v>
      </c>
      <c r="C143">
        <v>18</v>
      </c>
      <c r="D143">
        <v>3</v>
      </c>
      <c r="E143">
        <v>0.16666666666666671</v>
      </c>
      <c r="G143" s="39" t="s">
        <v>64</v>
      </c>
      <c r="H143" s="73">
        <f t="shared" si="73"/>
        <v>34710</v>
      </c>
      <c r="I143" s="17">
        <f t="shared" si="74"/>
        <v>3088</v>
      </c>
      <c r="J143" s="18">
        <f t="shared" si="75"/>
        <v>4493</v>
      </c>
      <c r="K143" s="18">
        <f t="shared" si="76"/>
        <v>3783</v>
      </c>
      <c r="L143" s="18">
        <f t="shared" si="77"/>
        <v>5261</v>
      </c>
      <c r="M143" s="18">
        <f t="shared" si="78"/>
        <v>6277</v>
      </c>
      <c r="N143" s="18">
        <f t="shared" si="79"/>
        <v>7191</v>
      </c>
      <c r="O143" s="18">
        <f t="shared" si="80"/>
        <v>4617</v>
      </c>
      <c r="P143" s="16">
        <f t="shared" si="81"/>
        <v>0</v>
      </c>
      <c r="R143" s="39" t="s">
        <v>64</v>
      </c>
      <c r="S143" s="168">
        <f t="shared" si="82"/>
        <v>8.6677314666371002E-3</v>
      </c>
      <c r="T143" s="173">
        <f t="shared" si="83"/>
        <v>9.6625008604882563E-3</v>
      </c>
      <c r="U143" s="24">
        <f t="shared" si="84"/>
        <v>8.9167171080702934E-3</v>
      </c>
      <c r="V143" s="24">
        <f t="shared" si="85"/>
        <v>7.4088581192898618E-3</v>
      </c>
      <c r="W143" s="24">
        <f t="shared" si="86"/>
        <v>1.0275771952474798E-2</v>
      </c>
      <c r="X143" s="24">
        <f t="shared" si="87"/>
        <v>1.0369293543351312E-2</v>
      </c>
      <c r="Y143" s="24">
        <f t="shared" si="88"/>
        <v>1.0218494750782977E-2</v>
      </c>
      <c r="Z143" s="24">
        <f t="shared" si="89"/>
        <v>7.1418185418129733E-3</v>
      </c>
      <c r="AA143" s="174">
        <f t="shared" si="90"/>
        <v>0</v>
      </c>
      <c r="AC143" s="39" t="s">
        <v>64</v>
      </c>
      <c r="AD143" s="47">
        <f t="shared" si="91"/>
        <v>5873</v>
      </c>
      <c r="AE143" s="47">
        <f t="shared" si="92"/>
        <v>685</v>
      </c>
      <c r="AF143" s="48">
        <f t="shared" si="93"/>
        <v>867</v>
      </c>
      <c r="AG143" s="48">
        <f t="shared" si="94"/>
        <v>535</v>
      </c>
      <c r="AH143" s="48">
        <f t="shared" si="95"/>
        <v>637</v>
      </c>
      <c r="AI143" s="48">
        <f t="shared" si="96"/>
        <v>1139</v>
      </c>
      <c r="AJ143" s="48">
        <f t="shared" si="97"/>
        <v>1192</v>
      </c>
      <c r="AK143" s="48">
        <f t="shared" si="98"/>
        <v>818</v>
      </c>
      <c r="AL143" s="49">
        <f t="shared" si="99"/>
        <v>0</v>
      </c>
      <c r="AN143" s="47" t="s">
        <v>64</v>
      </c>
      <c r="AO143" s="135">
        <f t="shared" si="100"/>
        <v>0.16920195908959954</v>
      </c>
      <c r="AP143" s="29">
        <f t="shared" si="101"/>
        <v>0.22182642487046633</v>
      </c>
      <c r="AQ143" s="28">
        <f t="shared" si="102"/>
        <v>0.19296683730247052</v>
      </c>
      <c r="AR143" s="28">
        <f t="shared" si="103"/>
        <v>0.14142215173143008</v>
      </c>
      <c r="AS143" s="28">
        <f t="shared" si="104"/>
        <v>0.12107964265348793</v>
      </c>
      <c r="AT143" s="28">
        <f t="shared" si="105"/>
        <v>0.18145610960649991</v>
      </c>
      <c r="AU143" s="28">
        <f t="shared" si="106"/>
        <v>0.16576275900431095</v>
      </c>
      <c r="AV143" s="28">
        <f t="shared" si="107"/>
        <v>0.17717132337015379</v>
      </c>
      <c r="AW143" s="30" t="str">
        <f t="shared" si="108"/>
        <v>-</v>
      </c>
    </row>
    <row r="144" spans="1:49" x14ac:dyDescent="0.25">
      <c r="A144" t="s">
        <v>528</v>
      </c>
      <c r="B144">
        <v>2015</v>
      </c>
      <c r="C144">
        <v>3</v>
      </c>
      <c r="D144">
        <v>1</v>
      </c>
      <c r="E144">
        <v>0.33333333333333331</v>
      </c>
      <c r="G144" s="39" t="s">
        <v>128</v>
      </c>
      <c r="H144" s="73">
        <f t="shared" si="73"/>
        <v>15245</v>
      </c>
      <c r="I144" s="17">
        <f t="shared" si="74"/>
        <v>774</v>
      </c>
      <c r="J144" s="18">
        <f t="shared" si="75"/>
        <v>1465</v>
      </c>
      <c r="K144" s="18">
        <f t="shared" si="76"/>
        <v>1202</v>
      </c>
      <c r="L144" s="18">
        <f t="shared" si="77"/>
        <v>3027</v>
      </c>
      <c r="M144" s="18">
        <f t="shared" si="78"/>
        <v>3332</v>
      </c>
      <c r="N144" s="18">
        <f t="shared" si="79"/>
        <v>3461</v>
      </c>
      <c r="O144" s="18">
        <f t="shared" si="80"/>
        <v>1984</v>
      </c>
      <c r="P144" s="16">
        <f t="shared" si="81"/>
        <v>0</v>
      </c>
      <c r="R144" s="39" t="s">
        <v>128</v>
      </c>
      <c r="S144" s="168">
        <f t="shared" si="82"/>
        <v>3.8069595565797345E-3</v>
      </c>
      <c r="T144" s="173">
        <f t="shared" si="83"/>
        <v>2.4218833115342976E-3</v>
      </c>
      <c r="U144" s="24">
        <f t="shared" si="84"/>
        <v>2.9074094287387005E-3</v>
      </c>
      <c r="V144" s="24">
        <f t="shared" si="85"/>
        <v>2.3540701716591103E-3</v>
      </c>
      <c r="W144" s="24">
        <f t="shared" si="86"/>
        <v>5.9123287778257393E-3</v>
      </c>
      <c r="X144" s="24">
        <f t="shared" si="87"/>
        <v>5.5042992012819137E-3</v>
      </c>
      <c r="Y144" s="24">
        <f t="shared" si="88"/>
        <v>4.9181213089222481E-3</v>
      </c>
      <c r="Z144" s="24">
        <f t="shared" si="89"/>
        <v>3.0689555960487199E-3</v>
      </c>
      <c r="AA144" s="174">
        <f t="shared" si="90"/>
        <v>0</v>
      </c>
      <c r="AC144" s="39" t="s">
        <v>128</v>
      </c>
      <c r="AD144" s="47">
        <f t="shared" si="91"/>
        <v>2605</v>
      </c>
      <c r="AE144" s="47">
        <f t="shared" si="92"/>
        <v>122</v>
      </c>
      <c r="AF144" s="48">
        <f t="shared" si="93"/>
        <v>208</v>
      </c>
      <c r="AG144" s="48">
        <f t="shared" si="94"/>
        <v>224</v>
      </c>
      <c r="AH144" s="48">
        <f t="shared" si="95"/>
        <v>534</v>
      </c>
      <c r="AI144" s="48">
        <f t="shared" si="96"/>
        <v>635</v>
      </c>
      <c r="AJ144" s="48">
        <f t="shared" si="97"/>
        <v>544</v>
      </c>
      <c r="AK144" s="48">
        <f t="shared" si="98"/>
        <v>338</v>
      </c>
      <c r="AL144" s="49">
        <f t="shared" si="99"/>
        <v>0</v>
      </c>
      <c r="AN144" s="47" t="s">
        <v>128</v>
      </c>
      <c r="AO144" s="135">
        <f t="shared" si="100"/>
        <v>0.17087569694981961</v>
      </c>
      <c r="AP144" s="29">
        <f t="shared" si="101"/>
        <v>0.15762273901808785</v>
      </c>
      <c r="AQ144" s="28">
        <f t="shared" si="102"/>
        <v>0.14197952218430035</v>
      </c>
      <c r="AR144" s="28">
        <f t="shared" si="103"/>
        <v>0.18635607321131448</v>
      </c>
      <c r="AS144" s="28">
        <f t="shared" si="104"/>
        <v>0.17641228939544104</v>
      </c>
      <c r="AT144" s="28">
        <f t="shared" si="105"/>
        <v>0.19057623049219688</v>
      </c>
      <c r="AU144" s="28">
        <f t="shared" si="106"/>
        <v>0.15718000577867669</v>
      </c>
      <c r="AV144" s="28">
        <f t="shared" si="107"/>
        <v>0.17036290322580644</v>
      </c>
      <c r="AW144" s="30" t="str">
        <f t="shared" si="108"/>
        <v>-</v>
      </c>
    </row>
    <row r="145" spans="1:49" x14ac:dyDescent="0.25">
      <c r="A145" t="s">
        <v>528</v>
      </c>
      <c r="B145">
        <v>2016</v>
      </c>
      <c r="C145">
        <v>1</v>
      </c>
      <c r="D145">
        <v>0</v>
      </c>
      <c r="E145">
        <v>0</v>
      </c>
      <c r="G145" s="39" t="s">
        <v>229</v>
      </c>
      <c r="H145" s="73">
        <f t="shared" si="73"/>
        <v>23268</v>
      </c>
      <c r="I145" s="17">
        <f t="shared" si="74"/>
        <v>1344</v>
      </c>
      <c r="J145" s="18">
        <f t="shared" si="75"/>
        <v>1750</v>
      </c>
      <c r="K145" s="18">
        <f t="shared" si="76"/>
        <v>1992</v>
      </c>
      <c r="L145" s="18">
        <f t="shared" si="77"/>
        <v>2513</v>
      </c>
      <c r="M145" s="18">
        <f t="shared" si="78"/>
        <v>4432</v>
      </c>
      <c r="N145" s="18">
        <f t="shared" si="79"/>
        <v>6655</v>
      </c>
      <c r="O145" s="18">
        <f t="shared" si="80"/>
        <v>4582</v>
      </c>
      <c r="P145" s="16">
        <f t="shared" si="81"/>
        <v>0</v>
      </c>
      <c r="R145" s="39" t="s">
        <v>229</v>
      </c>
      <c r="S145" s="168">
        <f t="shared" si="82"/>
        <v>5.8104516210231065E-3</v>
      </c>
      <c r="T145" s="173">
        <f t="shared" si="83"/>
        <v>4.2054407890207953E-3</v>
      </c>
      <c r="U145" s="24">
        <f t="shared" si="84"/>
        <v>3.4730146759677305E-3</v>
      </c>
      <c r="V145" s="24">
        <f t="shared" si="85"/>
        <v>3.9012543942969612E-3</v>
      </c>
      <c r="W145" s="24">
        <f t="shared" si="86"/>
        <v>4.9083852721097075E-3</v>
      </c>
      <c r="X145" s="24">
        <f t="shared" si="87"/>
        <v>7.3214447959428098E-3</v>
      </c>
      <c r="Y145" s="24">
        <f t="shared" si="88"/>
        <v>9.456832508199238E-3</v>
      </c>
      <c r="Z145" s="24">
        <f t="shared" si="89"/>
        <v>7.087678700148807E-3</v>
      </c>
      <c r="AA145" s="174">
        <f t="shared" si="90"/>
        <v>0</v>
      </c>
      <c r="AC145" s="39" t="s">
        <v>229</v>
      </c>
      <c r="AD145" s="47">
        <f t="shared" si="91"/>
        <v>5716</v>
      </c>
      <c r="AE145" s="47">
        <f t="shared" si="92"/>
        <v>263</v>
      </c>
      <c r="AF145" s="48">
        <f t="shared" si="93"/>
        <v>239</v>
      </c>
      <c r="AG145" s="48">
        <f t="shared" si="94"/>
        <v>315</v>
      </c>
      <c r="AH145" s="48">
        <f t="shared" si="95"/>
        <v>526</v>
      </c>
      <c r="AI145" s="48">
        <f t="shared" si="96"/>
        <v>1814</v>
      </c>
      <c r="AJ145" s="48">
        <f t="shared" si="97"/>
        <v>1502</v>
      </c>
      <c r="AK145" s="48">
        <f t="shared" si="98"/>
        <v>1057</v>
      </c>
      <c r="AL145" s="49">
        <f t="shared" si="99"/>
        <v>0</v>
      </c>
      <c r="AN145" s="47" t="s">
        <v>229</v>
      </c>
      <c r="AO145" s="135">
        <f t="shared" si="100"/>
        <v>0.24565927454014097</v>
      </c>
      <c r="AP145" s="29">
        <f t="shared" si="101"/>
        <v>0.19568452380952381</v>
      </c>
      <c r="AQ145" s="28">
        <f t="shared" si="102"/>
        <v>0.13657142857142857</v>
      </c>
      <c r="AR145" s="28">
        <f t="shared" si="103"/>
        <v>0.15813253012048192</v>
      </c>
      <c r="AS145" s="28">
        <f t="shared" si="104"/>
        <v>0.20931157978511739</v>
      </c>
      <c r="AT145" s="28">
        <f t="shared" si="105"/>
        <v>0.40929602888086641</v>
      </c>
      <c r="AU145" s="28">
        <f t="shared" si="106"/>
        <v>0.22569496619083396</v>
      </c>
      <c r="AV145" s="28">
        <f t="shared" si="107"/>
        <v>0.23068529026625928</v>
      </c>
      <c r="AW145" s="30" t="str">
        <f t="shared" si="108"/>
        <v>-</v>
      </c>
    </row>
    <row r="146" spans="1:49" x14ac:dyDescent="0.25">
      <c r="A146" t="s">
        <v>92</v>
      </c>
      <c r="B146">
        <v>2013</v>
      </c>
      <c r="C146">
        <v>16</v>
      </c>
      <c r="D146">
        <v>3</v>
      </c>
      <c r="E146">
        <v>0.1875</v>
      </c>
      <c r="G146" s="39" t="s">
        <v>269</v>
      </c>
      <c r="H146" s="73">
        <f t="shared" si="73"/>
        <v>4196</v>
      </c>
      <c r="I146" s="17">
        <f t="shared" si="74"/>
        <v>335</v>
      </c>
      <c r="J146" s="18">
        <f t="shared" si="75"/>
        <v>332</v>
      </c>
      <c r="K146" s="18">
        <f t="shared" si="76"/>
        <v>223</v>
      </c>
      <c r="L146" s="18">
        <f t="shared" si="77"/>
        <v>186</v>
      </c>
      <c r="M146" s="18">
        <f t="shared" si="78"/>
        <v>609</v>
      </c>
      <c r="N146" s="18">
        <f t="shared" si="79"/>
        <v>1982</v>
      </c>
      <c r="O146" s="18">
        <f t="shared" si="80"/>
        <v>529</v>
      </c>
      <c r="P146" s="16">
        <f t="shared" si="81"/>
        <v>0</v>
      </c>
      <c r="R146" s="39" t="s">
        <v>269</v>
      </c>
      <c r="S146" s="168">
        <f t="shared" si="82"/>
        <v>1.0478191078654357E-3</v>
      </c>
      <c r="T146" s="173">
        <f t="shared" si="83"/>
        <v>1.0482311490490823E-3</v>
      </c>
      <c r="U146" s="24">
        <f t="shared" si="84"/>
        <v>6.5888049852644954E-4</v>
      </c>
      <c r="V146" s="24">
        <f t="shared" si="85"/>
        <v>4.3673681221296308E-4</v>
      </c>
      <c r="W146" s="24">
        <f t="shared" si="86"/>
        <v>3.6329473164043195E-4</v>
      </c>
      <c r="X146" s="24">
        <f t="shared" si="87"/>
        <v>1.0060378792258961E-3</v>
      </c>
      <c r="Y146" s="24">
        <f t="shared" si="88"/>
        <v>2.8164450835839049E-3</v>
      </c>
      <c r="Z146" s="24">
        <f t="shared" si="89"/>
        <v>8.1828503543839352E-4</v>
      </c>
      <c r="AA146" s="174">
        <f t="shared" si="90"/>
        <v>0</v>
      </c>
      <c r="AC146" s="39" t="s">
        <v>269</v>
      </c>
      <c r="AD146" s="47">
        <f t="shared" si="91"/>
        <v>1057</v>
      </c>
      <c r="AE146" s="47">
        <f t="shared" si="92"/>
        <v>92</v>
      </c>
      <c r="AF146" s="48">
        <f t="shared" si="93"/>
        <v>57</v>
      </c>
      <c r="AG146" s="48">
        <f t="shared" si="94"/>
        <v>42</v>
      </c>
      <c r="AH146" s="48">
        <f t="shared" si="95"/>
        <v>18</v>
      </c>
      <c r="AI146" s="48">
        <f t="shared" si="96"/>
        <v>208</v>
      </c>
      <c r="AJ146" s="48">
        <f t="shared" si="97"/>
        <v>509</v>
      </c>
      <c r="AK146" s="48">
        <f t="shared" si="98"/>
        <v>131</v>
      </c>
      <c r="AL146" s="49">
        <f t="shared" si="99"/>
        <v>0</v>
      </c>
      <c r="AN146" s="47" t="s">
        <v>269</v>
      </c>
      <c r="AO146" s="135">
        <f t="shared" si="100"/>
        <v>0.25190657769304098</v>
      </c>
      <c r="AP146" s="29">
        <f t="shared" si="101"/>
        <v>0.2746268656716418</v>
      </c>
      <c r="AQ146" s="28">
        <f t="shared" si="102"/>
        <v>0.1716867469879518</v>
      </c>
      <c r="AR146" s="28">
        <f t="shared" si="103"/>
        <v>0.18834080717488788</v>
      </c>
      <c r="AS146" s="28">
        <f t="shared" si="104"/>
        <v>9.6774193548387094E-2</v>
      </c>
      <c r="AT146" s="28">
        <f t="shared" si="105"/>
        <v>0.34154351395730709</v>
      </c>
      <c r="AU146" s="28">
        <f t="shared" si="106"/>
        <v>0.25681130171543898</v>
      </c>
      <c r="AV146" s="28">
        <f t="shared" si="107"/>
        <v>0.24763705103969755</v>
      </c>
      <c r="AW146" s="30" t="str">
        <f t="shared" si="108"/>
        <v>-</v>
      </c>
    </row>
    <row r="147" spans="1:49" x14ac:dyDescent="0.25">
      <c r="A147" t="s">
        <v>92</v>
      </c>
      <c r="B147">
        <v>2014</v>
      </c>
      <c r="C147">
        <v>12</v>
      </c>
      <c r="D147">
        <v>1</v>
      </c>
      <c r="E147">
        <v>8.3333333333333329E-2</v>
      </c>
      <c r="G147" s="39" t="s">
        <v>115</v>
      </c>
      <c r="H147" s="73">
        <f t="shared" si="73"/>
        <v>11656</v>
      </c>
      <c r="I147" s="17">
        <f t="shared" si="74"/>
        <v>454</v>
      </c>
      <c r="J147" s="18">
        <f t="shared" si="75"/>
        <v>1021</v>
      </c>
      <c r="K147" s="18">
        <f t="shared" si="76"/>
        <v>1038</v>
      </c>
      <c r="L147" s="18">
        <f t="shared" si="77"/>
        <v>1432</v>
      </c>
      <c r="M147" s="18">
        <f t="shared" si="78"/>
        <v>2363</v>
      </c>
      <c r="N147" s="18">
        <f t="shared" si="79"/>
        <v>3139</v>
      </c>
      <c r="O147" s="18">
        <f t="shared" si="80"/>
        <v>2209</v>
      </c>
      <c r="P147" s="16">
        <f t="shared" si="81"/>
        <v>0</v>
      </c>
      <c r="R147" s="39" t="s">
        <v>115</v>
      </c>
      <c r="S147" s="168">
        <f t="shared" si="82"/>
        <v>2.9107196189893988E-3</v>
      </c>
      <c r="T147" s="173">
        <f t="shared" si="83"/>
        <v>1.4205878855769651E-3</v>
      </c>
      <c r="U147" s="24">
        <f t="shared" si="84"/>
        <v>2.026255990950316E-3</v>
      </c>
      <c r="V147" s="24">
        <f t="shared" si="85"/>
        <v>2.0328825608836574E-3</v>
      </c>
      <c r="W147" s="24">
        <f t="shared" si="86"/>
        <v>2.7969787941349387E-3</v>
      </c>
      <c r="X147" s="24">
        <f t="shared" si="87"/>
        <v>3.9035591274397246E-3</v>
      </c>
      <c r="Y147" s="24">
        <f t="shared" si="88"/>
        <v>4.4605555587133592E-3</v>
      </c>
      <c r="Z147" s="24">
        <f t="shared" si="89"/>
        <v>3.4169974353183579E-3</v>
      </c>
      <c r="AA147" s="174">
        <f t="shared" si="90"/>
        <v>0</v>
      </c>
      <c r="AC147" s="39" t="s">
        <v>115</v>
      </c>
      <c r="AD147" s="47">
        <f t="shared" si="91"/>
        <v>3276</v>
      </c>
      <c r="AE147" s="47">
        <f t="shared" si="92"/>
        <v>265</v>
      </c>
      <c r="AF147" s="48">
        <f t="shared" si="93"/>
        <v>459</v>
      </c>
      <c r="AG147" s="48">
        <f t="shared" si="94"/>
        <v>261</v>
      </c>
      <c r="AH147" s="48">
        <f t="shared" si="95"/>
        <v>373</v>
      </c>
      <c r="AI147" s="48">
        <f t="shared" si="96"/>
        <v>576</v>
      </c>
      <c r="AJ147" s="48">
        <f t="shared" si="97"/>
        <v>603</v>
      </c>
      <c r="AK147" s="48">
        <f t="shared" si="98"/>
        <v>739</v>
      </c>
      <c r="AL147" s="49">
        <f t="shared" si="99"/>
        <v>0</v>
      </c>
      <c r="AN147" s="47" t="s">
        <v>115</v>
      </c>
      <c r="AO147" s="135">
        <f t="shared" si="100"/>
        <v>0.28105696636925187</v>
      </c>
      <c r="AP147" s="29">
        <f t="shared" si="101"/>
        <v>0.58370044052863435</v>
      </c>
      <c r="AQ147" s="28">
        <f t="shared" si="102"/>
        <v>0.4495592556317336</v>
      </c>
      <c r="AR147" s="28">
        <f t="shared" si="103"/>
        <v>0.25144508670520233</v>
      </c>
      <c r="AS147" s="28">
        <f t="shared" si="104"/>
        <v>0.26047486033519551</v>
      </c>
      <c r="AT147" s="28">
        <f t="shared" si="105"/>
        <v>0.24375793482860769</v>
      </c>
      <c r="AU147" s="28">
        <f t="shared" si="106"/>
        <v>0.19209939471169163</v>
      </c>
      <c r="AV147" s="28">
        <f t="shared" si="107"/>
        <v>0.33454051607062019</v>
      </c>
      <c r="AW147" s="30" t="str">
        <f t="shared" si="108"/>
        <v>-</v>
      </c>
    </row>
    <row r="148" spans="1:49" x14ac:dyDescent="0.25">
      <c r="A148" t="s">
        <v>92</v>
      </c>
      <c r="B148">
        <v>2015</v>
      </c>
      <c r="C148">
        <v>2</v>
      </c>
      <c r="D148">
        <v>3</v>
      </c>
      <c r="E148">
        <v>1.5</v>
      </c>
      <c r="G148" s="39" t="s">
        <v>375</v>
      </c>
      <c r="H148" s="73">
        <f t="shared" si="73"/>
        <v>1331</v>
      </c>
      <c r="I148" s="17">
        <f t="shared" si="74"/>
        <v>118</v>
      </c>
      <c r="J148" s="18">
        <f t="shared" si="75"/>
        <v>224</v>
      </c>
      <c r="K148" s="18">
        <f t="shared" si="76"/>
        <v>352</v>
      </c>
      <c r="L148" s="18">
        <f t="shared" si="77"/>
        <v>210</v>
      </c>
      <c r="M148" s="18">
        <f t="shared" si="78"/>
        <v>130</v>
      </c>
      <c r="N148" s="18">
        <f t="shared" si="79"/>
        <v>165</v>
      </c>
      <c r="O148" s="18">
        <f t="shared" si="80"/>
        <v>132</v>
      </c>
      <c r="P148" s="16">
        <f t="shared" si="81"/>
        <v>0</v>
      </c>
      <c r="R148" s="39" t="s">
        <v>375</v>
      </c>
      <c r="S148" s="168">
        <f t="shared" si="82"/>
        <v>3.3237541290965085E-4</v>
      </c>
      <c r="T148" s="173">
        <f t="shared" si="83"/>
        <v>3.692276883217663E-4</v>
      </c>
      <c r="U148" s="24">
        <f t="shared" si="84"/>
        <v>4.4454587852386956E-4</v>
      </c>
      <c r="V148" s="24">
        <f t="shared" si="85"/>
        <v>6.89378286542435E-4</v>
      </c>
      <c r="W148" s="24">
        <f t="shared" si="86"/>
        <v>4.1017147120693933E-4</v>
      </c>
      <c r="X148" s="24">
        <f t="shared" si="87"/>
        <v>2.1475357027810586E-4</v>
      </c>
      <c r="Y148" s="24">
        <f t="shared" si="88"/>
        <v>2.3446692169089018E-4</v>
      </c>
      <c r="Z148" s="24">
        <f t="shared" si="89"/>
        <v>2.0418454570485432E-4</v>
      </c>
      <c r="AA148" s="174">
        <f t="shared" si="90"/>
        <v>0</v>
      </c>
      <c r="AC148" s="39" t="s">
        <v>375</v>
      </c>
      <c r="AD148" s="47">
        <f t="shared" si="91"/>
        <v>239</v>
      </c>
      <c r="AE148" s="47">
        <f t="shared" si="92"/>
        <v>31</v>
      </c>
      <c r="AF148" s="48">
        <f t="shared" si="93"/>
        <v>46</v>
      </c>
      <c r="AG148" s="48">
        <f t="shared" si="94"/>
        <v>39</v>
      </c>
      <c r="AH148" s="48">
        <f t="shared" si="95"/>
        <v>25</v>
      </c>
      <c r="AI148" s="48">
        <f t="shared" si="96"/>
        <v>24</v>
      </c>
      <c r="AJ148" s="48">
        <f t="shared" si="97"/>
        <v>40</v>
      </c>
      <c r="AK148" s="48">
        <f t="shared" si="98"/>
        <v>34</v>
      </c>
      <c r="AL148" s="49">
        <f t="shared" si="99"/>
        <v>0</v>
      </c>
      <c r="AN148" s="47" t="s">
        <v>375</v>
      </c>
      <c r="AO148" s="135">
        <f t="shared" si="100"/>
        <v>0.17956423741547708</v>
      </c>
      <c r="AP148" s="29">
        <f t="shared" si="101"/>
        <v>0.26271186440677968</v>
      </c>
      <c r="AQ148" s="28">
        <f t="shared" si="102"/>
        <v>0.20535714285714285</v>
      </c>
      <c r="AR148" s="28">
        <f t="shared" si="103"/>
        <v>0.11079545454545454</v>
      </c>
      <c r="AS148" s="28">
        <f t="shared" si="104"/>
        <v>0.11904761904761904</v>
      </c>
      <c r="AT148" s="28">
        <f t="shared" si="105"/>
        <v>0.18461538461538463</v>
      </c>
      <c r="AU148" s="28">
        <f t="shared" si="106"/>
        <v>0.24242424242424243</v>
      </c>
      <c r="AV148" s="28">
        <f t="shared" si="107"/>
        <v>0.25757575757575757</v>
      </c>
      <c r="AW148" s="30" t="str">
        <f t="shared" si="108"/>
        <v>-</v>
      </c>
    </row>
    <row r="149" spans="1:49" x14ac:dyDescent="0.25">
      <c r="A149" t="s">
        <v>513</v>
      </c>
      <c r="B149">
        <v>2013</v>
      </c>
      <c r="C149">
        <v>10</v>
      </c>
      <c r="D149">
        <v>0</v>
      </c>
      <c r="E149">
        <v>0</v>
      </c>
      <c r="G149" s="39" t="s">
        <v>118</v>
      </c>
      <c r="H149" s="73">
        <f t="shared" si="73"/>
        <v>6685</v>
      </c>
      <c r="I149" s="17">
        <f t="shared" si="74"/>
        <v>809</v>
      </c>
      <c r="J149" s="18">
        <f t="shared" si="75"/>
        <v>976</v>
      </c>
      <c r="K149" s="18">
        <f t="shared" si="76"/>
        <v>1305</v>
      </c>
      <c r="L149" s="18">
        <f t="shared" si="77"/>
        <v>951</v>
      </c>
      <c r="M149" s="18">
        <f t="shared" si="78"/>
        <v>934</v>
      </c>
      <c r="N149" s="18">
        <f t="shared" si="79"/>
        <v>1199</v>
      </c>
      <c r="O149" s="18">
        <f t="shared" si="80"/>
        <v>511</v>
      </c>
      <c r="P149" s="16">
        <f t="shared" si="81"/>
        <v>0</v>
      </c>
      <c r="R149" s="39" t="s">
        <v>118</v>
      </c>
      <c r="S149" s="168">
        <f t="shared" si="82"/>
        <v>1.669368621563498E-3</v>
      </c>
      <c r="T149" s="173">
        <f t="shared" si="83"/>
        <v>2.5313999987483806E-3</v>
      </c>
      <c r="U149" s="24">
        <f t="shared" si="84"/>
        <v>1.9369498992825745E-3</v>
      </c>
      <c r="V149" s="24">
        <f t="shared" si="85"/>
        <v>2.5557916589144252E-3</v>
      </c>
      <c r="W149" s="24">
        <f t="shared" si="86"/>
        <v>1.8574908053228538E-3</v>
      </c>
      <c r="X149" s="24">
        <f t="shared" si="87"/>
        <v>1.5429218049211606E-3</v>
      </c>
      <c r="Y149" s="24">
        <f t="shared" si="88"/>
        <v>1.7037929642871354E-3</v>
      </c>
      <c r="Z149" s="24">
        <f t="shared" si="89"/>
        <v>7.9044168829682244E-4</v>
      </c>
      <c r="AA149" s="174">
        <f t="shared" si="90"/>
        <v>0</v>
      </c>
      <c r="AC149" s="39" t="s">
        <v>118</v>
      </c>
      <c r="AD149" s="47">
        <f t="shared" si="91"/>
        <v>1272</v>
      </c>
      <c r="AE149" s="47">
        <f t="shared" si="92"/>
        <v>189</v>
      </c>
      <c r="AF149" s="48">
        <f t="shared" si="93"/>
        <v>240</v>
      </c>
      <c r="AG149" s="48">
        <f t="shared" si="94"/>
        <v>247</v>
      </c>
      <c r="AH149" s="48">
        <f t="shared" si="95"/>
        <v>174</v>
      </c>
      <c r="AI149" s="48">
        <f t="shared" si="96"/>
        <v>173</v>
      </c>
      <c r="AJ149" s="48">
        <f t="shared" si="97"/>
        <v>153</v>
      </c>
      <c r="AK149" s="48">
        <f t="shared" si="98"/>
        <v>96</v>
      </c>
      <c r="AL149" s="49">
        <f t="shared" si="99"/>
        <v>0</v>
      </c>
      <c r="AN149" s="47" t="s">
        <v>118</v>
      </c>
      <c r="AO149" s="135">
        <f t="shared" si="100"/>
        <v>0.19027673896783845</v>
      </c>
      <c r="AP149" s="29">
        <f t="shared" si="101"/>
        <v>0.23362175525339926</v>
      </c>
      <c r="AQ149" s="28">
        <f t="shared" si="102"/>
        <v>0.24590163934426229</v>
      </c>
      <c r="AR149" s="28">
        <f t="shared" si="103"/>
        <v>0.18927203065134099</v>
      </c>
      <c r="AS149" s="28">
        <f t="shared" si="104"/>
        <v>0.18296529968454259</v>
      </c>
      <c r="AT149" s="28">
        <f t="shared" si="105"/>
        <v>0.18522483940042828</v>
      </c>
      <c r="AU149" s="28">
        <f t="shared" si="106"/>
        <v>0.12760633861551293</v>
      </c>
      <c r="AV149" s="28">
        <f t="shared" si="107"/>
        <v>0.18786692759295498</v>
      </c>
      <c r="AW149" s="30" t="str">
        <f t="shared" si="108"/>
        <v>-</v>
      </c>
    </row>
    <row r="150" spans="1:49" x14ac:dyDescent="0.25">
      <c r="A150" t="s">
        <v>513</v>
      </c>
      <c r="B150">
        <v>2014</v>
      </c>
      <c r="C150">
        <v>4</v>
      </c>
      <c r="D150">
        <v>0</v>
      </c>
      <c r="E150">
        <v>0</v>
      </c>
      <c r="G150" s="39" t="s">
        <v>236</v>
      </c>
      <c r="H150" s="73">
        <f t="shared" si="73"/>
        <v>256</v>
      </c>
      <c r="I150" s="17">
        <f t="shared" si="74"/>
        <v>77</v>
      </c>
      <c r="J150" s="18">
        <f t="shared" si="75"/>
        <v>46</v>
      </c>
      <c r="K150" s="18">
        <f t="shared" si="76"/>
        <v>30</v>
      </c>
      <c r="L150" s="18">
        <f t="shared" si="77"/>
        <v>33</v>
      </c>
      <c r="M150" s="18">
        <f t="shared" si="78"/>
        <v>30</v>
      </c>
      <c r="N150" s="18">
        <f t="shared" si="79"/>
        <v>23</v>
      </c>
      <c r="O150" s="18">
        <f t="shared" si="80"/>
        <v>17</v>
      </c>
      <c r="P150" s="16">
        <f t="shared" si="81"/>
        <v>0</v>
      </c>
      <c r="R150" s="39" t="s">
        <v>236</v>
      </c>
      <c r="S150" s="168">
        <f t="shared" si="82"/>
        <v>6.3927953196747268E-5</v>
      </c>
      <c r="T150" s="173">
        <f t="shared" si="83"/>
        <v>2.4093671187098309E-4</v>
      </c>
      <c r="U150" s="24">
        <f t="shared" si="84"/>
        <v>9.1290671482580356E-5</v>
      </c>
      <c r="V150" s="24">
        <f t="shared" si="85"/>
        <v>5.8753831239412072E-5</v>
      </c>
      <c r="W150" s="24">
        <f t="shared" si="86"/>
        <v>6.4455516903947602E-5</v>
      </c>
      <c r="X150" s="24">
        <f t="shared" si="87"/>
        <v>4.9558516218024431E-5</v>
      </c>
      <c r="Y150" s="24">
        <f t="shared" si="88"/>
        <v>3.2683267872063478E-5</v>
      </c>
      <c r="Z150" s="24">
        <f t="shared" si="89"/>
        <v>2.6296494522594875E-5</v>
      </c>
      <c r="AA150" s="174">
        <f t="shared" si="90"/>
        <v>0</v>
      </c>
      <c r="AC150" s="39" t="s">
        <v>236</v>
      </c>
      <c r="AD150" s="47">
        <f t="shared" si="91"/>
        <v>46</v>
      </c>
      <c r="AE150" s="47">
        <f t="shared" si="92"/>
        <v>10</v>
      </c>
      <c r="AF150" s="48">
        <f t="shared" si="93"/>
        <v>17</v>
      </c>
      <c r="AG150" s="48">
        <f t="shared" si="94"/>
        <v>3</v>
      </c>
      <c r="AH150" s="48">
        <f t="shared" si="95"/>
        <v>2</v>
      </c>
      <c r="AI150" s="48">
        <f t="shared" si="96"/>
        <v>6</v>
      </c>
      <c r="AJ150" s="48">
        <f t="shared" si="97"/>
        <v>8</v>
      </c>
      <c r="AK150" s="48">
        <f t="shared" si="98"/>
        <v>0</v>
      </c>
      <c r="AL150" s="49">
        <f t="shared" si="99"/>
        <v>0</v>
      </c>
      <c r="AN150" s="47" t="s">
        <v>236</v>
      </c>
      <c r="AO150" s="135">
        <f t="shared" si="100"/>
        <v>0.1796875</v>
      </c>
      <c r="AP150" s="29">
        <f t="shared" si="101"/>
        <v>0.12987012987012986</v>
      </c>
      <c r="AQ150" s="28">
        <f t="shared" si="102"/>
        <v>0.36956521739130432</v>
      </c>
      <c r="AR150" s="28">
        <f t="shared" si="103"/>
        <v>0.1</v>
      </c>
      <c r="AS150" s="28">
        <f t="shared" si="104"/>
        <v>6.0606060606060608E-2</v>
      </c>
      <c r="AT150" s="28">
        <f t="shared" si="105"/>
        <v>0.2</v>
      </c>
      <c r="AU150" s="28">
        <f t="shared" si="106"/>
        <v>0.34782608695652173</v>
      </c>
      <c r="AV150" s="28">
        <f t="shared" si="107"/>
        <v>0</v>
      </c>
      <c r="AW150" s="30" t="str">
        <f t="shared" si="108"/>
        <v>-</v>
      </c>
    </row>
    <row r="151" spans="1:49" x14ac:dyDescent="0.25">
      <c r="A151" t="s">
        <v>356</v>
      </c>
      <c r="B151">
        <v>2013</v>
      </c>
      <c r="C151">
        <v>707</v>
      </c>
      <c r="D151">
        <v>67</v>
      </c>
      <c r="E151">
        <v>9.4766619519094764E-2</v>
      </c>
      <c r="G151" s="39" t="s">
        <v>415</v>
      </c>
      <c r="H151" s="73">
        <f t="shared" si="73"/>
        <v>666</v>
      </c>
      <c r="I151" s="17">
        <f t="shared" si="74"/>
        <v>131</v>
      </c>
      <c r="J151" s="18">
        <f t="shared" si="75"/>
        <v>112</v>
      </c>
      <c r="K151" s="18">
        <f t="shared" si="76"/>
        <v>76</v>
      </c>
      <c r="L151" s="18">
        <f t="shared" si="77"/>
        <v>55</v>
      </c>
      <c r="M151" s="18">
        <f t="shared" si="78"/>
        <v>64</v>
      </c>
      <c r="N151" s="18">
        <f t="shared" si="79"/>
        <v>130</v>
      </c>
      <c r="O151" s="18">
        <f t="shared" si="80"/>
        <v>98</v>
      </c>
      <c r="P151" s="16">
        <f t="shared" si="81"/>
        <v>0</v>
      </c>
      <c r="R151" s="39" t="s">
        <v>415</v>
      </c>
      <c r="S151" s="168">
        <f t="shared" si="82"/>
        <v>1.663125657384128E-4</v>
      </c>
      <c r="T151" s="173">
        <f t="shared" si="83"/>
        <v>4.0990531500128288E-4</v>
      </c>
      <c r="U151" s="24">
        <f t="shared" si="84"/>
        <v>2.2227293926193478E-4</v>
      </c>
      <c r="V151" s="24">
        <f t="shared" si="85"/>
        <v>1.4884303913984391E-4</v>
      </c>
      <c r="W151" s="24">
        <f t="shared" si="86"/>
        <v>1.0742586150657934E-4</v>
      </c>
      <c r="X151" s="24">
        <f t="shared" si="87"/>
        <v>1.0572483459845212E-4</v>
      </c>
      <c r="Y151" s="24">
        <f t="shared" si="88"/>
        <v>1.8473151405948922E-4</v>
      </c>
      <c r="Z151" s="24">
        <f t="shared" si="89"/>
        <v>1.5159155665966459E-4</v>
      </c>
      <c r="AA151" s="174">
        <f t="shared" si="90"/>
        <v>0</v>
      </c>
      <c r="AC151" s="39" t="s">
        <v>415</v>
      </c>
      <c r="AD151" s="47">
        <f t="shared" si="91"/>
        <v>272</v>
      </c>
      <c r="AE151" s="47">
        <f t="shared" si="92"/>
        <v>51</v>
      </c>
      <c r="AF151" s="48">
        <f t="shared" si="93"/>
        <v>57</v>
      </c>
      <c r="AG151" s="48">
        <f t="shared" si="94"/>
        <v>31</v>
      </c>
      <c r="AH151" s="48">
        <f t="shared" si="95"/>
        <v>23</v>
      </c>
      <c r="AI151" s="48">
        <f t="shared" si="96"/>
        <v>30</v>
      </c>
      <c r="AJ151" s="48">
        <f t="shared" si="97"/>
        <v>25</v>
      </c>
      <c r="AK151" s="48">
        <f t="shared" si="98"/>
        <v>55</v>
      </c>
      <c r="AL151" s="49">
        <f t="shared" si="99"/>
        <v>0</v>
      </c>
      <c r="AN151" s="47" t="s">
        <v>415</v>
      </c>
      <c r="AO151" s="135">
        <f t="shared" si="100"/>
        <v>0.40840840840840842</v>
      </c>
      <c r="AP151" s="29">
        <f t="shared" si="101"/>
        <v>0.38931297709923662</v>
      </c>
      <c r="AQ151" s="28">
        <f t="shared" si="102"/>
        <v>0.5089285714285714</v>
      </c>
      <c r="AR151" s="28">
        <f t="shared" si="103"/>
        <v>0.40789473684210525</v>
      </c>
      <c r="AS151" s="28">
        <f t="shared" si="104"/>
        <v>0.41818181818181815</v>
      </c>
      <c r="AT151" s="28">
        <f t="shared" si="105"/>
        <v>0.46875</v>
      </c>
      <c r="AU151" s="28">
        <f t="shared" si="106"/>
        <v>0.19230769230769232</v>
      </c>
      <c r="AV151" s="28">
        <f t="shared" si="107"/>
        <v>0.56122448979591832</v>
      </c>
      <c r="AW151" s="30" t="str">
        <f t="shared" si="108"/>
        <v>-</v>
      </c>
    </row>
    <row r="152" spans="1:49" x14ac:dyDescent="0.25">
      <c r="A152" t="s">
        <v>356</v>
      </c>
      <c r="B152">
        <v>2014</v>
      </c>
      <c r="C152">
        <v>564</v>
      </c>
      <c r="D152">
        <v>42</v>
      </c>
      <c r="E152">
        <v>7.4468085106382975E-2</v>
      </c>
      <c r="G152" s="39" t="s">
        <v>529</v>
      </c>
      <c r="H152" s="73">
        <f t="shared" si="73"/>
        <v>9</v>
      </c>
      <c r="I152" s="17">
        <f t="shared" si="74"/>
        <v>6</v>
      </c>
      <c r="J152" s="18">
        <f t="shared" si="75"/>
        <v>1</v>
      </c>
      <c r="K152" s="18">
        <f t="shared" si="76"/>
        <v>1</v>
      </c>
      <c r="L152" s="18">
        <f t="shared" si="77"/>
        <v>0</v>
      </c>
      <c r="M152" s="18">
        <f t="shared" si="78"/>
        <v>1</v>
      </c>
      <c r="N152" s="18">
        <f t="shared" si="79"/>
        <v>0</v>
      </c>
      <c r="O152" s="18">
        <f t="shared" si="80"/>
        <v>0</v>
      </c>
      <c r="P152" s="16">
        <f t="shared" si="81"/>
        <v>0</v>
      </c>
      <c r="R152" s="39" t="s">
        <v>529</v>
      </c>
      <c r="S152" s="168">
        <f t="shared" si="82"/>
        <v>2.2474671045731459E-6</v>
      </c>
      <c r="T152" s="173">
        <f t="shared" si="83"/>
        <v>1.877428923669998E-5</v>
      </c>
      <c r="U152" s="24">
        <f t="shared" si="84"/>
        <v>1.9845798148387031E-6</v>
      </c>
      <c r="V152" s="24">
        <f t="shared" si="85"/>
        <v>1.9584610413137355E-6</v>
      </c>
      <c r="W152" s="24">
        <f t="shared" si="86"/>
        <v>0</v>
      </c>
      <c r="X152" s="24">
        <f t="shared" si="87"/>
        <v>1.6519505406008144E-6</v>
      </c>
      <c r="Y152" s="24">
        <f t="shared" si="88"/>
        <v>0</v>
      </c>
      <c r="Z152" s="24">
        <f t="shared" si="89"/>
        <v>0</v>
      </c>
      <c r="AA152" s="174">
        <f t="shared" si="90"/>
        <v>0</v>
      </c>
      <c r="AC152" s="39" t="s">
        <v>529</v>
      </c>
      <c r="AD152" s="47">
        <f t="shared" si="91"/>
        <v>0</v>
      </c>
      <c r="AE152" s="47">
        <f t="shared" si="92"/>
        <v>0</v>
      </c>
      <c r="AF152" s="48">
        <f t="shared" si="93"/>
        <v>0</v>
      </c>
      <c r="AG152" s="48">
        <f t="shared" si="94"/>
        <v>0</v>
      </c>
      <c r="AH152" s="48">
        <f t="shared" si="95"/>
        <v>0</v>
      </c>
      <c r="AI152" s="48">
        <f t="shared" si="96"/>
        <v>0</v>
      </c>
      <c r="AJ152" s="48">
        <f t="shared" si="97"/>
        <v>0</v>
      </c>
      <c r="AK152" s="48">
        <f t="shared" si="98"/>
        <v>0</v>
      </c>
      <c r="AL152" s="49">
        <f t="shared" si="99"/>
        <v>0</v>
      </c>
      <c r="AN152" s="47" t="s">
        <v>529</v>
      </c>
      <c r="AO152" s="135">
        <f t="shared" si="100"/>
        <v>0</v>
      </c>
      <c r="AP152" s="29">
        <f t="shared" si="101"/>
        <v>0</v>
      </c>
      <c r="AQ152" s="28">
        <f t="shared" si="102"/>
        <v>0</v>
      </c>
      <c r="AR152" s="28">
        <f t="shared" si="103"/>
        <v>0</v>
      </c>
      <c r="AS152" s="28" t="str">
        <f t="shared" si="104"/>
        <v>-</v>
      </c>
      <c r="AT152" s="28">
        <f t="shared" si="105"/>
        <v>0</v>
      </c>
      <c r="AU152" s="28" t="str">
        <f t="shared" si="106"/>
        <v>-</v>
      </c>
      <c r="AV152" s="28" t="str">
        <f t="shared" si="107"/>
        <v>-</v>
      </c>
      <c r="AW152" s="30" t="str">
        <f t="shared" si="108"/>
        <v>-</v>
      </c>
    </row>
    <row r="153" spans="1:49" x14ac:dyDescent="0.25">
      <c r="A153" t="s">
        <v>356</v>
      </c>
      <c r="B153">
        <v>2015</v>
      </c>
      <c r="C153">
        <v>96</v>
      </c>
      <c r="D153">
        <v>2</v>
      </c>
      <c r="E153">
        <v>2.0833333333333329E-2</v>
      </c>
      <c r="G153" s="39" t="s">
        <v>300</v>
      </c>
      <c r="H153" s="73">
        <f t="shared" si="73"/>
        <v>2285</v>
      </c>
      <c r="I153" s="17">
        <f t="shared" si="74"/>
        <v>355</v>
      </c>
      <c r="J153" s="18">
        <f t="shared" si="75"/>
        <v>168</v>
      </c>
      <c r="K153" s="18">
        <f t="shared" si="76"/>
        <v>112</v>
      </c>
      <c r="L153" s="18">
        <f t="shared" si="77"/>
        <v>299</v>
      </c>
      <c r="M153" s="18">
        <f t="shared" si="78"/>
        <v>148</v>
      </c>
      <c r="N153" s="18">
        <f t="shared" si="79"/>
        <v>417</v>
      </c>
      <c r="O153" s="18">
        <f t="shared" si="80"/>
        <v>786</v>
      </c>
      <c r="P153" s="16">
        <f t="shared" si="81"/>
        <v>0</v>
      </c>
      <c r="R153" s="39" t="s">
        <v>300</v>
      </c>
      <c r="S153" s="168">
        <f t="shared" si="82"/>
        <v>5.7060692599440429E-4</v>
      </c>
      <c r="T153" s="173">
        <f t="shared" si="83"/>
        <v>1.1108121131714155E-3</v>
      </c>
      <c r="U153" s="24">
        <f t="shared" si="84"/>
        <v>3.3340940889290213E-4</v>
      </c>
      <c r="V153" s="24">
        <f t="shared" si="85"/>
        <v>2.193476366271384E-4</v>
      </c>
      <c r="W153" s="24">
        <f t="shared" si="86"/>
        <v>5.8400604709940411E-4</v>
      </c>
      <c r="X153" s="24">
        <f t="shared" si="87"/>
        <v>2.4448868000892055E-4</v>
      </c>
      <c r="Y153" s="24">
        <f t="shared" si="88"/>
        <v>5.9256185663697698E-4</v>
      </c>
      <c r="Z153" s="24">
        <f t="shared" si="89"/>
        <v>1.215826158515269E-3</v>
      </c>
      <c r="AA153" s="174">
        <f t="shared" si="90"/>
        <v>0</v>
      </c>
      <c r="AC153" s="39" t="s">
        <v>300</v>
      </c>
      <c r="AD153" s="47">
        <f t="shared" si="91"/>
        <v>391</v>
      </c>
      <c r="AE153" s="47">
        <f t="shared" si="92"/>
        <v>66</v>
      </c>
      <c r="AF153" s="48">
        <f t="shared" si="93"/>
        <v>33</v>
      </c>
      <c r="AG153" s="48">
        <f t="shared" si="94"/>
        <v>12</v>
      </c>
      <c r="AH153" s="48">
        <f t="shared" si="95"/>
        <v>63</v>
      </c>
      <c r="AI153" s="48">
        <f t="shared" si="96"/>
        <v>38</v>
      </c>
      <c r="AJ153" s="48">
        <f t="shared" si="97"/>
        <v>52</v>
      </c>
      <c r="AK153" s="48">
        <f t="shared" si="98"/>
        <v>127</v>
      </c>
      <c r="AL153" s="49">
        <f t="shared" si="99"/>
        <v>0</v>
      </c>
      <c r="AN153" s="47" t="s">
        <v>300</v>
      </c>
      <c r="AO153" s="135">
        <f t="shared" si="100"/>
        <v>0.1711159737417943</v>
      </c>
      <c r="AP153" s="29">
        <f t="shared" si="101"/>
        <v>0.18591549295774648</v>
      </c>
      <c r="AQ153" s="28">
        <f t="shared" si="102"/>
        <v>0.19642857142857142</v>
      </c>
      <c r="AR153" s="28">
        <f t="shared" si="103"/>
        <v>0.10714285714285714</v>
      </c>
      <c r="AS153" s="28">
        <f t="shared" si="104"/>
        <v>0.21070234113712374</v>
      </c>
      <c r="AT153" s="28">
        <f t="shared" si="105"/>
        <v>0.25675675675675674</v>
      </c>
      <c r="AU153" s="28">
        <f t="shared" si="106"/>
        <v>0.12470023980815348</v>
      </c>
      <c r="AV153" s="28">
        <f t="shared" si="107"/>
        <v>0.16157760814249364</v>
      </c>
      <c r="AW153" s="30" t="str">
        <f t="shared" si="108"/>
        <v>-</v>
      </c>
    </row>
    <row r="154" spans="1:49" x14ac:dyDescent="0.25">
      <c r="A154" t="s">
        <v>356</v>
      </c>
      <c r="B154">
        <v>2016</v>
      </c>
      <c r="C154">
        <v>5</v>
      </c>
      <c r="D154">
        <v>0</v>
      </c>
      <c r="E154">
        <v>0</v>
      </c>
      <c r="G154" s="39" t="s">
        <v>27</v>
      </c>
      <c r="H154" s="73">
        <f t="shared" si="73"/>
        <v>14756</v>
      </c>
      <c r="I154" s="17">
        <f t="shared" si="74"/>
        <v>7779</v>
      </c>
      <c r="J154" s="18">
        <f t="shared" si="75"/>
        <v>4875</v>
      </c>
      <c r="K154" s="18">
        <f t="shared" si="76"/>
        <v>364</v>
      </c>
      <c r="L154" s="18">
        <f t="shared" si="77"/>
        <v>85</v>
      </c>
      <c r="M154" s="18">
        <f t="shared" si="78"/>
        <v>219</v>
      </c>
      <c r="N154" s="18">
        <f t="shared" si="79"/>
        <v>605</v>
      </c>
      <c r="O154" s="18">
        <f t="shared" si="80"/>
        <v>829</v>
      </c>
      <c r="P154" s="16">
        <f t="shared" si="81"/>
        <v>0</v>
      </c>
      <c r="R154" s="39" t="s">
        <v>27</v>
      </c>
      <c r="S154" s="168">
        <f t="shared" si="82"/>
        <v>3.6848471772312603E-3</v>
      </c>
      <c r="T154" s="173">
        <f t="shared" si="83"/>
        <v>2.4340865995381523E-2</v>
      </c>
      <c r="U154" s="24">
        <f t="shared" si="84"/>
        <v>9.6748265973386777E-3</v>
      </c>
      <c r="V154" s="24">
        <f t="shared" si="85"/>
        <v>7.1287981903819981E-4</v>
      </c>
      <c r="W154" s="24">
        <f t="shared" si="86"/>
        <v>1.6602178596471353E-4</v>
      </c>
      <c r="X154" s="24">
        <f t="shared" si="87"/>
        <v>3.6177716839157838E-4</v>
      </c>
      <c r="Y154" s="24">
        <f t="shared" si="88"/>
        <v>8.5971204619993071E-4</v>
      </c>
      <c r="Z154" s="24">
        <f t="shared" si="89"/>
        <v>1.2823408211312442E-3</v>
      </c>
      <c r="AA154" s="174">
        <f t="shared" si="90"/>
        <v>0</v>
      </c>
      <c r="AC154" s="39" t="s">
        <v>27</v>
      </c>
      <c r="AD154" s="47">
        <f t="shared" si="91"/>
        <v>5484</v>
      </c>
      <c r="AE154" s="47">
        <f t="shared" si="92"/>
        <v>3144</v>
      </c>
      <c r="AF154" s="48">
        <f t="shared" si="93"/>
        <v>1784</v>
      </c>
      <c r="AG154" s="48">
        <f t="shared" si="94"/>
        <v>124</v>
      </c>
      <c r="AH154" s="48">
        <f t="shared" si="95"/>
        <v>23</v>
      </c>
      <c r="AI154" s="48">
        <f t="shared" si="96"/>
        <v>67</v>
      </c>
      <c r="AJ154" s="48">
        <f t="shared" si="97"/>
        <v>165</v>
      </c>
      <c r="AK154" s="48">
        <f t="shared" si="98"/>
        <v>177</v>
      </c>
      <c r="AL154" s="49">
        <f t="shared" si="99"/>
        <v>0</v>
      </c>
      <c r="AN154" s="47" t="s">
        <v>27</v>
      </c>
      <c r="AO154" s="135">
        <f t="shared" si="100"/>
        <v>0.371645432366495</v>
      </c>
      <c r="AP154" s="29">
        <f t="shared" si="101"/>
        <v>0.40416505977632089</v>
      </c>
      <c r="AQ154" s="28">
        <f t="shared" si="102"/>
        <v>0.36594871794871797</v>
      </c>
      <c r="AR154" s="28">
        <f t="shared" si="103"/>
        <v>0.34065934065934067</v>
      </c>
      <c r="AS154" s="28">
        <f t="shared" si="104"/>
        <v>0.27058823529411763</v>
      </c>
      <c r="AT154" s="28">
        <f t="shared" si="105"/>
        <v>0.30593607305936071</v>
      </c>
      <c r="AU154" s="28">
        <f t="shared" si="106"/>
        <v>0.27272727272727271</v>
      </c>
      <c r="AV154" s="28">
        <f t="shared" si="107"/>
        <v>0.21351025331724971</v>
      </c>
      <c r="AW154" s="30" t="str">
        <f t="shared" si="108"/>
        <v>-</v>
      </c>
    </row>
    <row r="155" spans="1:49" x14ac:dyDescent="0.25">
      <c r="A155" t="s">
        <v>356</v>
      </c>
      <c r="B155">
        <v>2017</v>
      </c>
      <c r="C155">
        <v>1</v>
      </c>
      <c r="D155">
        <v>0</v>
      </c>
      <c r="E155">
        <v>0</v>
      </c>
      <c r="G155" s="39" t="s">
        <v>447</v>
      </c>
      <c r="H155" s="73">
        <f t="shared" si="73"/>
        <v>503</v>
      </c>
      <c r="I155" s="17">
        <f t="shared" si="74"/>
        <v>22</v>
      </c>
      <c r="J155" s="18">
        <f t="shared" si="75"/>
        <v>38</v>
      </c>
      <c r="K155" s="18">
        <f t="shared" si="76"/>
        <v>23</v>
      </c>
      <c r="L155" s="18">
        <f t="shared" si="77"/>
        <v>23</v>
      </c>
      <c r="M155" s="18">
        <f t="shared" si="78"/>
        <v>51</v>
      </c>
      <c r="N155" s="18">
        <f t="shared" si="79"/>
        <v>71</v>
      </c>
      <c r="O155" s="18">
        <f t="shared" si="80"/>
        <v>78</v>
      </c>
      <c r="P155" s="16">
        <f t="shared" si="81"/>
        <v>197</v>
      </c>
      <c r="R155" s="39" t="s">
        <v>447</v>
      </c>
      <c r="S155" s="168">
        <f t="shared" si="82"/>
        <v>1.2560843928892138E-4</v>
      </c>
      <c r="T155" s="173">
        <f t="shared" si="83"/>
        <v>6.88390605345666E-5</v>
      </c>
      <c r="U155" s="24">
        <f t="shared" si="84"/>
        <v>7.5414032963870721E-5</v>
      </c>
      <c r="V155" s="24">
        <f t="shared" si="85"/>
        <v>4.504460395021592E-5</v>
      </c>
      <c r="W155" s="24">
        <f t="shared" si="86"/>
        <v>4.4923542084569544E-5</v>
      </c>
      <c r="X155" s="24">
        <f t="shared" si="87"/>
        <v>8.4249477570641534E-5</v>
      </c>
      <c r="Y155" s="24">
        <f t="shared" si="88"/>
        <v>1.0089182690941335E-4</v>
      </c>
      <c r="Z155" s="24">
        <f t="shared" si="89"/>
        <v>1.2065450428014119E-4</v>
      </c>
      <c r="AA155" s="174">
        <f t="shared" si="90"/>
        <v>9.7088335600370608E-4</v>
      </c>
      <c r="AC155" s="39" t="s">
        <v>447</v>
      </c>
      <c r="AD155" s="47">
        <f t="shared" si="91"/>
        <v>21</v>
      </c>
      <c r="AE155" s="47">
        <f t="shared" si="92"/>
        <v>1</v>
      </c>
      <c r="AF155" s="48">
        <f t="shared" si="93"/>
        <v>2</v>
      </c>
      <c r="AG155" s="48">
        <f t="shared" si="94"/>
        <v>2</v>
      </c>
      <c r="AH155" s="48">
        <f t="shared" si="95"/>
        <v>0</v>
      </c>
      <c r="AI155" s="48">
        <f t="shared" si="96"/>
        <v>1</v>
      </c>
      <c r="AJ155" s="48">
        <f t="shared" si="97"/>
        <v>0</v>
      </c>
      <c r="AK155" s="48">
        <f t="shared" si="98"/>
        <v>3</v>
      </c>
      <c r="AL155" s="49">
        <f t="shared" si="99"/>
        <v>12</v>
      </c>
      <c r="AN155" s="47" t="s">
        <v>447</v>
      </c>
      <c r="AO155" s="135">
        <f t="shared" si="100"/>
        <v>4.1749502982107355E-2</v>
      </c>
      <c r="AP155" s="29">
        <f t="shared" si="101"/>
        <v>4.5454545454545456E-2</v>
      </c>
      <c r="AQ155" s="28">
        <f t="shared" si="102"/>
        <v>5.2631578947368418E-2</v>
      </c>
      <c r="AR155" s="28">
        <f t="shared" si="103"/>
        <v>8.6956521739130432E-2</v>
      </c>
      <c r="AS155" s="28">
        <f t="shared" si="104"/>
        <v>0</v>
      </c>
      <c r="AT155" s="28">
        <f t="shared" si="105"/>
        <v>1.9607843137254902E-2</v>
      </c>
      <c r="AU155" s="28">
        <f t="shared" si="106"/>
        <v>0</v>
      </c>
      <c r="AV155" s="28">
        <f t="shared" si="107"/>
        <v>3.8461538461538464E-2</v>
      </c>
      <c r="AW155" s="30">
        <f t="shared" si="108"/>
        <v>6.0913705583756347E-2</v>
      </c>
    </row>
    <row r="156" spans="1:49" x14ac:dyDescent="0.25">
      <c r="A156" t="s">
        <v>385</v>
      </c>
      <c r="B156">
        <v>2013</v>
      </c>
      <c r="C156">
        <v>105</v>
      </c>
      <c r="D156">
        <v>22</v>
      </c>
      <c r="E156">
        <v>0.2095238095238095</v>
      </c>
      <c r="G156" s="39" t="s">
        <v>304</v>
      </c>
      <c r="H156" s="73">
        <f t="shared" si="73"/>
        <v>1499</v>
      </c>
      <c r="I156" s="17">
        <f t="shared" si="74"/>
        <v>93</v>
      </c>
      <c r="J156" s="18">
        <f t="shared" si="75"/>
        <v>56</v>
      </c>
      <c r="K156" s="18">
        <f t="shared" si="76"/>
        <v>84</v>
      </c>
      <c r="L156" s="18">
        <f t="shared" si="77"/>
        <v>203</v>
      </c>
      <c r="M156" s="18">
        <f t="shared" si="78"/>
        <v>385</v>
      </c>
      <c r="N156" s="18">
        <f t="shared" si="79"/>
        <v>413</v>
      </c>
      <c r="O156" s="18">
        <f t="shared" si="80"/>
        <v>265</v>
      </c>
      <c r="P156" s="16">
        <f t="shared" si="81"/>
        <v>0</v>
      </c>
      <c r="R156" s="39" t="s">
        <v>304</v>
      </c>
      <c r="S156" s="168">
        <f t="shared" si="82"/>
        <v>3.7432813219501622E-4</v>
      </c>
      <c r="T156" s="173">
        <f t="shared" si="83"/>
        <v>2.910014831688497E-4</v>
      </c>
      <c r="U156" s="24">
        <f t="shared" si="84"/>
        <v>1.1113646963096739E-4</v>
      </c>
      <c r="V156" s="24">
        <f t="shared" si="85"/>
        <v>1.6451072747035379E-4</v>
      </c>
      <c r="W156" s="24">
        <f t="shared" si="86"/>
        <v>3.9649908883337466E-4</v>
      </c>
      <c r="X156" s="24">
        <f t="shared" si="87"/>
        <v>6.360009581313135E-4</v>
      </c>
      <c r="Y156" s="24">
        <f t="shared" si="88"/>
        <v>5.8687781005053118E-4</v>
      </c>
      <c r="Z156" s="24">
        <f t="shared" si="89"/>
        <v>4.0991594402868482E-4</v>
      </c>
      <c r="AA156" s="174">
        <f t="shared" si="90"/>
        <v>0</v>
      </c>
      <c r="AC156" s="39" t="s">
        <v>304</v>
      </c>
      <c r="AD156" s="47">
        <f t="shared" si="91"/>
        <v>520</v>
      </c>
      <c r="AE156" s="47">
        <f t="shared" si="92"/>
        <v>41</v>
      </c>
      <c r="AF156" s="48">
        <f t="shared" si="93"/>
        <v>16</v>
      </c>
      <c r="AG156" s="48">
        <f t="shared" si="94"/>
        <v>21</v>
      </c>
      <c r="AH156" s="48">
        <f t="shared" si="95"/>
        <v>72</v>
      </c>
      <c r="AI156" s="48">
        <f t="shared" si="96"/>
        <v>148</v>
      </c>
      <c r="AJ156" s="48">
        <f t="shared" si="97"/>
        <v>125</v>
      </c>
      <c r="AK156" s="48">
        <f t="shared" si="98"/>
        <v>97</v>
      </c>
      <c r="AL156" s="49">
        <f t="shared" si="99"/>
        <v>0</v>
      </c>
      <c r="AN156" s="47" t="s">
        <v>304</v>
      </c>
      <c r="AO156" s="135">
        <f t="shared" si="100"/>
        <v>0.34689793195463642</v>
      </c>
      <c r="AP156" s="29">
        <f t="shared" si="101"/>
        <v>0.44086021505376344</v>
      </c>
      <c r="AQ156" s="28">
        <f t="shared" si="102"/>
        <v>0.2857142857142857</v>
      </c>
      <c r="AR156" s="28">
        <f t="shared" si="103"/>
        <v>0.25</v>
      </c>
      <c r="AS156" s="28">
        <f t="shared" si="104"/>
        <v>0.35467980295566504</v>
      </c>
      <c r="AT156" s="28">
        <f t="shared" si="105"/>
        <v>0.38441558441558443</v>
      </c>
      <c r="AU156" s="28">
        <f t="shared" si="106"/>
        <v>0.30266343825665859</v>
      </c>
      <c r="AV156" s="28">
        <f t="shared" si="107"/>
        <v>0.36603773584905658</v>
      </c>
      <c r="AW156" s="30" t="str">
        <f t="shared" si="108"/>
        <v>-</v>
      </c>
    </row>
    <row r="157" spans="1:49" x14ac:dyDescent="0.25">
      <c r="A157" t="s">
        <v>385</v>
      </c>
      <c r="B157">
        <v>2014</v>
      </c>
      <c r="C157">
        <v>53</v>
      </c>
      <c r="D157">
        <v>9</v>
      </c>
      <c r="E157">
        <v>0.169811320754717</v>
      </c>
      <c r="G157" s="39" t="s">
        <v>411</v>
      </c>
      <c r="H157" s="73">
        <f t="shared" si="73"/>
        <v>465</v>
      </c>
      <c r="I157" s="17">
        <f t="shared" si="74"/>
        <v>11</v>
      </c>
      <c r="J157" s="18">
        <f t="shared" si="75"/>
        <v>30</v>
      </c>
      <c r="K157" s="18">
        <f t="shared" si="76"/>
        <v>47</v>
      </c>
      <c r="L157" s="18">
        <f t="shared" si="77"/>
        <v>83</v>
      </c>
      <c r="M157" s="18">
        <f t="shared" si="78"/>
        <v>86</v>
      </c>
      <c r="N157" s="18">
        <f t="shared" si="79"/>
        <v>120</v>
      </c>
      <c r="O157" s="18">
        <f t="shared" si="80"/>
        <v>88</v>
      </c>
      <c r="P157" s="16">
        <f t="shared" si="81"/>
        <v>0</v>
      </c>
      <c r="R157" s="39" t="s">
        <v>411</v>
      </c>
      <c r="S157" s="168">
        <f t="shared" si="82"/>
        <v>1.1611913373627922E-4</v>
      </c>
      <c r="T157" s="173">
        <f t="shared" si="83"/>
        <v>3.44195302672833E-5</v>
      </c>
      <c r="U157" s="24">
        <f t="shared" si="84"/>
        <v>5.95373944451611E-5</v>
      </c>
      <c r="V157" s="24">
        <f t="shared" si="85"/>
        <v>9.2047668941745578E-5</v>
      </c>
      <c r="W157" s="24">
        <f t="shared" si="86"/>
        <v>1.6211539100083791E-4</v>
      </c>
      <c r="X157" s="24">
        <f t="shared" si="87"/>
        <v>1.4206774649167003E-4</v>
      </c>
      <c r="Y157" s="24">
        <f t="shared" si="88"/>
        <v>1.7052139759337468E-4</v>
      </c>
      <c r="Z157" s="24">
        <f t="shared" si="89"/>
        <v>1.361230304699029E-4</v>
      </c>
      <c r="AA157" s="174">
        <f t="shared" si="90"/>
        <v>0</v>
      </c>
      <c r="AC157" s="39" t="s">
        <v>411</v>
      </c>
      <c r="AD157" s="47">
        <f t="shared" si="91"/>
        <v>83</v>
      </c>
      <c r="AE157" s="47">
        <f t="shared" si="92"/>
        <v>2</v>
      </c>
      <c r="AF157" s="48">
        <f t="shared" si="93"/>
        <v>3</v>
      </c>
      <c r="AG157" s="48">
        <f t="shared" si="94"/>
        <v>11</v>
      </c>
      <c r="AH157" s="48">
        <f t="shared" si="95"/>
        <v>10</v>
      </c>
      <c r="AI157" s="48">
        <f t="shared" si="96"/>
        <v>12</v>
      </c>
      <c r="AJ157" s="48">
        <f t="shared" si="97"/>
        <v>41</v>
      </c>
      <c r="AK157" s="48">
        <f t="shared" si="98"/>
        <v>4</v>
      </c>
      <c r="AL157" s="49">
        <f t="shared" si="99"/>
        <v>0</v>
      </c>
      <c r="AN157" s="47" t="s">
        <v>411</v>
      </c>
      <c r="AO157" s="135">
        <f t="shared" si="100"/>
        <v>0.17849462365591398</v>
      </c>
      <c r="AP157" s="29">
        <f t="shared" si="101"/>
        <v>0.18181818181818182</v>
      </c>
      <c r="AQ157" s="28">
        <f t="shared" si="102"/>
        <v>0.1</v>
      </c>
      <c r="AR157" s="28">
        <f t="shared" si="103"/>
        <v>0.23404255319148937</v>
      </c>
      <c r="AS157" s="28">
        <f t="shared" si="104"/>
        <v>0.12048192771084337</v>
      </c>
      <c r="AT157" s="28">
        <f t="shared" si="105"/>
        <v>0.13953488372093023</v>
      </c>
      <c r="AU157" s="28">
        <f t="shared" si="106"/>
        <v>0.34166666666666667</v>
      </c>
      <c r="AV157" s="28">
        <f t="shared" si="107"/>
        <v>4.5454545454545456E-2</v>
      </c>
      <c r="AW157" s="30" t="str">
        <f t="shared" si="108"/>
        <v>-</v>
      </c>
    </row>
    <row r="158" spans="1:49" x14ac:dyDescent="0.25">
      <c r="A158" t="s">
        <v>385</v>
      </c>
      <c r="B158">
        <v>2015</v>
      </c>
      <c r="C158">
        <v>244</v>
      </c>
      <c r="D158">
        <v>37</v>
      </c>
      <c r="E158">
        <v>0.15163934426229511</v>
      </c>
      <c r="G158" s="39" t="s">
        <v>613</v>
      </c>
      <c r="H158" s="73">
        <f t="shared" si="73"/>
        <v>7</v>
      </c>
      <c r="I158" s="17">
        <f t="shared" si="74"/>
        <v>0</v>
      </c>
      <c r="J158" s="18">
        <f t="shared" si="75"/>
        <v>0</v>
      </c>
      <c r="K158" s="18">
        <f t="shared" si="76"/>
        <v>0</v>
      </c>
      <c r="L158" s="18">
        <f t="shared" si="77"/>
        <v>0</v>
      </c>
      <c r="M158" s="18">
        <f t="shared" si="78"/>
        <v>1</v>
      </c>
      <c r="N158" s="18">
        <f t="shared" si="79"/>
        <v>4</v>
      </c>
      <c r="O158" s="18">
        <f t="shared" si="80"/>
        <v>2</v>
      </c>
      <c r="P158" s="16">
        <f t="shared" si="81"/>
        <v>0</v>
      </c>
      <c r="R158" s="39" t="s">
        <v>613</v>
      </c>
      <c r="S158" s="168">
        <f t="shared" si="82"/>
        <v>1.7480299702235579E-6</v>
      </c>
      <c r="T158" s="173">
        <f t="shared" si="83"/>
        <v>0</v>
      </c>
      <c r="U158" s="24">
        <f t="shared" si="84"/>
        <v>0</v>
      </c>
      <c r="V158" s="24">
        <f t="shared" si="85"/>
        <v>0</v>
      </c>
      <c r="W158" s="24">
        <f t="shared" si="86"/>
        <v>0</v>
      </c>
      <c r="X158" s="24">
        <f t="shared" si="87"/>
        <v>1.6519505406008144E-6</v>
      </c>
      <c r="Y158" s="24">
        <f t="shared" si="88"/>
        <v>5.6840465864458226E-6</v>
      </c>
      <c r="Z158" s="24">
        <f t="shared" si="89"/>
        <v>3.0937052379523386E-6</v>
      </c>
      <c r="AA158" s="174">
        <f t="shared" si="90"/>
        <v>0</v>
      </c>
      <c r="AC158" s="39" t="s">
        <v>613</v>
      </c>
      <c r="AD158" s="47">
        <f t="shared" si="91"/>
        <v>4</v>
      </c>
      <c r="AE158" s="47">
        <f t="shared" si="92"/>
        <v>0</v>
      </c>
      <c r="AF158" s="48">
        <f t="shared" si="93"/>
        <v>0</v>
      </c>
      <c r="AG158" s="48">
        <f t="shared" si="94"/>
        <v>0</v>
      </c>
      <c r="AH158" s="48">
        <f t="shared" si="95"/>
        <v>0</v>
      </c>
      <c r="AI158" s="48">
        <f t="shared" si="96"/>
        <v>1</v>
      </c>
      <c r="AJ158" s="48">
        <f t="shared" si="97"/>
        <v>3</v>
      </c>
      <c r="AK158" s="48">
        <f t="shared" si="98"/>
        <v>0</v>
      </c>
      <c r="AL158" s="49">
        <f t="shared" si="99"/>
        <v>0</v>
      </c>
      <c r="AN158" s="47" t="s">
        <v>613</v>
      </c>
      <c r="AO158" s="135">
        <f t="shared" si="100"/>
        <v>0.5714285714285714</v>
      </c>
      <c r="AP158" s="29" t="str">
        <f t="shared" si="101"/>
        <v>-</v>
      </c>
      <c r="AQ158" s="28" t="str">
        <f t="shared" si="102"/>
        <v>-</v>
      </c>
      <c r="AR158" s="28" t="str">
        <f t="shared" si="103"/>
        <v>-</v>
      </c>
      <c r="AS158" s="28" t="str">
        <f t="shared" si="104"/>
        <v>-</v>
      </c>
      <c r="AT158" s="28">
        <f t="shared" si="105"/>
        <v>1</v>
      </c>
      <c r="AU158" s="28">
        <f t="shared" si="106"/>
        <v>0.75</v>
      </c>
      <c r="AV158" s="28">
        <f t="shared" si="107"/>
        <v>0</v>
      </c>
      <c r="AW158" s="30" t="str">
        <f t="shared" si="108"/>
        <v>-</v>
      </c>
    </row>
    <row r="159" spans="1:49" x14ac:dyDescent="0.25">
      <c r="A159" t="s">
        <v>385</v>
      </c>
      <c r="B159">
        <v>2016</v>
      </c>
      <c r="C159">
        <v>192</v>
      </c>
      <c r="D159">
        <v>35</v>
      </c>
      <c r="E159">
        <v>0.18229166666666671</v>
      </c>
      <c r="G159" s="39" t="s">
        <v>282</v>
      </c>
      <c r="H159" s="73">
        <f t="shared" si="73"/>
        <v>2950</v>
      </c>
      <c r="I159" s="17">
        <f t="shared" si="74"/>
        <v>345</v>
      </c>
      <c r="J159" s="18">
        <f t="shared" si="75"/>
        <v>356</v>
      </c>
      <c r="K159" s="18">
        <f t="shared" si="76"/>
        <v>349</v>
      </c>
      <c r="L159" s="18">
        <f t="shared" si="77"/>
        <v>337</v>
      </c>
      <c r="M159" s="18">
        <f t="shared" si="78"/>
        <v>512</v>
      </c>
      <c r="N159" s="18">
        <f t="shared" si="79"/>
        <v>479</v>
      </c>
      <c r="O159" s="18">
        <f t="shared" si="80"/>
        <v>572</v>
      </c>
      <c r="P159" s="16">
        <f t="shared" si="81"/>
        <v>0</v>
      </c>
      <c r="R159" s="39" t="s">
        <v>282</v>
      </c>
      <c r="S159" s="168">
        <f t="shared" si="82"/>
        <v>7.3666977316564231E-4</v>
      </c>
      <c r="T159" s="173">
        <f t="shared" si="83"/>
        <v>1.0795216311102489E-3</v>
      </c>
      <c r="U159" s="24">
        <f t="shared" si="84"/>
        <v>7.0651041408257838E-4</v>
      </c>
      <c r="V159" s="24">
        <f t="shared" si="85"/>
        <v>6.8350290341849377E-4</v>
      </c>
      <c r="W159" s="24">
        <f t="shared" si="86"/>
        <v>6.5822755141304071E-4</v>
      </c>
      <c r="X159" s="24">
        <f t="shared" si="87"/>
        <v>8.4579867678761698E-4</v>
      </c>
      <c r="Y159" s="24">
        <f t="shared" si="88"/>
        <v>6.8066457872688725E-4</v>
      </c>
      <c r="Z159" s="24">
        <f t="shared" si="89"/>
        <v>8.8479969805436878E-4</v>
      </c>
      <c r="AA159" s="174">
        <f t="shared" si="90"/>
        <v>0</v>
      </c>
      <c r="AC159" s="39" t="s">
        <v>282</v>
      </c>
      <c r="AD159" s="47">
        <f t="shared" si="91"/>
        <v>259</v>
      </c>
      <c r="AE159" s="47">
        <f t="shared" si="92"/>
        <v>6</v>
      </c>
      <c r="AF159" s="48">
        <f t="shared" si="93"/>
        <v>19</v>
      </c>
      <c r="AG159" s="48">
        <f t="shared" si="94"/>
        <v>51</v>
      </c>
      <c r="AH159" s="48">
        <f t="shared" si="95"/>
        <v>39</v>
      </c>
      <c r="AI159" s="48">
        <f t="shared" si="96"/>
        <v>54</v>
      </c>
      <c r="AJ159" s="48">
        <f t="shared" si="97"/>
        <v>50</v>
      </c>
      <c r="AK159" s="48">
        <f t="shared" si="98"/>
        <v>40</v>
      </c>
      <c r="AL159" s="49">
        <f t="shared" si="99"/>
        <v>0</v>
      </c>
      <c r="AN159" s="47" t="s">
        <v>282</v>
      </c>
      <c r="AO159" s="135">
        <f t="shared" si="100"/>
        <v>8.7796610169491529E-2</v>
      </c>
      <c r="AP159" s="29">
        <f t="shared" si="101"/>
        <v>1.7391304347826087E-2</v>
      </c>
      <c r="AQ159" s="28">
        <f t="shared" si="102"/>
        <v>5.3370786516853931E-2</v>
      </c>
      <c r="AR159" s="28">
        <f t="shared" si="103"/>
        <v>0.14613180515759314</v>
      </c>
      <c r="AS159" s="28">
        <f t="shared" si="104"/>
        <v>0.11572700296735905</v>
      </c>
      <c r="AT159" s="28">
        <f t="shared" si="105"/>
        <v>0.10546875</v>
      </c>
      <c r="AU159" s="28">
        <f t="shared" si="106"/>
        <v>0.10438413361169102</v>
      </c>
      <c r="AV159" s="28">
        <f t="shared" si="107"/>
        <v>6.9930069930069935E-2</v>
      </c>
      <c r="AW159" s="30" t="str">
        <f t="shared" si="108"/>
        <v>-</v>
      </c>
    </row>
    <row r="160" spans="1:49" x14ac:dyDescent="0.25">
      <c r="A160" t="s">
        <v>385</v>
      </c>
      <c r="B160">
        <v>2017</v>
      </c>
      <c r="C160">
        <v>358</v>
      </c>
      <c r="D160">
        <v>67</v>
      </c>
      <c r="E160">
        <v>0.18715083798882681</v>
      </c>
      <c r="G160" s="39" t="s">
        <v>261</v>
      </c>
      <c r="H160" s="73">
        <f t="shared" si="73"/>
        <v>8424</v>
      </c>
      <c r="I160" s="17">
        <f t="shared" si="74"/>
        <v>1335</v>
      </c>
      <c r="J160" s="18">
        <f t="shared" si="75"/>
        <v>1590</v>
      </c>
      <c r="K160" s="18">
        <f t="shared" si="76"/>
        <v>1617</v>
      </c>
      <c r="L160" s="18">
        <f t="shared" si="77"/>
        <v>1273</v>
      </c>
      <c r="M160" s="18">
        <f t="shared" si="78"/>
        <v>1227</v>
      </c>
      <c r="N160" s="18">
        <f t="shared" si="79"/>
        <v>781</v>
      </c>
      <c r="O160" s="18">
        <f t="shared" si="80"/>
        <v>601</v>
      </c>
      <c r="P160" s="16">
        <f t="shared" si="81"/>
        <v>0</v>
      </c>
      <c r="R160" s="39" t="s">
        <v>261</v>
      </c>
      <c r="S160" s="168">
        <f t="shared" si="82"/>
        <v>2.1036292098804647E-3</v>
      </c>
      <c r="T160" s="173">
        <f t="shared" si="83"/>
        <v>4.1772793551657457E-3</v>
      </c>
      <c r="U160" s="24">
        <f t="shared" si="84"/>
        <v>3.155481905593538E-3</v>
      </c>
      <c r="V160" s="24">
        <f t="shared" si="85"/>
        <v>3.1668315038043105E-3</v>
      </c>
      <c r="W160" s="24">
        <f t="shared" si="86"/>
        <v>2.4864203945068274E-3</v>
      </c>
      <c r="X160" s="24">
        <f t="shared" si="87"/>
        <v>2.0269433133171992E-3</v>
      </c>
      <c r="Y160" s="24">
        <f t="shared" si="88"/>
        <v>1.1098100960035468E-3</v>
      </c>
      <c r="Z160" s="24">
        <f t="shared" si="89"/>
        <v>9.296584240046777E-4</v>
      </c>
      <c r="AA160" s="174">
        <f t="shared" si="90"/>
        <v>0</v>
      </c>
      <c r="AC160" s="39" t="s">
        <v>261</v>
      </c>
      <c r="AD160" s="47">
        <f t="shared" si="91"/>
        <v>460</v>
      </c>
      <c r="AE160" s="47">
        <f t="shared" si="92"/>
        <v>28</v>
      </c>
      <c r="AF160" s="48">
        <f t="shared" si="93"/>
        <v>64</v>
      </c>
      <c r="AG160" s="48">
        <f t="shared" si="94"/>
        <v>112</v>
      </c>
      <c r="AH160" s="48">
        <f t="shared" si="95"/>
        <v>113</v>
      </c>
      <c r="AI160" s="48">
        <f t="shared" si="96"/>
        <v>82</v>
      </c>
      <c r="AJ160" s="48">
        <f t="shared" si="97"/>
        <v>41</v>
      </c>
      <c r="AK160" s="48">
        <f t="shared" si="98"/>
        <v>20</v>
      </c>
      <c r="AL160" s="49">
        <f t="shared" si="99"/>
        <v>0</v>
      </c>
      <c r="AN160" s="47" t="s">
        <v>261</v>
      </c>
      <c r="AO160" s="135">
        <f t="shared" si="100"/>
        <v>5.4605887939221276E-2</v>
      </c>
      <c r="AP160" s="29">
        <f t="shared" si="101"/>
        <v>2.0973782771535582E-2</v>
      </c>
      <c r="AQ160" s="28">
        <f t="shared" si="102"/>
        <v>4.0251572327044023E-2</v>
      </c>
      <c r="AR160" s="28">
        <f t="shared" si="103"/>
        <v>6.9264069264069264E-2</v>
      </c>
      <c r="AS160" s="28">
        <f t="shared" si="104"/>
        <v>8.8766692851531812E-2</v>
      </c>
      <c r="AT160" s="28">
        <f t="shared" si="105"/>
        <v>6.6829665851670744E-2</v>
      </c>
      <c r="AU160" s="28">
        <f t="shared" si="106"/>
        <v>5.2496798975672214E-2</v>
      </c>
      <c r="AV160" s="28">
        <f t="shared" si="107"/>
        <v>3.3277870216306155E-2</v>
      </c>
      <c r="AW160" s="30" t="str">
        <f t="shared" si="108"/>
        <v>-</v>
      </c>
    </row>
    <row r="161" spans="1:49" x14ac:dyDescent="0.25">
      <c r="A161" t="s">
        <v>385</v>
      </c>
      <c r="B161">
        <v>2018</v>
      </c>
      <c r="C161">
        <v>189</v>
      </c>
      <c r="D161">
        <v>35</v>
      </c>
      <c r="E161">
        <v>0.1851851851851852</v>
      </c>
      <c r="G161" s="39" t="s">
        <v>97</v>
      </c>
      <c r="H161" s="73">
        <f t="shared" si="73"/>
        <v>118412</v>
      </c>
      <c r="I161" s="17">
        <f t="shared" si="74"/>
        <v>4392</v>
      </c>
      <c r="J161" s="18">
        <f t="shared" si="75"/>
        <v>10786</v>
      </c>
      <c r="K161" s="18">
        <f t="shared" si="76"/>
        <v>13306</v>
      </c>
      <c r="L161" s="18">
        <f t="shared" si="77"/>
        <v>17012</v>
      </c>
      <c r="M161" s="18">
        <f t="shared" si="78"/>
        <v>21868</v>
      </c>
      <c r="N161" s="18">
        <f t="shared" si="79"/>
        <v>20664</v>
      </c>
      <c r="O161" s="18">
        <f t="shared" si="80"/>
        <v>20106</v>
      </c>
      <c r="P161" s="16">
        <f t="shared" si="81"/>
        <v>10278</v>
      </c>
      <c r="R161" s="147" t="s">
        <v>97</v>
      </c>
      <c r="S161" s="177">
        <f t="shared" si="82"/>
        <v>2.9569674976301707E-2</v>
      </c>
      <c r="T161" s="178">
        <f t="shared" si="83"/>
        <v>1.3742779721264385E-2</v>
      </c>
      <c r="U161" s="179">
        <f t="shared" si="84"/>
        <v>2.1405677882850253E-2</v>
      </c>
      <c r="V161" s="179">
        <f t="shared" si="85"/>
        <v>2.6059282615720568E-2</v>
      </c>
      <c r="W161" s="179">
        <f t="shared" si="86"/>
        <v>3.3227795562725961E-2</v>
      </c>
      <c r="X161" s="179">
        <f t="shared" si="87"/>
        <v>3.6124854421858608E-2</v>
      </c>
      <c r="Y161" s="179">
        <f t="shared" si="88"/>
        <v>2.936378466557912E-2</v>
      </c>
      <c r="Z161" s="179">
        <f t="shared" si="89"/>
        <v>3.1101018757134859E-2</v>
      </c>
      <c r="AA161" s="180">
        <f t="shared" si="90"/>
        <v>5.0653498137086757E-2</v>
      </c>
      <c r="AC161" s="39" t="s">
        <v>97</v>
      </c>
      <c r="AD161" s="47">
        <f t="shared" si="91"/>
        <v>3994</v>
      </c>
      <c r="AE161" s="47">
        <f t="shared" si="92"/>
        <v>197</v>
      </c>
      <c r="AF161" s="48">
        <f t="shared" si="93"/>
        <v>713</v>
      </c>
      <c r="AG161" s="48">
        <f t="shared" si="94"/>
        <v>938</v>
      </c>
      <c r="AH161" s="48">
        <f t="shared" si="95"/>
        <v>763</v>
      </c>
      <c r="AI161" s="48">
        <f t="shared" si="96"/>
        <v>565</v>
      </c>
      <c r="AJ161" s="48">
        <f t="shared" si="97"/>
        <v>407</v>
      </c>
      <c r="AK161" s="48">
        <f t="shared" si="98"/>
        <v>273</v>
      </c>
      <c r="AL161" s="49">
        <f t="shared" si="99"/>
        <v>138</v>
      </c>
      <c r="AN161" s="47" t="s">
        <v>97</v>
      </c>
      <c r="AO161" s="135">
        <f t="shared" si="100"/>
        <v>3.3729689558490691E-2</v>
      </c>
      <c r="AP161" s="29">
        <f t="shared" si="101"/>
        <v>4.4854280510018212E-2</v>
      </c>
      <c r="AQ161" s="28">
        <f t="shared" si="102"/>
        <v>6.6104209160022256E-2</v>
      </c>
      <c r="AR161" s="28">
        <f t="shared" si="103"/>
        <v>7.0494513753194044E-2</v>
      </c>
      <c r="AS161" s="28">
        <f t="shared" si="104"/>
        <v>4.4850693628027273E-2</v>
      </c>
      <c r="AT161" s="28">
        <f t="shared" si="105"/>
        <v>2.5836839217120908E-2</v>
      </c>
      <c r="AU161" s="28">
        <f t="shared" si="106"/>
        <v>1.9696089818041038E-2</v>
      </c>
      <c r="AV161" s="28">
        <f t="shared" si="107"/>
        <v>1.3578036407042674E-2</v>
      </c>
      <c r="AW161" s="30">
        <f t="shared" si="108"/>
        <v>1.3426736719206071E-2</v>
      </c>
    </row>
    <row r="162" spans="1:49" x14ac:dyDescent="0.25">
      <c r="A162" t="s">
        <v>385</v>
      </c>
      <c r="B162">
        <v>2019</v>
      </c>
      <c r="C162">
        <v>108</v>
      </c>
      <c r="D162">
        <v>18</v>
      </c>
      <c r="E162">
        <v>0.16666666666666671</v>
      </c>
      <c r="G162" s="39" t="s">
        <v>132</v>
      </c>
      <c r="H162" s="73">
        <f t="shared" si="73"/>
        <v>43892</v>
      </c>
      <c r="I162" s="17">
        <f t="shared" si="74"/>
        <v>2432</v>
      </c>
      <c r="J162" s="18">
        <f t="shared" si="75"/>
        <v>4294</v>
      </c>
      <c r="K162" s="18">
        <f t="shared" si="76"/>
        <v>5161</v>
      </c>
      <c r="L162" s="18">
        <f t="shared" si="77"/>
        <v>6021</v>
      </c>
      <c r="M162" s="18">
        <f t="shared" si="78"/>
        <v>7366</v>
      </c>
      <c r="N162" s="18">
        <f t="shared" si="79"/>
        <v>7274</v>
      </c>
      <c r="O162" s="18">
        <f t="shared" si="80"/>
        <v>6489</v>
      </c>
      <c r="P162" s="16">
        <f t="shared" si="81"/>
        <v>4855</v>
      </c>
      <c r="R162" s="39" t="s">
        <v>132</v>
      </c>
      <c r="S162" s="168">
        <f t="shared" si="82"/>
        <v>1.0960647350436059E-2</v>
      </c>
      <c r="T162" s="173">
        <f t="shared" si="83"/>
        <v>7.6098452372757256E-3</v>
      </c>
      <c r="U162" s="24">
        <f t="shared" si="84"/>
        <v>8.5217857249173922E-3</v>
      </c>
      <c r="V162" s="24">
        <f t="shared" si="85"/>
        <v>1.010761743422019E-2</v>
      </c>
      <c r="W162" s="24">
        <f t="shared" si="86"/>
        <v>1.1760202038747532E-2</v>
      </c>
      <c r="X162" s="24">
        <f t="shared" si="87"/>
        <v>1.2168267682065598E-2</v>
      </c>
      <c r="Y162" s="24">
        <f t="shared" si="88"/>
        <v>1.0336438717451728E-2</v>
      </c>
      <c r="Z162" s="24">
        <f t="shared" si="89"/>
        <v>1.0037526644536362E-2</v>
      </c>
      <c r="AA162" s="174">
        <f t="shared" si="90"/>
        <v>2.3927099966487276E-2</v>
      </c>
      <c r="AC162" s="39" t="s">
        <v>132</v>
      </c>
      <c r="AD162" s="47">
        <f t="shared" si="91"/>
        <v>1717</v>
      </c>
      <c r="AE162" s="47">
        <f t="shared" si="92"/>
        <v>73</v>
      </c>
      <c r="AF162" s="48">
        <f t="shared" si="93"/>
        <v>212</v>
      </c>
      <c r="AG162" s="48">
        <f t="shared" si="94"/>
        <v>358</v>
      </c>
      <c r="AH162" s="48">
        <f t="shared" si="95"/>
        <v>311</v>
      </c>
      <c r="AI162" s="48">
        <f t="shared" si="96"/>
        <v>248</v>
      </c>
      <c r="AJ162" s="48">
        <f t="shared" si="97"/>
        <v>206</v>
      </c>
      <c r="AK162" s="48">
        <f t="shared" si="98"/>
        <v>174</v>
      </c>
      <c r="AL162" s="49">
        <f t="shared" si="99"/>
        <v>135</v>
      </c>
      <c r="AN162" s="47" t="s">
        <v>132</v>
      </c>
      <c r="AO162" s="135">
        <f t="shared" si="100"/>
        <v>3.9118746012940853E-2</v>
      </c>
      <c r="AP162" s="29">
        <f t="shared" si="101"/>
        <v>3.0016447368421052E-2</v>
      </c>
      <c r="AQ162" s="28">
        <f t="shared" si="102"/>
        <v>4.9371215649743831E-2</v>
      </c>
      <c r="AR162" s="28">
        <f t="shared" si="103"/>
        <v>6.9366401860104634E-2</v>
      </c>
      <c r="AS162" s="28">
        <f t="shared" si="104"/>
        <v>5.1652549410396945E-2</v>
      </c>
      <c r="AT162" s="28">
        <f t="shared" si="105"/>
        <v>3.3668205267445017E-2</v>
      </c>
      <c r="AU162" s="28">
        <f t="shared" si="106"/>
        <v>2.8320043992301348E-2</v>
      </c>
      <c r="AV162" s="28">
        <f t="shared" si="107"/>
        <v>2.6814609338881183E-2</v>
      </c>
      <c r="AW162" s="30">
        <f t="shared" si="108"/>
        <v>2.7806385169927908E-2</v>
      </c>
    </row>
    <row r="163" spans="1:49" x14ac:dyDescent="0.25">
      <c r="A163" t="s">
        <v>100</v>
      </c>
      <c r="B163">
        <v>2013</v>
      </c>
      <c r="C163">
        <v>1941</v>
      </c>
      <c r="D163">
        <v>431</v>
      </c>
      <c r="E163">
        <v>0.22205048943843381</v>
      </c>
      <c r="G163" s="39" t="s">
        <v>497</v>
      </c>
      <c r="H163" s="73">
        <f t="shared" si="73"/>
        <v>3183</v>
      </c>
      <c r="I163" s="17">
        <f t="shared" si="74"/>
        <v>1047</v>
      </c>
      <c r="J163" s="18">
        <f t="shared" si="75"/>
        <v>1162</v>
      </c>
      <c r="K163" s="18">
        <f t="shared" si="76"/>
        <v>343</v>
      </c>
      <c r="L163" s="18">
        <f t="shared" si="77"/>
        <v>424</v>
      </c>
      <c r="M163" s="18">
        <f t="shared" si="78"/>
        <v>200</v>
      </c>
      <c r="N163" s="18">
        <f t="shared" si="79"/>
        <v>4</v>
      </c>
      <c r="O163" s="18">
        <f t="shared" si="80"/>
        <v>3</v>
      </c>
      <c r="P163" s="16">
        <f t="shared" si="81"/>
        <v>0</v>
      </c>
      <c r="R163" s="39" t="s">
        <v>497</v>
      </c>
      <c r="S163" s="168">
        <f t="shared" si="82"/>
        <v>7.9485419931736936E-4</v>
      </c>
      <c r="T163" s="173">
        <f t="shared" si="83"/>
        <v>3.2761134718041467E-3</v>
      </c>
      <c r="U163" s="24">
        <f t="shared" si="84"/>
        <v>2.3060817448425732E-3</v>
      </c>
      <c r="V163" s="24">
        <f t="shared" si="85"/>
        <v>6.7175213717061131E-4</v>
      </c>
      <c r="W163" s="24">
        <f t="shared" si="86"/>
        <v>8.2815573234162985E-4</v>
      </c>
      <c r="X163" s="24">
        <f t="shared" si="87"/>
        <v>3.303901081201629E-4</v>
      </c>
      <c r="Y163" s="24">
        <f t="shared" si="88"/>
        <v>5.6840465864458226E-6</v>
      </c>
      <c r="Z163" s="24">
        <f t="shared" si="89"/>
        <v>4.6405578569285079E-6</v>
      </c>
      <c r="AA163" s="174">
        <f t="shared" si="90"/>
        <v>0</v>
      </c>
      <c r="AC163" s="39" t="s">
        <v>497</v>
      </c>
      <c r="AD163" s="47">
        <f t="shared" si="91"/>
        <v>566</v>
      </c>
      <c r="AE163" s="47">
        <f t="shared" si="92"/>
        <v>68</v>
      </c>
      <c r="AF163" s="48">
        <f t="shared" si="93"/>
        <v>148</v>
      </c>
      <c r="AG163" s="48">
        <f t="shared" si="94"/>
        <v>125</v>
      </c>
      <c r="AH163" s="48">
        <f t="shared" si="95"/>
        <v>146</v>
      </c>
      <c r="AI163" s="48">
        <f t="shared" si="96"/>
        <v>76</v>
      </c>
      <c r="AJ163" s="48">
        <f t="shared" si="97"/>
        <v>2</v>
      </c>
      <c r="AK163" s="48">
        <f t="shared" si="98"/>
        <v>1</v>
      </c>
      <c r="AL163" s="49">
        <f t="shared" si="99"/>
        <v>0</v>
      </c>
      <c r="AN163" s="47" t="s">
        <v>497</v>
      </c>
      <c r="AO163" s="135">
        <f t="shared" si="100"/>
        <v>0.17781966698083568</v>
      </c>
      <c r="AP163" s="29">
        <f t="shared" si="101"/>
        <v>6.4947468958930277E-2</v>
      </c>
      <c r="AQ163" s="28">
        <f t="shared" si="102"/>
        <v>0.12736660929432014</v>
      </c>
      <c r="AR163" s="28">
        <f t="shared" si="103"/>
        <v>0.36443148688046645</v>
      </c>
      <c r="AS163" s="28">
        <f t="shared" si="104"/>
        <v>0.34433962264150941</v>
      </c>
      <c r="AT163" s="28">
        <f t="shared" si="105"/>
        <v>0.38</v>
      </c>
      <c r="AU163" s="28">
        <f t="shared" si="106"/>
        <v>0.5</v>
      </c>
      <c r="AV163" s="28">
        <f t="shared" si="107"/>
        <v>0.33333333333333331</v>
      </c>
      <c r="AW163" s="30" t="str">
        <f t="shared" si="108"/>
        <v>-</v>
      </c>
    </row>
    <row r="164" spans="1:49" x14ac:dyDescent="0.25">
      <c r="A164" t="s">
        <v>100</v>
      </c>
      <c r="B164">
        <v>2014</v>
      </c>
      <c r="C164">
        <v>3071</v>
      </c>
      <c r="D164">
        <v>660</v>
      </c>
      <c r="E164">
        <v>0.2149137088896125</v>
      </c>
      <c r="G164" s="39" t="s">
        <v>195</v>
      </c>
      <c r="H164" s="73">
        <f t="shared" si="73"/>
        <v>25733</v>
      </c>
      <c r="I164" s="17">
        <f t="shared" si="74"/>
        <v>693</v>
      </c>
      <c r="J164" s="18">
        <f t="shared" si="75"/>
        <v>2730</v>
      </c>
      <c r="K164" s="18">
        <f t="shared" si="76"/>
        <v>3198</v>
      </c>
      <c r="L164" s="18">
        <f t="shared" si="77"/>
        <v>3531</v>
      </c>
      <c r="M164" s="18">
        <f t="shared" si="78"/>
        <v>3900</v>
      </c>
      <c r="N164" s="18">
        <f t="shared" si="79"/>
        <v>4018</v>
      </c>
      <c r="O164" s="18">
        <f t="shared" si="80"/>
        <v>4387</v>
      </c>
      <c r="P164" s="16">
        <f t="shared" si="81"/>
        <v>3276</v>
      </c>
      <c r="R164" s="39" t="s">
        <v>195</v>
      </c>
      <c r="S164" s="168">
        <f t="shared" si="82"/>
        <v>6.426007889108974E-3</v>
      </c>
      <c r="T164" s="173">
        <f t="shared" si="83"/>
        <v>2.1684304068388476E-3</v>
      </c>
      <c r="U164" s="24">
        <f t="shared" si="84"/>
        <v>5.4179028945096595E-3</v>
      </c>
      <c r="V164" s="24">
        <f t="shared" si="85"/>
        <v>6.2631584101213262E-3</v>
      </c>
      <c r="W164" s="24">
        <f t="shared" si="86"/>
        <v>6.8967403087223942E-3</v>
      </c>
      <c r="X164" s="24">
        <f t="shared" si="87"/>
        <v>6.4426071083431759E-3</v>
      </c>
      <c r="Y164" s="24">
        <f t="shared" si="88"/>
        <v>5.7096247960848291E-3</v>
      </c>
      <c r="Z164" s="24">
        <f t="shared" si="89"/>
        <v>6.7860424394484541E-3</v>
      </c>
      <c r="AA164" s="174">
        <f t="shared" si="90"/>
        <v>1.6145248092731681E-2</v>
      </c>
      <c r="AC164" s="39" t="s">
        <v>195</v>
      </c>
      <c r="AD164" s="47">
        <f t="shared" si="91"/>
        <v>405</v>
      </c>
      <c r="AE164" s="47">
        <f t="shared" si="92"/>
        <v>6</v>
      </c>
      <c r="AF164" s="48">
        <f t="shared" si="93"/>
        <v>12</v>
      </c>
      <c r="AG164" s="48">
        <f t="shared" si="94"/>
        <v>80</v>
      </c>
      <c r="AH164" s="48">
        <f t="shared" si="95"/>
        <v>70</v>
      </c>
      <c r="AI164" s="48">
        <f t="shared" si="96"/>
        <v>65</v>
      </c>
      <c r="AJ164" s="48">
        <f t="shared" si="97"/>
        <v>57</v>
      </c>
      <c r="AK164" s="48">
        <f t="shared" si="98"/>
        <v>68</v>
      </c>
      <c r="AL164" s="49">
        <f t="shared" si="99"/>
        <v>47</v>
      </c>
      <c r="AN164" s="47" t="s">
        <v>195</v>
      </c>
      <c r="AO164" s="135">
        <f t="shared" si="100"/>
        <v>1.573854583608596E-2</v>
      </c>
      <c r="AP164" s="29">
        <f t="shared" si="101"/>
        <v>8.658008658008658E-3</v>
      </c>
      <c r="AQ164" s="28">
        <f t="shared" si="102"/>
        <v>4.3956043956043956E-3</v>
      </c>
      <c r="AR164" s="28">
        <f t="shared" si="103"/>
        <v>2.5015634771732333E-2</v>
      </c>
      <c r="AS164" s="28">
        <f t="shared" si="104"/>
        <v>1.9824412347776835E-2</v>
      </c>
      <c r="AT164" s="28">
        <f t="shared" si="105"/>
        <v>1.6666666666666666E-2</v>
      </c>
      <c r="AU164" s="28">
        <f t="shared" si="106"/>
        <v>1.4186162269785963E-2</v>
      </c>
      <c r="AV164" s="28">
        <f t="shared" si="107"/>
        <v>1.5500341919307043E-2</v>
      </c>
      <c r="AW164" s="30">
        <f t="shared" si="108"/>
        <v>1.4346764346764346E-2</v>
      </c>
    </row>
    <row r="165" spans="1:49" x14ac:dyDescent="0.25">
      <c r="A165" t="s">
        <v>100</v>
      </c>
      <c r="B165">
        <v>2015</v>
      </c>
      <c r="C165">
        <v>3026</v>
      </c>
      <c r="D165">
        <v>600</v>
      </c>
      <c r="E165">
        <v>0.1982815598149372</v>
      </c>
      <c r="G165" s="39" t="s">
        <v>180</v>
      </c>
      <c r="H165" s="73">
        <f t="shared" si="73"/>
        <v>2682</v>
      </c>
      <c r="I165" s="17">
        <f t="shared" si="74"/>
        <v>800</v>
      </c>
      <c r="J165" s="18">
        <f t="shared" si="75"/>
        <v>675</v>
      </c>
      <c r="K165" s="18">
        <f t="shared" si="76"/>
        <v>355</v>
      </c>
      <c r="L165" s="18">
        <f t="shared" si="77"/>
        <v>136</v>
      </c>
      <c r="M165" s="18">
        <f t="shared" si="78"/>
        <v>238</v>
      </c>
      <c r="N165" s="18">
        <f t="shared" si="79"/>
        <v>264</v>
      </c>
      <c r="O165" s="18">
        <f t="shared" si="80"/>
        <v>214</v>
      </c>
      <c r="P165" s="16">
        <f t="shared" si="81"/>
        <v>0</v>
      </c>
      <c r="R165" s="39" t="s">
        <v>180</v>
      </c>
      <c r="S165" s="168">
        <f t="shared" si="82"/>
        <v>6.697451971627975E-4</v>
      </c>
      <c r="T165" s="173">
        <f t="shared" si="83"/>
        <v>2.5032385648933305E-3</v>
      </c>
      <c r="U165" s="24">
        <f t="shared" si="84"/>
        <v>1.3395913750161247E-3</v>
      </c>
      <c r="V165" s="24">
        <f t="shared" si="85"/>
        <v>6.9525366966637612E-4</v>
      </c>
      <c r="W165" s="24">
        <f t="shared" si="86"/>
        <v>2.6563485754354165E-4</v>
      </c>
      <c r="X165" s="24">
        <f t="shared" si="87"/>
        <v>3.931642286629938E-4</v>
      </c>
      <c r="Y165" s="24">
        <f t="shared" si="88"/>
        <v>3.7514707470542429E-4</v>
      </c>
      <c r="Z165" s="24">
        <f t="shared" si="89"/>
        <v>3.310264604609002E-4</v>
      </c>
      <c r="AA165" s="174">
        <f t="shared" si="90"/>
        <v>0</v>
      </c>
      <c r="AC165" s="39" t="s">
        <v>180</v>
      </c>
      <c r="AD165" s="47">
        <f t="shared" si="91"/>
        <v>47</v>
      </c>
      <c r="AE165" s="47">
        <f t="shared" si="92"/>
        <v>8</v>
      </c>
      <c r="AF165" s="48">
        <f t="shared" si="93"/>
        <v>14</v>
      </c>
      <c r="AG165" s="48">
        <f t="shared" si="94"/>
        <v>11</v>
      </c>
      <c r="AH165" s="48">
        <f t="shared" si="95"/>
        <v>2</v>
      </c>
      <c r="AI165" s="48">
        <f t="shared" si="96"/>
        <v>2</v>
      </c>
      <c r="AJ165" s="48">
        <f t="shared" si="97"/>
        <v>8</v>
      </c>
      <c r="AK165" s="48">
        <f t="shared" si="98"/>
        <v>2</v>
      </c>
      <c r="AL165" s="49">
        <f t="shared" si="99"/>
        <v>0</v>
      </c>
      <c r="AN165" s="47" t="s">
        <v>180</v>
      </c>
      <c r="AO165" s="135">
        <f t="shared" si="100"/>
        <v>1.7524235645041013E-2</v>
      </c>
      <c r="AP165" s="29">
        <f t="shared" si="101"/>
        <v>0.01</v>
      </c>
      <c r="AQ165" s="28">
        <f t="shared" si="102"/>
        <v>2.074074074074074E-2</v>
      </c>
      <c r="AR165" s="28">
        <f t="shared" si="103"/>
        <v>3.0985915492957747E-2</v>
      </c>
      <c r="AS165" s="28">
        <f t="shared" si="104"/>
        <v>1.4705882352941176E-2</v>
      </c>
      <c r="AT165" s="28">
        <f t="shared" si="105"/>
        <v>8.4033613445378148E-3</v>
      </c>
      <c r="AU165" s="28">
        <f t="shared" si="106"/>
        <v>3.0303030303030304E-2</v>
      </c>
      <c r="AV165" s="28">
        <f t="shared" si="107"/>
        <v>9.3457943925233638E-3</v>
      </c>
      <c r="AW165" s="30" t="str">
        <f t="shared" si="108"/>
        <v>-</v>
      </c>
    </row>
    <row r="166" spans="1:49" x14ac:dyDescent="0.25">
      <c r="A166" t="s">
        <v>100</v>
      </c>
      <c r="B166">
        <v>2016</v>
      </c>
      <c r="C166">
        <v>3628</v>
      </c>
      <c r="D166">
        <v>635</v>
      </c>
      <c r="E166">
        <v>0.17502756339581041</v>
      </c>
      <c r="G166" s="39" t="s">
        <v>231</v>
      </c>
      <c r="H166" s="73">
        <f t="shared" si="73"/>
        <v>189</v>
      </c>
      <c r="I166" s="17">
        <f t="shared" si="74"/>
        <v>105</v>
      </c>
      <c r="J166" s="18">
        <f t="shared" si="75"/>
        <v>46</v>
      </c>
      <c r="K166" s="18">
        <f t="shared" si="76"/>
        <v>28</v>
      </c>
      <c r="L166" s="18">
        <f t="shared" si="77"/>
        <v>6</v>
      </c>
      <c r="M166" s="18">
        <f t="shared" si="78"/>
        <v>4</v>
      </c>
      <c r="N166" s="18">
        <f t="shared" si="79"/>
        <v>0</v>
      </c>
      <c r="O166" s="18">
        <f t="shared" si="80"/>
        <v>0</v>
      </c>
      <c r="P166" s="16">
        <f t="shared" si="81"/>
        <v>0</v>
      </c>
      <c r="R166" s="39" t="s">
        <v>231</v>
      </c>
      <c r="S166" s="168">
        <f t="shared" si="82"/>
        <v>4.7196809196036065E-5</v>
      </c>
      <c r="T166" s="173">
        <f t="shared" si="83"/>
        <v>3.2855006164224967E-4</v>
      </c>
      <c r="U166" s="24">
        <f t="shared" si="84"/>
        <v>9.1290671482580356E-5</v>
      </c>
      <c r="V166" s="24">
        <f t="shared" si="85"/>
        <v>5.4836909156784601E-5</v>
      </c>
      <c r="W166" s="24">
        <f t="shared" si="86"/>
        <v>1.1719184891626837E-5</v>
      </c>
      <c r="X166" s="24">
        <f t="shared" si="87"/>
        <v>6.6078021624032576E-6</v>
      </c>
      <c r="Y166" s="24">
        <f t="shared" si="88"/>
        <v>0</v>
      </c>
      <c r="Z166" s="24">
        <f t="shared" si="89"/>
        <v>0</v>
      </c>
      <c r="AA166" s="174">
        <f t="shared" si="90"/>
        <v>0</v>
      </c>
      <c r="AC166" s="39" t="s">
        <v>231</v>
      </c>
      <c r="AD166" s="47">
        <f t="shared" si="91"/>
        <v>6</v>
      </c>
      <c r="AE166" s="47">
        <f t="shared" si="92"/>
        <v>4</v>
      </c>
      <c r="AF166" s="48">
        <f t="shared" si="93"/>
        <v>1</v>
      </c>
      <c r="AG166" s="48">
        <f t="shared" si="94"/>
        <v>1</v>
      </c>
      <c r="AH166" s="48">
        <f t="shared" si="95"/>
        <v>0</v>
      </c>
      <c r="AI166" s="48">
        <f t="shared" si="96"/>
        <v>0</v>
      </c>
      <c r="AJ166" s="48">
        <f t="shared" si="97"/>
        <v>0</v>
      </c>
      <c r="AK166" s="48">
        <f t="shared" si="98"/>
        <v>0</v>
      </c>
      <c r="AL166" s="49">
        <f t="shared" si="99"/>
        <v>0</v>
      </c>
      <c r="AN166" s="47" t="s">
        <v>231</v>
      </c>
      <c r="AO166" s="135">
        <f t="shared" si="100"/>
        <v>3.1746031746031744E-2</v>
      </c>
      <c r="AP166" s="29">
        <f t="shared" si="101"/>
        <v>3.8095238095238099E-2</v>
      </c>
      <c r="AQ166" s="28">
        <f t="shared" si="102"/>
        <v>2.1739130434782608E-2</v>
      </c>
      <c r="AR166" s="28">
        <f t="shared" si="103"/>
        <v>3.5714285714285712E-2</v>
      </c>
      <c r="AS166" s="28">
        <f t="shared" si="104"/>
        <v>0</v>
      </c>
      <c r="AT166" s="28">
        <f t="shared" si="105"/>
        <v>0</v>
      </c>
      <c r="AU166" s="28" t="str">
        <f t="shared" si="106"/>
        <v>-</v>
      </c>
      <c r="AV166" s="28" t="str">
        <f t="shared" si="107"/>
        <v>-</v>
      </c>
      <c r="AW166" s="30" t="str">
        <f t="shared" si="108"/>
        <v>-</v>
      </c>
    </row>
    <row r="167" spans="1:49" x14ac:dyDescent="0.25">
      <c r="A167" t="s">
        <v>100</v>
      </c>
      <c r="B167">
        <v>2017</v>
      </c>
      <c r="C167">
        <v>6575</v>
      </c>
      <c r="D167">
        <v>1071</v>
      </c>
      <c r="E167">
        <v>0.1628897338403042</v>
      </c>
      <c r="G167" s="39" t="s">
        <v>460</v>
      </c>
      <c r="H167" s="73">
        <f t="shared" si="73"/>
        <v>785</v>
      </c>
      <c r="I167" s="17">
        <f t="shared" si="74"/>
        <v>245</v>
      </c>
      <c r="J167" s="18">
        <f t="shared" si="75"/>
        <v>102</v>
      </c>
      <c r="K167" s="18">
        <f t="shared" si="76"/>
        <v>113</v>
      </c>
      <c r="L167" s="18">
        <f t="shared" si="77"/>
        <v>85</v>
      </c>
      <c r="M167" s="18">
        <f t="shared" si="78"/>
        <v>193</v>
      </c>
      <c r="N167" s="18">
        <f t="shared" si="79"/>
        <v>38</v>
      </c>
      <c r="O167" s="18">
        <f t="shared" si="80"/>
        <v>9</v>
      </c>
      <c r="P167" s="16">
        <f t="shared" si="81"/>
        <v>0</v>
      </c>
      <c r="R167" s="39" t="s">
        <v>460</v>
      </c>
      <c r="S167" s="168">
        <f t="shared" si="82"/>
        <v>1.960290752322133E-4</v>
      </c>
      <c r="T167" s="173">
        <f t="shared" si="83"/>
        <v>7.6661681049858255E-4</v>
      </c>
      <c r="U167" s="24">
        <f t="shared" si="84"/>
        <v>2.0242714111354775E-4</v>
      </c>
      <c r="V167" s="24">
        <f t="shared" si="85"/>
        <v>2.2130609766845213E-4</v>
      </c>
      <c r="W167" s="24">
        <f t="shared" si="86"/>
        <v>1.6602178596471353E-4</v>
      </c>
      <c r="X167" s="24">
        <f t="shared" si="87"/>
        <v>3.1882645433595718E-4</v>
      </c>
      <c r="Y167" s="24">
        <f t="shared" si="88"/>
        <v>5.3998442571235316E-5</v>
      </c>
      <c r="Z167" s="24">
        <f t="shared" si="89"/>
        <v>1.3921673570785522E-5</v>
      </c>
      <c r="AA167" s="174">
        <f t="shared" si="90"/>
        <v>0</v>
      </c>
      <c r="AC167" s="39" t="s">
        <v>460</v>
      </c>
      <c r="AD167" s="47">
        <f t="shared" si="91"/>
        <v>21</v>
      </c>
      <c r="AE167" s="47">
        <f t="shared" si="92"/>
        <v>4</v>
      </c>
      <c r="AF167" s="48">
        <f t="shared" si="93"/>
        <v>4</v>
      </c>
      <c r="AG167" s="48">
        <f t="shared" si="94"/>
        <v>4</v>
      </c>
      <c r="AH167" s="48">
        <f t="shared" si="95"/>
        <v>4</v>
      </c>
      <c r="AI167" s="48">
        <f t="shared" si="96"/>
        <v>4</v>
      </c>
      <c r="AJ167" s="48">
        <f t="shared" si="97"/>
        <v>0</v>
      </c>
      <c r="AK167" s="48">
        <f t="shared" si="98"/>
        <v>1</v>
      </c>
      <c r="AL167" s="49">
        <f t="shared" si="99"/>
        <v>0</v>
      </c>
      <c r="AN167" s="47" t="s">
        <v>460</v>
      </c>
      <c r="AO167" s="135">
        <f t="shared" si="100"/>
        <v>2.6751592356687899E-2</v>
      </c>
      <c r="AP167" s="29">
        <f t="shared" si="101"/>
        <v>1.6326530612244899E-2</v>
      </c>
      <c r="AQ167" s="28">
        <f t="shared" si="102"/>
        <v>3.9215686274509803E-2</v>
      </c>
      <c r="AR167" s="28">
        <f t="shared" si="103"/>
        <v>3.5398230088495575E-2</v>
      </c>
      <c r="AS167" s="28">
        <f t="shared" si="104"/>
        <v>4.7058823529411764E-2</v>
      </c>
      <c r="AT167" s="28">
        <f t="shared" si="105"/>
        <v>2.072538860103627E-2</v>
      </c>
      <c r="AU167" s="28">
        <f t="shared" si="106"/>
        <v>0</v>
      </c>
      <c r="AV167" s="28">
        <f t="shared" si="107"/>
        <v>0.1111111111111111</v>
      </c>
      <c r="AW167" s="30" t="str">
        <f t="shared" si="108"/>
        <v>-</v>
      </c>
    </row>
    <row r="168" spans="1:49" x14ac:dyDescent="0.25">
      <c r="A168" t="s">
        <v>100</v>
      </c>
      <c r="B168">
        <v>2018</v>
      </c>
      <c r="C168">
        <v>7912</v>
      </c>
      <c r="D168">
        <v>1831</v>
      </c>
      <c r="E168">
        <v>0.23142062689585441</v>
      </c>
      <c r="G168" s="39" t="s">
        <v>154</v>
      </c>
      <c r="H168" s="73">
        <f t="shared" si="73"/>
        <v>69892</v>
      </c>
      <c r="I168" s="17">
        <f t="shared" si="74"/>
        <v>2855</v>
      </c>
      <c r="J168" s="18">
        <f t="shared" si="75"/>
        <v>6548</v>
      </c>
      <c r="K168" s="18">
        <f t="shared" si="76"/>
        <v>7639</v>
      </c>
      <c r="L168" s="18">
        <f t="shared" si="77"/>
        <v>9398</v>
      </c>
      <c r="M168" s="18">
        <f t="shared" si="78"/>
        <v>11621</v>
      </c>
      <c r="N168" s="18">
        <f t="shared" si="79"/>
        <v>12042</v>
      </c>
      <c r="O168" s="18">
        <f t="shared" si="80"/>
        <v>12039</v>
      </c>
      <c r="P168" s="16">
        <f t="shared" si="81"/>
        <v>7750</v>
      </c>
      <c r="R168" s="39" t="s">
        <v>154</v>
      </c>
      <c r="S168" s="168">
        <f t="shared" si="82"/>
        <v>1.7453330096980704E-2</v>
      </c>
      <c r="T168" s="173">
        <f t="shared" si="83"/>
        <v>8.9334326284630748E-3</v>
      </c>
      <c r="U168" s="24">
        <f t="shared" si="84"/>
        <v>1.299502862756383E-2</v>
      </c>
      <c r="V168" s="24">
        <f t="shared" si="85"/>
        <v>1.4960683894595627E-2</v>
      </c>
      <c r="W168" s="24">
        <f t="shared" si="86"/>
        <v>1.8356149935251503E-2</v>
      </c>
      <c r="X168" s="24">
        <f t="shared" si="87"/>
        <v>1.9197317232322063E-2</v>
      </c>
      <c r="Y168" s="24">
        <f t="shared" si="88"/>
        <v>1.711182224849515E-2</v>
      </c>
      <c r="Z168" s="24">
        <f t="shared" si="89"/>
        <v>1.8622558679854101E-2</v>
      </c>
      <c r="AA168" s="174">
        <f t="shared" si="90"/>
        <v>3.8194649792023971E-2</v>
      </c>
      <c r="AC168" s="39" t="s">
        <v>154</v>
      </c>
      <c r="AD168" s="47">
        <f t="shared" si="91"/>
        <v>3923</v>
      </c>
      <c r="AE168" s="47">
        <f t="shared" si="92"/>
        <v>142</v>
      </c>
      <c r="AF168" s="48">
        <f t="shared" si="93"/>
        <v>501</v>
      </c>
      <c r="AG168" s="48">
        <f t="shared" si="94"/>
        <v>624</v>
      </c>
      <c r="AH168" s="48">
        <f t="shared" si="95"/>
        <v>544</v>
      </c>
      <c r="AI168" s="48">
        <f t="shared" si="96"/>
        <v>627</v>
      </c>
      <c r="AJ168" s="48">
        <f t="shared" si="97"/>
        <v>584</v>
      </c>
      <c r="AK168" s="48">
        <f t="shared" si="98"/>
        <v>560</v>
      </c>
      <c r="AL168" s="49">
        <f t="shared" si="99"/>
        <v>341</v>
      </c>
      <c r="AN168" s="47" t="s">
        <v>154</v>
      </c>
      <c r="AO168" s="135">
        <f t="shared" si="100"/>
        <v>5.6129456876323473E-2</v>
      </c>
      <c r="AP168" s="29">
        <f t="shared" si="101"/>
        <v>4.9737302977232924E-2</v>
      </c>
      <c r="AQ168" s="28">
        <f t="shared" si="102"/>
        <v>7.6511912034208915E-2</v>
      </c>
      <c r="AR168" s="28">
        <f t="shared" si="103"/>
        <v>8.1686084566042677E-2</v>
      </c>
      <c r="AS168" s="28">
        <f t="shared" si="104"/>
        <v>5.7884656309853164E-2</v>
      </c>
      <c r="AT168" s="28">
        <f t="shared" si="105"/>
        <v>5.3954048704930729E-2</v>
      </c>
      <c r="AU168" s="28">
        <f t="shared" si="106"/>
        <v>4.8496927420694239E-2</v>
      </c>
      <c r="AV168" s="28">
        <f t="shared" si="107"/>
        <v>4.6515491319877068E-2</v>
      </c>
      <c r="AW168" s="30">
        <f t="shared" si="108"/>
        <v>4.3999999999999997E-2</v>
      </c>
    </row>
    <row r="169" spans="1:49" x14ac:dyDescent="0.25">
      <c r="A169" t="s">
        <v>100</v>
      </c>
      <c r="B169">
        <v>2019</v>
      </c>
      <c r="C169">
        <v>5845</v>
      </c>
      <c r="D169">
        <v>1308</v>
      </c>
      <c r="E169">
        <v>0.2237810094097519</v>
      </c>
      <c r="G169" s="39" t="s">
        <v>219</v>
      </c>
      <c r="H169" s="73">
        <f t="shared" si="73"/>
        <v>28320</v>
      </c>
      <c r="I169" s="17">
        <f t="shared" si="74"/>
        <v>2904</v>
      </c>
      <c r="J169" s="18">
        <f t="shared" si="75"/>
        <v>4257</v>
      </c>
      <c r="K169" s="18">
        <f t="shared" si="76"/>
        <v>4147</v>
      </c>
      <c r="L169" s="18">
        <f t="shared" si="77"/>
        <v>4622</v>
      </c>
      <c r="M169" s="18">
        <f t="shared" si="78"/>
        <v>5361</v>
      </c>
      <c r="N169" s="18">
        <f t="shared" si="79"/>
        <v>3573</v>
      </c>
      <c r="O169" s="18">
        <f t="shared" si="80"/>
        <v>3456</v>
      </c>
      <c r="P169" s="16">
        <f t="shared" si="81"/>
        <v>0</v>
      </c>
      <c r="R169" s="39" t="s">
        <v>219</v>
      </c>
      <c r="S169" s="168">
        <f t="shared" si="82"/>
        <v>7.072029822390166E-3</v>
      </c>
      <c r="T169" s="173">
        <f t="shared" si="83"/>
        <v>9.08675599056279E-3</v>
      </c>
      <c r="U169" s="24">
        <f t="shared" si="84"/>
        <v>8.4483562717683602E-3</v>
      </c>
      <c r="V169" s="24">
        <f t="shared" si="85"/>
        <v>8.1217379383280615E-3</v>
      </c>
      <c r="W169" s="24">
        <f t="shared" si="86"/>
        <v>9.0276787615165398E-3</v>
      </c>
      <c r="X169" s="24">
        <f t="shared" si="87"/>
        <v>8.8561068481609658E-3</v>
      </c>
      <c r="Y169" s="24">
        <f t="shared" si="88"/>
        <v>5.0772746133427313E-3</v>
      </c>
      <c r="Z169" s="24">
        <f t="shared" si="89"/>
        <v>5.3459226511816411E-3</v>
      </c>
      <c r="AA169" s="174">
        <f t="shared" si="90"/>
        <v>0</v>
      </c>
      <c r="AC169" s="39" t="s">
        <v>219</v>
      </c>
      <c r="AD169" s="47">
        <f t="shared" si="91"/>
        <v>1676</v>
      </c>
      <c r="AE169" s="47">
        <f t="shared" si="92"/>
        <v>125</v>
      </c>
      <c r="AF169" s="48">
        <f t="shared" si="93"/>
        <v>309</v>
      </c>
      <c r="AG169" s="48">
        <f t="shared" si="94"/>
        <v>360</v>
      </c>
      <c r="AH169" s="48">
        <f t="shared" si="95"/>
        <v>344</v>
      </c>
      <c r="AI169" s="48">
        <f t="shared" si="96"/>
        <v>250</v>
      </c>
      <c r="AJ169" s="48">
        <f t="shared" si="97"/>
        <v>136</v>
      </c>
      <c r="AK169" s="48">
        <f t="shared" si="98"/>
        <v>152</v>
      </c>
      <c r="AL169" s="49">
        <f t="shared" si="99"/>
        <v>0</v>
      </c>
      <c r="AN169" s="47" t="s">
        <v>219</v>
      </c>
      <c r="AO169" s="135">
        <f t="shared" si="100"/>
        <v>5.9180790960451979E-2</v>
      </c>
      <c r="AP169" s="29">
        <f t="shared" si="101"/>
        <v>4.3044077134986224E-2</v>
      </c>
      <c r="AQ169" s="28">
        <f t="shared" si="102"/>
        <v>7.2586328400281883E-2</v>
      </c>
      <c r="AR169" s="28">
        <f t="shared" si="103"/>
        <v>8.6809741982155769E-2</v>
      </c>
      <c r="AS169" s="28">
        <f t="shared" si="104"/>
        <v>7.4426655127650371E-2</v>
      </c>
      <c r="AT169" s="28">
        <f t="shared" si="105"/>
        <v>4.6633090841260959E-2</v>
      </c>
      <c r="AU169" s="28">
        <f t="shared" si="106"/>
        <v>3.8063252169045617E-2</v>
      </c>
      <c r="AV169" s="28">
        <f t="shared" si="107"/>
        <v>4.3981481481481483E-2</v>
      </c>
      <c r="AW169" s="30" t="str">
        <f t="shared" si="108"/>
        <v>-</v>
      </c>
    </row>
    <row r="170" spans="1:49" x14ac:dyDescent="0.25">
      <c r="A170" t="s">
        <v>508</v>
      </c>
      <c r="B170">
        <v>2013</v>
      </c>
      <c r="C170">
        <v>172</v>
      </c>
      <c r="D170">
        <v>19</v>
      </c>
      <c r="E170">
        <v>0.1104651162790698</v>
      </c>
      <c r="G170" s="39" t="s">
        <v>464</v>
      </c>
      <c r="H170" s="73">
        <f t="shared" si="73"/>
        <v>412</v>
      </c>
      <c r="I170" s="17">
        <f t="shared" si="74"/>
        <v>158</v>
      </c>
      <c r="J170" s="18">
        <f t="shared" si="75"/>
        <v>147</v>
      </c>
      <c r="K170" s="18">
        <f t="shared" si="76"/>
        <v>49</v>
      </c>
      <c r="L170" s="18">
        <f t="shared" si="77"/>
        <v>31</v>
      </c>
      <c r="M170" s="18">
        <f t="shared" si="78"/>
        <v>16</v>
      </c>
      <c r="N170" s="18">
        <f t="shared" si="79"/>
        <v>8</v>
      </c>
      <c r="O170" s="18">
        <f t="shared" si="80"/>
        <v>3</v>
      </c>
      <c r="P170" s="16">
        <f t="shared" si="81"/>
        <v>0</v>
      </c>
      <c r="R170" s="39" t="s">
        <v>464</v>
      </c>
      <c r="S170" s="168">
        <f t="shared" si="82"/>
        <v>1.0288404967601513E-4</v>
      </c>
      <c r="T170" s="173">
        <f t="shared" si="83"/>
        <v>4.9438961656643281E-4</v>
      </c>
      <c r="U170" s="24">
        <f t="shared" si="84"/>
        <v>2.9173323278128938E-4</v>
      </c>
      <c r="V170" s="24">
        <f t="shared" si="85"/>
        <v>9.5964591024373042E-5</v>
      </c>
      <c r="W170" s="24">
        <f t="shared" si="86"/>
        <v>6.0549121940071992E-5</v>
      </c>
      <c r="X170" s="24">
        <f t="shared" si="87"/>
        <v>2.6431208649613031E-5</v>
      </c>
      <c r="Y170" s="24">
        <f t="shared" si="88"/>
        <v>1.1368093172891645E-5</v>
      </c>
      <c r="Z170" s="24">
        <f t="shared" si="89"/>
        <v>4.6405578569285079E-6</v>
      </c>
      <c r="AA170" s="174">
        <f t="shared" si="90"/>
        <v>0</v>
      </c>
      <c r="AC170" s="39" t="s">
        <v>464</v>
      </c>
      <c r="AD170" s="47">
        <f t="shared" si="91"/>
        <v>17</v>
      </c>
      <c r="AE170" s="47">
        <f t="shared" si="92"/>
        <v>8</v>
      </c>
      <c r="AF170" s="48">
        <f t="shared" si="93"/>
        <v>6</v>
      </c>
      <c r="AG170" s="48">
        <f t="shared" si="94"/>
        <v>1</v>
      </c>
      <c r="AH170" s="48">
        <f t="shared" si="95"/>
        <v>0</v>
      </c>
      <c r="AI170" s="48">
        <f t="shared" si="96"/>
        <v>1</v>
      </c>
      <c r="AJ170" s="48">
        <f t="shared" si="97"/>
        <v>1</v>
      </c>
      <c r="AK170" s="48">
        <f t="shared" si="98"/>
        <v>0</v>
      </c>
      <c r="AL170" s="49">
        <f t="shared" si="99"/>
        <v>0</v>
      </c>
      <c r="AN170" s="47" t="s">
        <v>464</v>
      </c>
      <c r="AO170" s="135">
        <f t="shared" si="100"/>
        <v>4.12621359223301E-2</v>
      </c>
      <c r="AP170" s="29">
        <f t="shared" si="101"/>
        <v>5.0632911392405063E-2</v>
      </c>
      <c r="AQ170" s="28">
        <f t="shared" si="102"/>
        <v>4.0816326530612242E-2</v>
      </c>
      <c r="AR170" s="28">
        <f t="shared" si="103"/>
        <v>2.0408163265306121E-2</v>
      </c>
      <c r="AS170" s="28">
        <f t="shared" si="104"/>
        <v>0</v>
      </c>
      <c r="AT170" s="28">
        <f t="shared" si="105"/>
        <v>6.25E-2</v>
      </c>
      <c r="AU170" s="28">
        <f t="shared" si="106"/>
        <v>0.125</v>
      </c>
      <c r="AV170" s="28">
        <f t="shared" si="107"/>
        <v>0</v>
      </c>
      <c r="AW170" s="30" t="str">
        <f t="shared" si="108"/>
        <v>-</v>
      </c>
    </row>
    <row r="171" spans="1:49" x14ac:dyDescent="0.25">
      <c r="A171" t="s">
        <v>508</v>
      </c>
      <c r="B171">
        <v>2014</v>
      </c>
      <c r="C171">
        <v>117</v>
      </c>
      <c r="D171">
        <v>22</v>
      </c>
      <c r="E171">
        <v>0.188034188034188</v>
      </c>
      <c r="G171" s="39" t="s">
        <v>389</v>
      </c>
      <c r="H171" s="73">
        <f t="shared" si="73"/>
        <v>4262</v>
      </c>
      <c r="I171" s="17">
        <f t="shared" si="74"/>
        <v>789</v>
      </c>
      <c r="J171" s="18">
        <f t="shared" si="75"/>
        <v>931</v>
      </c>
      <c r="K171" s="18">
        <f t="shared" si="76"/>
        <v>735</v>
      </c>
      <c r="L171" s="18">
        <f t="shared" si="77"/>
        <v>419</v>
      </c>
      <c r="M171" s="18">
        <f t="shared" si="78"/>
        <v>412</v>
      </c>
      <c r="N171" s="18">
        <f t="shared" si="79"/>
        <v>495</v>
      </c>
      <c r="O171" s="18">
        <f t="shared" si="80"/>
        <v>481</v>
      </c>
      <c r="P171" s="16">
        <f t="shared" si="81"/>
        <v>0</v>
      </c>
      <c r="R171" s="39" t="s">
        <v>389</v>
      </c>
      <c r="S171" s="168">
        <f t="shared" si="82"/>
        <v>1.0643005332989721E-3</v>
      </c>
      <c r="T171" s="173">
        <f t="shared" si="83"/>
        <v>2.4688190346260474E-3</v>
      </c>
      <c r="U171" s="24">
        <f t="shared" si="84"/>
        <v>1.8476438076148328E-3</v>
      </c>
      <c r="V171" s="24">
        <f t="shared" si="85"/>
        <v>1.4394688653655958E-3</v>
      </c>
      <c r="W171" s="24">
        <f t="shared" si="86"/>
        <v>8.1838974493194088E-4</v>
      </c>
      <c r="X171" s="24">
        <f t="shared" si="87"/>
        <v>6.8060362272753556E-4</v>
      </c>
      <c r="Y171" s="24">
        <f t="shared" si="88"/>
        <v>7.0340076507267055E-4</v>
      </c>
      <c r="Z171" s="24">
        <f t="shared" si="89"/>
        <v>7.4403610972753739E-4</v>
      </c>
      <c r="AA171" s="174">
        <f t="shared" si="90"/>
        <v>0</v>
      </c>
      <c r="AC171" s="39" t="s">
        <v>389</v>
      </c>
      <c r="AD171" s="47">
        <f t="shared" si="91"/>
        <v>196</v>
      </c>
      <c r="AE171" s="47">
        <f t="shared" si="92"/>
        <v>29</v>
      </c>
      <c r="AF171" s="48">
        <f t="shared" si="93"/>
        <v>43</v>
      </c>
      <c r="AG171" s="48">
        <f t="shared" si="94"/>
        <v>30</v>
      </c>
      <c r="AH171" s="48">
        <f t="shared" si="95"/>
        <v>11</v>
      </c>
      <c r="AI171" s="48">
        <f t="shared" si="96"/>
        <v>18</v>
      </c>
      <c r="AJ171" s="48">
        <f t="shared" si="97"/>
        <v>45</v>
      </c>
      <c r="AK171" s="48">
        <f t="shared" si="98"/>
        <v>20</v>
      </c>
      <c r="AL171" s="49">
        <f t="shared" si="99"/>
        <v>0</v>
      </c>
      <c r="AN171" s="47" t="s">
        <v>389</v>
      </c>
      <c r="AO171" s="135">
        <f t="shared" si="100"/>
        <v>4.5987799155326137E-2</v>
      </c>
      <c r="AP171" s="29">
        <f t="shared" si="101"/>
        <v>3.6755386565272496E-2</v>
      </c>
      <c r="AQ171" s="28">
        <f t="shared" si="102"/>
        <v>4.6186895810955961E-2</v>
      </c>
      <c r="AR171" s="28">
        <f t="shared" si="103"/>
        <v>4.0816326530612242E-2</v>
      </c>
      <c r="AS171" s="28">
        <f t="shared" si="104"/>
        <v>2.6252983293556086E-2</v>
      </c>
      <c r="AT171" s="28">
        <f t="shared" si="105"/>
        <v>4.3689320388349516E-2</v>
      </c>
      <c r="AU171" s="28">
        <f t="shared" si="106"/>
        <v>9.0909090909090912E-2</v>
      </c>
      <c r="AV171" s="28">
        <f t="shared" si="107"/>
        <v>4.1580041580041582E-2</v>
      </c>
      <c r="AW171" s="30" t="str">
        <f t="shared" si="108"/>
        <v>-</v>
      </c>
    </row>
    <row r="172" spans="1:49" x14ac:dyDescent="0.25">
      <c r="A172" t="s">
        <v>508</v>
      </c>
      <c r="B172">
        <v>2015</v>
      </c>
      <c r="C172">
        <v>107</v>
      </c>
      <c r="D172">
        <v>18</v>
      </c>
      <c r="E172">
        <v>0.16822429906542061</v>
      </c>
      <c r="G172" s="39" t="s">
        <v>453</v>
      </c>
      <c r="H172" s="73">
        <f t="shared" si="73"/>
        <v>94</v>
      </c>
      <c r="I172" s="17">
        <f t="shared" si="74"/>
        <v>19</v>
      </c>
      <c r="J172" s="18">
        <f t="shared" si="75"/>
        <v>29</v>
      </c>
      <c r="K172" s="18">
        <f t="shared" si="76"/>
        <v>15</v>
      </c>
      <c r="L172" s="18">
        <f t="shared" si="77"/>
        <v>16</v>
      </c>
      <c r="M172" s="18">
        <f t="shared" si="78"/>
        <v>8</v>
      </c>
      <c r="N172" s="18">
        <f t="shared" si="79"/>
        <v>5</v>
      </c>
      <c r="O172" s="18">
        <f t="shared" si="80"/>
        <v>2</v>
      </c>
      <c r="P172" s="16">
        <f t="shared" si="81"/>
        <v>0</v>
      </c>
      <c r="R172" s="39" t="s">
        <v>453</v>
      </c>
      <c r="S172" s="168">
        <f t="shared" si="82"/>
        <v>2.3473545314430635E-5</v>
      </c>
      <c r="T172" s="173">
        <f t="shared" si="83"/>
        <v>5.9451915916216606E-5</v>
      </c>
      <c r="U172" s="24">
        <f t="shared" si="84"/>
        <v>5.7552814630322394E-5</v>
      </c>
      <c r="V172" s="24">
        <f t="shared" si="85"/>
        <v>2.9376915619706036E-5</v>
      </c>
      <c r="W172" s="24">
        <f t="shared" si="86"/>
        <v>3.1251159711004902E-5</v>
      </c>
      <c r="X172" s="24">
        <f t="shared" si="87"/>
        <v>1.3215604324806515E-5</v>
      </c>
      <c r="Y172" s="24">
        <f t="shared" si="88"/>
        <v>7.1050582330572784E-6</v>
      </c>
      <c r="Z172" s="24">
        <f t="shared" si="89"/>
        <v>3.0937052379523386E-6</v>
      </c>
      <c r="AA172" s="174">
        <f t="shared" si="90"/>
        <v>0</v>
      </c>
      <c r="AC172" s="39" t="s">
        <v>453</v>
      </c>
      <c r="AD172" s="47">
        <f t="shared" si="91"/>
        <v>18</v>
      </c>
      <c r="AE172" s="47">
        <f t="shared" si="92"/>
        <v>8</v>
      </c>
      <c r="AF172" s="48">
        <f t="shared" si="93"/>
        <v>8</v>
      </c>
      <c r="AG172" s="48">
        <f t="shared" si="94"/>
        <v>0</v>
      </c>
      <c r="AH172" s="48">
        <f t="shared" si="95"/>
        <v>1</v>
      </c>
      <c r="AI172" s="48">
        <f t="shared" si="96"/>
        <v>0</v>
      </c>
      <c r="AJ172" s="48">
        <f t="shared" si="97"/>
        <v>1</v>
      </c>
      <c r="AK172" s="48">
        <f t="shared" si="98"/>
        <v>0</v>
      </c>
      <c r="AL172" s="49">
        <f t="shared" si="99"/>
        <v>0</v>
      </c>
      <c r="AN172" s="47" t="s">
        <v>453</v>
      </c>
      <c r="AO172" s="135">
        <f t="shared" si="100"/>
        <v>0.19148936170212766</v>
      </c>
      <c r="AP172" s="29">
        <f t="shared" si="101"/>
        <v>0.42105263157894735</v>
      </c>
      <c r="AQ172" s="28">
        <f t="shared" si="102"/>
        <v>0.27586206896551724</v>
      </c>
      <c r="AR172" s="28">
        <f t="shared" si="103"/>
        <v>0</v>
      </c>
      <c r="AS172" s="28">
        <f t="shared" si="104"/>
        <v>6.25E-2</v>
      </c>
      <c r="AT172" s="28">
        <f t="shared" si="105"/>
        <v>0</v>
      </c>
      <c r="AU172" s="28">
        <f t="shared" si="106"/>
        <v>0.2</v>
      </c>
      <c r="AV172" s="28">
        <f t="shared" si="107"/>
        <v>0</v>
      </c>
      <c r="AW172" s="30" t="str">
        <f t="shared" si="108"/>
        <v>-</v>
      </c>
    </row>
    <row r="173" spans="1:49" x14ac:dyDescent="0.25">
      <c r="A173" t="s">
        <v>508</v>
      </c>
      <c r="B173">
        <v>2016</v>
      </c>
      <c r="C173">
        <v>192</v>
      </c>
      <c r="D173">
        <v>36</v>
      </c>
      <c r="E173">
        <v>0.1875</v>
      </c>
      <c r="G173" s="39" t="s">
        <v>340</v>
      </c>
      <c r="H173" s="73">
        <f t="shared" si="73"/>
        <v>49</v>
      </c>
      <c r="I173" s="17">
        <f t="shared" si="74"/>
        <v>0</v>
      </c>
      <c r="J173" s="18">
        <f t="shared" si="75"/>
        <v>23</v>
      </c>
      <c r="K173" s="18">
        <f t="shared" si="76"/>
        <v>10</v>
      </c>
      <c r="L173" s="18">
        <f t="shared" si="77"/>
        <v>15</v>
      </c>
      <c r="M173" s="18">
        <f t="shared" si="78"/>
        <v>0</v>
      </c>
      <c r="N173" s="18">
        <f t="shared" si="79"/>
        <v>0</v>
      </c>
      <c r="O173" s="18">
        <f t="shared" si="80"/>
        <v>1</v>
      </c>
      <c r="P173" s="16">
        <f t="shared" si="81"/>
        <v>0</v>
      </c>
      <c r="R173" s="39" t="s">
        <v>340</v>
      </c>
      <c r="S173" s="168">
        <f t="shared" si="82"/>
        <v>1.2236209791564906E-5</v>
      </c>
      <c r="T173" s="173">
        <f t="shared" si="83"/>
        <v>0</v>
      </c>
      <c r="U173" s="24">
        <f t="shared" si="84"/>
        <v>4.5645335741290178E-5</v>
      </c>
      <c r="V173" s="24">
        <f t="shared" si="85"/>
        <v>1.9584610413137358E-5</v>
      </c>
      <c r="W173" s="24">
        <f t="shared" si="86"/>
        <v>2.9297962229067093E-5</v>
      </c>
      <c r="X173" s="24">
        <f t="shared" si="87"/>
        <v>0</v>
      </c>
      <c r="Y173" s="24">
        <f t="shared" si="88"/>
        <v>0</v>
      </c>
      <c r="Z173" s="24">
        <f t="shared" si="89"/>
        <v>1.5468526189761693E-6</v>
      </c>
      <c r="AA173" s="174">
        <f t="shared" si="90"/>
        <v>0</v>
      </c>
      <c r="AC173" s="39" t="s">
        <v>340</v>
      </c>
      <c r="AD173" s="47">
        <f t="shared" si="91"/>
        <v>2</v>
      </c>
      <c r="AE173" s="47">
        <f t="shared" si="92"/>
        <v>0</v>
      </c>
      <c r="AF173" s="48">
        <f t="shared" si="93"/>
        <v>0</v>
      </c>
      <c r="AG173" s="48">
        <f t="shared" si="94"/>
        <v>2</v>
      </c>
      <c r="AH173" s="48">
        <f t="shared" si="95"/>
        <v>0</v>
      </c>
      <c r="AI173" s="48">
        <f t="shared" si="96"/>
        <v>0</v>
      </c>
      <c r="AJ173" s="48">
        <f t="shared" si="97"/>
        <v>0</v>
      </c>
      <c r="AK173" s="48">
        <f t="shared" si="98"/>
        <v>0</v>
      </c>
      <c r="AL173" s="49">
        <f t="shared" si="99"/>
        <v>0</v>
      </c>
      <c r="AN173" s="47" t="s">
        <v>340</v>
      </c>
      <c r="AO173" s="135">
        <f t="shared" si="100"/>
        <v>4.0816326530612242E-2</v>
      </c>
      <c r="AP173" s="29" t="str">
        <f t="shared" si="101"/>
        <v>-</v>
      </c>
      <c r="AQ173" s="28">
        <f t="shared" si="102"/>
        <v>0</v>
      </c>
      <c r="AR173" s="28">
        <f t="shared" si="103"/>
        <v>0.2</v>
      </c>
      <c r="AS173" s="28">
        <f t="shared" si="104"/>
        <v>0</v>
      </c>
      <c r="AT173" s="28" t="str">
        <f t="shared" si="105"/>
        <v>-</v>
      </c>
      <c r="AU173" s="28" t="str">
        <f t="shared" si="106"/>
        <v>-</v>
      </c>
      <c r="AV173" s="28">
        <f t="shared" si="107"/>
        <v>0</v>
      </c>
      <c r="AW173" s="30" t="str">
        <f t="shared" si="108"/>
        <v>-</v>
      </c>
    </row>
    <row r="174" spans="1:49" x14ac:dyDescent="0.25">
      <c r="A174" t="s">
        <v>508</v>
      </c>
      <c r="B174">
        <v>2017</v>
      </c>
      <c r="C174">
        <v>314</v>
      </c>
      <c r="D174">
        <v>74</v>
      </c>
      <c r="E174">
        <v>0.2356687898089172</v>
      </c>
      <c r="G174" s="39" t="s">
        <v>404</v>
      </c>
      <c r="H174" s="73">
        <f t="shared" si="73"/>
        <v>585</v>
      </c>
      <c r="I174" s="17">
        <f t="shared" si="74"/>
        <v>73</v>
      </c>
      <c r="J174" s="18">
        <f t="shared" si="75"/>
        <v>87</v>
      </c>
      <c r="K174" s="18">
        <f t="shared" si="76"/>
        <v>92</v>
      </c>
      <c r="L174" s="18">
        <f t="shared" si="77"/>
        <v>88</v>
      </c>
      <c r="M174" s="18">
        <f t="shared" si="78"/>
        <v>105</v>
      </c>
      <c r="N174" s="18">
        <f t="shared" si="79"/>
        <v>66</v>
      </c>
      <c r="O174" s="18">
        <f t="shared" si="80"/>
        <v>74</v>
      </c>
      <c r="P174" s="16">
        <f t="shared" si="81"/>
        <v>0</v>
      </c>
      <c r="R174" s="39" t="s">
        <v>404</v>
      </c>
      <c r="S174" s="168">
        <f t="shared" si="82"/>
        <v>1.4608536179725449E-4</v>
      </c>
      <c r="T174" s="173">
        <f t="shared" si="83"/>
        <v>2.2842051904651642E-4</v>
      </c>
      <c r="U174" s="24">
        <f t="shared" si="84"/>
        <v>1.7265844389096718E-4</v>
      </c>
      <c r="V174" s="24">
        <f t="shared" si="85"/>
        <v>1.8017841580086368E-4</v>
      </c>
      <c r="W174" s="24">
        <f t="shared" si="86"/>
        <v>1.7188137841052696E-4</v>
      </c>
      <c r="X174" s="24">
        <f t="shared" si="87"/>
        <v>1.7345480676308551E-4</v>
      </c>
      <c r="Y174" s="24">
        <f t="shared" si="88"/>
        <v>9.3786768676356073E-5</v>
      </c>
      <c r="Z174" s="24">
        <f t="shared" si="89"/>
        <v>1.1446709380423651E-4</v>
      </c>
      <c r="AA174" s="174">
        <f t="shared" si="90"/>
        <v>0</v>
      </c>
      <c r="AC174" s="39" t="s">
        <v>404</v>
      </c>
      <c r="AD174" s="47">
        <f t="shared" si="91"/>
        <v>19</v>
      </c>
      <c r="AE174" s="47">
        <f t="shared" si="92"/>
        <v>0</v>
      </c>
      <c r="AF174" s="48">
        <f t="shared" si="93"/>
        <v>3</v>
      </c>
      <c r="AG174" s="48">
        <f t="shared" si="94"/>
        <v>1</v>
      </c>
      <c r="AH174" s="48">
        <f t="shared" si="95"/>
        <v>8</v>
      </c>
      <c r="AI174" s="48">
        <f t="shared" si="96"/>
        <v>2</v>
      </c>
      <c r="AJ174" s="48">
        <f t="shared" si="97"/>
        <v>4</v>
      </c>
      <c r="AK174" s="48">
        <f t="shared" si="98"/>
        <v>1</v>
      </c>
      <c r="AL174" s="49">
        <f t="shared" si="99"/>
        <v>0</v>
      </c>
      <c r="AN174" s="47" t="s">
        <v>404</v>
      </c>
      <c r="AO174" s="135">
        <f t="shared" si="100"/>
        <v>3.2478632478632481E-2</v>
      </c>
      <c r="AP174" s="29">
        <f t="shared" si="101"/>
        <v>0</v>
      </c>
      <c r="AQ174" s="28">
        <f t="shared" si="102"/>
        <v>3.4482758620689655E-2</v>
      </c>
      <c r="AR174" s="28">
        <f t="shared" si="103"/>
        <v>1.0869565217391304E-2</v>
      </c>
      <c r="AS174" s="28">
        <f t="shared" si="104"/>
        <v>9.0909090909090912E-2</v>
      </c>
      <c r="AT174" s="28">
        <f t="shared" si="105"/>
        <v>1.9047619047619049E-2</v>
      </c>
      <c r="AU174" s="28">
        <f t="shared" si="106"/>
        <v>6.0606060606060608E-2</v>
      </c>
      <c r="AV174" s="28">
        <f t="shared" si="107"/>
        <v>1.3513513513513514E-2</v>
      </c>
      <c r="AW174" s="30" t="str">
        <f t="shared" si="108"/>
        <v>-</v>
      </c>
    </row>
    <row r="175" spans="1:49" x14ac:dyDescent="0.25">
      <c r="A175" t="s">
        <v>508</v>
      </c>
      <c r="B175">
        <v>2018</v>
      </c>
      <c r="C175">
        <v>174</v>
      </c>
      <c r="D175">
        <v>30</v>
      </c>
      <c r="E175">
        <v>0.17241379310344829</v>
      </c>
      <c r="G175" s="39" t="s">
        <v>267</v>
      </c>
      <c r="H175" s="73">
        <f t="shared" si="73"/>
        <v>1260</v>
      </c>
      <c r="I175" s="17">
        <f t="shared" si="74"/>
        <v>286</v>
      </c>
      <c r="J175" s="18">
        <f t="shared" si="75"/>
        <v>341</v>
      </c>
      <c r="K175" s="18">
        <f t="shared" si="76"/>
        <v>187</v>
      </c>
      <c r="L175" s="18">
        <f t="shared" si="77"/>
        <v>164</v>
      </c>
      <c r="M175" s="18">
        <f t="shared" si="78"/>
        <v>30</v>
      </c>
      <c r="N175" s="18">
        <f t="shared" si="79"/>
        <v>46</v>
      </c>
      <c r="O175" s="18">
        <f t="shared" si="80"/>
        <v>90</v>
      </c>
      <c r="P175" s="16">
        <f t="shared" si="81"/>
        <v>116</v>
      </c>
      <c r="R175" s="39" t="s">
        <v>267</v>
      </c>
      <c r="S175" s="168">
        <f t="shared" si="82"/>
        <v>3.1464539464024047E-4</v>
      </c>
      <c r="T175" s="173">
        <f t="shared" si="83"/>
        <v>8.9490778694936571E-4</v>
      </c>
      <c r="U175" s="24">
        <f t="shared" si="84"/>
        <v>6.7674171685999781E-4</v>
      </c>
      <c r="V175" s="24">
        <f t="shared" si="85"/>
        <v>3.6623221472566859E-4</v>
      </c>
      <c r="W175" s="24">
        <f t="shared" si="86"/>
        <v>3.2032438703780022E-4</v>
      </c>
      <c r="X175" s="24">
        <f t="shared" si="87"/>
        <v>4.9558516218024431E-5</v>
      </c>
      <c r="Y175" s="24">
        <f t="shared" si="88"/>
        <v>6.5366535744126956E-5</v>
      </c>
      <c r="Z175" s="24">
        <f t="shared" si="89"/>
        <v>1.3921673570785524E-4</v>
      </c>
      <c r="AA175" s="174">
        <f t="shared" si="90"/>
        <v>5.7168766140319749E-4</v>
      </c>
      <c r="AC175" s="39" t="s">
        <v>267</v>
      </c>
      <c r="AD175" s="47">
        <f t="shared" si="91"/>
        <v>9</v>
      </c>
      <c r="AE175" s="47">
        <f t="shared" si="92"/>
        <v>0</v>
      </c>
      <c r="AF175" s="48">
        <f t="shared" si="93"/>
        <v>0</v>
      </c>
      <c r="AG175" s="48">
        <f t="shared" si="94"/>
        <v>1</v>
      </c>
      <c r="AH175" s="48">
        <f t="shared" si="95"/>
        <v>1</v>
      </c>
      <c r="AI175" s="48">
        <f t="shared" si="96"/>
        <v>0</v>
      </c>
      <c r="AJ175" s="48">
        <f t="shared" si="97"/>
        <v>0</v>
      </c>
      <c r="AK175" s="48">
        <f t="shared" si="98"/>
        <v>4</v>
      </c>
      <c r="AL175" s="49">
        <f t="shared" si="99"/>
        <v>3</v>
      </c>
      <c r="AN175" s="47" t="s">
        <v>267</v>
      </c>
      <c r="AO175" s="135">
        <f t="shared" si="100"/>
        <v>7.1428571428571426E-3</v>
      </c>
      <c r="AP175" s="29">
        <f t="shared" si="101"/>
        <v>0</v>
      </c>
      <c r="AQ175" s="28">
        <f t="shared" si="102"/>
        <v>0</v>
      </c>
      <c r="AR175" s="28">
        <f t="shared" si="103"/>
        <v>5.3475935828877002E-3</v>
      </c>
      <c r="AS175" s="28">
        <f t="shared" si="104"/>
        <v>6.0975609756097563E-3</v>
      </c>
      <c r="AT175" s="28">
        <f t="shared" si="105"/>
        <v>0</v>
      </c>
      <c r="AU175" s="28">
        <f t="shared" si="106"/>
        <v>0</v>
      </c>
      <c r="AV175" s="28">
        <f t="shared" si="107"/>
        <v>4.4444444444444446E-2</v>
      </c>
      <c r="AW175" s="30">
        <f t="shared" si="108"/>
        <v>2.5862068965517241E-2</v>
      </c>
    </row>
    <row r="176" spans="1:49" x14ac:dyDescent="0.25">
      <c r="A176" t="s">
        <v>508</v>
      </c>
      <c r="B176">
        <v>2019</v>
      </c>
      <c r="C176">
        <v>89</v>
      </c>
      <c r="D176">
        <v>22</v>
      </c>
      <c r="E176">
        <v>0.24719101123595499</v>
      </c>
      <c r="G176" s="39" t="s">
        <v>461</v>
      </c>
      <c r="H176" s="73">
        <f t="shared" si="73"/>
        <v>151</v>
      </c>
      <c r="I176" s="17">
        <f t="shared" si="74"/>
        <v>0</v>
      </c>
      <c r="J176" s="18">
        <f t="shared" si="75"/>
        <v>0</v>
      </c>
      <c r="K176" s="18">
        <f t="shared" si="76"/>
        <v>0</v>
      </c>
      <c r="L176" s="18">
        <f t="shared" si="77"/>
        <v>1</v>
      </c>
      <c r="M176" s="18">
        <f t="shared" si="78"/>
        <v>8</v>
      </c>
      <c r="N176" s="18">
        <f t="shared" si="79"/>
        <v>76</v>
      </c>
      <c r="O176" s="18">
        <f t="shared" si="80"/>
        <v>66</v>
      </c>
      <c r="P176" s="16">
        <f t="shared" si="81"/>
        <v>0</v>
      </c>
      <c r="R176" s="39" t="s">
        <v>461</v>
      </c>
      <c r="S176" s="168">
        <f t="shared" si="82"/>
        <v>3.7707503643393893E-5</v>
      </c>
      <c r="T176" s="173">
        <f t="shared" si="83"/>
        <v>0</v>
      </c>
      <c r="U176" s="24">
        <f t="shared" si="84"/>
        <v>0</v>
      </c>
      <c r="V176" s="24">
        <f t="shared" si="85"/>
        <v>0</v>
      </c>
      <c r="W176" s="24">
        <f t="shared" si="86"/>
        <v>1.9531974819378064E-6</v>
      </c>
      <c r="X176" s="24">
        <f t="shared" si="87"/>
        <v>1.3215604324806515E-5</v>
      </c>
      <c r="Y176" s="24">
        <f t="shared" si="88"/>
        <v>1.0799688514247063E-4</v>
      </c>
      <c r="Z176" s="24">
        <f t="shared" si="89"/>
        <v>1.0209227285242716E-4</v>
      </c>
      <c r="AA176" s="174">
        <f t="shared" si="90"/>
        <v>0</v>
      </c>
      <c r="AC176" s="39" t="s">
        <v>461</v>
      </c>
      <c r="AD176" s="47">
        <f t="shared" si="91"/>
        <v>86</v>
      </c>
      <c r="AE176" s="47">
        <f t="shared" si="92"/>
        <v>0</v>
      </c>
      <c r="AF176" s="48">
        <f t="shared" si="93"/>
        <v>0</v>
      </c>
      <c r="AG176" s="48">
        <f t="shared" si="94"/>
        <v>0</v>
      </c>
      <c r="AH176" s="48">
        <f t="shared" si="95"/>
        <v>0</v>
      </c>
      <c r="AI176" s="48">
        <f t="shared" si="96"/>
        <v>5</v>
      </c>
      <c r="AJ176" s="48">
        <f t="shared" si="97"/>
        <v>24</v>
      </c>
      <c r="AK176" s="48">
        <f t="shared" si="98"/>
        <v>57</v>
      </c>
      <c r="AL176" s="49">
        <f t="shared" si="99"/>
        <v>0</v>
      </c>
      <c r="AN176" s="47" t="s">
        <v>461</v>
      </c>
      <c r="AO176" s="135">
        <f t="shared" si="100"/>
        <v>0.56953642384105962</v>
      </c>
      <c r="AP176" s="29" t="str">
        <f t="shared" si="101"/>
        <v>-</v>
      </c>
      <c r="AQ176" s="28" t="str">
        <f t="shared" si="102"/>
        <v>-</v>
      </c>
      <c r="AR176" s="28" t="str">
        <f t="shared" si="103"/>
        <v>-</v>
      </c>
      <c r="AS176" s="28">
        <f t="shared" si="104"/>
        <v>0</v>
      </c>
      <c r="AT176" s="28">
        <f t="shared" si="105"/>
        <v>0.625</v>
      </c>
      <c r="AU176" s="28">
        <f t="shared" si="106"/>
        <v>0.31578947368421051</v>
      </c>
      <c r="AV176" s="28">
        <f t="shared" si="107"/>
        <v>0.86363636363636365</v>
      </c>
      <c r="AW176" s="30" t="str">
        <f t="shared" si="108"/>
        <v>-</v>
      </c>
    </row>
    <row r="177" spans="1:49" x14ac:dyDescent="0.25">
      <c r="A177" t="s">
        <v>178</v>
      </c>
      <c r="B177">
        <v>2013</v>
      </c>
      <c r="C177">
        <v>11</v>
      </c>
      <c r="D177">
        <v>2</v>
      </c>
      <c r="E177">
        <v>0.1818181818181818</v>
      </c>
      <c r="G177" s="39" t="s">
        <v>167</v>
      </c>
      <c r="H177" s="73">
        <f t="shared" si="73"/>
        <v>1583</v>
      </c>
      <c r="I177" s="17">
        <f t="shared" si="74"/>
        <v>108</v>
      </c>
      <c r="J177" s="18">
        <f t="shared" si="75"/>
        <v>65</v>
      </c>
      <c r="K177" s="18">
        <f t="shared" si="76"/>
        <v>72</v>
      </c>
      <c r="L177" s="18">
        <f t="shared" si="77"/>
        <v>153</v>
      </c>
      <c r="M177" s="18">
        <f t="shared" si="78"/>
        <v>360</v>
      </c>
      <c r="N177" s="18">
        <f t="shared" si="79"/>
        <v>522</v>
      </c>
      <c r="O177" s="18">
        <f t="shared" si="80"/>
        <v>303</v>
      </c>
      <c r="P177" s="16">
        <f t="shared" si="81"/>
        <v>0</v>
      </c>
      <c r="R177" s="39" t="s">
        <v>167</v>
      </c>
      <c r="S177" s="168">
        <f t="shared" si="82"/>
        <v>3.953044918376989E-4</v>
      </c>
      <c r="T177" s="173">
        <f t="shared" si="83"/>
        <v>3.3793720626059965E-4</v>
      </c>
      <c r="U177" s="24">
        <f t="shared" si="84"/>
        <v>1.289976879645157E-4</v>
      </c>
      <c r="V177" s="24">
        <f t="shared" si="85"/>
        <v>1.4100919497458896E-4</v>
      </c>
      <c r="W177" s="24">
        <f t="shared" si="86"/>
        <v>2.9883921473648436E-4</v>
      </c>
      <c r="X177" s="24">
        <f t="shared" si="87"/>
        <v>5.9470219461629315E-4</v>
      </c>
      <c r="Y177" s="24">
        <f t="shared" si="88"/>
        <v>7.4176807953117989E-4</v>
      </c>
      <c r="Z177" s="24">
        <f t="shared" si="89"/>
        <v>4.6869634354977928E-4</v>
      </c>
      <c r="AA177" s="174">
        <f t="shared" si="90"/>
        <v>0</v>
      </c>
      <c r="AC177" s="39" t="s">
        <v>167</v>
      </c>
      <c r="AD177" s="47">
        <f t="shared" si="91"/>
        <v>333</v>
      </c>
      <c r="AE177" s="47">
        <f t="shared" si="92"/>
        <v>12</v>
      </c>
      <c r="AF177" s="48">
        <f t="shared" si="93"/>
        <v>10</v>
      </c>
      <c r="AG177" s="48">
        <f t="shared" si="94"/>
        <v>17</v>
      </c>
      <c r="AH177" s="48">
        <f t="shared" si="95"/>
        <v>42</v>
      </c>
      <c r="AI177" s="48">
        <f t="shared" si="96"/>
        <v>136</v>
      </c>
      <c r="AJ177" s="48">
        <f t="shared" si="97"/>
        <v>57</v>
      </c>
      <c r="AK177" s="48">
        <f t="shared" si="98"/>
        <v>59</v>
      </c>
      <c r="AL177" s="49">
        <f t="shared" si="99"/>
        <v>0</v>
      </c>
      <c r="AN177" s="47" t="s">
        <v>167</v>
      </c>
      <c r="AO177" s="135">
        <f t="shared" si="100"/>
        <v>0.21036007580543273</v>
      </c>
      <c r="AP177" s="29">
        <f t="shared" si="101"/>
        <v>0.1111111111111111</v>
      </c>
      <c r="AQ177" s="28">
        <f t="shared" si="102"/>
        <v>0.15384615384615385</v>
      </c>
      <c r="AR177" s="28">
        <f t="shared" si="103"/>
        <v>0.2361111111111111</v>
      </c>
      <c r="AS177" s="28">
        <f t="shared" si="104"/>
        <v>0.27450980392156865</v>
      </c>
      <c r="AT177" s="28">
        <f t="shared" si="105"/>
        <v>0.37777777777777777</v>
      </c>
      <c r="AU177" s="28">
        <f t="shared" si="106"/>
        <v>0.10919540229885058</v>
      </c>
      <c r="AV177" s="28">
        <f t="shared" si="107"/>
        <v>0.19471947194719472</v>
      </c>
      <c r="AW177" s="30" t="str">
        <f t="shared" si="108"/>
        <v>-</v>
      </c>
    </row>
    <row r="178" spans="1:49" x14ac:dyDescent="0.25">
      <c r="A178" t="s">
        <v>178</v>
      </c>
      <c r="B178">
        <v>2014</v>
      </c>
      <c r="C178">
        <v>17</v>
      </c>
      <c r="D178">
        <v>4</v>
      </c>
      <c r="E178">
        <v>0.23529411764705879</v>
      </c>
      <c r="G178" s="39" t="s">
        <v>458</v>
      </c>
      <c r="H178" s="73">
        <f t="shared" si="73"/>
        <v>112</v>
      </c>
      <c r="I178" s="17">
        <f t="shared" si="74"/>
        <v>0</v>
      </c>
      <c r="J178" s="18">
        <f t="shared" si="75"/>
        <v>1</v>
      </c>
      <c r="K178" s="18">
        <f t="shared" si="76"/>
        <v>2</v>
      </c>
      <c r="L178" s="18">
        <f t="shared" si="77"/>
        <v>7</v>
      </c>
      <c r="M178" s="18">
        <f t="shared" si="78"/>
        <v>24</v>
      </c>
      <c r="N178" s="18">
        <f t="shared" si="79"/>
        <v>51</v>
      </c>
      <c r="O178" s="18">
        <f t="shared" si="80"/>
        <v>27</v>
      </c>
      <c r="P178" s="16">
        <f t="shared" si="81"/>
        <v>0</v>
      </c>
      <c r="R178" s="39" t="s">
        <v>458</v>
      </c>
      <c r="S178" s="168">
        <f t="shared" si="82"/>
        <v>2.7968479523576927E-5</v>
      </c>
      <c r="T178" s="173">
        <f t="shared" si="83"/>
        <v>0</v>
      </c>
      <c r="U178" s="24">
        <f t="shared" si="84"/>
        <v>1.9845798148387031E-6</v>
      </c>
      <c r="V178" s="24">
        <f t="shared" si="85"/>
        <v>3.916922082627471E-6</v>
      </c>
      <c r="W178" s="24">
        <f t="shared" si="86"/>
        <v>1.3672382373564644E-5</v>
      </c>
      <c r="X178" s="24">
        <f t="shared" si="87"/>
        <v>3.9646812974419548E-5</v>
      </c>
      <c r="Y178" s="24">
        <f t="shared" si="88"/>
        <v>7.2471593977184242E-5</v>
      </c>
      <c r="Z178" s="24">
        <f t="shared" si="89"/>
        <v>4.1765020712356571E-5</v>
      </c>
      <c r="AA178" s="174">
        <f t="shared" si="90"/>
        <v>0</v>
      </c>
      <c r="AC178" s="39" t="s">
        <v>458</v>
      </c>
      <c r="AD178" s="47">
        <f t="shared" si="91"/>
        <v>27</v>
      </c>
      <c r="AE178" s="47">
        <f t="shared" si="92"/>
        <v>0</v>
      </c>
      <c r="AF178" s="48">
        <f t="shared" si="93"/>
        <v>2</v>
      </c>
      <c r="AG178" s="48">
        <f t="shared" si="94"/>
        <v>0</v>
      </c>
      <c r="AH178" s="48">
        <f t="shared" si="95"/>
        <v>5</v>
      </c>
      <c r="AI178" s="48">
        <f t="shared" si="96"/>
        <v>14</v>
      </c>
      <c r="AJ178" s="48">
        <f t="shared" si="97"/>
        <v>2</v>
      </c>
      <c r="AK178" s="48">
        <f t="shared" si="98"/>
        <v>4</v>
      </c>
      <c r="AL178" s="49">
        <f t="shared" si="99"/>
        <v>0</v>
      </c>
      <c r="AN178" s="47" t="s">
        <v>458</v>
      </c>
      <c r="AO178" s="135">
        <f t="shared" si="100"/>
        <v>0.24107142857142858</v>
      </c>
      <c r="AP178" s="29" t="str">
        <f t="shared" si="101"/>
        <v>-</v>
      </c>
      <c r="AQ178" s="28">
        <f t="shared" si="102"/>
        <v>2</v>
      </c>
      <c r="AR178" s="28">
        <f t="shared" si="103"/>
        <v>0</v>
      </c>
      <c r="AS178" s="28">
        <f t="shared" si="104"/>
        <v>0.7142857142857143</v>
      </c>
      <c r="AT178" s="28">
        <f t="shared" si="105"/>
        <v>0.58333333333333337</v>
      </c>
      <c r="AU178" s="28">
        <f t="shared" si="106"/>
        <v>3.9215686274509803E-2</v>
      </c>
      <c r="AV178" s="28">
        <f t="shared" si="107"/>
        <v>0.14814814814814814</v>
      </c>
      <c r="AW178" s="30" t="str">
        <f t="shared" si="108"/>
        <v>-</v>
      </c>
    </row>
    <row r="179" spans="1:49" x14ac:dyDescent="0.25">
      <c r="A179" t="s">
        <v>178</v>
      </c>
      <c r="B179">
        <v>2015</v>
      </c>
      <c r="C179">
        <v>37</v>
      </c>
      <c r="D179">
        <v>10</v>
      </c>
      <c r="E179">
        <v>0.27027027027027029</v>
      </c>
      <c r="G179" s="39" t="s">
        <v>576</v>
      </c>
      <c r="H179" s="73">
        <f t="shared" si="73"/>
        <v>150</v>
      </c>
      <c r="I179" s="17">
        <f t="shared" si="74"/>
        <v>0</v>
      </c>
      <c r="J179" s="18">
        <f t="shared" si="75"/>
        <v>0</v>
      </c>
      <c r="K179" s="18">
        <f t="shared" si="76"/>
        <v>0</v>
      </c>
      <c r="L179" s="18">
        <f t="shared" si="77"/>
        <v>27</v>
      </c>
      <c r="M179" s="18">
        <f t="shared" si="78"/>
        <v>3</v>
      </c>
      <c r="N179" s="18">
        <f t="shared" si="79"/>
        <v>4</v>
      </c>
      <c r="O179" s="18">
        <f t="shared" si="80"/>
        <v>116</v>
      </c>
      <c r="P179" s="16">
        <f t="shared" si="81"/>
        <v>0</v>
      </c>
      <c r="R179" s="39" t="s">
        <v>576</v>
      </c>
      <c r="S179" s="168">
        <f t="shared" si="82"/>
        <v>3.7457785076219099E-5</v>
      </c>
      <c r="T179" s="173">
        <f t="shared" si="83"/>
        <v>0</v>
      </c>
      <c r="U179" s="24">
        <f t="shared" si="84"/>
        <v>0</v>
      </c>
      <c r="V179" s="24">
        <f t="shared" si="85"/>
        <v>0</v>
      </c>
      <c r="W179" s="24">
        <f t="shared" si="86"/>
        <v>5.2736332012320771E-5</v>
      </c>
      <c r="X179" s="24">
        <f t="shared" si="87"/>
        <v>4.9558516218024434E-6</v>
      </c>
      <c r="Y179" s="24">
        <f t="shared" si="88"/>
        <v>5.6840465864458226E-6</v>
      </c>
      <c r="Z179" s="24">
        <f t="shared" si="89"/>
        <v>1.7943490380123564E-4</v>
      </c>
      <c r="AA179" s="174">
        <f t="shared" si="90"/>
        <v>0</v>
      </c>
      <c r="AC179" s="39" t="s">
        <v>576</v>
      </c>
      <c r="AD179" s="47">
        <f t="shared" si="91"/>
        <v>29</v>
      </c>
      <c r="AE179" s="47">
        <f t="shared" si="92"/>
        <v>0</v>
      </c>
      <c r="AF179" s="48">
        <f t="shared" si="93"/>
        <v>0</v>
      </c>
      <c r="AG179" s="48">
        <f t="shared" si="94"/>
        <v>0</v>
      </c>
      <c r="AH179" s="48">
        <f t="shared" si="95"/>
        <v>7</v>
      </c>
      <c r="AI179" s="48">
        <f t="shared" si="96"/>
        <v>0</v>
      </c>
      <c r="AJ179" s="48">
        <f t="shared" si="97"/>
        <v>0</v>
      </c>
      <c r="AK179" s="48">
        <f t="shared" si="98"/>
        <v>22</v>
      </c>
      <c r="AL179" s="49">
        <f t="shared" si="99"/>
        <v>0</v>
      </c>
      <c r="AN179" s="47" t="s">
        <v>576</v>
      </c>
      <c r="AO179" s="135">
        <f t="shared" si="100"/>
        <v>0.19333333333333333</v>
      </c>
      <c r="AP179" s="29" t="str">
        <f t="shared" si="101"/>
        <v>-</v>
      </c>
      <c r="AQ179" s="28" t="str">
        <f t="shared" si="102"/>
        <v>-</v>
      </c>
      <c r="AR179" s="28" t="str">
        <f t="shared" si="103"/>
        <v>-</v>
      </c>
      <c r="AS179" s="28">
        <f t="shared" si="104"/>
        <v>0.25925925925925924</v>
      </c>
      <c r="AT179" s="28">
        <f t="shared" si="105"/>
        <v>0</v>
      </c>
      <c r="AU179" s="28">
        <f t="shared" si="106"/>
        <v>0</v>
      </c>
      <c r="AV179" s="28">
        <f t="shared" si="107"/>
        <v>0.18965517241379309</v>
      </c>
      <c r="AW179" s="30" t="str">
        <f t="shared" si="108"/>
        <v>-</v>
      </c>
    </row>
    <row r="180" spans="1:49" x14ac:dyDescent="0.25">
      <c r="A180" t="s">
        <v>178</v>
      </c>
      <c r="B180">
        <v>2016</v>
      </c>
      <c r="C180">
        <v>37</v>
      </c>
      <c r="D180">
        <v>10</v>
      </c>
      <c r="E180">
        <v>0.27027027027027029</v>
      </c>
      <c r="G180" s="39" t="s">
        <v>400</v>
      </c>
      <c r="H180" s="73">
        <f t="shared" si="73"/>
        <v>181</v>
      </c>
      <c r="I180" s="17">
        <f t="shared" si="74"/>
        <v>0</v>
      </c>
      <c r="J180" s="18">
        <f t="shared" si="75"/>
        <v>0</v>
      </c>
      <c r="K180" s="18">
        <f t="shared" si="76"/>
        <v>0</v>
      </c>
      <c r="L180" s="18">
        <f t="shared" si="77"/>
        <v>0</v>
      </c>
      <c r="M180" s="18">
        <f t="shared" si="78"/>
        <v>0</v>
      </c>
      <c r="N180" s="18">
        <f t="shared" si="79"/>
        <v>0</v>
      </c>
      <c r="O180" s="18">
        <f t="shared" si="80"/>
        <v>55</v>
      </c>
      <c r="P180" s="16">
        <f t="shared" si="81"/>
        <v>126</v>
      </c>
      <c r="R180" s="39" t="s">
        <v>400</v>
      </c>
      <c r="S180" s="168">
        <f t="shared" si="82"/>
        <v>4.5199060658637718E-5</v>
      </c>
      <c r="T180" s="173">
        <f t="shared" si="83"/>
        <v>0</v>
      </c>
      <c r="U180" s="24">
        <f t="shared" si="84"/>
        <v>0</v>
      </c>
      <c r="V180" s="24">
        <f t="shared" si="85"/>
        <v>0</v>
      </c>
      <c r="W180" s="24">
        <f t="shared" si="86"/>
        <v>0</v>
      </c>
      <c r="X180" s="24">
        <f t="shared" si="87"/>
        <v>0</v>
      </c>
      <c r="Y180" s="24">
        <f t="shared" si="88"/>
        <v>0</v>
      </c>
      <c r="Z180" s="24">
        <f t="shared" si="89"/>
        <v>8.5076894043689311E-5</v>
      </c>
      <c r="AA180" s="174">
        <f t="shared" si="90"/>
        <v>6.2097108048968003E-4</v>
      </c>
      <c r="AC180" s="39" t="s">
        <v>400</v>
      </c>
      <c r="AD180" s="47">
        <f t="shared" si="91"/>
        <v>8</v>
      </c>
      <c r="AE180" s="47">
        <f t="shared" si="92"/>
        <v>0</v>
      </c>
      <c r="AF180" s="48">
        <f t="shared" si="93"/>
        <v>0</v>
      </c>
      <c r="AG180" s="48">
        <f t="shared" si="94"/>
        <v>0</v>
      </c>
      <c r="AH180" s="48">
        <f t="shared" si="95"/>
        <v>0</v>
      </c>
      <c r="AI180" s="48">
        <f t="shared" si="96"/>
        <v>0</v>
      </c>
      <c r="AJ180" s="48">
        <f t="shared" si="97"/>
        <v>0</v>
      </c>
      <c r="AK180" s="48">
        <f t="shared" si="98"/>
        <v>2</v>
      </c>
      <c r="AL180" s="49">
        <f t="shared" si="99"/>
        <v>6</v>
      </c>
      <c r="AN180" s="47" t="s">
        <v>400</v>
      </c>
      <c r="AO180" s="135">
        <f t="shared" si="100"/>
        <v>4.4198895027624308E-2</v>
      </c>
      <c r="AP180" s="29" t="str">
        <f t="shared" si="101"/>
        <v>-</v>
      </c>
      <c r="AQ180" s="28" t="str">
        <f t="shared" si="102"/>
        <v>-</v>
      </c>
      <c r="AR180" s="28" t="str">
        <f t="shared" si="103"/>
        <v>-</v>
      </c>
      <c r="AS180" s="28" t="str">
        <f t="shared" si="104"/>
        <v>-</v>
      </c>
      <c r="AT180" s="28" t="str">
        <f t="shared" si="105"/>
        <v>-</v>
      </c>
      <c r="AU180" s="28" t="str">
        <f t="shared" si="106"/>
        <v>-</v>
      </c>
      <c r="AV180" s="28">
        <f t="shared" si="107"/>
        <v>3.6363636363636362E-2</v>
      </c>
      <c r="AW180" s="30">
        <f t="shared" si="108"/>
        <v>4.7619047619047616E-2</v>
      </c>
    </row>
    <row r="181" spans="1:49" x14ac:dyDescent="0.25">
      <c r="A181" t="s">
        <v>178</v>
      </c>
      <c r="B181">
        <v>2017</v>
      </c>
      <c r="C181">
        <v>39</v>
      </c>
      <c r="D181">
        <v>3</v>
      </c>
      <c r="E181">
        <v>7.6923076923076927E-2</v>
      </c>
      <c r="G181" s="39" t="s">
        <v>37</v>
      </c>
      <c r="H181" s="73">
        <f t="shared" si="73"/>
        <v>70355</v>
      </c>
      <c r="I181" s="17">
        <f t="shared" si="74"/>
        <v>18374</v>
      </c>
      <c r="J181" s="18">
        <f t="shared" si="75"/>
        <v>26706</v>
      </c>
      <c r="K181" s="18">
        <f t="shared" si="76"/>
        <v>25223</v>
      </c>
      <c r="L181" s="18">
        <f t="shared" si="77"/>
        <v>37</v>
      </c>
      <c r="M181" s="18">
        <f t="shared" si="78"/>
        <v>13</v>
      </c>
      <c r="N181" s="18">
        <f t="shared" si="79"/>
        <v>2</v>
      </c>
      <c r="O181" s="18">
        <f t="shared" si="80"/>
        <v>0</v>
      </c>
      <c r="P181" s="16">
        <f t="shared" si="81"/>
        <v>0</v>
      </c>
      <c r="R181" s="39" t="s">
        <v>37</v>
      </c>
      <c r="S181" s="168">
        <f t="shared" si="82"/>
        <v>1.7568949793582634E-2</v>
      </c>
      <c r="T181" s="173">
        <f t="shared" si="83"/>
        <v>5.7493131739187575E-2</v>
      </c>
      <c r="U181" s="24">
        <f t="shared" si="84"/>
        <v>5.3000188535082413E-2</v>
      </c>
      <c r="V181" s="24">
        <f t="shared" si="85"/>
        <v>4.9398262845056357E-2</v>
      </c>
      <c r="W181" s="24">
        <f t="shared" si="86"/>
        <v>7.2268306831698836E-5</v>
      </c>
      <c r="X181" s="24">
        <f t="shared" si="87"/>
        <v>2.1475357027810589E-5</v>
      </c>
      <c r="Y181" s="24">
        <f t="shared" si="88"/>
        <v>2.8420232932229113E-6</v>
      </c>
      <c r="Z181" s="24">
        <f t="shared" si="89"/>
        <v>0</v>
      </c>
      <c r="AA181" s="174">
        <f t="shared" si="90"/>
        <v>0</v>
      </c>
      <c r="AC181" s="39" t="s">
        <v>37</v>
      </c>
      <c r="AD181" s="47">
        <f t="shared" si="91"/>
        <v>13403</v>
      </c>
      <c r="AE181" s="47">
        <f t="shared" si="92"/>
        <v>2524</v>
      </c>
      <c r="AF181" s="48">
        <f t="shared" si="93"/>
        <v>5519</v>
      </c>
      <c r="AG181" s="48">
        <f t="shared" si="94"/>
        <v>5307</v>
      </c>
      <c r="AH181" s="48">
        <f t="shared" si="95"/>
        <v>32</v>
      </c>
      <c r="AI181" s="48">
        <f t="shared" si="96"/>
        <v>19</v>
      </c>
      <c r="AJ181" s="48">
        <f t="shared" si="97"/>
        <v>2</v>
      </c>
      <c r="AK181" s="48">
        <f t="shared" si="98"/>
        <v>0</v>
      </c>
      <c r="AL181" s="49">
        <f t="shared" si="99"/>
        <v>0</v>
      </c>
      <c r="AN181" s="47" t="s">
        <v>37</v>
      </c>
      <c r="AO181" s="135">
        <f t="shared" si="100"/>
        <v>0.19050529457749982</v>
      </c>
      <c r="AP181" s="29">
        <f t="shared" si="101"/>
        <v>0.13736802002830087</v>
      </c>
      <c r="AQ181" s="28">
        <f t="shared" si="102"/>
        <v>0.20665767992211487</v>
      </c>
      <c r="AR181" s="28">
        <f t="shared" si="103"/>
        <v>0.21040320342544502</v>
      </c>
      <c r="AS181" s="28">
        <f t="shared" si="104"/>
        <v>0.86486486486486491</v>
      </c>
      <c r="AT181" s="28">
        <f t="shared" si="105"/>
        <v>1.4615384615384615</v>
      </c>
      <c r="AU181" s="28">
        <f t="shared" si="106"/>
        <v>1</v>
      </c>
      <c r="AV181" s="28" t="str">
        <f t="shared" si="107"/>
        <v>-</v>
      </c>
      <c r="AW181" s="30" t="str">
        <f t="shared" si="108"/>
        <v>-</v>
      </c>
    </row>
    <row r="182" spans="1:49" x14ac:dyDescent="0.25">
      <c r="A182" t="s">
        <v>178</v>
      </c>
      <c r="B182">
        <v>2018</v>
      </c>
      <c r="C182">
        <v>23</v>
      </c>
      <c r="D182">
        <v>4</v>
      </c>
      <c r="E182">
        <v>0.17391304347826089</v>
      </c>
      <c r="G182" s="39" t="s">
        <v>368</v>
      </c>
      <c r="H182" s="73">
        <f t="shared" si="73"/>
        <v>291</v>
      </c>
      <c r="I182" s="17">
        <f t="shared" si="74"/>
        <v>254</v>
      </c>
      <c r="J182" s="18">
        <f t="shared" si="75"/>
        <v>31</v>
      </c>
      <c r="K182" s="18">
        <f t="shared" si="76"/>
        <v>5</v>
      </c>
      <c r="L182" s="18">
        <f t="shared" si="77"/>
        <v>1</v>
      </c>
      <c r="M182" s="18">
        <f t="shared" si="78"/>
        <v>0</v>
      </c>
      <c r="N182" s="18">
        <f t="shared" si="79"/>
        <v>0</v>
      </c>
      <c r="O182" s="18">
        <f t="shared" si="80"/>
        <v>0</v>
      </c>
      <c r="P182" s="16">
        <f t="shared" si="81"/>
        <v>0</v>
      </c>
      <c r="R182" s="39" t="s">
        <v>368</v>
      </c>
      <c r="S182" s="168">
        <f t="shared" si="82"/>
        <v>7.2668103047865057E-5</v>
      </c>
      <c r="T182" s="173">
        <f t="shared" si="83"/>
        <v>7.9477824435363249E-4</v>
      </c>
      <c r="U182" s="24">
        <f t="shared" si="84"/>
        <v>6.1521974259999806E-5</v>
      </c>
      <c r="V182" s="24">
        <f t="shared" si="85"/>
        <v>9.7923052065686791E-6</v>
      </c>
      <c r="W182" s="24">
        <f t="shared" si="86"/>
        <v>1.9531974819378064E-6</v>
      </c>
      <c r="X182" s="24">
        <f t="shared" si="87"/>
        <v>0</v>
      </c>
      <c r="Y182" s="24">
        <f t="shared" si="88"/>
        <v>0</v>
      </c>
      <c r="Z182" s="24">
        <f t="shared" si="89"/>
        <v>0</v>
      </c>
      <c r="AA182" s="174">
        <f t="shared" si="90"/>
        <v>0</v>
      </c>
      <c r="AC182" s="39" t="s">
        <v>368</v>
      </c>
      <c r="AD182" s="47">
        <f t="shared" si="91"/>
        <v>3</v>
      </c>
      <c r="AE182" s="47">
        <f t="shared" si="92"/>
        <v>1</v>
      </c>
      <c r="AF182" s="48">
        <f t="shared" si="93"/>
        <v>1</v>
      </c>
      <c r="AG182" s="48">
        <f t="shared" si="94"/>
        <v>0</v>
      </c>
      <c r="AH182" s="48">
        <f t="shared" si="95"/>
        <v>1</v>
      </c>
      <c r="AI182" s="48">
        <f t="shared" si="96"/>
        <v>0</v>
      </c>
      <c r="AJ182" s="48">
        <f t="shared" si="97"/>
        <v>0</v>
      </c>
      <c r="AK182" s="48">
        <f t="shared" si="98"/>
        <v>0</v>
      </c>
      <c r="AL182" s="49">
        <f t="shared" si="99"/>
        <v>0</v>
      </c>
      <c r="AN182" s="47" t="s">
        <v>368</v>
      </c>
      <c r="AO182" s="135">
        <f t="shared" si="100"/>
        <v>1.0309278350515464E-2</v>
      </c>
      <c r="AP182" s="29">
        <f t="shared" si="101"/>
        <v>3.937007874015748E-3</v>
      </c>
      <c r="AQ182" s="28">
        <f t="shared" si="102"/>
        <v>3.2258064516129031E-2</v>
      </c>
      <c r="AR182" s="28">
        <f t="shared" si="103"/>
        <v>0</v>
      </c>
      <c r="AS182" s="28">
        <f t="shared" si="104"/>
        <v>1</v>
      </c>
      <c r="AT182" s="28" t="str">
        <f t="shared" si="105"/>
        <v>-</v>
      </c>
      <c r="AU182" s="28" t="str">
        <f t="shared" si="106"/>
        <v>-</v>
      </c>
      <c r="AV182" s="28" t="str">
        <f t="shared" si="107"/>
        <v>-</v>
      </c>
      <c r="AW182" s="30" t="str">
        <f t="shared" si="108"/>
        <v>-</v>
      </c>
    </row>
    <row r="183" spans="1:49" x14ac:dyDescent="0.25">
      <c r="A183" t="s">
        <v>178</v>
      </c>
      <c r="B183">
        <v>2019</v>
      </c>
      <c r="C183">
        <v>1</v>
      </c>
      <c r="D183">
        <v>0</v>
      </c>
      <c r="E183">
        <v>0</v>
      </c>
      <c r="G183" s="39" t="s">
        <v>232</v>
      </c>
      <c r="H183" s="73">
        <f t="shared" si="73"/>
        <v>25447</v>
      </c>
      <c r="I183" s="17">
        <f t="shared" si="74"/>
        <v>1139</v>
      </c>
      <c r="J183" s="18">
        <f t="shared" si="75"/>
        <v>2618</v>
      </c>
      <c r="K183" s="18">
        <f t="shared" si="76"/>
        <v>3415</v>
      </c>
      <c r="L183" s="18">
        <f t="shared" si="77"/>
        <v>3941</v>
      </c>
      <c r="M183" s="18">
        <f t="shared" si="78"/>
        <v>4419</v>
      </c>
      <c r="N183" s="18">
        <f t="shared" si="79"/>
        <v>3947</v>
      </c>
      <c r="O183" s="18">
        <f t="shared" si="80"/>
        <v>3564</v>
      </c>
      <c r="P183" s="16">
        <f t="shared" si="81"/>
        <v>2404</v>
      </c>
      <c r="R183" s="39" t="s">
        <v>232</v>
      </c>
      <c r="S183" s="168">
        <f t="shared" si="82"/>
        <v>6.3545883788969828E-3</v>
      </c>
      <c r="T183" s="173">
        <f t="shared" si="83"/>
        <v>3.5639859067668794E-3</v>
      </c>
      <c r="U183" s="24">
        <f t="shared" si="84"/>
        <v>5.1956299552477249E-3</v>
      </c>
      <c r="V183" s="24">
        <f t="shared" si="85"/>
        <v>6.6881444560864074E-3</v>
      </c>
      <c r="W183" s="24">
        <f t="shared" si="86"/>
        <v>7.6975512763168942E-3</v>
      </c>
      <c r="X183" s="24">
        <f t="shared" si="87"/>
        <v>7.2999694389149989E-3</v>
      </c>
      <c r="Y183" s="24">
        <f t="shared" si="88"/>
        <v>5.6087329691754152E-3</v>
      </c>
      <c r="Z183" s="24">
        <f t="shared" si="89"/>
        <v>5.5129827340310673E-3</v>
      </c>
      <c r="AA183" s="174">
        <f t="shared" si="90"/>
        <v>1.1847733948390404E-2</v>
      </c>
      <c r="AC183" s="39" t="s">
        <v>232</v>
      </c>
      <c r="AD183" s="47">
        <f t="shared" si="91"/>
        <v>1105</v>
      </c>
      <c r="AE183" s="47">
        <f t="shared" si="92"/>
        <v>22</v>
      </c>
      <c r="AF183" s="48">
        <f t="shared" si="93"/>
        <v>77</v>
      </c>
      <c r="AG183" s="48">
        <f t="shared" si="94"/>
        <v>159</v>
      </c>
      <c r="AH183" s="48">
        <f t="shared" si="95"/>
        <v>156</v>
      </c>
      <c r="AI183" s="48">
        <f t="shared" si="96"/>
        <v>214</v>
      </c>
      <c r="AJ183" s="48">
        <f t="shared" si="97"/>
        <v>175</v>
      </c>
      <c r="AK183" s="48">
        <f t="shared" si="98"/>
        <v>191</v>
      </c>
      <c r="AL183" s="49">
        <f t="shared" si="99"/>
        <v>111</v>
      </c>
      <c r="AN183" s="47" t="s">
        <v>232</v>
      </c>
      <c r="AO183" s="135">
        <f t="shared" si="100"/>
        <v>4.3423586277360787E-2</v>
      </c>
      <c r="AP183" s="29">
        <f t="shared" si="101"/>
        <v>1.9315188762071993E-2</v>
      </c>
      <c r="AQ183" s="28">
        <f t="shared" si="102"/>
        <v>2.9411764705882353E-2</v>
      </c>
      <c r="AR183" s="28">
        <f t="shared" si="103"/>
        <v>4.6559297218155195E-2</v>
      </c>
      <c r="AS183" s="28">
        <f t="shared" si="104"/>
        <v>3.9583861963968535E-2</v>
      </c>
      <c r="AT183" s="28">
        <f t="shared" si="105"/>
        <v>4.8427245983254132E-2</v>
      </c>
      <c r="AU183" s="28">
        <f t="shared" si="106"/>
        <v>4.4337471497339749E-2</v>
      </c>
      <c r="AV183" s="28">
        <f t="shared" si="107"/>
        <v>5.3591470258136924E-2</v>
      </c>
      <c r="AW183" s="30">
        <f t="shared" si="108"/>
        <v>4.6173044925124793E-2</v>
      </c>
    </row>
    <row r="184" spans="1:49" x14ac:dyDescent="0.25">
      <c r="A184" t="s">
        <v>89</v>
      </c>
      <c r="B184">
        <v>2013</v>
      </c>
      <c r="C184">
        <v>14</v>
      </c>
      <c r="D184">
        <v>1</v>
      </c>
      <c r="E184">
        <v>7.1428571428571425E-2</v>
      </c>
      <c r="G184" s="39" t="s">
        <v>86</v>
      </c>
      <c r="H184" s="73">
        <f t="shared" si="73"/>
        <v>80523</v>
      </c>
      <c r="I184" s="17">
        <f t="shared" si="74"/>
        <v>2703</v>
      </c>
      <c r="J184" s="18">
        <f t="shared" si="75"/>
        <v>7010</v>
      </c>
      <c r="K184" s="18">
        <f t="shared" si="76"/>
        <v>9525</v>
      </c>
      <c r="L184" s="18">
        <f t="shared" si="77"/>
        <v>11017</v>
      </c>
      <c r="M184" s="18">
        <f t="shared" si="78"/>
        <v>13221</v>
      </c>
      <c r="N184" s="18">
        <f t="shared" si="79"/>
        <v>13837</v>
      </c>
      <c r="O184" s="18">
        <f t="shared" si="80"/>
        <v>14786</v>
      </c>
      <c r="P184" s="16">
        <f t="shared" si="81"/>
        <v>8424</v>
      </c>
      <c r="R184" s="39" t="s">
        <v>86</v>
      </c>
      <c r="S184" s="168">
        <f t="shared" si="82"/>
        <v>2.0108088184615937E-2</v>
      </c>
      <c r="T184" s="173">
        <f t="shared" si="83"/>
        <v>8.4578173011333416E-3</v>
      </c>
      <c r="U184" s="24">
        <f t="shared" si="84"/>
        <v>1.3911904502019311E-2</v>
      </c>
      <c r="V184" s="24">
        <f t="shared" si="85"/>
        <v>1.8654341418513333E-2</v>
      </c>
      <c r="W184" s="24">
        <f t="shared" si="86"/>
        <v>2.1518376658508812E-2</v>
      </c>
      <c r="X184" s="24">
        <f t="shared" si="87"/>
        <v>2.1840438097283366E-2</v>
      </c>
      <c r="Y184" s="24">
        <f t="shared" si="88"/>
        <v>1.9662538154162711E-2</v>
      </c>
      <c r="Z184" s="24">
        <f t="shared" si="89"/>
        <v>2.2871762824181636E-2</v>
      </c>
      <c r="AA184" s="174">
        <f t="shared" si="90"/>
        <v>4.1516352238452896E-2</v>
      </c>
      <c r="AC184" s="39" t="s">
        <v>86</v>
      </c>
      <c r="AD184" s="47">
        <f t="shared" si="91"/>
        <v>3602</v>
      </c>
      <c r="AE184" s="47">
        <f t="shared" si="92"/>
        <v>98</v>
      </c>
      <c r="AF184" s="48">
        <f t="shared" si="93"/>
        <v>398</v>
      </c>
      <c r="AG184" s="48">
        <f t="shared" si="94"/>
        <v>449</v>
      </c>
      <c r="AH184" s="48">
        <f t="shared" si="95"/>
        <v>487</v>
      </c>
      <c r="AI184" s="48">
        <f t="shared" si="96"/>
        <v>548</v>
      </c>
      <c r="AJ184" s="48">
        <f t="shared" si="97"/>
        <v>673</v>
      </c>
      <c r="AK184" s="48">
        <f t="shared" si="98"/>
        <v>656</v>
      </c>
      <c r="AL184" s="49">
        <f t="shared" si="99"/>
        <v>293</v>
      </c>
      <c r="AN184" s="47" t="s">
        <v>86</v>
      </c>
      <c r="AO184" s="135">
        <f t="shared" si="100"/>
        <v>4.4732560883225914E-2</v>
      </c>
      <c r="AP184" s="29">
        <f t="shared" si="101"/>
        <v>3.6256011838697741E-2</v>
      </c>
      <c r="AQ184" s="28">
        <f t="shared" si="102"/>
        <v>5.6776034236804565E-2</v>
      </c>
      <c r="AR184" s="28">
        <f t="shared" si="103"/>
        <v>4.7139107611548554E-2</v>
      </c>
      <c r="AS184" s="28">
        <f t="shared" si="104"/>
        <v>4.4204411364255243E-2</v>
      </c>
      <c r="AT184" s="28">
        <f t="shared" si="105"/>
        <v>4.1449209590802512E-2</v>
      </c>
      <c r="AU184" s="28">
        <f t="shared" si="106"/>
        <v>4.8637710486377106E-2</v>
      </c>
      <c r="AV184" s="28">
        <f t="shared" si="107"/>
        <v>4.4366292438793455E-2</v>
      </c>
      <c r="AW184" s="30">
        <f t="shared" si="108"/>
        <v>3.4781576448243118E-2</v>
      </c>
    </row>
    <row r="185" spans="1:49" x14ac:dyDescent="0.25">
      <c r="A185" t="s">
        <v>89</v>
      </c>
      <c r="B185">
        <v>2014</v>
      </c>
      <c r="C185">
        <v>15</v>
      </c>
      <c r="D185">
        <v>2</v>
      </c>
      <c r="E185">
        <v>0.1333333333333333</v>
      </c>
      <c r="G185" s="39" t="s">
        <v>12</v>
      </c>
      <c r="H185" s="73">
        <f t="shared" si="73"/>
        <v>21640</v>
      </c>
      <c r="I185" s="17">
        <f t="shared" si="74"/>
        <v>1028</v>
      </c>
      <c r="J185" s="18">
        <f t="shared" si="75"/>
        <v>1650</v>
      </c>
      <c r="K185" s="18">
        <f t="shared" si="76"/>
        <v>2318</v>
      </c>
      <c r="L185" s="18">
        <f t="shared" si="77"/>
        <v>2518</v>
      </c>
      <c r="M185" s="18">
        <f t="shared" si="78"/>
        <v>2971</v>
      </c>
      <c r="N185" s="18">
        <f t="shared" si="79"/>
        <v>3626</v>
      </c>
      <c r="O185" s="18">
        <f t="shared" si="80"/>
        <v>3973</v>
      </c>
      <c r="P185" s="16">
        <f t="shared" si="81"/>
        <v>3556</v>
      </c>
      <c r="R185" s="39" t="s">
        <v>12</v>
      </c>
      <c r="S185" s="168">
        <f t="shared" si="82"/>
        <v>5.4039097936625421E-3</v>
      </c>
      <c r="T185" s="173">
        <f t="shared" si="83"/>
        <v>3.2166615558879299E-3</v>
      </c>
      <c r="U185" s="24">
        <f t="shared" si="84"/>
        <v>3.2745566944838603E-3</v>
      </c>
      <c r="V185" s="24">
        <f t="shared" si="85"/>
        <v>4.5397126937652393E-3</v>
      </c>
      <c r="W185" s="24">
        <f t="shared" si="86"/>
        <v>4.9181512595193964E-3</v>
      </c>
      <c r="X185" s="24">
        <f t="shared" si="87"/>
        <v>4.9079450561250199E-3</v>
      </c>
      <c r="Y185" s="24">
        <f t="shared" si="88"/>
        <v>5.1525882306131384E-3</v>
      </c>
      <c r="Z185" s="24">
        <f t="shared" si="89"/>
        <v>6.1456454551923204E-3</v>
      </c>
      <c r="AA185" s="174">
        <f t="shared" si="90"/>
        <v>1.7525183827153193E-2</v>
      </c>
      <c r="AC185" s="39" t="s">
        <v>12</v>
      </c>
      <c r="AD185" s="47">
        <f t="shared" si="91"/>
        <v>771</v>
      </c>
      <c r="AE185" s="47">
        <f t="shared" si="92"/>
        <v>29</v>
      </c>
      <c r="AF185" s="48">
        <f t="shared" si="93"/>
        <v>42</v>
      </c>
      <c r="AG185" s="48">
        <f t="shared" si="94"/>
        <v>81</v>
      </c>
      <c r="AH185" s="48">
        <f t="shared" si="95"/>
        <v>97</v>
      </c>
      <c r="AI185" s="48">
        <f t="shared" si="96"/>
        <v>81</v>
      </c>
      <c r="AJ185" s="48">
        <f t="shared" si="97"/>
        <v>156</v>
      </c>
      <c r="AK185" s="48">
        <f t="shared" si="98"/>
        <v>131</v>
      </c>
      <c r="AL185" s="49">
        <f t="shared" si="99"/>
        <v>154</v>
      </c>
      <c r="AN185" s="47" t="s">
        <v>12</v>
      </c>
      <c r="AO185" s="135">
        <f t="shared" si="100"/>
        <v>3.5628465804066541E-2</v>
      </c>
      <c r="AP185" s="29">
        <f t="shared" si="101"/>
        <v>2.821011673151751E-2</v>
      </c>
      <c r="AQ185" s="28">
        <f t="shared" si="102"/>
        <v>2.5454545454545455E-2</v>
      </c>
      <c r="AR185" s="28">
        <f t="shared" si="103"/>
        <v>3.4943917169974116E-2</v>
      </c>
      <c r="AS185" s="28">
        <f t="shared" si="104"/>
        <v>3.8522637013502781E-2</v>
      </c>
      <c r="AT185" s="28">
        <f t="shared" si="105"/>
        <v>2.7263547627061596E-2</v>
      </c>
      <c r="AU185" s="28">
        <f t="shared" si="106"/>
        <v>4.3022614451185881E-2</v>
      </c>
      <c r="AV185" s="28">
        <f t="shared" si="107"/>
        <v>3.297256481248427E-2</v>
      </c>
      <c r="AW185" s="30">
        <f t="shared" si="108"/>
        <v>4.3307086614173228E-2</v>
      </c>
    </row>
    <row r="186" spans="1:49" x14ac:dyDescent="0.25">
      <c r="A186" t="s">
        <v>89</v>
      </c>
      <c r="B186">
        <v>2015</v>
      </c>
      <c r="C186">
        <v>12</v>
      </c>
      <c r="D186">
        <v>2</v>
      </c>
      <c r="E186">
        <v>0.16666666666666671</v>
      </c>
      <c r="G186" s="39" t="s">
        <v>536</v>
      </c>
      <c r="H186" s="73">
        <f t="shared" si="73"/>
        <v>100</v>
      </c>
      <c r="I186" s="17">
        <f t="shared" si="74"/>
        <v>0</v>
      </c>
      <c r="J186" s="18">
        <f t="shared" si="75"/>
        <v>0</v>
      </c>
      <c r="K186" s="18">
        <f t="shared" si="76"/>
        <v>0</v>
      </c>
      <c r="L186" s="18">
        <f t="shared" si="77"/>
        <v>34</v>
      </c>
      <c r="M186" s="18">
        <f t="shared" si="78"/>
        <v>16</v>
      </c>
      <c r="N186" s="18">
        <f t="shared" si="79"/>
        <v>27</v>
      </c>
      <c r="O186" s="18">
        <f t="shared" si="80"/>
        <v>15</v>
      </c>
      <c r="P186" s="16">
        <f t="shared" si="81"/>
        <v>8</v>
      </c>
      <c r="R186" s="39" t="s">
        <v>536</v>
      </c>
      <c r="S186" s="168">
        <f t="shared" si="82"/>
        <v>2.49718567174794E-5</v>
      </c>
      <c r="T186" s="173">
        <f t="shared" si="83"/>
        <v>0</v>
      </c>
      <c r="U186" s="24">
        <f t="shared" si="84"/>
        <v>0</v>
      </c>
      <c r="V186" s="24">
        <f t="shared" si="85"/>
        <v>0</v>
      </c>
      <c r="W186" s="24">
        <f t="shared" si="86"/>
        <v>6.6408714385885414E-5</v>
      </c>
      <c r="X186" s="24">
        <f t="shared" si="87"/>
        <v>2.6431208649613031E-5</v>
      </c>
      <c r="Y186" s="24">
        <f t="shared" si="88"/>
        <v>3.8367314458509301E-5</v>
      </c>
      <c r="Z186" s="24">
        <f t="shared" si="89"/>
        <v>2.3202789284642539E-5</v>
      </c>
      <c r="AA186" s="174">
        <f t="shared" si="90"/>
        <v>3.9426735269186036E-5</v>
      </c>
      <c r="AC186" s="39" t="s">
        <v>536</v>
      </c>
      <c r="AD186" s="47">
        <f t="shared" si="91"/>
        <v>6</v>
      </c>
      <c r="AE186" s="47">
        <f t="shared" si="92"/>
        <v>0</v>
      </c>
      <c r="AF186" s="48">
        <f t="shared" si="93"/>
        <v>0</v>
      </c>
      <c r="AG186" s="48">
        <f t="shared" si="94"/>
        <v>0</v>
      </c>
      <c r="AH186" s="48">
        <f t="shared" si="95"/>
        <v>1</v>
      </c>
      <c r="AI186" s="48">
        <f t="shared" si="96"/>
        <v>5</v>
      </c>
      <c r="AJ186" s="48">
        <f t="shared" si="97"/>
        <v>0</v>
      </c>
      <c r="AK186" s="48">
        <f t="shared" si="98"/>
        <v>0</v>
      </c>
      <c r="AL186" s="49">
        <f t="shared" si="99"/>
        <v>0</v>
      </c>
      <c r="AN186" s="47" t="s">
        <v>536</v>
      </c>
      <c r="AO186" s="135">
        <f t="shared" si="100"/>
        <v>0.06</v>
      </c>
      <c r="AP186" s="29" t="str">
        <f t="shared" si="101"/>
        <v>-</v>
      </c>
      <c r="AQ186" s="28" t="str">
        <f t="shared" si="102"/>
        <v>-</v>
      </c>
      <c r="AR186" s="28" t="str">
        <f t="shared" si="103"/>
        <v>-</v>
      </c>
      <c r="AS186" s="28">
        <f t="shared" si="104"/>
        <v>2.9411764705882353E-2</v>
      </c>
      <c r="AT186" s="28">
        <f t="shared" si="105"/>
        <v>0.3125</v>
      </c>
      <c r="AU186" s="28">
        <f t="shared" si="106"/>
        <v>0</v>
      </c>
      <c r="AV186" s="28">
        <f t="shared" si="107"/>
        <v>0</v>
      </c>
      <c r="AW186" s="30">
        <f t="shared" si="108"/>
        <v>0</v>
      </c>
    </row>
    <row r="187" spans="1:49" x14ac:dyDescent="0.25">
      <c r="A187" t="s">
        <v>89</v>
      </c>
      <c r="B187">
        <v>2016</v>
      </c>
      <c r="C187">
        <v>2</v>
      </c>
      <c r="D187">
        <v>0</v>
      </c>
      <c r="E187">
        <v>0</v>
      </c>
      <c r="G187" s="39" t="s">
        <v>409</v>
      </c>
      <c r="H187" s="73">
        <f t="shared" si="73"/>
        <v>816</v>
      </c>
      <c r="I187" s="17">
        <f t="shared" si="74"/>
        <v>102</v>
      </c>
      <c r="J187" s="18">
        <f t="shared" si="75"/>
        <v>131</v>
      </c>
      <c r="K187" s="18">
        <f t="shared" si="76"/>
        <v>175</v>
      </c>
      <c r="L187" s="18">
        <f t="shared" si="77"/>
        <v>101</v>
      </c>
      <c r="M187" s="18">
        <f t="shared" si="78"/>
        <v>99</v>
      </c>
      <c r="N187" s="18">
        <f t="shared" si="79"/>
        <v>104</v>
      </c>
      <c r="O187" s="18">
        <f t="shared" si="80"/>
        <v>104</v>
      </c>
      <c r="P187" s="16">
        <f t="shared" si="81"/>
        <v>0</v>
      </c>
      <c r="R187" s="39" t="s">
        <v>409</v>
      </c>
      <c r="S187" s="168">
        <f t="shared" si="82"/>
        <v>2.0377035081463191E-4</v>
      </c>
      <c r="T187" s="173">
        <f t="shared" si="83"/>
        <v>3.1916291702389969E-4</v>
      </c>
      <c r="U187" s="24">
        <f t="shared" si="84"/>
        <v>2.5997995574387014E-4</v>
      </c>
      <c r="V187" s="24">
        <f t="shared" si="85"/>
        <v>3.4273068222990372E-4</v>
      </c>
      <c r="W187" s="24">
        <f t="shared" si="86"/>
        <v>1.9727294567571844E-4</v>
      </c>
      <c r="X187" s="24">
        <f t="shared" si="87"/>
        <v>1.6354310351948063E-4</v>
      </c>
      <c r="Y187" s="24">
        <f t="shared" si="88"/>
        <v>1.4778521124759138E-4</v>
      </c>
      <c r="Z187" s="24">
        <f t="shared" si="89"/>
        <v>1.6087267237352161E-4</v>
      </c>
      <c r="AA187" s="174">
        <f t="shared" si="90"/>
        <v>0</v>
      </c>
      <c r="AC187" s="39" t="s">
        <v>409</v>
      </c>
      <c r="AD187" s="47">
        <f t="shared" si="91"/>
        <v>43</v>
      </c>
      <c r="AE187" s="47">
        <f t="shared" si="92"/>
        <v>5</v>
      </c>
      <c r="AF187" s="48">
        <f t="shared" si="93"/>
        <v>11</v>
      </c>
      <c r="AG187" s="48">
        <f t="shared" si="94"/>
        <v>14</v>
      </c>
      <c r="AH187" s="48">
        <f t="shared" si="95"/>
        <v>7</v>
      </c>
      <c r="AI187" s="48">
        <f t="shared" si="96"/>
        <v>1</v>
      </c>
      <c r="AJ187" s="48">
        <f t="shared" si="97"/>
        <v>4</v>
      </c>
      <c r="AK187" s="48">
        <f t="shared" si="98"/>
        <v>1</v>
      </c>
      <c r="AL187" s="49">
        <f t="shared" si="99"/>
        <v>0</v>
      </c>
      <c r="AN187" s="47" t="s">
        <v>409</v>
      </c>
      <c r="AO187" s="135">
        <f t="shared" si="100"/>
        <v>5.2696078431372549E-2</v>
      </c>
      <c r="AP187" s="29">
        <f t="shared" si="101"/>
        <v>4.9019607843137254E-2</v>
      </c>
      <c r="AQ187" s="28">
        <f t="shared" si="102"/>
        <v>8.3969465648854963E-2</v>
      </c>
      <c r="AR187" s="28">
        <f t="shared" si="103"/>
        <v>0.08</v>
      </c>
      <c r="AS187" s="28">
        <f t="shared" si="104"/>
        <v>6.9306930693069313E-2</v>
      </c>
      <c r="AT187" s="28">
        <f t="shared" si="105"/>
        <v>1.0101010101010102E-2</v>
      </c>
      <c r="AU187" s="28">
        <f t="shared" si="106"/>
        <v>3.8461538461538464E-2</v>
      </c>
      <c r="AV187" s="28">
        <f t="shared" si="107"/>
        <v>9.6153846153846159E-3</v>
      </c>
      <c r="AW187" s="30" t="str">
        <f t="shared" si="108"/>
        <v>-</v>
      </c>
    </row>
    <row r="188" spans="1:49" x14ac:dyDescent="0.25">
      <c r="A188" t="s">
        <v>89</v>
      </c>
      <c r="B188">
        <v>2017</v>
      </c>
      <c r="C188">
        <v>10</v>
      </c>
      <c r="D188">
        <v>0</v>
      </c>
      <c r="E188">
        <v>0</v>
      </c>
      <c r="G188" s="39" t="s">
        <v>20</v>
      </c>
      <c r="H188" s="73">
        <f t="shared" si="73"/>
        <v>2510</v>
      </c>
      <c r="I188" s="17">
        <f t="shared" si="74"/>
        <v>278</v>
      </c>
      <c r="J188" s="18">
        <f t="shared" si="75"/>
        <v>285</v>
      </c>
      <c r="K188" s="18">
        <f t="shared" si="76"/>
        <v>361</v>
      </c>
      <c r="L188" s="18">
        <f t="shared" si="77"/>
        <v>245</v>
      </c>
      <c r="M188" s="18">
        <f t="shared" si="78"/>
        <v>246</v>
      </c>
      <c r="N188" s="18">
        <f t="shared" si="79"/>
        <v>428</v>
      </c>
      <c r="O188" s="18">
        <f t="shared" si="80"/>
        <v>667</v>
      </c>
      <c r="P188" s="16">
        <f t="shared" si="81"/>
        <v>0</v>
      </c>
      <c r="R188" s="39" t="s">
        <v>20</v>
      </c>
      <c r="S188" s="168">
        <f t="shared" si="82"/>
        <v>6.2679360360873293E-4</v>
      </c>
      <c r="T188" s="173">
        <f t="shared" si="83"/>
        <v>8.6987540130043243E-4</v>
      </c>
      <c r="U188" s="24">
        <f t="shared" si="84"/>
        <v>5.6560524722903038E-4</v>
      </c>
      <c r="V188" s="24">
        <f t="shared" si="85"/>
        <v>7.0700443591425858E-4</v>
      </c>
      <c r="W188" s="24">
        <f t="shared" si="86"/>
        <v>4.7853338307476257E-4</v>
      </c>
      <c r="X188" s="24">
        <f t="shared" si="87"/>
        <v>4.0637983298780033E-4</v>
      </c>
      <c r="Y188" s="24">
        <f t="shared" si="88"/>
        <v>6.0819298474970303E-4</v>
      </c>
      <c r="Z188" s="24">
        <f t="shared" si="89"/>
        <v>1.0317506968571049E-3</v>
      </c>
      <c r="AA188" s="174">
        <f t="shared" si="90"/>
        <v>0</v>
      </c>
      <c r="AC188" s="39" t="s">
        <v>20</v>
      </c>
      <c r="AD188" s="47">
        <f t="shared" si="91"/>
        <v>399</v>
      </c>
      <c r="AE188" s="47">
        <f t="shared" si="92"/>
        <v>65</v>
      </c>
      <c r="AF188" s="48">
        <f t="shared" si="93"/>
        <v>51</v>
      </c>
      <c r="AG188" s="48">
        <f t="shared" si="94"/>
        <v>64</v>
      </c>
      <c r="AH188" s="48">
        <f t="shared" si="95"/>
        <v>34</v>
      </c>
      <c r="AI188" s="48">
        <f t="shared" si="96"/>
        <v>40</v>
      </c>
      <c r="AJ188" s="48">
        <f t="shared" si="97"/>
        <v>50</v>
      </c>
      <c r="AK188" s="48">
        <f t="shared" si="98"/>
        <v>95</v>
      </c>
      <c r="AL188" s="49">
        <f t="shared" si="99"/>
        <v>0</v>
      </c>
      <c r="AN188" s="47" t="s">
        <v>20</v>
      </c>
      <c r="AO188" s="135">
        <f t="shared" si="100"/>
        <v>0.15896414342629481</v>
      </c>
      <c r="AP188" s="29">
        <f t="shared" si="101"/>
        <v>0.23381294964028776</v>
      </c>
      <c r="AQ188" s="28">
        <f t="shared" si="102"/>
        <v>0.17894736842105263</v>
      </c>
      <c r="AR188" s="28">
        <f t="shared" si="103"/>
        <v>0.17728531855955679</v>
      </c>
      <c r="AS188" s="28">
        <f t="shared" si="104"/>
        <v>0.13877551020408163</v>
      </c>
      <c r="AT188" s="28">
        <f t="shared" si="105"/>
        <v>0.16260162601626016</v>
      </c>
      <c r="AU188" s="28">
        <f t="shared" si="106"/>
        <v>0.11682242990654206</v>
      </c>
      <c r="AV188" s="28">
        <f t="shared" si="107"/>
        <v>0.14242878560719641</v>
      </c>
      <c r="AW188" s="30" t="str">
        <f t="shared" si="108"/>
        <v>-</v>
      </c>
    </row>
    <row r="189" spans="1:49" x14ac:dyDescent="0.25">
      <c r="A189" t="s">
        <v>89</v>
      </c>
      <c r="B189">
        <v>2019</v>
      </c>
      <c r="C189">
        <v>9</v>
      </c>
      <c r="D189">
        <v>1</v>
      </c>
      <c r="E189">
        <v>0.1111111111111111</v>
      </c>
      <c r="G189" s="39" t="s">
        <v>243</v>
      </c>
      <c r="H189" s="73">
        <f t="shared" si="73"/>
        <v>66157</v>
      </c>
      <c r="I189" s="17">
        <f t="shared" si="74"/>
        <v>3271</v>
      </c>
      <c r="J189" s="18">
        <f t="shared" si="75"/>
        <v>6313</v>
      </c>
      <c r="K189" s="18">
        <f t="shared" si="76"/>
        <v>7463</v>
      </c>
      <c r="L189" s="18">
        <f t="shared" si="77"/>
        <v>8349</v>
      </c>
      <c r="M189" s="18">
        <f t="shared" si="78"/>
        <v>9264</v>
      </c>
      <c r="N189" s="18">
        <f t="shared" si="79"/>
        <v>11563</v>
      </c>
      <c r="O189" s="18">
        <f t="shared" si="80"/>
        <v>11984</v>
      </c>
      <c r="P189" s="16">
        <f t="shared" si="81"/>
        <v>7950</v>
      </c>
      <c r="R189" s="39" t="s">
        <v>243</v>
      </c>
      <c r="S189" s="168">
        <f t="shared" si="82"/>
        <v>1.6520631248582846E-2</v>
      </c>
      <c r="T189" s="173">
        <f t="shared" si="83"/>
        <v>1.0235116682207605E-2</v>
      </c>
      <c r="U189" s="24">
        <f t="shared" si="84"/>
        <v>1.2528652371076733E-2</v>
      </c>
      <c r="V189" s="24">
        <f t="shared" si="85"/>
        <v>1.4615994751324409E-2</v>
      </c>
      <c r="W189" s="24">
        <f t="shared" si="86"/>
        <v>1.6307245776698745E-2</v>
      </c>
      <c r="X189" s="24">
        <f t="shared" si="87"/>
        <v>1.5303669808125945E-2</v>
      </c>
      <c r="Y189" s="24">
        <f t="shared" si="88"/>
        <v>1.643115766976826E-2</v>
      </c>
      <c r="Z189" s="24">
        <f t="shared" si="89"/>
        <v>1.8537481785810411E-2</v>
      </c>
      <c r="AA189" s="174">
        <f t="shared" si="90"/>
        <v>3.9180318173753621E-2</v>
      </c>
      <c r="AC189" s="39" t="s">
        <v>243</v>
      </c>
      <c r="AD189" s="47">
        <f t="shared" si="91"/>
        <v>2360</v>
      </c>
      <c r="AE189" s="47">
        <f t="shared" si="92"/>
        <v>122</v>
      </c>
      <c r="AF189" s="48">
        <f t="shared" si="93"/>
        <v>304</v>
      </c>
      <c r="AG189" s="48">
        <f t="shared" si="94"/>
        <v>410</v>
      </c>
      <c r="AH189" s="48">
        <f t="shared" si="95"/>
        <v>276</v>
      </c>
      <c r="AI189" s="48">
        <f t="shared" si="96"/>
        <v>346</v>
      </c>
      <c r="AJ189" s="48">
        <f t="shared" si="97"/>
        <v>420</v>
      </c>
      <c r="AK189" s="48">
        <f t="shared" si="98"/>
        <v>321</v>
      </c>
      <c r="AL189" s="49">
        <f t="shared" si="99"/>
        <v>161</v>
      </c>
      <c r="AN189" s="47" t="s">
        <v>243</v>
      </c>
      <c r="AO189" s="135">
        <f t="shared" si="100"/>
        <v>3.5672717928563871E-2</v>
      </c>
      <c r="AP189" s="29">
        <f t="shared" si="101"/>
        <v>3.7297462549679E-2</v>
      </c>
      <c r="AQ189" s="28">
        <f t="shared" si="102"/>
        <v>4.815460161571361E-2</v>
      </c>
      <c r="AR189" s="28">
        <f t="shared" si="103"/>
        <v>5.4937692616910089E-2</v>
      </c>
      <c r="AS189" s="28">
        <f t="shared" si="104"/>
        <v>3.3057851239669422E-2</v>
      </c>
      <c r="AT189" s="28">
        <f t="shared" si="105"/>
        <v>3.7348877374784109E-2</v>
      </c>
      <c r="AU189" s="28">
        <f t="shared" si="106"/>
        <v>3.6322753610654672E-2</v>
      </c>
      <c r="AV189" s="28">
        <f t="shared" si="107"/>
        <v>2.6785714285714284E-2</v>
      </c>
      <c r="AW189" s="30">
        <f t="shared" si="108"/>
        <v>2.0251572327044026E-2</v>
      </c>
    </row>
    <row r="190" spans="1:49" x14ac:dyDescent="0.25">
      <c r="A190" t="s">
        <v>405</v>
      </c>
      <c r="B190">
        <v>2013</v>
      </c>
      <c r="C190">
        <v>20</v>
      </c>
      <c r="D190">
        <v>2</v>
      </c>
      <c r="E190">
        <v>0.1</v>
      </c>
      <c r="G190" s="39" t="s">
        <v>445</v>
      </c>
      <c r="H190" s="73">
        <f t="shared" si="73"/>
        <v>4</v>
      </c>
      <c r="I190" s="17">
        <f t="shared" si="74"/>
        <v>0</v>
      </c>
      <c r="J190" s="18">
        <f t="shared" si="75"/>
        <v>0</v>
      </c>
      <c r="K190" s="18">
        <f t="shared" si="76"/>
        <v>0</v>
      </c>
      <c r="L190" s="18">
        <f t="shared" si="77"/>
        <v>4</v>
      </c>
      <c r="M190" s="18">
        <f t="shared" si="78"/>
        <v>0</v>
      </c>
      <c r="N190" s="18">
        <f t="shared" si="79"/>
        <v>0</v>
      </c>
      <c r="O190" s="18">
        <f t="shared" si="80"/>
        <v>0</v>
      </c>
      <c r="P190" s="16">
        <f t="shared" si="81"/>
        <v>0</v>
      </c>
      <c r="R190" s="39" t="s">
        <v>445</v>
      </c>
      <c r="S190" s="168">
        <f t="shared" si="82"/>
        <v>9.9887426869917606E-7</v>
      </c>
      <c r="T190" s="173">
        <f t="shared" si="83"/>
        <v>0</v>
      </c>
      <c r="U190" s="24">
        <f t="shared" si="84"/>
        <v>0</v>
      </c>
      <c r="V190" s="24">
        <f t="shared" si="85"/>
        <v>0</v>
      </c>
      <c r="W190" s="24">
        <f t="shared" si="86"/>
        <v>7.8127899277512254E-6</v>
      </c>
      <c r="X190" s="24">
        <f t="shared" si="87"/>
        <v>0</v>
      </c>
      <c r="Y190" s="24">
        <f t="shared" si="88"/>
        <v>0</v>
      </c>
      <c r="Z190" s="24">
        <f t="shared" si="89"/>
        <v>0</v>
      </c>
      <c r="AA190" s="174">
        <f t="shared" si="90"/>
        <v>0</v>
      </c>
      <c r="AC190" s="39" t="s">
        <v>445</v>
      </c>
      <c r="AD190" s="47">
        <f t="shared" si="91"/>
        <v>0</v>
      </c>
      <c r="AE190" s="47">
        <f t="shared" si="92"/>
        <v>0</v>
      </c>
      <c r="AF190" s="48">
        <f t="shared" si="93"/>
        <v>0</v>
      </c>
      <c r="AG190" s="48">
        <f t="shared" si="94"/>
        <v>0</v>
      </c>
      <c r="AH190" s="48">
        <f t="shared" si="95"/>
        <v>0</v>
      </c>
      <c r="AI190" s="48">
        <f t="shared" si="96"/>
        <v>0</v>
      </c>
      <c r="AJ190" s="48">
        <f t="shared" si="97"/>
        <v>0</v>
      </c>
      <c r="AK190" s="48">
        <f t="shared" si="98"/>
        <v>0</v>
      </c>
      <c r="AL190" s="49">
        <f t="shared" si="99"/>
        <v>0</v>
      </c>
      <c r="AN190" s="47" t="s">
        <v>445</v>
      </c>
      <c r="AO190" s="135">
        <f t="shared" si="100"/>
        <v>0</v>
      </c>
      <c r="AP190" s="29" t="str">
        <f t="shared" si="101"/>
        <v>-</v>
      </c>
      <c r="AQ190" s="28" t="str">
        <f t="shared" si="102"/>
        <v>-</v>
      </c>
      <c r="AR190" s="28" t="str">
        <f t="shared" si="103"/>
        <v>-</v>
      </c>
      <c r="AS190" s="28">
        <f t="shared" si="104"/>
        <v>0</v>
      </c>
      <c r="AT190" s="28" t="str">
        <f t="shared" si="105"/>
        <v>-</v>
      </c>
      <c r="AU190" s="28" t="str">
        <f t="shared" si="106"/>
        <v>-</v>
      </c>
      <c r="AV190" s="28" t="str">
        <f t="shared" si="107"/>
        <v>-</v>
      </c>
      <c r="AW190" s="30" t="str">
        <f t="shared" si="108"/>
        <v>-</v>
      </c>
    </row>
    <row r="191" spans="1:49" x14ac:dyDescent="0.25">
      <c r="A191" t="s">
        <v>405</v>
      </c>
      <c r="B191">
        <v>2014</v>
      </c>
      <c r="C191">
        <v>10</v>
      </c>
      <c r="D191">
        <v>1</v>
      </c>
      <c r="E191">
        <v>0.1</v>
      </c>
      <c r="G191" s="39" t="s">
        <v>437</v>
      </c>
      <c r="H191" s="73">
        <f t="shared" si="73"/>
        <v>31</v>
      </c>
      <c r="I191" s="17">
        <f t="shared" si="74"/>
        <v>0</v>
      </c>
      <c r="J191" s="18">
        <f t="shared" si="75"/>
        <v>0</v>
      </c>
      <c r="K191" s="18">
        <f t="shared" si="76"/>
        <v>8</v>
      </c>
      <c r="L191" s="18">
        <f t="shared" si="77"/>
        <v>23</v>
      </c>
      <c r="M191" s="18">
        <f t="shared" si="78"/>
        <v>0</v>
      </c>
      <c r="N191" s="18">
        <f t="shared" si="79"/>
        <v>0</v>
      </c>
      <c r="O191" s="18">
        <f t="shared" si="80"/>
        <v>0</v>
      </c>
      <c r="P191" s="16">
        <f t="shared" si="81"/>
        <v>0</v>
      </c>
      <c r="R191" s="39" t="s">
        <v>437</v>
      </c>
      <c r="S191" s="168">
        <f t="shared" si="82"/>
        <v>7.7412755824186143E-6</v>
      </c>
      <c r="T191" s="173">
        <f t="shared" si="83"/>
        <v>0</v>
      </c>
      <c r="U191" s="24">
        <f t="shared" si="84"/>
        <v>0</v>
      </c>
      <c r="V191" s="24">
        <f t="shared" si="85"/>
        <v>1.5667688330509884E-5</v>
      </c>
      <c r="W191" s="24">
        <f t="shared" si="86"/>
        <v>4.4923542084569544E-5</v>
      </c>
      <c r="X191" s="24">
        <f t="shared" si="87"/>
        <v>0</v>
      </c>
      <c r="Y191" s="24">
        <f t="shared" si="88"/>
        <v>0</v>
      </c>
      <c r="Z191" s="24">
        <f t="shared" si="89"/>
        <v>0</v>
      </c>
      <c r="AA191" s="174">
        <f t="shared" si="90"/>
        <v>0</v>
      </c>
      <c r="AC191" s="39" t="s">
        <v>437</v>
      </c>
      <c r="AD191" s="47">
        <f t="shared" si="91"/>
        <v>1</v>
      </c>
      <c r="AE191" s="47">
        <f t="shared" si="92"/>
        <v>0</v>
      </c>
      <c r="AF191" s="48">
        <f t="shared" si="93"/>
        <v>0</v>
      </c>
      <c r="AG191" s="48">
        <f t="shared" si="94"/>
        <v>0</v>
      </c>
      <c r="AH191" s="48">
        <f t="shared" si="95"/>
        <v>1</v>
      </c>
      <c r="AI191" s="48">
        <f t="shared" si="96"/>
        <v>0</v>
      </c>
      <c r="AJ191" s="48">
        <f t="shared" si="97"/>
        <v>0</v>
      </c>
      <c r="AK191" s="48">
        <f t="shared" si="98"/>
        <v>0</v>
      </c>
      <c r="AL191" s="49">
        <f t="shared" si="99"/>
        <v>0</v>
      </c>
      <c r="AN191" s="47" t="s">
        <v>437</v>
      </c>
      <c r="AO191" s="135">
        <f t="shared" si="100"/>
        <v>3.2258064516129031E-2</v>
      </c>
      <c r="AP191" s="29" t="str">
        <f t="shared" si="101"/>
        <v>-</v>
      </c>
      <c r="AQ191" s="28" t="str">
        <f t="shared" si="102"/>
        <v>-</v>
      </c>
      <c r="AR191" s="28">
        <f t="shared" si="103"/>
        <v>0</v>
      </c>
      <c r="AS191" s="28">
        <f t="shared" si="104"/>
        <v>4.3478260869565216E-2</v>
      </c>
      <c r="AT191" s="28" t="str">
        <f t="shared" si="105"/>
        <v>-</v>
      </c>
      <c r="AU191" s="28" t="str">
        <f t="shared" si="106"/>
        <v>-</v>
      </c>
      <c r="AV191" s="28" t="str">
        <f t="shared" si="107"/>
        <v>-</v>
      </c>
      <c r="AW191" s="30" t="str">
        <f t="shared" si="108"/>
        <v>-</v>
      </c>
    </row>
    <row r="192" spans="1:49" x14ac:dyDescent="0.25">
      <c r="A192" t="s">
        <v>405</v>
      </c>
      <c r="B192">
        <v>2015</v>
      </c>
      <c r="C192">
        <v>21</v>
      </c>
      <c r="D192">
        <v>5</v>
      </c>
      <c r="E192">
        <v>0.23809523809523811</v>
      </c>
      <c r="G192" s="39" t="s">
        <v>174</v>
      </c>
      <c r="H192" s="73">
        <f t="shared" si="73"/>
        <v>8922</v>
      </c>
      <c r="I192" s="17">
        <f t="shared" si="74"/>
        <v>1375</v>
      </c>
      <c r="J192" s="18">
        <f t="shared" si="75"/>
        <v>1736</v>
      </c>
      <c r="K192" s="18">
        <f t="shared" si="76"/>
        <v>1474</v>
      </c>
      <c r="L192" s="18">
        <f t="shared" si="77"/>
        <v>1212</v>
      </c>
      <c r="M192" s="18">
        <f t="shared" si="78"/>
        <v>1305</v>
      </c>
      <c r="N192" s="18">
        <f t="shared" si="79"/>
        <v>1097</v>
      </c>
      <c r="O192" s="18">
        <f t="shared" si="80"/>
        <v>723</v>
      </c>
      <c r="P192" s="16">
        <f t="shared" si="81"/>
        <v>0</v>
      </c>
      <c r="R192" s="39" t="s">
        <v>174</v>
      </c>
      <c r="S192" s="168">
        <f t="shared" si="82"/>
        <v>2.2279890563335122E-3</v>
      </c>
      <c r="T192" s="173">
        <f t="shared" si="83"/>
        <v>4.3024412834104121E-3</v>
      </c>
      <c r="U192" s="24">
        <f t="shared" si="84"/>
        <v>3.4452305585599887E-3</v>
      </c>
      <c r="V192" s="24">
        <f t="shared" si="85"/>
        <v>2.8867715748964462E-3</v>
      </c>
      <c r="W192" s="24">
        <f t="shared" si="86"/>
        <v>2.3672753481086212E-3</v>
      </c>
      <c r="X192" s="24">
        <f t="shared" si="87"/>
        <v>2.1557954554840626E-3</v>
      </c>
      <c r="Y192" s="24">
        <f t="shared" si="88"/>
        <v>1.5588497763327669E-3</v>
      </c>
      <c r="Z192" s="24">
        <f t="shared" si="89"/>
        <v>1.1183744435197703E-3</v>
      </c>
      <c r="AA192" s="174">
        <f t="shared" si="90"/>
        <v>0</v>
      </c>
      <c r="AC192" s="39" t="s">
        <v>174</v>
      </c>
      <c r="AD192" s="47">
        <f t="shared" si="91"/>
        <v>232</v>
      </c>
      <c r="AE192" s="47">
        <f t="shared" si="92"/>
        <v>29</v>
      </c>
      <c r="AF192" s="48">
        <f t="shared" si="93"/>
        <v>53</v>
      </c>
      <c r="AG192" s="48">
        <f t="shared" si="94"/>
        <v>43</v>
      </c>
      <c r="AH192" s="48">
        <f t="shared" si="95"/>
        <v>34</v>
      </c>
      <c r="AI192" s="48">
        <f t="shared" si="96"/>
        <v>37</v>
      </c>
      <c r="AJ192" s="48">
        <f t="shared" si="97"/>
        <v>25</v>
      </c>
      <c r="AK192" s="48">
        <f t="shared" si="98"/>
        <v>11</v>
      </c>
      <c r="AL192" s="49">
        <f t="shared" si="99"/>
        <v>0</v>
      </c>
      <c r="AN192" s="47" t="s">
        <v>174</v>
      </c>
      <c r="AO192" s="135">
        <f t="shared" si="100"/>
        <v>2.600313830979601E-2</v>
      </c>
      <c r="AP192" s="29">
        <f t="shared" si="101"/>
        <v>2.1090909090909091E-2</v>
      </c>
      <c r="AQ192" s="28">
        <f t="shared" si="102"/>
        <v>3.0529953917050691E-2</v>
      </c>
      <c r="AR192" s="28">
        <f t="shared" si="103"/>
        <v>2.9172320217096336E-2</v>
      </c>
      <c r="AS192" s="28">
        <f t="shared" si="104"/>
        <v>2.8052805280528052E-2</v>
      </c>
      <c r="AT192" s="28">
        <f t="shared" si="105"/>
        <v>2.8352490421455937E-2</v>
      </c>
      <c r="AU192" s="28">
        <f t="shared" si="106"/>
        <v>2.2789425706472195E-2</v>
      </c>
      <c r="AV192" s="28">
        <f t="shared" si="107"/>
        <v>1.5214384508990318E-2</v>
      </c>
      <c r="AW192" s="30" t="str">
        <f t="shared" si="108"/>
        <v>-</v>
      </c>
    </row>
    <row r="193" spans="1:49" x14ac:dyDescent="0.25">
      <c r="A193" t="s">
        <v>405</v>
      </c>
      <c r="B193">
        <v>2016</v>
      </c>
      <c r="C193">
        <v>46</v>
      </c>
      <c r="D193">
        <v>15</v>
      </c>
      <c r="E193">
        <v>0.32608695652173908</v>
      </c>
      <c r="G193" s="39" t="s">
        <v>334</v>
      </c>
      <c r="H193" s="73">
        <f t="shared" si="73"/>
        <v>1613</v>
      </c>
      <c r="I193" s="17">
        <f t="shared" si="74"/>
        <v>0</v>
      </c>
      <c r="J193" s="18">
        <f t="shared" si="75"/>
        <v>136</v>
      </c>
      <c r="K193" s="18">
        <f t="shared" si="76"/>
        <v>209</v>
      </c>
      <c r="L193" s="18">
        <f t="shared" si="77"/>
        <v>231</v>
      </c>
      <c r="M193" s="18">
        <f t="shared" si="78"/>
        <v>277</v>
      </c>
      <c r="N193" s="18">
        <f t="shared" si="79"/>
        <v>437</v>
      </c>
      <c r="O193" s="18">
        <f t="shared" si="80"/>
        <v>323</v>
      </c>
      <c r="P193" s="16">
        <f t="shared" si="81"/>
        <v>0</v>
      </c>
      <c r="R193" s="39" t="s">
        <v>334</v>
      </c>
      <c r="S193" s="168">
        <f t="shared" si="82"/>
        <v>4.0279604885294271E-4</v>
      </c>
      <c r="T193" s="173">
        <f t="shared" si="83"/>
        <v>0</v>
      </c>
      <c r="U193" s="24">
        <f t="shared" si="84"/>
        <v>2.6990285481806364E-4</v>
      </c>
      <c r="V193" s="24">
        <f t="shared" si="85"/>
        <v>4.0931835763457076E-4</v>
      </c>
      <c r="W193" s="24">
        <f t="shared" si="86"/>
        <v>4.5118861832763323E-4</v>
      </c>
      <c r="X193" s="24">
        <f t="shared" si="87"/>
        <v>4.5759029974642561E-4</v>
      </c>
      <c r="Y193" s="24">
        <f t="shared" si="88"/>
        <v>6.2098208956920607E-4</v>
      </c>
      <c r="Z193" s="24">
        <f t="shared" si="89"/>
        <v>4.9963339592930267E-4</v>
      </c>
      <c r="AA193" s="174">
        <f t="shared" si="90"/>
        <v>0</v>
      </c>
      <c r="AC193" s="39" t="s">
        <v>334</v>
      </c>
      <c r="AD193" s="47">
        <f t="shared" si="91"/>
        <v>112</v>
      </c>
      <c r="AE193" s="47">
        <f t="shared" si="92"/>
        <v>0</v>
      </c>
      <c r="AF193" s="48">
        <f t="shared" si="93"/>
        <v>17</v>
      </c>
      <c r="AG193" s="48">
        <f t="shared" si="94"/>
        <v>15</v>
      </c>
      <c r="AH193" s="48">
        <f t="shared" si="95"/>
        <v>11</v>
      </c>
      <c r="AI193" s="48">
        <f t="shared" si="96"/>
        <v>9</v>
      </c>
      <c r="AJ193" s="48">
        <f t="shared" si="97"/>
        <v>42</v>
      </c>
      <c r="AK193" s="48">
        <f t="shared" si="98"/>
        <v>18</v>
      </c>
      <c r="AL193" s="49">
        <f t="shared" si="99"/>
        <v>0</v>
      </c>
      <c r="AN193" s="47" t="s">
        <v>334</v>
      </c>
      <c r="AO193" s="135">
        <f t="shared" si="100"/>
        <v>6.9435833849969E-2</v>
      </c>
      <c r="AP193" s="29" t="str">
        <f t="shared" si="101"/>
        <v>-</v>
      </c>
      <c r="AQ193" s="28">
        <f t="shared" si="102"/>
        <v>0.125</v>
      </c>
      <c r="AR193" s="28">
        <f t="shared" si="103"/>
        <v>7.1770334928229665E-2</v>
      </c>
      <c r="AS193" s="28">
        <f t="shared" si="104"/>
        <v>4.7619047619047616E-2</v>
      </c>
      <c r="AT193" s="28">
        <f t="shared" si="105"/>
        <v>3.2490974729241874E-2</v>
      </c>
      <c r="AU193" s="28">
        <f t="shared" si="106"/>
        <v>9.6109839816933634E-2</v>
      </c>
      <c r="AV193" s="28">
        <f t="shared" si="107"/>
        <v>5.5727554179566562E-2</v>
      </c>
      <c r="AW193" s="30" t="str">
        <f t="shared" si="108"/>
        <v>-</v>
      </c>
    </row>
    <row r="194" spans="1:49" x14ac:dyDescent="0.25">
      <c r="A194" t="s">
        <v>405</v>
      </c>
      <c r="B194">
        <v>2017</v>
      </c>
      <c r="C194">
        <v>303</v>
      </c>
      <c r="D194">
        <v>70</v>
      </c>
      <c r="E194">
        <v>0.23102310231023099</v>
      </c>
      <c r="G194" s="39" t="s">
        <v>357</v>
      </c>
      <c r="H194" s="73">
        <f t="shared" si="73"/>
        <v>536</v>
      </c>
      <c r="I194" s="17">
        <f t="shared" si="74"/>
        <v>192</v>
      </c>
      <c r="J194" s="18">
        <f t="shared" si="75"/>
        <v>199</v>
      </c>
      <c r="K194" s="18">
        <f t="shared" si="76"/>
        <v>126</v>
      </c>
      <c r="L194" s="18">
        <f t="shared" si="77"/>
        <v>16</v>
      </c>
      <c r="M194" s="18">
        <f t="shared" si="78"/>
        <v>3</v>
      </c>
      <c r="N194" s="18">
        <f t="shared" si="79"/>
        <v>0</v>
      </c>
      <c r="O194" s="18">
        <f t="shared" si="80"/>
        <v>0</v>
      </c>
      <c r="P194" s="16">
        <f t="shared" si="81"/>
        <v>0</v>
      </c>
      <c r="R194" s="39" t="s">
        <v>357</v>
      </c>
      <c r="S194" s="168">
        <f t="shared" si="82"/>
        <v>1.338491520056896E-4</v>
      </c>
      <c r="T194" s="173">
        <f t="shared" si="83"/>
        <v>6.0077725557439936E-4</v>
      </c>
      <c r="U194" s="24">
        <f t="shared" si="84"/>
        <v>3.9493138315290193E-4</v>
      </c>
      <c r="V194" s="24">
        <f t="shared" si="85"/>
        <v>2.4676609120553069E-4</v>
      </c>
      <c r="W194" s="24">
        <f t="shared" si="86"/>
        <v>3.1251159711004902E-5</v>
      </c>
      <c r="X194" s="24">
        <f t="shared" si="87"/>
        <v>4.9558516218024434E-6</v>
      </c>
      <c r="Y194" s="24">
        <f t="shared" si="88"/>
        <v>0</v>
      </c>
      <c r="Z194" s="24">
        <f t="shared" si="89"/>
        <v>0</v>
      </c>
      <c r="AA194" s="174">
        <f t="shared" si="90"/>
        <v>0</v>
      </c>
      <c r="AC194" s="39" t="s">
        <v>357</v>
      </c>
      <c r="AD194" s="47">
        <f t="shared" si="91"/>
        <v>25</v>
      </c>
      <c r="AE194" s="47">
        <f t="shared" si="92"/>
        <v>11</v>
      </c>
      <c r="AF194" s="48">
        <f t="shared" si="93"/>
        <v>3</v>
      </c>
      <c r="AG194" s="48">
        <f t="shared" si="94"/>
        <v>8</v>
      </c>
      <c r="AH194" s="48">
        <f t="shared" si="95"/>
        <v>3</v>
      </c>
      <c r="AI194" s="48">
        <f t="shared" si="96"/>
        <v>0</v>
      </c>
      <c r="AJ194" s="48">
        <f t="shared" si="97"/>
        <v>0</v>
      </c>
      <c r="AK194" s="48">
        <f t="shared" si="98"/>
        <v>0</v>
      </c>
      <c r="AL194" s="49">
        <f t="shared" si="99"/>
        <v>0</v>
      </c>
      <c r="AN194" s="47" t="s">
        <v>357</v>
      </c>
      <c r="AO194" s="135">
        <f t="shared" si="100"/>
        <v>4.6641791044776122E-2</v>
      </c>
      <c r="AP194" s="29">
        <f t="shared" si="101"/>
        <v>5.7291666666666664E-2</v>
      </c>
      <c r="AQ194" s="28">
        <f t="shared" si="102"/>
        <v>1.507537688442211E-2</v>
      </c>
      <c r="AR194" s="28">
        <f t="shared" si="103"/>
        <v>6.3492063492063489E-2</v>
      </c>
      <c r="AS194" s="28">
        <f t="shared" si="104"/>
        <v>0.1875</v>
      </c>
      <c r="AT194" s="28">
        <f t="shared" si="105"/>
        <v>0</v>
      </c>
      <c r="AU194" s="28" t="str">
        <f t="shared" si="106"/>
        <v>-</v>
      </c>
      <c r="AV194" s="28" t="str">
        <f t="shared" si="107"/>
        <v>-</v>
      </c>
      <c r="AW194" s="30" t="str">
        <f t="shared" si="108"/>
        <v>-</v>
      </c>
    </row>
    <row r="195" spans="1:49" x14ac:dyDescent="0.25">
      <c r="A195" t="s">
        <v>405</v>
      </c>
      <c r="B195">
        <v>2018</v>
      </c>
      <c r="C195">
        <v>250</v>
      </c>
      <c r="D195">
        <v>51</v>
      </c>
      <c r="E195">
        <v>0.20399999999999999</v>
      </c>
      <c r="G195" s="39" t="s">
        <v>249</v>
      </c>
      <c r="H195" s="73">
        <f t="shared" si="73"/>
        <v>42715</v>
      </c>
      <c r="I195" s="17">
        <f t="shared" si="74"/>
        <v>2473</v>
      </c>
      <c r="J195" s="18">
        <f t="shared" si="75"/>
        <v>3717</v>
      </c>
      <c r="K195" s="18">
        <f t="shared" si="76"/>
        <v>3776</v>
      </c>
      <c r="L195" s="18">
        <f t="shared" si="77"/>
        <v>4842</v>
      </c>
      <c r="M195" s="18">
        <f t="shared" si="78"/>
        <v>6129</v>
      </c>
      <c r="N195" s="18">
        <f t="shared" si="79"/>
        <v>6305</v>
      </c>
      <c r="O195" s="18">
        <f t="shared" si="80"/>
        <v>7406</v>
      </c>
      <c r="P195" s="16">
        <f t="shared" si="81"/>
        <v>8067</v>
      </c>
      <c r="R195" s="39" t="s">
        <v>249</v>
      </c>
      <c r="S195" s="168">
        <f t="shared" si="82"/>
        <v>1.0666728596871325E-2</v>
      </c>
      <c r="T195" s="173">
        <f t="shared" si="83"/>
        <v>7.7381362137265083E-3</v>
      </c>
      <c r="U195" s="24">
        <f t="shared" si="84"/>
        <v>7.3766831717554599E-3</v>
      </c>
      <c r="V195" s="24">
        <f t="shared" si="85"/>
        <v>7.3951488920006659E-3</v>
      </c>
      <c r="W195" s="24">
        <f t="shared" si="86"/>
        <v>9.4573822075428582E-3</v>
      </c>
      <c r="X195" s="24">
        <f t="shared" si="87"/>
        <v>1.0124804863342392E-2</v>
      </c>
      <c r="Y195" s="24">
        <f t="shared" si="88"/>
        <v>8.9594784318852271E-3</v>
      </c>
      <c r="Z195" s="24">
        <f t="shared" si="89"/>
        <v>1.1455990496137509E-2</v>
      </c>
      <c r="AA195" s="174">
        <f t="shared" si="90"/>
        <v>3.9756934177065467E-2</v>
      </c>
      <c r="AC195" s="39" t="s">
        <v>249</v>
      </c>
      <c r="AD195" s="47">
        <f t="shared" si="91"/>
        <v>1843</v>
      </c>
      <c r="AE195" s="47">
        <f t="shared" si="92"/>
        <v>54</v>
      </c>
      <c r="AF195" s="48">
        <f t="shared" si="93"/>
        <v>165</v>
      </c>
      <c r="AG195" s="48">
        <f t="shared" si="94"/>
        <v>266</v>
      </c>
      <c r="AH195" s="48">
        <f t="shared" si="95"/>
        <v>229</v>
      </c>
      <c r="AI195" s="48">
        <f t="shared" si="96"/>
        <v>265</v>
      </c>
      <c r="AJ195" s="48">
        <f t="shared" si="97"/>
        <v>269</v>
      </c>
      <c r="AK195" s="48">
        <f t="shared" si="98"/>
        <v>335</v>
      </c>
      <c r="AL195" s="49">
        <f t="shared" si="99"/>
        <v>260</v>
      </c>
      <c r="AN195" s="47" t="s">
        <v>249</v>
      </c>
      <c r="AO195" s="135">
        <f t="shared" si="100"/>
        <v>4.3146435678333137E-2</v>
      </c>
      <c r="AP195" s="29">
        <f t="shared" si="101"/>
        <v>2.1835826930853213E-2</v>
      </c>
      <c r="AQ195" s="28">
        <f t="shared" si="102"/>
        <v>4.4390637610976592E-2</v>
      </c>
      <c r="AR195" s="28">
        <f t="shared" si="103"/>
        <v>7.0444915254237295E-2</v>
      </c>
      <c r="AS195" s="28">
        <f t="shared" si="104"/>
        <v>4.7294506402313093E-2</v>
      </c>
      <c r="AT195" s="28">
        <f t="shared" si="105"/>
        <v>4.323706966878773E-2</v>
      </c>
      <c r="AU195" s="28">
        <f t="shared" si="106"/>
        <v>4.2664551942902459E-2</v>
      </c>
      <c r="AV195" s="28">
        <f t="shared" si="107"/>
        <v>4.5233594382932757E-2</v>
      </c>
      <c r="AW195" s="30">
        <f t="shared" si="108"/>
        <v>3.2230073137473655E-2</v>
      </c>
    </row>
    <row r="196" spans="1:49" x14ac:dyDescent="0.25">
      <c r="A196" t="s">
        <v>405</v>
      </c>
      <c r="B196">
        <v>2019</v>
      </c>
      <c r="C196">
        <v>159</v>
      </c>
      <c r="D196">
        <v>32</v>
      </c>
      <c r="E196">
        <v>0.20125786163522011</v>
      </c>
      <c r="G196" s="39" t="s">
        <v>251</v>
      </c>
      <c r="H196" s="73">
        <f t="shared" ref="H196:H259" si="109">SUMIF(A:A,G196,C:C)</f>
        <v>15732</v>
      </c>
      <c r="I196" s="17">
        <f t="shared" ref="I196:I259" si="110">SUMIFS(C:C,A:A,G196,B:B,2013)</f>
        <v>1208</v>
      </c>
      <c r="J196" s="18">
        <f t="shared" ref="J196:J259" si="111">SUMIFS(C:C,A:A,G196,B:B,2014)</f>
        <v>1440</v>
      </c>
      <c r="K196" s="18">
        <f t="shared" ref="K196:K259" si="112">SUMIFS(C:C,A:A,G196,B:B,2015)</f>
        <v>1852</v>
      </c>
      <c r="L196" s="18">
        <f t="shared" ref="L196:L259" si="113">SUMIFS(C:C,A:A,G196,B:B,2016)</f>
        <v>1563</v>
      </c>
      <c r="M196" s="18">
        <f t="shared" ref="M196:M259" si="114">SUMIFS(C:C,A:A,G196,B:B,2017)</f>
        <v>1846</v>
      </c>
      <c r="N196" s="18">
        <f t="shared" ref="N196:N259" si="115">SUMIFS(C:C,A:A,G196,B:B,2018)</f>
        <v>2323</v>
      </c>
      <c r="O196" s="18">
        <f t="shared" ref="O196:O259" si="116">SUMIFS(C:C,A:A,G196,B:B,2019)</f>
        <v>2893</v>
      </c>
      <c r="P196" s="16">
        <f t="shared" ref="P196:P259" si="117">SUMIFS(C:C,A:A,G196,B:B,2020)</f>
        <v>2607</v>
      </c>
      <c r="R196" s="39" t="s">
        <v>251</v>
      </c>
      <c r="S196" s="168">
        <f t="shared" ref="S196:S259" si="118">H196/$H$312</f>
        <v>3.9285724987938595E-3</v>
      </c>
      <c r="T196" s="173">
        <f t="shared" ref="T196:T259" si="119">I196/$I$312</f>
        <v>3.7798902329889295E-3</v>
      </c>
      <c r="U196" s="24">
        <f t="shared" ref="U196:U259" si="120">J196/$J$312</f>
        <v>2.8577949333677328E-3</v>
      </c>
      <c r="V196" s="24">
        <f t="shared" ref="V196:V259" si="121">K196/$K$312</f>
        <v>3.6270698485130386E-3</v>
      </c>
      <c r="W196" s="24">
        <f t="shared" ref="W196:W259" si="122">L196/$L$312</f>
        <v>3.052847664268791E-3</v>
      </c>
      <c r="X196" s="24">
        <f t="shared" ref="X196:X259" si="123">M196/$M$312</f>
        <v>3.0495006979491036E-3</v>
      </c>
      <c r="Y196" s="24">
        <f t="shared" ref="Y196:Y259" si="124">N196/$N$312</f>
        <v>3.3010100550784115E-3</v>
      </c>
      <c r="Z196" s="24">
        <f t="shared" ref="Z196:Z259" si="125">O196/$O$312</f>
        <v>4.4750446266980572E-3</v>
      </c>
      <c r="AA196" s="174">
        <f t="shared" ref="AA196:AA259" si="126">P196/$P$312</f>
        <v>1.2848187355845999E-2</v>
      </c>
      <c r="AC196" s="39" t="s">
        <v>251</v>
      </c>
      <c r="AD196" s="47">
        <f t="shared" ref="AD196:AD259" si="127">SUMIF(A:A,AC196,D:D)</f>
        <v>468</v>
      </c>
      <c r="AE196" s="47">
        <f t="shared" ref="AE196:AE259" si="128">SUMIFS(D:D,A:A,AC196,B:B,2013)</f>
        <v>15</v>
      </c>
      <c r="AF196" s="48">
        <f t="shared" ref="AF196:AF259" si="129">SUMIFS(D:D,A:A,AC196,B:B,2014)</f>
        <v>46</v>
      </c>
      <c r="AG196" s="48">
        <f t="shared" ref="AG196:AG259" si="130">SUMIFS(D:D,A:A,AC196,B:B,2015)</f>
        <v>79</v>
      </c>
      <c r="AH196" s="48">
        <f t="shared" ref="AH196:AH259" si="131">SUMIFS(D:D,A:A,AC196,B:B,2016)</f>
        <v>45</v>
      </c>
      <c r="AI196" s="48">
        <f t="shared" ref="AI196:AI259" si="132">SUMIFS(D:D,A:A,AC196,B:B,2017)</f>
        <v>50</v>
      </c>
      <c r="AJ196" s="48">
        <f t="shared" ref="AJ196:AJ259" si="133">SUMIFS(D:D,A:A,AC196,B:B,2018)</f>
        <v>86</v>
      </c>
      <c r="AK196" s="48">
        <f t="shared" ref="AK196:AK259" si="134">SUMIFS(D:D,A:A,AC196,B:B,2019)</f>
        <v>79</v>
      </c>
      <c r="AL196" s="49">
        <f t="shared" ref="AL196:AL259" si="135">SUMIFS(D:D,A:A,AC196,B:B,2020)</f>
        <v>68</v>
      </c>
      <c r="AN196" s="47" t="s">
        <v>251</v>
      </c>
      <c r="AO196" s="135">
        <f t="shared" ref="AO196:AO259" si="136">IFERROR(AD196/H196,"-")</f>
        <v>2.9748283752860413E-2</v>
      </c>
      <c r="AP196" s="29">
        <f t="shared" ref="AP196:AP259" si="137">IFERROR(AE196/I196,"-")</f>
        <v>1.2417218543046357E-2</v>
      </c>
      <c r="AQ196" s="28">
        <f t="shared" ref="AQ196:AQ259" si="138">IFERROR(AF196/J196,"-")</f>
        <v>3.1944444444444442E-2</v>
      </c>
      <c r="AR196" s="28">
        <f t="shared" ref="AR196:AR259" si="139">IFERROR(AG196/K196,"-")</f>
        <v>4.2656587473002161E-2</v>
      </c>
      <c r="AS196" s="28">
        <f t="shared" ref="AS196:AS259" si="140">IFERROR(AH196/L196,"-")</f>
        <v>2.8790786948176585E-2</v>
      </c>
      <c r="AT196" s="28">
        <f t="shared" ref="AT196:AT259" si="141">IFERROR(AI196/M196,"-")</f>
        <v>2.7085590465872156E-2</v>
      </c>
      <c r="AU196" s="28">
        <f t="shared" ref="AU196:AU259" si="142">IFERROR(AJ196/N196,"-")</f>
        <v>3.7021093413689192E-2</v>
      </c>
      <c r="AV196" s="28">
        <f t="shared" ref="AV196:AV259" si="143">IFERROR(AK196/O196,"-")</f>
        <v>2.7307293466989284E-2</v>
      </c>
      <c r="AW196" s="30">
        <f t="shared" ref="AW196:AW259" si="144">IFERROR(AL196/P196,"-")</f>
        <v>2.6083621020329881E-2</v>
      </c>
    </row>
    <row r="197" spans="1:49" x14ac:dyDescent="0.25">
      <c r="A197" t="s">
        <v>186</v>
      </c>
      <c r="B197">
        <v>2013</v>
      </c>
      <c r="C197">
        <v>847</v>
      </c>
      <c r="D197">
        <v>161</v>
      </c>
      <c r="E197">
        <v>0.19008264462809921</v>
      </c>
      <c r="G197" s="39" t="s">
        <v>172</v>
      </c>
      <c r="H197" s="73">
        <f t="shared" si="109"/>
        <v>1478</v>
      </c>
      <c r="I197" s="17">
        <f t="shared" si="110"/>
        <v>126</v>
      </c>
      <c r="J197" s="18">
        <f t="shared" si="111"/>
        <v>198</v>
      </c>
      <c r="K197" s="18">
        <f t="shared" si="112"/>
        <v>181</v>
      </c>
      <c r="L197" s="18">
        <f t="shared" si="113"/>
        <v>152</v>
      </c>
      <c r="M197" s="18">
        <f t="shared" si="114"/>
        <v>176</v>
      </c>
      <c r="N197" s="18">
        <f t="shared" si="115"/>
        <v>292</v>
      </c>
      <c r="O197" s="18">
        <f t="shared" si="116"/>
        <v>353</v>
      </c>
      <c r="P197" s="16">
        <f t="shared" si="117"/>
        <v>0</v>
      </c>
      <c r="R197" s="39" t="s">
        <v>172</v>
      </c>
      <c r="S197" s="168">
        <f t="shared" si="118"/>
        <v>3.6908404228434556E-4</v>
      </c>
      <c r="T197" s="173">
        <f t="shared" si="119"/>
        <v>3.9426007397069958E-4</v>
      </c>
      <c r="U197" s="24">
        <f t="shared" si="120"/>
        <v>3.9294680333806325E-4</v>
      </c>
      <c r="V197" s="24">
        <f t="shared" si="121"/>
        <v>3.5448144847778618E-4</v>
      </c>
      <c r="W197" s="24">
        <f t="shared" si="122"/>
        <v>2.9688601725454654E-4</v>
      </c>
      <c r="X197" s="24">
        <f t="shared" si="123"/>
        <v>2.9074329514574334E-4</v>
      </c>
      <c r="Y197" s="24">
        <f t="shared" si="124"/>
        <v>4.1493540081054503E-4</v>
      </c>
      <c r="Z197" s="24">
        <f t="shared" si="125"/>
        <v>5.4603897449858772E-4</v>
      </c>
      <c r="AA197" s="174">
        <f t="shared" si="126"/>
        <v>0</v>
      </c>
      <c r="AC197" s="39" t="s">
        <v>172</v>
      </c>
      <c r="AD197" s="47">
        <f t="shared" si="127"/>
        <v>31</v>
      </c>
      <c r="AE197" s="47">
        <f t="shared" si="128"/>
        <v>1</v>
      </c>
      <c r="AF197" s="48">
        <f t="shared" si="129"/>
        <v>1</v>
      </c>
      <c r="AG197" s="48">
        <f t="shared" si="130"/>
        <v>6</v>
      </c>
      <c r="AH197" s="48">
        <f t="shared" si="131"/>
        <v>2</v>
      </c>
      <c r="AI197" s="48">
        <f t="shared" si="132"/>
        <v>4</v>
      </c>
      <c r="AJ197" s="48">
        <f t="shared" si="133"/>
        <v>7</v>
      </c>
      <c r="AK197" s="48">
        <f t="shared" si="134"/>
        <v>10</v>
      </c>
      <c r="AL197" s="49">
        <f t="shared" si="135"/>
        <v>0</v>
      </c>
      <c r="AN197" s="47" t="s">
        <v>172</v>
      </c>
      <c r="AO197" s="135">
        <f t="shared" si="136"/>
        <v>2.097428958051421E-2</v>
      </c>
      <c r="AP197" s="29">
        <f t="shared" si="137"/>
        <v>7.9365079365079361E-3</v>
      </c>
      <c r="AQ197" s="28">
        <f t="shared" si="138"/>
        <v>5.0505050505050509E-3</v>
      </c>
      <c r="AR197" s="28">
        <f t="shared" si="139"/>
        <v>3.3149171270718231E-2</v>
      </c>
      <c r="AS197" s="28">
        <f t="shared" si="140"/>
        <v>1.3157894736842105E-2</v>
      </c>
      <c r="AT197" s="28">
        <f t="shared" si="141"/>
        <v>2.2727272727272728E-2</v>
      </c>
      <c r="AU197" s="28">
        <f t="shared" si="142"/>
        <v>2.3972602739726026E-2</v>
      </c>
      <c r="AV197" s="28">
        <f t="shared" si="143"/>
        <v>2.8328611898016998E-2</v>
      </c>
      <c r="AW197" s="30" t="str">
        <f t="shared" si="144"/>
        <v>-</v>
      </c>
    </row>
    <row r="198" spans="1:49" x14ac:dyDescent="0.25">
      <c r="A198" t="s">
        <v>186</v>
      </c>
      <c r="B198">
        <v>2014</v>
      </c>
      <c r="C198">
        <v>972</v>
      </c>
      <c r="D198">
        <v>307</v>
      </c>
      <c r="E198">
        <v>0.31584362139917688</v>
      </c>
      <c r="G198" s="39" t="s">
        <v>582</v>
      </c>
      <c r="H198" s="73">
        <f t="shared" si="109"/>
        <v>6</v>
      </c>
      <c r="I198" s="17">
        <f t="shared" si="110"/>
        <v>0</v>
      </c>
      <c r="J198" s="18">
        <f t="shared" si="111"/>
        <v>0</v>
      </c>
      <c r="K198" s="18">
        <f t="shared" si="112"/>
        <v>1</v>
      </c>
      <c r="L198" s="18">
        <f t="shared" si="113"/>
        <v>2</v>
      </c>
      <c r="M198" s="18">
        <f t="shared" si="114"/>
        <v>3</v>
      </c>
      <c r="N198" s="18">
        <f t="shared" si="115"/>
        <v>0</v>
      </c>
      <c r="O198" s="18">
        <f t="shared" si="116"/>
        <v>0</v>
      </c>
      <c r="P198" s="16">
        <f t="shared" si="117"/>
        <v>0</v>
      </c>
      <c r="R198" s="39" t="s">
        <v>582</v>
      </c>
      <c r="S198" s="168">
        <f t="shared" si="118"/>
        <v>1.498311403048764E-6</v>
      </c>
      <c r="T198" s="173">
        <f t="shared" si="119"/>
        <v>0</v>
      </c>
      <c r="U198" s="24">
        <f t="shared" si="120"/>
        <v>0</v>
      </c>
      <c r="V198" s="24">
        <f t="shared" si="121"/>
        <v>1.9584610413137355E-6</v>
      </c>
      <c r="W198" s="24">
        <f t="shared" si="122"/>
        <v>3.9063949638756127E-6</v>
      </c>
      <c r="X198" s="24">
        <f t="shared" si="123"/>
        <v>4.9558516218024434E-6</v>
      </c>
      <c r="Y198" s="24">
        <f t="shared" si="124"/>
        <v>0</v>
      </c>
      <c r="Z198" s="24">
        <f t="shared" si="125"/>
        <v>0</v>
      </c>
      <c r="AA198" s="174">
        <f t="shared" si="126"/>
        <v>0</v>
      </c>
      <c r="AC198" s="39" t="s">
        <v>582</v>
      </c>
      <c r="AD198" s="47">
        <f t="shared" si="127"/>
        <v>3</v>
      </c>
      <c r="AE198" s="47">
        <f t="shared" si="128"/>
        <v>0</v>
      </c>
      <c r="AF198" s="48">
        <f t="shared" si="129"/>
        <v>0</v>
      </c>
      <c r="AG198" s="48">
        <f t="shared" si="130"/>
        <v>0</v>
      </c>
      <c r="AH198" s="48">
        <f t="shared" si="131"/>
        <v>2</v>
      </c>
      <c r="AI198" s="48">
        <f t="shared" si="132"/>
        <v>1</v>
      </c>
      <c r="AJ198" s="48">
        <f t="shared" si="133"/>
        <v>0</v>
      </c>
      <c r="AK198" s="48">
        <f t="shared" si="134"/>
        <v>0</v>
      </c>
      <c r="AL198" s="49">
        <f t="shared" si="135"/>
        <v>0</v>
      </c>
      <c r="AN198" s="47" t="s">
        <v>582</v>
      </c>
      <c r="AO198" s="135">
        <f t="shared" si="136"/>
        <v>0.5</v>
      </c>
      <c r="AP198" s="29" t="str">
        <f t="shared" si="137"/>
        <v>-</v>
      </c>
      <c r="AQ198" s="28" t="str">
        <f t="shared" si="138"/>
        <v>-</v>
      </c>
      <c r="AR198" s="28">
        <f t="shared" si="139"/>
        <v>0</v>
      </c>
      <c r="AS198" s="28">
        <f t="shared" si="140"/>
        <v>1</v>
      </c>
      <c r="AT198" s="28">
        <f t="shared" si="141"/>
        <v>0.33333333333333331</v>
      </c>
      <c r="AU198" s="28" t="str">
        <f t="shared" si="142"/>
        <v>-</v>
      </c>
      <c r="AV198" s="28" t="str">
        <f t="shared" si="143"/>
        <v>-</v>
      </c>
      <c r="AW198" s="30" t="str">
        <f t="shared" si="144"/>
        <v>-</v>
      </c>
    </row>
    <row r="199" spans="1:49" x14ac:dyDescent="0.25">
      <c r="A199" t="s">
        <v>186</v>
      </c>
      <c r="B199">
        <v>2015</v>
      </c>
      <c r="C199">
        <v>974</v>
      </c>
      <c r="D199">
        <v>312</v>
      </c>
      <c r="E199">
        <v>0.32032854209445583</v>
      </c>
      <c r="G199" s="39" t="s">
        <v>341</v>
      </c>
      <c r="H199" s="73">
        <f t="shared" si="109"/>
        <v>6855</v>
      </c>
      <c r="I199" s="17">
        <f t="shared" si="110"/>
        <v>399</v>
      </c>
      <c r="J199" s="18">
        <f t="shared" si="111"/>
        <v>717</v>
      </c>
      <c r="K199" s="18">
        <f t="shared" si="112"/>
        <v>737</v>
      </c>
      <c r="L199" s="18">
        <f t="shared" si="113"/>
        <v>994</v>
      </c>
      <c r="M199" s="18">
        <f t="shared" si="114"/>
        <v>1678</v>
      </c>
      <c r="N199" s="18">
        <f t="shared" si="115"/>
        <v>1415</v>
      </c>
      <c r="O199" s="18">
        <f t="shared" si="116"/>
        <v>915</v>
      </c>
      <c r="P199" s="16">
        <f t="shared" si="117"/>
        <v>0</v>
      </c>
      <c r="R199" s="39" t="s">
        <v>341</v>
      </c>
      <c r="S199" s="168">
        <f t="shared" si="118"/>
        <v>1.711820777983213E-3</v>
      </c>
      <c r="T199" s="173">
        <f t="shared" si="119"/>
        <v>1.2484902342405487E-3</v>
      </c>
      <c r="U199" s="24">
        <f t="shared" si="120"/>
        <v>1.4229437272393502E-3</v>
      </c>
      <c r="V199" s="24">
        <f t="shared" si="121"/>
        <v>1.4433857874482231E-3</v>
      </c>
      <c r="W199" s="24">
        <f t="shared" si="122"/>
        <v>1.9414782970461795E-3</v>
      </c>
      <c r="X199" s="24">
        <f t="shared" si="123"/>
        <v>2.7719730071281666E-3</v>
      </c>
      <c r="Y199" s="24">
        <f t="shared" si="124"/>
        <v>2.0107314799552097E-3</v>
      </c>
      <c r="Z199" s="24">
        <f t="shared" si="125"/>
        <v>1.4153701463631948E-3</v>
      </c>
      <c r="AA199" s="174">
        <f t="shared" si="126"/>
        <v>0</v>
      </c>
      <c r="AC199" s="39" t="s">
        <v>341</v>
      </c>
      <c r="AD199" s="47">
        <f t="shared" si="127"/>
        <v>774</v>
      </c>
      <c r="AE199" s="47">
        <f t="shared" si="128"/>
        <v>81</v>
      </c>
      <c r="AF199" s="48">
        <f t="shared" si="129"/>
        <v>123</v>
      </c>
      <c r="AG199" s="48">
        <f t="shared" si="130"/>
        <v>109</v>
      </c>
      <c r="AH199" s="48">
        <f t="shared" si="131"/>
        <v>156</v>
      </c>
      <c r="AI199" s="48">
        <f t="shared" si="132"/>
        <v>160</v>
      </c>
      <c r="AJ199" s="48">
        <f t="shared" si="133"/>
        <v>102</v>
      </c>
      <c r="AK199" s="48">
        <f t="shared" si="134"/>
        <v>43</v>
      </c>
      <c r="AL199" s="49">
        <f t="shared" si="135"/>
        <v>0</v>
      </c>
      <c r="AN199" s="47" t="s">
        <v>341</v>
      </c>
      <c r="AO199" s="135">
        <f t="shared" si="136"/>
        <v>0.11291028446389496</v>
      </c>
      <c r="AP199" s="29">
        <f t="shared" si="137"/>
        <v>0.20300751879699247</v>
      </c>
      <c r="AQ199" s="28">
        <f t="shared" si="138"/>
        <v>0.17154811715481172</v>
      </c>
      <c r="AR199" s="28">
        <f t="shared" si="139"/>
        <v>0.14789687924016282</v>
      </c>
      <c r="AS199" s="28">
        <f t="shared" si="140"/>
        <v>0.15694164989939638</v>
      </c>
      <c r="AT199" s="28">
        <f t="shared" si="141"/>
        <v>9.5351609058402856E-2</v>
      </c>
      <c r="AU199" s="28">
        <f t="shared" si="142"/>
        <v>7.2084805653710241E-2</v>
      </c>
      <c r="AV199" s="28">
        <f t="shared" si="143"/>
        <v>4.6994535519125684E-2</v>
      </c>
      <c r="AW199" s="30" t="str">
        <f t="shared" si="144"/>
        <v>-</v>
      </c>
    </row>
    <row r="200" spans="1:49" x14ac:dyDescent="0.25">
      <c r="A200" t="s">
        <v>186</v>
      </c>
      <c r="B200">
        <v>2016</v>
      </c>
      <c r="C200">
        <v>965</v>
      </c>
      <c r="D200">
        <v>252</v>
      </c>
      <c r="E200">
        <v>0.26113989637305701</v>
      </c>
      <c r="G200" s="39" t="s">
        <v>190</v>
      </c>
      <c r="H200" s="73">
        <f t="shared" si="109"/>
        <v>1906</v>
      </c>
      <c r="I200" s="17">
        <f t="shared" si="110"/>
        <v>331</v>
      </c>
      <c r="J200" s="18">
        <f t="shared" si="111"/>
        <v>579</v>
      </c>
      <c r="K200" s="18">
        <f t="shared" si="112"/>
        <v>188</v>
      </c>
      <c r="L200" s="18">
        <f t="shared" si="113"/>
        <v>57</v>
      </c>
      <c r="M200" s="18">
        <f t="shared" si="114"/>
        <v>318</v>
      </c>
      <c r="N200" s="18">
        <f t="shared" si="115"/>
        <v>247</v>
      </c>
      <c r="O200" s="18">
        <f t="shared" si="116"/>
        <v>186</v>
      </c>
      <c r="P200" s="16">
        <f t="shared" si="117"/>
        <v>0</v>
      </c>
      <c r="R200" s="39" t="s">
        <v>190</v>
      </c>
      <c r="S200" s="168">
        <f t="shared" si="118"/>
        <v>4.7596358903515738E-4</v>
      </c>
      <c r="T200" s="173">
        <f t="shared" si="119"/>
        <v>1.0357149562246156E-3</v>
      </c>
      <c r="U200" s="24">
        <f t="shared" si="120"/>
        <v>1.1490717127916091E-3</v>
      </c>
      <c r="V200" s="24">
        <f t="shared" si="121"/>
        <v>3.6819067576698231E-4</v>
      </c>
      <c r="W200" s="24">
        <f t="shared" si="122"/>
        <v>1.1133225647045496E-4</v>
      </c>
      <c r="X200" s="24">
        <f t="shared" si="123"/>
        <v>5.2532027191105901E-4</v>
      </c>
      <c r="Y200" s="24">
        <f t="shared" si="124"/>
        <v>3.5098987671302955E-4</v>
      </c>
      <c r="Z200" s="24">
        <f t="shared" si="125"/>
        <v>2.8771458712956746E-4</v>
      </c>
      <c r="AA200" s="174">
        <f t="shared" si="126"/>
        <v>0</v>
      </c>
      <c r="AC200" s="39" t="s">
        <v>190</v>
      </c>
      <c r="AD200" s="47">
        <f t="shared" si="127"/>
        <v>187</v>
      </c>
      <c r="AE200" s="47">
        <f t="shared" si="128"/>
        <v>41</v>
      </c>
      <c r="AF200" s="48">
        <f t="shared" si="129"/>
        <v>77</v>
      </c>
      <c r="AG200" s="48">
        <f t="shared" si="130"/>
        <v>14</v>
      </c>
      <c r="AH200" s="48">
        <f t="shared" si="131"/>
        <v>3</v>
      </c>
      <c r="AI200" s="48">
        <f t="shared" si="132"/>
        <v>25</v>
      </c>
      <c r="AJ200" s="48">
        <f t="shared" si="133"/>
        <v>18</v>
      </c>
      <c r="AK200" s="48">
        <f t="shared" si="134"/>
        <v>9</v>
      </c>
      <c r="AL200" s="49">
        <f t="shared" si="135"/>
        <v>0</v>
      </c>
      <c r="AN200" s="47" t="s">
        <v>190</v>
      </c>
      <c r="AO200" s="135">
        <f t="shared" si="136"/>
        <v>9.8111227701993708E-2</v>
      </c>
      <c r="AP200" s="29">
        <f t="shared" si="137"/>
        <v>0.12386706948640483</v>
      </c>
      <c r="AQ200" s="28">
        <f t="shared" si="138"/>
        <v>0.13298791018998274</v>
      </c>
      <c r="AR200" s="28">
        <f t="shared" si="139"/>
        <v>7.4468085106382975E-2</v>
      </c>
      <c r="AS200" s="28">
        <f t="shared" si="140"/>
        <v>5.2631578947368418E-2</v>
      </c>
      <c r="AT200" s="28">
        <f t="shared" si="141"/>
        <v>7.8616352201257858E-2</v>
      </c>
      <c r="AU200" s="28">
        <f t="shared" si="142"/>
        <v>7.28744939271255E-2</v>
      </c>
      <c r="AV200" s="28">
        <f t="shared" si="143"/>
        <v>4.8387096774193547E-2</v>
      </c>
      <c r="AW200" s="30" t="str">
        <f t="shared" si="144"/>
        <v>-</v>
      </c>
    </row>
    <row r="201" spans="1:49" x14ac:dyDescent="0.25">
      <c r="A201" t="s">
        <v>186</v>
      </c>
      <c r="B201">
        <v>2017</v>
      </c>
      <c r="C201">
        <v>1975</v>
      </c>
      <c r="D201">
        <v>421</v>
      </c>
      <c r="E201">
        <v>0.2131645569620253</v>
      </c>
      <c r="G201" s="39" t="s">
        <v>594</v>
      </c>
      <c r="H201" s="73">
        <f t="shared" si="109"/>
        <v>8</v>
      </c>
      <c r="I201" s="17">
        <f t="shared" si="110"/>
        <v>2</v>
      </c>
      <c r="J201" s="18">
        <f t="shared" si="111"/>
        <v>6</v>
      </c>
      <c r="K201" s="18">
        <f t="shared" si="112"/>
        <v>0</v>
      </c>
      <c r="L201" s="18">
        <f t="shared" si="113"/>
        <v>0</v>
      </c>
      <c r="M201" s="18">
        <f t="shared" si="114"/>
        <v>0</v>
      </c>
      <c r="N201" s="18">
        <f t="shared" si="115"/>
        <v>0</v>
      </c>
      <c r="O201" s="18">
        <f t="shared" si="116"/>
        <v>0</v>
      </c>
      <c r="P201" s="16">
        <f t="shared" si="117"/>
        <v>0</v>
      </c>
      <c r="R201" s="39" t="s">
        <v>594</v>
      </c>
      <c r="S201" s="168">
        <f t="shared" si="118"/>
        <v>1.9977485373983521E-6</v>
      </c>
      <c r="T201" s="173">
        <f t="shared" si="119"/>
        <v>6.2580964122333266E-6</v>
      </c>
      <c r="U201" s="24">
        <f t="shared" si="120"/>
        <v>1.1907478889032219E-5</v>
      </c>
      <c r="V201" s="24">
        <f t="shared" si="121"/>
        <v>0</v>
      </c>
      <c r="W201" s="24">
        <f t="shared" si="122"/>
        <v>0</v>
      </c>
      <c r="X201" s="24">
        <f t="shared" si="123"/>
        <v>0</v>
      </c>
      <c r="Y201" s="24">
        <f t="shared" si="124"/>
        <v>0</v>
      </c>
      <c r="Z201" s="24">
        <f t="shared" si="125"/>
        <v>0</v>
      </c>
      <c r="AA201" s="174">
        <f t="shared" si="126"/>
        <v>0</v>
      </c>
      <c r="AC201" s="39" t="s">
        <v>594</v>
      </c>
      <c r="AD201" s="47">
        <f t="shared" si="127"/>
        <v>0</v>
      </c>
      <c r="AE201" s="47">
        <f t="shared" si="128"/>
        <v>0</v>
      </c>
      <c r="AF201" s="48">
        <f t="shared" si="129"/>
        <v>0</v>
      </c>
      <c r="AG201" s="48">
        <f t="shared" si="130"/>
        <v>0</v>
      </c>
      <c r="AH201" s="48">
        <f t="shared" si="131"/>
        <v>0</v>
      </c>
      <c r="AI201" s="48">
        <f t="shared" si="132"/>
        <v>0</v>
      </c>
      <c r="AJ201" s="48">
        <f t="shared" si="133"/>
        <v>0</v>
      </c>
      <c r="AK201" s="48">
        <f t="shared" si="134"/>
        <v>0</v>
      </c>
      <c r="AL201" s="49">
        <f t="shared" si="135"/>
        <v>0</v>
      </c>
      <c r="AN201" s="47" t="s">
        <v>594</v>
      </c>
      <c r="AO201" s="135">
        <f t="shared" si="136"/>
        <v>0</v>
      </c>
      <c r="AP201" s="29">
        <f t="shared" si="137"/>
        <v>0</v>
      </c>
      <c r="AQ201" s="28">
        <f t="shared" si="138"/>
        <v>0</v>
      </c>
      <c r="AR201" s="28" t="str">
        <f t="shared" si="139"/>
        <v>-</v>
      </c>
      <c r="AS201" s="28" t="str">
        <f t="shared" si="140"/>
        <v>-</v>
      </c>
      <c r="AT201" s="28" t="str">
        <f t="shared" si="141"/>
        <v>-</v>
      </c>
      <c r="AU201" s="28" t="str">
        <f t="shared" si="142"/>
        <v>-</v>
      </c>
      <c r="AV201" s="28" t="str">
        <f t="shared" si="143"/>
        <v>-</v>
      </c>
      <c r="AW201" s="30" t="str">
        <f t="shared" si="144"/>
        <v>-</v>
      </c>
    </row>
    <row r="202" spans="1:49" x14ac:dyDescent="0.25">
      <c r="A202" t="s">
        <v>186</v>
      </c>
      <c r="B202">
        <v>2018</v>
      </c>
      <c r="C202">
        <v>2607</v>
      </c>
      <c r="D202">
        <v>650</v>
      </c>
      <c r="E202">
        <v>0.24932873034138861</v>
      </c>
      <c r="G202" s="39" t="s">
        <v>289</v>
      </c>
      <c r="H202" s="73">
        <f t="shared" si="109"/>
        <v>99</v>
      </c>
      <c r="I202" s="17">
        <f t="shared" si="110"/>
        <v>93</v>
      </c>
      <c r="J202" s="18">
        <f t="shared" si="111"/>
        <v>6</v>
      </c>
      <c r="K202" s="18">
        <f t="shared" si="112"/>
        <v>0</v>
      </c>
      <c r="L202" s="18">
        <f t="shared" si="113"/>
        <v>0</v>
      </c>
      <c r="M202" s="18">
        <f t="shared" si="114"/>
        <v>0</v>
      </c>
      <c r="N202" s="18">
        <f t="shared" si="115"/>
        <v>0</v>
      </c>
      <c r="O202" s="18">
        <f t="shared" si="116"/>
        <v>0</v>
      </c>
      <c r="P202" s="16">
        <f t="shared" si="117"/>
        <v>0</v>
      </c>
      <c r="R202" s="39" t="s">
        <v>289</v>
      </c>
      <c r="S202" s="168">
        <f t="shared" si="118"/>
        <v>2.4722138150304606E-5</v>
      </c>
      <c r="T202" s="173">
        <f t="shared" si="119"/>
        <v>2.910014831688497E-4</v>
      </c>
      <c r="U202" s="24">
        <f t="shared" si="120"/>
        <v>1.1907478889032219E-5</v>
      </c>
      <c r="V202" s="24">
        <f t="shared" si="121"/>
        <v>0</v>
      </c>
      <c r="W202" s="24">
        <f t="shared" si="122"/>
        <v>0</v>
      </c>
      <c r="X202" s="24">
        <f t="shared" si="123"/>
        <v>0</v>
      </c>
      <c r="Y202" s="24">
        <f t="shared" si="124"/>
        <v>0</v>
      </c>
      <c r="Z202" s="24">
        <f t="shared" si="125"/>
        <v>0</v>
      </c>
      <c r="AA202" s="174">
        <f t="shared" si="126"/>
        <v>0</v>
      </c>
      <c r="AC202" s="39" t="s">
        <v>289</v>
      </c>
      <c r="AD202" s="47">
        <f t="shared" si="127"/>
        <v>1</v>
      </c>
      <c r="AE202" s="47">
        <f t="shared" si="128"/>
        <v>1</v>
      </c>
      <c r="AF202" s="48">
        <f t="shared" si="129"/>
        <v>0</v>
      </c>
      <c r="AG202" s="48">
        <f t="shared" si="130"/>
        <v>0</v>
      </c>
      <c r="AH202" s="48">
        <f t="shared" si="131"/>
        <v>0</v>
      </c>
      <c r="AI202" s="48">
        <f t="shared" si="132"/>
        <v>0</v>
      </c>
      <c r="AJ202" s="48">
        <f t="shared" si="133"/>
        <v>0</v>
      </c>
      <c r="AK202" s="48">
        <f t="shared" si="134"/>
        <v>0</v>
      </c>
      <c r="AL202" s="49">
        <f t="shared" si="135"/>
        <v>0</v>
      </c>
      <c r="AN202" s="47" t="s">
        <v>289</v>
      </c>
      <c r="AO202" s="135">
        <f t="shared" si="136"/>
        <v>1.0101010101010102E-2</v>
      </c>
      <c r="AP202" s="29">
        <f t="shared" si="137"/>
        <v>1.0752688172043012E-2</v>
      </c>
      <c r="AQ202" s="28">
        <f t="shared" si="138"/>
        <v>0</v>
      </c>
      <c r="AR202" s="28" t="str">
        <f t="shared" si="139"/>
        <v>-</v>
      </c>
      <c r="AS202" s="28" t="str">
        <f t="shared" si="140"/>
        <v>-</v>
      </c>
      <c r="AT202" s="28" t="str">
        <f t="shared" si="141"/>
        <v>-</v>
      </c>
      <c r="AU202" s="28" t="str">
        <f t="shared" si="142"/>
        <v>-</v>
      </c>
      <c r="AV202" s="28" t="str">
        <f t="shared" si="143"/>
        <v>-</v>
      </c>
      <c r="AW202" s="30" t="str">
        <f t="shared" si="144"/>
        <v>-</v>
      </c>
    </row>
    <row r="203" spans="1:49" x14ac:dyDescent="0.25">
      <c r="A203" t="s">
        <v>186</v>
      </c>
      <c r="B203">
        <v>2019</v>
      </c>
      <c r="C203">
        <v>2053</v>
      </c>
      <c r="D203">
        <v>584</v>
      </c>
      <c r="E203">
        <v>0.28446176327325873</v>
      </c>
      <c r="G203" s="39" t="s">
        <v>156</v>
      </c>
      <c r="H203" s="73">
        <f t="shared" si="109"/>
        <v>5981</v>
      </c>
      <c r="I203" s="17">
        <f t="shared" si="110"/>
        <v>1829</v>
      </c>
      <c r="J203" s="18">
        <f t="shared" si="111"/>
        <v>3179</v>
      </c>
      <c r="K203" s="18">
        <f t="shared" si="112"/>
        <v>708</v>
      </c>
      <c r="L203" s="18">
        <f t="shared" si="113"/>
        <v>79</v>
      </c>
      <c r="M203" s="18">
        <f t="shared" si="114"/>
        <v>13</v>
      </c>
      <c r="N203" s="18">
        <f t="shared" si="115"/>
        <v>166</v>
      </c>
      <c r="O203" s="18">
        <f t="shared" si="116"/>
        <v>7</v>
      </c>
      <c r="P203" s="16">
        <f t="shared" si="117"/>
        <v>0</v>
      </c>
      <c r="R203" s="39" t="s">
        <v>156</v>
      </c>
      <c r="S203" s="168">
        <f t="shared" si="118"/>
        <v>1.4935667502724429E-3</v>
      </c>
      <c r="T203" s="173">
        <f t="shared" si="119"/>
        <v>5.7230291689873772E-3</v>
      </c>
      <c r="U203" s="24">
        <f t="shared" si="120"/>
        <v>6.3089792313722375E-3</v>
      </c>
      <c r="V203" s="24">
        <f t="shared" si="121"/>
        <v>1.3865904172501249E-3</v>
      </c>
      <c r="W203" s="24">
        <f t="shared" si="122"/>
        <v>1.5430260107308669E-4</v>
      </c>
      <c r="X203" s="24">
        <f t="shared" si="123"/>
        <v>2.1475357027810589E-5</v>
      </c>
      <c r="Y203" s="24">
        <f t="shared" si="124"/>
        <v>2.3588793333750163E-4</v>
      </c>
      <c r="Z203" s="24">
        <f t="shared" si="125"/>
        <v>1.0827968332833185E-5</v>
      </c>
      <c r="AA203" s="174">
        <f t="shared" si="126"/>
        <v>0</v>
      </c>
      <c r="AC203" s="39" t="s">
        <v>156</v>
      </c>
      <c r="AD203" s="47">
        <f t="shared" si="127"/>
        <v>176</v>
      </c>
      <c r="AE203" s="47">
        <f t="shared" si="128"/>
        <v>39</v>
      </c>
      <c r="AF203" s="48">
        <f t="shared" si="129"/>
        <v>104</v>
      </c>
      <c r="AG203" s="48">
        <f t="shared" si="130"/>
        <v>24</v>
      </c>
      <c r="AH203" s="48">
        <f t="shared" si="131"/>
        <v>3</v>
      </c>
      <c r="AI203" s="48">
        <f t="shared" si="132"/>
        <v>2</v>
      </c>
      <c r="AJ203" s="48">
        <f t="shared" si="133"/>
        <v>4</v>
      </c>
      <c r="AK203" s="48">
        <f t="shared" si="134"/>
        <v>0</v>
      </c>
      <c r="AL203" s="49">
        <f t="shared" si="135"/>
        <v>0</v>
      </c>
      <c r="AN203" s="47" t="s">
        <v>156</v>
      </c>
      <c r="AO203" s="135">
        <f t="shared" si="136"/>
        <v>2.9426517304798529E-2</v>
      </c>
      <c r="AP203" s="29">
        <f t="shared" si="137"/>
        <v>2.1323127392017496E-2</v>
      </c>
      <c r="AQ203" s="28">
        <f t="shared" si="138"/>
        <v>3.2714690154136521E-2</v>
      </c>
      <c r="AR203" s="28">
        <f t="shared" si="139"/>
        <v>3.3898305084745763E-2</v>
      </c>
      <c r="AS203" s="28">
        <f t="shared" si="140"/>
        <v>3.7974683544303799E-2</v>
      </c>
      <c r="AT203" s="28">
        <f t="shared" si="141"/>
        <v>0.15384615384615385</v>
      </c>
      <c r="AU203" s="28">
        <f t="shared" si="142"/>
        <v>2.4096385542168676E-2</v>
      </c>
      <c r="AV203" s="28">
        <f t="shared" si="143"/>
        <v>0</v>
      </c>
      <c r="AW203" s="30" t="str">
        <f t="shared" si="144"/>
        <v>-</v>
      </c>
    </row>
    <row r="204" spans="1:49" x14ac:dyDescent="0.25">
      <c r="A204" t="s">
        <v>522</v>
      </c>
      <c r="B204">
        <v>2013</v>
      </c>
      <c r="C204">
        <v>5</v>
      </c>
      <c r="D204">
        <v>3</v>
      </c>
      <c r="E204">
        <v>0.6</v>
      </c>
      <c r="G204" s="39" t="s">
        <v>155</v>
      </c>
      <c r="H204" s="73">
        <f t="shared" si="109"/>
        <v>1295</v>
      </c>
      <c r="I204" s="17">
        <f t="shared" si="110"/>
        <v>253</v>
      </c>
      <c r="J204" s="18">
        <f t="shared" si="111"/>
        <v>421</v>
      </c>
      <c r="K204" s="18">
        <f t="shared" si="112"/>
        <v>80</v>
      </c>
      <c r="L204" s="18">
        <f t="shared" si="113"/>
        <v>132</v>
      </c>
      <c r="M204" s="18">
        <f t="shared" si="114"/>
        <v>96</v>
      </c>
      <c r="N204" s="18">
        <f t="shared" si="115"/>
        <v>313</v>
      </c>
      <c r="O204" s="18">
        <f t="shared" si="116"/>
        <v>0</v>
      </c>
      <c r="P204" s="16">
        <f t="shared" si="117"/>
        <v>0</v>
      </c>
      <c r="R204" s="39" t="s">
        <v>155</v>
      </c>
      <c r="S204" s="168">
        <f t="shared" si="118"/>
        <v>3.2338554449135823E-4</v>
      </c>
      <c r="T204" s="173">
        <f t="shared" si="119"/>
        <v>7.9164919614751583E-4</v>
      </c>
      <c r="U204" s="24">
        <f t="shared" si="120"/>
        <v>8.3550810204709408E-4</v>
      </c>
      <c r="V204" s="24">
        <f t="shared" si="121"/>
        <v>1.5667688330509887E-4</v>
      </c>
      <c r="W204" s="24">
        <f t="shared" si="122"/>
        <v>2.5782206761579041E-4</v>
      </c>
      <c r="X204" s="24">
        <f t="shared" si="123"/>
        <v>1.5858725189767819E-4</v>
      </c>
      <c r="Y204" s="24">
        <f t="shared" si="124"/>
        <v>4.4477664538938562E-4</v>
      </c>
      <c r="Z204" s="24">
        <f t="shared" si="125"/>
        <v>0</v>
      </c>
      <c r="AA204" s="174">
        <f t="shared" si="126"/>
        <v>0</v>
      </c>
      <c r="AC204" s="39" t="s">
        <v>155</v>
      </c>
      <c r="AD204" s="47">
        <f t="shared" si="127"/>
        <v>45</v>
      </c>
      <c r="AE204" s="47">
        <f t="shared" si="128"/>
        <v>8</v>
      </c>
      <c r="AF204" s="48">
        <f t="shared" si="129"/>
        <v>20</v>
      </c>
      <c r="AG204" s="48">
        <f t="shared" si="130"/>
        <v>9</v>
      </c>
      <c r="AH204" s="48">
        <f t="shared" si="131"/>
        <v>1</v>
      </c>
      <c r="AI204" s="48">
        <f t="shared" si="132"/>
        <v>2</v>
      </c>
      <c r="AJ204" s="48">
        <f t="shared" si="133"/>
        <v>5</v>
      </c>
      <c r="AK204" s="48">
        <f t="shared" si="134"/>
        <v>0</v>
      </c>
      <c r="AL204" s="49">
        <f t="shared" si="135"/>
        <v>0</v>
      </c>
      <c r="AN204" s="47" t="s">
        <v>155</v>
      </c>
      <c r="AO204" s="135">
        <f t="shared" si="136"/>
        <v>3.4749034749034749E-2</v>
      </c>
      <c r="AP204" s="29">
        <f t="shared" si="137"/>
        <v>3.1620553359683792E-2</v>
      </c>
      <c r="AQ204" s="28">
        <f t="shared" si="138"/>
        <v>4.7505938242280284E-2</v>
      </c>
      <c r="AR204" s="28">
        <f t="shared" si="139"/>
        <v>0.1125</v>
      </c>
      <c r="AS204" s="28">
        <f t="shared" si="140"/>
        <v>7.575757575757576E-3</v>
      </c>
      <c r="AT204" s="28">
        <f t="shared" si="141"/>
        <v>2.0833333333333332E-2</v>
      </c>
      <c r="AU204" s="28">
        <f t="shared" si="142"/>
        <v>1.5974440894568689E-2</v>
      </c>
      <c r="AV204" s="28" t="str">
        <f t="shared" si="143"/>
        <v>-</v>
      </c>
      <c r="AW204" s="30" t="str">
        <f t="shared" si="144"/>
        <v>-</v>
      </c>
    </row>
    <row r="205" spans="1:49" x14ac:dyDescent="0.25">
      <c r="A205" t="s">
        <v>522</v>
      </c>
      <c r="B205">
        <v>2014</v>
      </c>
      <c r="C205">
        <v>5</v>
      </c>
      <c r="D205">
        <v>1</v>
      </c>
      <c r="E205">
        <v>0.2</v>
      </c>
      <c r="G205" s="39" t="s">
        <v>382</v>
      </c>
      <c r="H205" s="73">
        <f t="shared" si="109"/>
        <v>10</v>
      </c>
      <c r="I205" s="17">
        <f t="shared" si="110"/>
        <v>0</v>
      </c>
      <c r="J205" s="18">
        <f t="shared" si="111"/>
        <v>0</v>
      </c>
      <c r="K205" s="18">
        <f t="shared" si="112"/>
        <v>0</v>
      </c>
      <c r="L205" s="18">
        <f t="shared" si="113"/>
        <v>0</v>
      </c>
      <c r="M205" s="18">
        <f t="shared" si="114"/>
        <v>5</v>
      </c>
      <c r="N205" s="18">
        <f t="shared" si="115"/>
        <v>5</v>
      </c>
      <c r="O205" s="18">
        <f t="shared" si="116"/>
        <v>0</v>
      </c>
      <c r="P205" s="16">
        <f t="shared" si="117"/>
        <v>0</v>
      </c>
      <c r="R205" s="39" t="s">
        <v>382</v>
      </c>
      <c r="S205" s="168">
        <f t="shared" si="118"/>
        <v>2.49718567174794E-6</v>
      </c>
      <c r="T205" s="173">
        <f t="shared" si="119"/>
        <v>0</v>
      </c>
      <c r="U205" s="24">
        <f t="shared" si="120"/>
        <v>0</v>
      </c>
      <c r="V205" s="24">
        <f t="shared" si="121"/>
        <v>0</v>
      </c>
      <c r="W205" s="24">
        <f t="shared" si="122"/>
        <v>0</v>
      </c>
      <c r="X205" s="24">
        <f t="shared" si="123"/>
        <v>8.2597527030040718E-6</v>
      </c>
      <c r="Y205" s="24">
        <f t="shared" si="124"/>
        <v>7.1050582330572784E-6</v>
      </c>
      <c r="Z205" s="24">
        <f t="shared" si="125"/>
        <v>0</v>
      </c>
      <c r="AA205" s="174">
        <f t="shared" si="126"/>
        <v>0</v>
      </c>
      <c r="AC205" s="39" t="s">
        <v>382</v>
      </c>
      <c r="AD205" s="47">
        <f t="shared" si="127"/>
        <v>2</v>
      </c>
      <c r="AE205" s="47">
        <f t="shared" si="128"/>
        <v>0</v>
      </c>
      <c r="AF205" s="48">
        <f t="shared" si="129"/>
        <v>0</v>
      </c>
      <c r="AG205" s="48">
        <f t="shared" si="130"/>
        <v>0</v>
      </c>
      <c r="AH205" s="48">
        <f t="shared" si="131"/>
        <v>0</v>
      </c>
      <c r="AI205" s="48">
        <f t="shared" si="132"/>
        <v>0</v>
      </c>
      <c r="AJ205" s="48">
        <f t="shared" si="133"/>
        <v>2</v>
      </c>
      <c r="AK205" s="48">
        <f t="shared" si="134"/>
        <v>0</v>
      </c>
      <c r="AL205" s="49">
        <f t="shared" si="135"/>
        <v>0</v>
      </c>
      <c r="AN205" s="47" t="s">
        <v>382</v>
      </c>
      <c r="AO205" s="135">
        <f t="shared" si="136"/>
        <v>0.2</v>
      </c>
      <c r="AP205" s="29" t="str">
        <f t="shared" si="137"/>
        <v>-</v>
      </c>
      <c r="AQ205" s="28" t="str">
        <f t="shared" si="138"/>
        <v>-</v>
      </c>
      <c r="AR205" s="28" t="str">
        <f t="shared" si="139"/>
        <v>-</v>
      </c>
      <c r="AS205" s="28" t="str">
        <f t="shared" si="140"/>
        <v>-</v>
      </c>
      <c r="AT205" s="28">
        <f t="shared" si="141"/>
        <v>0</v>
      </c>
      <c r="AU205" s="28">
        <f t="shared" si="142"/>
        <v>0.4</v>
      </c>
      <c r="AV205" s="28" t="str">
        <f t="shared" si="143"/>
        <v>-</v>
      </c>
      <c r="AW205" s="30" t="str">
        <f t="shared" si="144"/>
        <v>-</v>
      </c>
    </row>
    <row r="206" spans="1:49" x14ac:dyDescent="0.25">
      <c r="A206" t="s">
        <v>522</v>
      </c>
      <c r="B206">
        <v>2015</v>
      </c>
      <c r="C206">
        <v>2</v>
      </c>
      <c r="D206">
        <v>0</v>
      </c>
      <c r="E206">
        <v>0</v>
      </c>
      <c r="G206" s="39" t="s">
        <v>78</v>
      </c>
      <c r="H206" s="73">
        <f t="shared" si="109"/>
        <v>2948</v>
      </c>
      <c r="I206" s="17">
        <f t="shared" si="110"/>
        <v>333</v>
      </c>
      <c r="J206" s="18">
        <f t="shared" si="111"/>
        <v>345</v>
      </c>
      <c r="K206" s="18">
        <f t="shared" si="112"/>
        <v>483</v>
      </c>
      <c r="L206" s="18">
        <f t="shared" si="113"/>
        <v>475</v>
      </c>
      <c r="M206" s="18">
        <f t="shared" si="114"/>
        <v>519</v>
      </c>
      <c r="N206" s="18">
        <f t="shared" si="115"/>
        <v>448</v>
      </c>
      <c r="O206" s="18">
        <f t="shared" si="116"/>
        <v>345</v>
      </c>
      <c r="P206" s="16">
        <f t="shared" si="117"/>
        <v>0</v>
      </c>
      <c r="R206" s="39" t="s">
        <v>78</v>
      </c>
      <c r="S206" s="168">
        <f t="shared" si="118"/>
        <v>7.3617033603129271E-4</v>
      </c>
      <c r="T206" s="173">
        <f t="shared" si="119"/>
        <v>1.0419730526368489E-3</v>
      </c>
      <c r="U206" s="24">
        <f t="shared" si="120"/>
        <v>6.8468003611935264E-4</v>
      </c>
      <c r="V206" s="24">
        <f t="shared" si="121"/>
        <v>9.4593668295453437E-4</v>
      </c>
      <c r="W206" s="24">
        <f t="shared" si="122"/>
        <v>9.2776880392045802E-4</v>
      </c>
      <c r="X206" s="24">
        <f t="shared" si="123"/>
        <v>8.573623305718227E-4</v>
      </c>
      <c r="Y206" s="24">
        <f t="shared" si="124"/>
        <v>6.3661321768193212E-4</v>
      </c>
      <c r="Z206" s="24">
        <f t="shared" si="125"/>
        <v>5.3366415354677837E-4</v>
      </c>
      <c r="AA206" s="174">
        <f t="shared" si="126"/>
        <v>0</v>
      </c>
      <c r="AC206" s="39" t="s">
        <v>78</v>
      </c>
      <c r="AD206" s="47">
        <f t="shared" si="127"/>
        <v>265</v>
      </c>
      <c r="AE206" s="47">
        <f t="shared" si="128"/>
        <v>12</v>
      </c>
      <c r="AF206" s="48">
        <f t="shared" si="129"/>
        <v>21</v>
      </c>
      <c r="AG206" s="48">
        <f t="shared" si="130"/>
        <v>54</v>
      </c>
      <c r="AH206" s="48">
        <f t="shared" si="131"/>
        <v>43</v>
      </c>
      <c r="AI206" s="48">
        <f t="shared" si="132"/>
        <v>51</v>
      </c>
      <c r="AJ206" s="48">
        <f t="shared" si="133"/>
        <v>47</v>
      </c>
      <c r="AK206" s="48">
        <f t="shared" si="134"/>
        <v>37</v>
      </c>
      <c r="AL206" s="49">
        <f t="shared" si="135"/>
        <v>0</v>
      </c>
      <c r="AN206" s="47" t="s">
        <v>78</v>
      </c>
      <c r="AO206" s="135">
        <f t="shared" si="136"/>
        <v>8.9891451831750332E-2</v>
      </c>
      <c r="AP206" s="29">
        <f t="shared" si="137"/>
        <v>3.6036036036036036E-2</v>
      </c>
      <c r="AQ206" s="28">
        <f t="shared" si="138"/>
        <v>6.0869565217391307E-2</v>
      </c>
      <c r="AR206" s="28">
        <f t="shared" si="139"/>
        <v>0.11180124223602485</v>
      </c>
      <c r="AS206" s="28">
        <f t="shared" si="140"/>
        <v>9.0526315789473691E-2</v>
      </c>
      <c r="AT206" s="28">
        <f t="shared" si="141"/>
        <v>9.8265895953757232E-2</v>
      </c>
      <c r="AU206" s="28">
        <f t="shared" si="142"/>
        <v>0.10491071428571429</v>
      </c>
      <c r="AV206" s="28">
        <f t="shared" si="143"/>
        <v>0.1072463768115942</v>
      </c>
      <c r="AW206" s="30" t="str">
        <f t="shared" si="144"/>
        <v>-</v>
      </c>
    </row>
    <row r="207" spans="1:49" x14ac:dyDescent="0.25">
      <c r="A207" t="s">
        <v>258</v>
      </c>
      <c r="B207">
        <v>2013</v>
      </c>
      <c r="C207">
        <v>81</v>
      </c>
      <c r="D207">
        <v>7</v>
      </c>
      <c r="E207">
        <v>8.6419753086419748E-2</v>
      </c>
      <c r="G207" s="39" t="s">
        <v>377</v>
      </c>
      <c r="H207" s="73">
        <f t="shared" si="109"/>
        <v>6228</v>
      </c>
      <c r="I207" s="17">
        <f t="shared" si="110"/>
        <v>580</v>
      </c>
      <c r="J207" s="18">
        <f t="shared" si="111"/>
        <v>1052</v>
      </c>
      <c r="K207" s="18">
        <f t="shared" si="112"/>
        <v>1095</v>
      </c>
      <c r="L207" s="18">
        <f t="shared" si="113"/>
        <v>1089</v>
      </c>
      <c r="M207" s="18">
        <f t="shared" si="114"/>
        <v>1022</v>
      </c>
      <c r="N207" s="18">
        <f t="shared" si="115"/>
        <v>697</v>
      </c>
      <c r="O207" s="18">
        <f t="shared" si="116"/>
        <v>449</v>
      </c>
      <c r="P207" s="16">
        <f t="shared" si="117"/>
        <v>244</v>
      </c>
      <c r="R207" s="39" t="s">
        <v>377</v>
      </c>
      <c r="S207" s="168">
        <f t="shared" si="118"/>
        <v>1.5552472363646172E-3</v>
      </c>
      <c r="T207" s="173">
        <f t="shared" si="119"/>
        <v>1.8148479595476647E-3</v>
      </c>
      <c r="U207" s="24">
        <f t="shared" si="120"/>
        <v>2.087777965210316E-3</v>
      </c>
      <c r="V207" s="24">
        <f t="shared" si="121"/>
        <v>2.1445148402385403E-3</v>
      </c>
      <c r="W207" s="24">
        <f t="shared" si="122"/>
        <v>2.127032057830271E-3</v>
      </c>
      <c r="X207" s="24">
        <f t="shared" si="123"/>
        <v>1.6882934524940323E-3</v>
      </c>
      <c r="Y207" s="24">
        <f t="shared" si="124"/>
        <v>9.9044511768818467E-4</v>
      </c>
      <c r="Z207" s="24">
        <f t="shared" si="125"/>
        <v>6.9453682592029997E-4</v>
      </c>
      <c r="AA207" s="174">
        <f t="shared" si="126"/>
        <v>1.2025154257101741E-3</v>
      </c>
      <c r="AC207" s="39" t="s">
        <v>377</v>
      </c>
      <c r="AD207" s="47">
        <f t="shared" si="127"/>
        <v>103</v>
      </c>
      <c r="AE207" s="47">
        <f t="shared" si="128"/>
        <v>3</v>
      </c>
      <c r="AF207" s="48">
        <f t="shared" si="129"/>
        <v>22</v>
      </c>
      <c r="AG207" s="48">
        <f t="shared" si="130"/>
        <v>23</v>
      </c>
      <c r="AH207" s="48">
        <f t="shared" si="131"/>
        <v>25</v>
      </c>
      <c r="AI207" s="48">
        <f t="shared" si="132"/>
        <v>17</v>
      </c>
      <c r="AJ207" s="48">
        <f t="shared" si="133"/>
        <v>7</v>
      </c>
      <c r="AK207" s="48">
        <f t="shared" si="134"/>
        <v>5</v>
      </c>
      <c r="AL207" s="49">
        <f t="shared" si="135"/>
        <v>1</v>
      </c>
      <c r="AN207" s="47" t="s">
        <v>377</v>
      </c>
      <c r="AO207" s="135">
        <f t="shared" si="136"/>
        <v>1.6538214515093127E-2</v>
      </c>
      <c r="AP207" s="29">
        <f t="shared" si="137"/>
        <v>5.1724137931034482E-3</v>
      </c>
      <c r="AQ207" s="28">
        <f t="shared" si="138"/>
        <v>2.0912547528517109E-2</v>
      </c>
      <c r="AR207" s="28">
        <f t="shared" si="139"/>
        <v>2.1004566210045664E-2</v>
      </c>
      <c r="AS207" s="28">
        <f t="shared" si="140"/>
        <v>2.2956841138659319E-2</v>
      </c>
      <c r="AT207" s="28">
        <f t="shared" si="141"/>
        <v>1.6634050880626222E-2</v>
      </c>
      <c r="AU207" s="28">
        <f t="shared" si="142"/>
        <v>1.0043041606886656E-2</v>
      </c>
      <c r="AV207" s="28">
        <f t="shared" si="143"/>
        <v>1.1135857461024499E-2</v>
      </c>
      <c r="AW207" s="30">
        <f t="shared" si="144"/>
        <v>4.0983606557377051E-3</v>
      </c>
    </row>
    <row r="208" spans="1:49" x14ac:dyDescent="0.25">
      <c r="A208" t="s">
        <v>258</v>
      </c>
      <c r="B208">
        <v>2014</v>
      </c>
      <c r="C208">
        <v>84</v>
      </c>
      <c r="D208">
        <v>11</v>
      </c>
      <c r="E208">
        <v>0.13095238095238099</v>
      </c>
      <c r="G208" s="39" t="s">
        <v>477</v>
      </c>
      <c r="H208" s="73">
        <f t="shared" si="109"/>
        <v>5</v>
      </c>
      <c r="I208" s="17">
        <f t="shared" si="110"/>
        <v>5</v>
      </c>
      <c r="J208" s="18">
        <f t="shared" si="111"/>
        <v>0</v>
      </c>
      <c r="K208" s="18">
        <f t="shared" si="112"/>
        <v>0</v>
      </c>
      <c r="L208" s="18">
        <f t="shared" si="113"/>
        <v>0</v>
      </c>
      <c r="M208" s="18">
        <f t="shared" si="114"/>
        <v>0</v>
      </c>
      <c r="N208" s="18">
        <f t="shared" si="115"/>
        <v>0</v>
      </c>
      <c r="O208" s="18">
        <f t="shared" si="116"/>
        <v>0</v>
      </c>
      <c r="P208" s="16">
        <f t="shared" si="117"/>
        <v>0</v>
      </c>
      <c r="R208" s="39" t="s">
        <v>477</v>
      </c>
      <c r="S208" s="168">
        <f t="shared" si="118"/>
        <v>1.24859283587397E-6</v>
      </c>
      <c r="T208" s="173">
        <f t="shared" si="119"/>
        <v>1.5645241030583317E-5</v>
      </c>
      <c r="U208" s="24">
        <f t="shared" si="120"/>
        <v>0</v>
      </c>
      <c r="V208" s="24">
        <f t="shared" si="121"/>
        <v>0</v>
      </c>
      <c r="W208" s="24">
        <f t="shared" si="122"/>
        <v>0</v>
      </c>
      <c r="X208" s="24">
        <f t="shared" si="123"/>
        <v>0</v>
      </c>
      <c r="Y208" s="24">
        <f t="shared" si="124"/>
        <v>0</v>
      </c>
      <c r="Z208" s="24">
        <f t="shared" si="125"/>
        <v>0</v>
      </c>
      <c r="AA208" s="174">
        <f t="shared" si="126"/>
        <v>0</v>
      </c>
      <c r="AC208" s="39" t="s">
        <v>477</v>
      </c>
      <c r="AD208" s="47">
        <f t="shared" si="127"/>
        <v>0</v>
      </c>
      <c r="AE208" s="47">
        <f t="shared" si="128"/>
        <v>0</v>
      </c>
      <c r="AF208" s="48">
        <f t="shared" si="129"/>
        <v>0</v>
      </c>
      <c r="AG208" s="48">
        <f t="shared" si="130"/>
        <v>0</v>
      </c>
      <c r="AH208" s="48">
        <f t="shared" si="131"/>
        <v>0</v>
      </c>
      <c r="AI208" s="48">
        <f t="shared" si="132"/>
        <v>0</v>
      </c>
      <c r="AJ208" s="48">
        <f t="shared" si="133"/>
        <v>0</v>
      </c>
      <c r="AK208" s="48">
        <f t="shared" si="134"/>
        <v>0</v>
      </c>
      <c r="AL208" s="49">
        <f t="shared" si="135"/>
        <v>0</v>
      </c>
      <c r="AN208" s="47" t="s">
        <v>477</v>
      </c>
      <c r="AO208" s="135">
        <f t="shared" si="136"/>
        <v>0</v>
      </c>
      <c r="AP208" s="29">
        <f t="shared" si="137"/>
        <v>0</v>
      </c>
      <c r="AQ208" s="28" t="str">
        <f t="shared" si="138"/>
        <v>-</v>
      </c>
      <c r="AR208" s="28" t="str">
        <f t="shared" si="139"/>
        <v>-</v>
      </c>
      <c r="AS208" s="28" t="str">
        <f t="shared" si="140"/>
        <v>-</v>
      </c>
      <c r="AT208" s="28" t="str">
        <f t="shared" si="141"/>
        <v>-</v>
      </c>
      <c r="AU208" s="28" t="str">
        <f t="shared" si="142"/>
        <v>-</v>
      </c>
      <c r="AV208" s="28" t="str">
        <f t="shared" si="143"/>
        <v>-</v>
      </c>
      <c r="AW208" s="30" t="str">
        <f t="shared" si="144"/>
        <v>-</v>
      </c>
    </row>
    <row r="209" spans="1:49" x14ac:dyDescent="0.25">
      <c r="A209" t="s">
        <v>258</v>
      </c>
      <c r="B209">
        <v>2015</v>
      </c>
      <c r="C209">
        <v>60</v>
      </c>
      <c r="D209">
        <v>13</v>
      </c>
      <c r="E209">
        <v>0.2166666666666667</v>
      </c>
      <c r="G209" s="39" t="s">
        <v>312</v>
      </c>
      <c r="H209" s="73">
        <f t="shared" si="109"/>
        <v>229</v>
      </c>
      <c r="I209" s="17">
        <f t="shared" si="110"/>
        <v>0</v>
      </c>
      <c r="J209" s="18">
        <f t="shared" si="111"/>
        <v>0</v>
      </c>
      <c r="K209" s="18">
        <f t="shared" si="112"/>
        <v>7</v>
      </c>
      <c r="L209" s="18">
        <f t="shared" si="113"/>
        <v>37</v>
      </c>
      <c r="M209" s="18">
        <f t="shared" si="114"/>
        <v>55</v>
      </c>
      <c r="N209" s="18">
        <f t="shared" si="115"/>
        <v>72</v>
      </c>
      <c r="O209" s="18">
        <f t="shared" si="116"/>
        <v>58</v>
      </c>
      <c r="P209" s="16">
        <f t="shared" si="117"/>
        <v>0</v>
      </c>
      <c r="R209" s="39" t="s">
        <v>312</v>
      </c>
      <c r="S209" s="168">
        <f t="shared" si="118"/>
        <v>5.7185551883027825E-5</v>
      </c>
      <c r="T209" s="173">
        <f t="shared" si="119"/>
        <v>0</v>
      </c>
      <c r="U209" s="24">
        <f t="shared" si="120"/>
        <v>0</v>
      </c>
      <c r="V209" s="24">
        <f t="shared" si="121"/>
        <v>1.370922728919615E-5</v>
      </c>
      <c r="W209" s="24">
        <f t="shared" si="122"/>
        <v>7.2268306831698836E-5</v>
      </c>
      <c r="X209" s="24">
        <f t="shared" si="123"/>
        <v>9.0857279733044794E-5</v>
      </c>
      <c r="Y209" s="24">
        <f t="shared" si="124"/>
        <v>1.0231283855602481E-4</v>
      </c>
      <c r="Z209" s="24">
        <f t="shared" si="125"/>
        <v>8.9717451900617819E-5</v>
      </c>
      <c r="AA209" s="174">
        <f t="shared" si="126"/>
        <v>0</v>
      </c>
      <c r="AC209" s="39" t="s">
        <v>312</v>
      </c>
      <c r="AD209" s="47">
        <f t="shared" si="127"/>
        <v>9</v>
      </c>
      <c r="AE209" s="47">
        <f t="shared" si="128"/>
        <v>0</v>
      </c>
      <c r="AF209" s="48">
        <f t="shared" si="129"/>
        <v>0</v>
      </c>
      <c r="AG209" s="48">
        <f t="shared" si="130"/>
        <v>0</v>
      </c>
      <c r="AH209" s="48">
        <f t="shared" si="131"/>
        <v>2</v>
      </c>
      <c r="AI209" s="48">
        <f t="shared" si="132"/>
        <v>1</v>
      </c>
      <c r="AJ209" s="48">
        <f t="shared" si="133"/>
        <v>4</v>
      </c>
      <c r="AK209" s="48">
        <f t="shared" si="134"/>
        <v>2</v>
      </c>
      <c r="AL209" s="49">
        <f t="shared" si="135"/>
        <v>0</v>
      </c>
      <c r="AN209" s="47" t="s">
        <v>312</v>
      </c>
      <c r="AO209" s="135">
        <f t="shared" si="136"/>
        <v>3.9301310043668124E-2</v>
      </c>
      <c r="AP209" s="29" t="str">
        <f t="shared" si="137"/>
        <v>-</v>
      </c>
      <c r="AQ209" s="28" t="str">
        <f t="shared" si="138"/>
        <v>-</v>
      </c>
      <c r="AR209" s="28">
        <f t="shared" si="139"/>
        <v>0</v>
      </c>
      <c r="AS209" s="28">
        <f t="shared" si="140"/>
        <v>5.4054054054054057E-2</v>
      </c>
      <c r="AT209" s="28">
        <f t="shared" si="141"/>
        <v>1.8181818181818181E-2</v>
      </c>
      <c r="AU209" s="28">
        <f t="shared" si="142"/>
        <v>5.5555555555555552E-2</v>
      </c>
      <c r="AV209" s="28">
        <f t="shared" si="143"/>
        <v>3.4482758620689655E-2</v>
      </c>
      <c r="AW209" s="30" t="str">
        <f t="shared" si="144"/>
        <v>-</v>
      </c>
    </row>
    <row r="210" spans="1:49" x14ac:dyDescent="0.25">
      <c r="A210" t="s">
        <v>258</v>
      </c>
      <c r="B210">
        <v>2016</v>
      </c>
      <c r="C210">
        <v>92</v>
      </c>
      <c r="D210">
        <v>14</v>
      </c>
      <c r="E210">
        <v>0.1521739130434783</v>
      </c>
      <c r="G210" s="39" t="s">
        <v>512</v>
      </c>
      <c r="H210" s="73">
        <f t="shared" si="109"/>
        <v>308</v>
      </c>
      <c r="I210" s="17">
        <f t="shared" si="110"/>
        <v>6</v>
      </c>
      <c r="J210" s="18">
        <f t="shared" si="111"/>
        <v>23</v>
      </c>
      <c r="K210" s="18">
        <f t="shared" si="112"/>
        <v>29</v>
      </c>
      <c r="L210" s="18">
        <f t="shared" si="113"/>
        <v>36</v>
      </c>
      <c r="M210" s="18">
        <f t="shared" si="114"/>
        <v>54</v>
      </c>
      <c r="N210" s="18">
        <f t="shared" si="115"/>
        <v>90</v>
      </c>
      <c r="O210" s="18">
        <f t="shared" si="116"/>
        <v>70</v>
      </c>
      <c r="P210" s="16">
        <f t="shared" si="117"/>
        <v>0</v>
      </c>
      <c r="R210" s="39" t="s">
        <v>512</v>
      </c>
      <c r="S210" s="168">
        <f t="shared" si="118"/>
        <v>7.6913318689836551E-5</v>
      </c>
      <c r="T210" s="173">
        <f t="shared" si="119"/>
        <v>1.877428923669998E-5</v>
      </c>
      <c r="U210" s="24">
        <f t="shared" si="120"/>
        <v>4.5645335741290178E-5</v>
      </c>
      <c r="V210" s="24">
        <f t="shared" si="121"/>
        <v>5.6795370198098333E-5</v>
      </c>
      <c r="W210" s="24">
        <f t="shared" si="122"/>
        <v>7.0315109349761024E-5</v>
      </c>
      <c r="X210" s="24">
        <f t="shared" si="123"/>
        <v>8.9205329192443972E-5</v>
      </c>
      <c r="Y210" s="24">
        <f t="shared" si="124"/>
        <v>1.2789104819503101E-4</v>
      </c>
      <c r="Z210" s="24">
        <f t="shared" si="125"/>
        <v>1.0827968332833184E-4</v>
      </c>
      <c r="AA210" s="174">
        <f t="shared" si="126"/>
        <v>0</v>
      </c>
      <c r="AC210" s="39" t="s">
        <v>512</v>
      </c>
      <c r="AD210" s="47">
        <f t="shared" si="127"/>
        <v>11</v>
      </c>
      <c r="AE210" s="47">
        <f t="shared" si="128"/>
        <v>0</v>
      </c>
      <c r="AF210" s="48">
        <f t="shared" si="129"/>
        <v>0</v>
      </c>
      <c r="AG210" s="48">
        <f t="shared" si="130"/>
        <v>0</v>
      </c>
      <c r="AH210" s="48">
        <f t="shared" si="131"/>
        <v>2</v>
      </c>
      <c r="AI210" s="48">
        <f t="shared" si="132"/>
        <v>2</v>
      </c>
      <c r="AJ210" s="48">
        <f t="shared" si="133"/>
        <v>2</v>
      </c>
      <c r="AK210" s="48">
        <f t="shared" si="134"/>
        <v>5</v>
      </c>
      <c r="AL210" s="49">
        <f t="shared" si="135"/>
        <v>0</v>
      </c>
      <c r="AN210" s="47" t="s">
        <v>512</v>
      </c>
      <c r="AO210" s="135">
        <f t="shared" si="136"/>
        <v>3.5714285714285712E-2</v>
      </c>
      <c r="AP210" s="29">
        <f t="shared" si="137"/>
        <v>0</v>
      </c>
      <c r="AQ210" s="28">
        <f t="shared" si="138"/>
        <v>0</v>
      </c>
      <c r="AR210" s="28">
        <f t="shared" si="139"/>
        <v>0</v>
      </c>
      <c r="AS210" s="28">
        <f t="shared" si="140"/>
        <v>5.5555555555555552E-2</v>
      </c>
      <c r="AT210" s="28">
        <f t="shared" si="141"/>
        <v>3.7037037037037035E-2</v>
      </c>
      <c r="AU210" s="28">
        <f t="shared" si="142"/>
        <v>2.2222222222222223E-2</v>
      </c>
      <c r="AV210" s="28">
        <f t="shared" si="143"/>
        <v>7.1428571428571425E-2</v>
      </c>
      <c r="AW210" s="30" t="str">
        <f t="shared" si="144"/>
        <v>-</v>
      </c>
    </row>
    <row r="211" spans="1:49" x14ac:dyDescent="0.25">
      <c r="A211" t="s">
        <v>258</v>
      </c>
      <c r="B211">
        <v>2017</v>
      </c>
      <c r="C211">
        <v>230</v>
      </c>
      <c r="D211">
        <v>49</v>
      </c>
      <c r="E211">
        <v>0.21304347826086961</v>
      </c>
      <c r="G211" s="39" t="s">
        <v>217</v>
      </c>
      <c r="H211" s="73">
        <f t="shared" si="109"/>
        <v>2487</v>
      </c>
      <c r="I211" s="17">
        <f t="shared" si="110"/>
        <v>322</v>
      </c>
      <c r="J211" s="18">
        <f t="shared" si="111"/>
        <v>224</v>
      </c>
      <c r="K211" s="18">
        <f t="shared" si="112"/>
        <v>311</v>
      </c>
      <c r="L211" s="18">
        <f t="shared" si="113"/>
        <v>269</v>
      </c>
      <c r="M211" s="18">
        <f t="shared" si="114"/>
        <v>507</v>
      </c>
      <c r="N211" s="18">
        <f t="shared" si="115"/>
        <v>509</v>
      </c>
      <c r="O211" s="18">
        <f t="shared" si="116"/>
        <v>345</v>
      </c>
      <c r="P211" s="16">
        <f t="shared" si="117"/>
        <v>0</v>
      </c>
      <c r="R211" s="39" t="s">
        <v>217</v>
      </c>
      <c r="S211" s="168">
        <f t="shared" si="118"/>
        <v>6.2105007656371267E-4</v>
      </c>
      <c r="T211" s="173">
        <f t="shared" si="119"/>
        <v>1.0075535223695656E-3</v>
      </c>
      <c r="U211" s="24">
        <f t="shared" si="120"/>
        <v>4.4454587852386956E-4</v>
      </c>
      <c r="V211" s="24">
        <f t="shared" si="121"/>
        <v>6.0908138384857177E-4</v>
      </c>
      <c r="W211" s="24">
        <f t="shared" si="122"/>
        <v>5.2541012264126989E-4</v>
      </c>
      <c r="X211" s="24">
        <f t="shared" si="123"/>
        <v>8.3753892408461295E-4</v>
      </c>
      <c r="Y211" s="24">
        <f t="shared" si="124"/>
        <v>7.2329492812523094E-4</v>
      </c>
      <c r="Z211" s="24">
        <f t="shared" si="125"/>
        <v>5.3366415354677837E-4</v>
      </c>
      <c r="AA211" s="174">
        <f t="shared" si="126"/>
        <v>0</v>
      </c>
      <c r="AC211" s="39" t="s">
        <v>217</v>
      </c>
      <c r="AD211" s="47">
        <f t="shared" si="127"/>
        <v>860</v>
      </c>
      <c r="AE211" s="47">
        <f t="shared" si="128"/>
        <v>154</v>
      </c>
      <c r="AF211" s="48">
        <f t="shared" si="129"/>
        <v>83</v>
      </c>
      <c r="AG211" s="48">
        <f t="shared" si="130"/>
        <v>119</v>
      </c>
      <c r="AH211" s="48">
        <f t="shared" si="131"/>
        <v>113</v>
      </c>
      <c r="AI211" s="48">
        <f t="shared" si="132"/>
        <v>119</v>
      </c>
      <c r="AJ211" s="48">
        <f t="shared" si="133"/>
        <v>146</v>
      </c>
      <c r="AK211" s="48">
        <f t="shared" si="134"/>
        <v>126</v>
      </c>
      <c r="AL211" s="49">
        <f t="shared" si="135"/>
        <v>0</v>
      </c>
      <c r="AN211" s="47" t="s">
        <v>217</v>
      </c>
      <c r="AO211" s="135">
        <f t="shared" si="136"/>
        <v>0.3457981503819863</v>
      </c>
      <c r="AP211" s="29">
        <f t="shared" si="137"/>
        <v>0.47826086956521741</v>
      </c>
      <c r="AQ211" s="28">
        <f t="shared" si="138"/>
        <v>0.3705357142857143</v>
      </c>
      <c r="AR211" s="28">
        <f t="shared" si="139"/>
        <v>0.38263665594855306</v>
      </c>
      <c r="AS211" s="28">
        <f t="shared" si="140"/>
        <v>0.4200743494423792</v>
      </c>
      <c r="AT211" s="28">
        <f t="shared" si="141"/>
        <v>0.23471400394477318</v>
      </c>
      <c r="AU211" s="28">
        <f t="shared" si="142"/>
        <v>0.2868369351669941</v>
      </c>
      <c r="AV211" s="28">
        <f t="shared" si="143"/>
        <v>0.36521739130434783</v>
      </c>
      <c r="AW211" s="30" t="str">
        <f t="shared" si="144"/>
        <v>-</v>
      </c>
    </row>
    <row r="212" spans="1:49" x14ac:dyDescent="0.25">
      <c r="A212" t="s">
        <v>258</v>
      </c>
      <c r="B212">
        <v>2018</v>
      </c>
      <c r="C212">
        <v>214</v>
      </c>
      <c r="D212">
        <v>29</v>
      </c>
      <c r="E212">
        <v>0.1355140186915888</v>
      </c>
      <c r="G212" s="39" t="s">
        <v>321</v>
      </c>
      <c r="H212" s="73">
        <f t="shared" si="109"/>
        <v>5063</v>
      </c>
      <c r="I212" s="17">
        <f t="shared" si="110"/>
        <v>384</v>
      </c>
      <c r="J212" s="18">
        <f t="shared" si="111"/>
        <v>569</v>
      </c>
      <c r="K212" s="18">
        <f t="shared" si="112"/>
        <v>525</v>
      </c>
      <c r="L212" s="18">
        <f t="shared" si="113"/>
        <v>653</v>
      </c>
      <c r="M212" s="18">
        <f t="shared" si="114"/>
        <v>948</v>
      </c>
      <c r="N212" s="18">
        <f t="shared" si="115"/>
        <v>1261</v>
      </c>
      <c r="O212" s="18">
        <f t="shared" si="116"/>
        <v>723</v>
      </c>
      <c r="P212" s="16">
        <f t="shared" si="117"/>
        <v>0</v>
      </c>
      <c r="R212" s="39" t="s">
        <v>321</v>
      </c>
      <c r="S212" s="168">
        <f t="shared" si="118"/>
        <v>1.264325105605982E-3</v>
      </c>
      <c r="T212" s="173">
        <f t="shared" si="119"/>
        <v>1.2015545111487987E-3</v>
      </c>
      <c r="U212" s="24">
        <f t="shared" si="120"/>
        <v>1.1292259146432222E-3</v>
      </c>
      <c r="V212" s="24">
        <f t="shared" si="121"/>
        <v>1.0281920466897112E-3</v>
      </c>
      <c r="W212" s="24">
        <f t="shared" si="122"/>
        <v>1.2754379557053876E-3</v>
      </c>
      <c r="X212" s="24">
        <f t="shared" si="123"/>
        <v>1.566049112489572E-3</v>
      </c>
      <c r="Y212" s="24">
        <f t="shared" si="124"/>
        <v>1.7918956863770456E-3</v>
      </c>
      <c r="Z212" s="24">
        <f t="shared" si="125"/>
        <v>1.1183744435197703E-3</v>
      </c>
      <c r="AA212" s="174">
        <f t="shared" si="126"/>
        <v>0</v>
      </c>
      <c r="AC212" s="39" t="s">
        <v>321</v>
      </c>
      <c r="AD212" s="47">
        <f t="shared" si="127"/>
        <v>1487</v>
      </c>
      <c r="AE212" s="47">
        <f t="shared" si="128"/>
        <v>174</v>
      </c>
      <c r="AF212" s="48">
        <f t="shared" si="129"/>
        <v>202</v>
      </c>
      <c r="AG212" s="48">
        <f t="shared" si="130"/>
        <v>169</v>
      </c>
      <c r="AH212" s="48">
        <f t="shared" si="131"/>
        <v>180</v>
      </c>
      <c r="AI212" s="48">
        <f t="shared" si="132"/>
        <v>231</v>
      </c>
      <c r="AJ212" s="48">
        <f t="shared" si="133"/>
        <v>322</v>
      </c>
      <c r="AK212" s="48">
        <f t="shared" si="134"/>
        <v>209</v>
      </c>
      <c r="AL212" s="49">
        <f t="shared" si="135"/>
        <v>0</v>
      </c>
      <c r="AN212" s="47" t="s">
        <v>321</v>
      </c>
      <c r="AO212" s="135">
        <f t="shared" si="136"/>
        <v>0.29369938771479359</v>
      </c>
      <c r="AP212" s="29">
        <f t="shared" si="137"/>
        <v>0.453125</v>
      </c>
      <c r="AQ212" s="28">
        <f t="shared" si="138"/>
        <v>0.35500878734622143</v>
      </c>
      <c r="AR212" s="28">
        <f t="shared" si="139"/>
        <v>0.32190476190476192</v>
      </c>
      <c r="AS212" s="28">
        <f t="shared" si="140"/>
        <v>0.27565084226646247</v>
      </c>
      <c r="AT212" s="28">
        <f t="shared" si="141"/>
        <v>0.24367088607594936</v>
      </c>
      <c r="AU212" s="28">
        <f t="shared" si="142"/>
        <v>0.25535289452815224</v>
      </c>
      <c r="AV212" s="28">
        <f t="shared" si="143"/>
        <v>0.28907330567081607</v>
      </c>
      <c r="AW212" s="30" t="str">
        <f t="shared" si="144"/>
        <v>-</v>
      </c>
    </row>
    <row r="213" spans="1:49" x14ac:dyDescent="0.25">
      <c r="A213" t="s">
        <v>258</v>
      </c>
      <c r="B213">
        <v>2019</v>
      </c>
      <c r="C213">
        <v>79</v>
      </c>
      <c r="D213">
        <v>20</v>
      </c>
      <c r="E213">
        <v>0.25316455696202528</v>
      </c>
      <c r="G213" s="39" t="s">
        <v>379</v>
      </c>
      <c r="H213" s="73">
        <f t="shared" si="109"/>
        <v>319</v>
      </c>
      <c r="I213" s="17">
        <f t="shared" si="110"/>
        <v>62</v>
      </c>
      <c r="J213" s="18">
        <f t="shared" si="111"/>
        <v>70</v>
      </c>
      <c r="K213" s="18">
        <f t="shared" si="112"/>
        <v>45</v>
      </c>
      <c r="L213" s="18">
        <f t="shared" si="113"/>
        <v>32</v>
      </c>
      <c r="M213" s="18">
        <f t="shared" si="114"/>
        <v>25</v>
      </c>
      <c r="N213" s="18">
        <f t="shared" si="115"/>
        <v>53</v>
      </c>
      <c r="O213" s="18">
        <f t="shared" si="116"/>
        <v>32</v>
      </c>
      <c r="P213" s="16">
        <f t="shared" si="117"/>
        <v>0</v>
      </c>
      <c r="R213" s="39" t="s">
        <v>379</v>
      </c>
      <c r="S213" s="168">
        <f t="shared" si="118"/>
        <v>7.9660222928759294E-5</v>
      </c>
      <c r="T213" s="173">
        <f t="shared" si="119"/>
        <v>1.9400098877923313E-4</v>
      </c>
      <c r="U213" s="24">
        <f t="shared" si="120"/>
        <v>1.3892058703870923E-4</v>
      </c>
      <c r="V213" s="24">
        <f t="shared" si="121"/>
        <v>8.81307468591181E-5</v>
      </c>
      <c r="W213" s="24">
        <f t="shared" si="122"/>
        <v>6.2502319422009803E-5</v>
      </c>
      <c r="X213" s="24">
        <f t="shared" si="123"/>
        <v>4.1298763515020363E-5</v>
      </c>
      <c r="Y213" s="24">
        <f t="shared" si="124"/>
        <v>7.5313617270407154E-5</v>
      </c>
      <c r="Z213" s="24">
        <f t="shared" si="125"/>
        <v>4.9499283807237417E-5</v>
      </c>
      <c r="AA213" s="174">
        <f t="shared" si="126"/>
        <v>0</v>
      </c>
      <c r="AC213" s="39" t="s">
        <v>379</v>
      </c>
      <c r="AD213" s="47">
        <f t="shared" si="127"/>
        <v>114</v>
      </c>
      <c r="AE213" s="47">
        <f t="shared" si="128"/>
        <v>26</v>
      </c>
      <c r="AF213" s="48">
        <f t="shared" si="129"/>
        <v>19</v>
      </c>
      <c r="AG213" s="48">
        <f t="shared" si="130"/>
        <v>8</v>
      </c>
      <c r="AH213" s="48">
        <f t="shared" si="131"/>
        <v>8</v>
      </c>
      <c r="AI213" s="48">
        <f t="shared" si="132"/>
        <v>5</v>
      </c>
      <c r="AJ213" s="48">
        <f t="shared" si="133"/>
        <v>36</v>
      </c>
      <c r="AK213" s="48">
        <f t="shared" si="134"/>
        <v>12</v>
      </c>
      <c r="AL213" s="49">
        <f t="shared" si="135"/>
        <v>0</v>
      </c>
      <c r="AN213" s="47" t="s">
        <v>379</v>
      </c>
      <c r="AO213" s="135">
        <f t="shared" si="136"/>
        <v>0.35736677115987459</v>
      </c>
      <c r="AP213" s="29">
        <f t="shared" si="137"/>
        <v>0.41935483870967744</v>
      </c>
      <c r="AQ213" s="28">
        <f t="shared" si="138"/>
        <v>0.27142857142857141</v>
      </c>
      <c r="AR213" s="28">
        <f t="shared" si="139"/>
        <v>0.17777777777777778</v>
      </c>
      <c r="AS213" s="28">
        <f t="shared" si="140"/>
        <v>0.25</v>
      </c>
      <c r="AT213" s="28">
        <f t="shared" si="141"/>
        <v>0.2</v>
      </c>
      <c r="AU213" s="28">
        <f t="shared" si="142"/>
        <v>0.67924528301886788</v>
      </c>
      <c r="AV213" s="28">
        <f t="shared" si="143"/>
        <v>0.375</v>
      </c>
      <c r="AW213" s="30" t="str">
        <f t="shared" si="144"/>
        <v>-</v>
      </c>
    </row>
    <row r="214" spans="1:49" x14ac:dyDescent="0.25">
      <c r="A214" t="s">
        <v>44</v>
      </c>
      <c r="B214">
        <v>2013</v>
      </c>
      <c r="C214">
        <v>811</v>
      </c>
      <c r="D214">
        <v>247</v>
      </c>
      <c r="E214">
        <v>0.30456226880394582</v>
      </c>
      <c r="G214" s="39" t="s">
        <v>523</v>
      </c>
      <c r="H214" s="73">
        <f t="shared" si="109"/>
        <v>6</v>
      </c>
      <c r="I214" s="17">
        <f t="shared" si="110"/>
        <v>6</v>
      </c>
      <c r="J214" s="18">
        <f t="shared" si="111"/>
        <v>0</v>
      </c>
      <c r="K214" s="18">
        <f t="shared" si="112"/>
        <v>0</v>
      </c>
      <c r="L214" s="18">
        <f t="shared" si="113"/>
        <v>0</v>
      </c>
      <c r="M214" s="18">
        <f t="shared" si="114"/>
        <v>0</v>
      </c>
      <c r="N214" s="18">
        <f t="shared" si="115"/>
        <v>0</v>
      </c>
      <c r="O214" s="18">
        <f t="shared" si="116"/>
        <v>0</v>
      </c>
      <c r="P214" s="16">
        <f t="shared" si="117"/>
        <v>0</v>
      </c>
      <c r="R214" s="39" t="s">
        <v>523</v>
      </c>
      <c r="S214" s="168">
        <f t="shared" si="118"/>
        <v>1.498311403048764E-6</v>
      </c>
      <c r="T214" s="173">
        <f t="shared" si="119"/>
        <v>1.877428923669998E-5</v>
      </c>
      <c r="U214" s="24">
        <f t="shared" si="120"/>
        <v>0</v>
      </c>
      <c r="V214" s="24">
        <f t="shared" si="121"/>
        <v>0</v>
      </c>
      <c r="W214" s="24">
        <f t="shared" si="122"/>
        <v>0</v>
      </c>
      <c r="X214" s="24">
        <f t="shared" si="123"/>
        <v>0</v>
      </c>
      <c r="Y214" s="24">
        <f t="shared" si="124"/>
        <v>0</v>
      </c>
      <c r="Z214" s="24">
        <f t="shared" si="125"/>
        <v>0</v>
      </c>
      <c r="AA214" s="174">
        <f t="shared" si="126"/>
        <v>0</v>
      </c>
      <c r="AC214" s="39" t="s">
        <v>523</v>
      </c>
      <c r="AD214" s="47">
        <f t="shared" si="127"/>
        <v>0</v>
      </c>
      <c r="AE214" s="47">
        <f t="shared" si="128"/>
        <v>0</v>
      </c>
      <c r="AF214" s="48">
        <f t="shared" si="129"/>
        <v>0</v>
      </c>
      <c r="AG214" s="48">
        <f t="shared" si="130"/>
        <v>0</v>
      </c>
      <c r="AH214" s="48">
        <f t="shared" si="131"/>
        <v>0</v>
      </c>
      <c r="AI214" s="48">
        <f t="shared" si="132"/>
        <v>0</v>
      </c>
      <c r="AJ214" s="48">
        <f t="shared" si="133"/>
        <v>0</v>
      </c>
      <c r="AK214" s="48">
        <f t="shared" si="134"/>
        <v>0</v>
      </c>
      <c r="AL214" s="49">
        <f t="shared" si="135"/>
        <v>0</v>
      </c>
      <c r="AN214" s="47" t="s">
        <v>523</v>
      </c>
      <c r="AO214" s="135">
        <f t="shared" si="136"/>
        <v>0</v>
      </c>
      <c r="AP214" s="29">
        <f t="shared" si="137"/>
        <v>0</v>
      </c>
      <c r="AQ214" s="28" t="str">
        <f t="shared" si="138"/>
        <v>-</v>
      </c>
      <c r="AR214" s="28" t="str">
        <f t="shared" si="139"/>
        <v>-</v>
      </c>
      <c r="AS214" s="28" t="str">
        <f t="shared" si="140"/>
        <v>-</v>
      </c>
      <c r="AT214" s="28" t="str">
        <f t="shared" si="141"/>
        <v>-</v>
      </c>
      <c r="AU214" s="28" t="str">
        <f t="shared" si="142"/>
        <v>-</v>
      </c>
      <c r="AV214" s="28" t="str">
        <f t="shared" si="143"/>
        <v>-</v>
      </c>
      <c r="AW214" s="30" t="str">
        <f t="shared" si="144"/>
        <v>-</v>
      </c>
    </row>
    <row r="215" spans="1:49" x14ac:dyDescent="0.25">
      <c r="A215" t="s">
        <v>44</v>
      </c>
      <c r="B215">
        <v>2014</v>
      </c>
      <c r="C215">
        <v>1039</v>
      </c>
      <c r="D215">
        <v>338</v>
      </c>
      <c r="E215">
        <v>0.3253128007699711</v>
      </c>
      <c r="G215" s="39" t="s">
        <v>526</v>
      </c>
      <c r="H215" s="73">
        <f t="shared" si="109"/>
        <v>28</v>
      </c>
      <c r="I215" s="17">
        <f t="shared" si="110"/>
        <v>25</v>
      </c>
      <c r="J215" s="18">
        <f t="shared" si="111"/>
        <v>3</v>
      </c>
      <c r="K215" s="18">
        <f t="shared" si="112"/>
        <v>0</v>
      </c>
      <c r="L215" s="18">
        <f t="shared" si="113"/>
        <v>0</v>
      </c>
      <c r="M215" s="18">
        <f t="shared" si="114"/>
        <v>0</v>
      </c>
      <c r="N215" s="18">
        <f t="shared" si="115"/>
        <v>0</v>
      </c>
      <c r="O215" s="18">
        <f t="shared" si="116"/>
        <v>0</v>
      </c>
      <c r="P215" s="16">
        <f t="shared" si="117"/>
        <v>0</v>
      </c>
      <c r="R215" s="39" t="s">
        <v>526</v>
      </c>
      <c r="S215" s="168">
        <f t="shared" si="118"/>
        <v>6.9921198808942318E-6</v>
      </c>
      <c r="T215" s="173">
        <f t="shared" si="119"/>
        <v>7.8226205152916579E-5</v>
      </c>
      <c r="U215" s="24">
        <f t="shared" si="120"/>
        <v>5.9537394445161097E-6</v>
      </c>
      <c r="V215" s="24">
        <f t="shared" si="121"/>
        <v>0</v>
      </c>
      <c r="W215" s="24">
        <f t="shared" si="122"/>
        <v>0</v>
      </c>
      <c r="X215" s="24">
        <f t="shared" si="123"/>
        <v>0</v>
      </c>
      <c r="Y215" s="24">
        <f t="shared" si="124"/>
        <v>0</v>
      </c>
      <c r="Z215" s="24">
        <f t="shared" si="125"/>
        <v>0</v>
      </c>
      <c r="AA215" s="174">
        <f t="shared" si="126"/>
        <v>0</v>
      </c>
      <c r="AC215" s="39" t="s">
        <v>526</v>
      </c>
      <c r="AD215" s="47">
        <f t="shared" si="127"/>
        <v>0</v>
      </c>
      <c r="AE215" s="47">
        <f t="shared" si="128"/>
        <v>0</v>
      </c>
      <c r="AF215" s="48">
        <f t="shared" si="129"/>
        <v>0</v>
      </c>
      <c r="AG215" s="48">
        <f t="shared" si="130"/>
        <v>0</v>
      </c>
      <c r="AH215" s="48">
        <f t="shared" si="131"/>
        <v>0</v>
      </c>
      <c r="AI215" s="48">
        <f t="shared" si="132"/>
        <v>0</v>
      </c>
      <c r="AJ215" s="48">
        <f t="shared" si="133"/>
        <v>0</v>
      </c>
      <c r="AK215" s="48">
        <f t="shared" si="134"/>
        <v>0</v>
      </c>
      <c r="AL215" s="49">
        <f t="shared" si="135"/>
        <v>0</v>
      </c>
      <c r="AN215" s="47" t="s">
        <v>526</v>
      </c>
      <c r="AO215" s="135">
        <f t="shared" si="136"/>
        <v>0</v>
      </c>
      <c r="AP215" s="29">
        <f t="shared" si="137"/>
        <v>0</v>
      </c>
      <c r="AQ215" s="28">
        <f t="shared" si="138"/>
        <v>0</v>
      </c>
      <c r="AR215" s="28" t="str">
        <f t="shared" si="139"/>
        <v>-</v>
      </c>
      <c r="AS215" s="28" t="str">
        <f t="shared" si="140"/>
        <v>-</v>
      </c>
      <c r="AT215" s="28" t="str">
        <f t="shared" si="141"/>
        <v>-</v>
      </c>
      <c r="AU215" s="28" t="str">
        <f t="shared" si="142"/>
        <v>-</v>
      </c>
      <c r="AV215" s="28" t="str">
        <f t="shared" si="143"/>
        <v>-</v>
      </c>
      <c r="AW215" s="30" t="str">
        <f t="shared" si="144"/>
        <v>-</v>
      </c>
    </row>
    <row r="216" spans="1:49" x14ac:dyDescent="0.25">
      <c r="A216" t="s">
        <v>44</v>
      </c>
      <c r="B216">
        <v>2015</v>
      </c>
      <c r="C216">
        <v>1023</v>
      </c>
      <c r="D216">
        <v>362</v>
      </c>
      <c r="E216">
        <v>0.35386119257087001</v>
      </c>
      <c r="G216" s="39" t="s">
        <v>498</v>
      </c>
      <c r="H216" s="73">
        <f t="shared" si="109"/>
        <v>720</v>
      </c>
      <c r="I216" s="17">
        <f t="shared" si="110"/>
        <v>0</v>
      </c>
      <c r="J216" s="18">
        <f t="shared" si="111"/>
        <v>0</v>
      </c>
      <c r="K216" s="18">
        <f t="shared" si="112"/>
        <v>0</v>
      </c>
      <c r="L216" s="18">
        <f t="shared" si="113"/>
        <v>0</v>
      </c>
      <c r="M216" s="18">
        <f t="shared" si="114"/>
        <v>103</v>
      </c>
      <c r="N216" s="18">
        <f t="shared" si="115"/>
        <v>209</v>
      </c>
      <c r="O216" s="18">
        <f t="shared" si="116"/>
        <v>408</v>
      </c>
      <c r="P216" s="16">
        <f t="shared" si="117"/>
        <v>0</v>
      </c>
      <c r="R216" s="39" t="s">
        <v>498</v>
      </c>
      <c r="S216" s="168">
        <f t="shared" si="118"/>
        <v>1.797973683658517E-4</v>
      </c>
      <c r="T216" s="173">
        <f t="shared" si="119"/>
        <v>0</v>
      </c>
      <c r="U216" s="24">
        <f t="shared" si="120"/>
        <v>0</v>
      </c>
      <c r="V216" s="24">
        <f t="shared" si="121"/>
        <v>0</v>
      </c>
      <c r="W216" s="24">
        <f t="shared" si="122"/>
        <v>0</v>
      </c>
      <c r="X216" s="24">
        <f t="shared" si="123"/>
        <v>1.7015090568188389E-4</v>
      </c>
      <c r="Y216" s="24">
        <f t="shared" si="124"/>
        <v>2.9699143414179421E-4</v>
      </c>
      <c r="Z216" s="24">
        <f t="shared" si="125"/>
        <v>6.3111586854227707E-4</v>
      </c>
      <c r="AA216" s="174">
        <f t="shared" si="126"/>
        <v>0</v>
      </c>
      <c r="AC216" s="39" t="s">
        <v>498</v>
      </c>
      <c r="AD216" s="47">
        <f t="shared" si="127"/>
        <v>116</v>
      </c>
      <c r="AE216" s="47">
        <f t="shared" si="128"/>
        <v>0</v>
      </c>
      <c r="AF216" s="48">
        <f t="shared" si="129"/>
        <v>0</v>
      </c>
      <c r="AG216" s="48">
        <f t="shared" si="130"/>
        <v>0</v>
      </c>
      <c r="AH216" s="48">
        <f t="shared" si="131"/>
        <v>0</v>
      </c>
      <c r="AI216" s="48">
        <f t="shared" si="132"/>
        <v>27</v>
      </c>
      <c r="AJ216" s="48">
        <f t="shared" si="133"/>
        <v>42</v>
      </c>
      <c r="AK216" s="48">
        <f t="shared" si="134"/>
        <v>47</v>
      </c>
      <c r="AL216" s="49">
        <f t="shared" si="135"/>
        <v>0</v>
      </c>
      <c r="AN216" s="47" t="s">
        <v>498</v>
      </c>
      <c r="AO216" s="135">
        <f t="shared" si="136"/>
        <v>0.16111111111111112</v>
      </c>
      <c r="AP216" s="29" t="str">
        <f t="shared" si="137"/>
        <v>-</v>
      </c>
      <c r="AQ216" s="28" t="str">
        <f t="shared" si="138"/>
        <v>-</v>
      </c>
      <c r="AR216" s="28" t="str">
        <f t="shared" si="139"/>
        <v>-</v>
      </c>
      <c r="AS216" s="28" t="str">
        <f t="shared" si="140"/>
        <v>-</v>
      </c>
      <c r="AT216" s="28">
        <f t="shared" si="141"/>
        <v>0.26213592233009708</v>
      </c>
      <c r="AU216" s="28">
        <f t="shared" si="142"/>
        <v>0.20095693779904306</v>
      </c>
      <c r="AV216" s="28">
        <f t="shared" si="143"/>
        <v>0.11519607843137254</v>
      </c>
      <c r="AW216" s="30" t="str">
        <f t="shared" si="144"/>
        <v>-</v>
      </c>
    </row>
    <row r="217" spans="1:49" x14ac:dyDescent="0.25">
      <c r="A217" t="s">
        <v>44</v>
      </c>
      <c r="B217">
        <v>2016</v>
      </c>
      <c r="C217">
        <v>1182</v>
      </c>
      <c r="D217">
        <v>304</v>
      </c>
      <c r="E217">
        <v>0.25719120135363788</v>
      </c>
      <c r="G217" s="39" t="s">
        <v>549</v>
      </c>
      <c r="H217" s="73">
        <f t="shared" si="109"/>
        <v>557</v>
      </c>
      <c r="I217" s="17">
        <f t="shared" si="110"/>
        <v>185</v>
      </c>
      <c r="J217" s="18">
        <f t="shared" si="111"/>
        <v>221</v>
      </c>
      <c r="K217" s="18">
        <f t="shared" si="112"/>
        <v>147</v>
      </c>
      <c r="L217" s="18">
        <f t="shared" si="113"/>
        <v>4</v>
      </c>
      <c r="M217" s="18">
        <f t="shared" si="114"/>
        <v>0</v>
      </c>
      <c r="N217" s="18">
        <f t="shared" si="115"/>
        <v>0</v>
      </c>
      <c r="O217" s="18">
        <f t="shared" si="116"/>
        <v>0</v>
      </c>
      <c r="P217" s="16">
        <f t="shared" si="117"/>
        <v>0</v>
      </c>
      <c r="R217" s="39" t="s">
        <v>549</v>
      </c>
      <c r="S217" s="168">
        <f t="shared" si="118"/>
        <v>1.3909324191636025E-4</v>
      </c>
      <c r="T217" s="173">
        <f t="shared" si="119"/>
        <v>5.7887391813158274E-4</v>
      </c>
      <c r="U217" s="24">
        <f t="shared" si="120"/>
        <v>4.3859213907935341E-4</v>
      </c>
      <c r="V217" s="24">
        <f t="shared" si="121"/>
        <v>2.8789377307311914E-4</v>
      </c>
      <c r="W217" s="24">
        <f t="shared" si="122"/>
        <v>7.8127899277512254E-6</v>
      </c>
      <c r="X217" s="24">
        <f t="shared" si="123"/>
        <v>0</v>
      </c>
      <c r="Y217" s="24">
        <f t="shared" si="124"/>
        <v>0</v>
      </c>
      <c r="Z217" s="24">
        <f t="shared" si="125"/>
        <v>0</v>
      </c>
      <c r="AA217" s="174">
        <f t="shared" si="126"/>
        <v>0</v>
      </c>
      <c r="AC217" s="39" t="s">
        <v>549</v>
      </c>
      <c r="AD217" s="47">
        <f t="shared" si="127"/>
        <v>1</v>
      </c>
      <c r="AE217" s="47">
        <f t="shared" si="128"/>
        <v>1</v>
      </c>
      <c r="AF217" s="48">
        <f t="shared" si="129"/>
        <v>0</v>
      </c>
      <c r="AG217" s="48">
        <f t="shared" si="130"/>
        <v>0</v>
      </c>
      <c r="AH217" s="48">
        <f t="shared" si="131"/>
        <v>0</v>
      </c>
      <c r="AI217" s="48">
        <f t="shared" si="132"/>
        <v>0</v>
      </c>
      <c r="AJ217" s="48">
        <f t="shared" si="133"/>
        <v>0</v>
      </c>
      <c r="AK217" s="48">
        <f t="shared" si="134"/>
        <v>0</v>
      </c>
      <c r="AL217" s="49">
        <f t="shared" si="135"/>
        <v>0</v>
      </c>
      <c r="AN217" s="47" t="s">
        <v>549</v>
      </c>
      <c r="AO217" s="135">
        <f t="shared" si="136"/>
        <v>1.7953321364452424E-3</v>
      </c>
      <c r="AP217" s="29">
        <f t="shared" si="137"/>
        <v>5.4054054054054057E-3</v>
      </c>
      <c r="AQ217" s="28">
        <f t="shared" si="138"/>
        <v>0</v>
      </c>
      <c r="AR217" s="28">
        <f t="shared" si="139"/>
        <v>0</v>
      </c>
      <c r="AS217" s="28">
        <f t="shared" si="140"/>
        <v>0</v>
      </c>
      <c r="AT217" s="28" t="str">
        <f t="shared" si="141"/>
        <v>-</v>
      </c>
      <c r="AU217" s="28" t="str">
        <f t="shared" si="142"/>
        <v>-</v>
      </c>
      <c r="AV217" s="28" t="str">
        <f t="shared" si="143"/>
        <v>-</v>
      </c>
      <c r="AW217" s="30" t="str">
        <f t="shared" si="144"/>
        <v>-</v>
      </c>
    </row>
    <row r="218" spans="1:49" x14ac:dyDescent="0.25">
      <c r="A218" t="s">
        <v>44</v>
      </c>
      <c r="B218">
        <v>2017</v>
      </c>
      <c r="C218">
        <v>2585</v>
      </c>
      <c r="D218">
        <v>568</v>
      </c>
      <c r="E218">
        <v>0.21972920696324949</v>
      </c>
      <c r="G218" s="39" t="s">
        <v>355</v>
      </c>
      <c r="H218" s="73">
        <f t="shared" si="109"/>
        <v>1860</v>
      </c>
      <c r="I218" s="17">
        <f t="shared" si="110"/>
        <v>343</v>
      </c>
      <c r="J218" s="18">
        <f t="shared" si="111"/>
        <v>463</v>
      </c>
      <c r="K218" s="18">
        <f t="shared" si="112"/>
        <v>208</v>
      </c>
      <c r="L218" s="18">
        <f t="shared" si="113"/>
        <v>249</v>
      </c>
      <c r="M218" s="18">
        <f t="shared" si="114"/>
        <v>359</v>
      </c>
      <c r="N218" s="18">
        <f t="shared" si="115"/>
        <v>173</v>
      </c>
      <c r="O218" s="18">
        <f t="shared" si="116"/>
        <v>65</v>
      </c>
      <c r="P218" s="16">
        <f t="shared" si="117"/>
        <v>0</v>
      </c>
      <c r="R218" s="39" t="s">
        <v>355</v>
      </c>
      <c r="S218" s="168">
        <f t="shared" si="118"/>
        <v>4.6447653494511687E-4</v>
      </c>
      <c r="T218" s="173">
        <f t="shared" si="119"/>
        <v>1.0732635346980155E-3</v>
      </c>
      <c r="U218" s="24">
        <f t="shared" si="120"/>
        <v>9.1886045427031957E-4</v>
      </c>
      <c r="V218" s="24">
        <f t="shared" si="121"/>
        <v>4.0735989659325704E-4</v>
      </c>
      <c r="W218" s="24">
        <f t="shared" si="122"/>
        <v>4.8634617300251376E-4</v>
      </c>
      <c r="X218" s="24">
        <f t="shared" si="123"/>
        <v>5.9305024407569241E-4</v>
      </c>
      <c r="Y218" s="24">
        <f t="shared" si="124"/>
        <v>2.4583501486378183E-4</v>
      </c>
      <c r="Z218" s="24">
        <f t="shared" si="125"/>
        <v>1.00545420233451E-4</v>
      </c>
      <c r="AA218" s="174">
        <f t="shared" si="126"/>
        <v>0</v>
      </c>
      <c r="AC218" s="39" t="s">
        <v>355</v>
      </c>
      <c r="AD218" s="47">
        <f t="shared" si="127"/>
        <v>74</v>
      </c>
      <c r="AE218" s="47">
        <f t="shared" si="128"/>
        <v>31</v>
      </c>
      <c r="AF218" s="48">
        <f t="shared" si="129"/>
        <v>19</v>
      </c>
      <c r="AG218" s="48">
        <f t="shared" si="130"/>
        <v>7</v>
      </c>
      <c r="AH218" s="48">
        <f t="shared" si="131"/>
        <v>4</v>
      </c>
      <c r="AI218" s="48">
        <f t="shared" si="132"/>
        <v>7</v>
      </c>
      <c r="AJ218" s="48">
        <f t="shared" si="133"/>
        <v>4</v>
      </c>
      <c r="AK218" s="48">
        <f t="shared" si="134"/>
        <v>2</v>
      </c>
      <c r="AL218" s="49">
        <f t="shared" si="135"/>
        <v>0</v>
      </c>
      <c r="AN218" s="47" t="s">
        <v>355</v>
      </c>
      <c r="AO218" s="135">
        <f t="shared" si="136"/>
        <v>3.9784946236559142E-2</v>
      </c>
      <c r="AP218" s="29">
        <f t="shared" si="137"/>
        <v>9.0379008746355682E-2</v>
      </c>
      <c r="AQ218" s="28">
        <f t="shared" si="138"/>
        <v>4.1036717062634988E-2</v>
      </c>
      <c r="AR218" s="28">
        <f t="shared" si="139"/>
        <v>3.3653846153846152E-2</v>
      </c>
      <c r="AS218" s="28">
        <f t="shared" si="140"/>
        <v>1.6064257028112448E-2</v>
      </c>
      <c r="AT218" s="28">
        <f t="shared" si="141"/>
        <v>1.9498607242339833E-2</v>
      </c>
      <c r="AU218" s="28">
        <f t="shared" si="142"/>
        <v>2.3121387283236993E-2</v>
      </c>
      <c r="AV218" s="28">
        <f t="shared" si="143"/>
        <v>3.0769230769230771E-2</v>
      </c>
      <c r="AW218" s="30" t="str">
        <f t="shared" si="144"/>
        <v>-</v>
      </c>
    </row>
    <row r="219" spans="1:49" x14ac:dyDescent="0.25">
      <c r="A219" t="s">
        <v>44</v>
      </c>
      <c r="B219">
        <v>2018</v>
      </c>
      <c r="C219">
        <v>3412</v>
      </c>
      <c r="D219">
        <v>938</v>
      </c>
      <c r="E219">
        <v>0.27491207502930831</v>
      </c>
      <c r="G219" s="39" t="s">
        <v>221</v>
      </c>
      <c r="H219" s="73">
        <f t="shared" si="109"/>
        <v>88490</v>
      </c>
      <c r="I219" s="17">
        <f t="shared" si="110"/>
        <v>10057</v>
      </c>
      <c r="J219" s="18">
        <f t="shared" si="111"/>
        <v>17653</v>
      </c>
      <c r="K219" s="18">
        <f t="shared" si="112"/>
        <v>17759</v>
      </c>
      <c r="L219" s="18">
        <f t="shared" si="113"/>
        <v>12668</v>
      </c>
      <c r="M219" s="18">
        <f t="shared" si="114"/>
        <v>10147</v>
      </c>
      <c r="N219" s="18">
        <f t="shared" si="115"/>
        <v>10111</v>
      </c>
      <c r="O219" s="18">
        <f t="shared" si="116"/>
        <v>10095</v>
      </c>
      <c r="P219" s="16">
        <f t="shared" si="117"/>
        <v>0</v>
      </c>
      <c r="R219" s="39" t="s">
        <v>221</v>
      </c>
      <c r="S219" s="168">
        <f t="shared" si="118"/>
        <v>2.2097596009297522E-2</v>
      </c>
      <c r="T219" s="173">
        <f t="shared" si="119"/>
        <v>3.1468837808915281E-2</v>
      </c>
      <c r="U219" s="24">
        <f t="shared" si="120"/>
        <v>3.5033787471347631E-2</v>
      </c>
      <c r="V219" s="24">
        <f t="shared" si="121"/>
        <v>3.4780309632690631E-2</v>
      </c>
      <c r="W219" s="24">
        <f t="shared" si="122"/>
        <v>2.474310570118813E-2</v>
      </c>
      <c r="X219" s="24">
        <f t="shared" si="123"/>
        <v>1.6762342135476463E-2</v>
      </c>
      <c r="Y219" s="24">
        <f t="shared" si="124"/>
        <v>1.4367848758888429E-2</v>
      </c>
      <c r="Z219" s="24">
        <f t="shared" si="125"/>
        <v>1.5615477188564427E-2</v>
      </c>
      <c r="AA219" s="174">
        <f t="shared" si="126"/>
        <v>0</v>
      </c>
      <c r="AC219" s="39" t="s">
        <v>221</v>
      </c>
      <c r="AD219" s="47">
        <f t="shared" si="127"/>
        <v>21498</v>
      </c>
      <c r="AE219" s="47">
        <f t="shared" si="128"/>
        <v>3373</v>
      </c>
      <c r="AF219" s="48">
        <f t="shared" si="129"/>
        <v>5528</v>
      </c>
      <c r="AG219" s="48">
        <f t="shared" si="130"/>
        <v>4502</v>
      </c>
      <c r="AH219" s="48">
        <f t="shared" si="131"/>
        <v>2859</v>
      </c>
      <c r="AI219" s="48">
        <f t="shared" si="132"/>
        <v>2055</v>
      </c>
      <c r="AJ219" s="48">
        <f t="shared" si="133"/>
        <v>1901</v>
      </c>
      <c r="AK219" s="48">
        <f t="shared" si="134"/>
        <v>1280</v>
      </c>
      <c r="AL219" s="49">
        <f t="shared" si="135"/>
        <v>0</v>
      </c>
      <c r="AN219" s="47" t="s">
        <v>221</v>
      </c>
      <c r="AO219" s="135">
        <f t="shared" si="136"/>
        <v>0.24294270539043961</v>
      </c>
      <c r="AP219" s="29">
        <f t="shared" si="137"/>
        <v>0.33538828676543703</v>
      </c>
      <c r="AQ219" s="28">
        <f t="shared" si="138"/>
        <v>0.3131479068713533</v>
      </c>
      <c r="AR219" s="28">
        <f t="shared" si="139"/>
        <v>0.25350526493608877</v>
      </c>
      <c r="AS219" s="28">
        <f t="shared" si="140"/>
        <v>0.22568676981370381</v>
      </c>
      <c r="AT219" s="28">
        <f t="shared" si="141"/>
        <v>0.20252291317630827</v>
      </c>
      <c r="AU219" s="28">
        <f t="shared" si="142"/>
        <v>0.18801305508851746</v>
      </c>
      <c r="AV219" s="28">
        <f t="shared" si="143"/>
        <v>0.1267954432887568</v>
      </c>
      <c r="AW219" s="30" t="str">
        <f t="shared" si="144"/>
        <v>-</v>
      </c>
    </row>
    <row r="220" spans="1:49" x14ac:dyDescent="0.25">
      <c r="A220" t="s">
        <v>44</v>
      </c>
      <c r="B220">
        <v>2019</v>
      </c>
      <c r="C220">
        <v>3000</v>
      </c>
      <c r="D220">
        <v>797</v>
      </c>
      <c r="E220">
        <v>0.26566666666666672</v>
      </c>
      <c r="G220" s="39" t="s">
        <v>592</v>
      </c>
      <c r="H220" s="73">
        <f t="shared" si="109"/>
        <v>9</v>
      </c>
      <c r="I220" s="17">
        <f t="shared" si="110"/>
        <v>8</v>
      </c>
      <c r="J220" s="18">
        <f t="shared" si="111"/>
        <v>1</v>
      </c>
      <c r="K220" s="18">
        <f t="shared" si="112"/>
        <v>0</v>
      </c>
      <c r="L220" s="18">
        <f t="shared" si="113"/>
        <v>0</v>
      </c>
      <c r="M220" s="18">
        <f t="shared" si="114"/>
        <v>0</v>
      </c>
      <c r="N220" s="18">
        <f t="shared" si="115"/>
        <v>0</v>
      </c>
      <c r="O220" s="18">
        <f t="shared" si="116"/>
        <v>0</v>
      </c>
      <c r="P220" s="16">
        <f t="shared" si="117"/>
        <v>0</v>
      </c>
      <c r="R220" s="39" t="s">
        <v>592</v>
      </c>
      <c r="S220" s="168">
        <f t="shared" si="118"/>
        <v>2.2474671045731459E-6</v>
      </c>
      <c r="T220" s="173">
        <f t="shared" si="119"/>
        <v>2.5032385648933306E-5</v>
      </c>
      <c r="U220" s="24">
        <f t="shared" si="120"/>
        <v>1.9845798148387031E-6</v>
      </c>
      <c r="V220" s="24">
        <f t="shared" si="121"/>
        <v>0</v>
      </c>
      <c r="W220" s="24">
        <f t="shared" si="122"/>
        <v>0</v>
      </c>
      <c r="X220" s="24">
        <f t="shared" si="123"/>
        <v>0</v>
      </c>
      <c r="Y220" s="24">
        <f t="shared" si="124"/>
        <v>0</v>
      </c>
      <c r="Z220" s="24">
        <f t="shared" si="125"/>
        <v>0</v>
      </c>
      <c r="AA220" s="174">
        <f t="shared" si="126"/>
        <v>0</v>
      </c>
      <c r="AC220" s="39" t="s">
        <v>592</v>
      </c>
      <c r="AD220" s="47">
        <f t="shared" si="127"/>
        <v>0</v>
      </c>
      <c r="AE220" s="47">
        <f t="shared" si="128"/>
        <v>0</v>
      </c>
      <c r="AF220" s="48">
        <f t="shared" si="129"/>
        <v>0</v>
      </c>
      <c r="AG220" s="48">
        <f t="shared" si="130"/>
        <v>0</v>
      </c>
      <c r="AH220" s="48">
        <f t="shared" si="131"/>
        <v>0</v>
      </c>
      <c r="AI220" s="48">
        <f t="shared" si="132"/>
        <v>0</v>
      </c>
      <c r="AJ220" s="48">
        <f t="shared" si="133"/>
        <v>0</v>
      </c>
      <c r="AK220" s="48">
        <f t="shared" si="134"/>
        <v>0</v>
      </c>
      <c r="AL220" s="49">
        <f t="shared" si="135"/>
        <v>0</v>
      </c>
      <c r="AN220" s="47" t="s">
        <v>592</v>
      </c>
      <c r="AO220" s="135">
        <f t="shared" si="136"/>
        <v>0</v>
      </c>
      <c r="AP220" s="29">
        <f t="shared" si="137"/>
        <v>0</v>
      </c>
      <c r="AQ220" s="28">
        <f t="shared" si="138"/>
        <v>0</v>
      </c>
      <c r="AR220" s="28" t="str">
        <f t="shared" si="139"/>
        <v>-</v>
      </c>
      <c r="AS220" s="28" t="str">
        <f t="shared" si="140"/>
        <v>-</v>
      </c>
      <c r="AT220" s="28" t="str">
        <f t="shared" si="141"/>
        <v>-</v>
      </c>
      <c r="AU220" s="28" t="str">
        <f t="shared" si="142"/>
        <v>-</v>
      </c>
      <c r="AV220" s="28" t="str">
        <f t="shared" si="143"/>
        <v>-</v>
      </c>
      <c r="AW220" s="30" t="str">
        <f t="shared" si="144"/>
        <v>-</v>
      </c>
    </row>
    <row r="221" spans="1:49" x14ac:dyDescent="0.25">
      <c r="A221" t="s">
        <v>56</v>
      </c>
      <c r="B221">
        <v>2013</v>
      </c>
      <c r="C221">
        <v>2328</v>
      </c>
      <c r="D221">
        <v>487</v>
      </c>
      <c r="E221">
        <v>0.20919243986254299</v>
      </c>
      <c r="G221" s="39" t="s">
        <v>144</v>
      </c>
      <c r="H221" s="73">
        <f t="shared" si="109"/>
        <v>29230</v>
      </c>
      <c r="I221" s="17">
        <f t="shared" si="110"/>
        <v>1194</v>
      </c>
      <c r="J221" s="18">
        <f t="shared" si="111"/>
        <v>1929</v>
      </c>
      <c r="K221" s="18">
        <f t="shared" si="112"/>
        <v>2581</v>
      </c>
      <c r="L221" s="18">
        <f t="shared" si="113"/>
        <v>4025</v>
      </c>
      <c r="M221" s="18">
        <f t="shared" si="114"/>
        <v>5649</v>
      </c>
      <c r="N221" s="18">
        <f t="shared" si="115"/>
        <v>8580</v>
      </c>
      <c r="O221" s="18">
        <f t="shared" si="116"/>
        <v>5272</v>
      </c>
      <c r="P221" s="16">
        <f t="shared" si="117"/>
        <v>0</v>
      </c>
      <c r="R221" s="39" t="s">
        <v>144</v>
      </c>
      <c r="S221" s="168">
        <f t="shared" si="118"/>
        <v>7.2992737185192287E-3</v>
      </c>
      <c r="T221" s="173">
        <f t="shared" si="119"/>
        <v>3.7360835581032961E-3</v>
      </c>
      <c r="U221" s="24">
        <f t="shared" si="120"/>
        <v>3.8282544628238588E-3</v>
      </c>
      <c r="V221" s="24">
        <f t="shared" si="121"/>
        <v>5.0547879476307515E-3</v>
      </c>
      <c r="W221" s="24">
        <f t="shared" si="122"/>
        <v>7.8616198647996696E-3</v>
      </c>
      <c r="X221" s="24">
        <f t="shared" si="123"/>
        <v>9.3318686038539999E-3</v>
      </c>
      <c r="Y221" s="24">
        <f t="shared" si="124"/>
        <v>1.219227992792629E-2</v>
      </c>
      <c r="Z221" s="24">
        <f t="shared" si="125"/>
        <v>8.1550070072423635E-3</v>
      </c>
      <c r="AA221" s="174">
        <f t="shared" si="126"/>
        <v>0</v>
      </c>
      <c r="AC221" s="39" t="s">
        <v>144</v>
      </c>
      <c r="AD221" s="47">
        <f t="shared" si="127"/>
        <v>6717</v>
      </c>
      <c r="AE221" s="47">
        <f t="shared" si="128"/>
        <v>223</v>
      </c>
      <c r="AF221" s="48">
        <f t="shared" si="129"/>
        <v>404</v>
      </c>
      <c r="AG221" s="48">
        <f t="shared" si="130"/>
        <v>434</v>
      </c>
      <c r="AH221" s="48">
        <f t="shared" si="131"/>
        <v>746</v>
      </c>
      <c r="AI221" s="48">
        <f t="shared" si="132"/>
        <v>1188</v>
      </c>
      <c r="AJ221" s="48">
        <f t="shared" si="133"/>
        <v>2309</v>
      </c>
      <c r="AK221" s="48">
        <f t="shared" si="134"/>
        <v>1413</v>
      </c>
      <c r="AL221" s="49">
        <f t="shared" si="135"/>
        <v>0</v>
      </c>
      <c r="AN221" s="47" t="s">
        <v>144</v>
      </c>
      <c r="AO221" s="135">
        <f t="shared" si="136"/>
        <v>0.22979815258296271</v>
      </c>
      <c r="AP221" s="29">
        <f t="shared" si="137"/>
        <v>0.18676716917922948</v>
      </c>
      <c r="AQ221" s="28">
        <f t="shared" si="138"/>
        <v>0.20943494038361846</v>
      </c>
      <c r="AR221" s="28">
        <f t="shared" si="139"/>
        <v>0.16815187911662147</v>
      </c>
      <c r="AS221" s="28">
        <f t="shared" si="140"/>
        <v>0.18534161490683229</v>
      </c>
      <c r="AT221" s="28">
        <f t="shared" si="141"/>
        <v>0.21030270844397239</v>
      </c>
      <c r="AU221" s="28">
        <f t="shared" si="142"/>
        <v>0.26911421911421912</v>
      </c>
      <c r="AV221" s="28">
        <f t="shared" si="143"/>
        <v>0.26801972685887709</v>
      </c>
      <c r="AW221" s="30" t="str">
        <f t="shared" si="144"/>
        <v>-</v>
      </c>
    </row>
    <row r="222" spans="1:49" x14ac:dyDescent="0.25">
      <c r="A222" t="s">
        <v>56</v>
      </c>
      <c r="B222">
        <v>2014</v>
      </c>
      <c r="C222">
        <v>3884</v>
      </c>
      <c r="D222">
        <v>783</v>
      </c>
      <c r="E222">
        <v>0.2015962924819773</v>
      </c>
      <c r="G222" s="39" t="s">
        <v>564</v>
      </c>
      <c r="H222" s="73">
        <f t="shared" si="109"/>
        <v>2</v>
      </c>
      <c r="I222" s="17">
        <f t="shared" si="110"/>
        <v>1</v>
      </c>
      <c r="J222" s="18">
        <f t="shared" si="111"/>
        <v>0</v>
      </c>
      <c r="K222" s="18">
        <f t="shared" si="112"/>
        <v>1</v>
      </c>
      <c r="L222" s="18">
        <f t="shared" si="113"/>
        <v>0</v>
      </c>
      <c r="M222" s="18">
        <f t="shared" si="114"/>
        <v>0</v>
      </c>
      <c r="N222" s="18">
        <f t="shared" si="115"/>
        <v>0</v>
      </c>
      <c r="O222" s="18">
        <f t="shared" si="116"/>
        <v>0</v>
      </c>
      <c r="P222" s="16">
        <f t="shared" si="117"/>
        <v>0</v>
      </c>
      <c r="R222" s="39" t="s">
        <v>564</v>
      </c>
      <c r="S222" s="168">
        <f t="shared" si="118"/>
        <v>4.9943713434958803E-7</v>
      </c>
      <c r="T222" s="173">
        <f t="shared" si="119"/>
        <v>3.1290482061166633E-6</v>
      </c>
      <c r="U222" s="24">
        <f t="shared" si="120"/>
        <v>0</v>
      </c>
      <c r="V222" s="24">
        <f t="shared" si="121"/>
        <v>1.9584610413137355E-6</v>
      </c>
      <c r="W222" s="24">
        <f t="shared" si="122"/>
        <v>0</v>
      </c>
      <c r="X222" s="24">
        <f t="shared" si="123"/>
        <v>0</v>
      </c>
      <c r="Y222" s="24">
        <f t="shared" si="124"/>
        <v>0</v>
      </c>
      <c r="Z222" s="24">
        <f t="shared" si="125"/>
        <v>0</v>
      </c>
      <c r="AA222" s="174">
        <f t="shared" si="126"/>
        <v>0</v>
      </c>
      <c r="AC222" s="39" t="s">
        <v>564</v>
      </c>
      <c r="AD222" s="47">
        <f t="shared" si="127"/>
        <v>0</v>
      </c>
      <c r="AE222" s="47">
        <f t="shared" si="128"/>
        <v>0</v>
      </c>
      <c r="AF222" s="48">
        <f t="shared" si="129"/>
        <v>0</v>
      </c>
      <c r="AG222" s="48">
        <f t="shared" si="130"/>
        <v>0</v>
      </c>
      <c r="AH222" s="48">
        <f t="shared" si="131"/>
        <v>0</v>
      </c>
      <c r="AI222" s="48">
        <f t="shared" si="132"/>
        <v>0</v>
      </c>
      <c r="AJ222" s="48">
        <f t="shared" si="133"/>
        <v>0</v>
      </c>
      <c r="AK222" s="48">
        <f t="shared" si="134"/>
        <v>0</v>
      </c>
      <c r="AL222" s="49">
        <f t="shared" si="135"/>
        <v>0</v>
      </c>
      <c r="AN222" s="47" t="s">
        <v>564</v>
      </c>
      <c r="AO222" s="135">
        <f t="shared" si="136"/>
        <v>0</v>
      </c>
      <c r="AP222" s="29">
        <f t="shared" si="137"/>
        <v>0</v>
      </c>
      <c r="AQ222" s="28" t="str">
        <f t="shared" si="138"/>
        <v>-</v>
      </c>
      <c r="AR222" s="28">
        <f t="shared" si="139"/>
        <v>0</v>
      </c>
      <c r="AS222" s="28" t="str">
        <f t="shared" si="140"/>
        <v>-</v>
      </c>
      <c r="AT222" s="28" t="str">
        <f t="shared" si="141"/>
        <v>-</v>
      </c>
      <c r="AU222" s="28" t="str">
        <f t="shared" si="142"/>
        <v>-</v>
      </c>
      <c r="AV222" s="28" t="str">
        <f t="shared" si="143"/>
        <v>-</v>
      </c>
      <c r="AW222" s="30" t="str">
        <f t="shared" si="144"/>
        <v>-</v>
      </c>
    </row>
    <row r="223" spans="1:49" x14ac:dyDescent="0.25">
      <c r="A223" t="s">
        <v>56</v>
      </c>
      <c r="B223">
        <v>2015</v>
      </c>
      <c r="C223">
        <v>3578</v>
      </c>
      <c r="D223">
        <v>594</v>
      </c>
      <c r="E223">
        <v>0.1660145332588038</v>
      </c>
      <c r="G223" s="39" t="s">
        <v>141</v>
      </c>
      <c r="H223" s="73">
        <f t="shared" si="109"/>
        <v>138471</v>
      </c>
      <c r="I223" s="17">
        <f t="shared" si="110"/>
        <v>117</v>
      </c>
      <c r="J223" s="18">
        <f t="shared" si="111"/>
        <v>636</v>
      </c>
      <c r="K223" s="18">
        <f t="shared" si="112"/>
        <v>2237</v>
      </c>
      <c r="L223" s="18">
        <f t="shared" si="113"/>
        <v>5443</v>
      </c>
      <c r="M223" s="18">
        <f t="shared" si="114"/>
        <v>10462</v>
      </c>
      <c r="N223" s="18">
        <f t="shared" si="115"/>
        <v>47905</v>
      </c>
      <c r="O223" s="18">
        <f t="shared" si="116"/>
        <v>71671</v>
      </c>
      <c r="P223" s="16">
        <f t="shared" si="117"/>
        <v>0</v>
      </c>
      <c r="R223" s="147" t="s">
        <v>141</v>
      </c>
      <c r="S223" s="177">
        <f t="shared" si="118"/>
        <v>3.4578779715260903E-2</v>
      </c>
      <c r="T223" s="178">
        <f t="shared" si="119"/>
        <v>3.6609864011564964E-4</v>
      </c>
      <c r="U223" s="179">
        <f t="shared" si="120"/>
        <v>1.2621927622374152E-3</v>
      </c>
      <c r="V223" s="179">
        <f t="shared" si="121"/>
        <v>4.3810773494188269E-3</v>
      </c>
      <c r="W223" s="179">
        <f t="shared" si="122"/>
        <v>1.063125389418748E-2</v>
      </c>
      <c r="X223" s="179">
        <f t="shared" si="123"/>
        <v>1.728270655576572E-2</v>
      </c>
      <c r="Y223" s="179">
        <f t="shared" si="124"/>
        <v>6.8073562930921788E-2</v>
      </c>
      <c r="Z223" s="179">
        <f t="shared" si="125"/>
        <v>0.11086447405464102</v>
      </c>
      <c r="AA223" s="180">
        <f t="shared" si="126"/>
        <v>0</v>
      </c>
      <c r="AC223" s="39" t="s">
        <v>141</v>
      </c>
      <c r="AD223" s="47">
        <f t="shared" si="127"/>
        <v>24067</v>
      </c>
      <c r="AE223" s="47">
        <f t="shared" si="128"/>
        <v>26</v>
      </c>
      <c r="AF223" s="48">
        <f t="shared" si="129"/>
        <v>266</v>
      </c>
      <c r="AG223" s="48">
        <f t="shared" si="130"/>
        <v>971</v>
      </c>
      <c r="AH223" s="48">
        <f t="shared" si="131"/>
        <v>2598</v>
      </c>
      <c r="AI223" s="48">
        <f t="shared" si="132"/>
        <v>4369</v>
      </c>
      <c r="AJ223" s="48">
        <f t="shared" si="133"/>
        <v>8199</v>
      </c>
      <c r="AK223" s="48">
        <f t="shared" si="134"/>
        <v>7638</v>
      </c>
      <c r="AL223" s="49">
        <f t="shared" si="135"/>
        <v>0</v>
      </c>
      <c r="AN223" s="47" t="s">
        <v>141</v>
      </c>
      <c r="AO223" s="135">
        <f t="shared" si="136"/>
        <v>0.17380534552361143</v>
      </c>
      <c r="AP223" s="29">
        <f t="shared" si="137"/>
        <v>0.22222222222222221</v>
      </c>
      <c r="AQ223" s="28">
        <f t="shared" si="138"/>
        <v>0.41823899371069184</v>
      </c>
      <c r="AR223" s="28">
        <f t="shared" si="139"/>
        <v>0.43406347787215022</v>
      </c>
      <c r="AS223" s="28">
        <f t="shared" si="140"/>
        <v>0.47731030681609404</v>
      </c>
      <c r="AT223" s="28">
        <f t="shared" si="141"/>
        <v>0.41760657618046265</v>
      </c>
      <c r="AU223" s="28">
        <f t="shared" si="142"/>
        <v>0.17115123682287861</v>
      </c>
      <c r="AV223" s="28">
        <f t="shared" si="143"/>
        <v>0.10657030040044091</v>
      </c>
      <c r="AW223" s="30" t="str">
        <f t="shared" si="144"/>
        <v>-</v>
      </c>
    </row>
    <row r="224" spans="1:49" x14ac:dyDescent="0.25">
      <c r="A224" t="s">
        <v>56</v>
      </c>
      <c r="B224">
        <v>2016</v>
      </c>
      <c r="C224">
        <v>4557</v>
      </c>
      <c r="D224">
        <v>731</v>
      </c>
      <c r="E224">
        <v>0.1604125521176212</v>
      </c>
      <c r="G224" s="39" t="s">
        <v>398</v>
      </c>
      <c r="H224" s="73">
        <f t="shared" si="109"/>
        <v>2</v>
      </c>
      <c r="I224" s="17">
        <f t="shared" si="110"/>
        <v>0</v>
      </c>
      <c r="J224" s="18">
        <f t="shared" si="111"/>
        <v>0</v>
      </c>
      <c r="K224" s="18">
        <f t="shared" si="112"/>
        <v>2</v>
      </c>
      <c r="L224" s="18">
        <f t="shared" si="113"/>
        <v>0</v>
      </c>
      <c r="M224" s="18">
        <f t="shared" si="114"/>
        <v>0</v>
      </c>
      <c r="N224" s="18">
        <f t="shared" si="115"/>
        <v>0</v>
      </c>
      <c r="O224" s="18">
        <f t="shared" si="116"/>
        <v>0</v>
      </c>
      <c r="P224" s="16">
        <f t="shared" si="117"/>
        <v>0</v>
      </c>
      <c r="R224" s="39" t="s">
        <v>398</v>
      </c>
      <c r="S224" s="168">
        <f t="shared" si="118"/>
        <v>4.9943713434958803E-7</v>
      </c>
      <c r="T224" s="173">
        <f t="shared" si="119"/>
        <v>0</v>
      </c>
      <c r="U224" s="24">
        <f t="shared" si="120"/>
        <v>0</v>
      </c>
      <c r="V224" s="24">
        <f t="shared" si="121"/>
        <v>3.916922082627471E-6</v>
      </c>
      <c r="W224" s="24">
        <f t="shared" si="122"/>
        <v>0</v>
      </c>
      <c r="X224" s="24">
        <f t="shared" si="123"/>
        <v>0</v>
      </c>
      <c r="Y224" s="24">
        <f t="shared" si="124"/>
        <v>0</v>
      </c>
      <c r="Z224" s="24">
        <f t="shared" si="125"/>
        <v>0</v>
      </c>
      <c r="AA224" s="174">
        <f t="shared" si="126"/>
        <v>0</v>
      </c>
      <c r="AC224" s="39" t="s">
        <v>398</v>
      </c>
      <c r="AD224" s="47">
        <f t="shared" si="127"/>
        <v>0</v>
      </c>
      <c r="AE224" s="47">
        <f t="shared" si="128"/>
        <v>0</v>
      </c>
      <c r="AF224" s="48">
        <f t="shared" si="129"/>
        <v>0</v>
      </c>
      <c r="AG224" s="48">
        <f t="shared" si="130"/>
        <v>0</v>
      </c>
      <c r="AH224" s="48">
        <f t="shared" si="131"/>
        <v>0</v>
      </c>
      <c r="AI224" s="48">
        <f t="shared" si="132"/>
        <v>0</v>
      </c>
      <c r="AJ224" s="48">
        <f t="shared" si="133"/>
        <v>0</v>
      </c>
      <c r="AK224" s="48">
        <f t="shared" si="134"/>
        <v>0</v>
      </c>
      <c r="AL224" s="49">
        <f t="shared" si="135"/>
        <v>0</v>
      </c>
      <c r="AN224" s="47" t="s">
        <v>398</v>
      </c>
      <c r="AO224" s="135">
        <f t="shared" si="136"/>
        <v>0</v>
      </c>
      <c r="AP224" s="29" t="str">
        <f t="shared" si="137"/>
        <v>-</v>
      </c>
      <c r="AQ224" s="28" t="str">
        <f t="shared" si="138"/>
        <v>-</v>
      </c>
      <c r="AR224" s="28">
        <f t="shared" si="139"/>
        <v>0</v>
      </c>
      <c r="AS224" s="28" t="str">
        <f t="shared" si="140"/>
        <v>-</v>
      </c>
      <c r="AT224" s="28" t="str">
        <f t="shared" si="141"/>
        <v>-</v>
      </c>
      <c r="AU224" s="28" t="str">
        <f t="shared" si="142"/>
        <v>-</v>
      </c>
      <c r="AV224" s="28" t="str">
        <f t="shared" si="143"/>
        <v>-</v>
      </c>
      <c r="AW224" s="30" t="str">
        <f t="shared" si="144"/>
        <v>-</v>
      </c>
    </row>
    <row r="225" spans="1:49" x14ac:dyDescent="0.25">
      <c r="A225" t="s">
        <v>56</v>
      </c>
      <c r="B225">
        <v>2017</v>
      </c>
      <c r="C225">
        <v>7816</v>
      </c>
      <c r="D225">
        <v>1115</v>
      </c>
      <c r="E225">
        <v>0.1426560900716479</v>
      </c>
      <c r="G225" s="39" t="s">
        <v>590</v>
      </c>
      <c r="H225" s="73">
        <f t="shared" si="109"/>
        <v>18</v>
      </c>
      <c r="I225" s="17">
        <f t="shared" si="110"/>
        <v>0</v>
      </c>
      <c r="J225" s="18">
        <f t="shared" si="111"/>
        <v>0</v>
      </c>
      <c r="K225" s="18">
        <f t="shared" si="112"/>
        <v>0</v>
      </c>
      <c r="L225" s="18">
        <f t="shared" si="113"/>
        <v>0</v>
      </c>
      <c r="M225" s="18">
        <f t="shared" si="114"/>
        <v>1</v>
      </c>
      <c r="N225" s="18">
        <f t="shared" si="115"/>
        <v>8</v>
      </c>
      <c r="O225" s="18">
        <f t="shared" si="116"/>
        <v>9</v>
      </c>
      <c r="P225" s="16">
        <f t="shared" si="117"/>
        <v>0</v>
      </c>
      <c r="R225" s="39" t="s">
        <v>590</v>
      </c>
      <c r="S225" s="168">
        <f t="shared" si="118"/>
        <v>4.4949342091462917E-6</v>
      </c>
      <c r="T225" s="173">
        <f t="shared" si="119"/>
        <v>0</v>
      </c>
      <c r="U225" s="24">
        <f t="shared" si="120"/>
        <v>0</v>
      </c>
      <c r="V225" s="24">
        <f t="shared" si="121"/>
        <v>0</v>
      </c>
      <c r="W225" s="24">
        <f t="shared" si="122"/>
        <v>0</v>
      </c>
      <c r="X225" s="24">
        <f t="shared" si="123"/>
        <v>1.6519505406008144E-6</v>
      </c>
      <c r="Y225" s="24">
        <f t="shared" si="124"/>
        <v>1.1368093172891645E-5</v>
      </c>
      <c r="Z225" s="24">
        <f t="shared" si="125"/>
        <v>1.3921673570785522E-5</v>
      </c>
      <c r="AA225" s="174">
        <f t="shared" si="126"/>
        <v>0</v>
      </c>
      <c r="AC225" s="39" t="s">
        <v>590</v>
      </c>
      <c r="AD225" s="47">
        <f t="shared" si="127"/>
        <v>10</v>
      </c>
      <c r="AE225" s="47">
        <f t="shared" si="128"/>
        <v>0</v>
      </c>
      <c r="AF225" s="48">
        <f t="shared" si="129"/>
        <v>0</v>
      </c>
      <c r="AG225" s="48">
        <f t="shared" si="130"/>
        <v>0</v>
      </c>
      <c r="AH225" s="48">
        <f t="shared" si="131"/>
        <v>0</v>
      </c>
      <c r="AI225" s="48">
        <f t="shared" si="132"/>
        <v>1</v>
      </c>
      <c r="AJ225" s="48">
        <f t="shared" si="133"/>
        <v>4</v>
      </c>
      <c r="AK225" s="48">
        <f t="shared" si="134"/>
        <v>5</v>
      </c>
      <c r="AL225" s="49">
        <f t="shared" si="135"/>
        <v>0</v>
      </c>
      <c r="AN225" s="47" t="s">
        <v>590</v>
      </c>
      <c r="AO225" s="135">
        <f t="shared" si="136"/>
        <v>0.55555555555555558</v>
      </c>
      <c r="AP225" s="29" t="str">
        <f t="shared" si="137"/>
        <v>-</v>
      </c>
      <c r="AQ225" s="28" t="str">
        <f t="shared" si="138"/>
        <v>-</v>
      </c>
      <c r="AR225" s="28" t="str">
        <f t="shared" si="139"/>
        <v>-</v>
      </c>
      <c r="AS225" s="28" t="str">
        <f t="shared" si="140"/>
        <v>-</v>
      </c>
      <c r="AT225" s="28">
        <f t="shared" si="141"/>
        <v>1</v>
      </c>
      <c r="AU225" s="28">
        <f t="shared" si="142"/>
        <v>0.5</v>
      </c>
      <c r="AV225" s="28">
        <f t="shared" si="143"/>
        <v>0.55555555555555558</v>
      </c>
      <c r="AW225" s="30" t="str">
        <f t="shared" si="144"/>
        <v>-</v>
      </c>
    </row>
    <row r="226" spans="1:49" x14ac:dyDescent="0.25">
      <c r="A226" t="s">
        <v>56</v>
      </c>
      <c r="B226">
        <v>2018</v>
      </c>
      <c r="C226">
        <v>8788</v>
      </c>
      <c r="D226">
        <v>1622</v>
      </c>
      <c r="E226">
        <v>0.18456986800182071</v>
      </c>
      <c r="G226" s="39" t="s">
        <v>419</v>
      </c>
      <c r="H226" s="73">
        <f t="shared" si="109"/>
        <v>16</v>
      </c>
      <c r="I226" s="17">
        <f t="shared" si="110"/>
        <v>15</v>
      </c>
      <c r="J226" s="18">
        <f t="shared" si="111"/>
        <v>1</v>
      </c>
      <c r="K226" s="18">
        <f t="shared" si="112"/>
        <v>0</v>
      </c>
      <c r="L226" s="18">
        <f t="shared" si="113"/>
        <v>0</v>
      </c>
      <c r="M226" s="18">
        <f t="shared" si="114"/>
        <v>0</v>
      </c>
      <c r="N226" s="18">
        <f t="shared" si="115"/>
        <v>0</v>
      </c>
      <c r="O226" s="18">
        <f t="shared" si="116"/>
        <v>0</v>
      </c>
      <c r="P226" s="16">
        <f t="shared" si="117"/>
        <v>0</v>
      </c>
      <c r="R226" s="39" t="s">
        <v>419</v>
      </c>
      <c r="S226" s="168">
        <f t="shared" si="118"/>
        <v>3.9954970747967042E-6</v>
      </c>
      <c r="T226" s="173">
        <f t="shared" si="119"/>
        <v>4.6935723091749953E-5</v>
      </c>
      <c r="U226" s="24">
        <f t="shared" si="120"/>
        <v>1.9845798148387031E-6</v>
      </c>
      <c r="V226" s="24">
        <f t="shared" si="121"/>
        <v>0</v>
      </c>
      <c r="W226" s="24">
        <f t="shared" si="122"/>
        <v>0</v>
      </c>
      <c r="X226" s="24">
        <f t="shared" si="123"/>
        <v>0</v>
      </c>
      <c r="Y226" s="24">
        <f t="shared" si="124"/>
        <v>0</v>
      </c>
      <c r="Z226" s="24">
        <f t="shared" si="125"/>
        <v>0</v>
      </c>
      <c r="AA226" s="174">
        <f t="shared" si="126"/>
        <v>0</v>
      </c>
      <c r="AC226" s="39" t="s">
        <v>419</v>
      </c>
      <c r="AD226" s="47">
        <f t="shared" si="127"/>
        <v>0</v>
      </c>
      <c r="AE226" s="47">
        <f t="shared" si="128"/>
        <v>0</v>
      </c>
      <c r="AF226" s="48">
        <f t="shared" si="129"/>
        <v>0</v>
      </c>
      <c r="AG226" s="48">
        <f t="shared" si="130"/>
        <v>0</v>
      </c>
      <c r="AH226" s="48">
        <f t="shared" si="131"/>
        <v>0</v>
      </c>
      <c r="AI226" s="48">
        <f t="shared" si="132"/>
        <v>0</v>
      </c>
      <c r="AJ226" s="48">
        <f t="shared" si="133"/>
        <v>0</v>
      </c>
      <c r="AK226" s="48">
        <f t="shared" si="134"/>
        <v>0</v>
      </c>
      <c r="AL226" s="49">
        <f t="shared" si="135"/>
        <v>0</v>
      </c>
      <c r="AN226" s="47" t="s">
        <v>419</v>
      </c>
      <c r="AO226" s="135">
        <f t="shared" si="136"/>
        <v>0</v>
      </c>
      <c r="AP226" s="29">
        <f t="shared" si="137"/>
        <v>0</v>
      </c>
      <c r="AQ226" s="28">
        <f t="shared" si="138"/>
        <v>0</v>
      </c>
      <c r="AR226" s="28" t="str">
        <f t="shared" si="139"/>
        <v>-</v>
      </c>
      <c r="AS226" s="28" t="str">
        <f t="shared" si="140"/>
        <v>-</v>
      </c>
      <c r="AT226" s="28" t="str">
        <f t="shared" si="141"/>
        <v>-</v>
      </c>
      <c r="AU226" s="28" t="str">
        <f t="shared" si="142"/>
        <v>-</v>
      </c>
      <c r="AV226" s="28" t="str">
        <f t="shared" si="143"/>
        <v>-</v>
      </c>
      <c r="AW226" s="30" t="str">
        <f t="shared" si="144"/>
        <v>-</v>
      </c>
    </row>
    <row r="227" spans="1:49" x14ac:dyDescent="0.25">
      <c r="A227" t="s">
        <v>56</v>
      </c>
      <c r="B227">
        <v>2019</v>
      </c>
      <c r="C227">
        <v>6090</v>
      </c>
      <c r="D227">
        <v>1133</v>
      </c>
      <c r="E227">
        <v>0.18604269293924469</v>
      </c>
      <c r="G227" s="39" t="s">
        <v>298</v>
      </c>
      <c r="H227" s="73">
        <f t="shared" si="109"/>
        <v>1364</v>
      </c>
      <c r="I227" s="17">
        <f t="shared" si="110"/>
        <v>437</v>
      </c>
      <c r="J227" s="18">
        <f t="shared" si="111"/>
        <v>366</v>
      </c>
      <c r="K227" s="18">
        <f t="shared" si="112"/>
        <v>268</v>
      </c>
      <c r="L227" s="18">
        <f t="shared" si="113"/>
        <v>176</v>
      </c>
      <c r="M227" s="18">
        <f t="shared" si="114"/>
        <v>65</v>
      </c>
      <c r="N227" s="18">
        <f t="shared" si="115"/>
        <v>51</v>
      </c>
      <c r="O227" s="18">
        <f t="shared" si="116"/>
        <v>1</v>
      </c>
      <c r="P227" s="16">
        <f t="shared" si="117"/>
        <v>0</v>
      </c>
      <c r="R227" s="39" t="s">
        <v>298</v>
      </c>
      <c r="S227" s="168">
        <f t="shared" si="118"/>
        <v>3.4061612562641901E-4</v>
      </c>
      <c r="T227" s="173">
        <f t="shared" si="119"/>
        <v>1.367394066072982E-3</v>
      </c>
      <c r="U227" s="24">
        <f t="shared" si="120"/>
        <v>7.2635621223096538E-4</v>
      </c>
      <c r="V227" s="24">
        <f t="shared" si="121"/>
        <v>5.2486755907208121E-4</v>
      </c>
      <c r="W227" s="24">
        <f t="shared" si="122"/>
        <v>3.4376275682105391E-4</v>
      </c>
      <c r="X227" s="24">
        <f t="shared" si="123"/>
        <v>1.0737678513905293E-4</v>
      </c>
      <c r="Y227" s="24">
        <f t="shared" si="124"/>
        <v>7.2471593977184242E-5</v>
      </c>
      <c r="Z227" s="24">
        <f t="shared" si="125"/>
        <v>1.5468526189761693E-6</v>
      </c>
      <c r="AA227" s="174">
        <f t="shared" si="126"/>
        <v>0</v>
      </c>
      <c r="AC227" s="39" t="s">
        <v>298</v>
      </c>
      <c r="AD227" s="47">
        <f t="shared" si="127"/>
        <v>162</v>
      </c>
      <c r="AE227" s="47">
        <f t="shared" si="128"/>
        <v>42</v>
      </c>
      <c r="AF227" s="48">
        <f t="shared" si="129"/>
        <v>47</v>
      </c>
      <c r="AG227" s="48">
        <f t="shared" si="130"/>
        <v>43</v>
      </c>
      <c r="AH227" s="48">
        <f t="shared" si="131"/>
        <v>28</v>
      </c>
      <c r="AI227" s="48">
        <f t="shared" si="132"/>
        <v>1</v>
      </c>
      <c r="AJ227" s="48">
        <f t="shared" si="133"/>
        <v>1</v>
      </c>
      <c r="AK227" s="48">
        <f t="shared" si="134"/>
        <v>0</v>
      </c>
      <c r="AL227" s="49">
        <f t="shared" si="135"/>
        <v>0</v>
      </c>
      <c r="AN227" s="47" t="s">
        <v>298</v>
      </c>
      <c r="AO227" s="135">
        <f t="shared" si="136"/>
        <v>0.11876832844574781</v>
      </c>
      <c r="AP227" s="29">
        <f t="shared" si="137"/>
        <v>9.6109839816933634E-2</v>
      </c>
      <c r="AQ227" s="28">
        <f t="shared" si="138"/>
        <v>0.12841530054644809</v>
      </c>
      <c r="AR227" s="28">
        <f t="shared" si="139"/>
        <v>0.16044776119402984</v>
      </c>
      <c r="AS227" s="28">
        <f t="shared" si="140"/>
        <v>0.15909090909090909</v>
      </c>
      <c r="AT227" s="28">
        <f t="shared" si="141"/>
        <v>1.5384615384615385E-2</v>
      </c>
      <c r="AU227" s="28">
        <f t="shared" si="142"/>
        <v>1.9607843137254902E-2</v>
      </c>
      <c r="AV227" s="28">
        <f t="shared" si="143"/>
        <v>0</v>
      </c>
      <c r="AW227" s="30" t="str">
        <f t="shared" si="144"/>
        <v>-</v>
      </c>
    </row>
    <row r="228" spans="1:49" x14ac:dyDescent="0.25">
      <c r="A228" t="s">
        <v>431</v>
      </c>
      <c r="B228">
        <v>2013</v>
      </c>
      <c r="C228">
        <v>6</v>
      </c>
      <c r="D228">
        <v>4</v>
      </c>
      <c r="E228">
        <v>0.66666666666666663</v>
      </c>
      <c r="G228" s="39" t="s">
        <v>25</v>
      </c>
      <c r="H228" s="73">
        <f t="shared" si="109"/>
        <v>3133</v>
      </c>
      <c r="I228" s="17">
        <f t="shared" si="110"/>
        <v>387</v>
      </c>
      <c r="J228" s="18">
        <f t="shared" si="111"/>
        <v>536</v>
      </c>
      <c r="K228" s="18">
        <f t="shared" si="112"/>
        <v>629</v>
      </c>
      <c r="L228" s="18">
        <f t="shared" si="113"/>
        <v>434</v>
      </c>
      <c r="M228" s="18">
        <f t="shared" si="114"/>
        <v>558</v>
      </c>
      <c r="N228" s="18">
        <f t="shared" si="115"/>
        <v>262</v>
      </c>
      <c r="O228" s="18">
        <f t="shared" si="116"/>
        <v>327</v>
      </c>
      <c r="P228" s="16">
        <f t="shared" si="117"/>
        <v>0</v>
      </c>
      <c r="R228" s="39" t="s">
        <v>25</v>
      </c>
      <c r="S228" s="168">
        <f t="shared" si="118"/>
        <v>7.8236827095862964E-4</v>
      </c>
      <c r="T228" s="173">
        <f t="shared" si="119"/>
        <v>1.2109416557671488E-3</v>
      </c>
      <c r="U228" s="24">
        <f t="shared" si="120"/>
        <v>1.0637347807535449E-3</v>
      </c>
      <c r="V228" s="24">
        <f t="shared" si="121"/>
        <v>1.2318719949863397E-3</v>
      </c>
      <c r="W228" s="24">
        <f t="shared" si="122"/>
        <v>8.4768770716100788E-4</v>
      </c>
      <c r="X228" s="24">
        <f t="shared" si="123"/>
        <v>9.217884016552544E-4</v>
      </c>
      <c r="Y228" s="24">
        <f t="shared" si="124"/>
        <v>3.7230505141220139E-4</v>
      </c>
      <c r="Z228" s="24">
        <f t="shared" si="125"/>
        <v>5.0582080640520729E-4</v>
      </c>
      <c r="AA228" s="174">
        <f t="shared" si="126"/>
        <v>0</v>
      </c>
      <c r="AC228" s="39" t="s">
        <v>25</v>
      </c>
      <c r="AD228" s="47">
        <f t="shared" si="127"/>
        <v>202</v>
      </c>
      <c r="AE228" s="47">
        <f t="shared" si="128"/>
        <v>17</v>
      </c>
      <c r="AF228" s="48">
        <f t="shared" si="129"/>
        <v>30</v>
      </c>
      <c r="AG228" s="48">
        <f t="shared" si="130"/>
        <v>63</v>
      </c>
      <c r="AH228" s="48">
        <f t="shared" si="131"/>
        <v>26</v>
      </c>
      <c r="AI228" s="48">
        <f t="shared" si="132"/>
        <v>39</v>
      </c>
      <c r="AJ228" s="48">
        <f t="shared" si="133"/>
        <v>13</v>
      </c>
      <c r="AK228" s="48">
        <f t="shared" si="134"/>
        <v>14</v>
      </c>
      <c r="AL228" s="49">
        <f t="shared" si="135"/>
        <v>0</v>
      </c>
      <c r="AN228" s="47" t="s">
        <v>25</v>
      </c>
      <c r="AO228" s="135">
        <f t="shared" si="136"/>
        <v>6.4474944142993942E-2</v>
      </c>
      <c r="AP228" s="29">
        <f t="shared" si="137"/>
        <v>4.3927648578811367E-2</v>
      </c>
      <c r="AQ228" s="28">
        <f t="shared" si="138"/>
        <v>5.5970149253731345E-2</v>
      </c>
      <c r="AR228" s="28">
        <f t="shared" si="139"/>
        <v>0.10015898251192369</v>
      </c>
      <c r="AS228" s="28">
        <f t="shared" si="140"/>
        <v>5.9907834101382486E-2</v>
      </c>
      <c r="AT228" s="28">
        <f t="shared" si="141"/>
        <v>6.9892473118279563E-2</v>
      </c>
      <c r="AU228" s="28">
        <f t="shared" si="142"/>
        <v>4.9618320610687022E-2</v>
      </c>
      <c r="AV228" s="28">
        <f t="shared" si="143"/>
        <v>4.2813455657492352E-2</v>
      </c>
      <c r="AW228" s="30" t="str">
        <f t="shared" si="144"/>
        <v>-</v>
      </c>
    </row>
    <row r="229" spans="1:49" x14ac:dyDescent="0.25">
      <c r="A229" t="s">
        <v>431</v>
      </c>
      <c r="B229">
        <v>2014</v>
      </c>
      <c r="C229">
        <v>2</v>
      </c>
      <c r="D229">
        <v>0</v>
      </c>
      <c r="E229">
        <v>0</v>
      </c>
      <c r="G229" s="39" t="s">
        <v>573</v>
      </c>
      <c r="H229" s="73">
        <f t="shared" si="109"/>
        <v>182</v>
      </c>
      <c r="I229" s="17">
        <f t="shared" si="110"/>
        <v>31</v>
      </c>
      <c r="J229" s="18">
        <f t="shared" si="111"/>
        <v>46</v>
      </c>
      <c r="K229" s="18">
        <f t="shared" si="112"/>
        <v>31</v>
      </c>
      <c r="L229" s="18">
        <f t="shared" si="113"/>
        <v>36</v>
      </c>
      <c r="M229" s="18">
        <f t="shared" si="114"/>
        <v>32</v>
      </c>
      <c r="N229" s="18">
        <f t="shared" si="115"/>
        <v>6</v>
      </c>
      <c r="O229" s="18">
        <f t="shared" si="116"/>
        <v>0</v>
      </c>
      <c r="P229" s="16">
        <f t="shared" si="117"/>
        <v>0</v>
      </c>
      <c r="R229" s="39" t="s">
        <v>573</v>
      </c>
      <c r="S229" s="168">
        <f t="shared" si="118"/>
        <v>4.5448779225812513E-5</v>
      </c>
      <c r="T229" s="173">
        <f t="shared" si="119"/>
        <v>9.7000494389616566E-5</v>
      </c>
      <c r="U229" s="24">
        <f t="shared" si="120"/>
        <v>9.1290671482580356E-5</v>
      </c>
      <c r="V229" s="24">
        <f t="shared" si="121"/>
        <v>6.0712292280725804E-5</v>
      </c>
      <c r="W229" s="24">
        <f t="shared" si="122"/>
        <v>7.0315109349761024E-5</v>
      </c>
      <c r="X229" s="24">
        <f t="shared" si="123"/>
        <v>5.2862417299226061E-5</v>
      </c>
      <c r="Y229" s="24">
        <f t="shared" si="124"/>
        <v>8.5260698796687335E-6</v>
      </c>
      <c r="Z229" s="24">
        <f t="shared" si="125"/>
        <v>0</v>
      </c>
      <c r="AA229" s="174">
        <f t="shared" si="126"/>
        <v>0</v>
      </c>
      <c r="AC229" s="39" t="s">
        <v>573</v>
      </c>
      <c r="AD229" s="47">
        <f t="shared" si="127"/>
        <v>6</v>
      </c>
      <c r="AE229" s="47">
        <f t="shared" si="128"/>
        <v>0</v>
      </c>
      <c r="AF229" s="48">
        <f t="shared" si="129"/>
        <v>1</v>
      </c>
      <c r="AG229" s="48">
        <f t="shared" si="130"/>
        <v>2</v>
      </c>
      <c r="AH229" s="48">
        <f t="shared" si="131"/>
        <v>0</v>
      </c>
      <c r="AI229" s="48">
        <f t="shared" si="132"/>
        <v>3</v>
      </c>
      <c r="AJ229" s="48">
        <f t="shared" si="133"/>
        <v>0</v>
      </c>
      <c r="AK229" s="48">
        <f t="shared" si="134"/>
        <v>0</v>
      </c>
      <c r="AL229" s="49">
        <f t="shared" si="135"/>
        <v>0</v>
      </c>
      <c r="AN229" s="47" t="s">
        <v>573</v>
      </c>
      <c r="AO229" s="135">
        <f t="shared" si="136"/>
        <v>3.2967032967032968E-2</v>
      </c>
      <c r="AP229" s="29">
        <f t="shared" si="137"/>
        <v>0</v>
      </c>
      <c r="AQ229" s="28">
        <f t="shared" si="138"/>
        <v>2.1739130434782608E-2</v>
      </c>
      <c r="AR229" s="28">
        <f t="shared" si="139"/>
        <v>6.4516129032258063E-2</v>
      </c>
      <c r="AS229" s="28">
        <f t="shared" si="140"/>
        <v>0</v>
      </c>
      <c r="AT229" s="28">
        <f t="shared" si="141"/>
        <v>9.375E-2</v>
      </c>
      <c r="AU229" s="28">
        <f t="shared" si="142"/>
        <v>0</v>
      </c>
      <c r="AV229" s="28" t="str">
        <f t="shared" si="143"/>
        <v>-</v>
      </c>
      <c r="AW229" s="30" t="str">
        <f t="shared" si="144"/>
        <v>-</v>
      </c>
    </row>
    <row r="230" spans="1:49" x14ac:dyDescent="0.25">
      <c r="A230" t="s">
        <v>431</v>
      </c>
      <c r="B230">
        <v>2015</v>
      </c>
      <c r="C230">
        <v>3</v>
      </c>
      <c r="D230">
        <v>1</v>
      </c>
      <c r="E230">
        <v>0.33333333333333331</v>
      </c>
      <c r="G230" s="39" t="s">
        <v>15</v>
      </c>
      <c r="H230" s="73">
        <f t="shared" si="109"/>
        <v>1311</v>
      </c>
      <c r="I230" s="17">
        <f t="shared" si="110"/>
        <v>619</v>
      </c>
      <c r="J230" s="18">
        <f t="shared" si="111"/>
        <v>399</v>
      </c>
      <c r="K230" s="18">
        <f t="shared" si="112"/>
        <v>289</v>
      </c>
      <c r="L230" s="18">
        <f t="shared" si="113"/>
        <v>2</v>
      </c>
      <c r="M230" s="18">
        <f t="shared" si="114"/>
        <v>2</v>
      </c>
      <c r="N230" s="18">
        <f t="shared" si="115"/>
        <v>0</v>
      </c>
      <c r="O230" s="18">
        <f t="shared" si="116"/>
        <v>0</v>
      </c>
      <c r="P230" s="16">
        <f t="shared" si="117"/>
        <v>0</v>
      </c>
      <c r="R230" s="39" t="s">
        <v>15</v>
      </c>
      <c r="S230" s="168">
        <f t="shared" si="118"/>
        <v>3.2738104156615494E-4</v>
      </c>
      <c r="T230" s="173">
        <f t="shared" si="119"/>
        <v>1.9368808395862148E-3</v>
      </c>
      <c r="U230" s="24">
        <f t="shared" si="120"/>
        <v>7.918473461206426E-4</v>
      </c>
      <c r="V230" s="24">
        <f t="shared" si="121"/>
        <v>5.659952409396696E-4</v>
      </c>
      <c r="W230" s="24">
        <f t="shared" si="122"/>
        <v>3.9063949638756127E-6</v>
      </c>
      <c r="X230" s="24">
        <f t="shared" si="123"/>
        <v>3.3039010812016288E-6</v>
      </c>
      <c r="Y230" s="24">
        <f t="shared" si="124"/>
        <v>0</v>
      </c>
      <c r="Z230" s="24">
        <f t="shared" si="125"/>
        <v>0</v>
      </c>
      <c r="AA230" s="174">
        <f t="shared" si="126"/>
        <v>0</v>
      </c>
      <c r="AC230" s="39" t="s">
        <v>15</v>
      </c>
      <c r="AD230" s="47">
        <f t="shared" si="127"/>
        <v>74</v>
      </c>
      <c r="AE230" s="47">
        <f t="shared" si="128"/>
        <v>29</v>
      </c>
      <c r="AF230" s="48">
        <f t="shared" si="129"/>
        <v>17</v>
      </c>
      <c r="AG230" s="48">
        <f t="shared" si="130"/>
        <v>25</v>
      </c>
      <c r="AH230" s="48">
        <f t="shared" si="131"/>
        <v>1</v>
      </c>
      <c r="AI230" s="48">
        <f t="shared" si="132"/>
        <v>2</v>
      </c>
      <c r="AJ230" s="48">
        <f t="shared" si="133"/>
        <v>0</v>
      </c>
      <c r="AK230" s="48">
        <f t="shared" si="134"/>
        <v>0</v>
      </c>
      <c r="AL230" s="49">
        <f t="shared" si="135"/>
        <v>0</v>
      </c>
      <c r="AN230" s="47" t="s">
        <v>15</v>
      </c>
      <c r="AO230" s="135">
        <f t="shared" si="136"/>
        <v>5.6445461479786421E-2</v>
      </c>
      <c r="AP230" s="29">
        <f t="shared" si="137"/>
        <v>4.6849757673667204E-2</v>
      </c>
      <c r="AQ230" s="28">
        <f t="shared" si="138"/>
        <v>4.2606516290726815E-2</v>
      </c>
      <c r="AR230" s="28">
        <f t="shared" si="139"/>
        <v>8.6505190311418678E-2</v>
      </c>
      <c r="AS230" s="28">
        <f t="shared" si="140"/>
        <v>0.5</v>
      </c>
      <c r="AT230" s="28">
        <f t="shared" si="141"/>
        <v>1</v>
      </c>
      <c r="AU230" s="28" t="str">
        <f t="shared" si="142"/>
        <v>-</v>
      </c>
      <c r="AV230" s="28" t="str">
        <f t="shared" si="143"/>
        <v>-</v>
      </c>
      <c r="AW230" s="30" t="str">
        <f t="shared" si="144"/>
        <v>-</v>
      </c>
    </row>
    <row r="231" spans="1:49" x14ac:dyDescent="0.25">
      <c r="A231" t="s">
        <v>431</v>
      </c>
      <c r="B231">
        <v>2016</v>
      </c>
      <c r="C231">
        <v>25</v>
      </c>
      <c r="D231">
        <v>9</v>
      </c>
      <c r="E231">
        <v>0.36</v>
      </c>
      <c r="G231" s="39" t="s">
        <v>367</v>
      </c>
      <c r="H231" s="73">
        <f t="shared" si="109"/>
        <v>122</v>
      </c>
      <c r="I231" s="17">
        <f t="shared" si="110"/>
        <v>67</v>
      </c>
      <c r="J231" s="18">
        <f t="shared" si="111"/>
        <v>47</v>
      </c>
      <c r="K231" s="18">
        <f t="shared" si="112"/>
        <v>7</v>
      </c>
      <c r="L231" s="18">
        <f t="shared" si="113"/>
        <v>1</v>
      </c>
      <c r="M231" s="18">
        <f t="shared" si="114"/>
        <v>0</v>
      </c>
      <c r="N231" s="18">
        <f t="shared" si="115"/>
        <v>0</v>
      </c>
      <c r="O231" s="18">
        <f t="shared" si="116"/>
        <v>0</v>
      </c>
      <c r="P231" s="16">
        <f t="shared" si="117"/>
        <v>0</v>
      </c>
      <c r="R231" s="39" t="s">
        <v>367</v>
      </c>
      <c r="S231" s="168">
        <f t="shared" si="118"/>
        <v>3.0465665195324869E-5</v>
      </c>
      <c r="T231" s="173">
        <f t="shared" si="119"/>
        <v>2.0964622980981646E-4</v>
      </c>
      <c r="U231" s="24">
        <f t="shared" si="120"/>
        <v>9.3275251297419049E-5</v>
      </c>
      <c r="V231" s="24">
        <f t="shared" si="121"/>
        <v>1.370922728919615E-5</v>
      </c>
      <c r="W231" s="24">
        <f t="shared" si="122"/>
        <v>1.9531974819378064E-6</v>
      </c>
      <c r="X231" s="24">
        <f t="shared" si="123"/>
        <v>0</v>
      </c>
      <c r="Y231" s="24">
        <f t="shared" si="124"/>
        <v>0</v>
      </c>
      <c r="Z231" s="24">
        <f t="shared" si="125"/>
        <v>0</v>
      </c>
      <c r="AA231" s="174">
        <f t="shared" si="126"/>
        <v>0</v>
      </c>
      <c r="AC231" s="39" t="s">
        <v>367</v>
      </c>
      <c r="AD231" s="47">
        <f t="shared" si="127"/>
        <v>9</v>
      </c>
      <c r="AE231" s="47">
        <f t="shared" si="128"/>
        <v>7</v>
      </c>
      <c r="AF231" s="48">
        <f t="shared" si="129"/>
        <v>2</v>
      </c>
      <c r="AG231" s="48">
        <f t="shared" si="130"/>
        <v>0</v>
      </c>
      <c r="AH231" s="48">
        <f t="shared" si="131"/>
        <v>0</v>
      </c>
      <c r="AI231" s="48">
        <f t="shared" si="132"/>
        <v>0</v>
      </c>
      <c r="AJ231" s="48">
        <f t="shared" si="133"/>
        <v>0</v>
      </c>
      <c r="AK231" s="48">
        <f t="shared" si="134"/>
        <v>0</v>
      </c>
      <c r="AL231" s="49">
        <f t="shared" si="135"/>
        <v>0</v>
      </c>
      <c r="AN231" s="47" t="s">
        <v>367</v>
      </c>
      <c r="AO231" s="135">
        <f t="shared" si="136"/>
        <v>7.3770491803278687E-2</v>
      </c>
      <c r="AP231" s="29">
        <f t="shared" si="137"/>
        <v>0.1044776119402985</v>
      </c>
      <c r="AQ231" s="28">
        <f t="shared" si="138"/>
        <v>4.2553191489361701E-2</v>
      </c>
      <c r="AR231" s="28">
        <f t="shared" si="139"/>
        <v>0</v>
      </c>
      <c r="AS231" s="28">
        <f t="shared" si="140"/>
        <v>0</v>
      </c>
      <c r="AT231" s="28" t="str">
        <f t="shared" si="141"/>
        <v>-</v>
      </c>
      <c r="AU231" s="28" t="str">
        <f t="shared" si="142"/>
        <v>-</v>
      </c>
      <c r="AV231" s="28" t="str">
        <f t="shared" si="143"/>
        <v>-</v>
      </c>
      <c r="AW231" s="30" t="str">
        <f t="shared" si="144"/>
        <v>-</v>
      </c>
    </row>
    <row r="232" spans="1:49" x14ac:dyDescent="0.25">
      <c r="A232" t="s">
        <v>431</v>
      </c>
      <c r="B232">
        <v>2017</v>
      </c>
      <c r="C232">
        <v>14</v>
      </c>
      <c r="D232">
        <v>2</v>
      </c>
      <c r="E232">
        <v>0.14285714285714279</v>
      </c>
      <c r="G232" s="39" t="s">
        <v>406</v>
      </c>
      <c r="H232" s="73">
        <f t="shared" si="109"/>
        <v>13</v>
      </c>
      <c r="I232" s="17">
        <f t="shared" si="110"/>
        <v>6</v>
      </c>
      <c r="J232" s="18">
        <f t="shared" si="111"/>
        <v>0</v>
      </c>
      <c r="K232" s="18">
        <f t="shared" si="112"/>
        <v>7</v>
      </c>
      <c r="L232" s="18">
        <f t="shared" si="113"/>
        <v>0</v>
      </c>
      <c r="M232" s="18">
        <f t="shared" si="114"/>
        <v>0</v>
      </c>
      <c r="N232" s="18">
        <f t="shared" si="115"/>
        <v>0</v>
      </c>
      <c r="O232" s="18">
        <f t="shared" si="116"/>
        <v>0</v>
      </c>
      <c r="P232" s="16">
        <f t="shared" si="117"/>
        <v>0</v>
      </c>
      <c r="R232" s="39" t="s">
        <v>406</v>
      </c>
      <c r="S232" s="168">
        <f t="shared" si="118"/>
        <v>3.2463413732723221E-6</v>
      </c>
      <c r="T232" s="173">
        <f t="shared" si="119"/>
        <v>1.877428923669998E-5</v>
      </c>
      <c r="U232" s="24">
        <f t="shared" si="120"/>
        <v>0</v>
      </c>
      <c r="V232" s="24">
        <f t="shared" si="121"/>
        <v>1.370922728919615E-5</v>
      </c>
      <c r="W232" s="24">
        <f t="shared" si="122"/>
        <v>0</v>
      </c>
      <c r="X232" s="24">
        <f t="shared" si="123"/>
        <v>0</v>
      </c>
      <c r="Y232" s="24">
        <f t="shared" si="124"/>
        <v>0</v>
      </c>
      <c r="Z232" s="24">
        <f t="shared" si="125"/>
        <v>0</v>
      </c>
      <c r="AA232" s="174">
        <f t="shared" si="126"/>
        <v>0</v>
      </c>
      <c r="AC232" s="39" t="s">
        <v>406</v>
      </c>
      <c r="AD232" s="47">
        <f t="shared" si="127"/>
        <v>1</v>
      </c>
      <c r="AE232" s="47">
        <f t="shared" si="128"/>
        <v>1</v>
      </c>
      <c r="AF232" s="48">
        <f t="shared" si="129"/>
        <v>0</v>
      </c>
      <c r="AG232" s="48">
        <f t="shared" si="130"/>
        <v>0</v>
      </c>
      <c r="AH232" s="48">
        <f t="shared" si="131"/>
        <v>0</v>
      </c>
      <c r="AI232" s="48">
        <f t="shared" si="132"/>
        <v>0</v>
      </c>
      <c r="AJ232" s="48">
        <f t="shared" si="133"/>
        <v>0</v>
      </c>
      <c r="AK232" s="48">
        <f t="shared" si="134"/>
        <v>0</v>
      </c>
      <c r="AL232" s="49">
        <f t="shared" si="135"/>
        <v>0</v>
      </c>
      <c r="AN232" s="47" t="s">
        <v>406</v>
      </c>
      <c r="AO232" s="135">
        <f t="shared" si="136"/>
        <v>7.6923076923076927E-2</v>
      </c>
      <c r="AP232" s="29">
        <f t="shared" si="137"/>
        <v>0.16666666666666666</v>
      </c>
      <c r="AQ232" s="28" t="str">
        <f t="shared" si="138"/>
        <v>-</v>
      </c>
      <c r="AR232" s="28">
        <f t="shared" si="139"/>
        <v>0</v>
      </c>
      <c r="AS232" s="28" t="str">
        <f t="shared" si="140"/>
        <v>-</v>
      </c>
      <c r="AT232" s="28" t="str">
        <f t="shared" si="141"/>
        <v>-</v>
      </c>
      <c r="AU232" s="28" t="str">
        <f t="shared" si="142"/>
        <v>-</v>
      </c>
      <c r="AV232" s="28" t="str">
        <f t="shared" si="143"/>
        <v>-</v>
      </c>
      <c r="AW232" s="30" t="str">
        <f t="shared" si="144"/>
        <v>-</v>
      </c>
    </row>
    <row r="233" spans="1:49" x14ac:dyDescent="0.25">
      <c r="A233" t="s">
        <v>388</v>
      </c>
      <c r="B233">
        <v>2013</v>
      </c>
      <c r="C233">
        <v>24</v>
      </c>
      <c r="D233">
        <v>8</v>
      </c>
      <c r="E233">
        <v>0.33333333333333331</v>
      </c>
      <c r="G233" s="39" t="s">
        <v>124</v>
      </c>
      <c r="H233" s="73">
        <f t="shared" si="109"/>
        <v>3590</v>
      </c>
      <c r="I233" s="17">
        <f t="shared" si="110"/>
        <v>269</v>
      </c>
      <c r="J233" s="18">
        <f t="shared" si="111"/>
        <v>448</v>
      </c>
      <c r="K233" s="18">
        <f t="shared" si="112"/>
        <v>554</v>
      </c>
      <c r="L233" s="18">
        <f t="shared" si="113"/>
        <v>625</v>
      </c>
      <c r="M233" s="18">
        <f t="shared" si="114"/>
        <v>479</v>
      </c>
      <c r="N233" s="18">
        <f t="shared" si="115"/>
        <v>472</v>
      </c>
      <c r="O233" s="18">
        <f t="shared" si="116"/>
        <v>743</v>
      </c>
      <c r="P233" s="16">
        <f t="shared" si="117"/>
        <v>0</v>
      </c>
      <c r="R233" s="39" t="s">
        <v>124</v>
      </c>
      <c r="S233" s="168">
        <f t="shared" si="118"/>
        <v>8.9648965615751048E-4</v>
      </c>
      <c r="T233" s="173">
        <f t="shared" si="119"/>
        <v>8.417139674453825E-4</v>
      </c>
      <c r="U233" s="24">
        <f t="shared" si="120"/>
        <v>8.8909175704773912E-4</v>
      </c>
      <c r="V233" s="24">
        <f t="shared" si="121"/>
        <v>1.0849874168878096E-3</v>
      </c>
      <c r="W233" s="24">
        <f t="shared" si="122"/>
        <v>1.2207484262111289E-3</v>
      </c>
      <c r="X233" s="24">
        <f t="shared" si="123"/>
        <v>7.9128430894779016E-4</v>
      </c>
      <c r="Y233" s="24">
        <f t="shared" si="124"/>
        <v>6.70717497200607E-4</v>
      </c>
      <c r="Z233" s="24">
        <f t="shared" si="125"/>
        <v>1.1493114958992937E-3</v>
      </c>
      <c r="AA233" s="174">
        <f t="shared" si="126"/>
        <v>0</v>
      </c>
      <c r="AC233" s="39" t="s">
        <v>124</v>
      </c>
      <c r="AD233" s="47">
        <f t="shared" si="127"/>
        <v>146</v>
      </c>
      <c r="AE233" s="47">
        <f t="shared" si="128"/>
        <v>5</v>
      </c>
      <c r="AF233" s="48">
        <f t="shared" si="129"/>
        <v>15</v>
      </c>
      <c r="AG233" s="48">
        <f t="shared" si="130"/>
        <v>38</v>
      </c>
      <c r="AH233" s="48">
        <f t="shared" si="131"/>
        <v>32</v>
      </c>
      <c r="AI233" s="48">
        <f t="shared" si="132"/>
        <v>14</v>
      </c>
      <c r="AJ233" s="48">
        <f t="shared" si="133"/>
        <v>14</v>
      </c>
      <c r="AK233" s="48">
        <f t="shared" si="134"/>
        <v>28</v>
      </c>
      <c r="AL233" s="49">
        <f t="shared" si="135"/>
        <v>0</v>
      </c>
      <c r="AN233" s="47" t="s">
        <v>124</v>
      </c>
      <c r="AO233" s="135">
        <f t="shared" si="136"/>
        <v>4.0668523676880224E-2</v>
      </c>
      <c r="AP233" s="29">
        <f t="shared" si="137"/>
        <v>1.858736059479554E-2</v>
      </c>
      <c r="AQ233" s="28">
        <f t="shared" si="138"/>
        <v>3.3482142857142856E-2</v>
      </c>
      <c r="AR233" s="28">
        <f t="shared" si="139"/>
        <v>6.8592057761732855E-2</v>
      </c>
      <c r="AS233" s="28">
        <f t="shared" si="140"/>
        <v>5.1200000000000002E-2</v>
      </c>
      <c r="AT233" s="28">
        <f t="shared" si="141"/>
        <v>2.9227557411273485E-2</v>
      </c>
      <c r="AU233" s="28">
        <f t="shared" si="142"/>
        <v>2.9661016949152543E-2</v>
      </c>
      <c r="AV233" s="28">
        <f t="shared" si="143"/>
        <v>3.7685060565275909E-2</v>
      </c>
      <c r="AW233" s="30" t="str">
        <f t="shared" si="144"/>
        <v>-</v>
      </c>
    </row>
    <row r="234" spans="1:49" x14ac:dyDescent="0.25">
      <c r="A234" t="s">
        <v>388</v>
      </c>
      <c r="B234">
        <v>2014</v>
      </c>
      <c r="C234">
        <v>87</v>
      </c>
      <c r="D234">
        <v>5</v>
      </c>
      <c r="E234">
        <v>5.7471264367816091E-2</v>
      </c>
      <c r="G234" s="39" t="s">
        <v>550</v>
      </c>
      <c r="H234" s="73">
        <f t="shared" si="109"/>
        <v>16</v>
      </c>
      <c r="I234" s="17">
        <f t="shared" si="110"/>
        <v>0</v>
      </c>
      <c r="J234" s="18">
        <f t="shared" si="111"/>
        <v>0</v>
      </c>
      <c r="K234" s="18">
        <f t="shared" si="112"/>
        <v>0</v>
      </c>
      <c r="L234" s="18">
        <f t="shared" si="113"/>
        <v>0</v>
      </c>
      <c r="M234" s="18">
        <f t="shared" si="114"/>
        <v>0</v>
      </c>
      <c r="N234" s="18">
        <f t="shared" si="115"/>
        <v>3</v>
      </c>
      <c r="O234" s="18">
        <f t="shared" si="116"/>
        <v>13</v>
      </c>
      <c r="P234" s="16">
        <f t="shared" si="117"/>
        <v>0</v>
      </c>
      <c r="R234" s="39" t="s">
        <v>550</v>
      </c>
      <c r="S234" s="168">
        <f t="shared" si="118"/>
        <v>3.9954970747967042E-6</v>
      </c>
      <c r="T234" s="173">
        <f t="shared" si="119"/>
        <v>0</v>
      </c>
      <c r="U234" s="24">
        <f t="shared" si="120"/>
        <v>0</v>
      </c>
      <c r="V234" s="24">
        <f t="shared" si="121"/>
        <v>0</v>
      </c>
      <c r="W234" s="24">
        <f t="shared" si="122"/>
        <v>0</v>
      </c>
      <c r="X234" s="24">
        <f t="shared" si="123"/>
        <v>0</v>
      </c>
      <c r="Y234" s="24">
        <f t="shared" si="124"/>
        <v>4.2630349398343667E-6</v>
      </c>
      <c r="Z234" s="24">
        <f t="shared" si="125"/>
        <v>2.0109084046690201E-5</v>
      </c>
      <c r="AA234" s="174">
        <f t="shared" si="126"/>
        <v>0</v>
      </c>
      <c r="AC234" s="39" t="s">
        <v>550</v>
      </c>
      <c r="AD234" s="47">
        <f t="shared" si="127"/>
        <v>0</v>
      </c>
      <c r="AE234" s="47">
        <f t="shared" si="128"/>
        <v>0</v>
      </c>
      <c r="AF234" s="48">
        <f t="shared" si="129"/>
        <v>0</v>
      </c>
      <c r="AG234" s="48">
        <f t="shared" si="130"/>
        <v>0</v>
      </c>
      <c r="AH234" s="48">
        <f t="shared" si="131"/>
        <v>0</v>
      </c>
      <c r="AI234" s="48">
        <f t="shared" si="132"/>
        <v>0</v>
      </c>
      <c r="AJ234" s="48">
        <f t="shared" si="133"/>
        <v>0</v>
      </c>
      <c r="AK234" s="48">
        <f t="shared" si="134"/>
        <v>0</v>
      </c>
      <c r="AL234" s="49">
        <f t="shared" si="135"/>
        <v>0</v>
      </c>
      <c r="AN234" s="47" t="s">
        <v>550</v>
      </c>
      <c r="AO234" s="135">
        <f t="shared" si="136"/>
        <v>0</v>
      </c>
      <c r="AP234" s="29" t="str">
        <f t="shared" si="137"/>
        <v>-</v>
      </c>
      <c r="AQ234" s="28" t="str">
        <f t="shared" si="138"/>
        <v>-</v>
      </c>
      <c r="AR234" s="28" t="str">
        <f t="shared" si="139"/>
        <v>-</v>
      </c>
      <c r="AS234" s="28" t="str">
        <f t="shared" si="140"/>
        <v>-</v>
      </c>
      <c r="AT234" s="28" t="str">
        <f t="shared" si="141"/>
        <v>-</v>
      </c>
      <c r="AU234" s="28">
        <f t="shared" si="142"/>
        <v>0</v>
      </c>
      <c r="AV234" s="28">
        <f t="shared" si="143"/>
        <v>0</v>
      </c>
      <c r="AW234" s="30" t="str">
        <f t="shared" si="144"/>
        <v>-</v>
      </c>
    </row>
    <row r="235" spans="1:49" x14ac:dyDescent="0.25">
      <c r="A235" t="s">
        <v>388</v>
      </c>
      <c r="B235">
        <v>2015</v>
      </c>
      <c r="C235">
        <v>145</v>
      </c>
      <c r="D235">
        <v>16</v>
      </c>
      <c r="E235">
        <v>0.1103448275862069</v>
      </c>
      <c r="G235" s="39" t="s">
        <v>562</v>
      </c>
      <c r="H235" s="73">
        <f t="shared" si="109"/>
        <v>6</v>
      </c>
      <c r="I235" s="17">
        <f t="shared" si="110"/>
        <v>0</v>
      </c>
      <c r="J235" s="18">
        <f t="shared" si="111"/>
        <v>0</v>
      </c>
      <c r="K235" s="18">
        <f t="shared" si="112"/>
        <v>0</v>
      </c>
      <c r="L235" s="18">
        <f t="shared" si="113"/>
        <v>0</v>
      </c>
      <c r="M235" s="18">
        <f t="shared" si="114"/>
        <v>1</v>
      </c>
      <c r="N235" s="18">
        <f t="shared" si="115"/>
        <v>5</v>
      </c>
      <c r="O235" s="18">
        <f t="shared" si="116"/>
        <v>0</v>
      </c>
      <c r="P235" s="16">
        <f t="shared" si="117"/>
        <v>0</v>
      </c>
      <c r="R235" s="39" t="s">
        <v>562</v>
      </c>
      <c r="S235" s="168">
        <f t="shared" si="118"/>
        <v>1.498311403048764E-6</v>
      </c>
      <c r="T235" s="173">
        <f t="shared" si="119"/>
        <v>0</v>
      </c>
      <c r="U235" s="24">
        <f t="shared" si="120"/>
        <v>0</v>
      </c>
      <c r="V235" s="24">
        <f t="shared" si="121"/>
        <v>0</v>
      </c>
      <c r="W235" s="24">
        <f t="shared" si="122"/>
        <v>0</v>
      </c>
      <c r="X235" s="24">
        <f t="shared" si="123"/>
        <v>1.6519505406008144E-6</v>
      </c>
      <c r="Y235" s="24">
        <f t="shared" si="124"/>
        <v>7.1050582330572784E-6</v>
      </c>
      <c r="Z235" s="24">
        <f t="shared" si="125"/>
        <v>0</v>
      </c>
      <c r="AA235" s="174">
        <f t="shared" si="126"/>
        <v>0</v>
      </c>
      <c r="AC235" s="39" t="s">
        <v>562</v>
      </c>
      <c r="AD235" s="47">
        <f t="shared" si="127"/>
        <v>0</v>
      </c>
      <c r="AE235" s="47">
        <f t="shared" si="128"/>
        <v>0</v>
      </c>
      <c r="AF235" s="48">
        <f t="shared" si="129"/>
        <v>0</v>
      </c>
      <c r="AG235" s="48">
        <f t="shared" si="130"/>
        <v>0</v>
      </c>
      <c r="AH235" s="48">
        <f t="shared" si="131"/>
        <v>0</v>
      </c>
      <c r="AI235" s="48">
        <f t="shared" si="132"/>
        <v>0</v>
      </c>
      <c r="AJ235" s="48">
        <f t="shared" si="133"/>
        <v>0</v>
      </c>
      <c r="AK235" s="48">
        <f t="shared" si="134"/>
        <v>0</v>
      </c>
      <c r="AL235" s="49">
        <f t="shared" si="135"/>
        <v>0</v>
      </c>
      <c r="AN235" s="47" t="s">
        <v>562</v>
      </c>
      <c r="AO235" s="135">
        <f t="shared" si="136"/>
        <v>0</v>
      </c>
      <c r="AP235" s="29" t="str">
        <f t="shared" si="137"/>
        <v>-</v>
      </c>
      <c r="AQ235" s="28" t="str">
        <f t="shared" si="138"/>
        <v>-</v>
      </c>
      <c r="AR235" s="28" t="str">
        <f t="shared" si="139"/>
        <v>-</v>
      </c>
      <c r="AS235" s="28" t="str">
        <f t="shared" si="140"/>
        <v>-</v>
      </c>
      <c r="AT235" s="28">
        <f t="shared" si="141"/>
        <v>0</v>
      </c>
      <c r="AU235" s="28">
        <f t="shared" si="142"/>
        <v>0</v>
      </c>
      <c r="AV235" s="28" t="str">
        <f t="shared" si="143"/>
        <v>-</v>
      </c>
      <c r="AW235" s="30" t="str">
        <f t="shared" si="144"/>
        <v>-</v>
      </c>
    </row>
    <row r="236" spans="1:49" x14ac:dyDescent="0.25">
      <c r="A236" t="s">
        <v>585</v>
      </c>
      <c r="B236">
        <v>2013</v>
      </c>
      <c r="C236">
        <v>4</v>
      </c>
      <c r="D236">
        <v>0</v>
      </c>
      <c r="E236">
        <v>0</v>
      </c>
      <c r="G236" s="39" t="s">
        <v>109</v>
      </c>
      <c r="H236" s="73">
        <f t="shared" si="109"/>
        <v>928</v>
      </c>
      <c r="I236" s="17">
        <f t="shared" si="110"/>
        <v>250</v>
      </c>
      <c r="J236" s="18">
        <f t="shared" si="111"/>
        <v>320</v>
      </c>
      <c r="K236" s="18">
        <f t="shared" si="112"/>
        <v>220</v>
      </c>
      <c r="L236" s="18">
        <f t="shared" si="113"/>
        <v>95</v>
      </c>
      <c r="M236" s="18">
        <f t="shared" si="114"/>
        <v>43</v>
      </c>
      <c r="N236" s="18">
        <f t="shared" si="115"/>
        <v>0</v>
      </c>
      <c r="O236" s="18">
        <f t="shared" si="116"/>
        <v>0</v>
      </c>
      <c r="P236" s="16">
        <f t="shared" si="117"/>
        <v>0</v>
      </c>
      <c r="R236" s="39" t="s">
        <v>109</v>
      </c>
      <c r="S236" s="168">
        <f t="shared" si="118"/>
        <v>2.3173883033820883E-4</v>
      </c>
      <c r="T236" s="173">
        <f t="shared" si="119"/>
        <v>7.8226205152916585E-4</v>
      </c>
      <c r="U236" s="24">
        <f t="shared" si="120"/>
        <v>6.3506554074838507E-4</v>
      </c>
      <c r="V236" s="24">
        <f t="shared" si="121"/>
        <v>4.3086142908902185E-4</v>
      </c>
      <c r="W236" s="24">
        <f t="shared" si="122"/>
        <v>1.855537607840916E-4</v>
      </c>
      <c r="X236" s="24">
        <f t="shared" si="123"/>
        <v>7.1033873245835013E-5</v>
      </c>
      <c r="Y236" s="24">
        <f t="shared" si="124"/>
        <v>0</v>
      </c>
      <c r="Z236" s="24">
        <f t="shared" si="125"/>
        <v>0</v>
      </c>
      <c r="AA236" s="174">
        <f t="shared" si="126"/>
        <v>0</v>
      </c>
      <c r="AC236" s="39" t="s">
        <v>109</v>
      </c>
      <c r="AD236" s="47">
        <f t="shared" si="127"/>
        <v>74</v>
      </c>
      <c r="AE236" s="47">
        <f t="shared" si="128"/>
        <v>21</v>
      </c>
      <c r="AF236" s="48">
        <f t="shared" si="129"/>
        <v>25</v>
      </c>
      <c r="AG236" s="48">
        <f t="shared" si="130"/>
        <v>16</v>
      </c>
      <c r="AH236" s="48">
        <f t="shared" si="131"/>
        <v>8</v>
      </c>
      <c r="AI236" s="48">
        <f t="shared" si="132"/>
        <v>4</v>
      </c>
      <c r="AJ236" s="48">
        <f t="shared" si="133"/>
        <v>0</v>
      </c>
      <c r="AK236" s="48">
        <f t="shared" si="134"/>
        <v>0</v>
      </c>
      <c r="AL236" s="49">
        <f t="shared" si="135"/>
        <v>0</v>
      </c>
      <c r="AN236" s="47" t="s">
        <v>109</v>
      </c>
      <c r="AO236" s="135">
        <f t="shared" si="136"/>
        <v>7.9741379310344834E-2</v>
      </c>
      <c r="AP236" s="29">
        <f t="shared" si="137"/>
        <v>8.4000000000000005E-2</v>
      </c>
      <c r="AQ236" s="28">
        <f t="shared" si="138"/>
        <v>7.8125E-2</v>
      </c>
      <c r="AR236" s="28">
        <f t="shared" si="139"/>
        <v>7.2727272727272724E-2</v>
      </c>
      <c r="AS236" s="28">
        <f t="shared" si="140"/>
        <v>8.4210526315789472E-2</v>
      </c>
      <c r="AT236" s="28">
        <f t="shared" si="141"/>
        <v>9.3023255813953487E-2</v>
      </c>
      <c r="AU236" s="28" t="str">
        <f t="shared" si="142"/>
        <v>-</v>
      </c>
      <c r="AV236" s="28" t="str">
        <f t="shared" si="143"/>
        <v>-</v>
      </c>
      <c r="AW236" s="30" t="str">
        <f t="shared" si="144"/>
        <v>-</v>
      </c>
    </row>
    <row r="237" spans="1:49" x14ac:dyDescent="0.25">
      <c r="A237" t="s">
        <v>305</v>
      </c>
      <c r="B237">
        <v>2013</v>
      </c>
      <c r="C237">
        <v>86</v>
      </c>
      <c r="D237">
        <v>4</v>
      </c>
      <c r="E237">
        <v>4.6511627906976737E-2</v>
      </c>
      <c r="G237" s="39" t="s">
        <v>179</v>
      </c>
      <c r="H237" s="73">
        <f t="shared" si="109"/>
        <v>164</v>
      </c>
      <c r="I237" s="17">
        <f t="shared" si="110"/>
        <v>5</v>
      </c>
      <c r="J237" s="18">
        <f t="shared" si="111"/>
        <v>6</v>
      </c>
      <c r="K237" s="18">
        <f t="shared" si="112"/>
        <v>6</v>
      </c>
      <c r="L237" s="18">
        <f t="shared" si="113"/>
        <v>18</v>
      </c>
      <c r="M237" s="18">
        <f t="shared" si="114"/>
        <v>24</v>
      </c>
      <c r="N237" s="18">
        <f t="shared" si="115"/>
        <v>65</v>
      </c>
      <c r="O237" s="18">
        <f t="shared" si="116"/>
        <v>40</v>
      </c>
      <c r="P237" s="16">
        <f t="shared" si="117"/>
        <v>0</v>
      </c>
      <c r="R237" s="39" t="s">
        <v>179</v>
      </c>
      <c r="S237" s="168">
        <f t="shared" si="118"/>
        <v>4.0953845016666217E-5</v>
      </c>
      <c r="T237" s="173">
        <f t="shared" si="119"/>
        <v>1.5645241030583317E-5</v>
      </c>
      <c r="U237" s="24">
        <f t="shared" si="120"/>
        <v>1.1907478889032219E-5</v>
      </c>
      <c r="V237" s="24">
        <f t="shared" si="121"/>
        <v>1.1750766247882415E-5</v>
      </c>
      <c r="W237" s="24">
        <f t="shared" si="122"/>
        <v>3.5157554674880512E-5</v>
      </c>
      <c r="X237" s="24">
        <f t="shared" si="123"/>
        <v>3.9646812974419548E-5</v>
      </c>
      <c r="Y237" s="24">
        <f t="shared" si="124"/>
        <v>9.236575702974461E-5</v>
      </c>
      <c r="Z237" s="24">
        <f t="shared" si="125"/>
        <v>6.1874104759046772E-5</v>
      </c>
      <c r="AA237" s="174">
        <f t="shared" si="126"/>
        <v>0</v>
      </c>
      <c r="AC237" s="39" t="s">
        <v>179</v>
      </c>
      <c r="AD237" s="47">
        <f t="shared" si="127"/>
        <v>35</v>
      </c>
      <c r="AE237" s="47">
        <f t="shared" si="128"/>
        <v>1</v>
      </c>
      <c r="AF237" s="48">
        <f t="shared" si="129"/>
        <v>0</v>
      </c>
      <c r="AG237" s="48">
        <f t="shared" si="130"/>
        <v>2</v>
      </c>
      <c r="AH237" s="48">
        <f t="shared" si="131"/>
        <v>5</v>
      </c>
      <c r="AI237" s="48">
        <f t="shared" si="132"/>
        <v>4</v>
      </c>
      <c r="AJ237" s="48">
        <f t="shared" si="133"/>
        <v>20</v>
      </c>
      <c r="AK237" s="48">
        <f t="shared" si="134"/>
        <v>3</v>
      </c>
      <c r="AL237" s="49">
        <f t="shared" si="135"/>
        <v>0</v>
      </c>
      <c r="AN237" s="47" t="s">
        <v>179</v>
      </c>
      <c r="AO237" s="135">
        <f t="shared" si="136"/>
        <v>0.21341463414634146</v>
      </c>
      <c r="AP237" s="29">
        <f t="shared" si="137"/>
        <v>0.2</v>
      </c>
      <c r="AQ237" s="28">
        <f t="shared" si="138"/>
        <v>0</v>
      </c>
      <c r="AR237" s="28">
        <f t="shared" si="139"/>
        <v>0.33333333333333331</v>
      </c>
      <c r="AS237" s="28">
        <f t="shared" si="140"/>
        <v>0.27777777777777779</v>
      </c>
      <c r="AT237" s="28">
        <f t="shared" si="141"/>
        <v>0.16666666666666666</v>
      </c>
      <c r="AU237" s="28">
        <f t="shared" si="142"/>
        <v>0.30769230769230771</v>
      </c>
      <c r="AV237" s="28">
        <f t="shared" si="143"/>
        <v>7.4999999999999997E-2</v>
      </c>
      <c r="AW237" s="30" t="str">
        <f t="shared" si="144"/>
        <v>-</v>
      </c>
    </row>
    <row r="238" spans="1:49" x14ac:dyDescent="0.25">
      <c r="A238" t="s">
        <v>305</v>
      </c>
      <c r="B238">
        <v>2014</v>
      </c>
      <c r="C238">
        <v>236</v>
      </c>
      <c r="D238">
        <v>15</v>
      </c>
      <c r="E238">
        <v>6.3559322033898302E-2</v>
      </c>
      <c r="G238" s="39" t="s">
        <v>553</v>
      </c>
      <c r="H238" s="73">
        <f t="shared" si="109"/>
        <v>43</v>
      </c>
      <c r="I238" s="17">
        <f t="shared" si="110"/>
        <v>0</v>
      </c>
      <c r="J238" s="18">
        <f t="shared" si="111"/>
        <v>0</v>
      </c>
      <c r="K238" s="18">
        <f t="shared" si="112"/>
        <v>0</v>
      </c>
      <c r="L238" s="18">
        <f t="shared" si="113"/>
        <v>7</v>
      </c>
      <c r="M238" s="18">
        <f t="shared" si="114"/>
        <v>27</v>
      </c>
      <c r="N238" s="18">
        <f t="shared" si="115"/>
        <v>8</v>
      </c>
      <c r="O238" s="18">
        <f t="shared" si="116"/>
        <v>1</v>
      </c>
      <c r="P238" s="16">
        <f t="shared" si="117"/>
        <v>0</v>
      </c>
      <c r="R238" s="39" t="s">
        <v>553</v>
      </c>
      <c r="S238" s="168">
        <f t="shared" si="118"/>
        <v>1.0737898388516143E-5</v>
      </c>
      <c r="T238" s="173">
        <f t="shared" si="119"/>
        <v>0</v>
      </c>
      <c r="U238" s="24">
        <f t="shared" si="120"/>
        <v>0</v>
      </c>
      <c r="V238" s="24">
        <f t="shared" si="121"/>
        <v>0</v>
      </c>
      <c r="W238" s="24">
        <f t="shared" si="122"/>
        <v>1.3672382373564644E-5</v>
      </c>
      <c r="X238" s="24">
        <f t="shared" si="123"/>
        <v>4.4602664596221986E-5</v>
      </c>
      <c r="Y238" s="24">
        <f t="shared" si="124"/>
        <v>1.1368093172891645E-5</v>
      </c>
      <c r="Z238" s="24">
        <f t="shared" si="125"/>
        <v>1.5468526189761693E-6</v>
      </c>
      <c r="AA238" s="174">
        <f t="shared" si="126"/>
        <v>0</v>
      </c>
      <c r="AC238" s="39" t="s">
        <v>553</v>
      </c>
      <c r="AD238" s="47">
        <f t="shared" si="127"/>
        <v>3</v>
      </c>
      <c r="AE238" s="47">
        <f t="shared" si="128"/>
        <v>0</v>
      </c>
      <c r="AF238" s="48">
        <f t="shared" si="129"/>
        <v>0</v>
      </c>
      <c r="AG238" s="48">
        <f t="shared" si="130"/>
        <v>0</v>
      </c>
      <c r="AH238" s="48">
        <f t="shared" si="131"/>
        <v>0</v>
      </c>
      <c r="AI238" s="48">
        <f t="shared" si="132"/>
        <v>2</v>
      </c>
      <c r="AJ238" s="48">
        <f t="shared" si="133"/>
        <v>0</v>
      </c>
      <c r="AK238" s="48">
        <f t="shared" si="134"/>
        <v>1</v>
      </c>
      <c r="AL238" s="49">
        <f t="shared" si="135"/>
        <v>0</v>
      </c>
      <c r="AN238" s="47" t="s">
        <v>553</v>
      </c>
      <c r="AO238" s="135">
        <f t="shared" si="136"/>
        <v>6.9767441860465115E-2</v>
      </c>
      <c r="AP238" s="29" t="str">
        <f t="shared" si="137"/>
        <v>-</v>
      </c>
      <c r="AQ238" s="28" t="str">
        <f t="shared" si="138"/>
        <v>-</v>
      </c>
      <c r="AR238" s="28" t="str">
        <f t="shared" si="139"/>
        <v>-</v>
      </c>
      <c r="AS238" s="28">
        <f t="shared" si="140"/>
        <v>0</v>
      </c>
      <c r="AT238" s="28">
        <f t="shared" si="141"/>
        <v>7.407407407407407E-2</v>
      </c>
      <c r="AU238" s="28">
        <f t="shared" si="142"/>
        <v>0</v>
      </c>
      <c r="AV238" s="28">
        <f t="shared" si="143"/>
        <v>1</v>
      </c>
      <c r="AW238" s="30" t="str">
        <f t="shared" si="144"/>
        <v>-</v>
      </c>
    </row>
    <row r="239" spans="1:49" x14ac:dyDescent="0.25">
      <c r="A239" t="s">
        <v>305</v>
      </c>
      <c r="B239">
        <v>2015</v>
      </c>
      <c r="C239">
        <v>173</v>
      </c>
      <c r="D239">
        <v>10</v>
      </c>
      <c r="E239">
        <v>5.7803468208092477E-2</v>
      </c>
      <c r="G239" s="39" t="s">
        <v>328</v>
      </c>
      <c r="H239" s="73">
        <f t="shared" si="109"/>
        <v>1822</v>
      </c>
      <c r="I239" s="17">
        <f t="shared" si="110"/>
        <v>10</v>
      </c>
      <c r="J239" s="18">
        <f t="shared" si="111"/>
        <v>14</v>
      </c>
      <c r="K239" s="18">
        <f t="shared" si="112"/>
        <v>59</v>
      </c>
      <c r="L239" s="18">
        <f t="shared" si="113"/>
        <v>135</v>
      </c>
      <c r="M239" s="18">
        <f t="shared" si="114"/>
        <v>264</v>
      </c>
      <c r="N239" s="18">
        <f t="shared" si="115"/>
        <v>757</v>
      </c>
      <c r="O239" s="18">
        <f t="shared" si="116"/>
        <v>583</v>
      </c>
      <c r="P239" s="16">
        <f t="shared" si="117"/>
        <v>0</v>
      </c>
      <c r="R239" s="39" t="s">
        <v>328</v>
      </c>
      <c r="S239" s="168">
        <f t="shared" si="118"/>
        <v>4.549872293924747E-4</v>
      </c>
      <c r="T239" s="173">
        <f t="shared" si="119"/>
        <v>3.1290482061166633E-5</v>
      </c>
      <c r="U239" s="24">
        <f t="shared" si="120"/>
        <v>2.7784117407741847E-5</v>
      </c>
      <c r="V239" s="24">
        <f t="shared" si="121"/>
        <v>1.155492014375104E-4</v>
      </c>
      <c r="W239" s="24">
        <f t="shared" si="122"/>
        <v>2.6368166006160383E-4</v>
      </c>
      <c r="X239" s="24">
        <f t="shared" si="123"/>
        <v>4.3611494271861501E-4</v>
      </c>
      <c r="Y239" s="24">
        <f t="shared" si="124"/>
        <v>1.0757058164848718E-3</v>
      </c>
      <c r="Z239" s="24">
        <f t="shared" si="125"/>
        <v>9.0181507686310663E-4</v>
      </c>
      <c r="AA239" s="174">
        <f t="shared" si="126"/>
        <v>0</v>
      </c>
      <c r="AC239" s="39" t="s">
        <v>328</v>
      </c>
      <c r="AD239" s="47">
        <f t="shared" si="127"/>
        <v>76</v>
      </c>
      <c r="AE239" s="47">
        <f t="shared" si="128"/>
        <v>0</v>
      </c>
      <c r="AF239" s="48">
        <f t="shared" si="129"/>
        <v>1</v>
      </c>
      <c r="AG239" s="48">
        <f t="shared" si="130"/>
        <v>3</v>
      </c>
      <c r="AH239" s="48">
        <f t="shared" si="131"/>
        <v>8</v>
      </c>
      <c r="AI239" s="48">
        <f t="shared" si="132"/>
        <v>7</v>
      </c>
      <c r="AJ239" s="48">
        <f t="shared" si="133"/>
        <v>31</v>
      </c>
      <c r="AK239" s="48">
        <f t="shared" si="134"/>
        <v>26</v>
      </c>
      <c r="AL239" s="49">
        <f t="shared" si="135"/>
        <v>0</v>
      </c>
      <c r="AN239" s="47" t="s">
        <v>328</v>
      </c>
      <c r="AO239" s="135">
        <f t="shared" si="136"/>
        <v>4.1712403951701428E-2</v>
      </c>
      <c r="AP239" s="29">
        <f t="shared" si="137"/>
        <v>0</v>
      </c>
      <c r="AQ239" s="28">
        <f t="shared" si="138"/>
        <v>7.1428571428571425E-2</v>
      </c>
      <c r="AR239" s="28">
        <f t="shared" si="139"/>
        <v>5.0847457627118647E-2</v>
      </c>
      <c r="AS239" s="28">
        <f t="shared" si="140"/>
        <v>5.9259259259259262E-2</v>
      </c>
      <c r="AT239" s="28">
        <f t="shared" si="141"/>
        <v>2.6515151515151516E-2</v>
      </c>
      <c r="AU239" s="28">
        <f t="shared" si="142"/>
        <v>4.0951122853368563E-2</v>
      </c>
      <c r="AV239" s="28">
        <f t="shared" si="143"/>
        <v>4.4596912521440824E-2</v>
      </c>
      <c r="AW239" s="30" t="str">
        <f t="shared" si="144"/>
        <v>-</v>
      </c>
    </row>
    <row r="240" spans="1:49" x14ac:dyDescent="0.25">
      <c r="A240" t="s">
        <v>305</v>
      </c>
      <c r="B240">
        <v>2016</v>
      </c>
      <c r="C240">
        <v>126</v>
      </c>
      <c r="D240">
        <v>5</v>
      </c>
      <c r="E240">
        <v>3.968253968253968E-2</v>
      </c>
      <c r="G240" s="39" t="s">
        <v>152</v>
      </c>
      <c r="H240" s="73">
        <f t="shared" si="109"/>
        <v>1293</v>
      </c>
      <c r="I240" s="17">
        <f t="shared" si="110"/>
        <v>52</v>
      </c>
      <c r="J240" s="18">
        <f t="shared" si="111"/>
        <v>27</v>
      </c>
      <c r="K240" s="18">
        <f t="shared" si="112"/>
        <v>48</v>
      </c>
      <c r="L240" s="18">
        <f t="shared" si="113"/>
        <v>166</v>
      </c>
      <c r="M240" s="18">
        <f t="shared" si="114"/>
        <v>389</v>
      </c>
      <c r="N240" s="18">
        <f t="shared" si="115"/>
        <v>396</v>
      </c>
      <c r="O240" s="18">
        <f t="shared" si="116"/>
        <v>215</v>
      </c>
      <c r="P240" s="16">
        <f t="shared" si="117"/>
        <v>0</v>
      </c>
      <c r="R240" s="39" t="s">
        <v>152</v>
      </c>
      <c r="S240" s="168">
        <f t="shared" si="118"/>
        <v>3.2288610735700863E-4</v>
      </c>
      <c r="T240" s="173">
        <f t="shared" si="119"/>
        <v>1.6271050671806651E-4</v>
      </c>
      <c r="U240" s="24">
        <f t="shared" si="120"/>
        <v>5.3583655000644989E-5</v>
      </c>
      <c r="V240" s="24">
        <f t="shared" si="121"/>
        <v>9.4006129983059317E-5</v>
      </c>
      <c r="W240" s="24">
        <f t="shared" si="122"/>
        <v>3.2423078200167582E-4</v>
      </c>
      <c r="X240" s="24">
        <f t="shared" si="123"/>
        <v>6.4260876029371679E-4</v>
      </c>
      <c r="Y240" s="24">
        <f t="shared" si="124"/>
        <v>5.6272061205813644E-4</v>
      </c>
      <c r="Z240" s="24">
        <f t="shared" si="125"/>
        <v>3.3257331307987638E-4</v>
      </c>
      <c r="AA240" s="174">
        <f t="shared" si="126"/>
        <v>0</v>
      </c>
      <c r="AC240" s="39" t="s">
        <v>152</v>
      </c>
      <c r="AD240" s="47">
        <f t="shared" si="127"/>
        <v>49</v>
      </c>
      <c r="AE240" s="47">
        <f t="shared" si="128"/>
        <v>3</v>
      </c>
      <c r="AF240" s="48">
        <f t="shared" si="129"/>
        <v>1</v>
      </c>
      <c r="AG240" s="48">
        <f t="shared" si="130"/>
        <v>5</v>
      </c>
      <c r="AH240" s="48">
        <f t="shared" si="131"/>
        <v>1</v>
      </c>
      <c r="AI240" s="48">
        <f t="shared" si="132"/>
        <v>21</v>
      </c>
      <c r="AJ240" s="48">
        <f t="shared" si="133"/>
        <v>11</v>
      </c>
      <c r="AK240" s="48">
        <f t="shared" si="134"/>
        <v>7</v>
      </c>
      <c r="AL240" s="49">
        <f t="shared" si="135"/>
        <v>0</v>
      </c>
      <c r="AN240" s="47" t="s">
        <v>152</v>
      </c>
      <c r="AO240" s="135">
        <f t="shared" si="136"/>
        <v>3.7896365042536739E-2</v>
      </c>
      <c r="AP240" s="29">
        <f t="shared" si="137"/>
        <v>5.7692307692307696E-2</v>
      </c>
      <c r="AQ240" s="28">
        <f t="shared" si="138"/>
        <v>3.7037037037037035E-2</v>
      </c>
      <c r="AR240" s="28">
        <f t="shared" si="139"/>
        <v>0.10416666666666667</v>
      </c>
      <c r="AS240" s="28">
        <f t="shared" si="140"/>
        <v>6.024096385542169E-3</v>
      </c>
      <c r="AT240" s="28">
        <f t="shared" si="141"/>
        <v>5.3984575835475578E-2</v>
      </c>
      <c r="AU240" s="28">
        <f t="shared" si="142"/>
        <v>2.7777777777777776E-2</v>
      </c>
      <c r="AV240" s="28">
        <f t="shared" si="143"/>
        <v>3.255813953488372E-2</v>
      </c>
      <c r="AW240" s="30" t="str">
        <f t="shared" si="144"/>
        <v>-</v>
      </c>
    </row>
    <row r="241" spans="1:49" x14ac:dyDescent="0.25">
      <c r="A241" t="s">
        <v>305</v>
      </c>
      <c r="B241">
        <v>2017</v>
      </c>
      <c r="C241">
        <v>229</v>
      </c>
      <c r="D241">
        <v>6</v>
      </c>
      <c r="E241">
        <v>2.620087336244541E-2</v>
      </c>
      <c r="G241" s="39" t="s">
        <v>503</v>
      </c>
      <c r="H241" s="73">
        <f t="shared" si="109"/>
        <v>79</v>
      </c>
      <c r="I241" s="17">
        <f t="shared" si="110"/>
        <v>0</v>
      </c>
      <c r="J241" s="18">
        <f t="shared" si="111"/>
        <v>0</v>
      </c>
      <c r="K241" s="18">
        <f t="shared" si="112"/>
        <v>0</v>
      </c>
      <c r="L241" s="18">
        <f t="shared" si="113"/>
        <v>4</v>
      </c>
      <c r="M241" s="18">
        <f t="shared" si="114"/>
        <v>0</v>
      </c>
      <c r="N241" s="18">
        <f t="shared" si="115"/>
        <v>41</v>
      </c>
      <c r="O241" s="18">
        <f t="shared" si="116"/>
        <v>34</v>
      </c>
      <c r="P241" s="16">
        <f t="shared" si="117"/>
        <v>0</v>
      </c>
      <c r="R241" s="39" t="s">
        <v>503</v>
      </c>
      <c r="S241" s="168">
        <f t="shared" si="118"/>
        <v>1.9727766806808726E-5</v>
      </c>
      <c r="T241" s="173">
        <f t="shared" si="119"/>
        <v>0</v>
      </c>
      <c r="U241" s="24">
        <f t="shared" si="120"/>
        <v>0</v>
      </c>
      <c r="V241" s="24">
        <f t="shared" si="121"/>
        <v>0</v>
      </c>
      <c r="W241" s="24">
        <f t="shared" si="122"/>
        <v>7.8127899277512254E-6</v>
      </c>
      <c r="X241" s="24">
        <f t="shared" si="123"/>
        <v>0</v>
      </c>
      <c r="Y241" s="24">
        <f t="shared" si="124"/>
        <v>5.8261477511069683E-5</v>
      </c>
      <c r="Z241" s="24">
        <f t="shared" si="125"/>
        <v>5.2592989045189749E-5</v>
      </c>
      <c r="AA241" s="174">
        <f t="shared" si="126"/>
        <v>0</v>
      </c>
      <c r="AC241" s="39" t="s">
        <v>503</v>
      </c>
      <c r="AD241" s="47">
        <f t="shared" si="127"/>
        <v>7</v>
      </c>
      <c r="AE241" s="47">
        <f t="shared" si="128"/>
        <v>0</v>
      </c>
      <c r="AF241" s="48">
        <f t="shared" si="129"/>
        <v>0</v>
      </c>
      <c r="AG241" s="48">
        <f t="shared" si="130"/>
        <v>0</v>
      </c>
      <c r="AH241" s="48">
        <f t="shared" si="131"/>
        <v>1</v>
      </c>
      <c r="AI241" s="48">
        <f t="shared" si="132"/>
        <v>0</v>
      </c>
      <c r="AJ241" s="48">
        <f t="shared" si="133"/>
        <v>3</v>
      </c>
      <c r="AK241" s="48">
        <f t="shared" si="134"/>
        <v>3</v>
      </c>
      <c r="AL241" s="49">
        <f t="shared" si="135"/>
        <v>0</v>
      </c>
      <c r="AN241" s="47" t="s">
        <v>503</v>
      </c>
      <c r="AO241" s="135">
        <f t="shared" si="136"/>
        <v>8.8607594936708861E-2</v>
      </c>
      <c r="AP241" s="29" t="str">
        <f t="shared" si="137"/>
        <v>-</v>
      </c>
      <c r="AQ241" s="28" t="str">
        <f t="shared" si="138"/>
        <v>-</v>
      </c>
      <c r="AR241" s="28" t="str">
        <f t="shared" si="139"/>
        <v>-</v>
      </c>
      <c r="AS241" s="28">
        <f t="shared" si="140"/>
        <v>0.25</v>
      </c>
      <c r="AT241" s="28" t="str">
        <f t="shared" si="141"/>
        <v>-</v>
      </c>
      <c r="AU241" s="28">
        <f t="shared" si="142"/>
        <v>7.3170731707317069E-2</v>
      </c>
      <c r="AV241" s="28">
        <f t="shared" si="143"/>
        <v>8.8235294117647065E-2</v>
      </c>
      <c r="AW241" s="30" t="str">
        <f t="shared" si="144"/>
        <v>-</v>
      </c>
    </row>
    <row r="242" spans="1:49" x14ac:dyDescent="0.25">
      <c r="A242" t="s">
        <v>305</v>
      </c>
      <c r="B242">
        <v>2018</v>
      </c>
      <c r="C242">
        <v>422</v>
      </c>
      <c r="D242">
        <v>21</v>
      </c>
      <c r="E242">
        <v>4.9763033175355451E-2</v>
      </c>
      <c r="G242" s="39" t="s">
        <v>399</v>
      </c>
      <c r="H242" s="73">
        <f t="shared" si="109"/>
        <v>442</v>
      </c>
      <c r="I242" s="17">
        <f t="shared" si="110"/>
        <v>0</v>
      </c>
      <c r="J242" s="18">
        <f t="shared" si="111"/>
        <v>0</v>
      </c>
      <c r="K242" s="18">
        <f t="shared" si="112"/>
        <v>18</v>
      </c>
      <c r="L242" s="18">
        <f t="shared" si="113"/>
        <v>36</v>
      </c>
      <c r="M242" s="18">
        <f t="shared" si="114"/>
        <v>110</v>
      </c>
      <c r="N242" s="18">
        <f t="shared" si="115"/>
        <v>174</v>
      </c>
      <c r="O242" s="18">
        <f t="shared" si="116"/>
        <v>104</v>
      </c>
      <c r="P242" s="16">
        <f t="shared" si="117"/>
        <v>0</v>
      </c>
      <c r="R242" s="39" t="s">
        <v>399</v>
      </c>
      <c r="S242" s="168">
        <f t="shared" si="118"/>
        <v>1.1037560669125896E-4</v>
      </c>
      <c r="T242" s="173">
        <f t="shared" si="119"/>
        <v>0</v>
      </c>
      <c r="U242" s="24">
        <f t="shared" si="120"/>
        <v>0</v>
      </c>
      <c r="V242" s="24">
        <f t="shared" si="121"/>
        <v>3.5252298743647239E-5</v>
      </c>
      <c r="W242" s="24">
        <f t="shared" si="122"/>
        <v>7.0315109349761024E-5</v>
      </c>
      <c r="X242" s="24">
        <f t="shared" si="123"/>
        <v>1.8171455946608959E-4</v>
      </c>
      <c r="Y242" s="24">
        <f t="shared" si="124"/>
        <v>2.4725602651039328E-4</v>
      </c>
      <c r="Z242" s="24">
        <f t="shared" si="125"/>
        <v>1.6087267237352161E-4</v>
      </c>
      <c r="AA242" s="174">
        <f t="shared" si="126"/>
        <v>0</v>
      </c>
      <c r="AC242" s="39" t="s">
        <v>399</v>
      </c>
      <c r="AD242" s="47">
        <f t="shared" si="127"/>
        <v>26</v>
      </c>
      <c r="AE242" s="47">
        <f t="shared" si="128"/>
        <v>0</v>
      </c>
      <c r="AF242" s="48">
        <f t="shared" si="129"/>
        <v>0</v>
      </c>
      <c r="AG242" s="48">
        <f t="shared" si="130"/>
        <v>2</v>
      </c>
      <c r="AH242" s="48">
        <f t="shared" si="131"/>
        <v>5</v>
      </c>
      <c r="AI242" s="48">
        <f t="shared" si="132"/>
        <v>3</v>
      </c>
      <c r="AJ242" s="48">
        <f t="shared" si="133"/>
        <v>8</v>
      </c>
      <c r="AK242" s="48">
        <f t="shared" si="134"/>
        <v>8</v>
      </c>
      <c r="AL242" s="49">
        <f t="shared" si="135"/>
        <v>0</v>
      </c>
      <c r="AN242" s="47" t="s">
        <v>399</v>
      </c>
      <c r="AO242" s="135">
        <f t="shared" si="136"/>
        <v>5.8823529411764705E-2</v>
      </c>
      <c r="AP242" s="29" t="str">
        <f t="shared" si="137"/>
        <v>-</v>
      </c>
      <c r="AQ242" s="28" t="str">
        <f t="shared" si="138"/>
        <v>-</v>
      </c>
      <c r="AR242" s="28">
        <f t="shared" si="139"/>
        <v>0.1111111111111111</v>
      </c>
      <c r="AS242" s="28">
        <f t="shared" si="140"/>
        <v>0.1388888888888889</v>
      </c>
      <c r="AT242" s="28">
        <f t="shared" si="141"/>
        <v>2.7272727272727271E-2</v>
      </c>
      <c r="AU242" s="28">
        <f t="shared" si="142"/>
        <v>4.5977011494252873E-2</v>
      </c>
      <c r="AV242" s="28">
        <f t="shared" si="143"/>
        <v>7.6923076923076927E-2</v>
      </c>
      <c r="AW242" s="30" t="str">
        <f t="shared" si="144"/>
        <v>-</v>
      </c>
    </row>
    <row r="243" spans="1:49" x14ac:dyDescent="0.25">
      <c r="A243" t="s">
        <v>305</v>
      </c>
      <c r="B243">
        <v>2019</v>
      </c>
      <c r="C243">
        <v>394</v>
      </c>
      <c r="D243">
        <v>20</v>
      </c>
      <c r="E243">
        <v>5.0761421319796947E-2</v>
      </c>
      <c r="G243" s="39" t="s">
        <v>223</v>
      </c>
      <c r="H243" s="73">
        <f t="shared" si="109"/>
        <v>79274</v>
      </c>
      <c r="I243" s="17">
        <f t="shared" si="110"/>
        <v>3410</v>
      </c>
      <c r="J243" s="18">
        <f t="shared" si="111"/>
        <v>6533</v>
      </c>
      <c r="K243" s="18">
        <f t="shared" si="112"/>
        <v>9045</v>
      </c>
      <c r="L243" s="18">
        <f t="shared" si="113"/>
        <v>10731</v>
      </c>
      <c r="M243" s="18">
        <f t="shared" si="114"/>
        <v>13330</v>
      </c>
      <c r="N243" s="18">
        <f t="shared" si="115"/>
        <v>12795</v>
      </c>
      <c r="O243" s="18">
        <f t="shared" si="116"/>
        <v>14566</v>
      </c>
      <c r="P243" s="16">
        <f t="shared" si="117"/>
        <v>8864</v>
      </c>
      <c r="R243" s="39" t="s">
        <v>223</v>
      </c>
      <c r="S243" s="168">
        <f t="shared" si="118"/>
        <v>1.9796189694214619E-2</v>
      </c>
      <c r="T243" s="173">
        <f t="shared" si="119"/>
        <v>1.0670054382857822E-2</v>
      </c>
      <c r="U243" s="24">
        <f t="shared" si="120"/>
        <v>1.2965259930341248E-2</v>
      </c>
      <c r="V243" s="24">
        <f t="shared" si="121"/>
        <v>1.771428011868274E-2</v>
      </c>
      <c r="W243" s="24">
        <f t="shared" si="122"/>
        <v>2.0959762178674599E-2</v>
      </c>
      <c r="X243" s="24">
        <f t="shared" si="123"/>
        <v>2.2020500706208857E-2</v>
      </c>
      <c r="Y243" s="24">
        <f t="shared" si="124"/>
        <v>1.8181844018393574E-2</v>
      </c>
      <c r="Z243" s="24">
        <f t="shared" si="125"/>
        <v>2.2531455248006881E-2</v>
      </c>
      <c r="AA243" s="174">
        <f t="shared" si="126"/>
        <v>4.3684822678258128E-2</v>
      </c>
      <c r="AC243" s="39" t="s">
        <v>223</v>
      </c>
      <c r="AD243" s="47">
        <f t="shared" si="127"/>
        <v>2749</v>
      </c>
      <c r="AE243" s="47">
        <f t="shared" si="128"/>
        <v>75</v>
      </c>
      <c r="AF243" s="48">
        <f t="shared" si="129"/>
        <v>133</v>
      </c>
      <c r="AG243" s="48">
        <f t="shared" si="130"/>
        <v>333</v>
      </c>
      <c r="AH243" s="48">
        <f t="shared" si="131"/>
        <v>320</v>
      </c>
      <c r="AI243" s="48">
        <f t="shared" si="132"/>
        <v>457</v>
      </c>
      <c r="AJ243" s="48">
        <f t="shared" si="133"/>
        <v>555</v>
      </c>
      <c r="AK243" s="48">
        <f t="shared" si="134"/>
        <v>512</v>
      </c>
      <c r="AL243" s="49">
        <f t="shared" si="135"/>
        <v>364</v>
      </c>
      <c r="AN243" s="47" t="s">
        <v>223</v>
      </c>
      <c r="AO243" s="135">
        <f t="shared" si="136"/>
        <v>3.4677195549612738E-2</v>
      </c>
      <c r="AP243" s="29">
        <f t="shared" si="137"/>
        <v>2.1994134897360705E-2</v>
      </c>
      <c r="AQ243" s="28">
        <f t="shared" si="138"/>
        <v>2.0358181539874485E-2</v>
      </c>
      <c r="AR243" s="28">
        <f t="shared" si="139"/>
        <v>3.6815920398009953E-2</v>
      </c>
      <c r="AS243" s="28">
        <f t="shared" si="140"/>
        <v>2.9820147236976981E-2</v>
      </c>
      <c r="AT243" s="28">
        <f t="shared" si="141"/>
        <v>3.4283570892723179E-2</v>
      </c>
      <c r="AU243" s="28">
        <f t="shared" si="142"/>
        <v>4.3376318874560373E-2</v>
      </c>
      <c r="AV243" s="28">
        <f t="shared" si="143"/>
        <v>3.5150350130440752E-2</v>
      </c>
      <c r="AW243" s="30">
        <f t="shared" si="144"/>
        <v>4.1064981949458484E-2</v>
      </c>
    </row>
    <row r="244" spans="1:49" x14ac:dyDescent="0.25">
      <c r="A244" t="s">
        <v>305</v>
      </c>
      <c r="B244">
        <v>2020</v>
      </c>
      <c r="C244">
        <v>370</v>
      </c>
      <c r="D244">
        <v>13</v>
      </c>
      <c r="E244">
        <v>3.5135135135135137E-2</v>
      </c>
      <c r="G244" s="39" t="s">
        <v>110</v>
      </c>
      <c r="H244" s="73">
        <f t="shared" si="109"/>
        <v>14245</v>
      </c>
      <c r="I244" s="17">
        <f t="shared" si="110"/>
        <v>294</v>
      </c>
      <c r="J244" s="18">
        <f t="shared" si="111"/>
        <v>1322</v>
      </c>
      <c r="K244" s="18">
        <f t="shared" si="112"/>
        <v>1928</v>
      </c>
      <c r="L244" s="18">
        <f t="shared" si="113"/>
        <v>2071</v>
      </c>
      <c r="M244" s="18">
        <f t="shared" si="114"/>
        <v>2664</v>
      </c>
      <c r="N244" s="18">
        <f t="shared" si="115"/>
        <v>2568</v>
      </c>
      <c r="O244" s="18">
        <f t="shared" si="116"/>
        <v>2200</v>
      </c>
      <c r="P244" s="16">
        <f t="shared" si="117"/>
        <v>1198</v>
      </c>
      <c r="R244" s="39" t="s">
        <v>110</v>
      </c>
      <c r="S244" s="168">
        <f t="shared" si="118"/>
        <v>3.5572409894049405E-3</v>
      </c>
      <c r="T244" s="173">
        <f t="shared" si="119"/>
        <v>9.199401725982991E-4</v>
      </c>
      <c r="U244" s="24">
        <f t="shared" si="120"/>
        <v>2.6236145152167658E-3</v>
      </c>
      <c r="V244" s="24">
        <f t="shared" si="121"/>
        <v>3.7759128876528824E-3</v>
      </c>
      <c r="W244" s="24">
        <f t="shared" si="122"/>
        <v>4.045071985093197E-3</v>
      </c>
      <c r="X244" s="24">
        <f t="shared" si="123"/>
        <v>4.4007962401605696E-3</v>
      </c>
      <c r="Y244" s="24">
        <f t="shared" si="124"/>
        <v>3.6491579084982182E-3</v>
      </c>
      <c r="Z244" s="24">
        <f t="shared" si="125"/>
        <v>3.4030757617475723E-3</v>
      </c>
      <c r="AA244" s="174">
        <f t="shared" si="126"/>
        <v>5.9041536065606087E-3</v>
      </c>
      <c r="AC244" s="39" t="s">
        <v>110</v>
      </c>
      <c r="AD244" s="47">
        <f t="shared" si="127"/>
        <v>179</v>
      </c>
      <c r="AE244" s="47">
        <f t="shared" si="128"/>
        <v>4</v>
      </c>
      <c r="AF244" s="48">
        <f t="shared" si="129"/>
        <v>25</v>
      </c>
      <c r="AG244" s="48">
        <f t="shared" si="130"/>
        <v>38</v>
      </c>
      <c r="AH244" s="48">
        <f t="shared" si="131"/>
        <v>24</v>
      </c>
      <c r="AI244" s="48">
        <f t="shared" si="132"/>
        <v>38</v>
      </c>
      <c r="AJ244" s="48">
        <f t="shared" si="133"/>
        <v>20</v>
      </c>
      <c r="AK244" s="48">
        <f t="shared" si="134"/>
        <v>20</v>
      </c>
      <c r="AL244" s="49">
        <f t="shared" si="135"/>
        <v>10</v>
      </c>
      <c r="AN244" s="47" t="s">
        <v>110</v>
      </c>
      <c r="AO244" s="135">
        <f t="shared" si="136"/>
        <v>1.2565812565812566E-2</v>
      </c>
      <c r="AP244" s="29">
        <f t="shared" si="137"/>
        <v>1.3605442176870748E-2</v>
      </c>
      <c r="AQ244" s="28">
        <f t="shared" si="138"/>
        <v>1.8910741301059002E-2</v>
      </c>
      <c r="AR244" s="28">
        <f t="shared" si="139"/>
        <v>1.970954356846473E-2</v>
      </c>
      <c r="AS244" s="28">
        <f t="shared" si="140"/>
        <v>1.1588604538870111E-2</v>
      </c>
      <c r="AT244" s="28">
        <f t="shared" si="141"/>
        <v>1.4264264264264264E-2</v>
      </c>
      <c r="AU244" s="28">
        <f t="shared" si="142"/>
        <v>7.7881619937694704E-3</v>
      </c>
      <c r="AV244" s="28">
        <f t="shared" si="143"/>
        <v>9.0909090909090905E-3</v>
      </c>
      <c r="AW244" s="30">
        <f t="shared" si="144"/>
        <v>8.3472454090150246E-3</v>
      </c>
    </row>
    <row r="245" spans="1:49" x14ac:dyDescent="0.25">
      <c r="A245" t="s">
        <v>519</v>
      </c>
      <c r="B245">
        <v>2013</v>
      </c>
      <c r="C245">
        <v>1</v>
      </c>
      <c r="D245">
        <v>2</v>
      </c>
      <c r="E245">
        <v>2</v>
      </c>
      <c r="G245" s="39" t="s">
        <v>492</v>
      </c>
      <c r="H245" s="73">
        <f t="shared" si="109"/>
        <v>56</v>
      </c>
      <c r="I245" s="17">
        <f t="shared" si="110"/>
        <v>52</v>
      </c>
      <c r="J245" s="18">
        <f t="shared" si="111"/>
        <v>4</v>
      </c>
      <c r="K245" s="18">
        <f t="shared" si="112"/>
        <v>0</v>
      </c>
      <c r="L245" s="18">
        <f t="shared" si="113"/>
        <v>0</v>
      </c>
      <c r="M245" s="18">
        <f t="shared" si="114"/>
        <v>0</v>
      </c>
      <c r="N245" s="18">
        <f t="shared" si="115"/>
        <v>0</v>
      </c>
      <c r="O245" s="18">
        <f t="shared" si="116"/>
        <v>0</v>
      </c>
      <c r="P245" s="16">
        <f t="shared" si="117"/>
        <v>0</v>
      </c>
      <c r="R245" s="39" t="s">
        <v>492</v>
      </c>
      <c r="S245" s="168">
        <f t="shared" si="118"/>
        <v>1.3984239761788464E-5</v>
      </c>
      <c r="T245" s="173">
        <f t="shared" si="119"/>
        <v>1.6271050671806651E-4</v>
      </c>
      <c r="U245" s="24">
        <f t="shared" si="120"/>
        <v>7.9383192593548123E-6</v>
      </c>
      <c r="V245" s="24">
        <f t="shared" si="121"/>
        <v>0</v>
      </c>
      <c r="W245" s="24">
        <f t="shared" si="122"/>
        <v>0</v>
      </c>
      <c r="X245" s="24">
        <f t="shared" si="123"/>
        <v>0</v>
      </c>
      <c r="Y245" s="24">
        <f t="shared" si="124"/>
        <v>0</v>
      </c>
      <c r="Z245" s="24">
        <f t="shared" si="125"/>
        <v>0</v>
      </c>
      <c r="AA245" s="174">
        <f t="shared" si="126"/>
        <v>0</v>
      </c>
      <c r="AC245" s="39" t="s">
        <v>492</v>
      </c>
      <c r="AD245" s="47">
        <f t="shared" si="127"/>
        <v>0</v>
      </c>
      <c r="AE245" s="47">
        <f t="shared" si="128"/>
        <v>0</v>
      </c>
      <c r="AF245" s="48">
        <f t="shared" si="129"/>
        <v>0</v>
      </c>
      <c r="AG245" s="48">
        <f t="shared" si="130"/>
        <v>0</v>
      </c>
      <c r="AH245" s="48">
        <f t="shared" si="131"/>
        <v>0</v>
      </c>
      <c r="AI245" s="48">
        <f t="shared" si="132"/>
        <v>0</v>
      </c>
      <c r="AJ245" s="48">
        <f t="shared" si="133"/>
        <v>0</v>
      </c>
      <c r="AK245" s="48">
        <f t="shared" si="134"/>
        <v>0</v>
      </c>
      <c r="AL245" s="49">
        <f t="shared" si="135"/>
        <v>0</v>
      </c>
      <c r="AN245" s="47" t="s">
        <v>492</v>
      </c>
      <c r="AO245" s="135">
        <f t="shared" si="136"/>
        <v>0</v>
      </c>
      <c r="AP245" s="29">
        <f t="shared" si="137"/>
        <v>0</v>
      </c>
      <c r="AQ245" s="28">
        <f t="shared" si="138"/>
        <v>0</v>
      </c>
      <c r="AR245" s="28" t="str">
        <f t="shared" si="139"/>
        <v>-</v>
      </c>
      <c r="AS245" s="28" t="str">
        <f t="shared" si="140"/>
        <v>-</v>
      </c>
      <c r="AT245" s="28" t="str">
        <f t="shared" si="141"/>
        <v>-</v>
      </c>
      <c r="AU245" s="28" t="str">
        <f t="shared" si="142"/>
        <v>-</v>
      </c>
      <c r="AV245" s="28" t="str">
        <f t="shared" si="143"/>
        <v>-</v>
      </c>
      <c r="AW245" s="30" t="str">
        <f t="shared" si="144"/>
        <v>-</v>
      </c>
    </row>
    <row r="246" spans="1:49" x14ac:dyDescent="0.25">
      <c r="A246" t="s">
        <v>519</v>
      </c>
      <c r="B246">
        <v>2015</v>
      </c>
      <c r="C246">
        <v>1</v>
      </c>
      <c r="D246">
        <v>0</v>
      </c>
      <c r="E246">
        <v>0</v>
      </c>
      <c r="G246" s="39" t="s">
        <v>147</v>
      </c>
      <c r="H246" s="73">
        <f t="shared" si="109"/>
        <v>3473</v>
      </c>
      <c r="I246" s="17">
        <f t="shared" si="110"/>
        <v>72</v>
      </c>
      <c r="J246" s="18">
        <f t="shared" si="111"/>
        <v>89</v>
      </c>
      <c r="K246" s="18">
        <f t="shared" si="112"/>
        <v>117</v>
      </c>
      <c r="L246" s="18">
        <f t="shared" si="113"/>
        <v>522</v>
      </c>
      <c r="M246" s="18">
        <f t="shared" si="114"/>
        <v>914</v>
      </c>
      <c r="N246" s="18">
        <f t="shared" si="115"/>
        <v>1080</v>
      </c>
      <c r="O246" s="18">
        <f t="shared" si="116"/>
        <v>679</v>
      </c>
      <c r="P246" s="16">
        <f t="shared" si="117"/>
        <v>0</v>
      </c>
      <c r="R246" s="39" t="s">
        <v>147</v>
      </c>
      <c r="S246" s="168">
        <f t="shared" si="118"/>
        <v>8.6727258379805958E-4</v>
      </c>
      <c r="T246" s="173">
        <f t="shared" si="119"/>
        <v>2.2529147084039976E-4</v>
      </c>
      <c r="U246" s="24">
        <f t="shared" si="120"/>
        <v>1.7662760352064459E-4</v>
      </c>
      <c r="V246" s="24">
        <f t="shared" si="121"/>
        <v>2.2913994183370708E-4</v>
      </c>
      <c r="W246" s="24">
        <f t="shared" si="122"/>
        <v>1.0195690855715348E-3</v>
      </c>
      <c r="X246" s="24">
        <f t="shared" si="123"/>
        <v>1.5098827941091445E-3</v>
      </c>
      <c r="Y246" s="24">
        <f t="shared" si="124"/>
        <v>1.5346925783403722E-3</v>
      </c>
      <c r="Z246" s="24">
        <f t="shared" si="125"/>
        <v>1.0503129282848189E-3</v>
      </c>
      <c r="AA246" s="174">
        <f t="shared" si="126"/>
        <v>0</v>
      </c>
      <c r="AC246" s="39" t="s">
        <v>147</v>
      </c>
      <c r="AD246" s="47">
        <f t="shared" si="127"/>
        <v>566</v>
      </c>
      <c r="AE246" s="47">
        <f t="shared" si="128"/>
        <v>13</v>
      </c>
      <c r="AF246" s="48">
        <f t="shared" si="129"/>
        <v>21</v>
      </c>
      <c r="AG246" s="48">
        <f t="shared" si="130"/>
        <v>19</v>
      </c>
      <c r="AH246" s="48">
        <f t="shared" si="131"/>
        <v>79</v>
      </c>
      <c r="AI246" s="48">
        <f t="shared" si="132"/>
        <v>146</v>
      </c>
      <c r="AJ246" s="48">
        <f t="shared" si="133"/>
        <v>167</v>
      </c>
      <c r="AK246" s="48">
        <f t="shared" si="134"/>
        <v>121</v>
      </c>
      <c r="AL246" s="49">
        <f t="shared" si="135"/>
        <v>0</v>
      </c>
      <c r="AN246" s="47" t="s">
        <v>147</v>
      </c>
      <c r="AO246" s="135">
        <f t="shared" si="136"/>
        <v>0.16297149438525771</v>
      </c>
      <c r="AP246" s="29">
        <f t="shared" si="137"/>
        <v>0.18055555555555555</v>
      </c>
      <c r="AQ246" s="28">
        <f t="shared" si="138"/>
        <v>0.23595505617977527</v>
      </c>
      <c r="AR246" s="28">
        <f t="shared" si="139"/>
        <v>0.1623931623931624</v>
      </c>
      <c r="AS246" s="28">
        <f t="shared" si="140"/>
        <v>0.15134099616858238</v>
      </c>
      <c r="AT246" s="28">
        <f t="shared" si="141"/>
        <v>0.15973741794310722</v>
      </c>
      <c r="AU246" s="28">
        <f t="shared" si="142"/>
        <v>0.15462962962962962</v>
      </c>
      <c r="AV246" s="28">
        <f t="shared" si="143"/>
        <v>0.17820324005891017</v>
      </c>
      <c r="AW246" s="30" t="str">
        <f t="shared" si="144"/>
        <v>-</v>
      </c>
    </row>
    <row r="247" spans="1:49" x14ac:dyDescent="0.25">
      <c r="A247" t="s">
        <v>519</v>
      </c>
      <c r="B247">
        <v>2016</v>
      </c>
      <c r="C247">
        <v>2</v>
      </c>
      <c r="D247">
        <v>0</v>
      </c>
      <c r="E247">
        <v>0</v>
      </c>
      <c r="G247" s="39" t="s">
        <v>270</v>
      </c>
      <c r="H247" s="73">
        <f t="shared" si="109"/>
        <v>3536</v>
      </c>
      <c r="I247" s="17">
        <f t="shared" si="110"/>
        <v>134</v>
      </c>
      <c r="J247" s="18">
        <f t="shared" si="111"/>
        <v>206</v>
      </c>
      <c r="K247" s="18">
        <f t="shared" si="112"/>
        <v>372</v>
      </c>
      <c r="L247" s="18">
        <f t="shared" si="113"/>
        <v>519</v>
      </c>
      <c r="M247" s="18">
        <f t="shared" si="114"/>
        <v>667</v>
      </c>
      <c r="N247" s="18">
        <f t="shared" si="115"/>
        <v>965</v>
      </c>
      <c r="O247" s="18">
        <f t="shared" si="116"/>
        <v>673</v>
      </c>
      <c r="P247" s="16">
        <f t="shared" si="117"/>
        <v>0</v>
      </c>
      <c r="R247" s="39" t="s">
        <v>270</v>
      </c>
      <c r="S247" s="168">
        <f t="shared" si="118"/>
        <v>8.8300485353007166E-4</v>
      </c>
      <c r="T247" s="173">
        <f t="shared" si="119"/>
        <v>4.1929245961963292E-4</v>
      </c>
      <c r="U247" s="24">
        <f t="shared" si="120"/>
        <v>4.0882344185677285E-4</v>
      </c>
      <c r="V247" s="24">
        <f t="shared" si="121"/>
        <v>7.2854750736870962E-4</v>
      </c>
      <c r="W247" s="24">
        <f t="shared" si="122"/>
        <v>1.0137094931257215E-3</v>
      </c>
      <c r="X247" s="24">
        <f t="shared" si="123"/>
        <v>1.1018510105807431E-3</v>
      </c>
      <c r="Y247" s="24">
        <f t="shared" si="124"/>
        <v>1.3712762389800548E-3</v>
      </c>
      <c r="Z247" s="24">
        <f t="shared" si="125"/>
        <v>1.0410318125709619E-3</v>
      </c>
      <c r="AA247" s="174">
        <f t="shared" si="126"/>
        <v>0</v>
      </c>
      <c r="AC247" s="39" t="s">
        <v>270</v>
      </c>
      <c r="AD247" s="47">
        <f t="shared" si="127"/>
        <v>904</v>
      </c>
      <c r="AE247" s="47">
        <f t="shared" si="128"/>
        <v>51</v>
      </c>
      <c r="AF247" s="48">
        <f t="shared" si="129"/>
        <v>48</v>
      </c>
      <c r="AG247" s="48">
        <f t="shared" si="130"/>
        <v>121</v>
      </c>
      <c r="AH247" s="48">
        <f t="shared" si="131"/>
        <v>106</v>
      </c>
      <c r="AI247" s="48">
        <f t="shared" si="132"/>
        <v>181</v>
      </c>
      <c r="AJ247" s="48">
        <f t="shared" si="133"/>
        <v>243</v>
      </c>
      <c r="AK247" s="48">
        <f t="shared" si="134"/>
        <v>154</v>
      </c>
      <c r="AL247" s="49">
        <f t="shared" si="135"/>
        <v>0</v>
      </c>
      <c r="AN247" s="47" t="s">
        <v>270</v>
      </c>
      <c r="AO247" s="135">
        <f t="shared" si="136"/>
        <v>0.25565610859728505</v>
      </c>
      <c r="AP247" s="29">
        <f t="shared" si="137"/>
        <v>0.38059701492537312</v>
      </c>
      <c r="AQ247" s="28">
        <f t="shared" si="138"/>
        <v>0.23300970873786409</v>
      </c>
      <c r="AR247" s="28">
        <f t="shared" si="139"/>
        <v>0.32526881720430106</v>
      </c>
      <c r="AS247" s="28">
        <f t="shared" si="140"/>
        <v>0.20423892100192678</v>
      </c>
      <c r="AT247" s="28">
        <f t="shared" si="141"/>
        <v>0.27136431784107945</v>
      </c>
      <c r="AU247" s="28">
        <f t="shared" si="142"/>
        <v>0.25181347150259065</v>
      </c>
      <c r="AV247" s="28">
        <f t="shared" si="143"/>
        <v>0.2288261515601783</v>
      </c>
      <c r="AW247" s="30" t="str">
        <f t="shared" si="144"/>
        <v>-</v>
      </c>
    </row>
    <row r="248" spans="1:49" x14ac:dyDescent="0.25">
      <c r="A248" t="s">
        <v>519</v>
      </c>
      <c r="B248">
        <v>2017</v>
      </c>
      <c r="C248">
        <v>4</v>
      </c>
      <c r="D248">
        <v>0</v>
      </c>
      <c r="E248">
        <v>0</v>
      </c>
      <c r="G248" s="39" t="s">
        <v>66</v>
      </c>
      <c r="H248" s="73">
        <f t="shared" si="109"/>
        <v>8814</v>
      </c>
      <c r="I248" s="17">
        <f t="shared" si="110"/>
        <v>1336</v>
      </c>
      <c r="J248" s="18">
        <f t="shared" si="111"/>
        <v>1648</v>
      </c>
      <c r="K248" s="18">
        <f t="shared" si="112"/>
        <v>1526</v>
      </c>
      <c r="L248" s="18">
        <f t="shared" si="113"/>
        <v>1627</v>
      </c>
      <c r="M248" s="18">
        <f t="shared" si="114"/>
        <v>502</v>
      </c>
      <c r="N248" s="18">
        <f t="shared" si="115"/>
        <v>280</v>
      </c>
      <c r="O248" s="18">
        <f t="shared" si="116"/>
        <v>554</v>
      </c>
      <c r="P248" s="16">
        <f t="shared" si="117"/>
        <v>1341</v>
      </c>
      <c r="R248" s="39" t="s">
        <v>66</v>
      </c>
      <c r="S248" s="168">
        <f t="shared" si="118"/>
        <v>2.2010194510786343E-3</v>
      </c>
      <c r="T248" s="173">
        <f t="shared" si="119"/>
        <v>4.180408403371862E-3</v>
      </c>
      <c r="U248" s="24">
        <f t="shared" si="120"/>
        <v>3.2705875348541828E-3</v>
      </c>
      <c r="V248" s="24">
        <f t="shared" si="121"/>
        <v>2.9886115490447606E-3</v>
      </c>
      <c r="W248" s="24">
        <f t="shared" si="122"/>
        <v>3.177852303112811E-3</v>
      </c>
      <c r="X248" s="24">
        <f t="shared" si="123"/>
        <v>8.2927917138160881E-4</v>
      </c>
      <c r="Y248" s="24">
        <f t="shared" si="124"/>
        <v>3.9788326105120759E-4</v>
      </c>
      <c r="Z248" s="24">
        <f t="shared" si="125"/>
        <v>8.5695635091279771E-4</v>
      </c>
      <c r="AA248" s="174">
        <f t="shared" si="126"/>
        <v>6.6089064994973093E-3</v>
      </c>
      <c r="AC248" s="39" t="s">
        <v>66</v>
      </c>
      <c r="AD248" s="47">
        <f t="shared" si="127"/>
        <v>388</v>
      </c>
      <c r="AE248" s="47">
        <f t="shared" si="128"/>
        <v>34</v>
      </c>
      <c r="AF248" s="48">
        <f t="shared" si="129"/>
        <v>66</v>
      </c>
      <c r="AG248" s="48">
        <f t="shared" si="130"/>
        <v>96</v>
      </c>
      <c r="AH248" s="48">
        <f t="shared" si="131"/>
        <v>76</v>
      </c>
      <c r="AI248" s="48">
        <f t="shared" si="132"/>
        <v>32</v>
      </c>
      <c r="AJ248" s="48">
        <f t="shared" si="133"/>
        <v>5</v>
      </c>
      <c r="AK248" s="48">
        <f t="shared" si="134"/>
        <v>27</v>
      </c>
      <c r="AL248" s="49">
        <f t="shared" si="135"/>
        <v>52</v>
      </c>
      <c r="AN248" s="47" t="s">
        <v>66</v>
      </c>
      <c r="AO248" s="135">
        <f t="shared" si="136"/>
        <v>4.402087587928296E-2</v>
      </c>
      <c r="AP248" s="29">
        <f t="shared" si="137"/>
        <v>2.5449101796407185E-2</v>
      </c>
      <c r="AQ248" s="28">
        <f t="shared" si="138"/>
        <v>4.0048543689320391E-2</v>
      </c>
      <c r="AR248" s="28">
        <f t="shared" si="139"/>
        <v>6.2909567496723454E-2</v>
      </c>
      <c r="AS248" s="28">
        <f t="shared" si="140"/>
        <v>4.671173939766441E-2</v>
      </c>
      <c r="AT248" s="28">
        <f t="shared" si="141"/>
        <v>6.3745019920318724E-2</v>
      </c>
      <c r="AU248" s="28">
        <f t="shared" si="142"/>
        <v>1.7857142857142856E-2</v>
      </c>
      <c r="AV248" s="28">
        <f t="shared" si="143"/>
        <v>4.8736462093862815E-2</v>
      </c>
      <c r="AW248" s="30">
        <f t="shared" si="144"/>
        <v>3.877703206562267E-2</v>
      </c>
    </row>
    <row r="249" spans="1:49" x14ac:dyDescent="0.25">
      <c r="A249" t="s">
        <v>581</v>
      </c>
      <c r="B249">
        <v>2013</v>
      </c>
      <c r="C249">
        <v>1</v>
      </c>
      <c r="D249">
        <v>0</v>
      </c>
      <c r="E249">
        <v>0</v>
      </c>
      <c r="G249" s="39" t="s">
        <v>324</v>
      </c>
      <c r="H249" s="73">
        <f t="shared" si="109"/>
        <v>24551</v>
      </c>
      <c r="I249" s="17">
        <f t="shared" si="110"/>
        <v>1238</v>
      </c>
      <c r="J249" s="18">
        <f t="shared" si="111"/>
        <v>2542</v>
      </c>
      <c r="K249" s="18">
        <f t="shared" si="112"/>
        <v>3217</v>
      </c>
      <c r="L249" s="18">
        <f t="shared" si="113"/>
        <v>3048</v>
      </c>
      <c r="M249" s="18">
        <f t="shared" si="114"/>
        <v>3761</v>
      </c>
      <c r="N249" s="18">
        <f t="shared" si="115"/>
        <v>4097</v>
      </c>
      <c r="O249" s="18">
        <f t="shared" si="116"/>
        <v>4095</v>
      </c>
      <c r="P249" s="16">
        <f t="shared" si="117"/>
        <v>2553</v>
      </c>
      <c r="R249" s="39" t="s">
        <v>324</v>
      </c>
      <c r="S249" s="168">
        <f t="shared" si="118"/>
        <v>6.1308405427083681E-3</v>
      </c>
      <c r="T249" s="173">
        <f t="shared" si="119"/>
        <v>3.8737616791724295E-3</v>
      </c>
      <c r="U249" s="24">
        <f t="shared" si="120"/>
        <v>5.0448018893199838E-3</v>
      </c>
      <c r="V249" s="24">
        <f t="shared" si="121"/>
        <v>6.3003691699062879E-3</v>
      </c>
      <c r="W249" s="24">
        <f t="shared" si="122"/>
        <v>5.9533459249464333E-3</v>
      </c>
      <c r="X249" s="24">
        <f t="shared" si="123"/>
        <v>6.212985983199663E-3</v>
      </c>
      <c r="Y249" s="24">
        <f t="shared" si="124"/>
        <v>5.8218847161671337E-3</v>
      </c>
      <c r="Z249" s="24">
        <f t="shared" si="125"/>
        <v>6.3343614747074124E-3</v>
      </c>
      <c r="AA249" s="174">
        <f t="shared" si="126"/>
        <v>1.2582056892778994E-2</v>
      </c>
      <c r="AC249" s="39" t="s">
        <v>324</v>
      </c>
      <c r="AD249" s="47">
        <f t="shared" si="127"/>
        <v>979</v>
      </c>
      <c r="AE249" s="47">
        <f t="shared" si="128"/>
        <v>23</v>
      </c>
      <c r="AF249" s="48">
        <f t="shared" si="129"/>
        <v>93</v>
      </c>
      <c r="AG249" s="48">
        <f t="shared" si="130"/>
        <v>143</v>
      </c>
      <c r="AH249" s="48">
        <f t="shared" si="131"/>
        <v>134</v>
      </c>
      <c r="AI249" s="48">
        <f t="shared" si="132"/>
        <v>149</v>
      </c>
      <c r="AJ249" s="48">
        <f t="shared" si="133"/>
        <v>156</v>
      </c>
      <c r="AK249" s="48">
        <f t="shared" si="134"/>
        <v>193</v>
      </c>
      <c r="AL249" s="49">
        <f t="shared" si="135"/>
        <v>88</v>
      </c>
      <c r="AN249" s="47" t="s">
        <v>324</v>
      </c>
      <c r="AO249" s="135">
        <f t="shared" si="136"/>
        <v>3.9876176123172173E-2</v>
      </c>
      <c r="AP249" s="29">
        <f t="shared" si="137"/>
        <v>1.8578352180936994E-2</v>
      </c>
      <c r="AQ249" s="28">
        <f t="shared" si="138"/>
        <v>3.6585365853658534E-2</v>
      </c>
      <c r="AR249" s="28">
        <f t="shared" si="139"/>
        <v>4.4451352191482746E-2</v>
      </c>
      <c r="AS249" s="28">
        <f t="shared" si="140"/>
        <v>4.3963254593175856E-2</v>
      </c>
      <c r="AT249" s="28">
        <f t="shared" si="141"/>
        <v>3.9617123105557032E-2</v>
      </c>
      <c r="AU249" s="28">
        <f t="shared" si="142"/>
        <v>3.8076641444959723E-2</v>
      </c>
      <c r="AV249" s="28">
        <f t="shared" si="143"/>
        <v>4.713064713064713E-2</v>
      </c>
      <c r="AW249" s="30">
        <f t="shared" si="144"/>
        <v>3.4469251860556209E-2</v>
      </c>
    </row>
    <row r="250" spans="1:49" x14ac:dyDescent="0.25">
      <c r="A250" t="s">
        <v>581</v>
      </c>
      <c r="B250">
        <v>2014</v>
      </c>
      <c r="C250">
        <v>3</v>
      </c>
      <c r="D250">
        <v>1</v>
      </c>
      <c r="E250">
        <v>0.33333333333333331</v>
      </c>
      <c r="G250" s="39" t="s">
        <v>606</v>
      </c>
      <c r="H250" s="73">
        <f t="shared" si="109"/>
        <v>1</v>
      </c>
      <c r="I250" s="17">
        <f t="shared" si="110"/>
        <v>0</v>
      </c>
      <c r="J250" s="18">
        <f t="shared" si="111"/>
        <v>1</v>
      </c>
      <c r="K250" s="18">
        <f t="shared" si="112"/>
        <v>0</v>
      </c>
      <c r="L250" s="18">
        <f t="shared" si="113"/>
        <v>0</v>
      </c>
      <c r="M250" s="18">
        <f t="shared" si="114"/>
        <v>0</v>
      </c>
      <c r="N250" s="18">
        <f t="shared" si="115"/>
        <v>0</v>
      </c>
      <c r="O250" s="18">
        <f t="shared" si="116"/>
        <v>0</v>
      </c>
      <c r="P250" s="16">
        <f t="shared" si="117"/>
        <v>0</v>
      </c>
      <c r="R250" s="39" t="s">
        <v>606</v>
      </c>
      <c r="S250" s="168">
        <f t="shared" si="118"/>
        <v>2.4971856717479402E-7</v>
      </c>
      <c r="T250" s="173">
        <f t="shared" si="119"/>
        <v>0</v>
      </c>
      <c r="U250" s="24">
        <f t="shared" si="120"/>
        <v>1.9845798148387031E-6</v>
      </c>
      <c r="V250" s="24">
        <f t="shared" si="121"/>
        <v>0</v>
      </c>
      <c r="W250" s="24">
        <f t="shared" si="122"/>
        <v>0</v>
      </c>
      <c r="X250" s="24">
        <f t="shared" si="123"/>
        <v>0</v>
      </c>
      <c r="Y250" s="24">
        <f t="shared" si="124"/>
        <v>0</v>
      </c>
      <c r="Z250" s="24">
        <f t="shared" si="125"/>
        <v>0</v>
      </c>
      <c r="AA250" s="174">
        <f t="shared" si="126"/>
        <v>0</v>
      </c>
      <c r="AC250" s="39" t="s">
        <v>606</v>
      </c>
      <c r="AD250" s="47">
        <f t="shared" si="127"/>
        <v>1</v>
      </c>
      <c r="AE250" s="47">
        <f t="shared" si="128"/>
        <v>0</v>
      </c>
      <c r="AF250" s="48">
        <f t="shared" si="129"/>
        <v>1</v>
      </c>
      <c r="AG250" s="48">
        <f t="shared" si="130"/>
        <v>0</v>
      </c>
      <c r="AH250" s="48">
        <f t="shared" si="131"/>
        <v>0</v>
      </c>
      <c r="AI250" s="48">
        <f t="shared" si="132"/>
        <v>0</v>
      </c>
      <c r="AJ250" s="48">
        <f t="shared" si="133"/>
        <v>0</v>
      </c>
      <c r="AK250" s="48">
        <f t="shared" si="134"/>
        <v>0</v>
      </c>
      <c r="AL250" s="49">
        <f t="shared" si="135"/>
        <v>0</v>
      </c>
      <c r="AN250" s="47" t="s">
        <v>606</v>
      </c>
      <c r="AO250" s="135">
        <f t="shared" si="136"/>
        <v>1</v>
      </c>
      <c r="AP250" s="29" t="str">
        <f t="shared" si="137"/>
        <v>-</v>
      </c>
      <c r="AQ250" s="28">
        <f t="shared" si="138"/>
        <v>1</v>
      </c>
      <c r="AR250" s="28" t="str">
        <f t="shared" si="139"/>
        <v>-</v>
      </c>
      <c r="AS250" s="28" t="str">
        <f t="shared" si="140"/>
        <v>-</v>
      </c>
      <c r="AT250" s="28" t="str">
        <f t="shared" si="141"/>
        <v>-</v>
      </c>
      <c r="AU250" s="28" t="str">
        <f t="shared" si="142"/>
        <v>-</v>
      </c>
      <c r="AV250" s="28" t="str">
        <f t="shared" si="143"/>
        <v>-</v>
      </c>
      <c r="AW250" s="30" t="str">
        <f t="shared" si="144"/>
        <v>-</v>
      </c>
    </row>
    <row r="251" spans="1:49" x14ac:dyDescent="0.25">
      <c r="A251" t="s">
        <v>581</v>
      </c>
      <c r="B251">
        <v>2017</v>
      </c>
      <c r="C251">
        <v>1</v>
      </c>
      <c r="D251">
        <v>0</v>
      </c>
      <c r="E251">
        <v>0</v>
      </c>
      <c r="G251" s="39" t="s">
        <v>140</v>
      </c>
      <c r="H251" s="73">
        <f t="shared" si="109"/>
        <v>76179</v>
      </c>
      <c r="I251" s="17">
        <f t="shared" si="110"/>
        <v>7215</v>
      </c>
      <c r="J251" s="18">
        <f t="shared" si="111"/>
        <v>13477</v>
      </c>
      <c r="K251" s="18">
        <f t="shared" si="112"/>
        <v>15141</v>
      </c>
      <c r="L251" s="18">
        <f t="shared" si="113"/>
        <v>12675</v>
      </c>
      <c r="M251" s="18">
        <f t="shared" si="114"/>
        <v>9308</v>
      </c>
      <c r="N251" s="18">
        <f t="shared" si="115"/>
        <v>7332</v>
      </c>
      <c r="O251" s="18">
        <f t="shared" si="116"/>
        <v>11031</v>
      </c>
      <c r="P251" s="16">
        <f t="shared" si="117"/>
        <v>0</v>
      </c>
      <c r="R251" s="39" t="s">
        <v>140</v>
      </c>
      <c r="S251" s="168">
        <f t="shared" si="118"/>
        <v>1.9023310728808633E-2</v>
      </c>
      <c r="T251" s="173">
        <f t="shared" si="119"/>
        <v>2.2576082807131727E-2</v>
      </c>
      <c r="U251" s="24">
        <f t="shared" si="120"/>
        <v>2.6746182164581203E-2</v>
      </c>
      <c r="V251" s="24">
        <f t="shared" si="121"/>
        <v>2.9653058626531271E-2</v>
      </c>
      <c r="W251" s="24">
        <f t="shared" si="122"/>
        <v>2.4756778083561696E-2</v>
      </c>
      <c r="X251" s="24">
        <f t="shared" si="123"/>
        <v>1.5376355631912381E-2</v>
      </c>
      <c r="Y251" s="24">
        <f t="shared" si="124"/>
        <v>1.0418857392955193E-2</v>
      </c>
      <c r="Z251" s="24">
        <f t="shared" si="125"/>
        <v>1.7063331239926122E-2</v>
      </c>
      <c r="AA251" s="174">
        <f t="shared" si="126"/>
        <v>0</v>
      </c>
      <c r="AC251" s="39" t="s">
        <v>140</v>
      </c>
      <c r="AD251" s="47">
        <f t="shared" si="127"/>
        <v>23815</v>
      </c>
      <c r="AE251" s="47">
        <f t="shared" si="128"/>
        <v>2311</v>
      </c>
      <c r="AF251" s="48">
        <f t="shared" si="129"/>
        <v>4681</v>
      </c>
      <c r="AG251" s="48">
        <f t="shared" si="130"/>
        <v>6635</v>
      </c>
      <c r="AH251" s="48">
        <f t="shared" si="131"/>
        <v>5011</v>
      </c>
      <c r="AI251" s="48">
        <f t="shared" si="132"/>
        <v>2942</v>
      </c>
      <c r="AJ251" s="48">
        <f t="shared" si="133"/>
        <v>1466</v>
      </c>
      <c r="AK251" s="48">
        <f t="shared" si="134"/>
        <v>769</v>
      </c>
      <c r="AL251" s="49">
        <f t="shared" si="135"/>
        <v>0</v>
      </c>
      <c r="AN251" s="47" t="s">
        <v>140</v>
      </c>
      <c r="AO251" s="135">
        <f t="shared" si="136"/>
        <v>0.3126189632313367</v>
      </c>
      <c r="AP251" s="29">
        <f t="shared" si="137"/>
        <v>0.3203049203049203</v>
      </c>
      <c r="AQ251" s="28">
        <f t="shared" si="138"/>
        <v>0.3473324923944498</v>
      </c>
      <c r="AR251" s="28">
        <f t="shared" si="139"/>
        <v>0.43821412059969617</v>
      </c>
      <c r="AS251" s="28">
        <f t="shared" si="140"/>
        <v>0.39534516765285999</v>
      </c>
      <c r="AT251" s="28">
        <f t="shared" si="141"/>
        <v>0.3160721959604641</v>
      </c>
      <c r="AU251" s="28">
        <f t="shared" si="142"/>
        <v>0.19994544462629568</v>
      </c>
      <c r="AV251" s="28">
        <f t="shared" si="143"/>
        <v>6.9712628048227726E-2</v>
      </c>
      <c r="AW251" s="30" t="str">
        <f t="shared" si="144"/>
        <v>-</v>
      </c>
    </row>
    <row r="252" spans="1:49" x14ac:dyDescent="0.25">
      <c r="A252" t="s">
        <v>234</v>
      </c>
      <c r="B252">
        <v>2013</v>
      </c>
      <c r="C252">
        <v>30</v>
      </c>
      <c r="D252">
        <v>8</v>
      </c>
      <c r="E252">
        <v>0.26666666666666672</v>
      </c>
      <c r="G252" s="39" t="s">
        <v>209</v>
      </c>
      <c r="H252" s="73">
        <f t="shared" si="109"/>
        <v>58117</v>
      </c>
      <c r="I252" s="17">
        <f t="shared" si="110"/>
        <v>1044</v>
      </c>
      <c r="J252" s="18">
        <f t="shared" si="111"/>
        <v>4591</v>
      </c>
      <c r="K252" s="18">
        <f t="shared" si="112"/>
        <v>9080</v>
      </c>
      <c r="L252" s="18">
        <f t="shared" si="113"/>
        <v>10525</v>
      </c>
      <c r="M252" s="18">
        <f t="shared" si="114"/>
        <v>14344</v>
      </c>
      <c r="N252" s="18">
        <f t="shared" si="115"/>
        <v>15625</v>
      </c>
      <c r="O252" s="18">
        <f t="shared" si="116"/>
        <v>2908</v>
      </c>
      <c r="P252" s="16">
        <f t="shared" si="117"/>
        <v>0</v>
      </c>
      <c r="R252" s="39" t="s">
        <v>209</v>
      </c>
      <c r="S252" s="168">
        <f t="shared" si="118"/>
        <v>1.4512893968497503E-2</v>
      </c>
      <c r="T252" s="173">
        <f t="shared" si="119"/>
        <v>3.2667263271857964E-3</v>
      </c>
      <c r="U252" s="24">
        <f t="shared" si="120"/>
        <v>9.1112059299244871E-3</v>
      </c>
      <c r="V252" s="24">
        <f t="shared" si="121"/>
        <v>1.7782826255128718E-2</v>
      </c>
      <c r="W252" s="24">
        <f t="shared" si="122"/>
        <v>2.0557403497395411E-2</v>
      </c>
      <c r="X252" s="24">
        <f t="shared" si="123"/>
        <v>2.3695578554378083E-2</v>
      </c>
      <c r="Y252" s="24">
        <f t="shared" si="124"/>
        <v>2.2203306978303996E-2</v>
      </c>
      <c r="Z252" s="24">
        <f t="shared" si="125"/>
        <v>4.4982474159827E-3</v>
      </c>
      <c r="AA252" s="174">
        <f t="shared" si="126"/>
        <v>0</v>
      </c>
      <c r="AC252" s="39" t="s">
        <v>209</v>
      </c>
      <c r="AD252" s="47">
        <f t="shared" si="127"/>
        <v>23016</v>
      </c>
      <c r="AE252" s="47">
        <f t="shared" si="128"/>
        <v>347</v>
      </c>
      <c r="AF252" s="48">
        <f t="shared" si="129"/>
        <v>2036</v>
      </c>
      <c r="AG252" s="48">
        <f t="shared" si="130"/>
        <v>4956</v>
      </c>
      <c r="AH252" s="48">
        <f t="shared" si="131"/>
        <v>5143</v>
      </c>
      <c r="AI252" s="48">
        <f t="shared" si="132"/>
        <v>5806</v>
      </c>
      <c r="AJ252" s="48">
        <f t="shared" si="133"/>
        <v>4371</v>
      </c>
      <c r="AK252" s="48">
        <f t="shared" si="134"/>
        <v>357</v>
      </c>
      <c r="AL252" s="49">
        <f t="shared" si="135"/>
        <v>0</v>
      </c>
      <c r="AN252" s="47" t="s">
        <v>209</v>
      </c>
      <c r="AO252" s="135">
        <f t="shared" si="136"/>
        <v>0.39602870072440077</v>
      </c>
      <c r="AP252" s="29">
        <f t="shared" si="137"/>
        <v>0.33237547892720304</v>
      </c>
      <c r="AQ252" s="28">
        <f t="shared" si="138"/>
        <v>0.44347636680461772</v>
      </c>
      <c r="AR252" s="28">
        <f t="shared" si="139"/>
        <v>0.54581497797356826</v>
      </c>
      <c r="AS252" s="28">
        <f t="shared" si="140"/>
        <v>0.48864608076009503</v>
      </c>
      <c r="AT252" s="28">
        <f t="shared" si="141"/>
        <v>0.40476854433909648</v>
      </c>
      <c r="AU252" s="28">
        <f t="shared" si="142"/>
        <v>0.27974399999999999</v>
      </c>
      <c r="AV252" s="28">
        <f t="shared" si="143"/>
        <v>0.12276478679504814</v>
      </c>
      <c r="AW252" s="30" t="str">
        <f t="shared" si="144"/>
        <v>-</v>
      </c>
    </row>
    <row r="253" spans="1:49" x14ac:dyDescent="0.25">
      <c r="A253" t="s">
        <v>234</v>
      </c>
      <c r="B253">
        <v>2014</v>
      </c>
      <c r="C253">
        <v>82</v>
      </c>
      <c r="D253">
        <v>11</v>
      </c>
      <c r="E253">
        <v>0.13414634146341459</v>
      </c>
      <c r="G253" s="39" t="s">
        <v>598</v>
      </c>
      <c r="H253" s="73">
        <f t="shared" si="109"/>
        <v>20</v>
      </c>
      <c r="I253" s="17">
        <f t="shared" si="110"/>
        <v>3</v>
      </c>
      <c r="J253" s="18">
        <f t="shared" si="111"/>
        <v>17</v>
      </c>
      <c r="K253" s="18">
        <f t="shared" si="112"/>
        <v>0</v>
      </c>
      <c r="L253" s="18">
        <f t="shared" si="113"/>
        <v>0</v>
      </c>
      <c r="M253" s="18">
        <f t="shared" si="114"/>
        <v>0</v>
      </c>
      <c r="N253" s="18">
        <f t="shared" si="115"/>
        <v>0</v>
      </c>
      <c r="O253" s="18">
        <f t="shared" si="116"/>
        <v>0</v>
      </c>
      <c r="P253" s="16">
        <f t="shared" si="117"/>
        <v>0</v>
      </c>
      <c r="R253" s="39" t="s">
        <v>598</v>
      </c>
      <c r="S253" s="168">
        <f t="shared" si="118"/>
        <v>4.9943713434958801E-6</v>
      </c>
      <c r="T253" s="173">
        <f t="shared" si="119"/>
        <v>9.3871446183499899E-6</v>
      </c>
      <c r="U253" s="24">
        <f t="shared" si="120"/>
        <v>3.3737856852257955E-5</v>
      </c>
      <c r="V253" s="24">
        <f t="shared" si="121"/>
        <v>0</v>
      </c>
      <c r="W253" s="24">
        <f t="shared" si="122"/>
        <v>0</v>
      </c>
      <c r="X253" s="24">
        <f t="shared" si="123"/>
        <v>0</v>
      </c>
      <c r="Y253" s="24">
        <f t="shared" si="124"/>
        <v>0</v>
      </c>
      <c r="Z253" s="24">
        <f t="shared" si="125"/>
        <v>0</v>
      </c>
      <c r="AA253" s="174">
        <f t="shared" si="126"/>
        <v>0</v>
      </c>
      <c r="AC253" s="39" t="s">
        <v>598</v>
      </c>
      <c r="AD253" s="47">
        <f t="shared" si="127"/>
        <v>2</v>
      </c>
      <c r="AE253" s="47">
        <f t="shared" si="128"/>
        <v>0</v>
      </c>
      <c r="AF253" s="48">
        <f t="shared" si="129"/>
        <v>2</v>
      </c>
      <c r="AG253" s="48">
        <f t="shared" si="130"/>
        <v>0</v>
      </c>
      <c r="AH253" s="48">
        <f t="shared" si="131"/>
        <v>0</v>
      </c>
      <c r="AI253" s="48">
        <f t="shared" si="132"/>
        <v>0</v>
      </c>
      <c r="AJ253" s="48">
        <f t="shared" si="133"/>
        <v>0</v>
      </c>
      <c r="AK253" s="48">
        <f t="shared" si="134"/>
        <v>0</v>
      </c>
      <c r="AL253" s="49">
        <f t="shared" si="135"/>
        <v>0</v>
      </c>
      <c r="AN253" s="47" t="s">
        <v>598</v>
      </c>
      <c r="AO253" s="135">
        <f t="shared" si="136"/>
        <v>0.1</v>
      </c>
      <c r="AP253" s="29">
        <f t="shared" si="137"/>
        <v>0</v>
      </c>
      <c r="AQ253" s="28">
        <f t="shared" si="138"/>
        <v>0.11764705882352941</v>
      </c>
      <c r="AR253" s="28" t="str">
        <f t="shared" si="139"/>
        <v>-</v>
      </c>
      <c r="AS253" s="28" t="str">
        <f t="shared" si="140"/>
        <v>-</v>
      </c>
      <c r="AT253" s="28" t="str">
        <f t="shared" si="141"/>
        <v>-</v>
      </c>
      <c r="AU253" s="28" t="str">
        <f t="shared" si="142"/>
        <v>-</v>
      </c>
      <c r="AV253" s="28" t="str">
        <f t="shared" si="143"/>
        <v>-</v>
      </c>
      <c r="AW253" s="30" t="str">
        <f t="shared" si="144"/>
        <v>-</v>
      </c>
    </row>
    <row r="254" spans="1:49" x14ac:dyDescent="0.25">
      <c r="A254" t="s">
        <v>234</v>
      </c>
      <c r="B254">
        <v>2015</v>
      </c>
      <c r="C254">
        <v>76</v>
      </c>
      <c r="D254">
        <v>13</v>
      </c>
      <c r="E254">
        <v>0.1710526315789474</v>
      </c>
      <c r="G254" s="39" t="s">
        <v>422</v>
      </c>
      <c r="H254" s="73">
        <f t="shared" si="109"/>
        <v>265</v>
      </c>
      <c r="I254" s="17">
        <f t="shared" si="110"/>
        <v>0</v>
      </c>
      <c r="J254" s="18">
        <f t="shared" si="111"/>
        <v>0</v>
      </c>
      <c r="K254" s="18">
        <f t="shared" si="112"/>
        <v>0</v>
      </c>
      <c r="L254" s="18">
        <f t="shared" si="113"/>
        <v>0</v>
      </c>
      <c r="M254" s="18">
        <f t="shared" si="114"/>
        <v>0</v>
      </c>
      <c r="N254" s="18">
        <f t="shared" si="115"/>
        <v>0</v>
      </c>
      <c r="O254" s="18">
        <f t="shared" si="116"/>
        <v>0</v>
      </c>
      <c r="P254" s="16">
        <f t="shared" si="117"/>
        <v>265</v>
      </c>
      <c r="R254" s="39" t="s">
        <v>422</v>
      </c>
      <c r="S254" s="168">
        <f t="shared" si="118"/>
        <v>6.6175420301320409E-5</v>
      </c>
      <c r="T254" s="173">
        <f t="shared" si="119"/>
        <v>0</v>
      </c>
      <c r="U254" s="24">
        <f t="shared" si="120"/>
        <v>0</v>
      </c>
      <c r="V254" s="24">
        <f t="shared" si="121"/>
        <v>0</v>
      </c>
      <c r="W254" s="24">
        <f t="shared" si="122"/>
        <v>0</v>
      </c>
      <c r="X254" s="24">
        <f t="shared" si="123"/>
        <v>0</v>
      </c>
      <c r="Y254" s="24">
        <f t="shared" si="124"/>
        <v>0</v>
      </c>
      <c r="Z254" s="24">
        <f t="shared" si="125"/>
        <v>0</v>
      </c>
      <c r="AA254" s="174">
        <f t="shared" si="126"/>
        <v>1.3060106057917874E-3</v>
      </c>
      <c r="AC254" s="39" t="s">
        <v>422</v>
      </c>
      <c r="AD254" s="47">
        <f t="shared" si="127"/>
        <v>4</v>
      </c>
      <c r="AE254" s="47">
        <f t="shared" si="128"/>
        <v>0</v>
      </c>
      <c r="AF254" s="48">
        <f t="shared" si="129"/>
        <v>0</v>
      </c>
      <c r="AG254" s="48">
        <f t="shared" si="130"/>
        <v>0</v>
      </c>
      <c r="AH254" s="48">
        <f t="shared" si="131"/>
        <v>0</v>
      </c>
      <c r="AI254" s="48">
        <f t="shared" si="132"/>
        <v>0</v>
      </c>
      <c r="AJ254" s="48">
        <f t="shared" si="133"/>
        <v>0</v>
      </c>
      <c r="AK254" s="48">
        <f t="shared" si="134"/>
        <v>0</v>
      </c>
      <c r="AL254" s="49">
        <f t="shared" si="135"/>
        <v>4</v>
      </c>
      <c r="AN254" s="47" t="s">
        <v>422</v>
      </c>
      <c r="AO254" s="135">
        <f t="shared" si="136"/>
        <v>1.509433962264151E-2</v>
      </c>
      <c r="AP254" s="29" t="str">
        <f t="shared" si="137"/>
        <v>-</v>
      </c>
      <c r="AQ254" s="28" t="str">
        <f t="shared" si="138"/>
        <v>-</v>
      </c>
      <c r="AR254" s="28" t="str">
        <f t="shared" si="139"/>
        <v>-</v>
      </c>
      <c r="AS254" s="28" t="str">
        <f t="shared" si="140"/>
        <v>-</v>
      </c>
      <c r="AT254" s="28" t="str">
        <f t="shared" si="141"/>
        <v>-</v>
      </c>
      <c r="AU254" s="28" t="str">
        <f t="shared" si="142"/>
        <v>-</v>
      </c>
      <c r="AV254" s="28" t="str">
        <f t="shared" si="143"/>
        <v>-</v>
      </c>
      <c r="AW254" s="30">
        <f t="shared" si="144"/>
        <v>1.509433962264151E-2</v>
      </c>
    </row>
    <row r="255" spans="1:49" x14ac:dyDescent="0.25">
      <c r="A255" t="s">
        <v>234</v>
      </c>
      <c r="B255">
        <v>2016</v>
      </c>
      <c r="C255">
        <v>228</v>
      </c>
      <c r="D255">
        <v>33</v>
      </c>
      <c r="E255">
        <v>0.14473684210526319</v>
      </c>
      <c r="G255" s="39" t="s">
        <v>364</v>
      </c>
      <c r="H255" s="73">
        <f t="shared" si="109"/>
        <v>904</v>
      </c>
      <c r="I255" s="17">
        <f t="shared" si="110"/>
        <v>187</v>
      </c>
      <c r="J255" s="18">
        <f t="shared" si="111"/>
        <v>305</v>
      </c>
      <c r="K255" s="18">
        <f t="shared" si="112"/>
        <v>305</v>
      </c>
      <c r="L255" s="18">
        <f t="shared" si="113"/>
        <v>104</v>
      </c>
      <c r="M255" s="18">
        <f t="shared" si="114"/>
        <v>3</v>
      </c>
      <c r="N255" s="18">
        <f t="shared" si="115"/>
        <v>0</v>
      </c>
      <c r="O255" s="18">
        <f t="shared" si="116"/>
        <v>0</v>
      </c>
      <c r="P255" s="16">
        <f t="shared" si="117"/>
        <v>0</v>
      </c>
      <c r="R255" s="39" t="s">
        <v>364</v>
      </c>
      <c r="S255" s="168">
        <f t="shared" si="118"/>
        <v>2.2574558472601377E-4</v>
      </c>
      <c r="T255" s="173">
        <f t="shared" si="119"/>
        <v>5.8513201454381606E-4</v>
      </c>
      <c r="U255" s="24">
        <f t="shared" si="120"/>
        <v>6.052968435258045E-4</v>
      </c>
      <c r="V255" s="24">
        <f t="shared" si="121"/>
        <v>5.9733061760068942E-4</v>
      </c>
      <c r="W255" s="24">
        <f t="shared" si="122"/>
        <v>2.0313253812153186E-4</v>
      </c>
      <c r="X255" s="24">
        <f t="shared" si="123"/>
        <v>4.9558516218024434E-6</v>
      </c>
      <c r="Y255" s="24">
        <f t="shared" si="124"/>
        <v>0</v>
      </c>
      <c r="Z255" s="24">
        <f t="shared" si="125"/>
        <v>0</v>
      </c>
      <c r="AA255" s="174">
        <f t="shared" si="126"/>
        <v>0</v>
      </c>
      <c r="AC255" s="39" t="s">
        <v>364</v>
      </c>
      <c r="AD255" s="47">
        <f t="shared" si="127"/>
        <v>63</v>
      </c>
      <c r="AE255" s="47">
        <f t="shared" si="128"/>
        <v>11</v>
      </c>
      <c r="AF255" s="48">
        <f t="shared" si="129"/>
        <v>9</v>
      </c>
      <c r="AG255" s="48">
        <f t="shared" si="130"/>
        <v>36</v>
      </c>
      <c r="AH255" s="48">
        <f t="shared" si="131"/>
        <v>7</v>
      </c>
      <c r="AI255" s="48">
        <f t="shared" si="132"/>
        <v>0</v>
      </c>
      <c r="AJ255" s="48">
        <f t="shared" si="133"/>
        <v>0</v>
      </c>
      <c r="AK255" s="48">
        <f t="shared" si="134"/>
        <v>0</v>
      </c>
      <c r="AL255" s="49">
        <f t="shared" si="135"/>
        <v>0</v>
      </c>
      <c r="AN255" s="47" t="s">
        <v>364</v>
      </c>
      <c r="AO255" s="135">
        <f t="shared" si="136"/>
        <v>6.9690265486725661E-2</v>
      </c>
      <c r="AP255" s="29">
        <f t="shared" si="137"/>
        <v>5.8823529411764705E-2</v>
      </c>
      <c r="AQ255" s="28">
        <f t="shared" si="138"/>
        <v>2.9508196721311476E-2</v>
      </c>
      <c r="AR255" s="28">
        <f t="shared" si="139"/>
        <v>0.11803278688524591</v>
      </c>
      <c r="AS255" s="28">
        <f t="shared" si="140"/>
        <v>6.7307692307692304E-2</v>
      </c>
      <c r="AT255" s="28">
        <f t="shared" si="141"/>
        <v>0</v>
      </c>
      <c r="AU255" s="28" t="str">
        <f t="shared" si="142"/>
        <v>-</v>
      </c>
      <c r="AV255" s="28" t="str">
        <f t="shared" si="143"/>
        <v>-</v>
      </c>
      <c r="AW255" s="30" t="str">
        <f t="shared" si="144"/>
        <v>-</v>
      </c>
    </row>
    <row r="256" spans="1:49" x14ac:dyDescent="0.25">
      <c r="A256" t="s">
        <v>234</v>
      </c>
      <c r="B256">
        <v>2017</v>
      </c>
      <c r="C256">
        <v>332</v>
      </c>
      <c r="D256">
        <v>18</v>
      </c>
      <c r="E256">
        <v>5.4216867469879519E-2</v>
      </c>
      <c r="G256" s="39" t="s">
        <v>352</v>
      </c>
      <c r="H256" s="73">
        <f t="shared" si="109"/>
        <v>28201</v>
      </c>
      <c r="I256" s="17">
        <f t="shared" si="110"/>
        <v>282</v>
      </c>
      <c r="J256" s="18">
        <f t="shared" si="111"/>
        <v>3584</v>
      </c>
      <c r="K256" s="18">
        <f t="shared" si="112"/>
        <v>4266</v>
      </c>
      <c r="L256" s="18">
        <f t="shared" si="113"/>
        <v>4627</v>
      </c>
      <c r="M256" s="18">
        <f t="shared" si="114"/>
        <v>4398</v>
      </c>
      <c r="N256" s="18">
        <f t="shared" si="115"/>
        <v>5613</v>
      </c>
      <c r="O256" s="18">
        <f t="shared" si="116"/>
        <v>5431</v>
      </c>
      <c r="P256" s="16">
        <f t="shared" si="117"/>
        <v>0</v>
      </c>
      <c r="R256" s="39" t="s">
        <v>352</v>
      </c>
      <c r="S256" s="168">
        <f t="shared" si="118"/>
        <v>7.0423133128963656E-3</v>
      </c>
      <c r="T256" s="173">
        <f t="shared" si="119"/>
        <v>8.8239159412489907E-4</v>
      </c>
      <c r="U256" s="24">
        <f t="shared" si="120"/>
        <v>7.1127340563819129E-3</v>
      </c>
      <c r="V256" s="24">
        <f t="shared" si="121"/>
        <v>8.3547948022443964E-3</v>
      </c>
      <c r="W256" s="24">
        <f t="shared" si="122"/>
        <v>9.0374447489262304E-3</v>
      </c>
      <c r="X256" s="24">
        <f t="shared" si="123"/>
        <v>7.265278477562382E-3</v>
      </c>
      <c r="Y256" s="24">
        <f t="shared" si="124"/>
        <v>7.9761383724300996E-3</v>
      </c>
      <c r="Z256" s="24">
        <f t="shared" si="125"/>
        <v>8.4009565736595741E-3</v>
      </c>
      <c r="AA256" s="174">
        <f t="shared" si="126"/>
        <v>0</v>
      </c>
      <c r="AC256" s="39" t="s">
        <v>352</v>
      </c>
      <c r="AD256" s="47">
        <f t="shared" si="127"/>
        <v>2251</v>
      </c>
      <c r="AE256" s="47">
        <f t="shared" si="128"/>
        <v>39</v>
      </c>
      <c r="AF256" s="48">
        <f t="shared" si="129"/>
        <v>394</v>
      </c>
      <c r="AG256" s="48">
        <f t="shared" si="130"/>
        <v>322</v>
      </c>
      <c r="AH256" s="48">
        <f t="shared" si="131"/>
        <v>293</v>
      </c>
      <c r="AI256" s="48">
        <f t="shared" si="132"/>
        <v>245</v>
      </c>
      <c r="AJ256" s="48">
        <f t="shared" si="133"/>
        <v>563</v>
      </c>
      <c r="AK256" s="48">
        <f t="shared" si="134"/>
        <v>395</v>
      </c>
      <c r="AL256" s="49">
        <f t="shared" si="135"/>
        <v>0</v>
      </c>
      <c r="AN256" s="47" t="s">
        <v>352</v>
      </c>
      <c r="AO256" s="135">
        <f t="shared" si="136"/>
        <v>7.9819864543810501E-2</v>
      </c>
      <c r="AP256" s="29">
        <f t="shared" si="137"/>
        <v>0.13829787234042554</v>
      </c>
      <c r="AQ256" s="28">
        <f t="shared" si="138"/>
        <v>0.10993303571428571</v>
      </c>
      <c r="AR256" s="28">
        <f t="shared" si="139"/>
        <v>7.5480543834974212E-2</v>
      </c>
      <c r="AS256" s="28">
        <f t="shared" si="140"/>
        <v>6.3323968013831861E-2</v>
      </c>
      <c r="AT256" s="28">
        <f t="shared" si="141"/>
        <v>5.5707139608913145E-2</v>
      </c>
      <c r="AU256" s="28">
        <f t="shared" si="142"/>
        <v>0.10030286834135044</v>
      </c>
      <c r="AV256" s="28">
        <f t="shared" si="143"/>
        <v>7.2730620511876259E-2</v>
      </c>
      <c r="AW256" s="30" t="str">
        <f t="shared" si="144"/>
        <v>-</v>
      </c>
    </row>
    <row r="257" spans="1:49" x14ac:dyDescent="0.25">
      <c r="A257" t="s">
        <v>234</v>
      </c>
      <c r="B257">
        <v>2018</v>
      </c>
      <c r="C257">
        <v>367</v>
      </c>
      <c r="D257">
        <v>22</v>
      </c>
      <c r="E257">
        <v>5.9945504087193457E-2</v>
      </c>
      <c r="G257" s="39" t="s">
        <v>465</v>
      </c>
      <c r="H257" s="73">
        <f t="shared" si="109"/>
        <v>1660</v>
      </c>
      <c r="I257" s="17">
        <f t="shared" si="110"/>
        <v>990</v>
      </c>
      <c r="J257" s="18">
        <f t="shared" si="111"/>
        <v>657</v>
      </c>
      <c r="K257" s="18">
        <f t="shared" si="112"/>
        <v>11</v>
      </c>
      <c r="L257" s="18">
        <f t="shared" si="113"/>
        <v>2</v>
      </c>
      <c r="M257" s="18">
        <f t="shared" si="114"/>
        <v>0</v>
      </c>
      <c r="N257" s="18">
        <f t="shared" si="115"/>
        <v>0</v>
      </c>
      <c r="O257" s="18">
        <f t="shared" si="116"/>
        <v>0</v>
      </c>
      <c r="P257" s="16">
        <f t="shared" si="117"/>
        <v>0</v>
      </c>
      <c r="R257" s="39" t="s">
        <v>465</v>
      </c>
      <c r="S257" s="168">
        <f t="shared" si="118"/>
        <v>4.1453282151015803E-4</v>
      </c>
      <c r="T257" s="173">
        <f t="shared" si="119"/>
        <v>3.097757724055497E-3</v>
      </c>
      <c r="U257" s="24">
        <f t="shared" si="120"/>
        <v>1.3038689383490279E-3</v>
      </c>
      <c r="V257" s="24">
        <f t="shared" si="121"/>
        <v>2.1543071454451094E-5</v>
      </c>
      <c r="W257" s="24">
        <f t="shared" si="122"/>
        <v>3.9063949638756127E-6</v>
      </c>
      <c r="X257" s="24">
        <f t="shared" si="123"/>
        <v>0</v>
      </c>
      <c r="Y257" s="24">
        <f t="shared" si="124"/>
        <v>0</v>
      </c>
      <c r="Z257" s="24">
        <f t="shared" si="125"/>
        <v>0</v>
      </c>
      <c r="AA257" s="174">
        <f t="shared" si="126"/>
        <v>0</v>
      </c>
      <c r="AC257" s="39" t="s">
        <v>465</v>
      </c>
      <c r="AD257" s="47">
        <f t="shared" si="127"/>
        <v>79</v>
      </c>
      <c r="AE257" s="47">
        <f t="shared" si="128"/>
        <v>42</v>
      </c>
      <c r="AF257" s="48">
        <f t="shared" si="129"/>
        <v>35</v>
      </c>
      <c r="AG257" s="48">
        <f t="shared" si="130"/>
        <v>1</v>
      </c>
      <c r="AH257" s="48">
        <f t="shared" si="131"/>
        <v>1</v>
      </c>
      <c r="AI257" s="48">
        <f t="shared" si="132"/>
        <v>0</v>
      </c>
      <c r="AJ257" s="48">
        <f t="shared" si="133"/>
        <v>0</v>
      </c>
      <c r="AK257" s="48">
        <f t="shared" si="134"/>
        <v>0</v>
      </c>
      <c r="AL257" s="49">
        <f t="shared" si="135"/>
        <v>0</v>
      </c>
      <c r="AN257" s="47" t="s">
        <v>465</v>
      </c>
      <c r="AO257" s="135">
        <f t="shared" si="136"/>
        <v>4.759036144578313E-2</v>
      </c>
      <c r="AP257" s="29">
        <f t="shared" si="137"/>
        <v>4.2424242424242427E-2</v>
      </c>
      <c r="AQ257" s="28">
        <f t="shared" si="138"/>
        <v>5.3272450532724502E-2</v>
      </c>
      <c r="AR257" s="28">
        <f t="shared" si="139"/>
        <v>9.0909090909090912E-2</v>
      </c>
      <c r="AS257" s="28">
        <f t="shared" si="140"/>
        <v>0.5</v>
      </c>
      <c r="AT257" s="28" t="str">
        <f t="shared" si="141"/>
        <v>-</v>
      </c>
      <c r="AU257" s="28" t="str">
        <f t="shared" si="142"/>
        <v>-</v>
      </c>
      <c r="AV257" s="28" t="str">
        <f t="shared" si="143"/>
        <v>-</v>
      </c>
      <c r="AW257" s="30" t="str">
        <f t="shared" si="144"/>
        <v>-</v>
      </c>
    </row>
    <row r="258" spans="1:49" x14ac:dyDescent="0.25">
      <c r="A258" t="s">
        <v>234</v>
      </c>
      <c r="B258">
        <v>2019</v>
      </c>
      <c r="C258">
        <v>265</v>
      </c>
      <c r="D258">
        <v>24</v>
      </c>
      <c r="E258">
        <v>9.056603773584905E-2</v>
      </c>
      <c r="G258" s="39" t="s">
        <v>587</v>
      </c>
      <c r="H258" s="73">
        <f t="shared" si="109"/>
        <v>7</v>
      </c>
      <c r="I258" s="17">
        <f t="shared" si="110"/>
        <v>6</v>
      </c>
      <c r="J258" s="18">
        <f t="shared" si="111"/>
        <v>0</v>
      </c>
      <c r="K258" s="18">
        <f t="shared" si="112"/>
        <v>1</v>
      </c>
      <c r="L258" s="18">
        <f t="shared" si="113"/>
        <v>0</v>
      </c>
      <c r="M258" s="18">
        <f t="shared" si="114"/>
        <v>0</v>
      </c>
      <c r="N258" s="18">
        <f t="shared" si="115"/>
        <v>0</v>
      </c>
      <c r="O258" s="18">
        <f t="shared" si="116"/>
        <v>0</v>
      </c>
      <c r="P258" s="16">
        <f t="shared" si="117"/>
        <v>0</v>
      </c>
      <c r="R258" s="39" t="s">
        <v>587</v>
      </c>
      <c r="S258" s="168">
        <f t="shared" si="118"/>
        <v>1.7480299702235579E-6</v>
      </c>
      <c r="T258" s="173">
        <f t="shared" si="119"/>
        <v>1.877428923669998E-5</v>
      </c>
      <c r="U258" s="24">
        <f t="shared" si="120"/>
        <v>0</v>
      </c>
      <c r="V258" s="24">
        <f t="shared" si="121"/>
        <v>1.9584610413137355E-6</v>
      </c>
      <c r="W258" s="24">
        <f t="shared" si="122"/>
        <v>0</v>
      </c>
      <c r="X258" s="24">
        <f t="shared" si="123"/>
        <v>0</v>
      </c>
      <c r="Y258" s="24">
        <f t="shared" si="124"/>
        <v>0</v>
      </c>
      <c r="Z258" s="24">
        <f t="shared" si="125"/>
        <v>0</v>
      </c>
      <c r="AA258" s="174">
        <f t="shared" si="126"/>
        <v>0</v>
      </c>
      <c r="AC258" s="39" t="s">
        <v>587</v>
      </c>
      <c r="AD258" s="47">
        <f t="shared" si="127"/>
        <v>0</v>
      </c>
      <c r="AE258" s="47">
        <f t="shared" si="128"/>
        <v>0</v>
      </c>
      <c r="AF258" s="48">
        <f t="shared" si="129"/>
        <v>0</v>
      </c>
      <c r="AG258" s="48">
        <f t="shared" si="130"/>
        <v>0</v>
      </c>
      <c r="AH258" s="48">
        <f t="shared" si="131"/>
        <v>0</v>
      </c>
      <c r="AI258" s="48">
        <f t="shared" si="132"/>
        <v>0</v>
      </c>
      <c r="AJ258" s="48">
        <f t="shared" si="133"/>
        <v>0</v>
      </c>
      <c r="AK258" s="48">
        <f t="shared" si="134"/>
        <v>0</v>
      </c>
      <c r="AL258" s="49">
        <f t="shared" si="135"/>
        <v>0</v>
      </c>
      <c r="AN258" s="47" t="s">
        <v>587</v>
      </c>
      <c r="AO258" s="135">
        <f t="shared" si="136"/>
        <v>0</v>
      </c>
      <c r="AP258" s="29">
        <f t="shared" si="137"/>
        <v>0</v>
      </c>
      <c r="AQ258" s="28" t="str">
        <f t="shared" si="138"/>
        <v>-</v>
      </c>
      <c r="AR258" s="28">
        <f t="shared" si="139"/>
        <v>0</v>
      </c>
      <c r="AS258" s="28" t="str">
        <f t="shared" si="140"/>
        <v>-</v>
      </c>
      <c r="AT258" s="28" t="str">
        <f t="shared" si="141"/>
        <v>-</v>
      </c>
      <c r="AU258" s="28" t="str">
        <f t="shared" si="142"/>
        <v>-</v>
      </c>
      <c r="AV258" s="28" t="str">
        <f t="shared" si="143"/>
        <v>-</v>
      </c>
      <c r="AW258" s="30" t="str">
        <f t="shared" si="144"/>
        <v>-</v>
      </c>
    </row>
    <row r="259" spans="1:49" x14ac:dyDescent="0.25">
      <c r="A259" t="s">
        <v>326</v>
      </c>
      <c r="B259">
        <v>2017</v>
      </c>
      <c r="C259">
        <v>47</v>
      </c>
      <c r="D259">
        <v>3</v>
      </c>
      <c r="E259">
        <v>6.3829787234042548E-2</v>
      </c>
      <c r="G259" s="39" t="s">
        <v>397</v>
      </c>
      <c r="H259" s="73">
        <f t="shared" si="109"/>
        <v>4486</v>
      </c>
      <c r="I259" s="17">
        <f t="shared" si="110"/>
        <v>1989</v>
      </c>
      <c r="J259" s="18">
        <f t="shared" si="111"/>
        <v>1424</v>
      </c>
      <c r="K259" s="18">
        <f t="shared" si="112"/>
        <v>849</v>
      </c>
      <c r="L259" s="18">
        <f t="shared" si="113"/>
        <v>220</v>
      </c>
      <c r="M259" s="18">
        <f t="shared" si="114"/>
        <v>2</v>
      </c>
      <c r="N259" s="18">
        <f t="shared" si="115"/>
        <v>1</v>
      </c>
      <c r="O259" s="18">
        <f t="shared" si="116"/>
        <v>1</v>
      </c>
      <c r="P259" s="16">
        <f t="shared" si="117"/>
        <v>0</v>
      </c>
      <c r="R259" s="39" t="s">
        <v>397</v>
      </c>
      <c r="S259" s="168">
        <f t="shared" si="118"/>
        <v>1.1202374923461259E-3</v>
      </c>
      <c r="T259" s="173">
        <f t="shared" si="119"/>
        <v>6.2236768819660436E-3</v>
      </c>
      <c r="U259" s="24">
        <f t="shared" si="120"/>
        <v>2.8260416563303135E-3</v>
      </c>
      <c r="V259" s="24">
        <f t="shared" si="121"/>
        <v>1.6627334240753616E-3</v>
      </c>
      <c r="W259" s="24">
        <f t="shared" si="122"/>
        <v>4.2970344602631736E-4</v>
      </c>
      <c r="X259" s="24">
        <f t="shared" si="123"/>
        <v>3.3039010812016288E-6</v>
      </c>
      <c r="Y259" s="24">
        <f t="shared" si="124"/>
        <v>1.4210116466114556E-6</v>
      </c>
      <c r="Z259" s="24">
        <f t="shared" si="125"/>
        <v>1.5468526189761693E-6</v>
      </c>
      <c r="AA259" s="174">
        <f t="shared" si="126"/>
        <v>0</v>
      </c>
      <c r="AC259" s="39" t="s">
        <v>397</v>
      </c>
      <c r="AD259" s="47">
        <f t="shared" si="127"/>
        <v>289</v>
      </c>
      <c r="AE259" s="47">
        <f t="shared" si="128"/>
        <v>112</v>
      </c>
      <c r="AF259" s="48">
        <f t="shared" si="129"/>
        <v>79</v>
      </c>
      <c r="AG259" s="48">
        <f t="shared" si="130"/>
        <v>80</v>
      </c>
      <c r="AH259" s="48">
        <f t="shared" si="131"/>
        <v>18</v>
      </c>
      <c r="AI259" s="48">
        <f t="shared" si="132"/>
        <v>0</v>
      </c>
      <c r="AJ259" s="48">
        <f t="shared" si="133"/>
        <v>0</v>
      </c>
      <c r="AK259" s="48">
        <f t="shared" si="134"/>
        <v>0</v>
      </c>
      <c r="AL259" s="49">
        <f t="shared" si="135"/>
        <v>0</v>
      </c>
      <c r="AN259" s="47" t="s">
        <v>397</v>
      </c>
      <c r="AO259" s="135">
        <f t="shared" si="136"/>
        <v>6.4422648238965666E-2</v>
      </c>
      <c r="AP259" s="29">
        <f t="shared" si="137"/>
        <v>5.6309703368526899E-2</v>
      </c>
      <c r="AQ259" s="28">
        <f t="shared" si="138"/>
        <v>5.5477528089887637E-2</v>
      </c>
      <c r="AR259" s="28">
        <f t="shared" si="139"/>
        <v>9.4228504122497059E-2</v>
      </c>
      <c r="AS259" s="28">
        <f t="shared" si="140"/>
        <v>8.1818181818181818E-2</v>
      </c>
      <c r="AT259" s="28">
        <f t="shared" si="141"/>
        <v>0</v>
      </c>
      <c r="AU259" s="28">
        <f t="shared" si="142"/>
        <v>0</v>
      </c>
      <c r="AV259" s="28">
        <f t="shared" si="143"/>
        <v>0</v>
      </c>
      <c r="AW259" s="30" t="str">
        <f t="shared" si="144"/>
        <v>-</v>
      </c>
    </row>
    <row r="260" spans="1:49" x14ac:dyDescent="0.25">
      <c r="A260" t="s">
        <v>326</v>
      </c>
      <c r="B260">
        <v>2018</v>
      </c>
      <c r="C260">
        <v>877</v>
      </c>
      <c r="D260">
        <v>29</v>
      </c>
      <c r="E260">
        <v>3.3067274800456098E-2</v>
      </c>
      <c r="G260" s="39" t="s">
        <v>146</v>
      </c>
      <c r="H260" s="73">
        <f t="shared" ref="H260:H312" si="145">SUMIF(A:A,G260,C:C)</f>
        <v>55779</v>
      </c>
      <c r="I260" s="17">
        <f t="shared" ref="I260:I312" si="146">SUMIFS(C:C,A:A,G260,B:B,2013)</f>
        <v>2480</v>
      </c>
      <c r="J260" s="18">
        <f t="shared" ref="J260:J312" si="147">SUMIFS(C:C,A:A,G260,B:B,2014)</f>
        <v>3461</v>
      </c>
      <c r="K260" s="18">
        <f t="shared" ref="K260:K312" si="148">SUMIFS(C:C,A:A,G260,B:B,2015)</f>
        <v>4451</v>
      </c>
      <c r="L260" s="18">
        <f t="shared" ref="L260:L312" si="149">SUMIFS(C:C,A:A,G260,B:B,2016)</f>
        <v>7656</v>
      </c>
      <c r="M260" s="18">
        <f t="shared" ref="M260:M312" si="150">SUMIFS(C:C,A:A,G260,B:B,2017)</f>
        <v>12241</v>
      </c>
      <c r="N260" s="18">
        <f t="shared" ref="N260:N312" si="151">SUMIFS(C:C,A:A,G260,B:B,2018)</f>
        <v>10721</v>
      </c>
      <c r="O260" s="18">
        <f t="shared" ref="O260:O312" si="152">SUMIFS(C:C,A:A,G260,B:B,2019)</f>
        <v>14769</v>
      </c>
      <c r="P260" s="16">
        <f t="shared" ref="P260:P312" si="153">SUMIFS(C:C,A:A,G260,B:B,2020)</f>
        <v>0</v>
      </c>
      <c r="R260" s="39" t="s">
        <v>146</v>
      </c>
      <c r="S260" s="168">
        <f t="shared" ref="S260:S311" si="154">H260/$H$312</f>
        <v>1.3929051958442835E-2</v>
      </c>
      <c r="T260" s="173">
        <f t="shared" ref="T260:T311" si="155">I260/$I$312</f>
        <v>7.7600395511693253E-3</v>
      </c>
      <c r="U260" s="24">
        <f t="shared" ref="U260:U311" si="156">J260/$J$312</f>
        <v>6.868630739156752E-3</v>
      </c>
      <c r="V260" s="24">
        <f t="shared" ref="V260:V311" si="157">K260/$K$312</f>
        <v>8.7171100948874366E-3</v>
      </c>
      <c r="W260" s="24">
        <f t="shared" ref="W260:W311" si="158">L260/$L$312</f>
        <v>1.4953679921715845E-2</v>
      </c>
      <c r="X260" s="24">
        <f t="shared" ref="X260:X311" si="159">M260/$M$312</f>
        <v>2.0221526567494569E-2</v>
      </c>
      <c r="Y260" s="24">
        <f t="shared" ref="Y260:Y311" si="160">N260/$N$312</f>
        <v>1.5234665863321416E-2</v>
      </c>
      <c r="Z260" s="24">
        <f t="shared" ref="Z260:Z311" si="161">O260/$O$312</f>
        <v>2.2845466329659041E-2</v>
      </c>
      <c r="AA260" s="174">
        <f t="shared" ref="AA260:AA311" si="162">P260/$P$312</f>
        <v>0</v>
      </c>
      <c r="AC260" s="39" t="s">
        <v>146</v>
      </c>
      <c r="AD260" s="47">
        <f t="shared" ref="AD260:AD311" si="163">SUMIF(A:A,AC260,D:D)</f>
        <v>1457</v>
      </c>
      <c r="AE260" s="47">
        <f t="shared" ref="AE260:AE311" si="164">SUMIFS(D:D,A:A,AC260,B:B,2013)</f>
        <v>58</v>
      </c>
      <c r="AF260" s="48">
        <f t="shared" ref="AF260:AF311" si="165">SUMIFS(D:D,A:A,AC260,B:B,2014)</f>
        <v>141</v>
      </c>
      <c r="AG260" s="48">
        <f t="shared" ref="AG260:AG311" si="166">SUMIFS(D:D,A:A,AC260,B:B,2015)</f>
        <v>180</v>
      </c>
      <c r="AH260" s="48">
        <f t="shared" ref="AH260:AH311" si="167">SUMIFS(D:D,A:A,AC260,B:B,2016)</f>
        <v>156</v>
      </c>
      <c r="AI260" s="48">
        <f t="shared" ref="AI260:AI311" si="168">SUMIFS(D:D,A:A,AC260,B:B,2017)</f>
        <v>250</v>
      </c>
      <c r="AJ260" s="48">
        <f t="shared" ref="AJ260:AJ311" si="169">SUMIFS(D:D,A:A,AC260,B:B,2018)</f>
        <v>274</v>
      </c>
      <c r="AK260" s="48">
        <f t="shared" ref="AK260:AK311" si="170">SUMIFS(D:D,A:A,AC260,B:B,2019)</f>
        <v>398</v>
      </c>
      <c r="AL260" s="49">
        <f t="shared" ref="AL260:AL311" si="171">SUMIFS(D:D,A:A,AC260,B:B,2020)</f>
        <v>0</v>
      </c>
      <c r="AN260" s="47" t="s">
        <v>146</v>
      </c>
      <c r="AO260" s="135">
        <f t="shared" ref="AO260:AO311" si="172">IFERROR(AD260/H260,"-")</f>
        <v>2.6120941572993422E-2</v>
      </c>
      <c r="AP260" s="29">
        <f t="shared" ref="AP260:AP311" si="173">IFERROR(AE260/I260,"-")</f>
        <v>2.3387096774193549E-2</v>
      </c>
      <c r="AQ260" s="28">
        <f t="shared" ref="AQ260:AQ311" si="174">IFERROR(AF260/J260,"-")</f>
        <v>4.0739670615429067E-2</v>
      </c>
      <c r="AR260" s="28">
        <f t="shared" ref="AR260:AR311" si="175">IFERROR(AG260/K260,"-")</f>
        <v>4.044035048303752E-2</v>
      </c>
      <c r="AS260" s="28">
        <f t="shared" ref="AS260:AS311" si="176">IFERROR(AH260/L260,"-")</f>
        <v>2.037617554858934E-2</v>
      </c>
      <c r="AT260" s="28">
        <f t="shared" ref="AT260:AT311" si="177">IFERROR(AI260/M260,"-")</f>
        <v>2.0423168041826648E-2</v>
      </c>
      <c r="AU260" s="28">
        <f t="shared" ref="AU260:AU311" si="178">IFERROR(AJ260/N260,"-")</f>
        <v>2.5557317414420296E-2</v>
      </c>
      <c r="AV260" s="28">
        <f t="shared" ref="AV260:AV311" si="179">IFERROR(AK260/O260,"-")</f>
        <v>2.6948337734443769E-2</v>
      </c>
      <c r="AW260" s="30" t="str">
        <f t="shared" ref="AW260:AW311" si="180">IFERROR(AL260/P260,"-")</f>
        <v>-</v>
      </c>
    </row>
    <row r="261" spans="1:49" x14ac:dyDescent="0.25">
      <c r="A261" t="s">
        <v>326</v>
      </c>
      <c r="B261">
        <v>2019</v>
      </c>
      <c r="C261">
        <v>1018</v>
      </c>
      <c r="D261">
        <v>31</v>
      </c>
      <c r="E261">
        <v>3.0451866404715131E-2</v>
      </c>
      <c r="G261" s="39" t="s">
        <v>325</v>
      </c>
      <c r="H261" s="73">
        <f t="shared" si="145"/>
        <v>10353</v>
      </c>
      <c r="I261" s="17">
        <f t="shared" si="146"/>
        <v>451</v>
      </c>
      <c r="J261" s="18">
        <f t="shared" si="147"/>
        <v>734</v>
      </c>
      <c r="K261" s="18">
        <f t="shared" si="148"/>
        <v>1157</v>
      </c>
      <c r="L261" s="18">
        <f t="shared" si="149"/>
        <v>1105</v>
      </c>
      <c r="M261" s="18">
        <f t="shared" si="150"/>
        <v>1140</v>
      </c>
      <c r="N261" s="18">
        <f t="shared" si="151"/>
        <v>1075</v>
      </c>
      <c r="O261" s="18">
        <f t="shared" si="152"/>
        <v>1213</v>
      </c>
      <c r="P261" s="16">
        <f t="shared" si="153"/>
        <v>3478</v>
      </c>
      <c r="R261" s="39" t="s">
        <v>325</v>
      </c>
      <c r="S261" s="168">
        <f t="shared" si="154"/>
        <v>2.5853363259606423E-3</v>
      </c>
      <c r="T261" s="173">
        <f t="shared" si="155"/>
        <v>1.4112007409586153E-3</v>
      </c>
      <c r="U261" s="24">
        <f t="shared" si="156"/>
        <v>1.4566815840916082E-3</v>
      </c>
      <c r="V261" s="24">
        <f t="shared" si="157"/>
        <v>2.2659394247999923E-3</v>
      </c>
      <c r="W261" s="24">
        <f t="shared" si="158"/>
        <v>2.1582832175412758E-3</v>
      </c>
      <c r="X261" s="24">
        <f t="shared" si="159"/>
        <v>1.8832236162849285E-3</v>
      </c>
      <c r="Y261" s="24">
        <f t="shared" si="160"/>
        <v>1.5275875201073148E-3</v>
      </c>
      <c r="Z261" s="24">
        <f t="shared" si="161"/>
        <v>1.8763322268180933E-3</v>
      </c>
      <c r="AA261" s="174">
        <f t="shared" si="162"/>
        <v>1.7140773158278628E-2</v>
      </c>
      <c r="AC261" s="39" t="s">
        <v>325</v>
      </c>
      <c r="AD261" s="47">
        <f t="shared" si="163"/>
        <v>456</v>
      </c>
      <c r="AE261" s="47">
        <f t="shared" si="164"/>
        <v>10</v>
      </c>
      <c r="AF261" s="48">
        <f t="shared" si="165"/>
        <v>29</v>
      </c>
      <c r="AG261" s="48">
        <f t="shared" si="166"/>
        <v>85</v>
      </c>
      <c r="AH261" s="48">
        <f t="shared" si="167"/>
        <v>44</v>
      </c>
      <c r="AI261" s="48">
        <f t="shared" si="168"/>
        <v>51</v>
      </c>
      <c r="AJ261" s="48">
        <f t="shared" si="169"/>
        <v>33</v>
      </c>
      <c r="AK261" s="48">
        <f t="shared" si="170"/>
        <v>40</v>
      </c>
      <c r="AL261" s="49">
        <f t="shared" si="171"/>
        <v>164</v>
      </c>
      <c r="AN261" s="47" t="s">
        <v>325</v>
      </c>
      <c r="AO261" s="135">
        <f t="shared" si="172"/>
        <v>4.4045204288612E-2</v>
      </c>
      <c r="AP261" s="29">
        <f t="shared" si="173"/>
        <v>2.2172949002217297E-2</v>
      </c>
      <c r="AQ261" s="28">
        <f t="shared" si="174"/>
        <v>3.9509536784741145E-2</v>
      </c>
      <c r="AR261" s="28">
        <f t="shared" si="175"/>
        <v>7.3465859982713919E-2</v>
      </c>
      <c r="AS261" s="28">
        <f t="shared" si="176"/>
        <v>3.9819004524886875E-2</v>
      </c>
      <c r="AT261" s="28">
        <f t="shared" si="177"/>
        <v>4.4736842105263158E-2</v>
      </c>
      <c r="AU261" s="28">
        <f t="shared" si="178"/>
        <v>3.0697674418604652E-2</v>
      </c>
      <c r="AV261" s="28">
        <f t="shared" si="179"/>
        <v>3.2976092333058531E-2</v>
      </c>
      <c r="AW261" s="30">
        <f t="shared" si="180"/>
        <v>4.7153536515238646E-2</v>
      </c>
    </row>
    <row r="262" spans="1:49" x14ac:dyDescent="0.25">
      <c r="A262" t="s">
        <v>253</v>
      </c>
      <c r="B262">
        <v>2013</v>
      </c>
      <c r="C262">
        <v>5474</v>
      </c>
      <c r="D262">
        <v>420</v>
      </c>
      <c r="E262">
        <v>7.6726342710997444E-2</v>
      </c>
      <c r="G262" s="39" t="s">
        <v>250</v>
      </c>
      <c r="H262" s="73">
        <f t="shared" si="145"/>
        <v>10033</v>
      </c>
      <c r="I262" s="17">
        <f t="shared" si="146"/>
        <v>229</v>
      </c>
      <c r="J262" s="18">
        <f t="shared" si="147"/>
        <v>1011</v>
      </c>
      <c r="K262" s="18">
        <f t="shared" si="148"/>
        <v>1054</v>
      </c>
      <c r="L262" s="18">
        <f t="shared" si="149"/>
        <v>1262</v>
      </c>
      <c r="M262" s="18">
        <f t="shared" si="150"/>
        <v>1565</v>
      </c>
      <c r="N262" s="18">
        <f t="shared" si="151"/>
        <v>1553</v>
      </c>
      <c r="O262" s="18">
        <f t="shared" si="152"/>
        <v>1865</v>
      </c>
      <c r="P262" s="16">
        <f t="shared" si="153"/>
        <v>1494</v>
      </c>
      <c r="R262" s="39" t="s">
        <v>250</v>
      </c>
      <c r="S262" s="168">
        <f t="shared" si="154"/>
        <v>2.5054263844647082E-3</v>
      </c>
      <c r="T262" s="173">
        <f t="shared" si="155"/>
        <v>7.1655203920071588E-4</v>
      </c>
      <c r="U262" s="24">
        <f t="shared" si="156"/>
        <v>2.0064101928019291E-3</v>
      </c>
      <c r="V262" s="24">
        <f t="shared" si="157"/>
        <v>2.0642179375446774E-3</v>
      </c>
      <c r="W262" s="24">
        <f t="shared" si="158"/>
        <v>2.4649352222055115E-3</v>
      </c>
      <c r="X262" s="24">
        <f t="shared" si="159"/>
        <v>2.5853025960402747E-3</v>
      </c>
      <c r="Y262" s="24">
        <f t="shared" si="160"/>
        <v>2.2068310871875907E-3</v>
      </c>
      <c r="Z262" s="24">
        <f t="shared" si="161"/>
        <v>2.8848801343905554E-3</v>
      </c>
      <c r="AA262" s="174">
        <f t="shared" si="162"/>
        <v>7.3629428115204922E-3</v>
      </c>
      <c r="AC262" s="39" t="s">
        <v>250</v>
      </c>
      <c r="AD262" s="47">
        <f t="shared" si="163"/>
        <v>118</v>
      </c>
      <c r="AE262" s="47">
        <f t="shared" si="164"/>
        <v>1</v>
      </c>
      <c r="AF262" s="48">
        <f t="shared" si="165"/>
        <v>11</v>
      </c>
      <c r="AG262" s="48">
        <f t="shared" si="166"/>
        <v>10</v>
      </c>
      <c r="AH262" s="48">
        <f t="shared" si="167"/>
        <v>16</v>
      </c>
      <c r="AI262" s="48">
        <f t="shared" si="168"/>
        <v>15</v>
      </c>
      <c r="AJ262" s="48">
        <f t="shared" si="169"/>
        <v>20</v>
      </c>
      <c r="AK262" s="48">
        <f t="shared" si="170"/>
        <v>34</v>
      </c>
      <c r="AL262" s="49">
        <f t="shared" si="171"/>
        <v>11</v>
      </c>
      <c r="AN262" s="47" t="s">
        <v>250</v>
      </c>
      <c r="AO262" s="135">
        <f t="shared" si="172"/>
        <v>1.1761188079338184E-2</v>
      </c>
      <c r="AP262" s="29">
        <f t="shared" si="173"/>
        <v>4.3668122270742356E-3</v>
      </c>
      <c r="AQ262" s="28">
        <f t="shared" si="174"/>
        <v>1.0880316518298714E-2</v>
      </c>
      <c r="AR262" s="28">
        <f t="shared" si="175"/>
        <v>9.4876660341555973E-3</v>
      </c>
      <c r="AS262" s="28">
        <f t="shared" si="176"/>
        <v>1.2678288431061807E-2</v>
      </c>
      <c r="AT262" s="28">
        <f t="shared" si="177"/>
        <v>9.5846645367412137E-3</v>
      </c>
      <c r="AU262" s="28">
        <f t="shared" si="178"/>
        <v>1.28783000643915E-2</v>
      </c>
      <c r="AV262" s="28">
        <f t="shared" si="179"/>
        <v>1.8230563002680965E-2</v>
      </c>
      <c r="AW262" s="30">
        <f t="shared" si="180"/>
        <v>7.3627844712182058E-3</v>
      </c>
    </row>
    <row r="263" spans="1:49" x14ac:dyDescent="0.25">
      <c r="A263" t="s">
        <v>253</v>
      </c>
      <c r="B263">
        <v>2014</v>
      </c>
      <c r="C263">
        <v>10940</v>
      </c>
      <c r="D263">
        <v>805</v>
      </c>
      <c r="E263">
        <v>7.3583180987202929E-2</v>
      </c>
      <c r="G263" s="39" t="s">
        <v>276</v>
      </c>
      <c r="H263" s="73">
        <f t="shared" si="145"/>
        <v>64423</v>
      </c>
      <c r="I263" s="17">
        <f t="shared" si="146"/>
        <v>12780</v>
      </c>
      <c r="J263" s="18">
        <f t="shared" si="147"/>
        <v>24449</v>
      </c>
      <c r="K263" s="18">
        <f t="shared" si="148"/>
        <v>27174</v>
      </c>
      <c r="L263" s="18">
        <f t="shared" si="149"/>
        <v>15</v>
      </c>
      <c r="M263" s="18">
        <f t="shared" si="150"/>
        <v>5</v>
      </c>
      <c r="N263" s="18">
        <f t="shared" si="151"/>
        <v>0</v>
      </c>
      <c r="O263" s="18">
        <f t="shared" si="152"/>
        <v>0</v>
      </c>
      <c r="P263" s="16">
        <f t="shared" si="153"/>
        <v>0</v>
      </c>
      <c r="R263" s="39" t="s">
        <v>276</v>
      </c>
      <c r="S263" s="168">
        <f t="shared" si="154"/>
        <v>1.6087619253101756E-2</v>
      </c>
      <c r="T263" s="173">
        <f t="shared" si="155"/>
        <v>3.9989236074170958E-2</v>
      </c>
      <c r="U263" s="24">
        <f t="shared" si="156"/>
        <v>4.8520991892991458E-2</v>
      </c>
      <c r="V263" s="24">
        <f t="shared" si="157"/>
        <v>5.3219220336659455E-2</v>
      </c>
      <c r="W263" s="24">
        <f t="shared" si="158"/>
        <v>2.9297962229067093E-5</v>
      </c>
      <c r="X263" s="24">
        <f t="shared" si="159"/>
        <v>8.2597527030040718E-6</v>
      </c>
      <c r="Y263" s="24">
        <f t="shared" si="160"/>
        <v>0</v>
      </c>
      <c r="Z263" s="24">
        <f t="shared" si="161"/>
        <v>0</v>
      </c>
      <c r="AA263" s="174">
        <f t="shared" si="162"/>
        <v>0</v>
      </c>
      <c r="AC263" s="39" t="s">
        <v>276</v>
      </c>
      <c r="AD263" s="47">
        <f t="shared" si="163"/>
        <v>7653</v>
      </c>
      <c r="AE263" s="47">
        <f t="shared" si="164"/>
        <v>1042</v>
      </c>
      <c r="AF263" s="48">
        <f t="shared" si="165"/>
        <v>2991</v>
      </c>
      <c r="AG263" s="48">
        <f t="shared" si="166"/>
        <v>3602</v>
      </c>
      <c r="AH263" s="48">
        <f t="shared" si="167"/>
        <v>13</v>
      </c>
      <c r="AI263" s="48">
        <f t="shared" si="168"/>
        <v>5</v>
      </c>
      <c r="AJ263" s="48">
        <f t="shared" si="169"/>
        <v>0</v>
      </c>
      <c r="AK263" s="48">
        <f t="shared" si="170"/>
        <v>0</v>
      </c>
      <c r="AL263" s="49">
        <f t="shared" si="171"/>
        <v>0</v>
      </c>
      <c r="AN263" s="47" t="s">
        <v>276</v>
      </c>
      <c r="AO263" s="135">
        <f t="shared" si="172"/>
        <v>0.11879297766325692</v>
      </c>
      <c r="AP263" s="29">
        <f t="shared" si="173"/>
        <v>8.1533646322378722E-2</v>
      </c>
      <c r="AQ263" s="28">
        <f t="shared" si="174"/>
        <v>0.12233629187287824</v>
      </c>
      <c r="AR263" s="28">
        <f t="shared" si="175"/>
        <v>0.13255317582983733</v>
      </c>
      <c r="AS263" s="28">
        <f t="shared" si="176"/>
        <v>0.8666666666666667</v>
      </c>
      <c r="AT263" s="28">
        <f t="shared" si="177"/>
        <v>1</v>
      </c>
      <c r="AU263" s="28" t="str">
        <f t="shared" si="178"/>
        <v>-</v>
      </c>
      <c r="AV263" s="28" t="str">
        <f t="shared" si="179"/>
        <v>-</v>
      </c>
      <c r="AW263" s="30" t="str">
        <f t="shared" si="180"/>
        <v>-</v>
      </c>
    </row>
    <row r="264" spans="1:49" x14ac:dyDescent="0.25">
      <c r="A264" t="s">
        <v>253</v>
      </c>
      <c r="B264">
        <v>2015</v>
      </c>
      <c r="C264">
        <v>15600</v>
      </c>
      <c r="D264">
        <v>1387</v>
      </c>
      <c r="E264">
        <v>8.8910256410256405E-2</v>
      </c>
      <c r="G264" s="39" t="s">
        <v>543</v>
      </c>
      <c r="H264" s="73">
        <f t="shared" si="145"/>
        <v>26</v>
      </c>
      <c r="I264" s="17">
        <f t="shared" si="146"/>
        <v>0</v>
      </c>
      <c r="J264" s="18">
        <f t="shared" si="147"/>
        <v>0</v>
      </c>
      <c r="K264" s="18">
        <f t="shared" si="148"/>
        <v>4</v>
      </c>
      <c r="L264" s="18">
        <f t="shared" si="149"/>
        <v>8</v>
      </c>
      <c r="M264" s="18">
        <f t="shared" si="150"/>
        <v>13</v>
      </c>
      <c r="N264" s="18">
        <f t="shared" si="151"/>
        <v>0</v>
      </c>
      <c r="O264" s="18">
        <f t="shared" si="152"/>
        <v>1</v>
      </c>
      <c r="P264" s="16">
        <f t="shared" si="153"/>
        <v>0</v>
      </c>
      <c r="R264" s="39" t="s">
        <v>543</v>
      </c>
      <c r="S264" s="168">
        <f t="shared" si="154"/>
        <v>6.4926827465446443E-6</v>
      </c>
      <c r="T264" s="173">
        <f t="shared" si="155"/>
        <v>0</v>
      </c>
      <c r="U264" s="24">
        <f t="shared" si="156"/>
        <v>0</v>
      </c>
      <c r="V264" s="24">
        <f t="shared" si="157"/>
        <v>7.833844165254942E-6</v>
      </c>
      <c r="W264" s="24">
        <f t="shared" si="158"/>
        <v>1.5625579855502451E-5</v>
      </c>
      <c r="X264" s="24">
        <f t="shared" si="159"/>
        <v>2.1475357027810589E-5</v>
      </c>
      <c r="Y264" s="24">
        <f t="shared" si="160"/>
        <v>0</v>
      </c>
      <c r="Z264" s="24">
        <f t="shared" si="161"/>
        <v>1.5468526189761693E-6</v>
      </c>
      <c r="AA264" s="174">
        <f t="shared" si="162"/>
        <v>0</v>
      </c>
      <c r="AC264" s="39" t="s">
        <v>543</v>
      </c>
      <c r="AD264" s="47">
        <f t="shared" si="163"/>
        <v>11</v>
      </c>
      <c r="AE264" s="47">
        <f t="shared" si="164"/>
        <v>0</v>
      </c>
      <c r="AF264" s="48">
        <f t="shared" si="165"/>
        <v>0</v>
      </c>
      <c r="AG264" s="48">
        <f t="shared" si="166"/>
        <v>4</v>
      </c>
      <c r="AH264" s="48">
        <f t="shared" si="167"/>
        <v>0</v>
      </c>
      <c r="AI264" s="48">
        <f t="shared" si="168"/>
        <v>5</v>
      </c>
      <c r="AJ264" s="48">
        <f t="shared" si="169"/>
        <v>0</v>
      </c>
      <c r="AK264" s="48">
        <f t="shared" si="170"/>
        <v>2</v>
      </c>
      <c r="AL264" s="49">
        <f t="shared" si="171"/>
        <v>0</v>
      </c>
      <c r="AN264" s="47" t="s">
        <v>543</v>
      </c>
      <c r="AO264" s="135">
        <f t="shared" si="172"/>
        <v>0.42307692307692307</v>
      </c>
      <c r="AP264" s="29" t="str">
        <f t="shared" si="173"/>
        <v>-</v>
      </c>
      <c r="AQ264" s="28" t="str">
        <f t="shared" si="174"/>
        <v>-</v>
      </c>
      <c r="AR264" s="28">
        <f t="shared" si="175"/>
        <v>1</v>
      </c>
      <c r="AS264" s="28">
        <f t="shared" si="176"/>
        <v>0</v>
      </c>
      <c r="AT264" s="28">
        <f t="shared" si="177"/>
        <v>0.38461538461538464</v>
      </c>
      <c r="AU264" s="28" t="str">
        <f t="shared" si="178"/>
        <v>-</v>
      </c>
      <c r="AV264" s="28">
        <f t="shared" si="179"/>
        <v>2</v>
      </c>
      <c r="AW264" s="30" t="str">
        <f t="shared" si="180"/>
        <v>-</v>
      </c>
    </row>
    <row r="265" spans="1:49" x14ac:dyDescent="0.25">
      <c r="A265" t="s">
        <v>253</v>
      </c>
      <c r="B265">
        <v>2016</v>
      </c>
      <c r="C265">
        <v>11631</v>
      </c>
      <c r="D265">
        <v>886</v>
      </c>
      <c r="E265">
        <v>7.6175737253890471E-2</v>
      </c>
      <c r="G265" s="39" t="s">
        <v>311</v>
      </c>
      <c r="H265" s="73">
        <f t="shared" si="145"/>
        <v>6928</v>
      </c>
      <c r="I265" s="17">
        <f t="shared" si="146"/>
        <v>672</v>
      </c>
      <c r="J265" s="18">
        <f t="shared" si="147"/>
        <v>903</v>
      </c>
      <c r="K265" s="18">
        <f t="shared" si="148"/>
        <v>971</v>
      </c>
      <c r="L265" s="18">
        <f t="shared" si="149"/>
        <v>1072</v>
      </c>
      <c r="M265" s="18">
        <f t="shared" si="150"/>
        <v>1124</v>
      </c>
      <c r="N265" s="18">
        <f t="shared" si="151"/>
        <v>1463</v>
      </c>
      <c r="O265" s="18">
        <f t="shared" si="152"/>
        <v>723</v>
      </c>
      <c r="P265" s="16">
        <f t="shared" si="153"/>
        <v>0</v>
      </c>
      <c r="R265" s="39" t="s">
        <v>311</v>
      </c>
      <c r="S265" s="168">
        <f t="shared" si="154"/>
        <v>1.7300502333869728E-3</v>
      </c>
      <c r="T265" s="173">
        <f t="shared" si="155"/>
        <v>2.1027203945103976E-3</v>
      </c>
      <c r="U265" s="24">
        <f t="shared" si="156"/>
        <v>1.7920755727993491E-3</v>
      </c>
      <c r="V265" s="24">
        <f t="shared" si="157"/>
        <v>1.9016656711156373E-3</v>
      </c>
      <c r="W265" s="24">
        <f t="shared" si="158"/>
        <v>2.0938277006373285E-3</v>
      </c>
      <c r="X265" s="24">
        <f t="shared" si="159"/>
        <v>1.8567924076353154E-3</v>
      </c>
      <c r="Y265" s="24">
        <f t="shared" si="160"/>
        <v>2.0789400389925597E-3</v>
      </c>
      <c r="Z265" s="24">
        <f t="shared" si="161"/>
        <v>1.1183744435197703E-3</v>
      </c>
      <c r="AA265" s="174">
        <f t="shared" si="162"/>
        <v>0</v>
      </c>
      <c r="AC265" s="39" t="s">
        <v>311</v>
      </c>
      <c r="AD265" s="47">
        <f t="shared" si="163"/>
        <v>3794</v>
      </c>
      <c r="AE265" s="47">
        <f t="shared" si="164"/>
        <v>281</v>
      </c>
      <c r="AF265" s="48">
        <f t="shared" si="165"/>
        <v>449</v>
      </c>
      <c r="AG265" s="48">
        <f t="shared" si="166"/>
        <v>494</v>
      </c>
      <c r="AH265" s="48">
        <f t="shared" si="167"/>
        <v>559</v>
      </c>
      <c r="AI265" s="48">
        <f t="shared" si="168"/>
        <v>592</v>
      </c>
      <c r="AJ265" s="48">
        <f t="shared" si="169"/>
        <v>851</v>
      </c>
      <c r="AK265" s="48">
        <f t="shared" si="170"/>
        <v>568</v>
      </c>
      <c r="AL265" s="49">
        <f t="shared" si="171"/>
        <v>0</v>
      </c>
      <c r="AN265" s="47" t="s">
        <v>311</v>
      </c>
      <c r="AO265" s="135">
        <f t="shared" si="172"/>
        <v>0.54763279445727486</v>
      </c>
      <c r="AP265" s="29">
        <f t="shared" si="173"/>
        <v>0.41815476190476192</v>
      </c>
      <c r="AQ265" s="28">
        <f t="shared" si="174"/>
        <v>0.49723145071982283</v>
      </c>
      <c r="AR265" s="28">
        <f t="shared" si="175"/>
        <v>0.50875386199794026</v>
      </c>
      <c r="AS265" s="28">
        <f t="shared" si="176"/>
        <v>0.52145522388059706</v>
      </c>
      <c r="AT265" s="28">
        <f t="shared" si="177"/>
        <v>0.5266903914590747</v>
      </c>
      <c r="AU265" s="28">
        <f t="shared" si="178"/>
        <v>0.58168147641831858</v>
      </c>
      <c r="AV265" s="28">
        <f t="shared" si="179"/>
        <v>0.78561549100968187</v>
      </c>
      <c r="AW265" s="30" t="str">
        <f t="shared" si="180"/>
        <v>-</v>
      </c>
    </row>
    <row r="266" spans="1:49" x14ac:dyDescent="0.25">
      <c r="A266" t="s">
        <v>253</v>
      </c>
      <c r="B266">
        <v>2017</v>
      </c>
      <c r="C266">
        <v>10916</v>
      </c>
      <c r="D266">
        <v>805</v>
      </c>
      <c r="E266">
        <v>7.3744961524367894E-2</v>
      </c>
      <c r="G266" s="39" t="s">
        <v>281</v>
      </c>
      <c r="H266" s="73">
        <f t="shared" si="145"/>
        <v>15509</v>
      </c>
      <c r="I266" s="17">
        <f t="shared" si="146"/>
        <v>734</v>
      </c>
      <c r="J266" s="18">
        <f t="shared" si="147"/>
        <v>927</v>
      </c>
      <c r="K266" s="18">
        <f t="shared" si="148"/>
        <v>1152</v>
      </c>
      <c r="L266" s="18">
        <f t="shared" si="149"/>
        <v>2216</v>
      </c>
      <c r="M266" s="18">
        <f t="shared" si="150"/>
        <v>3589</v>
      </c>
      <c r="N266" s="18">
        <f t="shared" si="151"/>
        <v>2983</v>
      </c>
      <c r="O266" s="18">
        <f t="shared" si="152"/>
        <v>3908</v>
      </c>
      <c r="P266" s="16">
        <f t="shared" si="153"/>
        <v>0</v>
      </c>
      <c r="R266" s="39" t="s">
        <v>281</v>
      </c>
      <c r="S266" s="168">
        <f t="shared" si="154"/>
        <v>3.8728852583138802E-3</v>
      </c>
      <c r="T266" s="173">
        <f t="shared" si="155"/>
        <v>2.2967213832896308E-3</v>
      </c>
      <c r="U266" s="24">
        <f t="shared" si="156"/>
        <v>1.8397054883554779E-3</v>
      </c>
      <c r="V266" s="24">
        <f t="shared" si="157"/>
        <v>2.2561471195934233E-3</v>
      </c>
      <c r="W266" s="24">
        <f t="shared" si="158"/>
        <v>4.3282856199741791E-3</v>
      </c>
      <c r="X266" s="24">
        <f t="shared" si="159"/>
        <v>5.9288504902163227E-3</v>
      </c>
      <c r="Y266" s="24">
        <f t="shared" si="160"/>
        <v>4.2388777418419718E-3</v>
      </c>
      <c r="Z266" s="24">
        <f t="shared" si="161"/>
        <v>6.0451000349588694E-3</v>
      </c>
      <c r="AA266" s="174">
        <f t="shared" si="162"/>
        <v>0</v>
      </c>
      <c r="AC266" s="39" t="s">
        <v>281</v>
      </c>
      <c r="AD266" s="47">
        <f t="shared" si="163"/>
        <v>206</v>
      </c>
      <c r="AE266" s="47">
        <f t="shared" si="164"/>
        <v>5</v>
      </c>
      <c r="AF266" s="48">
        <f t="shared" si="165"/>
        <v>8</v>
      </c>
      <c r="AG266" s="48">
        <f t="shared" si="166"/>
        <v>28</v>
      </c>
      <c r="AH266" s="48">
        <f t="shared" si="167"/>
        <v>41</v>
      </c>
      <c r="AI266" s="48">
        <f t="shared" si="168"/>
        <v>30</v>
      </c>
      <c r="AJ266" s="48">
        <f t="shared" si="169"/>
        <v>41</v>
      </c>
      <c r="AK266" s="48">
        <f t="shared" si="170"/>
        <v>53</v>
      </c>
      <c r="AL266" s="49">
        <f t="shared" si="171"/>
        <v>0</v>
      </c>
      <c r="AN266" s="47" t="s">
        <v>281</v>
      </c>
      <c r="AO266" s="135">
        <f t="shared" si="172"/>
        <v>1.3282610097362821E-2</v>
      </c>
      <c r="AP266" s="29">
        <f t="shared" si="173"/>
        <v>6.8119891008174387E-3</v>
      </c>
      <c r="AQ266" s="28">
        <f t="shared" si="174"/>
        <v>8.6299892125134836E-3</v>
      </c>
      <c r="AR266" s="28">
        <f t="shared" si="175"/>
        <v>2.4305555555555556E-2</v>
      </c>
      <c r="AS266" s="28">
        <f t="shared" si="176"/>
        <v>1.8501805054151624E-2</v>
      </c>
      <c r="AT266" s="28">
        <f t="shared" si="177"/>
        <v>8.3588743382557815E-3</v>
      </c>
      <c r="AU266" s="28">
        <f t="shared" si="178"/>
        <v>1.3744552463962454E-2</v>
      </c>
      <c r="AV266" s="28">
        <f t="shared" si="179"/>
        <v>1.3561924257932446E-2</v>
      </c>
      <c r="AW266" s="30" t="str">
        <f t="shared" si="180"/>
        <v>-</v>
      </c>
    </row>
    <row r="267" spans="1:49" x14ac:dyDescent="0.25">
      <c r="A267" t="s">
        <v>253</v>
      </c>
      <c r="B267">
        <v>2018</v>
      </c>
      <c r="C267">
        <v>12146</v>
      </c>
      <c r="D267">
        <v>851</v>
      </c>
      <c r="E267">
        <v>7.0064218672814094E-2</v>
      </c>
      <c r="G267" s="39" t="s">
        <v>203</v>
      </c>
      <c r="H267" s="73">
        <f t="shared" si="145"/>
        <v>23420</v>
      </c>
      <c r="I267" s="17">
        <f t="shared" si="146"/>
        <v>2356</v>
      </c>
      <c r="J267" s="18">
        <f t="shared" si="147"/>
        <v>3108</v>
      </c>
      <c r="K267" s="18">
        <f t="shared" si="148"/>
        <v>3703</v>
      </c>
      <c r="L267" s="18">
        <f t="shared" si="149"/>
        <v>3328</v>
      </c>
      <c r="M267" s="18">
        <f t="shared" si="150"/>
        <v>3231</v>
      </c>
      <c r="N267" s="18">
        <f t="shared" si="151"/>
        <v>2835</v>
      </c>
      <c r="O267" s="18">
        <f t="shared" si="152"/>
        <v>2634</v>
      </c>
      <c r="P267" s="16">
        <f t="shared" si="153"/>
        <v>2225</v>
      </c>
      <c r="R267" s="39" t="s">
        <v>203</v>
      </c>
      <c r="S267" s="168">
        <f t="shared" si="154"/>
        <v>5.8484088432336758E-3</v>
      </c>
      <c r="T267" s="173">
        <f t="shared" si="155"/>
        <v>7.372037573610859E-3</v>
      </c>
      <c r="U267" s="24">
        <f t="shared" si="156"/>
        <v>6.1680740645186898E-3</v>
      </c>
      <c r="V267" s="24">
        <f t="shared" si="157"/>
        <v>7.2521812359847629E-3</v>
      </c>
      <c r="W267" s="24">
        <f t="shared" si="158"/>
        <v>6.5002412198890197E-3</v>
      </c>
      <c r="X267" s="24">
        <f t="shared" si="159"/>
        <v>5.3374521966812315E-3</v>
      </c>
      <c r="Y267" s="24">
        <f t="shared" si="160"/>
        <v>4.0285680181434769E-3</v>
      </c>
      <c r="Z267" s="24">
        <f t="shared" si="161"/>
        <v>4.0744097983832295E-3</v>
      </c>
      <c r="AA267" s="174">
        <f t="shared" si="162"/>
        <v>1.0965560746742367E-2</v>
      </c>
      <c r="AC267" s="39" t="s">
        <v>203</v>
      </c>
      <c r="AD267" s="47">
        <f t="shared" si="163"/>
        <v>827</v>
      </c>
      <c r="AE267" s="47">
        <f t="shared" si="164"/>
        <v>61</v>
      </c>
      <c r="AF267" s="48">
        <f t="shared" si="165"/>
        <v>121</v>
      </c>
      <c r="AG267" s="48">
        <f t="shared" si="166"/>
        <v>177</v>
      </c>
      <c r="AH267" s="48">
        <f t="shared" si="167"/>
        <v>118</v>
      </c>
      <c r="AI267" s="48">
        <f t="shared" si="168"/>
        <v>130</v>
      </c>
      <c r="AJ267" s="48">
        <f t="shared" si="169"/>
        <v>75</v>
      </c>
      <c r="AK267" s="48">
        <f t="shared" si="170"/>
        <v>72</v>
      </c>
      <c r="AL267" s="49">
        <f t="shared" si="171"/>
        <v>73</v>
      </c>
      <c r="AN267" s="47" t="s">
        <v>203</v>
      </c>
      <c r="AO267" s="135">
        <f t="shared" si="172"/>
        <v>3.5311699402220321E-2</v>
      </c>
      <c r="AP267" s="29">
        <f t="shared" si="173"/>
        <v>2.5891341256366725E-2</v>
      </c>
      <c r="AQ267" s="28">
        <f t="shared" si="174"/>
        <v>3.8931788931788933E-2</v>
      </c>
      <c r="AR267" s="28">
        <f t="shared" si="175"/>
        <v>4.7799081825546853E-2</v>
      </c>
      <c r="AS267" s="28">
        <f t="shared" si="176"/>
        <v>3.5456730769230768E-2</v>
      </c>
      <c r="AT267" s="28">
        <f t="shared" si="177"/>
        <v>4.0235221293717115E-2</v>
      </c>
      <c r="AU267" s="28">
        <f t="shared" si="178"/>
        <v>2.6455026455026454E-2</v>
      </c>
      <c r="AV267" s="28">
        <f t="shared" si="179"/>
        <v>2.7334851936218679E-2</v>
      </c>
      <c r="AW267" s="30">
        <f t="shared" si="180"/>
        <v>3.2808988764044943E-2</v>
      </c>
    </row>
    <row r="268" spans="1:49" x14ac:dyDescent="0.25">
      <c r="A268" t="s">
        <v>253</v>
      </c>
      <c r="B268">
        <v>2019</v>
      </c>
      <c r="C268">
        <v>12999</v>
      </c>
      <c r="D268">
        <v>766</v>
      </c>
      <c r="E268">
        <v>5.8927609816139703E-2</v>
      </c>
      <c r="G268" s="39" t="s">
        <v>317</v>
      </c>
      <c r="H268" s="73">
        <f t="shared" si="145"/>
        <v>43328</v>
      </c>
      <c r="I268" s="17">
        <f t="shared" si="146"/>
        <v>9973</v>
      </c>
      <c r="J268" s="18">
        <f t="shared" si="147"/>
        <v>17512</v>
      </c>
      <c r="K268" s="18">
        <f t="shared" si="148"/>
        <v>4897</v>
      </c>
      <c r="L268" s="18">
        <f t="shared" si="149"/>
        <v>3572</v>
      </c>
      <c r="M268" s="18">
        <f t="shared" si="150"/>
        <v>2995</v>
      </c>
      <c r="N268" s="18">
        <f t="shared" si="151"/>
        <v>2092</v>
      </c>
      <c r="O268" s="18">
        <f t="shared" si="152"/>
        <v>2287</v>
      </c>
      <c r="P268" s="16">
        <f t="shared" si="153"/>
        <v>0</v>
      </c>
      <c r="R268" s="39" t="s">
        <v>317</v>
      </c>
      <c r="S268" s="168">
        <f t="shared" si="154"/>
        <v>1.0819806078549475E-2</v>
      </c>
      <c r="T268" s="173">
        <f t="shared" si="155"/>
        <v>3.1205997759601485E-2</v>
      </c>
      <c r="U268" s="24">
        <f t="shared" si="156"/>
        <v>3.4753961717455373E-2</v>
      </c>
      <c r="V268" s="24">
        <f t="shared" si="157"/>
        <v>9.5905837193133638E-3</v>
      </c>
      <c r="W268" s="24">
        <f t="shared" si="158"/>
        <v>6.9768214054818437E-3</v>
      </c>
      <c r="X268" s="24">
        <f t="shared" si="159"/>
        <v>4.9475918690994394E-3</v>
      </c>
      <c r="Y268" s="24">
        <f t="shared" si="160"/>
        <v>2.9727563647111654E-3</v>
      </c>
      <c r="Z268" s="24">
        <f t="shared" si="161"/>
        <v>3.537651939598499E-3</v>
      </c>
      <c r="AA268" s="174">
        <f t="shared" si="162"/>
        <v>0</v>
      </c>
      <c r="AC268" s="39" t="s">
        <v>317</v>
      </c>
      <c r="AD268" s="47">
        <f t="shared" si="163"/>
        <v>27436</v>
      </c>
      <c r="AE268" s="47">
        <f t="shared" si="164"/>
        <v>8551</v>
      </c>
      <c r="AF268" s="48">
        <f t="shared" si="165"/>
        <v>13161</v>
      </c>
      <c r="AG268" s="48">
        <f t="shared" si="166"/>
        <v>2577</v>
      </c>
      <c r="AH268" s="48">
        <f t="shared" si="167"/>
        <v>1520</v>
      </c>
      <c r="AI268" s="48">
        <f t="shared" si="168"/>
        <v>975</v>
      </c>
      <c r="AJ268" s="48">
        <f t="shared" si="169"/>
        <v>418</v>
      </c>
      <c r="AK268" s="48">
        <f t="shared" si="170"/>
        <v>234</v>
      </c>
      <c r="AL268" s="49">
        <f t="shared" si="171"/>
        <v>0</v>
      </c>
      <c r="AN268" s="47" t="s">
        <v>317</v>
      </c>
      <c r="AO268" s="135">
        <f t="shared" si="172"/>
        <v>0.63321639586410639</v>
      </c>
      <c r="AP268" s="29">
        <f t="shared" si="173"/>
        <v>0.8574150205554999</v>
      </c>
      <c r="AQ268" s="28">
        <f t="shared" si="174"/>
        <v>0.75154179990863412</v>
      </c>
      <c r="AR268" s="28">
        <f t="shared" si="175"/>
        <v>0.52624055544210746</v>
      </c>
      <c r="AS268" s="28">
        <f t="shared" si="176"/>
        <v>0.42553191489361702</v>
      </c>
      <c r="AT268" s="28">
        <f t="shared" si="177"/>
        <v>0.32554257095158595</v>
      </c>
      <c r="AU268" s="28">
        <f t="shared" si="178"/>
        <v>0.19980879541108987</v>
      </c>
      <c r="AV268" s="28">
        <f t="shared" si="179"/>
        <v>0.10231744643637954</v>
      </c>
      <c r="AW268" s="30" t="str">
        <f t="shared" si="180"/>
        <v>-</v>
      </c>
    </row>
    <row r="269" spans="1:49" x14ac:dyDescent="0.25">
      <c r="A269" t="s">
        <v>163</v>
      </c>
      <c r="B269">
        <v>2013</v>
      </c>
      <c r="C269">
        <v>77</v>
      </c>
      <c r="D269">
        <v>6</v>
      </c>
      <c r="E269">
        <v>7.792207792207792E-2</v>
      </c>
      <c r="G269" s="39" t="s">
        <v>319</v>
      </c>
      <c r="H269" s="73">
        <f t="shared" si="145"/>
        <v>6435</v>
      </c>
      <c r="I269" s="17">
        <f t="shared" si="146"/>
        <v>1781</v>
      </c>
      <c r="J269" s="18">
        <f t="shared" si="147"/>
        <v>1430</v>
      </c>
      <c r="K269" s="18">
        <f t="shared" si="148"/>
        <v>955</v>
      </c>
      <c r="L269" s="18">
        <f t="shared" si="149"/>
        <v>594</v>
      </c>
      <c r="M269" s="18">
        <f t="shared" si="150"/>
        <v>437</v>
      </c>
      <c r="N269" s="18">
        <f t="shared" si="151"/>
        <v>549</v>
      </c>
      <c r="O269" s="18">
        <f t="shared" si="152"/>
        <v>689</v>
      </c>
      <c r="P269" s="16">
        <f t="shared" si="153"/>
        <v>0</v>
      </c>
      <c r="R269" s="39" t="s">
        <v>319</v>
      </c>
      <c r="S269" s="168">
        <f t="shared" si="154"/>
        <v>1.6069389797697994E-3</v>
      </c>
      <c r="T269" s="173">
        <f t="shared" si="155"/>
        <v>5.5728348550937775E-3</v>
      </c>
      <c r="U269" s="24">
        <f t="shared" si="156"/>
        <v>2.8379491352193455E-3</v>
      </c>
      <c r="V269" s="24">
        <f t="shared" si="157"/>
        <v>1.8703302944546175E-3</v>
      </c>
      <c r="W269" s="24">
        <f t="shared" si="158"/>
        <v>1.1601993042710569E-3</v>
      </c>
      <c r="X269" s="24">
        <f t="shared" si="159"/>
        <v>7.2190238624255591E-4</v>
      </c>
      <c r="Y269" s="24">
        <f t="shared" si="160"/>
        <v>7.8013539398968912E-4</v>
      </c>
      <c r="Z269" s="24">
        <f t="shared" si="161"/>
        <v>1.0657814544745806E-3</v>
      </c>
      <c r="AA269" s="174">
        <f t="shared" si="162"/>
        <v>0</v>
      </c>
      <c r="AC269" s="39" t="s">
        <v>319</v>
      </c>
      <c r="AD269" s="47">
        <f t="shared" si="163"/>
        <v>1358</v>
      </c>
      <c r="AE269" s="47">
        <f t="shared" si="164"/>
        <v>433</v>
      </c>
      <c r="AF269" s="48">
        <f t="shared" si="165"/>
        <v>387</v>
      </c>
      <c r="AG269" s="48">
        <f t="shared" si="166"/>
        <v>254</v>
      </c>
      <c r="AH269" s="48">
        <f t="shared" si="167"/>
        <v>139</v>
      </c>
      <c r="AI269" s="48">
        <f t="shared" si="168"/>
        <v>76</v>
      </c>
      <c r="AJ269" s="48">
        <f t="shared" si="169"/>
        <v>42</v>
      </c>
      <c r="AK269" s="48">
        <f t="shared" si="170"/>
        <v>27</v>
      </c>
      <c r="AL269" s="49">
        <f t="shared" si="171"/>
        <v>0</v>
      </c>
      <c r="AN269" s="47" t="s">
        <v>319</v>
      </c>
      <c r="AO269" s="135">
        <f t="shared" si="172"/>
        <v>0.21103341103341103</v>
      </c>
      <c r="AP269" s="29">
        <f t="shared" si="173"/>
        <v>0.24312184166198764</v>
      </c>
      <c r="AQ269" s="28">
        <f t="shared" si="174"/>
        <v>0.27062937062937065</v>
      </c>
      <c r="AR269" s="28">
        <f t="shared" si="175"/>
        <v>0.26596858638743454</v>
      </c>
      <c r="AS269" s="28">
        <f t="shared" si="176"/>
        <v>0.234006734006734</v>
      </c>
      <c r="AT269" s="28">
        <f t="shared" si="177"/>
        <v>0.17391304347826086</v>
      </c>
      <c r="AU269" s="28">
        <f t="shared" si="178"/>
        <v>7.650273224043716E-2</v>
      </c>
      <c r="AV269" s="28">
        <f t="shared" si="179"/>
        <v>3.9187227866473148E-2</v>
      </c>
      <c r="AW269" s="30" t="str">
        <f t="shared" si="180"/>
        <v>-</v>
      </c>
    </row>
    <row r="270" spans="1:49" x14ac:dyDescent="0.25">
      <c r="A270" t="s">
        <v>163</v>
      </c>
      <c r="B270">
        <v>2014</v>
      </c>
      <c r="C270">
        <v>173</v>
      </c>
      <c r="D270">
        <v>12</v>
      </c>
      <c r="E270">
        <v>6.9364161849710976E-2</v>
      </c>
      <c r="G270" s="39" t="s">
        <v>84</v>
      </c>
      <c r="H270" s="73">
        <f t="shared" si="145"/>
        <v>990</v>
      </c>
      <c r="I270" s="17">
        <f t="shared" si="146"/>
        <v>150</v>
      </c>
      <c r="J270" s="18">
        <f t="shared" si="147"/>
        <v>261</v>
      </c>
      <c r="K270" s="18">
        <f t="shared" si="148"/>
        <v>270</v>
      </c>
      <c r="L270" s="18">
        <f t="shared" si="149"/>
        <v>129</v>
      </c>
      <c r="M270" s="18">
        <f t="shared" si="150"/>
        <v>109</v>
      </c>
      <c r="N270" s="18">
        <f t="shared" si="151"/>
        <v>68</v>
      </c>
      <c r="O270" s="18">
        <f t="shared" si="152"/>
        <v>3</v>
      </c>
      <c r="P270" s="16">
        <f t="shared" si="153"/>
        <v>0</v>
      </c>
      <c r="R270" s="39" t="s">
        <v>84</v>
      </c>
      <c r="S270" s="168">
        <f t="shared" si="154"/>
        <v>2.4722138150304606E-4</v>
      </c>
      <c r="T270" s="173">
        <f t="shared" si="155"/>
        <v>4.6935723091749953E-4</v>
      </c>
      <c r="U270" s="24">
        <f t="shared" si="156"/>
        <v>5.1797533167290155E-4</v>
      </c>
      <c r="V270" s="24">
        <f t="shared" si="157"/>
        <v>5.2878448115470866E-4</v>
      </c>
      <c r="W270" s="24">
        <f t="shared" si="158"/>
        <v>2.5196247516997699E-4</v>
      </c>
      <c r="X270" s="24">
        <f t="shared" si="159"/>
        <v>1.8006260892548877E-4</v>
      </c>
      <c r="Y270" s="24">
        <f t="shared" si="160"/>
        <v>9.6628791969578985E-5</v>
      </c>
      <c r="Z270" s="24">
        <f t="shared" si="161"/>
        <v>4.6405578569285079E-6</v>
      </c>
      <c r="AA270" s="174">
        <f t="shared" si="162"/>
        <v>0</v>
      </c>
      <c r="AC270" s="39" t="s">
        <v>84</v>
      </c>
      <c r="AD270" s="47">
        <f t="shared" si="163"/>
        <v>459</v>
      </c>
      <c r="AE270" s="47">
        <f t="shared" si="164"/>
        <v>57</v>
      </c>
      <c r="AF270" s="48">
        <f t="shared" si="165"/>
        <v>134</v>
      </c>
      <c r="AG270" s="48">
        <f t="shared" si="166"/>
        <v>147</v>
      </c>
      <c r="AH270" s="48">
        <f t="shared" si="167"/>
        <v>34</v>
      </c>
      <c r="AI270" s="48">
        <f t="shared" si="168"/>
        <v>55</v>
      </c>
      <c r="AJ270" s="48">
        <f t="shared" si="169"/>
        <v>32</v>
      </c>
      <c r="AK270" s="48">
        <f t="shared" si="170"/>
        <v>0</v>
      </c>
      <c r="AL270" s="49">
        <f t="shared" si="171"/>
        <v>0</v>
      </c>
      <c r="AN270" s="47" t="s">
        <v>84</v>
      </c>
      <c r="AO270" s="135">
        <f t="shared" si="172"/>
        <v>0.46363636363636362</v>
      </c>
      <c r="AP270" s="29">
        <f t="shared" si="173"/>
        <v>0.38</v>
      </c>
      <c r="AQ270" s="28">
        <f t="shared" si="174"/>
        <v>0.51340996168582376</v>
      </c>
      <c r="AR270" s="28">
        <f t="shared" si="175"/>
        <v>0.5444444444444444</v>
      </c>
      <c r="AS270" s="28">
        <f t="shared" si="176"/>
        <v>0.26356589147286824</v>
      </c>
      <c r="AT270" s="28">
        <f t="shared" si="177"/>
        <v>0.50458715596330272</v>
      </c>
      <c r="AU270" s="28">
        <f t="shared" si="178"/>
        <v>0.47058823529411764</v>
      </c>
      <c r="AV270" s="28">
        <f t="shared" si="179"/>
        <v>0</v>
      </c>
      <c r="AW270" s="30" t="str">
        <f t="shared" si="180"/>
        <v>-</v>
      </c>
    </row>
    <row r="271" spans="1:49" x14ac:dyDescent="0.25">
      <c r="A271" t="s">
        <v>163</v>
      </c>
      <c r="B271">
        <v>2015</v>
      </c>
      <c r="C271">
        <v>291</v>
      </c>
      <c r="D271">
        <v>28</v>
      </c>
      <c r="E271">
        <v>9.6219931271477668E-2</v>
      </c>
      <c r="G271" s="39" t="s">
        <v>160</v>
      </c>
      <c r="H271" s="73">
        <f t="shared" si="145"/>
        <v>419</v>
      </c>
      <c r="I271" s="17">
        <f t="shared" si="146"/>
        <v>113</v>
      </c>
      <c r="J271" s="18">
        <f t="shared" si="147"/>
        <v>68</v>
      </c>
      <c r="K271" s="18">
        <f t="shared" si="148"/>
        <v>97</v>
      </c>
      <c r="L271" s="18">
        <f t="shared" si="149"/>
        <v>77</v>
      </c>
      <c r="M271" s="18">
        <f t="shared" si="150"/>
        <v>52</v>
      </c>
      <c r="N271" s="18">
        <f t="shared" si="151"/>
        <v>12</v>
      </c>
      <c r="O271" s="18">
        <f t="shared" si="152"/>
        <v>0</v>
      </c>
      <c r="P271" s="16">
        <f t="shared" si="153"/>
        <v>0</v>
      </c>
      <c r="R271" s="39" t="s">
        <v>160</v>
      </c>
      <c r="S271" s="168">
        <f t="shared" si="154"/>
        <v>1.0463207964623868E-4</v>
      </c>
      <c r="T271" s="173">
        <f t="shared" si="155"/>
        <v>3.5358244729118295E-4</v>
      </c>
      <c r="U271" s="24">
        <f t="shared" si="156"/>
        <v>1.3495142740903182E-4</v>
      </c>
      <c r="V271" s="24">
        <f t="shared" si="157"/>
        <v>1.8997072100743236E-4</v>
      </c>
      <c r="W271" s="24">
        <f t="shared" si="158"/>
        <v>1.5039620610921109E-4</v>
      </c>
      <c r="X271" s="24">
        <f t="shared" si="159"/>
        <v>8.5901428111242355E-5</v>
      </c>
      <c r="Y271" s="24">
        <f t="shared" si="160"/>
        <v>1.7052139759337467E-5</v>
      </c>
      <c r="Z271" s="24">
        <f t="shared" si="161"/>
        <v>0</v>
      </c>
      <c r="AA271" s="174">
        <f t="shared" si="162"/>
        <v>0</v>
      </c>
      <c r="AC271" s="39" t="s">
        <v>160</v>
      </c>
      <c r="AD271" s="47">
        <f t="shared" si="163"/>
        <v>5</v>
      </c>
      <c r="AE271" s="47">
        <f t="shared" si="164"/>
        <v>5</v>
      </c>
      <c r="AF271" s="48">
        <f t="shared" si="165"/>
        <v>0</v>
      </c>
      <c r="AG271" s="48">
        <f t="shared" si="166"/>
        <v>0</v>
      </c>
      <c r="AH271" s="48">
        <f t="shared" si="167"/>
        <v>0</v>
      </c>
      <c r="AI271" s="48">
        <f t="shared" si="168"/>
        <v>0</v>
      </c>
      <c r="AJ271" s="48">
        <f t="shared" si="169"/>
        <v>0</v>
      </c>
      <c r="AK271" s="48">
        <f t="shared" si="170"/>
        <v>0</v>
      </c>
      <c r="AL271" s="49">
        <f t="shared" si="171"/>
        <v>0</v>
      </c>
      <c r="AN271" s="47" t="s">
        <v>160</v>
      </c>
      <c r="AO271" s="135">
        <f t="shared" si="172"/>
        <v>1.1933174224343675E-2</v>
      </c>
      <c r="AP271" s="29">
        <f t="shared" si="173"/>
        <v>4.4247787610619468E-2</v>
      </c>
      <c r="AQ271" s="28">
        <f t="shared" si="174"/>
        <v>0</v>
      </c>
      <c r="AR271" s="28">
        <f t="shared" si="175"/>
        <v>0</v>
      </c>
      <c r="AS271" s="28">
        <f t="shared" si="176"/>
        <v>0</v>
      </c>
      <c r="AT271" s="28">
        <f t="shared" si="177"/>
        <v>0</v>
      </c>
      <c r="AU271" s="28">
        <f t="shared" si="178"/>
        <v>0</v>
      </c>
      <c r="AV271" s="28" t="str">
        <f t="shared" si="179"/>
        <v>-</v>
      </c>
      <c r="AW271" s="30" t="str">
        <f t="shared" si="180"/>
        <v>-</v>
      </c>
    </row>
    <row r="272" spans="1:49" x14ac:dyDescent="0.25">
      <c r="A272" t="s">
        <v>163</v>
      </c>
      <c r="B272">
        <v>2016</v>
      </c>
      <c r="C272">
        <v>256</v>
      </c>
      <c r="D272">
        <v>11</v>
      </c>
      <c r="E272">
        <v>4.296875E-2</v>
      </c>
      <c r="G272" s="39" t="s">
        <v>137</v>
      </c>
      <c r="H272" s="73">
        <f t="shared" si="145"/>
        <v>4248</v>
      </c>
      <c r="I272" s="17">
        <f t="shared" si="146"/>
        <v>169</v>
      </c>
      <c r="J272" s="18">
        <f t="shared" si="147"/>
        <v>280</v>
      </c>
      <c r="K272" s="18">
        <f t="shared" si="148"/>
        <v>427</v>
      </c>
      <c r="L272" s="18">
        <f t="shared" si="149"/>
        <v>913</v>
      </c>
      <c r="M272" s="18">
        <f t="shared" si="150"/>
        <v>1010</v>
      </c>
      <c r="N272" s="18">
        <f t="shared" si="151"/>
        <v>780</v>
      </c>
      <c r="O272" s="18">
        <f t="shared" si="152"/>
        <v>669</v>
      </c>
      <c r="P272" s="16">
        <f t="shared" si="153"/>
        <v>0</v>
      </c>
      <c r="R272" s="39" t="s">
        <v>137</v>
      </c>
      <c r="S272" s="168">
        <f t="shared" si="154"/>
        <v>1.0608044733585249E-3</v>
      </c>
      <c r="T272" s="173">
        <f t="shared" si="155"/>
        <v>5.2880914683371607E-4</v>
      </c>
      <c r="U272" s="24">
        <f t="shared" si="156"/>
        <v>5.5568234815483693E-4</v>
      </c>
      <c r="V272" s="24">
        <f t="shared" si="157"/>
        <v>8.3626286464096511E-4</v>
      </c>
      <c r="W272" s="24">
        <f t="shared" si="158"/>
        <v>1.7832693010092172E-3</v>
      </c>
      <c r="X272" s="24">
        <f t="shared" si="159"/>
        <v>1.6684700460068225E-3</v>
      </c>
      <c r="Y272" s="24">
        <f t="shared" si="160"/>
        <v>1.1083890843569355E-3</v>
      </c>
      <c r="Z272" s="24">
        <f t="shared" si="161"/>
        <v>1.0348444020950572E-3</v>
      </c>
      <c r="AA272" s="174">
        <f t="shared" si="162"/>
        <v>0</v>
      </c>
      <c r="AC272" s="39" t="s">
        <v>137</v>
      </c>
      <c r="AD272" s="47">
        <f t="shared" si="163"/>
        <v>52</v>
      </c>
      <c r="AE272" s="47">
        <f t="shared" si="164"/>
        <v>0</v>
      </c>
      <c r="AF272" s="48">
        <f t="shared" si="165"/>
        <v>7</v>
      </c>
      <c r="AG272" s="48">
        <f t="shared" si="166"/>
        <v>3</v>
      </c>
      <c r="AH272" s="48">
        <f t="shared" si="167"/>
        <v>8</v>
      </c>
      <c r="AI272" s="48">
        <f t="shared" si="168"/>
        <v>16</v>
      </c>
      <c r="AJ272" s="48">
        <f t="shared" si="169"/>
        <v>14</v>
      </c>
      <c r="AK272" s="48">
        <f t="shared" si="170"/>
        <v>4</v>
      </c>
      <c r="AL272" s="49">
        <f t="shared" si="171"/>
        <v>0</v>
      </c>
      <c r="AN272" s="47" t="s">
        <v>137</v>
      </c>
      <c r="AO272" s="135">
        <f t="shared" si="172"/>
        <v>1.2241054613935969E-2</v>
      </c>
      <c r="AP272" s="29">
        <f t="shared" si="173"/>
        <v>0</v>
      </c>
      <c r="AQ272" s="28">
        <f t="shared" si="174"/>
        <v>2.5000000000000001E-2</v>
      </c>
      <c r="AR272" s="28">
        <f t="shared" si="175"/>
        <v>7.0257611241217799E-3</v>
      </c>
      <c r="AS272" s="28">
        <f t="shared" si="176"/>
        <v>8.7623220153340634E-3</v>
      </c>
      <c r="AT272" s="28">
        <f t="shared" si="177"/>
        <v>1.5841584158415842E-2</v>
      </c>
      <c r="AU272" s="28">
        <f t="shared" si="178"/>
        <v>1.7948717948717947E-2</v>
      </c>
      <c r="AV272" s="28">
        <f t="shared" si="179"/>
        <v>5.9790732436472349E-3</v>
      </c>
      <c r="AW272" s="30" t="str">
        <f t="shared" si="180"/>
        <v>-</v>
      </c>
    </row>
    <row r="273" spans="1:49" x14ac:dyDescent="0.25">
      <c r="A273" t="s">
        <v>163</v>
      </c>
      <c r="B273">
        <v>2017</v>
      </c>
      <c r="C273">
        <v>178</v>
      </c>
      <c r="D273">
        <v>9</v>
      </c>
      <c r="E273">
        <v>5.0561797752808987E-2</v>
      </c>
      <c r="G273" s="39" t="s">
        <v>291</v>
      </c>
      <c r="H273" s="73">
        <f t="shared" si="145"/>
        <v>3546</v>
      </c>
      <c r="I273" s="17">
        <f t="shared" si="146"/>
        <v>41</v>
      </c>
      <c r="J273" s="18">
        <f t="shared" si="147"/>
        <v>32</v>
      </c>
      <c r="K273" s="18">
        <f t="shared" si="148"/>
        <v>23</v>
      </c>
      <c r="L273" s="18">
        <f t="shared" si="149"/>
        <v>148</v>
      </c>
      <c r="M273" s="18">
        <f t="shared" si="150"/>
        <v>368</v>
      </c>
      <c r="N273" s="18">
        <f t="shared" si="151"/>
        <v>1122</v>
      </c>
      <c r="O273" s="18">
        <f t="shared" si="152"/>
        <v>1812</v>
      </c>
      <c r="P273" s="16">
        <f t="shared" si="153"/>
        <v>0</v>
      </c>
      <c r="R273" s="39" t="s">
        <v>291</v>
      </c>
      <c r="S273" s="168">
        <f t="shared" si="154"/>
        <v>8.8550203920181956E-4</v>
      </c>
      <c r="T273" s="173">
        <f t="shared" si="155"/>
        <v>1.2829097645078319E-4</v>
      </c>
      <c r="U273" s="24">
        <f t="shared" si="156"/>
        <v>6.3506554074838499E-5</v>
      </c>
      <c r="V273" s="24">
        <f t="shared" si="157"/>
        <v>4.504460395021592E-5</v>
      </c>
      <c r="W273" s="24">
        <f t="shared" si="158"/>
        <v>2.8907322732679534E-4</v>
      </c>
      <c r="X273" s="24">
        <f t="shared" si="159"/>
        <v>6.0791779894109972E-4</v>
      </c>
      <c r="Y273" s="24">
        <f t="shared" si="160"/>
        <v>1.5943750674980532E-3</v>
      </c>
      <c r="Z273" s="24">
        <f t="shared" si="161"/>
        <v>2.8028969455848184E-3</v>
      </c>
      <c r="AA273" s="174">
        <f t="shared" si="162"/>
        <v>0</v>
      </c>
      <c r="AC273" s="39" t="s">
        <v>291</v>
      </c>
      <c r="AD273" s="47">
        <f t="shared" si="163"/>
        <v>70</v>
      </c>
      <c r="AE273" s="47">
        <f t="shared" si="164"/>
        <v>0</v>
      </c>
      <c r="AF273" s="48">
        <f t="shared" si="165"/>
        <v>0</v>
      </c>
      <c r="AG273" s="48">
        <f t="shared" si="166"/>
        <v>2</v>
      </c>
      <c r="AH273" s="48">
        <f t="shared" si="167"/>
        <v>7</v>
      </c>
      <c r="AI273" s="48">
        <f t="shared" si="168"/>
        <v>10</v>
      </c>
      <c r="AJ273" s="48">
        <f t="shared" si="169"/>
        <v>30</v>
      </c>
      <c r="AK273" s="48">
        <f t="shared" si="170"/>
        <v>21</v>
      </c>
      <c r="AL273" s="49">
        <f t="shared" si="171"/>
        <v>0</v>
      </c>
      <c r="AN273" s="47" t="s">
        <v>291</v>
      </c>
      <c r="AO273" s="135">
        <f t="shared" si="172"/>
        <v>1.9740552735476594E-2</v>
      </c>
      <c r="AP273" s="29">
        <f t="shared" si="173"/>
        <v>0</v>
      </c>
      <c r="AQ273" s="28">
        <f t="shared" si="174"/>
        <v>0</v>
      </c>
      <c r="AR273" s="28">
        <f t="shared" si="175"/>
        <v>8.6956521739130432E-2</v>
      </c>
      <c r="AS273" s="28">
        <f t="shared" si="176"/>
        <v>4.72972972972973E-2</v>
      </c>
      <c r="AT273" s="28">
        <f t="shared" si="177"/>
        <v>2.717391304347826E-2</v>
      </c>
      <c r="AU273" s="28">
        <f t="shared" si="178"/>
        <v>2.6737967914438502E-2</v>
      </c>
      <c r="AV273" s="28">
        <f t="shared" si="179"/>
        <v>1.1589403973509934E-2</v>
      </c>
      <c r="AW273" s="30" t="str">
        <f t="shared" si="180"/>
        <v>-</v>
      </c>
    </row>
    <row r="274" spans="1:49" x14ac:dyDescent="0.25">
      <c r="A274" t="s">
        <v>163</v>
      </c>
      <c r="B274">
        <v>2018</v>
      </c>
      <c r="C274">
        <v>407</v>
      </c>
      <c r="D274">
        <v>33</v>
      </c>
      <c r="E274">
        <v>8.1081081081081086E-2</v>
      </c>
      <c r="G274" s="39" t="s">
        <v>240</v>
      </c>
      <c r="H274" s="73">
        <f t="shared" si="145"/>
        <v>1688</v>
      </c>
      <c r="I274" s="17">
        <f t="shared" si="146"/>
        <v>2</v>
      </c>
      <c r="J274" s="18">
        <f t="shared" si="147"/>
        <v>4</v>
      </c>
      <c r="K274" s="18">
        <f t="shared" si="148"/>
        <v>9</v>
      </c>
      <c r="L274" s="18">
        <f t="shared" si="149"/>
        <v>32</v>
      </c>
      <c r="M274" s="18">
        <f t="shared" si="150"/>
        <v>100</v>
      </c>
      <c r="N274" s="18">
        <f t="shared" si="151"/>
        <v>374</v>
      </c>
      <c r="O274" s="18">
        <f t="shared" si="152"/>
        <v>1167</v>
      </c>
      <c r="P274" s="16">
        <f t="shared" si="153"/>
        <v>0</v>
      </c>
      <c r="R274" s="39" t="s">
        <v>240</v>
      </c>
      <c r="S274" s="168">
        <f t="shared" si="154"/>
        <v>4.2152494139105229E-4</v>
      </c>
      <c r="T274" s="173">
        <f t="shared" si="155"/>
        <v>6.2580964122333266E-6</v>
      </c>
      <c r="U274" s="24">
        <f t="shared" si="156"/>
        <v>7.9383192593548123E-6</v>
      </c>
      <c r="V274" s="24">
        <f t="shared" si="157"/>
        <v>1.7626149371823619E-5</v>
      </c>
      <c r="W274" s="24">
        <f t="shared" si="158"/>
        <v>6.2502319422009803E-5</v>
      </c>
      <c r="X274" s="24">
        <f t="shared" si="159"/>
        <v>1.6519505406008145E-4</v>
      </c>
      <c r="Y274" s="24">
        <f t="shared" si="160"/>
        <v>5.3145835583268445E-4</v>
      </c>
      <c r="Z274" s="24">
        <f t="shared" si="161"/>
        <v>1.8051770063451894E-3</v>
      </c>
      <c r="AA274" s="174">
        <f t="shared" si="162"/>
        <v>0</v>
      </c>
      <c r="AC274" s="39" t="s">
        <v>240</v>
      </c>
      <c r="AD274" s="47">
        <f t="shared" si="163"/>
        <v>89</v>
      </c>
      <c r="AE274" s="47">
        <f t="shared" si="164"/>
        <v>0</v>
      </c>
      <c r="AF274" s="48">
        <f t="shared" si="165"/>
        <v>2</v>
      </c>
      <c r="AG274" s="48">
        <f t="shared" si="166"/>
        <v>3</v>
      </c>
      <c r="AH274" s="48">
        <f t="shared" si="167"/>
        <v>0</v>
      </c>
      <c r="AI274" s="48">
        <f t="shared" si="168"/>
        <v>6</v>
      </c>
      <c r="AJ274" s="48">
        <f t="shared" si="169"/>
        <v>24</v>
      </c>
      <c r="AK274" s="48">
        <f t="shared" si="170"/>
        <v>54</v>
      </c>
      <c r="AL274" s="49">
        <f t="shared" si="171"/>
        <v>0</v>
      </c>
      <c r="AN274" s="47" t="s">
        <v>240</v>
      </c>
      <c r="AO274" s="135">
        <f t="shared" si="172"/>
        <v>5.2725118483412325E-2</v>
      </c>
      <c r="AP274" s="29">
        <f t="shared" si="173"/>
        <v>0</v>
      </c>
      <c r="AQ274" s="28">
        <f t="shared" si="174"/>
        <v>0.5</v>
      </c>
      <c r="AR274" s="28">
        <f t="shared" si="175"/>
        <v>0.33333333333333331</v>
      </c>
      <c r="AS274" s="28">
        <f t="shared" si="176"/>
        <v>0</v>
      </c>
      <c r="AT274" s="28">
        <f t="shared" si="177"/>
        <v>0.06</v>
      </c>
      <c r="AU274" s="28">
        <f t="shared" si="178"/>
        <v>6.4171122994652413E-2</v>
      </c>
      <c r="AV274" s="28">
        <f t="shared" si="179"/>
        <v>4.6272493573264781E-2</v>
      </c>
      <c r="AW274" s="30" t="str">
        <f t="shared" si="180"/>
        <v>-</v>
      </c>
    </row>
    <row r="275" spans="1:49" x14ac:dyDescent="0.25">
      <c r="A275" t="s">
        <v>163</v>
      </c>
      <c r="B275">
        <v>2019</v>
      </c>
      <c r="C275">
        <v>945</v>
      </c>
      <c r="D275">
        <v>43</v>
      </c>
      <c r="E275">
        <v>4.5502645502645503E-2</v>
      </c>
      <c r="G275" s="39" t="s">
        <v>191</v>
      </c>
      <c r="H275" s="73">
        <f t="shared" si="145"/>
        <v>67418</v>
      </c>
      <c r="I275" s="17">
        <f t="shared" si="146"/>
        <v>2760</v>
      </c>
      <c r="J275" s="18">
        <f t="shared" si="147"/>
        <v>6228</v>
      </c>
      <c r="K275" s="18">
        <f t="shared" si="148"/>
        <v>8046</v>
      </c>
      <c r="L275" s="18">
        <f t="shared" si="149"/>
        <v>8799</v>
      </c>
      <c r="M275" s="18">
        <f t="shared" si="150"/>
        <v>9816</v>
      </c>
      <c r="N275" s="18">
        <f t="shared" si="151"/>
        <v>10114</v>
      </c>
      <c r="O275" s="18">
        <f t="shared" si="152"/>
        <v>12575</v>
      </c>
      <c r="P275" s="16">
        <f t="shared" si="153"/>
        <v>9080</v>
      </c>
      <c r="R275" s="39" t="s">
        <v>191</v>
      </c>
      <c r="S275" s="168">
        <f t="shared" si="154"/>
        <v>1.6835526361790261E-2</v>
      </c>
      <c r="T275" s="173">
        <f t="shared" si="155"/>
        <v>8.6361730488819909E-3</v>
      </c>
      <c r="U275" s="24">
        <f t="shared" si="156"/>
        <v>1.2359963086815444E-2</v>
      </c>
      <c r="V275" s="24">
        <f t="shared" si="157"/>
        <v>1.5757777538410317E-2</v>
      </c>
      <c r="W275" s="24">
        <f t="shared" si="158"/>
        <v>1.7186184643570756E-2</v>
      </c>
      <c r="X275" s="24">
        <f t="shared" si="159"/>
        <v>1.6215546506537594E-2</v>
      </c>
      <c r="Y275" s="24">
        <f t="shared" si="160"/>
        <v>1.4372111793828262E-2</v>
      </c>
      <c r="Z275" s="24">
        <f t="shared" si="161"/>
        <v>1.9451671683625327E-2</v>
      </c>
      <c r="AA275" s="174">
        <f t="shared" si="162"/>
        <v>4.4749344530526147E-2</v>
      </c>
      <c r="AC275" s="39" t="s">
        <v>191</v>
      </c>
      <c r="AD275" s="47">
        <f t="shared" si="163"/>
        <v>3456</v>
      </c>
      <c r="AE275" s="47">
        <f t="shared" si="164"/>
        <v>157</v>
      </c>
      <c r="AF275" s="48">
        <f t="shared" si="165"/>
        <v>326</v>
      </c>
      <c r="AG275" s="48">
        <f t="shared" si="166"/>
        <v>622</v>
      </c>
      <c r="AH275" s="48">
        <f t="shared" si="167"/>
        <v>459</v>
      </c>
      <c r="AI275" s="48">
        <f t="shared" si="168"/>
        <v>468</v>
      </c>
      <c r="AJ275" s="48">
        <f t="shared" si="169"/>
        <v>486</v>
      </c>
      <c r="AK275" s="48">
        <f t="shared" si="170"/>
        <v>513</v>
      </c>
      <c r="AL275" s="49">
        <f t="shared" si="171"/>
        <v>425</v>
      </c>
      <c r="AN275" s="47" t="s">
        <v>191</v>
      </c>
      <c r="AO275" s="135">
        <f t="shared" si="172"/>
        <v>5.1262274170102942E-2</v>
      </c>
      <c r="AP275" s="29">
        <f t="shared" si="173"/>
        <v>5.6884057971014493E-2</v>
      </c>
      <c r="AQ275" s="28">
        <f t="shared" si="174"/>
        <v>5.2344251766217084E-2</v>
      </c>
      <c r="AR275" s="28">
        <f t="shared" si="175"/>
        <v>7.7305493412875959E-2</v>
      </c>
      <c r="AS275" s="28">
        <f t="shared" si="176"/>
        <v>5.2165018752130921E-2</v>
      </c>
      <c r="AT275" s="28">
        <f t="shared" si="177"/>
        <v>4.7677261613691929E-2</v>
      </c>
      <c r="AU275" s="28">
        <f t="shared" si="178"/>
        <v>4.8052204864544194E-2</v>
      </c>
      <c r="AV275" s="28">
        <f t="shared" si="179"/>
        <v>4.0795228628230616E-2</v>
      </c>
      <c r="AW275" s="30">
        <f t="shared" si="180"/>
        <v>4.680616740088106E-2</v>
      </c>
    </row>
    <row r="276" spans="1:49" x14ac:dyDescent="0.25">
      <c r="A276" t="s">
        <v>265</v>
      </c>
      <c r="B276">
        <v>2013</v>
      </c>
      <c r="C276">
        <v>43</v>
      </c>
      <c r="D276">
        <v>0</v>
      </c>
      <c r="E276">
        <v>0</v>
      </c>
      <c r="G276" s="39" t="s">
        <v>53</v>
      </c>
      <c r="H276" s="73">
        <f t="shared" si="145"/>
        <v>20721</v>
      </c>
      <c r="I276" s="17">
        <f t="shared" si="146"/>
        <v>682</v>
      </c>
      <c r="J276" s="18">
        <f t="shared" si="147"/>
        <v>1797</v>
      </c>
      <c r="K276" s="18">
        <f t="shared" si="148"/>
        <v>2460</v>
      </c>
      <c r="L276" s="18">
        <f t="shared" si="149"/>
        <v>2712</v>
      </c>
      <c r="M276" s="18">
        <f t="shared" si="150"/>
        <v>3151</v>
      </c>
      <c r="N276" s="18">
        <f t="shared" si="151"/>
        <v>3661</v>
      </c>
      <c r="O276" s="18">
        <f t="shared" si="152"/>
        <v>3874</v>
      </c>
      <c r="P276" s="16">
        <f t="shared" si="153"/>
        <v>2384</v>
      </c>
      <c r="R276" s="39" t="s">
        <v>53</v>
      </c>
      <c r="S276" s="168">
        <f t="shared" si="154"/>
        <v>5.174418430428907E-3</v>
      </c>
      <c r="T276" s="173">
        <f t="shared" si="155"/>
        <v>2.1340108765715645E-3</v>
      </c>
      <c r="U276" s="24">
        <f t="shared" si="156"/>
        <v>3.5662899272651499E-3</v>
      </c>
      <c r="V276" s="24">
        <f t="shared" si="157"/>
        <v>4.8178141616317897E-3</v>
      </c>
      <c r="W276" s="24">
        <f t="shared" si="158"/>
        <v>5.2970715710153309E-3</v>
      </c>
      <c r="X276" s="24">
        <f t="shared" si="159"/>
        <v>5.2052961534331662E-3</v>
      </c>
      <c r="Y276" s="24">
        <f t="shared" si="160"/>
        <v>5.2023236382445388E-3</v>
      </c>
      <c r="Z276" s="24">
        <f t="shared" si="161"/>
        <v>5.9925070459136793E-3</v>
      </c>
      <c r="AA276" s="174">
        <f t="shared" si="162"/>
        <v>1.1749167110217439E-2</v>
      </c>
      <c r="AC276" s="39" t="s">
        <v>53</v>
      </c>
      <c r="AD276" s="47">
        <f t="shared" si="163"/>
        <v>600</v>
      </c>
      <c r="AE276" s="47">
        <f t="shared" si="164"/>
        <v>10</v>
      </c>
      <c r="AF276" s="48">
        <f t="shared" si="165"/>
        <v>32</v>
      </c>
      <c r="AG276" s="48">
        <f t="shared" si="166"/>
        <v>79</v>
      </c>
      <c r="AH276" s="48">
        <f t="shared" si="167"/>
        <v>50</v>
      </c>
      <c r="AI276" s="48">
        <f t="shared" si="168"/>
        <v>113</v>
      </c>
      <c r="AJ276" s="48">
        <f t="shared" si="169"/>
        <v>112</v>
      </c>
      <c r="AK276" s="48">
        <f t="shared" si="170"/>
        <v>139</v>
      </c>
      <c r="AL276" s="49">
        <f t="shared" si="171"/>
        <v>65</v>
      </c>
      <c r="AN276" s="47" t="s">
        <v>53</v>
      </c>
      <c r="AO276" s="135">
        <f t="shared" si="172"/>
        <v>2.8956131460836834E-2</v>
      </c>
      <c r="AP276" s="29">
        <f t="shared" si="173"/>
        <v>1.466275659824047E-2</v>
      </c>
      <c r="AQ276" s="28">
        <f t="shared" si="174"/>
        <v>1.7807456872565387E-2</v>
      </c>
      <c r="AR276" s="28">
        <f t="shared" si="175"/>
        <v>3.2113821138211381E-2</v>
      </c>
      <c r="AS276" s="28">
        <f t="shared" si="176"/>
        <v>1.8436578171091445E-2</v>
      </c>
      <c r="AT276" s="28">
        <f t="shared" si="177"/>
        <v>3.5861631228181527E-2</v>
      </c>
      <c r="AU276" s="28">
        <f t="shared" si="178"/>
        <v>3.0592734225621414E-2</v>
      </c>
      <c r="AV276" s="28">
        <f t="shared" si="179"/>
        <v>3.5880227155394941E-2</v>
      </c>
      <c r="AW276" s="30">
        <f t="shared" si="180"/>
        <v>2.7265100671140938E-2</v>
      </c>
    </row>
    <row r="277" spans="1:49" x14ac:dyDescent="0.25">
      <c r="A277" t="s">
        <v>265</v>
      </c>
      <c r="B277">
        <v>2014</v>
      </c>
      <c r="C277">
        <v>103</v>
      </c>
      <c r="D277">
        <v>2</v>
      </c>
      <c r="E277">
        <v>1.9417475728155342E-2</v>
      </c>
      <c r="G277" s="39" t="s">
        <v>394</v>
      </c>
      <c r="H277" s="73">
        <f t="shared" si="145"/>
        <v>4353</v>
      </c>
      <c r="I277" s="17">
        <f t="shared" si="146"/>
        <v>186</v>
      </c>
      <c r="J277" s="18">
        <f t="shared" si="147"/>
        <v>413</v>
      </c>
      <c r="K277" s="18">
        <f t="shared" si="148"/>
        <v>259</v>
      </c>
      <c r="L277" s="18">
        <f t="shared" si="149"/>
        <v>293</v>
      </c>
      <c r="M277" s="18">
        <f t="shared" si="150"/>
        <v>878</v>
      </c>
      <c r="N277" s="18">
        <f t="shared" si="151"/>
        <v>1137</v>
      </c>
      <c r="O277" s="18">
        <f t="shared" si="152"/>
        <v>1187</v>
      </c>
      <c r="P277" s="16">
        <f t="shared" si="153"/>
        <v>0</v>
      </c>
      <c r="R277" s="39" t="s">
        <v>394</v>
      </c>
      <c r="S277" s="168">
        <f t="shared" si="154"/>
        <v>1.0870249229118782E-3</v>
      </c>
      <c r="T277" s="173">
        <f t="shared" si="155"/>
        <v>5.820029663376994E-4</v>
      </c>
      <c r="U277" s="24">
        <f t="shared" si="156"/>
        <v>8.1963146352838443E-4</v>
      </c>
      <c r="V277" s="24">
        <f t="shared" si="157"/>
        <v>5.0724140970025752E-4</v>
      </c>
      <c r="W277" s="24">
        <f t="shared" si="158"/>
        <v>5.7228686220777726E-4</v>
      </c>
      <c r="X277" s="24">
        <f t="shared" si="159"/>
        <v>1.450412574647515E-3</v>
      </c>
      <c r="Y277" s="24">
        <f t="shared" si="160"/>
        <v>1.6156902421972251E-3</v>
      </c>
      <c r="Z277" s="24">
        <f t="shared" si="161"/>
        <v>1.8361140587247128E-3</v>
      </c>
      <c r="AA277" s="174">
        <f t="shared" si="162"/>
        <v>0</v>
      </c>
      <c r="AC277" s="39" t="s">
        <v>394</v>
      </c>
      <c r="AD277" s="47">
        <f t="shared" si="163"/>
        <v>182</v>
      </c>
      <c r="AE277" s="47">
        <f t="shared" si="164"/>
        <v>1</v>
      </c>
      <c r="AF277" s="48">
        <f t="shared" si="165"/>
        <v>4</v>
      </c>
      <c r="AG277" s="48">
        <f t="shared" si="166"/>
        <v>5</v>
      </c>
      <c r="AH277" s="48">
        <f t="shared" si="167"/>
        <v>2</v>
      </c>
      <c r="AI277" s="48">
        <f t="shared" si="168"/>
        <v>85</v>
      </c>
      <c r="AJ277" s="48">
        <f t="shared" si="169"/>
        <v>54</v>
      </c>
      <c r="AK277" s="48">
        <f t="shared" si="170"/>
        <v>31</v>
      </c>
      <c r="AL277" s="49">
        <f t="shared" si="171"/>
        <v>0</v>
      </c>
      <c r="AN277" s="47" t="s">
        <v>394</v>
      </c>
      <c r="AO277" s="135">
        <f t="shared" si="172"/>
        <v>4.1810245807489085E-2</v>
      </c>
      <c r="AP277" s="29">
        <f t="shared" si="173"/>
        <v>5.3763440860215058E-3</v>
      </c>
      <c r="AQ277" s="28">
        <f t="shared" si="174"/>
        <v>9.6852300242130755E-3</v>
      </c>
      <c r="AR277" s="28">
        <f t="shared" si="175"/>
        <v>1.9305019305019305E-2</v>
      </c>
      <c r="AS277" s="28">
        <f t="shared" si="176"/>
        <v>6.8259385665529011E-3</v>
      </c>
      <c r="AT277" s="28">
        <f t="shared" si="177"/>
        <v>9.6810933940774488E-2</v>
      </c>
      <c r="AU277" s="28">
        <f t="shared" si="178"/>
        <v>4.7493403693931395E-2</v>
      </c>
      <c r="AV277" s="28">
        <f t="shared" si="179"/>
        <v>2.6116259477674809E-2</v>
      </c>
      <c r="AW277" s="30" t="str">
        <f t="shared" si="180"/>
        <v>-</v>
      </c>
    </row>
    <row r="278" spans="1:49" x14ac:dyDescent="0.25">
      <c r="A278" t="s">
        <v>265</v>
      </c>
      <c r="B278">
        <v>2015</v>
      </c>
      <c r="C278">
        <v>153</v>
      </c>
      <c r="D278">
        <v>2</v>
      </c>
      <c r="E278">
        <v>1.30718954248366E-2</v>
      </c>
      <c r="G278" s="39" t="s">
        <v>472</v>
      </c>
      <c r="H278" s="73">
        <f t="shared" si="145"/>
        <v>174</v>
      </c>
      <c r="I278" s="17">
        <f t="shared" si="146"/>
        <v>5</v>
      </c>
      <c r="J278" s="18">
        <f t="shared" si="147"/>
        <v>67</v>
      </c>
      <c r="K278" s="18">
        <f t="shared" si="148"/>
        <v>102</v>
      </c>
      <c r="L278" s="18">
        <f t="shared" si="149"/>
        <v>0</v>
      </c>
      <c r="M278" s="18">
        <f t="shared" si="150"/>
        <v>0</v>
      </c>
      <c r="N278" s="18">
        <f t="shared" si="151"/>
        <v>0</v>
      </c>
      <c r="O278" s="18">
        <f t="shared" si="152"/>
        <v>0</v>
      </c>
      <c r="P278" s="16">
        <f t="shared" si="153"/>
        <v>0</v>
      </c>
      <c r="R278" s="39" t="s">
        <v>472</v>
      </c>
      <c r="S278" s="168">
        <f t="shared" si="154"/>
        <v>4.3451030688414159E-5</v>
      </c>
      <c r="T278" s="173">
        <f t="shared" si="155"/>
        <v>1.5645241030583317E-5</v>
      </c>
      <c r="U278" s="24">
        <f t="shared" si="156"/>
        <v>1.3296684759419312E-4</v>
      </c>
      <c r="V278" s="24">
        <f t="shared" si="157"/>
        <v>1.9976302621400104E-4</v>
      </c>
      <c r="W278" s="24">
        <f t="shared" si="158"/>
        <v>0</v>
      </c>
      <c r="X278" s="24">
        <f t="shared" si="159"/>
        <v>0</v>
      </c>
      <c r="Y278" s="24">
        <f t="shared" si="160"/>
        <v>0</v>
      </c>
      <c r="Z278" s="24">
        <f t="shared" si="161"/>
        <v>0</v>
      </c>
      <c r="AA278" s="174">
        <f t="shared" si="162"/>
        <v>0</v>
      </c>
      <c r="AC278" s="39" t="s">
        <v>472</v>
      </c>
      <c r="AD278" s="47">
        <f t="shared" si="163"/>
        <v>2</v>
      </c>
      <c r="AE278" s="47">
        <f t="shared" si="164"/>
        <v>0</v>
      </c>
      <c r="AF278" s="48">
        <f t="shared" si="165"/>
        <v>1</v>
      </c>
      <c r="AG278" s="48">
        <f t="shared" si="166"/>
        <v>1</v>
      </c>
      <c r="AH278" s="48">
        <f t="shared" si="167"/>
        <v>0</v>
      </c>
      <c r="AI278" s="48">
        <f t="shared" si="168"/>
        <v>0</v>
      </c>
      <c r="AJ278" s="48">
        <f t="shared" si="169"/>
        <v>0</v>
      </c>
      <c r="AK278" s="48">
        <f t="shared" si="170"/>
        <v>0</v>
      </c>
      <c r="AL278" s="49">
        <f t="shared" si="171"/>
        <v>0</v>
      </c>
      <c r="AN278" s="47" t="s">
        <v>472</v>
      </c>
      <c r="AO278" s="135">
        <f t="shared" si="172"/>
        <v>1.1494252873563218E-2</v>
      </c>
      <c r="AP278" s="29">
        <f t="shared" si="173"/>
        <v>0</v>
      </c>
      <c r="AQ278" s="28">
        <f t="shared" si="174"/>
        <v>1.4925373134328358E-2</v>
      </c>
      <c r="AR278" s="28">
        <f t="shared" si="175"/>
        <v>9.8039215686274508E-3</v>
      </c>
      <c r="AS278" s="28" t="str">
        <f t="shared" si="176"/>
        <v>-</v>
      </c>
      <c r="AT278" s="28" t="str">
        <f t="shared" si="177"/>
        <v>-</v>
      </c>
      <c r="AU278" s="28" t="str">
        <f t="shared" si="178"/>
        <v>-</v>
      </c>
      <c r="AV278" s="28" t="str">
        <f t="shared" si="179"/>
        <v>-</v>
      </c>
      <c r="AW278" s="30" t="str">
        <f t="shared" si="180"/>
        <v>-</v>
      </c>
    </row>
    <row r="279" spans="1:49" x14ac:dyDescent="0.25">
      <c r="A279" t="s">
        <v>265</v>
      </c>
      <c r="B279">
        <v>2016</v>
      </c>
      <c r="C279">
        <v>136</v>
      </c>
      <c r="D279">
        <v>5</v>
      </c>
      <c r="E279">
        <v>3.6764705882352942E-2</v>
      </c>
      <c r="G279" s="39" t="s">
        <v>263</v>
      </c>
      <c r="H279" s="73">
        <f t="shared" si="145"/>
        <v>3048</v>
      </c>
      <c r="I279" s="17">
        <f t="shared" si="146"/>
        <v>357</v>
      </c>
      <c r="J279" s="18">
        <f t="shared" si="147"/>
        <v>277</v>
      </c>
      <c r="K279" s="18">
        <f t="shared" si="148"/>
        <v>591</v>
      </c>
      <c r="L279" s="18">
        <f t="shared" si="149"/>
        <v>371</v>
      </c>
      <c r="M279" s="18">
        <f t="shared" si="150"/>
        <v>486</v>
      </c>
      <c r="N279" s="18">
        <f t="shared" si="151"/>
        <v>705</v>
      </c>
      <c r="O279" s="18">
        <f t="shared" si="152"/>
        <v>261</v>
      </c>
      <c r="P279" s="16">
        <f t="shared" si="153"/>
        <v>0</v>
      </c>
      <c r="R279" s="39" t="s">
        <v>263</v>
      </c>
      <c r="S279" s="168">
        <f t="shared" si="154"/>
        <v>7.6114219274877215E-4</v>
      </c>
      <c r="T279" s="173">
        <f t="shared" si="155"/>
        <v>1.1170702095836488E-3</v>
      </c>
      <c r="U279" s="24">
        <f t="shared" si="156"/>
        <v>5.4972860871032084E-4</v>
      </c>
      <c r="V279" s="24">
        <f t="shared" si="157"/>
        <v>1.1574504754164178E-3</v>
      </c>
      <c r="W279" s="24">
        <f t="shared" si="158"/>
        <v>7.2463626579892613E-4</v>
      </c>
      <c r="X279" s="24">
        <f t="shared" si="159"/>
        <v>8.0284796273199577E-4</v>
      </c>
      <c r="Y279" s="24">
        <f t="shared" si="160"/>
        <v>1.0018132108610763E-3</v>
      </c>
      <c r="Z279" s="24">
        <f t="shared" si="161"/>
        <v>4.0372853355278014E-4</v>
      </c>
      <c r="AA279" s="174">
        <f t="shared" si="162"/>
        <v>0</v>
      </c>
      <c r="AC279" s="39" t="s">
        <v>263</v>
      </c>
      <c r="AD279" s="47">
        <f t="shared" si="163"/>
        <v>746</v>
      </c>
      <c r="AE279" s="47">
        <f t="shared" si="164"/>
        <v>101</v>
      </c>
      <c r="AF279" s="48">
        <f t="shared" si="165"/>
        <v>86</v>
      </c>
      <c r="AG279" s="48">
        <f t="shared" si="166"/>
        <v>136</v>
      </c>
      <c r="AH279" s="48">
        <f t="shared" si="167"/>
        <v>96</v>
      </c>
      <c r="AI279" s="48">
        <f t="shared" si="168"/>
        <v>119</v>
      </c>
      <c r="AJ279" s="48">
        <f t="shared" si="169"/>
        <v>134</v>
      </c>
      <c r="AK279" s="48">
        <f t="shared" si="170"/>
        <v>74</v>
      </c>
      <c r="AL279" s="49">
        <f t="shared" si="171"/>
        <v>0</v>
      </c>
      <c r="AN279" s="47" t="s">
        <v>263</v>
      </c>
      <c r="AO279" s="135">
        <f t="shared" si="172"/>
        <v>0.244750656167979</v>
      </c>
      <c r="AP279" s="29">
        <f t="shared" si="173"/>
        <v>0.28291316526610644</v>
      </c>
      <c r="AQ279" s="28">
        <f t="shared" si="174"/>
        <v>0.31046931407942241</v>
      </c>
      <c r="AR279" s="28">
        <f t="shared" si="175"/>
        <v>0.23011844331641285</v>
      </c>
      <c r="AS279" s="28">
        <f t="shared" si="176"/>
        <v>0.2587601078167116</v>
      </c>
      <c r="AT279" s="28">
        <f t="shared" si="177"/>
        <v>0.2448559670781893</v>
      </c>
      <c r="AU279" s="28">
        <f t="shared" si="178"/>
        <v>0.1900709219858156</v>
      </c>
      <c r="AV279" s="28">
        <f t="shared" si="179"/>
        <v>0.28352490421455939</v>
      </c>
      <c r="AW279" s="30" t="str">
        <f t="shared" si="180"/>
        <v>-</v>
      </c>
    </row>
    <row r="280" spans="1:49" x14ac:dyDescent="0.25">
      <c r="A280" t="s">
        <v>265</v>
      </c>
      <c r="B280">
        <v>2017</v>
      </c>
      <c r="C280">
        <v>334</v>
      </c>
      <c r="D280">
        <v>14</v>
      </c>
      <c r="E280">
        <v>4.1916167664670663E-2</v>
      </c>
      <c r="G280" s="39" t="s">
        <v>175</v>
      </c>
      <c r="H280" s="73">
        <f t="shared" si="145"/>
        <v>12190</v>
      </c>
      <c r="I280" s="17">
        <f t="shared" si="146"/>
        <v>2907</v>
      </c>
      <c r="J280" s="18">
        <f t="shared" si="147"/>
        <v>2822</v>
      </c>
      <c r="K280" s="18">
        <f t="shared" si="148"/>
        <v>1516</v>
      </c>
      <c r="L280" s="18">
        <f t="shared" si="149"/>
        <v>945</v>
      </c>
      <c r="M280" s="18">
        <f t="shared" si="150"/>
        <v>1896</v>
      </c>
      <c r="N280" s="18">
        <f t="shared" si="151"/>
        <v>1193</v>
      </c>
      <c r="O280" s="18">
        <f t="shared" si="152"/>
        <v>911</v>
      </c>
      <c r="P280" s="16">
        <f t="shared" si="153"/>
        <v>0</v>
      </c>
      <c r="R280" s="39" t="s">
        <v>175</v>
      </c>
      <c r="S280" s="168">
        <f t="shared" si="154"/>
        <v>3.0440693338607389E-3</v>
      </c>
      <c r="T280" s="173">
        <f t="shared" si="155"/>
        <v>9.0961431351811398E-3</v>
      </c>
      <c r="U280" s="24">
        <f t="shared" si="156"/>
        <v>5.6004842374748204E-3</v>
      </c>
      <c r="V280" s="24">
        <f t="shared" si="157"/>
        <v>2.9690269386316234E-3</v>
      </c>
      <c r="W280" s="24">
        <f t="shared" si="158"/>
        <v>1.845771620431227E-3</v>
      </c>
      <c r="X280" s="24">
        <f t="shared" si="159"/>
        <v>3.1320982249791441E-3</v>
      </c>
      <c r="Y280" s="24">
        <f t="shared" si="160"/>
        <v>1.6952668944074667E-3</v>
      </c>
      <c r="Z280" s="24">
        <f t="shared" si="161"/>
        <v>1.40918273588729E-3</v>
      </c>
      <c r="AA280" s="174">
        <f t="shared" si="162"/>
        <v>0</v>
      </c>
      <c r="AC280" s="39" t="s">
        <v>175</v>
      </c>
      <c r="AD280" s="47">
        <f t="shared" si="163"/>
        <v>3846</v>
      </c>
      <c r="AE280" s="47">
        <f t="shared" si="164"/>
        <v>931</v>
      </c>
      <c r="AF280" s="48">
        <f t="shared" si="165"/>
        <v>817</v>
      </c>
      <c r="AG280" s="48">
        <f t="shared" si="166"/>
        <v>629</v>
      </c>
      <c r="AH280" s="48">
        <f t="shared" si="167"/>
        <v>284</v>
      </c>
      <c r="AI280" s="48">
        <f t="shared" si="168"/>
        <v>522</v>
      </c>
      <c r="AJ280" s="48">
        <f t="shared" si="169"/>
        <v>366</v>
      </c>
      <c r="AK280" s="48">
        <f t="shared" si="170"/>
        <v>297</v>
      </c>
      <c r="AL280" s="49">
        <f t="shared" si="171"/>
        <v>0</v>
      </c>
      <c r="AN280" s="47" t="s">
        <v>175</v>
      </c>
      <c r="AO280" s="135">
        <f t="shared" si="172"/>
        <v>0.3155045118949959</v>
      </c>
      <c r="AP280" s="29">
        <f t="shared" si="173"/>
        <v>0.3202614379084967</v>
      </c>
      <c r="AQ280" s="28">
        <f t="shared" si="174"/>
        <v>0.28951098511693835</v>
      </c>
      <c r="AR280" s="28">
        <f t="shared" si="175"/>
        <v>0.41490765171503957</v>
      </c>
      <c r="AS280" s="28">
        <f t="shared" si="176"/>
        <v>0.30052910052910053</v>
      </c>
      <c r="AT280" s="28">
        <f t="shared" si="177"/>
        <v>0.27531645569620256</v>
      </c>
      <c r="AU280" s="28">
        <f t="shared" si="178"/>
        <v>0.30678960603520539</v>
      </c>
      <c r="AV280" s="28">
        <f t="shared" si="179"/>
        <v>0.32601536772777168</v>
      </c>
      <c r="AW280" s="30" t="str">
        <f t="shared" si="180"/>
        <v>-</v>
      </c>
    </row>
    <row r="281" spans="1:49" x14ac:dyDescent="0.25">
      <c r="A281" t="s">
        <v>265</v>
      </c>
      <c r="B281">
        <v>2018</v>
      </c>
      <c r="C281">
        <v>609</v>
      </c>
      <c r="D281">
        <v>53</v>
      </c>
      <c r="E281">
        <v>8.7027914614121515E-2</v>
      </c>
      <c r="G281" s="39" t="s">
        <v>150</v>
      </c>
      <c r="H281" s="73">
        <f t="shared" si="145"/>
        <v>12536</v>
      </c>
      <c r="I281" s="17">
        <f t="shared" si="146"/>
        <v>384</v>
      </c>
      <c r="J281" s="18">
        <f t="shared" si="147"/>
        <v>1031</v>
      </c>
      <c r="K281" s="18">
        <f t="shared" si="148"/>
        <v>1182</v>
      </c>
      <c r="L281" s="18">
        <f t="shared" si="149"/>
        <v>2910</v>
      </c>
      <c r="M281" s="18">
        <f t="shared" si="150"/>
        <v>2576</v>
      </c>
      <c r="N281" s="18">
        <f t="shared" si="151"/>
        <v>2872</v>
      </c>
      <c r="O281" s="18">
        <f t="shared" si="152"/>
        <v>1581</v>
      </c>
      <c r="P281" s="16">
        <f t="shared" si="153"/>
        <v>0</v>
      </c>
      <c r="R281" s="39" t="s">
        <v>150</v>
      </c>
      <c r="S281" s="168">
        <f t="shared" si="154"/>
        <v>3.1304719581032175E-3</v>
      </c>
      <c r="T281" s="173">
        <f t="shared" si="155"/>
        <v>1.2015545111487987E-3</v>
      </c>
      <c r="U281" s="24">
        <f t="shared" si="156"/>
        <v>2.0461017890987029E-3</v>
      </c>
      <c r="V281" s="24">
        <f t="shared" si="157"/>
        <v>2.3149009508328356E-3</v>
      </c>
      <c r="W281" s="24">
        <f t="shared" si="158"/>
        <v>5.6838046724390166E-3</v>
      </c>
      <c r="X281" s="24">
        <f t="shared" si="159"/>
        <v>4.2554245925876975E-3</v>
      </c>
      <c r="Y281" s="24">
        <f t="shared" si="160"/>
        <v>4.0811454490681008E-3</v>
      </c>
      <c r="Z281" s="24">
        <f t="shared" si="161"/>
        <v>2.4455739906013236E-3</v>
      </c>
      <c r="AA281" s="174">
        <f t="shared" si="162"/>
        <v>0</v>
      </c>
      <c r="AC281" s="39" t="s">
        <v>150</v>
      </c>
      <c r="AD281" s="47">
        <f t="shared" si="163"/>
        <v>5278</v>
      </c>
      <c r="AE281" s="47">
        <f t="shared" si="164"/>
        <v>205</v>
      </c>
      <c r="AF281" s="48">
        <f t="shared" si="165"/>
        <v>463</v>
      </c>
      <c r="AG281" s="48">
        <f t="shared" si="166"/>
        <v>463</v>
      </c>
      <c r="AH281" s="48">
        <f t="shared" si="167"/>
        <v>1186</v>
      </c>
      <c r="AI281" s="48">
        <f t="shared" si="168"/>
        <v>1056</v>
      </c>
      <c r="AJ281" s="48">
        <f t="shared" si="169"/>
        <v>1071</v>
      </c>
      <c r="AK281" s="48">
        <f t="shared" si="170"/>
        <v>834</v>
      </c>
      <c r="AL281" s="49">
        <f t="shared" si="171"/>
        <v>0</v>
      </c>
      <c r="AN281" s="47" t="s">
        <v>150</v>
      </c>
      <c r="AO281" s="135">
        <f t="shared" si="172"/>
        <v>0.42102744097000638</v>
      </c>
      <c r="AP281" s="29">
        <f t="shared" si="173"/>
        <v>0.53385416666666663</v>
      </c>
      <c r="AQ281" s="28">
        <f t="shared" si="174"/>
        <v>0.44907856450048494</v>
      </c>
      <c r="AR281" s="28">
        <f t="shared" si="175"/>
        <v>0.39170896785109982</v>
      </c>
      <c r="AS281" s="28">
        <f t="shared" si="176"/>
        <v>0.40756013745704467</v>
      </c>
      <c r="AT281" s="28">
        <f t="shared" si="177"/>
        <v>0.40993788819875776</v>
      </c>
      <c r="AU281" s="28">
        <f t="shared" si="178"/>
        <v>0.37291086350974928</v>
      </c>
      <c r="AV281" s="28">
        <f t="shared" si="179"/>
        <v>0.52751423149905119</v>
      </c>
      <c r="AW281" s="30" t="str">
        <f t="shared" si="180"/>
        <v>-</v>
      </c>
    </row>
    <row r="282" spans="1:49" x14ac:dyDescent="0.25">
      <c r="A282" t="s">
        <v>265</v>
      </c>
      <c r="B282">
        <v>2019</v>
      </c>
      <c r="C282">
        <v>789</v>
      </c>
      <c r="D282">
        <v>29</v>
      </c>
      <c r="E282">
        <v>3.6755386565272503E-2</v>
      </c>
      <c r="G282" s="39" t="s">
        <v>336</v>
      </c>
      <c r="H282" s="73">
        <f t="shared" si="145"/>
        <v>2056</v>
      </c>
      <c r="I282" s="17">
        <f t="shared" si="146"/>
        <v>127</v>
      </c>
      <c r="J282" s="18">
        <f t="shared" si="147"/>
        <v>123</v>
      </c>
      <c r="K282" s="18">
        <f t="shared" si="148"/>
        <v>142</v>
      </c>
      <c r="L282" s="18">
        <f t="shared" si="149"/>
        <v>86</v>
      </c>
      <c r="M282" s="18">
        <f t="shared" si="150"/>
        <v>232</v>
      </c>
      <c r="N282" s="18">
        <f t="shared" si="151"/>
        <v>587</v>
      </c>
      <c r="O282" s="18">
        <f t="shared" si="152"/>
        <v>759</v>
      </c>
      <c r="P282" s="16">
        <f t="shared" si="153"/>
        <v>0</v>
      </c>
      <c r="R282" s="39" t="s">
        <v>336</v>
      </c>
      <c r="S282" s="168">
        <f t="shared" si="154"/>
        <v>5.1342137411137644E-4</v>
      </c>
      <c r="T282" s="173">
        <f t="shared" si="155"/>
        <v>3.9738912217681624E-4</v>
      </c>
      <c r="U282" s="24">
        <f t="shared" si="156"/>
        <v>2.4410331722516049E-4</v>
      </c>
      <c r="V282" s="24">
        <f t="shared" si="157"/>
        <v>2.7810146786655046E-4</v>
      </c>
      <c r="W282" s="24">
        <f t="shared" si="158"/>
        <v>1.6797498344665133E-4</v>
      </c>
      <c r="X282" s="24">
        <f t="shared" si="159"/>
        <v>3.8325252541938893E-4</v>
      </c>
      <c r="Y282" s="24">
        <f t="shared" si="160"/>
        <v>8.3413383656092441E-4</v>
      </c>
      <c r="Z282" s="24">
        <f t="shared" si="161"/>
        <v>1.1740611378029124E-3</v>
      </c>
      <c r="AA282" s="174">
        <f t="shared" si="162"/>
        <v>0</v>
      </c>
      <c r="AC282" s="39" t="s">
        <v>336</v>
      </c>
      <c r="AD282" s="47">
        <f t="shared" si="163"/>
        <v>1489</v>
      </c>
      <c r="AE282" s="47">
        <f t="shared" si="164"/>
        <v>77</v>
      </c>
      <c r="AF282" s="48">
        <f t="shared" si="165"/>
        <v>85</v>
      </c>
      <c r="AG282" s="48">
        <f t="shared" si="166"/>
        <v>93</v>
      </c>
      <c r="AH282" s="48">
        <f t="shared" si="167"/>
        <v>40</v>
      </c>
      <c r="AI282" s="48">
        <f t="shared" si="168"/>
        <v>160</v>
      </c>
      <c r="AJ282" s="48">
        <f t="shared" si="169"/>
        <v>418</v>
      </c>
      <c r="AK282" s="48">
        <f t="shared" si="170"/>
        <v>616</v>
      </c>
      <c r="AL282" s="49">
        <f t="shared" si="171"/>
        <v>0</v>
      </c>
      <c r="AN282" s="47" t="s">
        <v>336</v>
      </c>
      <c r="AO282" s="135">
        <f t="shared" si="172"/>
        <v>0.72422178988326846</v>
      </c>
      <c r="AP282" s="29">
        <f t="shared" si="173"/>
        <v>0.60629921259842523</v>
      </c>
      <c r="AQ282" s="28">
        <f t="shared" si="174"/>
        <v>0.69105691056910568</v>
      </c>
      <c r="AR282" s="28">
        <f t="shared" si="175"/>
        <v>0.65492957746478875</v>
      </c>
      <c r="AS282" s="28">
        <f t="shared" si="176"/>
        <v>0.46511627906976744</v>
      </c>
      <c r="AT282" s="28">
        <f t="shared" si="177"/>
        <v>0.68965517241379315</v>
      </c>
      <c r="AU282" s="28">
        <f t="shared" si="178"/>
        <v>0.7120954003407155</v>
      </c>
      <c r="AV282" s="28">
        <f t="shared" si="179"/>
        <v>0.81159420289855078</v>
      </c>
      <c r="AW282" s="30" t="str">
        <f t="shared" si="180"/>
        <v>-</v>
      </c>
    </row>
    <row r="283" spans="1:49" x14ac:dyDescent="0.25">
      <c r="A283" t="s">
        <v>372</v>
      </c>
      <c r="B283">
        <v>2013</v>
      </c>
      <c r="C283">
        <v>908</v>
      </c>
      <c r="D283">
        <v>11</v>
      </c>
      <c r="E283">
        <v>1.2114537444933919E-2</v>
      </c>
      <c r="G283" s="39" t="s">
        <v>589</v>
      </c>
      <c r="H283" s="73">
        <f t="shared" si="145"/>
        <v>151</v>
      </c>
      <c r="I283" s="17">
        <f t="shared" si="146"/>
        <v>55</v>
      </c>
      <c r="J283" s="18">
        <f t="shared" si="147"/>
        <v>41</v>
      </c>
      <c r="K283" s="18">
        <f t="shared" si="148"/>
        <v>25</v>
      </c>
      <c r="L283" s="18">
        <f t="shared" si="149"/>
        <v>0</v>
      </c>
      <c r="M283" s="18">
        <f t="shared" si="150"/>
        <v>29</v>
      </c>
      <c r="N283" s="18">
        <f t="shared" si="151"/>
        <v>1</v>
      </c>
      <c r="O283" s="18">
        <f t="shared" si="152"/>
        <v>0</v>
      </c>
      <c r="P283" s="16">
        <f t="shared" si="153"/>
        <v>0</v>
      </c>
      <c r="R283" s="39" t="s">
        <v>589</v>
      </c>
      <c r="S283" s="168">
        <f t="shared" si="154"/>
        <v>3.7707503643393893E-5</v>
      </c>
      <c r="T283" s="173">
        <f t="shared" si="155"/>
        <v>1.7209765133641649E-4</v>
      </c>
      <c r="U283" s="24">
        <f t="shared" si="156"/>
        <v>8.1367772408386839E-5</v>
      </c>
      <c r="V283" s="24">
        <f t="shared" si="157"/>
        <v>4.8961526032843391E-5</v>
      </c>
      <c r="W283" s="24">
        <f t="shared" si="158"/>
        <v>0</v>
      </c>
      <c r="X283" s="24">
        <f t="shared" si="159"/>
        <v>4.7906565677423616E-5</v>
      </c>
      <c r="Y283" s="24">
        <f t="shared" si="160"/>
        <v>1.4210116466114556E-6</v>
      </c>
      <c r="Z283" s="24">
        <f t="shared" si="161"/>
        <v>0</v>
      </c>
      <c r="AA283" s="174">
        <f t="shared" si="162"/>
        <v>0</v>
      </c>
      <c r="AC283" s="39" t="s">
        <v>589</v>
      </c>
      <c r="AD283" s="47">
        <f t="shared" si="163"/>
        <v>13</v>
      </c>
      <c r="AE283" s="47">
        <f t="shared" si="164"/>
        <v>4</v>
      </c>
      <c r="AF283" s="48">
        <f t="shared" si="165"/>
        <v>5</v>
      </c>
      <c r="AG283" s="48">
        <f t="shared" si="166"/>
        <v>3</v>
      </c>
      <c r="AH283" s="48">
        <f t="shared" si="167"/>
        <v>0</v>
      </c>
      <c r="AI283" s="48">
        <f t="shared" si="168"/>
        <v>1</v>
      </c>
      <c r="AJ283" s="48">
        <f t="shared" si="169"/>
        <v>0</v>
      </c>
      <c r="AK283" s="48">
        <f t="shared" si="170"/>
        <v>0</v>
      </c>
      <c r="AL283" s="49">
        <f t="shared" si="171"/>
        <v>0</v>
      </c>
      <c r="AN283" s="47" t="s">
        <v>589</v>
      </c>
      <c r="AO283" s="135">
        <f t="shared" si="172"/>
        <v>8.6092715231788075E-2</v>
      </c>
      <c r="AP283" s="29">
        <f t="shared" si="173"/>
        <v>7.2727272727272724E-2</v>
      </c>
      <c r="AQ283" s="28">
        <f t="shared" si="174"/>
        <v>0.12195121951219512</v>
      </c>
      <c r="AR283" s="28">
        <f t="shared" si="175"/>
        <v>0.12</v>
      </c>
      <c r="AS283" s="28" t="str">
        <f t="shared" si="176"/>
        <v>-</v>
      </c>
      <c r="AT283" s="28">
        <f t="shared" si="177"/>
        <v>3.4482758620689655E-2</v>
      </c>
      <c r="AU283" s="28">
        <f t="shared" si="178"/>
        <v>0</v>
      </c>
      <c r="AV283" s="28" t="str">
        <f t="shared" si="179"/>
        <v>-</v>
      </c>
      <c r="AW283" s="30" t="str">
        <f t="shared" si="180"/>
        <v>-</v>
      </c>
    </row>
    <row r="284" spans="1:49" x14ac:dyDescent="0.25">
      <c r="A284" t="s">
        <v>372</v>
      </c>
      <c r="B284">
        <v>2014</v>
      </c>
      <c r="C284">
        <v>1203</v>
      </c>
      <c r="D284">
        <v>20</v>
      </c>
      <c r="E284">
        <v>1.6625103906899419E-2</v>
      </c>
      <c r="G284" s="39" t="s">
        <v>159</v>
      </c>
      <c r="H284" s="73">
        <f t="shared" si="145"/>
        <v>55724</v>
      </c>
      <c r="I284" s="17">
        <f t="shared" si="146"/>
        <v>2029</v>
      </c>
      <c r="J284" s="18">
        <f t="shared" si="147"/>
        <v>7153</v>
      </c>
      <c r="K284" s="18">
        <f t="shared" si="148"/>
        <v>10785</v>
      </c>
      <c r="L284" s="18">
        <f t="shared" si="149"/>
        <v>10391</v>
      </c>
      <c r="M284" s="18">
        <f t="shared" si="150"/>
        <v>10059</v>
      </c>
      <c r="N284" s="18">
        <f t="shared" si="151"/>
        <v>9868</v>
      </c>
      <c r="O284" s="18">
        <f t="shared" si="152"/>
        <v>5439</v>
      </c>
      <c r="P284" s="16">
        <f t="shared" si="153"/>
        <v>0</v>
      </c>
      <c r="R284" s="39" t="s">
        <v>159</v>
      </c>
      <c r="S284" s="168">
        <f t="shared" si="154"/>
        <v>1.3915317437248222E-2</v>
      </c>
      <c r="T284" s="173">
        <f t="shared" si="155"/>
        <v>6.34883881021071E-3</v>
      </c>
      <c r="U284" s="24">
        <f t="shared" si="156"/>
        <v>1.4195699415541245E-2</v>
      </c>
      <c r="V284" s="24">
        <f t="shared" si="157"/>
        <v>2.1122002330568639E-2</v>
      </c>
      <c r="W284" s="24">
        <f t="shared" si="158"/>
        <v>2.0295675034815747E-2</v>
      </c>
      <c r="X284" s="24">
        <f t="shared" si="159"/>
        <v>1.6616970487903591E-2</v>
      </c>
      <c r="Y284" s="24">
        <f t="shared" si="160"/>
        <v>1.4022542928761844E-2</v>
      </c>
      <c r="Z284" s="24">
        <f t="shared" si="161"/>
        <v>8.4133313946113848E-3</v>
      </c>
      <c r="AA284" s="174">
        <f t="shared" si="162"/>
        <v>0</v>
      </c>
      <c r="AC284" s="39" t="s">
        <v>159</v>
      </c>
      <c r="AD284" s="47">
        <f t="shared" si="163"/>
        <v>2317</v>
      </c>
      <c r="AE284" s="47">
        <f t="shared" si="164"/>
        <v>28</v>
      </c>
      <c r="AF284" s="48">
        <f t="shared" si="165"/>
        <v>324</v>
      </c>
      <c r="AG284" s="48">
        <f t="shared" si="166"/>
        <v>472</v>
      </c>
      <c r="AH284" s="48">
        <f t="shared" si="167"/>
        <v>364</v>
      </c>
      <c r="AI284" s="48">
        <f t="shared" si="168"/>
        <v>424</v>
      </c>
      <c r="AJ284" s="48">
        <f t="shared" si="169"/>
        <v>518</v>
      </c>
      <c r="AK284" s="48">
        <f t="shared" si="170"/>
        <v>187</v>
      </c>
      <c r="AL284" s="49">
        <f t="shared" si="171"/>
        <v>0</v>
      </c>
      <c r="AN284" s="47" t="s">
        <v>159</v>
      </c>
      <c r="AO284" s="135">
        <f t="shared" si="172"/>
        <v>4.1579929653291221E-2</v>
      </c>
      <c r="AP284" s="29">
        <f t="shared" si="173"/>
        <v>1.3799901429275506E-2</v>
      </c>
      <c r="AQ284" s="28">
        <f t="shared" si="174"/>
        <v>4.5295680134209419E-2</v>
      </c>
      <c r="AR284" s="28">
        <f t="shared" si="175"/>
        <v>4.3764487714418175E-2</v>
      </c>
      <c r="AS284" s="28">
        <f t="shared" si="176"/>
        <v>3.5030314695409487E-2</v>
      </c>
      <c r="AT284" s="28">
        <f t="shared" si="177"/>
        <v>4.215130728700666E-2</v>
      </c>
      <c r="AU284" s="28">
        <f t="shared" si="178"/>
        <v>5.2492906364004867E-2</v>
      </c>
      <c r="AV284" s="28">
        <f t="shared" si="179"/>
        <v>3.4381320095605808E-2</v>
      </c>
      <c r="AW284" s="30" t="str">
        <f t="shared" si="180"/>
        <v>-</v>
      </c>
    </row>
    <row r="285" spans="1:49" x14ac:dyDescent="0.25">
      <c r="A285" t="s">
        <v>372</v>
      </c>
      <c r="B285">
        <v>2015</v>
      </c>
      <c r="C285">
        <v>1205</v>
      </c>
      <c r="D285">
        <v>33</v>
      </c>
      <c r="E285">
        <v>2.7385892116182569E-2</v>
      </c>
      <c r="G285" s="39" t="s">
        <v>286</v>
      </c>
      <c r="H285" s="73">
        <f t="shared" si="145"/>
        <v>302</v>
      </c>
      <c r="I285" s="17">
        <f t="shared" si="146"/>
        <v>9</v>
      </c>
      <c r="J285" s="18">
        <f t="shared" si="147"/>
        <v>14</v>
      </c>
      <c r="K285" s="18">
        <f t="shared" si="148"/>
        <v>17</v>
      </c>
      <c r="L285" s="18">
        <f t="shared" si="149"/>
        <v>12</v>
      </c>
      <c r="M285" s="18">
        <f t="shared" si="150"/>
        <v>74</v>
      </c>
      <c r="N285" s="18">
        <f t="shared" si="151"/>
        <v>78</v>
      </c>
      <c r="O285" s="18">
        <f t="shared" si="152"/>
        <v>98</v>
      </c>
      <c r="P285" s="16">
        <f t="shared" si="153"/>
        <v>0</v>
      </c>
      <c r="R285" s="39" t="s">
        <v>286</v>
      </c>
      <c r="S285" s="168">
        <f t="shared" si="154"/>
        <v>7.5415007286787786E-5</v>
      </c>
      <c r="T285" s="173">
        <f t="shared" si="155"/>
        <v>2.816143385504997E-5</v>
      </c>
      <c r="U285" s="24">
        <f t="shared" si="156"/>
        <v>2.7784117407741847E-5</v>
      </c>
      <c r="V285" s="24">
        <f t="shared" si="157"/>
        <v>3.3293837702333507E-5</v>
      </c>
      <c r="W285" s="24">
        <f t="shared" si="158"/>
        <v>2.3438369783253675E-5</v>
      </c>
      <c r="X285" s="24">
        <f t="shared" si="159"/>
        <v>1.2224434000446027E-4</v>
      </c>
      <c r="Y285" s="24">
        <f t="shared" si="160"/>
        <v>1.1083890843569354E-4</v>
      </c>
      <c r="Z285" s="24">
        <f t="shared" si="161"/>
        <v>1.5159155665966459E-4</v>
      </c>
      <c r="AA285" s="174">
        <f t="shared" si="162"/>
        <v>0</v>
      </c>
      <c r="AC285" s="39" t="s">
        <v>286</v>
      </c>
      <c r="AD285" s="47">
        <f t="shared" si="163"/>
        <v>43</v>
      </c>
      <c r="AE285" s="47">
        <f t="shared" si="164"/>
        <v>0</v>
      </c>
      <c r="AF285" s="48">
        <f t="shared" si="165"/>
        <v>1</v>
      </c>
      <c r="AG285" s="48">
        <f t="shared" si="166"/>
        <v>2</v>
      </c>
      <c r="AH285" s="48">
        <f t="shared" si="167"/>
        <v>1</v>
      </c>
      <c r="AI285" s="48">
        <f t="shared" si="168"/>
        <v>5</v>
      </c>
      <c r="AJ285" s="48">
        <f t="shared" si="169"/>
        <v>12</v>
      </c>
      <c r="AK285" s="48">
        <f t="shared" si="170"/>
        <v>22</v>
      </c>
      <c r="AL285" s="49">
        <f t="shared" si="171"/>
        <v>0</v>
      </c>
      <c r="AN285" s="47" t="s">
        <v>286</v>
      </c>
      <c r="AO285" s="135">
        <f t="shared" si="172"/>
        <v>0.14238410596026491</v>
      </c>
      <c r="AP285" s="29">
        <f t="shared" si="173"/>
        <v>0</v>
      </c>
      <c r="AQ285" s="28">
        <f t="shared" si="174"/>
        <v>7.1428571428571425E-2</v>
      </c>
      <c r="AR285" s="28">
        <f t="shared" si="175"/>
        <v>0.11764705882352941</v>
      </c>
      <c r="AS285" s="28">
        <f t="shared" si="176"/>
        <v>8.3333333333333329E-2</v>
      </c>
      <c r="AT285" s="28">
        <f t="shared" si="177"/>
        <v>6.7567567567567571E-2</v>
      </c>
      <c r="AU285" s="28">
        <f t="shared" si="178"/>
        <v>0.15384615384615385</v>
      </c>
      <c r="AV285" s="28">
        <f t="shared" si="179"/>
        <v>0.22448979591836735</v>
      </c>
      <c r="AW285" s="30" t="str">
        <f t="shared" si="180"/>
        <v>-</v>
      </c>
    </row>
    <row r="286" spans="1:49" x14ac:dyDescent="0.25">
      <c r="A286" t="s">
        <v>372</v>
      </c>
      <c r="B286">
        <v>2016</v>
      </c>
      <c r="C286">
        <v>820</v>
      </c>
      <c r="D286">
        <v>12</v>
      </c>
      <c r="E286">
        <v>1.4634146341463421E-2</v>
      </c>
      <c r="G286" s="39" t="s">
        <v>314</v>
      </c>
      <c r="H286" s="73">
        <f t="shared" si="145"/>
        <v>347</v>
      </c>
      <c r="I286" s="17">
        <f t="shared" si="146"/>
        <v>19</v>
      </c>
      <c r="J286" s="18">
        <f t="shared" si="147"/>
        <v>41</v>
      </c>
      <c r="K286" s="18">
        <f t="shared" si="148"/>
        <v>34</v>
      </c>
      <c r="L286" s="18">
        <f t="shared" si="149"/>
        <v>85</v>
      </c>
      <c r="M286" s="18">
        <f t="shared" si="150"/>
        <v>130</v>
      </c>
      <c r="N286" s="18">
        <f t="shared" si="151"/>
        <v>29</v>
      </c>
      <c r="O286" s="18">
        <f t="shared" si="152"/>
        <v>9</v>
      </c>
      <c r="P286" s="16">
        <f t="shared" si="153"/>
        <v>0</v>
      </c>
      <c r="R286" s="39" t="s">
        <v>314</v>
      </c>
      <c r="S286" s="168">
        <f t="shared" si="154"/>
        <v>8.6652342809653517E-5</v>
      </c>
      <c r="T286" s="173">
        <f t="shared" si="155"/>
        <v>5.9451915916216606E-5</v>
      </c>
      <c r="U286" s="24">
        <f t="shared" si="156"/>
        <v>8.1367772408386839E-5</v>
      </c>
      <c r="V286" s="24">
        <f t="shared" si="157"/>
        <v>6.6587675404667013E-5</v>
      </c>
      <c r="W286" s="24">
        <f t="shared" si="158"/>
        <v>1.6602178596471353E-4</v>
      </c>
      <c r="X286" s="24">
        <f t="shared" si="159"/>
        <v>2.1475357027810586E-4</v>
      </c>
      <c r="Y286" s="24">
        <f t="shared" si="160"/>
        <v>4.1209337751732213E-5</v>
      </c>
      <c r="Z286" s="24">
        <f t="shared" si="161"/>
        <v>1.3921673570785522E-5</v>
      </c>
      <c r="AA286" s="174">
        <f t="shared" si="162"/>
        <v>0</v>
      </c>
      <c r="AC286" s="39" t="s">
        <v>314</v>
      </c>
      <c r="AD286" s="47">
        <f t="shared" si="163"/>
        <v>83</v>
      </c>
      <c r="AE286" s="47">
        <f t="shared" si="164"/>
        <v>13</v>
      </c>
      <c r="AF286" s="48">
        <f t="shared" si="165"/>
        <v>16</v>
      </c>
      <c r="AG286" s="48">
        <f t="shared" si="166"/>
        <v>10</v>
      </c>
      <c r="AH286" s="48">
        <f t="shared" si="167"/>
        <v>20</v>
      </c>
      <c r="AI286" s="48">
        <f t="shared" si="168"/>
        <v>15</v>
      </c>
      <c r="AJ286" s="48">
        <f t="shared" si="169"/>
        <v>6</v>
      </c>
      <c r="AK286" s="48">
        <f t="shared" si="170"/>
        <v>3</v>
      </c>
      <c r="AL286" s="49">
        <f t="shared" si="171"/>
        <v>0</v>
      </c>
      <c r="AN286" s="47" t="s">
        <v>314</v>
      </c>
      <c r="AO286" s="135">
        <f t="shared" si="172"/>
        <v>0.23919308357348704</v>
      </c>
      <c r="AP286" s="29">
        <f t="shared" si="173"/>
        <v>0.68421052631578949</v>
      </c>
      <c r="AQ286" s="28">
        <f t="shared" si="174"/>
        <v>0.3902439024390244</v>
      </c>
      <c r="AR286" s="28">
        <f t="shared" si="175"/>
        <v>0.29411764705882354</v>
      </c>
      <c r="AS286" s="28">
        <f t="shared" si="176"/>
        <v>0.23529411764705882</v>
      </c>
      <c r="AT286" s="28">
        <f t="shared" si="177"/>
        <v>0.11538461538461539</v>
      </c>
      <c r="AU286" s="28">
        <f t="shared" si="178"/>
        <v>0.20689655172413793</v>
      </c>
      <c r="AV286" s="28">
        <f t="shared" si="179"/>
        <v>0.33333333333333331</v>
      </c>
      <c r="AW286" s="30" t="str">
        <f t="shared" si="180"/>
        <v>-</v>
      </c>
    </row>
    <row r="287" spans="1:49" x14ac:dyDescent="0.25">
      <c r="A287" t="s">
        <v>372</v>
      </c>
      <c r="B287">
        <v>2017</v>
      </c>
      <c r="C287">
        <v>888</v>
      </c>
      <c r="D287">
        <v>24</v>
      </c>
      <c r="E287">
        <v>2.7027027027027029E-2</v>
      </c>
      <c r="G287" s="39" t="s">
        <v>438</v>
      </c>
      <c r="H287" s="73">
        <f t="shared" si="145"/>
        <v>3</v>
      </c>
      <c r="I287" s="17">
        <f t="shared" si="146"/>
        <v>0</v>
      </c>
      <c r="J287" s="18">
        <f t="shared" si="147"/>
        <v>1</v>
      </c>
      <c r="K287" s="18">
        <f t="shared" si="148"/>
        <v>1</v>
      </c>
      <c r="L287" s="18">
        <f t="shared" si="149"/>
        <v>1</v>
      </c>
      <c r="M287" s="18">
        <f t="shared" si="150"/>
        <v>0</v>
      </c>
      <c r="N287" s="18">
        <f t="shared" si="151"/>
        <v>0</v>
      </c>
      <c r="O287" s="18">
        <f t="shared" si="152"/>
        <v>0</v>
      </c>
      <c r="P287" s="16">
        <f t="shared" si="153"/>
        <v>0</v>
      </c>
      <c r="R287" s="39" t="s">
        <v>438</v>
      </c>
      <c r="S287" s="168">
        <f t="shared" si="154"/>
        <v>7.4915570152438199E-7</v>
      </c>
      <c r="T287" s="173">
        <f t="shared" si="155"/>
        <v>0</v>
      </c>
      <c r="U287" s="24">
        <f t="shared" si="156"/>
        <v>1.9845798148387031E-6</v>
      </c>
      <c r="V287" s="24">
        <f t="shared" si="157"/>
        <v>1.9584610413137355E-6</v>
      </c>
      <c r="W287" s="24">
        <f t="shared" si="158"/>
        <v>1.9531974819378064E-6</v>
      </c>
      <c r="X287" s="24">
        <f t="shared" si="159"/>
        <v>0</v>
      </c>
      <c r="Y287" s="24">
        <f t="shared" si="160"/>
        <v>0</v>
      </c>
      <c r="Z287" s="24">
        <f t="shared" si="161"/>
        <v>0</v>
      </c>
      <c r="AA287" s="174">
        <f t="shared" si="162"/>
        <v>0</v>
      </c>
      <c r="AC287" s="39" t="s">
        <v>438</v>
      </c>
      <c r="AD287" s="47">
        <f t="shared" si="163"/>
        <v>2</v>
      </c>
      <c r="AE287" s="47">
        <f t="shared" si="164"/>
        <v>0</v>
      </c>
      <c r="AF287" s="48">
        <f t="shared" si="165"/>
        <v>0</v>
      </c>
      <c r="AG287" s="48">
        <f t="shared" si="166"/>
        <v>0</v>
      </c>
      <c r="AH287" s="48">
        <f t="shared" si="167"/>
        <v>2</v>
      </c>
      <c r="AI287" s="48">
        <f t="shared" si="168"/>
        <v>0</v>
      </c>
      <c r="AJ287" s="48">
        <f t="shared" si="169"/>
        <v>0</v>
      </c>
      <c r="AK287" s="48">
        <f t="shared" si="170"/>
        <v>0</v>
      </c>
      <c r="AL287" s="49">
        <f t="shared" si="171"/>
        <v>0</v>
      </c>
      <c r="AN287" s="47" t="s">
        <v>438</v>
      </c>
      <c r="AO287" s="135">
        <f t="shared" si="172"/>
        <v>0.66666666666666663</v>
      </c>
      <c r="AP287" s="29" t="str">
        <f t="shared" si="173"/>
        <v>-</v>
      </c>
      <c r="AQ287" s="28">
        <f t="shared" si="174"/>
        <v>0</v>
      </c>
      <c r="AR287" s="28">
        <f t="shared" si="175"/>
        <v>0</v>
      </c>
      <c r="AS287" s="28">
        <f t="shared" si="176"/>
        <v>2</v>
      </c>
      <c r="AT287" s="28" t="str">
        <f t="shared" si="177"/>
        <v>-</v>
      </c>
      <c r="AU287" s="28" t="str">
        <f t="shared" si="178"/>
        <v>-</v>
      </c>
      <c r="AV287" s="28" t="str">
        <f t="shared" si="179"/>
        <v>-</v>
      </c>
      <c r="AW287" s="30" t="str">
        <f t="shared" si="180"/>
        <v>-</v>
      </c>
    </row>
    <row r="288" spans="1:49" x14ac:dyDescent="0.25">
      <c r="A288" t="s">
        <v>372</v>
      </c>
      <c r="B288">
        <v>2018</v>
      </c>
      <c r="C288">
        <v>620</v>
      </c>
      <c r="D288">
        <v>10</v>
      </c>
      <c r="E288">
        <v>1.6129032258064519E-2</v>
      </c>
      <c r="G288" s="39" t="s">
        <v>350</v>
      </c>
      <c r="H288" s="73">
        <f t="shared" si="145"/>
        <v>875</v>
      </c>
      <c r="I288" s="17">
        <f t="shared" si="146"/>
        <v>86</v>
      </c>
      <c r="J288" s="18">
        <f t="shared" si="147"/>
        <v>124</v>
      </c>
      <c r="K288" s="18">
        <f t="shared" si="148"/>
        <v>99</v>
      </c>
      <c r="L288" s="18">
        <f t="shared" si="149"/>
        <v>144</v>
      </c>
      <c r="M288" s="18">
        <f t="shared" si="150"/>
        <v>148</v>
      </c>
      <c r="N288" s="18">
        <f t="shared" si="151"/>
        <v>171</v>
      </c>
      <c r="O288" s="18">
        <f t="shared" si="152"/>
        <v>103</v>
      </c>
      <c r="P288" s="16">
        <f t="shared" si="153"/>
        <v>0</v>
      </c>
      <c r="R288" s="39" t="s">
        <v>350</v>
      </c>
      <c r="S288" s="168">
        <f t="shared" si="154"/>
        <v>2.1850374627794476E-4</v>
      </c>
      <c r="T288" s="173">
        <f t="shared" si="155"/>
        <v>2.6909814572603308E-4</v>
      </c>
      <c r="U288" s="24">
        <f t="shared" si="156"/>
        <v>2.4608789703999922E-4</v>
      </c>
      <c r="V288" s="24">
        <f t="shared" si="157"/>
        <v>1.9388764309005984E-4</v>
      </c>
      <c r="W288" s="24">
        <f t="shared" si="158"/>
        <v>2.812604373990441E-4</v>
      </c>
      <c r="X288" s="24">
        <f t="shared" si="159"/>
        <v>2.4448868000892055E-4</v>
      </c>
      <c r="Y288" s="24">
        <f t="shared" si="160"/>
        <v>2.429929915705589E-4</v>
      </c>
      <c r="Z288" s="24">
        <f t="shared" si="161"/>
        <v>1.5932581975454542E-4</v>
      </c>
      <c r="AA288" s="174">
        <f t="shared" si="162"/>
        <v>0</v>
      </c>
      <c r="AC288" s="39" t="s">
        <v>350</v>
      </c>
      <c r="AD288" s="47">
        <f t="shared" si="163"/>
        <v>40</v>
      </c>
      <c r="AE288" s="47">
        <f t="shared" si="164"/>
        <v>4</v>
      </c>
      <c r="AF288" s="48">
        <f t="shared" si="165"/>
        <v>10</v>
      </c>
      <c r="AG288" s="48">
        <f t="shared" si="166"/>
        <v>6</v>
      </c>
      <c r="AH288" s="48">
        <f t="shared" si="167"/>
        <v>6</v>
      </c>
      <c r="AI288" s="48">
        <f t="shared" si="168"/>
        <v>3</v>
      </c>
      <c r="AJ288" s="48">
        <f t="shared" si="169"/>
        <v>6</v>
      </c>
      <c r="AK288" s="48">
        <f t="shared" si="170"/>
        <v>5</v>
      </c>
      <c r="AL288" s="49">
        <f t="shared" si="171"/>
        <v>0</v>
      </c>
      <c r="AN288" s="47" t="s">
        <v>350</v>
      </c>
      <c r="AO288" s="135">
        <f t="shared" si="172"/>
        <v>4.5714285714285714E-2</v>
      </c>
      <c r="AP288" s="29">
        <f t="shared" si="173"/>
        <v>4.6511627906976744E-2</v>
      </c>
      <c r="AQ288" s="28">
        <f t="shared" si="174"/>
        <v>8.0645161290322578E-2</v>
      </c>
      <c r="AR288" s="28">
        <f t="shared" si="175"/>
        <v>6.0606060606060608E-2</v>
      </c>
      <c r="AS288" s="28">
        <f t="shared" si="176"/>
        <v>4.1666666666666664E-2</v>
      </c>
      <c r="AT288" s="28">
        <f t="shared" si="177"/>
        <v>2.0270270270270271E-2</v>
      </c>
      <c r="AU288" s="28">
        <f t="shared" si="178"/>
        <v>3.5087719298245612E-2</v>
      </c>
      <c r="AV288" s="28">
        <f t="shared" si="179"/>
        <v>4.8543689320388349E-2</v>
      </c>
      <c r="AW288" s="30" t="str">
        <f t="shared" si="180"/>
        <v>-</v>
      </c>
    </row>
    <row r="289" spans="1:49" x14ac:dyDescent="0.25">
      <c r="A289" t="s">
        <v>372</v>
      </c>
      <c r="B289">
        <v>2019</v>
      </c>
      <c r="C289">
        <v>435</v>
      </c>
      <c r="D289">
        <v>10</v>
      </c>
      <c r="E289">
        <v>2.298850574712644E-2</v>
      </c>
      <c r="G289" s="39" t="s">
        <v>193</v>
      </c>
      <c r="H289" s="73">
        <f t="shared" si="145"/>
        <v>250526</v>
      </c>
      <c r="I289" s="17">
        <f t="shared" si="146"/>
        <v>23085</v>
      </c>
      <c r="J289" s="18">
        <f t="shared" si="147"/>
        <v>33335</v>
      </c>
      <c r="K289" s="18">
        <f t="shared" si="148"/>
        <v>28463</v>
      </c>
      <c r="L289" s="18">
        <f t="shared" si="149"/>
        <v>32818</v>
      </c>
      <c r="M289" s="18">
        <f t="shared" si="150"/>
        <v>36126</v>
      </c>
      <c r="N289" s="18">
        <f t="shared" si="151"/>
        <v>36517</v>
      </c>
      <c r="O289" s="18">
        <f t="shared" si="152"/>
        <v>34575</v>
      </c>
      <c r="P289" s="16">
        <f t="shared" si="153"/>
        <v>25607</v>
      </c>
      <c r="R289" s="147" t="s">
        <v>193</v>
      </c>
      <c r="S289" s="177">
        <f t="shared" si="154"/>
        <v>6.2560993760032449E-2</v>
      </c>
      <c r="T289" s="178">
        <f t="shared" si="155"/>
        <v>7.2234077838203181E-2</v>
      </c>
      <c r="U289" s="179">
        <f t="shared" si="156"/>
        <v>6.6155968127648179E-2</v>
      </c>
      <c r="V289" s="179">
        <f t="shared" si="157"/>
        <v>5.5743676618912857E-2</v>
      </c>
      <c r="W289" s="179">
        <f t="shared" si="158"/>
        <v>6.4100034962234931E-2</v>
      </c>
      <c r="X289" s="179">
        <f t="shared" si="159"/>
        <v>5.9678365229745019E-2</v>
      </c>
      <c r="Y289" s="179">
        <f t="shared" si="160"/>
        <v>5.1891082299310526E-2</v>
      </c>
      <c r="Z289" s="179">
        <f t="shared" si="161"/>
        <v>5.3482429301101052E-2</v>
      </c>
      <c r="AA289" s="180">
        <f t="shared" si="162"/>
        <v>0.12620005125475586</v>
      </c>
      <c r="AC289" s="39" t="s">
        <v>193</v>
      </c>
      <c r="AD289" s="47">
        <f t="shared" si="163"/>
        <v>8088</v>
      </c>
      <c r="AE289" s="47">
        <f t="shared" si="164"/>
        <v>690</v>
      </c>
      <c r="AF289" s="48">
        <f t="shared" si="165"/>
        <v>1403</v>
      </c>
      <c r="AG289" s="48">
        <f t="shared" si="166"/>
        <v>1069</v>
      </c>
      <c r="AH289" s="48">
        <f t="shared" si="167"/>
        <v>873</v>
      </c>
      <c r="AI289" s="48">
        <f t="shared" si="168"/>
        <v>1047</v>
      </c>
      <c r="AJ289" s="48">
        <f t="shared" si="169"/>
        <v>1105</v>
      </c>
      <c r="AK289" s="48">
        <f t="shared" si="170"/>
        <v>1138</v>
      </c>
      <c r="AL289" s="49">
        <f t="shared" si="171"/>
        <v>763</v>
      </c>
      <c r="AN289" s="47" t="s">
        <v>193</v>
      </c>
      <c r="AO289" s="135">
        <f t="shared" si="172"/>
        <v>3.2284074307656688E-2</v>
      </c>
      <c r="AP289" s="29">
        <f t="shared" si="173"/>
        <v>2.9889538661468484E-2</v>
      </c>
      <c r="AQ289" s="28">
        <f t="shared" si="174"/>
        <v>4.2087895605219736E-2</v>
      </c>
      <c r="AR289" s="28">
        <f t="shared" si="175"/>
        <v>3.7557530829497941E-2</v>
      </c>
      <c r="AS289" s="28">
        <f t="shared" si="176"/>
        <v>2.6601255408617221E-2</v>
      </c>
      <c r="AT289" s="28">
        <f t="shared" si="177"/>
        <v>2.8981896694901178E-2</v>
      </c>
      <c r="AU289" s="28">
        <f t="shared" si="178"/>
        <v>3.0259878960484158E-2</v>
      </c>
      <c r="AV289" s="28">
        <f t="shared" si="179"/>
        <v>3.2913955169920461E-2</v>
      </c>
      <c r="AW289" s="30">
        <f t="shared" si="180"/>
        <v>2.9796540008591402E-2</v>
      </c>
    </row>
    <row r="290" spans="1:49" x14ac:dyDescent="0.25">
      <c r="A290" t="s">
        <v>226</v>
      </c>
      <c r="B290">
        <v>2013</v>
      </c>
      <c r="C290">
        <v>1120</v>
      </c>
      <c r="D290">
        <v>18</v>
      </c>
      <c r="E290">
        <v>1.607142857142857E-2</v>
      </c>
      <c r="G290" s="39" t="s">
        <v>30</v>
      </c>
      <c r="H290" s="73">
        <f t="shared" si="145"/>
        <v>15493</v>
      </c>
      <c r="I290" s="17">
        <f t="shared" si="146"/>
        <v>361</v>
      </c>
      <c r="J290" s="18">
        <f t="shared" si="147"/>
        <v>608</v>
      </c>
      <c r="K290" s="18">
        <f t="shared" si="148"/>
        <v>593</v>
      </c>
      <c r="L290" s="18">
        <f t="shared" si="149"/>
        <v>835</v>
      </c>
      <c r="M290" s="18">
        <f t="shared" si="150"/>
        <v>1698</v>
      </c>
      <c r="N290" s="18">
        <f t="shared" si="151"/>
        <v>2910</v>
      </c>
      <c r="O290" s="18">
        <f t="shared" si="152"/>
        <v>4424</v>
      </c>
      <c r="P290" s="16">
        <f t="shared" si="153"/>
        <v>4064</v>
      </c>
      <c r="R290" s="39" t="s">
        <v>30</v>
      </c>
      <c r="S290" s="168">
        <f t="shared" si="154"/>
        <v>3.8688897612390834E-3</v>
      </c>
      <c r="T290" s="173">
        <f t="shared" si="155"/>
        <v>1.1295864024081154E-3</v>
      </c>
      <c r="U290" s="24">
        <f t="shared" si="156"/>
        <v>1.2066245274219315E-3</v>
      </c>
      <c r="V290" s="24">
        <f t="shared" si="157"/>
        <v>1.1613673974990454E-3</v>
      </c>
      <c r="W290" s="24">
        <f t="shared" si="158"/>
        <v>1.6309198974180682E-3</v>
      </c>
      <c r="X290" s="24">
        <f t="shared" si="159"/>
        <v>2.8050120179401827E-3</v>
      </c>
      <c r="Y290" s="24">
        <f t="shared" si="160"/>
        <v>4.1351438916393361E-3</v>
      </c>
      <c r="Z290" s="24">
        <f t="shared" si="161"/>
        <v>6.8432759863505726E-3</v>
      </c>
      <c r="AA290" s="174">
        <f t="shared" si="162"/>
        <v>2.0028781516746506E-2</v>
      </c>
      <c r="AC290" s="39" t="s">
        <v>30</v>
      </c>
      <c r="AD290" s="47">
        <f t="shared" si="163"/>
        <v>2611</v>
      </c>
      <c r="AE290" s="47">
        <f t="shared" si="164"/>
        <v>21</v>
      </c>
      <c r="AF290" s="48">
        <f t="shared" si="165"/>
        <v>21</v>
      </c>
      <c r="AG290" s="48">
        <f t="shared" si="166"/>
        <v>62</v>
      </c>
      <c r="AH290" s="48">
        <f t="shared" si="167"/>
        <v>70</v>
      </c>
      <c r="AI290" s="48">
        <f t="shared" si="168"/>
        <v>132</v>
      </c>
      <c r="AJ290" s="48">
        <f t="shared" si="169"/>
        <v>606</v>
      </c>
      <c r="AK290" s="48">
        <f t="shared" si="170"/>
        <v>846</v>
      </c>
      <c r="AL290" s="49">
        <f t="shared" si="171"/>
        <v>853</v>
      </c>
      <c r="AN290" s="47" t="s">
        <v>30</v>
      </c>
      <c r="AO290" s="135">
        <f t="shared" si="172"/>
        <v>0.16852772219712128</v>
      </c>
      <c r="AP290" s="29">
        <f t="shared" si="173"/>
        <v>5.817174515235457E-2</v>
      </c>
      <c r="AQ290" s="28">
        <f t="shared" si="174"/>
        <v>3.453947368421053E-2</v>
      </c>
      <c r="AR290" s="28">
        <f t="shared" si="175"/>
        <v>0.1045531197301855</v>
      </c>
      <c r="AS290" s="28">
        <f t="shared" si="176"/>
        <v>8.3832335329341312E-2</v>
      </c>
      <c r="AT290" s="28">
        <f t="shared" si="177"/>
        <v>7.7738515901060068E-2</v>
      </c>
      <c r="AU290" s="28">
        <f t="shared" si="178"/>
        <v>0.20824742268041238</v>
      </c>
      <c r="AV290" s="28">
        <f t="shared" si="179"/>
        <v>0.19122965641952983</v>
      </c>
      <c r="AW290" s="30">
        <f t="shared" si="180"/>
        <v>0.20989173228346455</v>
      </c>
    </row>
    <row r="291" spans="1:49" x14ac:dyDescent="0.25">
      <c r="A291" t="s">
        <v>226</v>
      </c>
      <c r="B291">
        <v>2014</v>
      </c>
      <c r="C291">
        <v>2751</v>
      </c>
      <c r="D291">
        <v>77</v>
      </c>
      <c r="E291">
        <v>2.7989821882951651E-2</v>
      </c>
      <c r="G291" s="39" t="s">
        <v>383</v>
      </c>
      <c r="H291" s="73">
        <f t="shared" si="145"/>
        <v>2031</v>
      </c>
      <c r="I291" s="17">
        <f t="shared" si="146"/>
        <v>0</v>
      </c>
      <c r="J291" s="18">
        <f t="shared" si="147"/>
        <v>0</v>
      </c>
      <c r="K291" s="18">
        <f t="shared" si="148"/>
        <v>0</v>
      </c>
      <c r="L291" s="18">
        <f t="shared" si="149"/>
        <v>0</v>
      </c>
      <c r="M291" s="18">
        <f t="shared" si="150"/>
        <v>0</v>
      </c>
      <c r="N291" s="18">
        <f t="shared" si="151"/>
        <v>24</v>
      </c>
      <c r="O291" s="18">
        <f t="shared" si="152"/>
        <v>553</v>
      </c>
      <c r="P291" s="16">
        <f t="shared" si="153"/>
        <v>1454</v>
      </c>
      <c r="R291" s="39" t="s">
        <v>383</v>
      </c>
      <c r="S291" s="168">
        <f t="shared" si="154"/>
        <v>5.0717840993200658E-4</v>
      </c>
      <c r="T291" s="173">
        <f t="shared" si="155"/>
        <v>0</v>
      </c>
      <c r="U291" s="24">
        <f t="shared" si="156"/>
        <v>0</v>
      </c>
      <c r="V291" s="24">
        <f t="shared" si="157"/>
        <v>0</v>
      </c>
      <c r="W291" s="24">
        <f t="shared" si="158"/>
        <v>0</v>
      </c>
      <c r="X291" s="24">
        <f t="shared" si="159"/>
        <v>0</v>
      </c>
      <c r="Y291" s="24">
        <f t="shared" si="160"/>
        <v>3.4104279518674934E-5</v>
      </c>
      <c r="Z291" s="24">
        <f t="shared" si="161"/>
        <v>8.5540949829382158E-4</v>
      </c>
      <c r="AA291" s="174">
        <f t="shared" si="162"/>
        <v>7.1658091351745621E-3</v>
      </c>
      <c r="AC291" s="39" t="s">
        <v>383</v>
      </c>
      <c r="AD291" s="47">
        <f t="shared" si="163"/>
        <v>299</v>
      </c>
      <c r="AE291" s="47">
        <f t="shared" si="164"/>
        <v>0</v>
      </c>
      <c r="AF291" s="48">
        <f t="shared" si="165"/>
        <v>0</v>
      </c>
      <c r="AG291" s="48">
        <f t="shared" si="166"/>
        <v>0</v>
      </c>
      <c r="AH291" s="48">
        <f t="shared" si="167"/>
        <v>0</v>
      </c>
      <c r="AI291" s="48">
        <f t="shared" si="168"/>
        <v>0</v>
      </c>
      <c r="AJ291" s="48">
        <f t="shared" si="169"/>
        <v>2</v>
      </c>
      <c r="AK291" s="48">
        <f t="shared" si="170"/>
        <v>77</v>
      </c>
      <c r="AL291" s="49">
        <f t="shared" si="171"/>
        <v>220</v>
      </c>
      <c r="AN291" s="47" t="s">
        <v>383</v>
      </c>
      <c r="AO291" s="135">
        <f t="shared" si="172"/>
        <v>0.14721811915312655</v>
      </c>
      <c r="AP291" s="29" t="str">
        <f t="shared" si="173"/>
        <v>-</v>
      </c>
      <c r="AQ291" s="28" t="str">
        <f t="shared" si="174"/>
        <v>-</v>
      </c>
      <c r="AR291" s="28" t="str">
        <f t="shared" si="175"/>
        <v>-</v>
      </c>
      <c r="AS291" s="28" t="str">
        <f t="shared" si="176"/>
        <v>-</v>
      </c>
      <c r="AT291" s="28" t="str">
        <f t="shared" si="177"/>
        <v>-</v>
      </c>
      <c r="AU291" s="28">
        <f t="shared" si="178"/>
        <v>8.3333333333333329E-2</v>
      </c>
      <c r="AV291" s="28">
        <f t="shared" si="179"/>
        <v>0.13924050632911392</v>
      </c>
      <c r="AW291" s="30">
        <f t="shared" si="180"/>
        <v>0.15130674002751032</v>
      </c>
    </row>
    <row r="292" spans="1:49" x14ac:dyDescent="0.25">
      <c r="A292" t="s">
        <v>226</v>
      </c>
      <c r="B292">
        <v>2015</v>
      </c>
      <c r="C292">
        <v>3298</v>
      </c>
      <c r="D292">
        <v>90</v>
      </c>
      <c r="E292">
        <v>2.7289266221952699E-2</v>
      </c>
      <c r="G292" s="39" t="s">
        <v>430</v>
      </c>
      <c r="H292" s="73">
        <f t="shared" si="145"/>
        <v>34</v>
      </c>
      <c r="I292" s="17">
        <f t="shared" si="146"/>
        <v>2</v>
      </c>
      <c r="J292" s="18">
        <f t="shared" si="147"/>
        <v>0</v>
      </c>
      <c r="K292" s="18">
        <f t="shared" si="148"/>
        <v>0</v>
      </c>
      <c r="L292" s="18">
        <f t="shared" si="149"/>
        <v>0</v>
      </c>
      <c r="M292" s="18">
        <f t="shared" si="150"/>
        <v>0</v>
      </c>
      <c r="N292" s="18">
        <f t="shared" si="151"/>
        <v>11</v>
      </c>
      <c r="O292" s="18">
        <f t="shared" si="152"/>
        <v>18</v>
      </c>
      <c r="P292" s="16">
        <f t="shared" si="153"/>
        <v>3</v>
      </c>
      <c r="R292" s="39" t="s">
        <v>430</v>
      </c>
      <c r="S292" s="168">
        <f t="shared" si="154"/>
        <v>8.4904312839429968E-6</v>
      </c>
      <c r="T292" s="173">
        <f t="shared" si="155"/>
        <v>6.2580964122333266E-6</v>
      </c>
      <c r="U292" s="24">
        <f t="shared" si="156"/>
        <v>0</v>
      </c>
      <c r="V292" s="24">
        <f t="shared" si="157"/>
        <v>0</v>
      </c>
      <c r="W292" s="24">
        <f t="shared" si="158"/>
        <v>0</v>
      </c>
      <c r="X292" s="24">
        <f t="shared" si="159"/>
        <v>0</v>
      </c>
      <c r="Y292" s="24">
        <f t="shared" si="160"/>
        <v>1.5631128112726011E-5</v>
      </c>
      <c r="Z292" s="24">
        <f t="shared" si="161"/>
        <v>2.7843347141571044E-5</v>
      </c>
      <c r="AA292" s="174">
        <f t="shared" si="162"/>
        <v>1.4785025725944763E-5</v>
      </c>
      <c r="AC292" s="39" t="s">
        <v>430</v>
      </c>
      <c r="AD292" s="47">
        <f t="shared" si="163"/>
        <v>0</v>
      </c>
      <c r="AE292" s="47">
        <f t="shared" si="164"/>
        <v>0</v>
      </c>
      <c r="AF292" s="48">
        <f t="shared" si="165"/>
        <v>0</v>
      </c>
      <c r="AG292" s="48">
        <f t="shared" si="166"/>
        <v>0</v>
      </c>
      <c r="AH292" s="48">
        <f t="shared" si="167"/>
        <v>0</v>
      </c>
      <c r="AI292" s="48">
        <f t="shared" si="168"/>
        <v>0</v>
      </c>
      <c r="AJ292" s="48">
        <f t="shared" si="169"/>
        <v>0</v>
      </c>
      <c r="AK292" s="48">
        <f t="shared" si="170"/>
        <v>0</v>
      </c>
      <c r="AL292" s="49">
        <f t="shared" si="171"/>
        <v>0</v>
      </c>
      <c r="AN292" s="47" t="s">
        <v>430</v>
      </c>
      <c r="AO292" s="135">
        <f t="shared" si="172"/>
        <v>0</v>
      </c>
      <c r="AP292" s="29">
        <f t="shared" si="173"/>
        <v>0</v>
      </c>
      <c r="AQ292" s="28" t="str">
        <f t="shared" si="174"/>
        <v>-</v>
      </c>
      <c r="AR292" s="28" t="str">
        <f t="shared" si="175"/>
        <v>-</v>
      </c>
      <c r="AS292" s="28" t="str">
        <f t="shared" si="176"/>
        <v>-</v>
      </c>
      <c r="AT292" s="28" t="str">
        <f t="shared" si="177"/>
        <v>-</v>
      </c>
      <c r="AU292" s="28">
        <f t="shared" si="178"/>
        <v>0</v>
      </c>
      <c r="AV292" s="28">
        <f t="shared" si="179"/>
        <v>0</v>
      </c>
      <c r="AW292" s="30">
        <f t="shared" si="180"/>
        <v>0</v>
      </c>
    </row>
    <row r="293" spans="1:49" x14ac:dyDescent="0.25">
      <c r="A293" t="s">
        <v>226</v>
      </c>
      <c r="B293">
        <v>2016</v>
      </c>
      <c r="C293">
        <v>4079</v>
      </c>
      <c r="D293">
        <v>110</v>
      </c>
      <c r="E293">
        <v>2.696739396911008E-2</v>
      </c>
      <c r="G293" s="39" t="s">
        <v>348</v>
      </c>
      <c r="H293" s="73">
        <f t="shared" si="145"/>
        <v>199</v>
      </c>
      <c r="I293" s="17">
        <f t="shared" si="146"/>
        <v>0</v>
      </c>
      <c r="J293" s="18">
        <f t="shared" si="147"/>
        <v>0</v>
      </c>
      <c r="K293" s="18">
        <f t="shared" si="148"/>
        <v>0</v>
      </c>
      <c r="L293" s="18">
        <f t="shared" si="149"/>
        <v>0</v>
      </c>
      <c r="M293" s="18">
        <f t="shared" si="150"/>
        <v>38</v>
      </c>
      <c r="N293" s="18">
        <f t="shared" si="151"/>
        <v>81</v>
      </c>
      <c r="O293" s="18">
        <f t="shared" si="152"/>
        <v>80</v>
      </c>
      <c r="P293" s="16">
        <f t="shared" si="153"/>
        <v>0</v>
      </c>
      <c r="R293" s="39" t="s">
        <v>348</v>
      </c>
      <c r="S293" s="168">
        <f t="shared" si="154"/>
        <v>4.9693994867784007E-5</v>
      </c>
      <c r="T293" s="173">
        <f t="shared" si="155"/>
        <v>0</v>
      </c>
      <c r="U293" s="24">
        <f t="shared" si="156"/>
        <v>0</v>
      </c>
      <c r="V293" s="24">
        <f t="shared" si="157"/>
        <v>0</v>
      </c>
      <c r="W293" s="24">
        <f t="shared" si="158"/>
        <v>0</v>
      </c>
      <c r="X293" s="24">
        <f t="shared" si="159"/>
        <v>6.2774120542830945E-5</v>
      </c>
      <c r="Y293" s="24">
        <f t="shared" si="160"/>
        <v>1.151019433755279E-4</v>
      </c>
      <c r="Z293" s="24">
        <f t="shared" si="161"/>
        <v>1.2374820951809354E-4</v>
      </c>
      <c r="AA293" s="174">
        <f t="shared" si="162"/>
        <v>0</v>
      </c>
      <c r="AC293" s="39" t="s">
        <v>348</v>
      </c>
      <c r="AD293" s="47">
        <f t="shared" si="163"/>
        <v>21</v>
      </c>
      <c r="AE293" s="47">
        <f t="shared" si="164"/>
        <v>0</v>
      </c>
      <c r="AF293" s="48">
        <f t="shared" si="165"/>
        <v>0</v>
      </c>
      <c r="AG293" s="48">
        <f t="shared" si="166"/>
        <v>0</v>
      </c>
      <c r="AH293" s="48">
        <f t="shared" si="167"/>
        <v>0</v>
      </c>
      <c r="AI293" s="48">
        <f t="shared" si="168"/>
        <v>6</v>
      </c>
      <c r="AJ293" s="48">
        <f t="shared" si="169"/>
        <v>6</v>
      </c>
      <c r="AK293" s="48">
        <f t="shared" si="170"/>
        <v>9</v>
      </c>
      <c r="AL293" s="49">
        <f t="shared" si="171"/>
        <v>0</v>
      </c>
      <c r="AN293" s="47" t="s">
        <v>348</v>
      </c>
      <c r="AO293" s="135">
        <f t="shared" si="172"/>
        <v>0.10552763819095477</v>
      </c>
      <c r="AP293" s="29" t="str">
        <f t="shared" si="173"/>
        <v>-</v>
      </c>
      <c r="AQ293" s="28" t="str">
        <f t="shared" si="174"/>
        <v>-</v>
      </c>
      <c r="AR293" s="28" t="str">
        <f t="shared" si="175"/>
        <v>-</v>
      </c>
      <c r="AS293" s="28" t="str">
        <f t="shared" si="176"/>
        <v>-</v>
      </c>
      <c r="AT293" s="28">
        <f t="shared" si="177"/>
        <v>0.15789473684210525</v>
      </c>
      <c r="AU293" s="28">
        <f t="shared" si="178"/>
        <v>7.407407407407407E-2</v>
      </c>
      <c r="AV293" s="28">
        <f t="shared" si="179"/>
        <v>0.1125</v>
      </c>
      <c r="AW293" s="30" t="str">
        <f t="shared" si="180"/>
        <v>-</v>
      </c>
    </row>
    <row r="294" spans="1:49" x14ac:dyDescent="0.25">
      <c r="A294" t="s">
        <v>226</v>
      </c>
      <c r="B294">
        <v>2017</v>
      </c>
      <c r="C294">
        <v>5721</v>
      </c>
      <c r="D294">
        <v>163</v>
      </c>
      <c r="E294">
        <v>2.8491522461108199E-2</v>
      </c>
      <c r="G294" s="39" t="s">
        <v>559</v>
      </c>
      <c r="H294" s="73">
        <f t="shared" si="145"/>
        <v>1</v>
      </c>
      <c r="I294" s="17">
        <f t="shared" si="146"/>
        <v>0</v>
      </c>
      <c r="J294" s="18">
        <f t="shared" si="147"/>
        <v>0</v>
      </c>
      <c r="K294" s="18">
        <f t="shared" si="148"/>
        <v>0</v>
      </c>
      <c r="L294" s="18">
        <f t="shared" si="149"/>
        <v>0</v>
      </c>
      <c r="M294" s="18">
        <f t="shared" si="150"/>
        <v>0</v>
      </c>
      <c r="N294" s="18">
        <f t="shared" si="151"/>
        <v>1</v>
      </c>
      <c r="O294" s="18">
        <f t="shared" si="152"/>
        <v>0</v>
      </c>
      <c r="P294" s="16">
        <f t="shared" si="153"/>
        <v>0</v>
      </c>
      <c r="R294" s="39" t="s">
        <v>559</v>
      </c>
      <c r="S294" s="168">
        <f t="shared" si="154"/>
        <v>2.4971856717479402E-7</v>
      </c>
      <c r="T294" s="173">
        <f t="shared" si="155"/>
        <v>0</v>
      </c>
      <c r="U294" s="24">
        <f t="shared" si="156"/>
        <v>0</v>
      </c>
      <c r="V294" s="24">
        <f t="shared" si="157"/>
        <v>0</v>
      </c>
      <c r="W294" s="24">
        <f t="shared" si="158"/>
        <v>0</v>
      </c>
      <c r="X294" s="24">
        <f t="shared" si="159"/>
        <v>0</v>
      </c>
      <c r="Y294" s="24">
        <f t="shared" si="160"/>
        <v>1.4210116466114556E-6</v>
      </c>
      <c r="Z294" s="24">
        <f t="shared" si="161"/>
        <v>0</v>
      </c>
      <c r="AA294" s="174">
        <f t="shared" si="162"/>
        <v>0</v>
      </c>
      <c r="AC294" s="39" t="s">
        <v>559</v>
      </c>
      <c r="AD294" s="47">
        <f t="shared" si="163"/>
        <v>0</v>
      </c>
      <c r="AE294" s="47">
        <f t="shared" si="164"/>
        <v>0</v>
      </c>
      <c r="AF294" s="48">
        <f t="shared" si="165"/>
        <v>0</v>
      </c>
      <c r="AG294" s="48">
        <f t="shared" si="166"/>
        <v>0</v>
      </c>
      <c r="AH294" s="48">
        <f t="shared" si="167"/>
        <v>0</v>
      </c>
      <c r="AI294" s="48">
        <f t="shared" si="168"/>
        <v>0</v>
      </c>
      <c r="AJ294" s="48">
        <f t="shared" si="169"/>
        <v>0</v>
      </c>
      <c r="AK294" s="48">
        <f t="shared" si="170"/>
        <v>0</v>
      </c>
      <c r="AL294" s="49">
        <f t="shared" si="171"/>
        <v>0</v>
      </c>
      <c r="AN294" s="47" t="s">
        <v>559</v>
      </c>
      <c r="AO294" s="135">
        <f t="shared" si="172"/>
        <v>0</v>
      </c>
      <c r="AP294" s="29" t="str">
        <f t="shared" si="173"/>
        <v>-</v>
      </c>
      <c r="AQ294" s="28" t="str">
        <f t="shared" si="174"/>
        <v>-</v>
      </c>
      <c r="AR294" s="28" t="str">
        <f t="shared" si="175"/>
        <v>-</v>
      </c>
      <c r="AS294" s="28" t="str">
        <f t="shared" si="176"/>
        <v>-</v>
      </c>
      <c r="AT294" s="28" t="str">
        <f t="shared" si="177"/>
        <v>-</v>
      </c>
      <c r="AU294" s="28">
        <f t="shared" si="178"/>
        <v>0</v>
      </c>
      <c r="AV294" s="28" t="str">
        <f t="shared" si="179"/>
        <v>-</v>
      </c>
      <c r="AW294" s="30" t="str">
        <f t="shared" si="180"/>
        <v>-</v>
      </c>
    </row>
    <row r="295" spans="1:49" x14ac:dyDescent="0.25">
      <c r="A295" t="s">
        <v>226</v>
      </c>
      <c r="B295">
        <v>2018</v>
      </c>
      <c r="C295">
        <v>3943</v>
      </c>
      <c r="D295">
        <v>87</v>
      </c>
      <c r="E295">
        <v>2.2064417955871159E-2</v>
      </c>
      <c r="G295" s="39" t="s">
        <v>198</v>
      </c>
      <c r="H295" s="73">
        <f t="shared" si="145"/>
        <v>1861</v>
      </c>
      <c r="I295" s="17">
        <f t="shared" si="146"/>
        <v>46</v>
      </c>
      <c r="J295" s="18">
        <f t="shared" si="147"/>
        <v>59</v>
      </c>
      <c r="K295" s="18">
        <f t="shared" si="148"/>
        <v>60</v>
      </c>
      <c r="L295" s="18">
        <f t="shared" si="149"/>
        <v>53</v>
      </c>
      <c r="M295" s="18">
        <f t="shared" si="150"/>
        <v>131</v>
      </c>
      <c r="N295" s="18">
        <f t="shared" si="151"/>
        <v>275</v>
      </c>
      <c r="O295" s="18">
        <f t="shared" si="152"/>
        <v>621</v>
      </c>
      <c r="P295" s="16">
        <f t="shared" si="153"/>
        <v>616</v>
      </c>
      <c r="R295" s="39" t="s">
        <v>198</v>
      </c>
      <c r="S295" s="168">
        <f t="shared" si="154"/>
        <v>4.6472625351229167E-4</v>
      </c>
      <c r="T295" s="173">
        <f t="shared" si="155"/>
        <v>1.4393621748136652E-4</v>
      </c>
      <c r="U295" s="24">
        <f t="shared" si="156"/>
        <v>1.1709020907548349E-4</v>
      </c>
      <c r="V295" s="24">
        <f t="shared" si="157"/>
        <v>1.1750766247882414E-4</v>
      </c>
      <c r="W295" s="24">
        <f t="shared" si="158"/>
        <v>1.0351946654270373E-4</v>
      </c>
      <c r="X295" s="24">
        <f t="shared" si="159"/>
        <v>2.1640552081870668E-4</v>
      </c>
      <c r="Y295" s="24">
        <f t="shared" si="160"/>
        <v>3.9077820281815029E-4</v>
      </c>
      <c r="Z295" s="24">
        <f t="shared" si="161"/>
        <v>9.6059547638420104E-4</v>
      </c>
      <c r="AA295" s="174">
        <f t="shared" si="162"/>
        <v>3.0358586157273248E-3</v>
      </c>
      <c r="AC295" s="39" t="s">
        <v>198</v>
      </c>
      <c r="AD295" s="47">
        <f t="shared" si="163"/>
        <v>158</v>
      </c>
      <c r="AE295" s="47">
        <f t="shared" si="164"/>
        <v>3</v>
      </c>
      <c r="AF295" s="48">
        <f t="shared" si="165"/>
        <v>3</v>
      </c>
      <c r="AG295" s="48">
        <f t="shared" si="166"/>
        <v>2</v>
      </c>
      <c r="AH295" s="48">
        <f t="shared" si="167"/>
        <v>4</v>
      </c>
      <c r="AI295" s="48">
        <f t="shared" si="168"/>
        <v>30</v>
      </c>
      <c r="AJ295" s="48">
        <f t="shared" si="169"/>
        <v>27</v>
      </c>
      <c r="AK295" s="48">
        <f t="shared" si="170"/>
        <v>64</v>
      </c>
      <c r="AL295" s="49">
        <f t="shared" si="171"/>
        <v>25</v>
      </c>
      <c r="AN295" s="47" t="s">
        <v>198</v>
      </c>
      <c r="AO295" s="135">
        <f t="shared" si="172"/>
        <v>8.490059108006448E-2</v>
      </c>
      <c r="AP295" s="29">
        <f t="shared" si="173"/>
        <v>6.5217391304347824E-2</v>
      </c>
      <c r="AQ295" s="28">
        <f t="shared" si="174"/>
        <v>5.0847457627118647E-2</v>
      </c>
      <c r="AR295" s="28">
        <f t="shared" si="175"/>
        <v>3.3333333333333333E-2</v>
      </c>
      <c r="AS295" s="28">
        <f t="shared" si="176"/>
        <v>7.5471698113207544E-2</v>
      </c>
      <c r="AT295" s="28">
        <f t="shared" si="177"/>
        <v>0.22900763358778625</v>
      </c>
      <c r="AU295" s="28">
        <f t="shared" si="178"/>
        <v>9.8181818181818176E-2</v>
      </c>
      <c r="AV295" s="28">
        <f t="shared" si="179"/>
        <v>0.10305958132045089</v>
      </c>
      <c r="AW295" s="30">
        <f t="shared" si="180"/>
        <v>4.0584415584415584E-2</v>
      </c>
    </row>
    <row r="296" spans="1:49" x14ac:dyDescent="0.25">
      <c r="A296" t="s">
        <v>226</v>
      </c>
      <c r="B296">
        <v>2019</v>
      </c>
      <c r="C296">
        <v>4840</v>
      </c>
      <c r="D296">
        <v>91</v>
      </c>
      <c r="E296">
        <v>1.8801652892561981E-2</v>
      </c>
      <c r="G296" s="39" t="s">
        <v>487</v>
      </c>
      <c r="H296" s="73">
        <f t="shared" si="145"/>
        <v>1</v>
      </c>
      <c r="I296" s="17">
        <f t="shared" si="146"/>
        <v>1</v>
      </c>
      <c r="J296" s="18">
        <f t="shared" si="147"/>
        <v>0</v>
      </c>
      <c r="K296" s="18">
        <f t="shared" si="148"/>
        <v>0</v>
      </c>
      <c r="L296" s="18">
        <f t="shared" si="149"/>
        <v>0</v>
      </c>
      <c r="M296" s="18">
        <f t="shared" si="150"/>
        <v>0</v>
      </c>
      <c r="N296" s="18">
        <f t="shared" si="151"/>
        <v>0</v>
      </c>
      <c r="O296" s="18">
        <f t="shared" si="152"/>
        <v>0</v>
      </c>
      <c r="P296" s="16">
        <f t="shared" si="153"/>
        <v>0</v>
      </c>
      <c r="R296" s="39" t="s">
        <v>487</v>
      </c>
      <c r="S296" s="168">
        <f t="shared" si="154"/>
        <v>2.4971856717479402E-7</v>
      </c>
      <c r="T296" s="173">
        <f t="shared" si="155"/>
        <v>3.1290482061166633E-6</v>
      </c>
      <c r="U296" s="24">
        <f t="shared" si="156"/>
        <v>0</v>
      </c>
      <c r="V296" s="24">
        <f t="shared" si="157"/>
        <v>0</v>
      </c>
      <c r="W296" s="24">
        <f t="shared" si="158"/>
        <v>0</v>
      </c>
      <c r="X296" s="24">
        <f t="shared" si="159"/>
        <v>0</v>
      </c>
      <c r="Y296" s="24">
        <f t="shared" si="160"/>
        <v>0</v>
      </c>
      <c r="Z296" s="24">
        <f t="shared" si="161"/>
        <v>0</v>
      </c>
      <c r="AA296" s="174">
        <f t="shared" si="162"/>
        <v>0</v>
      </c>
      <c r="AC296" s="39" t="s">
        <v>487</v>
      </c>
      <c r="AD296" s="47">
        <f t="shared" si="163"/>
        <v>0</v>
      </c>
      <c r="AE296" s="47">
        <f t="shared" si="164"/>
        <v>0</v>
      </c>
      <c r="AF296" s="48">
        <f t="shared" si="165"/>
        <v>0</v>
      </c>
      <c r="AG296" s="48">
        <f t="shared" si="166"/>
        <v>0</v>
      </c>
      <c r="AH296" s="48">
        <f t="shared" si="167"/>
        <v>0</v>
      </c>
      <c r="AI296" s="48">
        <f t="shared" si="168"/>
        <v>0</v>
      </c>
      <c r="AJ296" s="48">
        <f t="shared" si="169"/>
        <v>0</v>
      </c>
      <c r="AK296" s="48">
        <f t="shared" si="170"/>
        <v>0</v>
      </c>
      <c r="AL296" s="49">
        <f t="shared" si="171"/>
        <v>0</v>
      </c>
      <c r="AN296" s="47" t="s">
        <v>487</v>
      </c>
      <c r="AO296" s="135">
        <f t="shared" si="172"/>
        <v>0</v>
      </c>
      <c r="AP296" s="29">
        <f t="shared" si="173"/>
        <v>0</v>
      </c>
      <c r="AQ296" s="28" t="str">
        <f t="shared" si="174"/>
        <v>-</v>
      </c>
      <c r="AR296" s="28" t="str">
        <f t="shared" si="175"/>
        <v>-</v>
      </c>
      <c r="AS296" s="28" t="str">
        <f t="shared" si="176"/>
        <v>-</v>
      </c>
      <c r="AT296" s="28" t="str">
        <f t="shared" si="177"/>
        <v>-</v>
      </c>
      <c r="AU296" s="28" t="str">
        <f t="shared" si="178"/>
        <v>-</v>
      </c>
      <c r="AV296" s="28" t="str">
        <f t="shared" si="179"/>
        <v>-</v>
      </c>
      <c r="AW296" s="30" t="str">
        <f t="shared" si="180"/>
        <v>-</v>
      </c>
    </row>
    <row r="297" spans="1:49" x14ac:dyDescent="0.25">
      <c r="A297" t="s">
        <v>226</v>
      </c>
      <c r="B297">
        <v>2020</v>
      </c>
      <c r="C297">
        <v>3392</v>
      </c>
      <c r="D297">
        <v>66</v>
      </c>
      <c r="E297">
        <v>1.945754716981132E-2</v>
      </c>
      <c r="G297" s="39" t="s">
        <v>237</v>
      </c>
      <c r="H297" s="73">
        <f t="shared" si="145"/>
        <v>3787</v>
      </c>
      <c r="I297" s="17">
        <f t="shared" si="146"/>
        <v>166</v>
      </c>
      <c r="J297" s="18">
        <f t="shared" si="147"/>
        <v>311</v>
      </c>
      <c r="K297" s="18">
        <f t="shared" si="148"/>
        <v>342</v>
      </c>
      <c r="L297" s="18">
        <f t="shared" si="149"/>
        <v>419</v>
      </c>
      <c r="M297" s="18">
        <f t="shared" si="150"/>
        <v>627</v>
      </c>
      <c r="N297" s="18">
        <f t="shared" si="151"/>
        <v>1051</v>
      </c>
      <c r="O297" s="18">
        <f t="shared" si="152"/>
        <v>871</v>
      </c>
      <c r="P297" s="16">
        <f t="shared" si="153"/>
        <v>0</v>
      </c>
      <c r="R297" s="39" t="s">
        <v>237</v>
      </c>
      <c r="S297" s="168">
        <f t="shared" si="154"/>
        <v>9.4568421389094491E-4</v>
      </c>
      <c r="T297" s="173">
        <f t="shared" si="155"/>
        <v>5.1942200221536609E-4</v>
      </c>
      <c r="U297" s="24">
        <f t="shared" si="156"/>
        <v>6.1720432241483669E-4</v>
      </c>
      <c r="V297" s="24">
        <f t="shared" si="157"/>
        <v>6.6979367612929764E-4</v>
      </c>
      <c r="W297" s="24">
        <f t="shared" si="158"/>
        <v>8.1838974493194088E-4</v>
      </c>
      <c r="X297" s="24">
        <f t="shared" si="159"/>
        <v>1.0357729889567107E-3</v>
      </c>
      <c r="Y297" s="24">
        <f t="shared" si="160"/>
        <v>1.4934832405886398E-3</v>
      </c>
      <c r="Z297" s="24">
        <f t="shared" si="161"/>
        <v>1.3473086311282434E-3</v>
      </c>
      <c r="AA297" s="174">
        <f t="shared" si="162"/>
        <v>0</v>
      </c>
      <c r="AC297" s="39" t="s">
        <v>237</v>
      </c>
      <c r="AD297" s="47">
        <f t="shared" si="163"/>
        <v>2532</v>
      </c>
      <c r="AE297" s="47">
        <f t="shared" si="164"/>
        <v>201</v>
      </c>
      <c r="AF297" s="48">
        <f t="shared" si="165"/>
        <v>270</v>
      </c>
      <c r="AG297" s="48">
        <f t="shared" si="166"/>
        <v>325</v>
      </c>
      <c r="AH297" s="48">
        <f t="shared" si="167"/>
        <v>205</v>
      </c>
      <c r="AI297" s="48">
        <f t="shared" si="168"/>
        <v>301</v>
      </c>
      <c r="AJ297" s="48">
        <f t="shared" si="169"/>
        <v>511</v>
      </c>
      <c r="AK297" s="48">
        <f t="shared" si="170"/>
        <v>719</v>
      </c>
      <c r="AL297" s="49">
        <f t="shared" si="171"/>
        <v>0</v>
      </c>
      <c r="AN297" s="47" t="s">
        <v>237</v>
      </c>
      <c r="AO297" s="135">
        <f t="shared" si="172"/>
        <v>0.66860311592289412</v>
      </c>
      <c r="AP297" s="29">
        <f t="shared" si="173"/>
        <v>1.2108433734939759</v>
      </c>
      <c r="AQ297" s="28">
        <f t="shared" si="174"/>
        <v>0.86816720257234725</v>
      </c>
      <c r="AR297" s="28">
        <f t="shared" si="175"/>
        <v>0.95029239766081874</v>
      </c>
      <c r="AS297" s="28">
        <f t="shared" si="176"/>
        <v>0.48926014319809069</v>
      </c>
      <c r="AT297" s="28">
        <f t="shared" si="177"/>
        <v>0.48006379585326953</v>
      </c>
      <c r="AU297" s="28">
        <f t="shared" si="178"/>
        <v>0.48620361560418651</v>
      </c>
      <c r="AV297" s="28">
        <f t="shared" si="179"/>
        <v>0.82548794489092991</v>
      </c>
      <c r="AW297" s="30" t="str">
        <f t="shared" si="180"/>
        <v>-</v>
      </c>
    </row>
    <row r="298" spans="1:49" x14ac:dyDescent="0.25">
      <c r="A298" t="s">
        <v>274</v>
      </c>
      <c r="B298">
        <v>2013</v>
      </c>
      <c r="C298">
        <v>13724</v>
      </c>
      <c r="D298">
        <v>372</v>
      </c>
      <c r="E298">
        <v>2.7105800058292041E-2</v>
      </c>
      <c r="G298" s="39" t="s">
        <v>327</v>
      </c>
      <c r="H298" s="73">
        <f t="shared" si="145"/>
        <v>1358</v>
      </c>
      <c r="I298" s="17">
        <f t="shared" si="146"/>
        <v>5</v>
      </c>
      <c r="J298" s="18">
        <f t="shared" si="147"/>
        <v>32</v>
      </c>
      <c r="K298" s="18">
        <f t="shared" si="148"/>
        <v>168</v>
      </c>
      <c r="L298" s="18">
        <f t="shared" si="149"/>
        <v>225</v>
      </c>
      <c r="M298" s="18">
        <f t="shared" si="150"/>
        <v>300</v>
      </c>
      <c r="N298" s="18">
        <f t="shared" si="151"/>
        <v>423</v>
      </c>
      <c r="O298" s="18">
        <f t="shared" si="152"/>
        <v>205</v>
      </c>
      <c r="P298" s="16">
        <f t="shared" si="153"/>
        <v>0</v>
      </c>
      <c r="R298" s="39" t="s">
        <v>327</v>
      </c>
      <c r="S298" s="168">
        <f t="shared" si="154"/>
        <v>3.3911781422337026E-4</v>
      </c>
      <c r="T298" s="173">
        <f t="shared" si="155"/>
        <v>1.5645241030583317E-5</v>
      </c>
      <c r="U298" s="24">
        <f t="shared" si="156"/>
        <v>6.3506554074838499E-5</v>
      </c>
      <c r="V298" s="24">
        <f t="shared" si="157"/>
        <v>3.2902145494070759E-4</v>
      </c>
      <c r="W298" s="24">
        <f t="shared" si="158"/>
        <v>4.3946943343600644E-4</v>
      </c>
      <c r="X298" s="24">
        <f t="shared" si="159"/>
        <v>4.9558516218024427E-4</v>
      </c>
      <c r="Y298" s="24">
        <f t="shared" si="160"/>
        <v>6.0108792651664578E-4</v>
      </c>
      <c r="Z298" s="24">
        <f t="shared" si="161"/>
        <v>3.1710478689011466E-4</v>
      </c>
      <c r="AA298" s="174">
        <f t="shared" si="162"/>
        <v>0</v>
      </c>
      <c r="AC298" s="39" t="s">
        <v>327</v>
      </c>
      <c r="AD298" s="47">
        <f t="shared" si="163"/>
        <v>1473</v>
      </c>
      <c r="AE298" s="47">
        <f t="shared" si="164"/>
        <v>14</v>
      </c>
      <c r="AF298" s="48">
        <f t="shared" si="165"/>
        <v>49</v>
      </c>
      <c r="AG298" s="48">
        <f t="shared" si="166"/>
        <v>142</v>
      </c>
      <c r="AH298" s="48">
        <f t="shared" si="167"/>
        <v>233</v>
      </c>
      <c r="AI298" s="48">
        <f t="shared" si="168"/>
        <v>292</v>
      </c>
      <c r="AJ298" s="48">
        <f t="shared" si="169"/>
        <v>493</v>
      </c>
      <c r="AK298" s="48">
        <f t="shared" si="170"/>
        <v>250</v>
      </c>
      <c r="AL298" s="49">
        <f t="shared" si="171"/>
        <v>0</v>
      </c>
      <c r="AN298" s="47" t="s">
        <v>327</v>
      </c>
      <c r="AO298" s="135">
        <f t="shared" si="172"/>
        <v>1.0846833578792341</v>
      </c>
      <c r="AP298" s="29">
        <f t="shared" si="173"/>
        <v>2.8</v>
      </c>
      <c r="AQ298" s="28">
        <f t="shared" si="174"/>
        <v>1.53125</v>
      </c>
      <c r="AR298" s="28">
        <f t="shared" si="175"/>
        <v>0.84523809523809523</v>
      </c>
      <c r="AS298" s="28">
        <f t="shared" si="176"/>
        <v>1.0355555555555556</v>
      </c>
      <c r="AT298" s="28">
        <f t="shared" si="177"/>
        <v>0.97333333333333338</v>
      </c>
      <c r="AU298" s="28">
        <f t="shared" si="178"/>
        <v>1.16548463356974</v>
      </c>
      <c r="AV298" s="28">
        <f t="shared" si="179"/>
        <v>1.2195121951219512</v>
      </c>
      <c r="AW298" s="30" t="str">
        <f t="shared" si="180"/>
        <v>-</v>
      </c>
    </row>
    <row r="299" spans="1:49" x14ac:dyDescent="0.25">
      <c r="A299" t="s">
        <v>274</v>
      </c>
      <c r="B299">
        <v>2014</v>
      </c>
      <c r="C299">
        <v>12167</v>
      </c>
      <c r="D299">
        <v>556</v>
      </c>
      <c r="E299">
        <v>4.569737815402318E-2</v>
      </c>
      <c r="G299" s="39" t="s">
        <v>435</v>
      </c>
      <c r="H299" s="73">
        <f t="shared" si="145"/>
        <v>547</v>
      </c>
      <c r="I299" s="17">
        <f t="shared" si="146"/>
        <v>147</v>
      </c>
      <c r="J299" s="18">
        <f t="shared" si="147"/>
        <v>186</v>
      </c>
      <c r="K299" s="18">
        <f t="shared" si="148"/>
        <v>109</v>
      </c>
      <c r="L299" s="18">
        <f t="shared" si="149"/>
        <v>40</v>
      </c>
      <c r="M299" s="18">
        <f t="shared" si="150"/>
        <v>31</v>
      </c>
      <c r="N299" s="18">
        <f t="shared" si="151"/>
        <v>30</v>
      </c>
      <c r="O299" s="18">
        <f t="shared" si="152"/>
        <v>4</v>
      </c>
      <c r="P299" s="16">
        <f t="shared" si="153"/>
        <v>0</v>
      </c>
      <c r="R299" s="39" t="s">
        <v>435</v>
      </c>
      <c r="S299" s="168">
        <f t="shared" si="154"/>
        <v>1.3659605624461233E-4</v>
      </c>
      <c r="T299" s="173">
        <f t="shared" si="155"/>
        <v>4.5997008629914955E-4</v>
      </c>
      <c r="U299" s="24">
        <f t="shared" si="156"/>
        <v>3.6913184555999878E-4</v>
      </c>
      <c r="V299" s="24">
        <f t="shared" si="157"/>
        <v>2.134722535031972E-4</v>
      </c>
      <c r="W299" s="24">
        <f t="shared" si="158"/>
        <v>7.8127899277512258E-5</v>
      </c>
      <c r="X299" s="24">
        <f t="shared" si="159"/>
        <v>5.1210466758625246E-5</v>
      </c>
      <c r="Y299" s="24">
        <f t="shared" si="160"/>
        <v>4.2630349398343669E-5</v>
      </c>
      <c r="Z299" s="24">
        <f t="shared" si="161"/>
        <v>6.1874104759046772E-6</v>
      </c>
      <c r="AA299" s="174">
        <f t="shared" si="162"/>
        <v>0</v>
      </c>
      <c r="AC299" s="39" t="s">
        <v>435</v>
      </c>
      <c r="AD299" s="47">
        <f t="shared" si="163"/>
        <v>269</v>
      </c>
      <c r="AE299" s="47">
        <f t="shared" si="164"/>
        <v>73</v>
      </c>
      <c r="AF299" s="48">
        <f t="shared" si="165"/>
        <v>95</v>
      </c>
      <c r="AG299" s="48">
        <f t="shared" si="166"/>
        <v>52</v>
      </c>
      <c r="AH299" s="48">
        <f t="shared" si="167"/>
        <v>20</v>
      </c>
      <c r="AI299" s="48">
        <f t="shared" si="168"/>
        <v>21</v>
      </c>
      <c r="AJ299" s="48">
        <f t="shared" si="169"/>
        <v>3</v>
      </c>
      <c r="AK299" s="48">
        <f t="shared" si="170"/>
        <v>5</v>
      </c>
      <c r="AL299" s="49">
        <f t="shared" si="171"/>
        <v>0</v>
      </c>
      <c r="AN299" s="47" t="s">
        <v>435</v>
      </c>
      <c r="AO299" s="135">
        <f t="shared" si="172"/>
        <v>0.49177330895795246</v>
      </c>
      <c r="AP299" s="29">
        <f t="shared" si="173"/>
        <v>0.49659863945578231</v>
      </c>
      <c r="AQ299" s="28">
        <f t="shared" si="174"/>
        <v>0.510752688172043</v>
      </c>
      <c r="AR299" s="28">
        <f t="shared" si="175"/>
        <v>0.47706422018348627</v>
      </c>
      <c r="AS299" s="28">
        <f t="shared" si="176"/>
        <v>0.5</v>
      </c>
      <c r="AT299" s="28">
        <f t="shared" si="177"/>
        <v>0.67741935483870963</v>
      </c>
      <c r="AU299" s="28">
        <f t="shared" si="178"/>
        <v>0.1</v>
      </c>
      <c r="AV299" s="28">
        <f t="shared" si="179"/>
        <v>1.25</v>
      </c>
      <c r="AW299" s="30" t="str">
        <f t="shared" si="180"/>
        <v>-</v>
      </c>
    </row>
    <row r="300" spans="1:49" x14ac:dyDescent="0.25">
      <c r="A300" t="s">
        <v>274</v>
      </c>
      <c r="B300">
        <v>2015</v>
      </c>
      <c r="C300">
        <v>9871</v>
      </c>
      <c r="D300">
        <v>823</v>
      </c>
      <c r="E300">
        <v>8.3375544524364298E-2</v>
      </c>
      <c r="G300" s="39" t="s">
        <v>120</v>
      </c>
      <c r="H300" s="73">
        <f t="shared" si="145"/>
        <v>7647</v>
      </c>
      <c r="I300" s="17">
        <f t="shared" si="146"/>
        <v>0</v>
      </c>
      <c r="J300" s="18">
        <f t="shared" si="147"/>
        <v>7</v>
      </c>
      <c r="K300" s="18">
        <f t="shared" si="148"/>
        <v>506</v>
      </c>
      <c r="L300" s="18">
        <f t="shared" si="149"/>
        <v>1147</v>
      </c>
      <c r="M300" s="18">
        <f t="shared" si="150"/>
        <v>2159</v>
      </c>
      <c r="N300" s="18">
        <f t="shared" si="151"/>
        <v>2423</v>
      </c>
      <c r="O300" s="18">
        <f t="shared" si="152"/>
        <v>1405</v>
      </c>
      <c r="P300" s="16">
        <f t="shared" si="153"/>
        <v>0</v>
      </c>
      <c r="R300" s="39" t="s">
        <v>120</v>
      </c>
      <c r="S300" s="168">
        <f t="shared" si="154"/>
        <v>1.9095978831856497E-3</v>
      </c>
      <c r="T300" s="173">
        <f t="shared" si="155"/>
        <v>0</v>
      </c>
      <c r="U300" s="24">
        <f t="shared" si="156"/>
        <v>1.3892058703870924E-5</v>
      </c>
      <c r="V300" s="24">
        <f t="shared" si="157"/>
        <v>9.9098128690475033E-4</v>
      </c>
      <c r="W300" s="24">
        <f t="shared" si="158"/>
        <v>2.2403175117826639E-3</v>
      </c>
      <c r="X300" s="24">
        <f t="shared" si="159"/>
        <v>3.5665612171571584E-3</v>
      </c>
      <c r="Y300" s="24">
        <f t="shared" si="160"/>
        <v>3.4431112197395568E-3</v>
      </c>
      <c r="Z300" s="24">
        <f t="shared" si="161"/>
        <v>2.1733279296615175E-3</v>
      </c>
      <c r="AA300" s="174">
        <f t="shared" si="162"/>
        <v>0</v>
      </c>
      <c r="AC300" s="39" t="s">
        <v>120</v>
      </c>
      <c r="AD300" s="47">
        <f t="shared" si="163"/>
        <v>3337</v>
      </c>
      <c r="AE300" s="47">
        <f t="shared" si="164"/>
        <v>0</v>
      </c>
      <c r="AF300" s="48">
        <f t="shared" si="165"/>
        <v>3</v>
      </c>
      <c r="AG300" s="48">
        <f t="shared" si="166"/>
        <v>213</v>
      </c>
      <c r="AH300" s="48">
        <f t="shared" si="167"/>
        <v>541</v>
      </c>
      <c r="AI300" s="48">
        <f t="shared" si="168"/>
        <v>903</v>
      </c>
      <c r="AJ300" s="48">
        <f t="shared" si="169"/>
        <v>953</v>
      </c>
      <c r="AK300" s="48">
        <f t="shared" si="170"/>
        <v>724</v>
      </c>
      <c r="AL300" s="49">
        <f t="shared" si="171"/>
        <v>0</v>
      </c>
      <c r="AN300" s="47" t="s">
        <v>120</v>
      </c>
      <c r="AO300" s="135">
        <f t="shared" si="172"/>
        <v>0.43638027984830652</v>
      </c>
      <c r="AP300" s="29" t="str">
        <f t="shared" si="173"/>
        <v>-</v>
      </c>
      <c r="AQ300" s="28">
        <f t="shared" si="174"/>
        <v>0.42857142857142855</v>
      </c>
      <c r="AR300" s="28">
        <f t="shared" si="175"/>
        <v>0.42094861660079053</v>
      </c>
      <c r="AS300" s="28">
        <f t="shared" si="176"/>
        <v>0.47166521360069746</v>
      </c>
      <c r="AT300" s="28">
        <f t="shared" si="177"/>
        <v>0.41824918943955536</v>
      </c>
      <c r="AU300" s="28">
        <f t="shared" si="178"/>
        <v>0.39331407346264963</v>
      </c>
      <c r="AV300" s="28">
        <f t="shared" si="179"/>
        <v>0.51530249110320281</v>
      </c>
      <c r="AW300" s="30" t="str">
        <f t="shared" si="180"/>
        <v>-</v>
      </c>
    </row>
    <row r="301" spans="1:49" x14ac:dyDescent="0.25">
      <c r="A301" t="s">
        <v>274</v>
      </c>
      <c r="B301">
        <v>2016</v>
      </c>
      <c r="C301">
        <v>8367</v>
      </c>
      <c r="D301">
        <v>527</v>
      </c>
      <c r="E301">
        <v>6.2985538424763954E-2</v>
      </c>
      <c r="G301" s="39" t="s">
        <v>213</v>
      </c>
      <c r="H301" s="73">
        <f t="shared" si="145"/>
        <v>6296</v>
      </c>
      <c r="I301" s="17">
        <f t="shared" si="146"/>
        <v>293</v>
      </c>
      <c r="J301" s="18">
        <f t="shared" si="147"/>
        <v>537</v>
      </c>
      <c r="K301" s="18">
        <f t="shared" si="148"/>
        <v>925</v>
      </c>
      <c r="L301" s="18">
        <f t="shared" si="149"/>
        <v>896</v>
      </c>
      <c r="M301" s="18">
        <f t="shared" si="150"/>
        <v>1031</v>
      </c>
      <c r="N301" s="18">
        <f t="shared" si="151"/>
        <v>1636</v>
      </c>
      <c r="O301" s="18">
        <f t="shared" si="152"/>
        <v>978</v>
      </c>
      <c r="P301" s="16">
        <f t="shared" si="153"/>
        <v>0</v>
      </c>
      <c r="R301" s="39" t="s">
        <v>213</v>
      </c>
      <c r="S301" s="168">
        <f t="shared" si="154"/>
        <v>1.572228098932503E-3</v>
      </c>
      <c r="T301" s="173">
        <f t="shared" si="155"/>
        <v>9.1681112439218233E-4</v>
      </c>
      <c r="U301" s="24">
        <f t="shared" si="156"/>
        <v>1.0657193605683837E-3</v>
      </c>
      <c r="V301" s="24">
        <f t="shared" si="157"/>
        <v>1.8115764632152054E-3</v>
      </c>
      <c r="W301" s="24">
        <f t="shared" si="158"/>
        <v>1.7500649438162744E-3</v>
      </c>
      <c r="X301" s="24">
        <f t="shared" si="159"/>
        <v>1.7031610073594396E-3</v>
      </c>
      <c r="Y301" s="24">
        <f t="shared" si="160"/>
        <v>2.3247750538563415E-3</v>
      </c>
      <c r="Z301" s="24">
        <f t="shared" si="161"/>
        <v>1.5128218613586935E-3</v>
      </c>
      <c r="AA301" s="174">
        <f t="shared" si="162"/>
        <v>0</v>
      </c>
      <c r="AC301" s="39" t="s">
        <v>213</v>
      </c>
      <c r="AD301" s="47">
        <f t="shared" si="163"/>
        <v>4627</v>
      </c>
      <c r="AE301" s="47">
        <f t="shared" si="164"/>
        <v>208</v>
      </c>
      <c r="AF301" s="48">
        <f t="shared" si="165"/>
        <v>352</v>
      </c>
      <c r="AG301" s="48">
        <f t="shared" si="166"/>
        <v>630</v>
      </c>
      <c r="AH301" s="48">
        <f t="shared" si="167"/>
        <v>650</v>
      </c>
      <c r="AI301" s="48">
        <f t="shared" si="168"/>
        <v>683</v>
      </c>
      <c r="AJ301" s="48">
        <f t="shared" si="169"/>
        <v>1280</v>
      </c>
      <c r="AK301" s="48">
        <f t="shared" si="170"/>
        <v>824</v>
      </c>
      <c r="AL301" s="49">
        <f t="shared" si="171"/>
        <v>0</v>
      </c>
      <c r="AN301" s="47" t="s">
        <v>213</v>
      </c>
      <c r="AO301" s="135">
        <f t="shared" si="172"/>
        <v>0.73491105463786532</v>
      </c>
      <c r="AP301" s="29">
        <f t="shared" si="173"/>
        <v>0.70989761092150172</v>
      </c>
      <c r="AQ301" s="28">
        <f t="shared" si="174"/>
        <v>0.65549348230912474</v>
      </c>
      <c r="AR301" s="28">
        <f t="shared" si="175"/>
        <v>0.68108108108108112</v>
      </c>
      <c r="AS301" s="28">
        <f t="shared" si="176"/>
        <v>0.7254464285714286</v>
      </c>
      <c r="AT301" s="28">
        <f t="shared" si="177"/>
        <v>0.6624636275460718</v>
      </c>
      <c r="AU301" s="28">
        <f t="shared" si="178"/>
        <v>0.78239608801955995</v>
      </c>
      <c r="AV301" s="28">
        <f t="shared" si="179"/>
        <v>0.84253578732106338</v>
      </c>
      <c r="AW301" s="30" t="str">
        <f t="shared" si="180"/>
        <v>-</v>
      </c>
    </row>
    <row r="302" spans="1:49" x14ac:dyDescent="0.25">
      <c r="A302" t="s">
        <v>274</v>
      </c>
      <c r="B302">
        <v>2017</v>
      </c>
      <c r="C302">
        <v>6316</v>
      </c>
      <c r="D302">
        <v>361</v>
      </c>
      <c r="E302">
        <v>5.7156428119062699E-2</v>
      </c>
      <c r="G302" s="39" t="s">
        <v>207</v>
      </c>
      <c r="H302" s="73">
        <f t="shared" si="145"/>
        <v>11870</v>
      </c>
      <c r="I302" s="17">
        <f t="shared" si="146"/>
        <v>373</v>
      </c>
      <c r="J302" s="18">
        <f t="shared" si="147"/>
        <v>1864</v>
      </c>
      <c r="K302" s="18">
        <f t="shared" si="148"/>
        <v>1884</v>
      </c>
      <c r="L302" s="18">
        <f t="shared" si="149"/>
        <v>1533</v>
      </c>
      <c r="M302" s="18">
        <f t="shared" si="150"/>
        <v>1533</v>
      </c>
      <c r="N302" s="18">
        <f t="shared" si="151"/>
        <v>3064</v>
      </c>
      <c r="O302" s="18">
        <f t="shared" si="152"/>
        <v>1619</v>
      </c>
      <c r="P302" s="16">
        <f t="shared" si="153"/>
        <v>0</v>
      </c>
      <c r="R302" s="39" t="s">
        <v>207</v>
      </c>
      <c r="S302" s="168">
        <f t="shared" si="154"/>
        <v>2.9641593923648048E-3</v>
      </c>
      <c r="T302" s="173">
        <f t="shared" si="155"/>
        <v>1.1671349808815156E-3</v>
      </c>
      <c r="U302" s="24">
        <f t="shared" si="156"/>
        <v>3.6992567748593431E-3</v>
      </c>
      <c r="V302" s="24">
        <f t="shared" si="157"/>
        <v>3.6897406018350778E-3</v>
      </c>
      <c r="W302" s="24">
        <f t="shared" si="158"/>
        <v>2.994251739810657E-3</v>
      </c>
      <c r="X302" s="24">
        <f t="shared" si="159"/>
        <v>2.5324401787410484E-3</v>
      </c>
      <c r="Y302" s="24">
        <f t="shared" si="160"/>
        <v>4.3539796852174999E-3</v>
      </c>
      <c r="Z302" s="24">
        <f t="shared" si="161"/>
        <v>2.5043543901224177E-3</v>
      </c>
      <c r="AA302" s="174">
        <f t="shared" si="162"/>
        <v>0</v>
      </c>
      <c r="AC302" s="39" t="s">
        <v>207</v>
      </c>
      <c r="AD302" s="47">
        <f t="shared" si="163"/>
        <v>6203</v>
      </c>
      <c r="AE302" s="47">
        <f t="shared" si="164"/>
        <v>234</v>
      </c>
      <c r="AF302" s="48">
        <f t="shared" si="165"/>
        <v>1127</v>
      </c>
      <c r="AG302" s="48">
        <f t="shared" si="166"/>
        <v>1173</v>
      </c>
      <c r="AH302" s="48">
        <f t="shared" si="167"/>
        <v>746</v>
      </c>
      <c r="AI302" s="48">
        <f t="shared" si="168"/>
        <v>806</v>
      </c>
      <c r="AJ302" s="48">
        <f t="shared" si="169"/>
        <v>1396</v>
      </c>
      <c r="AK302" s="48">
        <f t="shared" si="170"/>
        <v>721</v>
      </c>
      <c r="AL302" s="49">
        <f t="shared" si="171"/>
        <v>0</v>
      </c>
      <c r="AN302" s="47" t="s">
        <v>207</v>
      </c>
      <c r="AO302" s="135">
        <f t="shared" si="172"/>
        <v>0.52257792754844146</v>
      </c>
      <c r="AP302" s="29">
        <f t="shared" si="173"/>
        <v>0.62734584450402142</v>
      </c>
      <c r="AQ302" s="28">
        <f t="shared" si="174"/>
        <v>0.60461373390557938</v>
      </c>
      <c r="AR302" s="28">
        <f t="shared" si="175"/>
        <v>0.62261146496815289</v>
      </c>
      <c r="AS302" s="28">
        <f t="shared" si="176"/>
        <v>0.48662752772341811</v>
      </c>
      <c r="AT302" s="28">
        <f t="shared" si="177"/>
        <v>0.52576647097195039</v>
      </c>
      <c r="AU302" s="28">
        <f t="shared" si="178"/>
        <v>0.45561357702349869</v>
      </c>
      <c r="AV302" s="28">
        <f t="shared" si="179"/>
        <v>0.44533662754786907</v>
      </c>
      <c r="AW302" s="30" t="str">
        <f t="shared" si="180"/>
        <v>-</v>
      </c>
    </row>
    <row r="303" spans="1:49" x14ac:dyDescent="0.25">
      <c r="A303" t="s">
        <v>274</v>
      </c>
      <c r="B303">
        <v>2018</v>
      </c>
      <c r="C303">
        <v>4989</v>
      </c>
      <c r="D303">
        <v>267</v>
      </c>
      <c r="E303">
        <v>5.3517739025856888E-2</v>
      </c>
      <c r="G303" s="39" t="s">
        <v>302</v>
      </c>
      <c r="H303" s="73">
        <f t="shared" si="145"/>
        <v>1710</v>
      </c>
      <c r="I303" s="17">
        <f t="shared" si="146"/>
        <v>157</v>
      </c>
      <c r="J303" s="18">
        <f t="shared" si="147"/>
        <v>228</v>
      </c>
      <c r="K303" s="18">
        <f t="shared" si="148"/>
        <v>209</v>
      </c>
      <c r="L303" s="18">
        <f t="shared" si="149"/>
        <v>242</v>
      </c>
      <c r="M303" s="18">
        <f t="shared" si="150"/>
        <v>262</v>
      </c>
      <c r="N303" s="18">
        <f t="shared" si="151"/>
        <v>362</v>
      </c>
      <c r="O303" s="18">
        <f t="shared" si="152"/>
        <v>250</v>
      </c>
      <c r="P303" s="16">
        <f t="shared" si="153"/>
        <v>0</v>
      </c>
      <c r="R303" s="39" t="s">
        <v>302</v>
      </c>
      <c r="S303" s="168">
        <f t="shared" si="154"/>
        <v>4.2701874986889775E-4</v>
      </c>
      <c r="T303" s="173">
        <f t="shared" si="155"/>
        <v>4.9126056836031615E-4</v>
      </c>
      <c r="U303" s="24">
        <f t="shared" si="156"/>
        <v>4.5248419778322433E-4</v>
      </c>
      <c r="V303" s="24">
        <f t="shared" si="157"/>
        <v>4.0931835763457076E-4</v>
      </c>
      <c r="W303" s="24">
        <f t="shared" si="158"/>
        <v>4.7267379062894914E-4</v>
      </c>
      <c r="X303" s="24">
        <f t="shared" si="159"/>
        <v>4.3281104163741337E-4</v>
      </c>
      <c r="Y303" s="24">
        <f t="shared" si="160"/>
        <v>5.1440621607334695E-4</v>
      </c>
      <c r="Z303" s="24">
        <f t="shared" si="161"/>
        <v>3.867131547440423E-4</v>
      </c>
      <c r="AA303" s="174">
        <f t="shared" si="162"/>
        <v>0</v>
      </c>
      <c r="AC303" s="39" t="s">
        <v>302</v>
      </c>
      <c r="AD303" s="47">
        <f t="shared" si="163"/>
        <v>1197</v>
      </c>
      <c r="AE303" s="47">
        <f t="shared" si="164"/>
        <v>120</v>
      </c>
      <c r="AF303" s="48">
        <f t="shared" si="165"/>
        <v>177</v>
      </c>
      <c r="AG303" s="48">
        <f t="shared" si="166"/>
        <v>165</v>
      </c>
      <c r="AH303" s="48">
        <f t="shared" si="167"/>
        <v>204</v>
      </c>
      <c r="AI303" s="48">
        <f t="shared" si="168"/>
        <v>131</v>
      </c>
      <c r="AJ303" s="48">
        <f t="shared" si="169"/>
        <v>260</v>
      </c>
      <c r="AK303" s="48">
        <f t="shared" si="170"/>
        <v>140</v>
      </c>
      <c r="AL303" s="49">
        <f t="shared" si="171"/>
        <v>0</v>
      </c>
      <c r="AN303" s="47" t="s">
        <v>302</v>
      </c>
      <c r="AO303" s="135">
        <f t="shared" si="172"/>
        <v>0.7</v>
      </c>
      <c r="AP303" s="29">
        <f t="shared" si="173"/>
        <v>0.76433121019108285</v>
      </c>
      <c r="AQ303" s="28">
        <f t="shared" si="174"/>
        <v>0.77631578947368418</v>
      </c>
      <c r="AR303" s="28">
        <f t="shared" si="175"/>
        <v>0.78947368421052633</v>
      </c>
      <c r="AS303" s="28">
        <f t="shared" si="176"/>
        <v>0.84297520661157022</v>
      </c>
      <c r="AT303" s="28">
        <f t="shared" si="177"/>
        <v>0.5</v>
      </c>
      <c r="AU303" s="28">
        <f t="shared" si="178"/>
        <v>0.71823204419889508</v>
      </c>
      <c r="AV303" s="28">
        <f t="shared" si="179"/>
        <v>0.56000000000000005</v>
      </c>
      <c r="AW303" s="30" t="str">
        <f t="shared" si="180"/>
        <v>-</v>
      </c>
    </row>
    <row r="304" spans="1:49" x14ac:dyDescent="0.25">
      <c r="A304" t="s">
        <v>274</v>
      </c>
      <c r="B304">
        <v>2019</v>
      </c>
      <c r="C304">
        <v>4381</v>
      </c>
      <c r="D304">
        <v>261</v>
      </c>
      <c r="E304">
        <v>5.9575439397397852E-2</v>
      </c>
      <c r="G304" s="39" t="s">
        <v>401</v>
      </c>
      <c r="H304" s="73">
        <f t="shared" si="145"/>
        <v>233</v>
      </c>
      <c r="I304" s="17">
        <f t="shared" si="146"/>
        <v>2</v>
      </c>
      <c r="J304" s="18">
        <f t="shared" si="147"/>
        <v>46</v>
      </c>
      <c r="K304" s="18">
        <f t="shared" si="148"/>
        <v>50</v>
      </c>
      <c r="L304" s="18">
        <f t="shared" si="149"/>
        <v>90</v>
      </c>
      <c r="M304" s="18">
        <f t="shared" si="150"/>
        <v>42</v>
      </c>
      <c r="N304" s="18">
        <f t="shared" si="151"/>
        <v>2</v>
      </c>
      <c r="O304" s="18">
        <f t="shared" si="152"/>
        <v>1</v>
      </c>
      <c r="P304" s="16">
        <f t="shared" si="153"/>
        <v>0</v>
      </c>
      <c r="R304" s="39" t="s">
        <v>401</v>
      </c>
      <c r="S304" s="168">
        <f t="shared" si="154"/>
        <v>5.8184426151727002E-5</v>
      </c>
      <c r="T304" s="173">
        <f t="shared" si="155"/>
        <v>6.2580964122333266E-6</v>
      </c>
      <c r="U304" s="24">
        <f t="shared" si="156"/>
        <v>9.1290671482580356E-5</v>
      </c>
      <c r="V304" s="24">
        <f t="shared" si="157"/>
        <v>9.7923052065686781E-5</v>
      </c>
      <c r="W304" s="24">
        <f t="shared" si="158"/>
        <v>1.7578777337440255E-4</v>
      </c>
      <c r="X304" s="24">
        <f t="shared" si="159"/>
        <v>6.9381922705234205E-5</v>
      </c>
      <c r="Y304" s="24">
        <f t="shared" si="160"/>
        <v>2.8420232932229113E-6</v>
      </c>
      <c r="Z304" s="24">
        <f t="shared" si="161"/>
        <v>1.5468526189761693E-6</v>
      </c>
      <c r="AA304" s="174">
        <f t="shared" si="162"/>
        <v>0</v>
      </c>
      <c r="AC304" s="39" t="s">
        <v>401</v>
      </c>
      <c r="AD304" s="47">
        <f t="shared" si="163"/>
        <v>77</v>
      </c>
      <c r="AE304" s="47">
        <f t="shared" si="164"/>
        <v>0</v>
      </c>
      <c r="AF304" s="48">
        <f t="shared" si="165"/>
        <v>14</v>
      </c>
      <c r="AG304" s="48">
        <f t="shared" si="166"/>
        <v>24</v>
      </c>
      <c r="AH304" s="48">
        <f t="shared" si="167"/>
        <v>26</v>
      </c>
      <c r="AI304" s="48">
        <f t="shared" si="168"/>
        <v>9</v>
      </c>
      <c r="AJ304" s="48">
        <f t="shared" si="169"/>
        <v>2</v>
      </c>
      <c r="AK304" s="48">
        <f t="shared" si="170"/>
        <v>2</v>
      </c>
      <c r="AL304" s="49">
        <f t="shared" si="171"/>
        <v>0</v>
      </c>
      <c r="AN304" s="47" t="s">
        <v>401</v>
      </c>
      <c r="AO304" s="135">
        <f t="shared" si="172"/>
        <v>0.33047210300429186</v>
      </c>
      <c r="AP304" s="29">
        <f t="shared" si="173"/>
        <v>0</v>
      </c>
      <c r="AQ304" s="28">
        <f t="shared" si="174"/>
        <v>0.30434782608695654</v>
      </c>
      <c r="AR304" s="28">
        <f t="shared" si="175"/>
        <v>0.48</v>
      </c>
      <c r="AS304" s="28">
        <f t="shared" si="176"/>
        <v>0.28888888888888886</v>
      </c>
      <c r="AT304" s="28">
        <f t="shared" si="177"/>
        <v>0.21428571428571427</v>
      </c>
      <c r="AU304" s="28">
        <f t="shared" si="178"/>
        <v>1</v>
      </c>
      <c r="AV304" s="28">
        <f t="shared" si="179"/>
        <v>2</v>
      </c>
      <c r="AW304" s="30" t="str">
        <f t="shared" si="180"/>
        <v>-</v>
      </c>
    </row>
    <row r="305" spans="1:49" x14ac:dyDescent="0.25">
      <c r="A305" t="s">
        <v>274</v>
      </c>
      <c r="B305">
        <v>2020</v>
      </c>
      <c r="C305">
        <v>3256</v>
      </c>
      <c r="D305">
        <v>234</v>
      </c>
      <c r="E305">
        <v>7.1867321867321865E-2</v>
      </c>
      <c r="G305" s="39" t="s">
        <v>463</v>
      </c>
      <c r="H305" s="73">
        <f t="shared" si="145"/>
        <v>272</v>
      </c>
      <c r="I305" s="17">
        <f t="shared" si="146"/>
        <v>0</v>
      </c>
      <c r="J305" s="18">
        <f t="shared" si="147"/>
        <v>0</v>
      </c>
      <c r="K305" s="18">
        <f t="shared" si="148"/>
        <v>0</v>
      </c>
      <c r="L305" s="18">
        <f t="shared" si="149"/>
        <v>1</v>
      </c>
      <c r="M305" s="18">
        <f t="shared" si="150"/>
        <v>34</v>
      </c>
      <c r="N305" s="18">
        <f t="shared" si="151"/>
        <v>146</v>
      </c>
      <c r="O305" s="18">
        <f t="shared" si="152"/>
        <v>91</v>
      </c>
      <c r="P305" s="16">
        <f t="shared" si="153"/>
        <v>0</v>
      </c>
      <c r="R305" s="39" t="s">
        <v>463</v>
      </c>
      <c r="S305" s="168">
        <f t="shared" si="154"/>
        <v>6.7923450271543975E-5</v>
      </c>
      <c r="T305" s="173">
        <f t="shared" si="155"/>
        <v>0</v>
      </c>
      <c r="U305" s="24">
        <f t="shared" si="156"/>
        <v>0</v>
      </c>
      <c r="V305" s="24">
        <f t="shared" si="157"/>
        <v>0</v>
      </c>
      <c r="W305" s="24">
        <f t="shared" si="158"/>
        <v>1.9531974819378064E-6</v>
      </c>
      <c r="X305" s="24">
        <f t="shared" si="159"/>
        <v>5.6166318380427691E-5</v>
      </c>
      <c r="Y305" s="24">
        <f t="shared" si="160"/>
        <v>2.0746770040527251E-4</v>
      </c>
      <c r="Z305" s="24">
        <f t="shared" si="161"/>
        <v>1.4076358832683139E-4</v>
      </c>
      <c r="AA305" s="174">
        <f t="shared" si="162"/>
        <v>0</v>
      </c>
      <c r="AC305" s="39" t="s">
        <v>463</v>
      </c>
      <c r="AD305" s="47">
        <f t="shared" si="163"/>
        <v>135</v>
      </c>
      <c r="AE305" s="47">
        <f t="shared" si="164"/>
        <v>0</v>
      </c>
      <c r="AF305" s="48">
        <f t="shared" si="165"/>
        <v>0</v>
      </c>
      <c r="AG305" s="48">
        <f t="shared" si="166"/>
        <v>0</v>
      </c>
      <c r="AH305" s="48">
        <f t="shared" si="167"/>
        <v>0</v>
      </c>
      <c r="AI305" s="48">
        <f t="shared" si="168"/>
        <v>23</v>
      </c>
      <c r="AJ305" s="48">
        <f t="shared" si="169"/>
        <v>65</v>
      </c>
      <c r="AK305" s="48">
        <f t="shared" si="170"/>
        <v>47</v>
      </c>
      <c r="AL305" s="49">
        <f t="shared" si="171"/>
        <v>0</v>
      </c>
      <c r="AN305" s="47" t="s">
        <v>463</v>
      </c>
      <c r="AO305" s="135">
        <f t="shared" si="172"/>
        <v>0.49632352941176472</v>
      </c>
      <c r="AP305" s="29" t="str">
        <f t="shared" si="173"/>
        <v>-</v>
      </c>
      <c r="AQ305" s="28" t="str">
        <f t="shared" si="174"/>
        <v>-</v>
      </c>
      <c r="AR305" s="28" t="str">
        <f t="shared" si="175"/>
        <v>-</v>
      </c>
      <c r="AS305" s="28">
        <f t="shared" si="176"/>
        <v>0</v>
      </c>
      <c r="AT305" s="28">
        <f t="shared" si="177"/>
        <v>0.67647058823529416</v>
      </c>
      <c r="AU305" s="28">
        <f t="shared" si="178"/>
        <v>0.4452054794520548</v>
      </c>
      <c r="AV305" s="28">
        <f t="shared" si="179"/>
        <v>0.51648351648351654</v>
      </c>
      <c r="AW305" s="30" t="str">
        <f t="shared" si="180"/>
        <v>-</v>
      </c>
    </row>
    <row r="306" spans="1:49" x14ac:dyDescent="0.25">
      <c r="A306" t="s">
        <v>279</v>
      </c>
      <c r="B306">
        <v>2013</v>
      </c>
      <c r="C306">
        <v>1173</v>
      </c>
      <c r="D306">
        <v>18</v>
      </c>
      <c r="E306">
        <v>1.5345268542199491E-2</v>
      </c>
      <c r="G306" s="39" t="s">
        <v>87</v>
      </c>
      <c r="H306" s="73">
        <f t="shared" si="145"/>
        <v>35399</v>
      </c>
      <c r="I306" s="17">
        <f t="shared" si="146"/>
        <v>6273</v>
      </c>
      <c r="J306" s="18">
        <f t="shared" si="147"/>
        <v>6399</v>
      </c>
      <c r="K306" s="18">
        <f t="shared" si="148"/>
        <v>4419</v>
      </c>
      <c r="L306" s="18">
        <f t="shared" si="149"/>
        <v>4842</v>
      </c>
      <c r="M306" s="18">
        <f t="shared" si="150"/>
        <v>5071</v>
      </c>
      <c r="N306" s="18">
        <f t="shared" si="151"/>
        <v>5913</v>
      </c>
      <c r="O306" s="18">
        <f t="shared" si="152"/>
        <v>2482</v>
      </c>
      <c r="P306" s="16">
        <f t="shared" si="153"/>
        <v>0</v>
      </c>
      <c r="R306" s="39" t="s">
        <v>87</v>
      </c>
      <c r="S306" s="168">
        <f t="shared" si="154"/>
        <v>8.8397875594205325E-3</v>
      </c>
      <c r="T306" s="173">
        <f t="shared" si="155"/>
        <v>1.9628519396969829E-2</v>
      </c>
      <c r="U306" s="24">
        <f t="shared" si="156"/>
        <v>1.2699326235152863E-2</v>
      </c>
      <c r="V306" s="24">
        <f t="shared" si="157"/>
        <v>8.6544393415653974E-3</v>
      </c>
      <c r="W306" s="24">
        <f t="shared" si="158"/>
        <v>9.4573822075428582E-3</v>
      </c>
      <c r="X306" s="24">
        <f t="shared" si="159"/>
        <v>8.3770411913867294E-3</v>
      </c>
      <c r="Y306" s="24">
        <f t="shared" si="160"/>
        <v>8.4024418664135365E-3</v>
      </c>
      <c r="Z306" s="24">
        <f t="shared" si="161"/>
        <v>3.8392882002988519E-3</v>
      </c>
      <c r="AA306" s="174">
        <f t="shared" si="162"/>
        <v>0</v>
      </c>
      <c r="AC306" s="39" t="s">
        <v>87</v>
      </c>
      <c r="AD306" s="47">
        <f t="shared" si="163"/>
        <v>7027</v>
      </c>
      <c r="AE306" s="47">
        <f t="shared" si="164"/>
        <v>1388</v>
      </c>
      <c r="AF306" s="48">
        <f t="shared" si="165"/>
        <v>1228</v>
      </c>
      <c r="AG306" s="48">
        <f t="shared" si="166"/>
        <v>922</v>
      </c>
      <c r="AH306" s="48">
        <f t="shared" si="167"/>
        <v>940</v>
      </c>
      <c r="AI306" s="48">
        <f t="shared" si="168"/>
        <v>1008</v>
      </c>
      <c r="AJ306" s="48">
        <f t="shared" si="169"/>
        <v>1005</v>
      </c>
      <c r="AK306" s="48">
        <f t="shared" si="170"/>
        <v>536</v>
      </c>
      <c r="AL306" s="49">
        <f t="shared" si="171"/>
        <v>0</v>
      </c>
      <c r="AN306" s="47" t="s">
        <v>87</v>
      </c>
      <c r="AO306" s="135">
        <f t="shared" si="172"/>
        <v>0.19850843244159438</v>
      </c>
      <c r="AP306" s="29">
        <f t="shared" si="173"/>
        <v>0.22126574206918539</v>
      </c>
      <c r="AQ306" s="28">
        <f t="shared" si="174"/>
        <v>0.19190498515393031</v>
      </c>
      <c r="AR306" s="28">
        <f t="shared" si="175"/>
        <v>0.20864448970355284</v>
      </c>
      <c r="AS306" s="28">
        <f t="shared" si="176"/>
        <v>0.19413465510119784</v>
      </c>
      <c r="AT306" s="28">
        <f t="shared" si="177"/>
        <v>0.19877736146716624</v>
      </c>
      <c r="AU306" s="28">
        <f t="shared" si="178"/>
        <v>0.16996448503297817</v>
      </c>
      <c r="AV306" s="28">
        <f t="shared" si="179"/>
        <v>0.21595487510072522</v>
      </c>
      <c r="AW306" s="30" t="str">
        <f t="shared" si="180"/>
        <v>-</v>
      </c>
    </row>
    <row r="307" spans="1:49" x14ac:dyDescent="0.25">
      <c r="A307" t="s">
        <v>279</v>
      </c>
      <c r="B307">
        <v>2014</v>
      </c>
      <c r="C307">
        <v>1695</v>
      </c>
      <c r="D307">
        <v>56</v>
      </c>
      <c r="E307">
        <v>3.303834808259587E-2</v>
      </c>
      <c r="G307" s="39" t="s">
        <v>204</v>
      </c>
      <c r="H307" s="73">
        <f t="shared" si="145"/>
        <v>62018</v>
      </c>
      <c r="I307" s="17">
        <f t="shared" si="146"/>
        <v>9562</v>
      </c>
      <c r="J307" s="18">
        <f t="shared" si="147"/>
        <v>9054</v>
      </c>
      <c r="K307" s="18">
        <f t="shared" si="148"/>
        <v>8694</v>
      </c>
      <c r="L307" s="18">
        <f t="shared" si="149"/>
        <v>8131</v>
      </c>
      <c r="M307" s="18">
        <f t="shared" si="150"/>
        <v>9930</v>
      </c>
      <c r="N307" s="18">
        <f t="shared" si="151"/>
        <v>10655</v>
      </c>
      <c r="O307" s="18">
        <f t="shared" si="152"/>
        <v>5992</v>
      </c>
      <c r="P307" s="16">
        <f t="shared" si="153"/>
        <v>0</v>
      </c>
      <c r="R307" s="39" t="s">
        <v>204</v>
      </c>
      <c r="S307" s="168">
        <f t="shared" si="154"/>
        <v>1.5487046099046374E-2</v>
      </c>
      <c r="T307" s="173">
        <f t="shared" si="155"/>
        <v>2.9919958946887537E-2</v>
      </c>
      <c r="U307" s="24">
        <f t="shared" si="156"/>
        <v>1.796838564354962E-2</v>
      </c>
      <c r="V307" s="24">
        <f t="shared" si="157"/>
        <v>1.7026860293181619E-2</v>
      </c>
      <c r="W307" s="24">
        <f t="shared" si="158"/>
        <v>1.5881448725636304E-2</v>
      </c>
      <c r="X307" s="24">
        <f t="shared" si="159"/>
        <v>1.6403868868166086E-2</v>
      </c>
      <c r="Y307" s="24">
        <f t="shared" si="160"/>
        <v>1.514087909464506E-2</v>
      </c>
      <c r="Z307" s="24">
        <f t="shared" si="161"/>
        <v>9.2687408929052056E-3</v>
      </c>
      <c r="AA307" s="174">
        <f t="shared" si="162"/>
        <v>0</v>
      </c>
      <c r="AC307" s="39" t="s">
        <v>204</v>
      </c>
      <c r="AD307" s="47">
        <f t="shared" si="163"/>
        <v>16327</v>
      </c>
      <c r="AE307" s="47">
        <f t="shared" si="164"/>
        <v>2833</v>
      </c>
      <c r="AF307" s="48">
        <f t="shared" si="165"/>
        <v>2397</v>
      </c>
      <c r="AG307" s="48">
        <f t="shared" si="166"/>
        <v>2093</v>
      </c>
      <c r="AH307" s="48">
        <f t="shared" si="167"/>
        <v>2000</v>
      </c>
      <c r="AI307" s="48">
        <f t="shared" si="168"/>
        <v>2730</v>
      </c>
      <c r="AJ307" s="48">
        <f t="shared" si="169"/>
        <v>2649</v>
      </c>
      <c r="AK307" s="48">
        <f t="shared" si="170"/>
        <v>1625</v>
      </c>
      <c r="AL307" s="49">
        <f t="shared" si="171"/>
        <v>0</v>
      </c>
      <c r="AN307" s="47" t="s">
        <v>204</v>
      </c>
      <c r="AO307" s="135">
        <f t="shared" si="172"/>
        <v>0.26326227869328261</v>
      </c>
      <c r="AP307" s="29">
        <f t="shared" si="173"/>
        <v>0.29627692951265427</v>
      </c>
      <c r="AQ307" s="28">
        <f t="shared" si="174"/>
        <v>0.26474486414844267</v>
      </c>
      <c r="AR307" s="28">
        <f t="shared" si="175"/>
        <v>0.24074074074074073</v>
      </c>
      <c r="AS307" s="28">
        <f t="shared" si="176"/>
        <v>0.24597220514081908</v>
      </c>
      <c r="AT307" s="28">
        <f t="shared" si="177"/>
        <v>0.27492447129909364</v>
      </c>
      <c r="AU307" s="28">
        <f t="shared" si="178"/>
        <v>0.24861567339277335</v>
      </c>
      <c r="AV307" s="28">
        <f t="shared" si="179"/>
        <v>0.27119492656875832</v>
      </c>
      <c r="AW307" s="30" t="str">
        <f t="shared" si="180"/>
        <v>-</v>
      </c>
    </row>
    <row r="308" spans="1:49" x14ac:dyDescent="0.25">
      <c r="A308" t="s">
        <v>279</v>
      </c>
      <c r="B308">
        <v>2015</v>
      </c>
      <c r="C308">
        <v>2355</v>
      </c>
      <c r="D308">
        <v>179</v>
      </c>
      <c r="E308">
        <v>7.600849256900212E-2</v>
      </c>
      <c r="G308" s="39" t="s">
        <v>51</v>
      </c>
      <c r="H308" s="73">
        <f t="shared" si="145"/>
        <v>74458</v>
      </c>
      <c r="I308" s="17">
        <f t="shared" si="146"/>
        <v>7384</v>
      </c>
      <c r="J308" s="18">
        <f t="shared" si="147"/>
        <v>10272</v>
      </c>
      <c r="K308" s="18">
        <f t="shared" si="148"/>
        <v>10404</v>
      </c>
      <c r="L308" s="18">
        <f t="shared" si="149"/>
        <v>11441</v>
      </c>
      <c r="M308" s="18">
        <f t="shared" si="150"/>
        <v>12112</v>
      </c>
      <c r="N308" s="18">
        <f t="shared" si="151"/>
        <v>14249</v>
      </c>
      <c r="O308" s="18">
        <f t="shared" si="152"/>
        <v>8596</v>
      </c>
      <c r="P308" s="16">
        <f t="shared" si="153"/>
        <v>0</v>
      </c>
      <c r="R308" s="39" t="s">
        <v>51</v>
      </c>
      <c r="S308" s="168">
        <f t="shared" si="154"/>
        <v>1.8593545074700811E-2</v>
      </c>
      <c r="T308" s="173">
        <f t="shared" si="155"/>
        <v>2.3104891953965444E-2</v>
      </c>
      <c r="U308" s="24">
        <f t="shared" si="156"/>
        <v>2.0385603858023162E-2</v>
      </c>
      <c r="V308" s="24">
        <f t="shared" si="157"/>
        <v>2.0375828673828107E-2</v>
      </c>
      <c r="W308" s="24">
        <f t="shared" si="158"/>
        <v>2.2346532390850441E-2</v>
      </c>
      <c r="X308" s="24">
        <f t="shared" si="159"/>
        <v>2.0008424947757064E-2</v>
      </c>
      <c r="Y308" s="24">
        <f t="shared" si="160"/>
        <v>2.0247994952566632E-2</v>
      </c>
      <c r="Z308" s="24">
        <f t="shared" si="161"/>
        <v>1.329674511271915E-2</v>
      </c>
      <c r="AA308" s="174">
        <f t="shared" si="162"/>
        <v>0</v>
      </c>
      <c r="AC308" s="39" t="s">
        <v>51</v>
      </c>
      <c r="AD308" s="47">
        <f t="shared" si="163"/>
        <v>23367</v>
      </c>
      <c r="AE308" s="47">
        <f t="shared" si="164"/>
        <v>3032</v>
      </c>
      <c r="AF308" s="48">
        <f t="shared" si="165"/>
        <v>3280</v>
      </c>
      <c r="AG308" s="48">
        <f t="shared" si="166"/>
        <v>3260</v>
      </c>
      <c r="AH308" s="48">
        <f t="shared" si="167"/>
        <v>3393</v>
      </c>
      <c r="AI308" s="48">
        <f t="shared" si="168"/>
        <v>3472</v>
      </c>
      <c r="AJ308" s="48">
        <f t="shared" si="169"/>
        <v>4074</v>
      </c>
      <c r="AK308" s="48">
        <f t="shared" si="170"/>
        <v>2856</v>
      </c>
      <c r="AL308" s="49">
        <f t="shared" si="171"/>
        <v>0</v>
      </c>
      <c r="AN308" s="47" t="s">
        <v>51</v>
      </c>
      <c r="AO308" s="135">
        <f t="shared" si="172"/>
        <v>0.31382792983964114</v>
      </c>
      <c r="AP308" s="29">
        <f t="shared" si="173"/>
        <v>0.41061755146262191</v>
      </c>
      <c r="AQ308" s="28">
        <f t="shared" si="174"/>
        <v>0.31931464174454827</v>
      </c>
      <c r="AR308" s="28">
        <f t="shared" si="175"/>
        <v>0.31334102268358321</v>
      </c>
      <c r="AS308" s="28">
        <f t="shared" si="176"/>
        <v>0.29656498557818373</v>
      </c>
      <c r="AT308" s="28">
        <f t="shared" si="177"/>
        <v>0.2866578599735799</v>
      </c>
      <c r="AU308" s="28">
        <f t="shared" si="178"/>
        <v>0.2859148010386694</v>
      </c>
      <c r="AV308" s="28">
        <f t="shared" si="179"/>
        <v>0.33224755700325731</v>
      </c>
      <c r="AW308" s="30" t="str">
        <f t="shared" si="180"/>
        <v>-</v>
      </c>
    </row>
    <row r="309" spans="1:49" x14ac:dyDescent="0.25">
      <c r="A309" t="s">
        <v>279</v>
      </c>
      <c r="B309">
        <v>2016</v>
      </c>
      <c r="C309">
        <v>4407</v>
      </c>
      <c r="D309">
        <v>277</v>
      </c>
      <c r="E309">
        <v>6.2854549580213304E-2</v>
      </c>
      <c r="G309" s="39" t="s">
        <v>112</v>
      </c>
      <c r="H309" s="73">
        <f t="shared" si="145"/>
        <v>27531</v>
      </c>
      <c r="I309" s="17">
        <f t="shared" si="146"/>
        <v>1499</v>
      </c>
      <c r="J309" s="18">
        <f t="shared" si="147"/>
        <v>2107</v>
      </c>
      <c r="K309" s="18">
        <f t="shared" si="148"/>
        <v>2442</v>
      </c>
      <c r="L309" s="18">
        <f t="shared" si="149"/>
        <v>3270</v>
      </c>
      <c r="M309" s="18">
        <f t="shared" si="150"/>
        <v>5518</v>
      </c>
      <c r="N309" s="18">
        <f t="shared" si="151"/>
        <v>7687</v>
      </c>
      <c r="O309" s="18">
        <f t="shared" si="152"/>
        <v>5008</v>
      </c>
      <c r="P309" s="16">
        <f t="shared" si="153"/>
        <v>0</v>
      </c>
      <c r="R309" s="39" t="s">
        <v>112</v>
      </c>
      <c r="S309" s="168">
        <f t="shared" si="154"/>
        <v>6.8750018728892534E-3</v>
      </c>
      <c r="T309" s="173">
        <f t="shared" si="155"/>
        <v>4.6904432609688783E-3</v>
      </c>
      <c r="U309" s="24">
        <f t="shared" si="156"/>
        <v>4.1815096698651476E-3</v>
      </c>
      <c r="V309" s="24">
        <f t="shared" si="157"/>
        <v>4.7825618628881423E-3</v>
      </c>
      <c r="W309" s="24">
        <f t="shared" si="158"/>
        <v>6.3869557659366263E-3</v>
      </c>
      <c r="X309" s="24">
        <f t="shared" si="159"/>
        <v>9.1154630830352947E-3</v>
      </c>
      <c r="Y309" s="24">
        <f t="shared" si="160"/>
        <v>1.092331652750226E-2</v>
      </c>
      <c r="Z309" s="24">
        <f t="shared" si="161"/>
        <v>7.7466379158326552E-3</v>
      </c>
      <c r="AA309" s="174">
        <f t="shared" si="162"/>
        <v>0</v>
      </c>
      <c r="AC309" s="39" t="s">
        <v>112</v>
      </c>
      <c r="AD309" s="47">
        <f t="shared" si="163"/>
        <v>10782</v>
      </c>
      <c r="AE309" s="47">
        <f t="shared" si="164"/>
        <v>823</v>
      </c>
      <c r="AF309" s="48">
        <f t="shared" si="165"/>
        <v>1051</v>
      </c>
      <c r="AG309" s="48">
        <f t="shared" si="166"/>
        <v>908</v>
      </c>
      <c r="AH309" s="48">
        <f t="shared" si="167"/>
        <v>1281</v>
      </c>
      <c r="AI309" s="48">
        <f t="shared" si="168"/>
        <v>1909</v>
      </c>
      <c r="AJ309" s="48">
        <f t="shared" si="169"/>
        <v>2670</v>
      </c>
      <c r="AK309" s="48">
        <f t="shared" si="170"/>
        <v>2140</v>
      </c>
      <c r="AL309" s="49">
        <f t="shared" si="171"/>
        <v>0</v>
      </c>
      <c r="AN309" s="47" t="s">
        <v>112</v>
      </c>
      <c r="AO309" s="135">
        <f t="shared" si="172"/>
        <v>0.39163125204315136</v>
      </c>
      <c r="AP309" s="29">
        <f t="shared" si="173"/>
        <v>0.54903268845897268</v>
      </c>
      <c r="AQ309" s="28">
        <f t="shared" si="174"/>
        <v>0.49881347887992405</v>
      </c>
      <c r="AR309" s="28">
        <f t="shared" si="175"/>
        <v>0.37182637182637185</v>
      </c>
      <c r="AS309" s="28">
        <f t="shared" si="176"/>
        <v>0.39174311926605504</v>
      </c>
      <c r="AT309" s="28">
        <f t="shared" si="177"/>
        <v>0.34595868068140628</v>
      </c>
      <c r="AU309" s="28">
        <f t="shared" si="178"/>
        <v>0.34733966436841418</v>
      </c>
      <c r="AV309" s="28">
        <f t="shared" si="179"/>
        <v>0.42731629392971249</v>
      </c>
      <c r="AW309" s="30" t="str">
        <f t="shared" si="180"/>
        <v>-</v>
      </c>
    </row>
    <row r="310" spans="1:49" x14ac:dyDescent="0.25">
      <c r="A310" t="s">
        <v>279</v>
      </c>
      <c r="B310">
        <v>2017</v>
      </c>
      <c r="C310">
        <v>5829</v>
      </c>
      <c r="D310">
        <v>384</v>
      </c>
      <c r="E310">
        <v>6.587750900669069E-2</v>
      </c>
      <c r="G310" s="39" t="s">
        <v>126</v>
      </c>
      <c r="H310" s="73">
        <f t="shared" si="145"/>
        <v>427</v>
      </c>
      <c r="I310" s="17">
        <f t="shared" si="146"/>
        <v>31</v>
      </c>
      <c r="J310" s="18">
        <f t="shared" si="147"/>
        <v>22</v>
      </c>
      <c r="K310" s="18">
        <f t="shared" si="148"/>
        <v>43</v>
      </c>
      <c r="L310" s="18">
        <f t="shared" si="149"/>
        <v>62</v>
      </c>
      <c r="M310" s="18">
        <f t="shared" si="150"/>
        <v>100</v>
      </c>
      <c r="N310" s="18">
        <f t="shared" si="151"/>
        <v>110</v>
      </c>
      <c r="O310" s="18">
        <f t="shared" si="152"/>
        <v>59</v>
      </c>
      <c r="P310" s="16">
        <f t="shared" si="153"/>
        <v>0</v>
      </c>
      <c r="R310" s="39" t="s">
        <v>126</v>
      </c>
      <c r="S310" s="168">
        <f t="shared" si="154"/>
        <v>1.0662982818363704E-4</v>
      </c>
      <c r="T310" s="173">
        <f t="shared" si="155"/>
        <v>9.7000494389616566E-5</v>
      </c>
      <c r="U310" s="24">
        <f t="shared" si="156"/>
        <v>4.3660755926451472E-5</v>
      </c>
      <c r="V310" s="24">
        <f t="shared" si="157"/>
        <v>8.4213824776490636E-5</v>
      </c>
      <c r="W310" s="24">
        <f t="shared" si="158"/>
        <v>1.2109824388014398E-4</v>
      </c>
      <c r="X310" s="24">
        <f t="shared" si="159"/>
        <v>1.6519505406008145E-4</v>
      </c>
      <c r="Y310" s="24">
        <f t="shared" si="160"/>
        <v>1.5631128112726013E-4</v>
      </c>
      <c r="Z310" s="24">
        <f t="shared" si="161"/>
        <v>9.1264304519593988E-5</v>
      </c>
      <c r="AA310" s="174">
        <f t="shared" si="162"/>
        <v>0</v>
      </c>
      <c r="AC310" s="39" t="s">
        <v>126</v>
      </c>
      <c r="AD310" s="47">
        <f t="shared" si="163"/>
        <v>49</v>
      </c>
      <c r="AE310" s="47">
        <f t="shared" si="164"/>
        <v>2</v>
      </c>
      <c r="AF310" s="48">
        <f t="shared" si="165"/>
        <v>6</v>
      </c>
      <c r="AG310" s="48">
        <f t="shared" si="166"/>
        <v>9</v>
      </c>
      <c r="AH310" s="48">
        <f t="shared" si="167"/>
        <v>5</v>
      </c>
      <c r="AI310" s="48">
        <f t="shared" si="168"/>
        <v>6</v>
      </c>
      <c r="AJ310" s="48">
        <f t="shared" si="169"/>
        <v>8</v>
      </c>
      <c r="AK310" s="48">
        <f t="shared" si="170"/>
        <v>13</v>
      </c>
      <c r="AL310" s="49">
        <f t="shared" si="171"/>
        <v>0</v>
      </c>
      <c r="AN310" s="47" t="s">
        <v>126</v>
      </c>
      <c r="AO310" s="135">
        <f t="shared" si="172"/>
        <v>0.11475409836065574</v>
      </c>
      <c r="AP310" s="29">
        <f t="shared" si="173"/>
        <v>6.4516129032258063E-2</v>
      </c>
      <c r="AQ310" s="28">
        <f t="shared" si="174"/>
        <v>0.27272727272727271</v>
      </c>
      <c r="AR310" s="28">
        <f t="shared" si="175"/>
        <v>0.20930232558139536</v>
      </c>
      <c r="AS310" s="28">
        <f t="shared" si="176"/>
        <v>8.0645161290322578E-2</v>
      </c>
      <c r="AT310" s="28">
        <f t="shared" si="177"/>
        <v>0.06</v>
      </c>
      <c r="AU310" s="28">
        <f t="shared" si="178"/>
        <v>7.2727272727272724E-2</v>
      </c>
      <c r="AV310" s="28">
        <f t="shared" si="179"/>
        <v>0.22033898305084745</v>
      </c>
      <c r="AW310" s="30" t="str">
        <f t="shared" si="180"/>
        <v>-</v>
      </c>
    </row>
    <row r="311" spans="1:49" x14ac:dyDescent="0.25">
      <c r="A311" t="s">
        <v>279</v>
      </c>
      <c r="B311">
        <v>2018</v>
      </c>
      <c r="C311">
        <v>5553</v>
      </c>
      <c r="D311">
        <v>375</v>
      </c>
      <c r="E311">
        <v>6.7531064289573201E-2</v>
      </c>
      <c r="G311" s="40" t="s">
        <v>518</v>
      </c>
      <c r="H311" s="74">
        <f t="shared" si="145"/>
        <v>36</v>
      </c>
      <c r="I311" s="57">
        <f t="shared" si="146"/>
        <v>0</v>
      </c>
      <c r="J311" s="58">
        <f t="shared" si="147"/>
        <v>0</v>
      </c>
      <c r="K311" s="58">
        <f t="shared" si="148"/>
        <v>0</v>
      </c>
      <c r="L311" s="58">
        <f t="shared" si="149"/>
        <v>0</v>
      </c>
      <c r="M311" s="58">
        <f t="shared" si="150"/>
        <v>6</v>
      </c>
      <c r="N311" s="58">
        <f t="shared" si="151"/>
        <v>16</v>
      </c>
      <c r="O311" s="58">
        <f t="shared" si="152"/>
        <v>14</v>
      </c>
      <c r="P311" s="59">
        <f t="shared" si="153"/>
        <v>0</v>
      </c>
      <c r="R311" s="40" t="s">
        <v>518</v>
      </c>
      <c r="S311" s="169">
        <f t="shared" si="154"/>
        <v>8.9898684182925835E-6</v>
      </c>
      <c r="T311" s="175">
        <f t="shared" si="155"/>
        <v>0</v>
      </c>
      <c r="U311" s="176">
        <f t="shared" si="156"/>
        <v>0</v>
      </c>
      <c r="V311" s="176">
        <f t="shared" si="157"/>
        <v>0</v>
      </c>
      <c r="W311" s="176">
        <f t="shared" si="158"/>
        <v>0</v>
      </c>
      <c r="X311" s="176">
        <f t="shared" si="159"/>
        <v>9.9117032436048869E-6</v>
      </c>
      <c r="Y311" s="176">
        <f t="shared" si="160"/>
        <v>2.273618634578329E-5</v>
      </c>
      <c r="Z311" s="176">
        <f t="shared" si="161"/>
        <v>2.165593666566637E-5</v>
      </c>
      <c r="AA311" s="32">
        <f t="shared" si="162"/>
        <v>0</v>
      </c>
      <c r="AC311" s="40" t="s">
        <v>518</v>
      </c>
      <c r="AD311" s="50">
        <f t="shared" si="163"/>
        <v>1</v>
      </c>
      <c r="AE311" s="50">
        <f t="shared" si="164"/>
        <v>0</v>
      </c>
      <c r="AF311" s="51">
        <f t="shared" si="165"/>
        <v>0</v>
      </c>
      <c r="AG311" s="51">
        <f t="shared" si="166"/>
        <v>0</v>
      </c>
      <c r="AH311" s="51">
        <f t="shared" si="167"/>
        <v>0</v>
      </c>
      <c r="AI311" s="51">
        <f t="shared" si="168"/>
        <v>0</v>
      </c>
      <c r="AJ311" s="51">
        <f t="shared" si="169"/>
        <v>1</v>
      </c>
      <c r="AK311" s="51">
        <f t="shared" si="170"/>
        <v>0</v>
      </c>
      <c r="AL311" s="52">
        <f t="shared" si="171"/>
        <v>0</v>
      </c>
      <c r="AN311" s="50" t="s">
        <v>518</v>
      </c>
      <c r="AO311" s="136">
        <f t="shared" si="172"/>
        <v>2.7777777777777776E-2</v>
      </c>
      <c r="AP311" s="33" t="str">
        <f t="shared" si="173"/>
        <v>-</v>
      </c>
      <c r="AQ311" s="34" t="str">
        <f t="shared" si="174"/>
        <v>-</v>
      </c>
      <c r="AR311" s="34" t="str">
        <f t="shared" si="175"/>
        <v>-</v>
      </c>
      <c r="AS311" s="34" t="str">
        <f t="shared" si="176"/>
        <v>-</v>
      </c>
      <c r="AT311" s="34">
        <f t="shared" si="177"/>
        <v>0</v>
      </c>
      <c r="AU311" s="34">
        <f t="shared" si="178"/>
        <v>6.25E-2</v>
      </c>
      <c r="AV311" s="34">
        <f t="shared" si="179"/>
        <v>0</v>
      </c>
      <c r="AW311" s="35" t="str">
        <f t="shared" si="180"/>
        <v>-</v>
      </c>
    </row>
    <row r="312" spans="1:49" x14ac:dyDescent="0.25">
      <c r="A312" t="s">
        <v>279</v>
      </c>
      <c r="B312">
        <v>2019</v>
      </c>
      <c r="C312">
        <v>6148</v>
      </c>
      <c r="D312">
        <v>380</v>
      </c>
      <c r="E312">
        <v>6.1808718282368252E-2</v>
      </c>
      <c r="G312" s="126" t="s">
        <v>649</v>
      </c>
      <c r="H312" s="158">
        <f>SUM(H2:H311)</f>
        <v>4004508</v>
      </c>
      <c r="I312" s="158">
        <f t="shared" ref="I312:P312" si="181">SUM(I2:I311)</f>
        <v>319586</v>
      </c>
      <c r="J312" s="158">
        <f t="shared" si="181"/>
        <v>503885</v>
      </c>
      <c r="K312" s="158">
        <f t="shared" si="181"/>
        <v>510605</v>
      </c>
      <c r="L312" s="158">
        <f t="shared" si="181"/>
        <v>511981</v>
      </c>
      <c r="M312" s="158">
        <f t="shared" si="181"/>
        <v>605345</v>
      </c>
      <c r="N312" s="158">
        <f t="shared" si="181"/>
        <v>703724</v>
      </c>
      <c r="O312" s="158">
        <f t="shared" si="181"/>
        <v>646474</v>
      </c>
      <c r="P312" s="158">
        <f t="shared" si="181"/>
        <v>202908</v>
      </c>
    </row>
    <row r="313" spans="1:49" x14ac:dyDescent="0.25">
      <c r="A313" t="s">
        <v>279</v>
      </c>
      <c r="B313">
        <v>2020</v>
      </c>
      <c r="C313">
        <v>4624</v>
      </c>
      <c r="D313">
        <v>231</v>
      </c>
      <c r="E313">
        <v>4.9956747404844293E-2</v>
      </c>
    </row>
    <row r="314" spans="1:49" x14ac:dyDescent="0.25">
      <c r="A314" t="s">
        <v>343</v>
      </c>
      <c r="B314">
        <v>2013</v>
      </c>
      <c r="C314">
        <v>2023</v>
      </c>
      <c r="D314">
        <v>81</v>
      </c>
      <c r="E314">
        <v>4.003954522985665E-2</v>
      </c>
    </row>
    <row r="315" spans="1:49" x14ac:dyDescent="0.25">
      <c r="A315" t="s">
        <v>343</v>
      </c>
      <c r="B315">
        <v>2014</v>
      </c>
      <c r="C315">
        <v>3503</v>
      </c>
      <c r="D315">
        <v>250</v>
      </c>
      <c r="E315">
        <v>7.1367399371966886E-2</v>
      </c>
    </row>
    <row r="316" spans="1:49" x14ac:dyDescent="0.25">
      <c r="A316" t="s">
        <v>343</v>
      </c>
      <c r="B316">
        <v>2015</v>
      </c>
      <c r="C316">
        <v>4171</v>
      </c>
      <c r="D316">
        <v>415</v>
      </c>
      <c r="E316">
        <v>9.9496523615439939E-2</v>
      </c>
    </row>
    <row r="317" spans="1:49" x14ac:dyDescent="0.25">
      <c r="A317" t="s">
        <v>343</v>
      </c>
      <c r="B317">
        <v>2016</v>
      </c>
      <c r="C317">
        <v>4884</v>
      </c>
      <c r="D317">
        <v>327</v>
      </c>
      <c r="E317">
        <v>6.6953316953316952E-2</v>
      </c>
    </row>
    <row r="318" spans="1:49" x14ac:dyDescent="0.25">
      <c r="A318" t="s">
        <v>343</v>
      </c>
      <c r="B318">
        <v>2017</v>
      </c>
      <c r="C318">
        <v>5629</v>
      </c>
      <c r="D318">
        <v>512</v>
      </c>
      <c r="E318">
        <v>9.0957541303961623E-2</v>
      </c>
    </row>
    <row r="319" spans="1:49" x14ac:dyDescent="0.25">
      <c r="A319" t="s">
        <v>343</v>
      </c>
      <c r="B319">
        <v>2018</v>
      </c>
      <c r="C319">
        <v>5560</v>
      </c>
      <c r="D319">
        <v>373</v>
      </c>
      <c r="E319">
        <v>6.7086330935251792E-2</v>
      </c>
    </row>
    <row r="320" spans="1:49" x14ac:dyDescent="0.25">
      <c r="A320" t="s">
        <v>343</v>
      </c>
      <c r="B320">
        <v>2019</v>
      </c>
      <c r="C320">
        <v>7061</v>
      </c>
      <c r="D320">
        <v>440</v>
      </c>
      <c r="E320">
        <v>6.2314119813057643E-2</v>
      </c>
    </row>
    <row r="321" spans="1:5" x14ac:dyDescent="0.25">
      <c r="A321" t="s">
        <v>343</v>
      </c>
      <c r="B321">
        <v>2020</v>
      </c>
      <c r="C321">
        <v>5146</v>
      </c>
      <c r="D321">
        <v>306</v>
      </c>
      <c r="E321">
        <v>5.9463661095996892E-2</v>
      </c>
    </row>
    <row r="322" spans="1:5" x14ac:dyDescent="0.25">
      <c r="A322" t="s">
        <v>294</v>
      </c>
      <c r="B322">
        <v>2013</v>
      </c>
      <c r="C322">
        <v>596</v>
      </c>
      <c r="D322">
        <v>19</v>
      </c>
      <c r="E322">
        <v>3.1879194630872493E-2</v>
      </c>
    </row>
    <row r="323" spans="1:5" x14ac:dyDescent="0.25">
      <c r="A323" t="s">
        <v>294</v>
      </c>
      <c r="B323">
        <v>2014</v>
      </c>
      <c r="C323">
        <v>1067</v>
      </c>
      <c r="D323">
        <v>35</v>
      </c>
      <c r="E323">
        <v>3.280224929709466E-2</v>
      </c>
    </row>
    <row r="324" spans="1:5" x14ac:dyDescent="0.25">
      <c r="A324" t="s">
        <v>294</v>
      </c>
      <c r="B324">
        <v>2015</v>
      </c>
      <c r="C324">
        <v>1043</v>
      </c>
      <c r="D324">
        <v>44</v>
      </c>
      <c r="E324">
        <v>4.218600191754554E-2</v>
      </c>
    </row>
    <row r="325" spans="1:5" x14ac:dyDescent="0.25">
      <c r="A325" t="s">
        <v>294</v>
      </c>
      <c r="B325">
        <v>2016</v>
      </c>
      <c r="C325">
        <v>1228</v>
      </c>
      <c r="D325">
        <v>42</v>
      </c>
      <c r="E325">
        <v>3.4201954397394138E-2</v>
      </c>
    </row>
    <row r="326" spans="1:5" x14ac:dyDescent="0.25">
      <c r="A326" t="s">
        <v>294</v>
      </c>
      <c r="B326">
        <v>2017</v>
      </c>
      <c r="C326">
        <v>1795</v>
      </c>
      <c r="D326">
        <v>52</v>
      </c>
      <c r="E326">
        <v>2.8969359331476319E-2</v>
      </c>
    </row>
    <row r="327" spans="1:5" x14ac:dyDescent="0.25">
      <c r="A327" t="s">
        <v>294</v>
      </c>
      <c r="B327">
        <v>2018</v>
      </c>
      <c r="C327">
        <v>1880</v>
      </c>
      <c r="D327">
        <v>49</v>
      </c>
      <c r="E327">
        <v>2.6063829787234039E-2</v>
      </c>
    </row>
    <row r="328" spans="1:5" x14ac:dyDescent="0.25">
      <c r="A328" t="s">
        <v>294</v>
      </c>
      <c r="B328">
        <v>2019</v>
      </c>
      <c r="C328">
        <v>2333</v>
      </c>
      <c r="D328">
        <v>100</v>
      </c>
      <c r="E328">
        <v>4.2863266180882993E-2</v>
      </c>
    </row>
    <row r="329" spans="1:5" x14ac:dyDescent="0.25">
      <c r="A329" t="s">
        <v>294</v>
      </c>
      <c r="B329">
        <v>2020</v>
      </c>
      <c r="C329">
        <v>2089</v>
      </c>
      <c r="D329">
        <v>63</v>
      </c>
      <c r="E329">
        <v>3.0157970320727621E-2</v>
      </c>
    </row>
    <row r="330" spans="1:5" x14ac:dyDescent="0.25">
      <c r="A330" t="s">
        <v>133</v>
      </c>
      <c r="B330">
        <v>2013</v>
      </c>
      <c r="C330">
        <v>153</v>
      </c>
      <c r="D330">
        <v>11</v>
      </c>
      <c r="E330">
        <v>7.1895424836601302E-2</v>
      </c>
    </row>
    <row r="331" spans="1:5" x14ac:dyDescent="0.25">
      <c r="A331" t="s">
        <v>133</v>
      </c>
      <c r="B331">
        <v>2014</v>
      </c>
      <c r="C331">
        <v>433</v>
      </c>
      <c r="D331">
        <v>40</v>
      </c>
      <c r="E331">
        <v>9.237875288683603E-2</v>
      </c>
    </row>
    <row r="332" spans="1:5" x14ac:dyDescent="0.25">
      <c r="A332" t="s">
        <v>133</v>
      </c>
      <c r="B332">
        <v>2015</v>
      </c>
      <c r="C332">
        <v>526</v>
      </c>
      <c r="D332">
        <v>45</v>
      </c>
      <c r="E332">
        <v>8.5551330798479083E-2</v>
      </c>
    </row>
    <row r="333" spans="1:5" x14ac:dyDescent="0.25">
      <c r="A333" t="s">
        <v>133</v>
      </c>
      <c r="B333">
        <v>2016</v>
      </c>
      <c r="C333">
        <v>466</v>
      </c>
      <c r="D333">
        <v>47</v>
      </c>
      <c r="E333">
        <v>0.1008583690987124</v>
      </c>
    </row>
    <row r="334" spans="1:5" x14ac:dyDescent="0.25">
      <c r="A334" t="s">
        <v>133</v>
      </c>
      <c r="B334">
        <v>2017</v>
      </c>
      <c r="C334">
        <v>485</v>
      </c>
      <c r="D334">
        <v>43</v>
      </c>
      <c r="E334">
        <v>8.8659793814432994E-2</v>
      </c>
    </row>
    <row r="335" spans="1:5" x14ac:dyDescent="0.25">
      <c r="A335" t="s">
        <v>133</v>
      </c>
      <c r="B335">
        <v>2018</v>
      </c>
      <c r="C335">
        <v>381</v>
      </c>
      <c r="D335">
        <v>24</v>
      </c>
      <c r="E335">
        <v>6.2992125984251968E-2</v>
      </c>
    </row>
    <row r="336" spans="1:5" x14ac:dyDescent="0.25">
      <c r="A336" t="s">
        <v>133</v>
      </c>
      <c r="B336">
        <v>2019</v>
      </c>
      <c r="C336">
        <v>429</v>
      </c>
      <c r="D336">
        <v>34</v>
      </c>
      <c r="E336">
        <v>7.9254079254079249E-2</v>
      </c>
    </row>
    <row r="337" spans="1:5" x14ac:dyDescent="0.25">
      <c r="A337" t="s">
        <v>133</v>
      </c>
      <c r="B337">
        <v>2020</v>
      </c>
      <c r="C337">
        <v>450</v>
      </c>
      <c r="D337">
        <v>22</v>
      </c>
      <c r="E337">
        <v>4.8888888888888891E-2</v>
      </c>
    </row>
    <row r="338" spans="1:5" x14ac:dyDescent="0.25">
      <c r="A338" t="s">
        <v>360</v>
      </c>
      <c r="B338">
        <v>2013</v>
      </c>
      <c r="C338">
        <v>1</v>
      </c>
      <c r="D338">
        <v>0</v>
      </c>
      <c r="E338">
        <v>0</v>
      </c>
    </row>
    <row r="339" spans="1:5" x14ac:dyDescent="0.25">
      <c r="A339" t="s">
        <v>360</v>
      </c>
      <c r="B339">
        <v>2014</v>
      </c>
      <c r="C339">
        <v>8</v>
      </c>
      <c r="D339">
        <v>0</v>
      </c>
      <c r="E339">
        <v>0</v>
      </c>
    </row>
    <row r="340" spans="1:5" x14ac:dyDescent="0.25">
      <c r="A340" t="s">
        <v>360</v>
      </c>
      <c r="B340">
        <v>2015</v>
      </c>
      <c r="C340">
        <v>6</v>
      </c>
      <c r="D340">
        <v>4</v>
      </c>
      <c r="E340">
        <v>0.66666666666666663</v>
      </c>
    </row>
    <row r="341" spans="1:5" x14ac:dyDescent="0.25">
      <c r="A341" t="s">
        <v>360</v>
      </c>
      <c r="B341">
        <v>2016</v>
      </c>
      <c r="C341">
        <v>4</v>
      </c>
      <c r="D341">
        <v>0</v>
      </c>
      <c r="E341">
        <v>0</v>
      </c>
    </row>
    <row r="342" spans="1:5" x14ac:dyDescent="0.25">
      <c r="A342" t="s">
        <v>360</v>
      </c>
      <c r="B342">
        <v>2017</v>
      </c>
      <c r="C342">
        <v>9</v>
      </c>
      <c r="D342">
        <v>3</v>
      </c>
      <c r="E342">
        <v>0.33333333333333331</v>
      </c>
    </row>
    <row r="343" spans="1:5" x14ac:dyDescent="0.25">
      <c r="A343" t="s">
        <v>360</v>
      </c>
      <c r="B343">
        <v>2018</v>
      </c>
      <c r="C343">
        <v>6</v>
      </c>
      <c r="D343">
        <v>1</v>
      </c>
      <c r="E343">
        <v>0.16666666666666671</v>
      </c>
    </row>
    <row r="344" spans="1:5" x14ac:dyDescent="0.25">
      <c r="A344" t="s">
        <v>360</v>
      </c>
      <c r="B344">
        <v>2019</v>
      </c>
      <c r="C344">
        <v>4</v>
      </c>
      <c r="D344">
        <v>2</v>
      </c>
      <c r="E344">
        <v>0.5</v>
      </c>
    </row>
    <row r="345" spans="1:5" x14ac:dyDescent="0.25">
      <c r="A345" t="s">
        <v>80</v>
      </c>
      <c r="B345">
        <v>2013</v>
      </c>
      <c r="C345">
        <v>631</v>
      </c>
      <c r="D345">
        <v>133</v>
      </c>
      <c r="E345">
        <v>0.21077654516640251</v>
      </c>
    </row>
    <row r="346" spans="1:5" x14ac:dyDescent="0.25">
      <c r="A346" t="s">
        <v>80</v>
      </c>
      <c r="B346">
        <v>2014</v>
      </c>
      <c r="C346">
        <v>863</v>
      </c>
      <c r="D346">
        <v>189</v>
      </c>
      <c r="E346">
        <v>0.21900347624565469</v>
      </c>
    </row>
    <row r="347" spans="1:5" x14ac:dyDescent="0.25">
      <c r="A347" t="s">
        <v>80</v>
      </c>
      <c r="B347">
        <v>2015</v>
      </c>
      <c r="C347">
        <v>788</v>
      </c>
      <c r="D347">
        <v>156</v>
      </c>
      <c r="E347">
        <v>0.1979695431472081</v>
      </c>
    </row>
    <row r="348" spans="1:5" x14ac:dyDescent="0.25">
      <c r="A348" t="s">
        <v>80</v>
      </c>
      <c r="B348">
        <v>2016</v>
      </c>
      <c r="C348">
        <v>867</v>
      </c>
      <c r="D348">
        <v>219</v>
      </c>
      <c r="E348">
        <v>0.25259515570934249</v>
      </c>
    </row>
    <row r="349" spans="1:5" x14ac:dyDescent="0.25">
      <c r="A349" t="s">
        <v>80</v>
      </c>
      <c r="B349">
        <v>2017</v>
      </c>
      <c r="C349">
        <v>854</v>
      </c>
      <c r="D349">
        <v>197</v>
      </c>
      <c r="E349">
        <v>0.23067915690866511</v>
      </c>
    </row>
    <row r="350" spans="1:5" x14ac:dyDescent="0.25">
      <c r="A350" t="s">
        <v>80</v>
      </c>
      <c r="B350">
        <v>2018</v>
      </c>
      <c r="C350">
        <v>530</v>
      </c>
      <c r="D350">
        <v>117</v>
      </c>
      <c r="E350">
        <v>0.22075471698113211</v>
      </c>
    </row>
    <row r="351" spans="1:5" x14ac:dyDescent="0.25">
      <c r="A351" t="s">
        <v>80</v>
      </c>
      <c r="B351">
        <v>2019</v>
      </c>
      <c r="C351">
        <v>145</v>
      </c>
      <c r="D351">
        <v>43</v>
      </c>
      <c r="E351">
        <v>0.29655172413793102</v>
      </c>
    </row>
    <row r="352" spans="1:5" x14ac:dyDescent="0.25">
      <c r="A352" t="s">
        <v>457</v>
      </c>
      <c r="B352">
        <v>2013</v>
      </c>
      <c r="C352">
        <v>4</v>
      </c>
      <c r="D352">
        <v>0</v>
      </c>
      <c r="E352">
        <v>0</v>
      </c>
    </row>
    <row r="353" spans="1:5" x14ac:dyDescent="0.25">
      <c r="A353" t="s">
        <v>457</v>
      </c>
      <c r="B353">
        <v>2014</v>
      </c>
      <c r="C353">
        <v>13</v>
      </c>
      <c r="D353">
        <v>2</v>
      </c>
      <c r="E353">
        <v>0.15384615384615391</v>
      </c>
    </row>
    <row r="354" spans="1:5" x14ac:dyDescent="0.25">
      <c r="A354" t="s">
        <v>457</v>
      </c>
      <c r="B354">
        <v>2015</v>
      </c>
      <c r="C354">
        <v>15</v>
      </c>
      <c r="D354">
        <v>1</v>
      </c>
      <c r="E354">
        <v>6.6666666666666666E-2</v>
      </c>
    </row>
    <row r="355" spans="1:5" x14ac:dyDescent="0.25">
      <c r="A355" t="s">
        <v>457</v>
      </c>
      <c r="B355">
        <v>2016</v>
      </c>
      <c r="C355">
        <v>33</v>
      </c>
      <c r="D355">
        <v>1</v>
      </c>
      <c r="E355">
        <v>3.03030303030303E-2</v>
      </c>
    </row>
    <row r="356" spans="1:5" x14ac:dyDescent="0.25">
      <c r="A356" t="s">
        <v>457</v>
      </c>
      <c r="B356">
        <v>2017</v>
      </c>
      <c r="C356">
        <v>23</v>
      </c>
      <c r="D356">
        <v>2</v>
      </c>
      <c r="E356">
        <v>8.6956521739130432E-2</v>
      </c>
    </row>
    <row r="357" spans="1:5" x14ac:dyDescent="0.25">
      <c r="A357" t="s">
        <v>457</v>
      </c>
      <c r="B357">
        <v>2018</v>
      </c>
      <c r="C357">
        <v>32</v>
      </c>
      <c r="D357">
        <v>0</v>
      </c>
      <c r="E357">
        <v>0</v>
      </c>
    </row>
    <row r="358" spans="1:5" x14ac:dyDescent="0.25">
      <c r="A358" t="s">
        <v>457</v>
      </c>
      <c r="B358">
        <v>2019</v>
      </c>
      <c r="C358">
        <v>22</v>
      </c>
      <c r="D358">
        <v>0</v>
      </c>
      <c r="E358">
        <v>0</v>
      </c>
    </row>
    <row r="359" spans="1:5" x14ac:dyDescent="0.25">
      <c r="A359" t="s">
        <v>50</v>
      </c>
      <c r="B359">
        <v>2014</v>
      </c>
      <c r="C359">
        <v>1</v>
      </c>
      <c r="D359">
        <v>0</v>
      </c>
      <c r="E359">
        <v>0</v>
      </c>
    </row>
    <row r="360" spans="1:5" x14ac:dyDescent="0.25">
      <c r="A360" t="s">
        <v>50</v>
      </c>
      <c r="B360">
        <v>2015</v>
      </c>
      <c r="C360">
        <v>4</v>
      </c>
      <c r="D360">
        <v>0</v>
      </c>
      <c r="E360">
        <v>0</v>
      </c>
    </row>
    <row r="361" spans="1:5" x14ac:dyDescent="0.25">
      <c r="A361" t="s">
        <v>50</v>
      </c>
      <c r="B361">
        <v>2016</v>
      </c>
      <c r="C361">
        <v>5</v>
      </c>
      <c r="D361">
        <v>0</v>
      </c>
      <c r="E361">
        <v>0</v>
      </c>
    </row>
    <row r="362" spans="1:5" x14ac:dyDescent="0.25">
      <c r="A362" t="s">
        <v>50</v>
      </c>
      <c r="B362">
        <v>2017</v>
      </c>
      <c r="C362">
        <v>10</v>
      </c>
      <c r="D362">
        <v>0</v>
      </c>
      <c r="E362">
        <v>0</v>
      </c>
    </row>
    <row r="363" spans="1:5" x14ac:dyDescent="0.25">
      <c r="A363" t="s">
        <v>50</v>
      </c>
      <c r="B363">
        <v>2018</v>
      </c>
      <c r="C363">
        <v>4</v>
      </c>
      <c r="D363">
        <v>0</v>
      </c>
      <c r="E363">
        <v>0</v>
      </c>
    </row>
    <row r="364" spans="1:5" x14ac:dyDescent="0.25">
      <c r="A364" t="s">
        <v>50</v>
      </c>
      <c r="B364">
        <v>2019</v>
      </c>
      <c r="C364">
        <v>5</v>
      </c>
      <c r="D364">
        <v>1</v>
      </c>
      <c r="E364">
        <v>0.2</v>
      </c>
    </row>
    <row r="365" spans="1:5" x14ac:dyDescent="0.25">
      <c r="A365" t="s">
        <v>127</v>
      </c>
      <c r="B365">
        <v>2013</v>
      </c>
      <c r="C365">
        <v>43</v>
      </c>
      <c r="D365">
        <v>6</v>
      </c>
      <c r="E365">
        <v>0.1395348837209302</v>
      </c>
    </row>
    <row r="366" spans="1:5" x14ac:dyDescent="0.25">
      <c r="A366" t="s">
        <v>127</v>
      </c>
      <c r="B366">
        <v>2014</v>
      </c>
      <c r="C366">
        <v>55</v>
      </c>
      <c r="D366">
        <v>19</v>
      </c>
      <c r="E366">
        <v>0.34545454545454551</v>
      </c>
    </row>
    <row r="367" spans="1:5" x14ac:dyDescent="0.25">
      <c r="A367" t="s">
        <v>127</v>
      </c>
      <c r="B367">
        <v>2015</v>
      </c>
      <c r="C367">
        <v>56</v>
      </c>
      <c r="D367">
        <v>11</v>
      </c>
      <c r="E367">
        <v>0.1964285714285714</v>
      </c>
    </row>
    <row r="368" spans="1:5" x14ac:dyDescent="0.25">
      <c r="A368" t="s">
        <v>127</v>
      </c>
      <c r="B368">
        <v>2016</v>
      </c>
      <c r="C368">
        <v>88</v>
      </c>
      <c r="D368">
        <v>18</v>
      </c>
      <c r="E368">
        <v>0.20454545454545461</v>
      </c>
    </row>
    <row r="369" spans="1:5" x14ac:dyDescent="0.25">
      <c r="A369" t="s">
        <v>127</v>
      </c>
      <c r="B369">
        <v>2017</v>
      </c>
      <c r="C369">
        <v>122</v>
      </c>
      <c r="D369">
        <v>12</v>
      </c>
      <c r="E369">
        <v>9.8360655737704916E-2</v>
      </c>
    </row>
    <row r="370" spans="1:5" x14ac:dyDescent="0.25">
      <c r="A370" t="s">
        <v>127</v>
      </c>
      <c r="B370">
        <v>2018</v>
      </c>
      <c r="C370">
        <v>132</v>
      </c>
      <c r="D370">
        <v>33</v>
      </c>
      <c r="E370">
        <v>0.25</v>
      </c>
    </row>
    <row r="371" spans="1:5" x14ac:dyDescent="0.25">
      <c r="A371" t="s">
        <v>127</v>
      </c>
      <c r="B371">
        <v>2019</v>
      </c>
      <c r="C371">
        <v>96</v>
      </c>
      <c r="D371">
        <v>13</v>
      </c>
      <c r="E371">
        <v>0.13541666666666671</v>
      </c>
    </row>
    <row r="372" spans="1:5" x14ac:dyDescent="0.25">
      <c r="A372" t="s">
        <v>395</v>
      </c>
      <c r="B372">
        <v>2013</v>
      </c>
      <c r="C372">
        <v>34</v>
      </c>
      <c r="D372">
        <v>7</v>
      </c>
      <c r="E372">
        <v>0.20588235294117649</v>
      </c>
    </row>
    <row r="373" spans="1:5" x14ac:dyDescent="0.25">
      <c r="A373" t="s">
        <v>395</v>
      </c>
      <c r="B373">
        <v>2014</v>
      </c>
      <c r="C373">
        <v>53</v>
      </c>
      <c r="D373">
        <v>0</v>
      </c>
      <c r="E373">
        <v>0</v>
      </c>
    </row>
    <row r="374" spans="1:5" x14ac:dyDescent="0.25">
      <c r="A374" t="s">
        <v>395</v>
      </c>
      <c r="B374">
        <v>2015</v>
      </c>
      <c r="C374">
        <v>62</v>
      </c>
      <c r="D374">
        <v>4</v>
      </c>
      <c r="E374">
        <v>6.4516129032258063E-2</v>
      </c>
    </row>
    <row r="375" spans="1:5" x14ac:dyDescent="0.25">
      <c r="A375" t="s">
        <v>395</v>
      </c>
      <c r="B375">
        <v>2016</v>
      </c>
      <c r="C375">
        <v>58</v>
      </c>
      <c r="D375">
        <v>0</v>
      </c>
      <c r="E375">
        <v>0</v>
      </c>
    </row>
    <row r="376" spans="1:5" x14ac:dyDescent="0.25">
      <c r="A376" t="s">
        <v>395</v>
      </c>
      <c r="B376">
        <v>2017</v>
      </c>
      <c r="C376">
        <v>65</v>
      </c>
      <c r="D376">
        <v>1</v>
      </c>
      <c r="E376">
        <v>1.5384615384615391E-2</v>
      </c>
    </row>
    <row r="377" spans="1:5" x14ac:dyDescent="0.25">
      <c r="A377" t="s">
        <v>395</v>
      </c>
      <c r="B377">
        <v>2018</v>
      </c>
      <c r="C377">
        <v>111</v>
      </c>
      <c r="D377">
        <v>4</v>
      </c>
      <c r="E377">
        <v>3.6036036036036043E-2</v>
      </c>
    </row>
    <row r="378" spans="1:5" x14ac:dyDescent="0.25">
      <c r="A378" t="s">
        <v>395</v>
      </c>
      <c r="B378">
        <v>2019</v>
      </c>
      <c r="C378">
        <v>126</v>
      </c>
      <c r="D378">
        <v>1</v>
      </c>
      <c r="E378">
        <v>7.9365079365079361E-3</v>
      </c>
    </row>
    <row r="379" spans="1:5" x14ac:dyDescent="0.25">
      <c r="A379" t="s">
        <v>202</v>
      </c>
      <c r="B379">
        <v>2013</v>
      </c>
      <c r="C379">
        <v>57</v>
      </c>
      <c r="D379">
        <v>5</v>
      </c>
      <c r="E379">
        <v>8.771929824561403E-2</v>
      </c>
    </row>
    <row r="380" spans="1:5" x14ac:dyDescent="0.25">
      <c r="A380" t="s">
        <v>202</v>
      </c>
      <c r="B380">
        <v>2014</v>
      </c>
      <c r="C380">
        <v>75</v>
      </c>
      <c r="D380">
        <v>1</v>
      </c>
      <c r="E380">
        <v>1.3333333333333331E-2</v>
      </c>
    </row>
    <row r="381" spans="1:5" x14ac:dyDescent="0.25">
      <c r="A381" t="s">
        <v>202</v>
      </c>
      <c r="B381">
        <v>2015</v>
      </c>
      <c r="C381">
        <v>102</v>
      </c>
      <c r="D381">
        <v>6</v>
      </c>
      <c r="E381">
        <v>5.8823529411764712E-2</v>
      </c>
    </row>
    <row r="382" spans="1:5" x14ac:dyDescent="0.25">
      <c r="A382" t="s">
        <v>202</v>
      </c>
      <c r="B382">
        <v>2016</v>
      </c>
      <c r="C382">
        <v>157</v>
      </c>
      <c r="D382">
        <v>4</v>
      </c>
      <c r="E382">
        <v>2.5477707006369432E-2</v>
      </c>
    </row>
    <row r="383" spans="1:5" x14ac:dyDescent="0.25">
      <c r="A383" t="s">
        <v>202</v>
      </c>
      <c r="B383">
        <v>2017</v>
      </c>
      <c r="C383">
        <v>189</v>
      </c>
      <c r="D383">
        <v>2</v>
      </c>
      <c r="E383">
        <v>1.058201058201058E-2</v>
      </c>
    </row>
    <row r="384" spans="1:5" x14ac:dyDescent="0.25">
      <c r="A384" t="s">
        <v>202</v>
      </c>
      <c r="B384">
        <v>2018</v>
      </c>
      <c r="C384">
        <v>327</v>
      </c>
      <c r="D384">
        <v>8</v>
      </c>
      <c r="E384">
        <v>2.4464831804281349E-2</v>
      </c>
    </row>
    <row r="385" spans="1:5" x14ac:dyDescent="0.25">
      <c r="A385" t="s">
        <v>202</v>
      </c>
      <c r="B385">
        <v>2019</v>
      </c>
      <c r="C385">
        <v>379</v>
      </c>
      <c r="D385">
        <v>10</v>
      </c>
      <c r="E385">
        <v>2.638522427440633E-2</v>
      </c>
    </row>
    <row r="386" spans="1:5" x14ac:dyDescent="0.25">
      <c r="A386" t="s">
        <v>469</v>
      </c>
      <c r="B386">
        <v>2013</v>
      </c>
      <c r="C386">
        <v>15</v>
      </c>
      <c r="D386">
        <v>1</v>
      </c>
      <c r="E386">
        <v>6.6666666666666666E-2</v>
      </c>
    </row>
    <row r="387" spans="1:5" x14ac:dyDescent="0.25">
      <c r="A387" t="s">
        <v>469</v>
      </c>
      <c r="B387">
        <v>2014</v>
      </c>
      <c r="C387">
        <v>12</v>
      </c>
      <c r="D387">
        <v>0</v>
      </c>
      <c r="E387">
        <v>0</v>
      </c>
    </row>
    <row r="388" spans="1:5" x14ac:dyDescent="0.25">
      <c r="A388" t="s">
        <v>469</v>
      </c>
      <c r="B388">
        <v>2015</v>
      </c>
      <c r="C388">
        <v>12</v>
      </c>
      <c r="D388">
        <v>1</v>
      </c>
      <c r="E388">
        <v>8.3333333333333329E-2</v>
      </c>
    </row>
    <row r="389" spans="1:5" x14ac:dyDescent="0.25">
      <c r="A389" t="s">
        <v>469</v>
      </c>
      <c r="B389">
        <v>2016</v>
      </c>
      <c r="C389">
        <v>18</v>
      </c>
      <c r="D389">
        <v>1</v>
      </c>
      <c r="E389">
        <v>5.5555555555555552E-2</v>
      </c>
    </row>
    <row r="390" spans="1:5" x14ac:dyDescent="0.25">
      <c r="A390" t="s">
        <v>469</v>
      </c>
      <c r="B390">
        <v>2017</v>
      </c>
      <c r="C390">
        <v>17</v>
      </c>
      <c r="D390">
        <v>1</v>
      </c>
      <c r="E390">
        <v>5.8823529411764712E-2</v>
      </c>
    </row>
    <row r="391" spans="1:5" x14ac:dyDescent="0.25">
      <c r="A391" t="s">
        <v>469</v>
      </c>
      <c r="B391">
        <v>2018</v>
      </c>
      <c r="C391">
        <v>20</v>
      </c>
      <c r="D391">
        <v>1</v>
      </c>
      <c r="E391">
        <v>0.05</v>
      </c>
    </row>
    <row r="392" spans="1:5" x14ac:dyDescent="0.25">
      <c r="A392" t="s">
        <v>469</v>
      </c>
      <c r="B392">
        <v>2019</v>
      </c>
      <c r="C392">
        <v>11</v>
      </c>
      <c r="D392">
        <v>6</v>
      </c>
      <c r="E392">
        <v>0.54545454545454541</v>
      </c>
    </row>
    <row r="393" spans="1:5" x14ac:dyDescent="0.25">
      <c r="A393" t="s">
        <v>407</v>
      </c>
      <c r="B393">
        <v>2013</v>
      </c>
      <c r="C393">
        <v>5</v>
      </c>
      <c r="D393">
        <v>0</v>
      </c>
      <c r="E393">
        <v>0</v>
      </c>
    </row>
    <row r="394" spans="1:5" x14ac:dyDescent="0.25">
      <c r="A394" t="s">
        <v>407</v>
      </c>
      <c r="B394">
        <v>2014</v>
      </c>
      <c r="C394">
        <v>25</v>
      </c>
      <c r="D394">
        <v>1</v>
      </c>
      <c r="E394">
        <v>0.04</v>
      </c>
    </row>
    <row r="395" spans="1:5" x14ac:dyDescent="0.25">
      <c r="A395" t="s">
        <v>407</v>
      </c>
      <c r="B395">
        <v>2015</v>
      </c>
      <c r="C395">
        <v>34</v>
      </c>
      <c r="D395">
        <v>3</v>
      </c>
      <c r="E395">
        <v>8.8235294117647065E-2</v>
      </c>
    </row>
    <row r="396" spans="1:5" x14ac:dyDescent="0.25">
      <c r="A396" t="s">
        <v>407</v>
      </c>
      <c r="B396">
        <v>2016</v>
      </c>
      <c r="C396">
        <v>51</v>
      </c>
      <c r="D396">
        <v>4</v>
      </c>
      <c r="E396">
        <v>7.8431372549019607E-2</v>
      </c>
    </row>
    <row r="397" spans="1:5" x14ac:dyDescent="0.25">
      <c r="A397" t="s">
        <v>407</v>
      </c>
      <c r="B397">
        <v>2017</v>
      </c>
      <c r="C397">
        <v>51</v>
      </c>
      <c r="D397">
        <v>3</v>
      </c>
      <c r="E397">
        <v>5.8823529411764712E-2</v>
      </c>
    </row>
    <row r="398" spans="1:5" x14ac:dyDescent="0.25">
      <c r="A398" t="s">
        <v>407</v>
      </c>
      <c r="B398">
        <v>2018</v>
      </c>
      <c r="C398">
        <v>48</v>
      </c>
      <c r="D398">
        <v>5</v>
      </c>
      <c r="E398">
        <v>0.1041666666666667</v>
      </c>
    </row>
    <row r="399" spans="1:5" x14ac:dyDescent="0.25">
      <c r="A399" t="s">
        <v>407</v>
      </c>
      <c r="B399">
        <v>2019</v>
      </c>
      <c r="C399">
        <v>46</v>
      </c>
      <c r="D399">
        <v>2</v>
      </c>
      <c r="E399">
        <v>4.3478260869565223E-2</v>
      </c>
    </row>
    <row r="400" spans="1:5" x14ac:dyDescent="0.25">
      <c r="A400" t="s">
        <v>315</v>
      </c>
      <c r="B400">
        <v>2013</v>
      </c>
      <c r="C400">
        <v>117</v>
      </c>
      <c r="D400">
        <v>30</v>
      </c>
      <c r="E400">
        <v>0.25641025641025639</v>
      </c>
    </row>
    <row r="401" spans="1:5" x14ac:dyDescent="0.25">
      <c r="A401" t="s">
        <v>315</v>
      </c>
      <c r="B401">
        <v>2014</v>
      </c>
      <c r="C401">
        <v>502</v>
      </c>
      <c r="D401">
        <v>141</v>
      </c>
      <c r="E401">
        <v>0.28087649402390441</v>
      </c>
    </row>
    <row r="402" spans="1:5" x14ac:dyDescent="0.25">
      <c r="A402" t="s">
        <v>315</v>
      </c>
      <c r="B402">
        <v>2015</v>
      </c>
      <c r="C402">
        <v>288</v>
      </c>
      <c r="D402">
        <v>80</v>
      </c>
      <c r="E402">
        <v>0.27777777777777779</v>
      </c>
    </row>
    <row r="403" spans="1:5" x14ac:dyDescent="0.25">
      <c r="A403" t="s">
        <v>315</v>
      </c>
      <c r="B403">
        <v>2016</v>
      </c>
      <c r="C403">
        <v>28</v>
      </c>
      <c r="D403">
        <v>6</v>
      </c>
      <c r="E403">
        <v>0.2142857142857143</v>
      </c>
    </row>
    <row r="404" spans="1:5" x14ac:dyDescent="0.25">
      <c r="A404" t="s">
        <v>484</v>
      </c>
      <c r="B404">
        <v>2013</v>
      </c>
      <c r="C404">
        <v>6</v>
      </c>
      <c r="D404">
        <v>1</v>
      </c>
      <c r="E404">
        <v>0.16666666666666671</v>
      </c>
    </row>
    <row r="405" spans="1:5" x14ac:dyDescent="0.25">
      <c r="A405" t="s">
        <v>484</v>
      </c>
      <c r="B405">
        <v>2014</v>
      </c>
      <c r="C405">
        <v>13</v>
      </c>
      <c r="D405">
        <v>6</v>
      </c>
      <c r="E405">
        <v>0.46153846153846162</v>
      </c>
    </row>
    <row r="406" spans="1:5" x14ac:dyDescent="0.25">
      <c r="A406" t="s">
        <v>484</v>
      </c>
      <c r="B406">
        <v>2015</v>
      </c>
      <c r="C406">
        <v>13</v>
      </c>
      <c r="D406">
        <v>5</v>
      </c>
      <c r="E406">
        <v>0.38461538461538458</v>
      </c>
    </row>
    <row r="407" spans="1:5" x14ac:dyDescent="0.25">
      <c r="A407" t="s">
        <v>484</v>
      </c>
      <c r="B407">
        <v>2016</v>
      </c>
      <c r="C407">
        <v>16</v>
      </c>
      <c r="D407">
        <v>12</v>
      </c>
      <c r="E407">
        <v>0.75</v>
      </c>
    </row>
    <row r="408" spans="1:5" x14ac:dyDescent="0.25">
      <c r="A408" t="s">
        <v>484</v>
      </c>
      <c r="B408">
        <v>2017</v>
      </c>
      <c r="C408">
        <v>32</v>
      </c>
      <c r="D408">
        <v>16</v>
      </c>
      <c r="E408">
        <v>0.5</v>
      </c>
    </row>
    <row r="409" spans="1:5" x14ac:dyDescent="0.25">
      <c r="A409" t="s">
        <v>484</v>
      </c>
      <c r="B409">
        <v>2018</v>
      </c>
      <c r="C409">
        <v>34</v>
      </c>
      <c r="D409">
        <v>15</v>
      </c>
      <c r="E409">
        <v>0.44117647058823528</v>
      </c>
    </row>
    <row r="410" spans="1:5" x14ac:dyDescent="0.25">
      <c r="A410" t="s">
        <v>484</v>
      </c>
      <c r="B410">
        <v>2019</v>
      </c>
      <c r="C410">
        <v>21</v>
      </c>
      <c r="D410">
        <v>10</v>
      </c>
      <c r="E410">
        <v>0.47619047619047622</v>
      </c>
    </row>
    <row r="411" spans="1:5" x14ac:dyDescent="0.25">
      <c r="A411" t="s">
        <v>322</v>
      </c>
      <c r="B411">
        <v>2013</v>
      </c>
      <c r="C411">
        <v>40</v>
      </c>
      <c r="D411">
        <v>9</v>
      </c>
      <c r="E411">
        <v>0.22500000000000001</v>
      </c>
    </row>
    <row r="412" spans="1:5" x14ac:dyDescent="0.25">
      <c r="A412" t="s">
        <v>322</v>
      </c>
      <c r="B412">
        <v>2014</v>
      </c>
      <c r="C412">
        <v>60</v>
      </c>
      <c r="D412">
        <v>15</v>
      </c>
      <c r="E412">
        <v>0.25</v>
      </c>
    </row>
    <row r="413" spans="1:5" x14ac:dyDescent="0.25">
      <c r="A413" t="s">
        <v>322</v>
      </c>
      <c r="B413">
        <v>2015</v>
      </c>
      <c r="C413">
        <v>53</v>
      </c>
      <c r="D413">
        <v>12</v>
      </c>
      <c r="E413">
        <v>0.22641509433962259</v>
      </c>
    </row>
    <row r="414" spans="1:5" x14ac:dyDescent="0.25">
      <c r="A414" t="s">
        <v>322</v>
      </c>
      <c r="B414">
        <v>2016</v>
      </c>
      <c r="C414">
        <v>117</v>
      </c>
      <c r="D414">
        <v>29</v>
      </c>
      <c r="E414">
        <v>0.2478632478632479</v>
      </c>
    </row>
    <row r="415" spans="1:5" x14ac:dyDescent="0.25">
      <c r="A415" t="s">
        <v>322</v>
      </c>
      <c r="B415">
        <v>2017</v>
      </c>
      <c r="C415">
        <v>128</v>
      </c>
      <c r="D415">
        <v>36</v>
      </c>
      <c r="E415">
        <v>0.28125</v>
      </c>
    </row>
    <row r="416" spans="1:5" x14ac:dyDescent="0.25">
      <c r="A416" t="s">
        <v>322</v>
      </c>
      <c r="B416">
        <v>2018</v>
      </c>
      <c r="C416">
        <v>197</v>
      </c>
      <c r="D416">
        <v>49</v>
      </c>
      <c r="E416">
        <v>0.2487309644670051</v>
      </c>
    </row>
    <row r="417" spans="1:5" x14ac:dyDescent="0.25">
      <c r="A417" t="s">
        <v>322</v>
      </c>
      <c r="B417">
        <v>2019</v>
      </c>
      <c r="C417">
        <v>157</v>
      </c>
      <c r="D417">
        <v>18</v>
      </c>
      <c r="E417">
        <v>0.11464968152866239</v>
      </c>
    </row>
    <row r="418" spans="1:5" x14ac:dyDescent="0.25">
      <c r="A418" t="s">
        <v>617</v>
      </c>
      <c r="B418">
        <v>2019</v>
      </c>
      <c r="C418">
        <v>1</v>
      </c>
      <c r="D418">
        <v>0</v>
      </c>
      <c r="E418">
        <v>0</v>
      </c>
    </row>
    <row r="419" spans="1:5" x14ac:dyDescent="0.25">
      <c r="A419" t="s">
        <v>456</v>
      </c>
      <c r="B419">
        <v>2013</v>
      </c>
      <c r="C419">
        <v>842</v>
      </c>
      <c r="D419">
        <v>114</v>
      </c>
      <c r="E419">
        <v>0.13539192399049879</v>
      </c>
    </row>
    <row r="420" spans="1:5" x14ac:dyDescent="0.25">
      <c r="A420" t="s">
        <v>456</v>
      </c>
      <c r="B420">
        <v>2014</v>
      </c>
      <c r="C420">
        <v>49</v>
      </c>
      <c r="D420">
        <v>10</v>
      </c>
      <c r="E420">
        <v>0.2040816326530612</v>
      </c>
    </row>
    <row r="421" spans="1:5" x14ac:dyDescent="0.25">
      <c r="A421" t="s">
        <v>456</v>
      </c>
      <c r="B421">
        <v>2015</v>
      </c>
      <c r="C421">
        <v>2</v>
      </c>
      <c r="D421">
        <v>0</v>
      </c>
      <c r="E421">
        <v>0</v>
      </c>
    </row>
    <row r="422" spans="1:5" x14ac:dyDescent="0.25">
      <c r="A422" t="s">
        <v>580</v>
      </c>
      <c r="B422">
        <v>2014</v>
      </c>
      <c r="C422">
        <v>1</v>
      </c>
      <c r="D422">
        <v>0</v>
      </c>
      <c r="E422">
        <v>0</v>
      </c>
    </row>
    <row r="423" spans="1:5" x14ac:dyDescent="0.25">
      <c r="A423" t="s">
        <v>580</v>
      </c>
      <c r="B423">
        <v>2017</v>
      </c>
      <c r="C423">
        <v>9</v>
      </c>
      <c r="D423">
        <v>2</v>
      </c>
      <c r="E423">
        <v>0.22222222222222221</v>
      </c>
    </row>
    <row r="424" spans="1:5" x14ac:dyDescent="0.25">
      <c r="A424" t="s">
        <v>605</v>
      </c>
      <c r="B424">
        <v>2018</v>
      </c>
      <c r="C424">
        <v>37</v>
      </c>
      <c r="D424">
        <v>0</v>
      </c>
      <c r="E424">
        <v>0</v>
      </c>
    </row>
    <row r="425" spans="1:5" x14ac:dyDescent="0.25">
      <c r="A425" t="s">
        <v>605</v>
      </c>
      <c r="B425">
        <v>2019</v>
      </c>
      <c r="C425">
        <v>24</v>
      </c>
      <c r="D425">
        <v>9</v>
      </c>
      <c r="E425">
        <v>0.375</v>
      </c>
    </row>
    <row r="426" spans="1:5" x14ac:dyDescent="0.25">
      <c r="A426" t="s">
        <v>426</v>
      </c>
      <c r="B426">
        <v>2016</v>
      </c>
      <c r="C426">
        <v>230</v>
      </c>
      <c r="D426">
        <v>18</v>
      </c>
      <c r="E426">
        <v>7.8260869565217397E-2</v>
      </c>
    </row>
    <row r="427" spans="1:5" x14ac:dyDescent="0.25">
      <c r="A427" t="s">
        <v>426</v>
      </c>
      <c r="B427">
        <v>2017</v>
      </c>
      <c r="C427">
        <v>527</v>
      </c>
      <c r="D427">
        <v>34</v>
      </c>
      <c r="E427">
        <v>6.4516129032258063E-2</v>
      </c>
    </row>
    <row r="428" spans="1:5" x14ac:dyDescent="0.25">
      <c r="A428" t="s">
        <v>426</v>
      </c>
      <c r="B428">
        <v>2018</v>
      </c>
      <c r="C428">
        <v>302</v>
      </c>
      <c r="D428">
        <v>22</v>
      </c>
      <c r="E428">
        <v>7.2847682119205295E-2</v>
      </c>
    </row>
    <row r="429" spans="1:5" x14ac:dyDescent="0.25">
      <c r="A429" t="s">
        <v>426</v>
      </c>
      <c r="B429">
        <v>2019</v>
      </c>
      <c r="C429">
        <v>251</v>
      </c>
      <c r="D429">
        <v>31</v>
      </c>
      <c r="E429">
        <v>0.1235059760956175</v>
      </c>
    </row>
    <row r="430" spans="1:5" x14ac:dyDescent="0.25">
      <c r="A430" t="s">
        <v>310</v>
      </c>
      <c r="B430">
        <v>2013</v>
      </c>
      <c r="C430">
        <v>9</v>
      </c>
      <c r="D430">
        <v>0</v>
      </c>
      <c r="E430">
        <v>0</v>
      </c>
    </row>
    <row r="431" spans="1:5" x14ac:dyDescent="0.25">
      <c r="A431" t="s">
        <v>615</v>
      </c>
      <c r="B431">
        <v>2019</v>
      </c>
      <c r="C431">
        <v>1</v>
      </c>
      <c r="D431">
        <v>2</v>
      </c>
      <c r="E431">
        <v>2</v>
      </c>
    </row>
    <row r="432" spans="1:5" x14ac:dyDescent="0.25">
      <c r="A432" t="s">
        <v>176</v>
      </c>
      <c r="B432">
        <v>2013</v>
      </c>
      <c r="C432">
        <v>786</v>
      </c>
      <c r="D432">
        <v>22</v>
      </c>
      <c r="E432">
        <v>2.7989821882951651E-2</v>
      </c>
    </row>
    <row r="433" spans="1:5" x14ac:dyDescent="0.25">
      <c r="A433" t="s">
        <v>176</v>
      </c>
      <c r="B433">
        <v>2014</v>
      </c>
      <c r="C433">
        <v>1109</v>
      </c>
      <c r="D433">
        <v>29</v>
      </c>
      <c r="E433">
        <v>2.6149684400360688E-2</v>
      </c>
    </row>
    <row r="434" spans="1:5" x14ac:dyDescent="0.25">
      <c r="A434" t="s">
        <v>176</v>
      </c>
      <c r="B434">
        <v>2015</v>
      </c>
      <c r="C434">
        <v>1228</v>
      </c>
      <c r="D434">
        <v>100</v>
      </c>
      <c r="E434">
        <v>8.143322475570032E-2</v>
      </c>
    </row>
    <row r="435" spans="1:5" x14ac:dyDescent="0.25">
      <c r="A435" t="s">
        <v>176</v>
      </c>
      <c r="B435">
        <v>2016</v>
      </c>
      <c r="C435">
        <v>1360</v>
      </c>
      <c r="D435">
        <v>109</v>
      </c>
      <c r="E435">
        <v>8.0147058823529418E-2</v>
      </c>
    </row>
    <row r="436" spans="1:5" x14ac:dyDescent="0.25">
      <c r="A436" t="s">
        <v>176</v>
      </c>
      <c r="B436">
        <v>2017</v>
      </c>
      <c r="C436">
        <v>1378</v>
      </c>
      <c r="D436">
        <v>78</v>
      </c>
      <c r="E436">
        <v>5.6603773584905662E-2</v>
      </c>
    </row>
    <row r="437" spans="1:5" x14ac:dyDescent="0.25">
      <c r="A437" t="s">
        <v>176</v>
      </c>
      <c r="B437">
        <v>2018</v>
      </c>
      <c r="C437">
        <v>1581</v>
      </c>
      <c r="D437">
        <v>62</v>
      </c>
      <c r="E437">
        <v>3.9215686274509803E-2</v>
      </c>
    </row>
    <row r="438" spans="1:5" x14ac:dyDescent="0.25">
      <c r="A438" t="s">
        <v>176</v>
      </c>
      <c r="B438">
        <v>2019</v>
      </c>
      <c r="C438">
        <v>1346</v>
      </c>
      <c r="D438">
        <v>67</v>
      </c>
      <c r="E438">
        <v>4.9777117384843979E-2</v>
      </c>
    </row>
    <row r="439" spans="1:5" x14ac:dyDescent="0.25">
      <c r="A439" t="s">
        <v>192</v>
      </c>
      <c r="B439">
        <v>2013</v>
      </c>
      <c r="C439">
        <v>38</v>
      </c>
      <c r="D439">
        <v>0</v>
      </c>
      <c r="E439">
        <v>0</v>
      </c>
    </row>
    <row r="440" spans="1:5" x14ac:dyDescent="0.25">
      <c r="A440" t="s">
        <v>192</v>
      </c>
      <c r="B440">
        <v>2014</v>
      </c>
      <c r="C440">
        <v>73</v>
      </c>
      <c r="D440">
        <v>3</v>
      </c>
      <c r="E440">
        <v>4.1095890410958902E-2</v>
      </c>
    </row>
    <row r="441" spans="1:5" x14ac:dyDescent="0.25">
      <c r="A441" t="s">
        <v>192</v>
      </c>
      <c r="B441">
        <v>2015</v>
      </c>
      <c r="C441">
        <v>45</v>
      </c>
      <c r="D441">
        <v>0</v>
      </c>
      <c r="E441">
        <v>0</v>
      </c>
    </row>
    <row r="442" spans="1:5" x14ac:dyDescent="0.25">
      <c r="A442" t="s">
        <v>192</v>
      </c>
      <c r="B442">
        <v>2016</v>
      </c>
      <c r="C442">
        <v>241</v>
      </c>
      <c r="D442">
        <v>14</v>
      </c>
      <c r="E442">
        <v>5.8091286307053937E-2</v>
      </c>
    </row>
    <row r="443" spans="1:5" x14ac:dyDescent="0.25">
      <c r="A443" t="s">
        <v>192</v>
      </c>
      <c r="B443">
        <v>2017</v>
      </c>
      <c r="C443">
        <v>658</v>
      </c>
      <c r="D443">
        <v>41</v>
      </c>
      <c r="E443">
        <v>6.231003039513678E-2</v>
      </c>
    </row>
    <row r="444" spans="1:5" x14ac:dyDescent="0.25">
      <c r="A444" t="s">
        <v>192</v>
      </c>
      <c r="B444">
        <v>2018</v>
      </c>
      <c r="C444">
        <v>860</v>
      </c>
      <c r="D444">
        <v>111</v>
      </c>
      <c r="E444">
        <v>0.12906976744186049</v>
      </c>
    </row>
    <row r="445" spans="1:5" x14ac:dyDescent="0.25">
      <c r="A445" t="s">
        <v>192</v>
      </c>
      <c r="B445">
        <v>2019</v>
      </c>
      <c r="C445">
        <v>900</v>
      </c>
      <c r="D445">
        <v>63</v>
      </c>
      <c r="E445">
        <v>7.0000000000000007E-2</v>
      </c>
    </row>
    <row r="446" spans="1:5" x14ac:dyDescent="0.25">
      <c r="A446" t="s">
        <v>271</v>
      </c>
      <c r="B446">
        <v>2013</v>
      </c>
      <c r="C446">
        <v>2539</v>
      </c>
      <c r="D446">
        <v>900</v>
      </c>
      <c r="E446">
        <v>0.35447026388341868</v>
      </c>
    </row>
    <row r="447" spans="1:5" x14ac:dyDescent="0.25">
      <c r="A447" t="s">
        <v>271</v>
      </c>
      <c r="B447">
        <v>2014</v>
      </c>
      <c r="C447">
        <v>1253</v>
      </c>
      <c r="D447">
        <v>377</v>
      </c>
      <c r="E447">
        <v>0.30087789305666401</v>
      </c>
    </row>
    <row r="448" spans="1:5" x14ac:dyDescent="0.25">
      <c r="A448" t="s">
        <v>271</v>
      </c>
      <c r="B448">
        <v>2015</v>
      </c>
      <c r="C448">
        <v>1064</v>
      </c>
      <c r="D448">
        <v>190</v>
      </c>
      <c r="E448">
        <v>0.1785714285714286</v>
      </c>
    </row>
    <row r="449" spans="1:5" x14ac:dyDescent="0.25">
      <c r="A449" t="s">
        <v>271</v>
      </c>
      <c r="B449">
        <v>2016</v>
      </c>
      <c r="C449">
        <v>237</v>
      </c>
      <c r="D449">
        <v>34</v>
      </c>
      <c r="E449">
        <v>0.14345991561181429</v>
      </c>
    </row>
    <row r="450" spans="1:5" x14ac:dyDescent="0.25">
      <c r="A450" t="s">
        <v>271</v>
      </c>
      <c r="B450">
        <v>2017</v>
      </c>
      <c r="C450">
        <v>104</v>
      </c>
      <c r="D450">
        <v>21</v>
      </c>
      <c r="E450">
        <v>0.2019230769230769</v>
      </c>
    </row>
    <row r="451" spans="1:5" x14ac:dyDescent="0.25">
      <c r="A451" t="s">
        <v>271</v>
      </c>
      <c r="B451">
        <v>2018</v>
      </c>
      <c r="C451">
        <v>39</v>
      </c>
      <c r="D451">
        <v>21</v>
      </c>
      <c r="E451">
        <v>0.53846153846153844</v>
      </c>
    </row>
    <row r="452" spans="1:5" x14ac:dyDescent="0.25">
      <c r="A452" t="s">
        <v>271</v>
      </c>
      <c r="B452">
        <v>2019</v>
      </c>
      <c r="C452">
        <v>15</v>
      </c>
      <c r="D452">
        <v>7</v>
      </c>
      <c r="E452">
        <v>0.46666666666666667</v>
      </c>
    </row>
    <row r="453" spans="1:5" x14ac:dyDescent="0.25">
      <c r="A453" t="s">
        <v>185</v>
      </c>
      <c r="B453">
        <v>2013</v>
      </c>
      <c r="C453">
        <v>787</v>
      </c>
      <c r="D453">
        <v>175</v>
      </c>
      <c r="E453">
        <v>0.22236340533672169</v>
      </c>
    </row>
    <row r="454" spans="1:5" x14ac:dyDescent="0.25">
      <c r="A454" t="s">
        <v>185</v>
      </c>
      <c r="B454">
        <v>2014</v>
      </c>
      <c r="C454">
        <v>1421</v>
      </c>
      <c r="D454">
        <v>353</v>
      </c>
      <c r="E454">
        <v>0.24841660802251939</v>
      </c>
    </row>
    <row r="455" spans="1:5" x14ac:dyDescent="0.25">
      <c r="A455" t="s">
        <v>185</v>
      </c>
      <c r="B455">
        <v>2015</v>
      </c>
      <c r="C455">
        <v>1558</v>
      </c>
      <c r="D455">
        <v>380</v>
      </c>
      <c r="E455">
        <v>0.24390243902439021</v>
      </c>
    </row>
    <row r="456" spans="1:5" x14ac:dyDescent="0.25">
      <c r="A456" t="s">
        <v>185</v>
      </c>
      <c r="B456">
        <v>2016</v>
      </c>
      <c r="C456">
        <v>3122</v>
      </c>
      <c r="D456">
        <v>602</v>
      </c>
      <c r="E456">
        <v>0.19282511210762329</v>
      </c>
    </row>
    <row r="457" spans="1:5" x14ac:dyDescent="0.25">
      <c r="A457" t="s">
        <v>185</v>
      </c>
      <c r="B457">
        <v>2017</v>
      </c>
      <c r="C457">
        <v>3259</v>
      </c>
      <c r="D457">
        <v>603</v>
      </c>
      <c r="E457">
        <v>0.1850260816201289</v>
      </c>
    </row>
    <row r="458" spans="1:5" x14ac:dyDescent="0.25">
      <c r="A458" t="s">
        <v>185</v>
      </c>
      <c r="B458">
        <v>2018</v>
      </c>
      <c r="C458">
        <v>4099</v>
      </c>
      <c r="D458">
        <v>754</v>
      </c>
      <c r="E458">
        <v>0.18394730422054159</v>
      </c>
    </row>
    <row r="459" spans="1:5" x14ac:dyDescent="0.25">
      <c r="A459" t="s">
        <v>185</v>
      </c>
      <c r="B459">
        <v>2019</v>
      </c>
      <c r="C459">
        <v>2680</v>
      </c>
      <c r="D459">
        <v>502</v>
      </c>
      <c r="E459">
        <v>0.18731343283582089</v>
      </c>
    </row>
    <row r="460" spans="1:5" x14ac:dyDescent="0.25">
      <c r="A460" t="s">
        <v>288</v>
      </c>
      <c r="B460">
        <v>2013</v>
      </c>
      <c r="C460">
        <v>2205</v>
      </c>
      <c r="D460">
        <v>473</v>
      </c>
      <c r="E460">
        <v>0.2145124716553288</v>
      </c>
    </row>
    <row r="461" spans="1:5" x14ac:dyDescent="0.25">
      <c r="A461" t="s">
        <v>288</v>
      </c>
      <c r="B461">
        <v>2014</v>
      </c>
      <c r="C461">
        <v>3073</v>
      </c>
      <c r="D461">
        <v>826</v>
      </c>
      <c r="E461">
        <v>0.26879271070615041</v>
      </c>
    </row>
    <row r="462" spans="1:5" x14ac:dyDescent="0.25">
      <c r="A462" t="s">
        <v>288</v>
      </c>
      <c r="B462">
        <v>2015</v>
      </c>
      <c r="C462">
        <v>3533</v>
      </c>
      <c r="D462">
        <v>849</v>
      </c>
      <c r="E462">
        <v>0.24030568921596379</v>
      </c>
    </row>
    <row r="463" spans="1:5" x14ac:dyDescent="0.25">
      <c r="A463" t="s">
        <v>288</v>
      </c>
      <c r="B463">
        <v>2016</v>
      </c>
      <c r="C463">
        <v>5792</v>
      </c>
      <c r="D463">
        <v>1189</v>
      </c>
      <c r="E463">
        <v>0.20528314917127069</v>
      </c>
    </row>
    <row r="464" spans="1:5" x14ac:dyDescent="0.25">
      <c r="A464" t="s">
        <v>288</v>
      </c>
      <c r="B464">
        <v>2017</v>
      </c>
      <c r="C464">
        <v>6783</v>
      </c>
      <c r="D464">
        <v>1631</v>
      </c>
      <c r="E464">
        <v>0.24045407636738911</v>
      </c>
    </row>
    <row r="465" spans="1:5" x14ac:dyDescent="0.25">
      <c r="A465" t="s">
        <v>288</v>
      </c>
      <c r="B465">
        <v>2018</v>
      </c>
      <c r="C465">
        <v>9163</v>
      </c>
      <c r="D465">
        <v>2358</v>
      </c>
      <c r="E465">
        <v>0.25733929935610611</v>
      </c>
    </row>
    <row r="466" spans="1:5" x14ac:dyDescent="0.25">
      <c r="A466" t="s">
        <v>288</v>
      </c>
      <c r="B466">
        <v>2019</v>
      </c>
      <c r="C466">
        <v>5339</v>
      </c>
      <c r="D466">
        <v>1626</v>
      </c>
      <c r="E466">
        <v>0.30455141412249492</v>
      </c>
    </row>
    <row r="467" spans="1:5" x14ac:dyDescent="0.25">
      <c r="A467" t="s">
        <v>408</v>
      </c>
      <c r="B467">
        <v>2013</v>
      </c>
      <c r="C467">
        <v>320</v>
      </c>
      <c r="D467">
        <v>23</v>
      </c>
      <c r="E467">
        <v>7.1874999999999994E-2</v>
      </c>
    </row>
    <row r="468" spans="1:5" x14ac:dyDescent="0.25">
      <c r="A468" t="s">
        <v>408</v>
      </c>
      <c r="B468">
        <v>2014</v>
      </c>
      <c r="C468">
        <v>541</v>
      </c>
      <c r="D468">
        <v>46</v>
      </c>
      <c r="E468">
        <v>8.5027726432532341E-2</v>
      </c>
    </row>
    <row r="469" spans="1:5" x14ac:dyDescent="0.25">
      <c r="A469" t="s">
        <v>408</v>
      </c>
      <c r="B469">
        <v>2015</v>
      </c>
      <c r="C469">
        <v>612</v>
      </c>
      <c r="D469">
        <v>62</v>
      </c>
      <c r="E469">
        <v>0.1013071895424837</v>
      </c>
    </row>
    <row r="470" spans="1:5" x14ac:dyDescent="0.25">
      <c r="A470" t="s">
        <v>408</v>
      </c>
      <c r="B470">
        <v>2016</v>
      </c>
      <c r="C470">
        <v>680</v>
      </c>
      <c r="D470">
        <v>50</v>
      </c>
      <c r="E470">
        <v>7.3529411764705885E-2</v>
      </c>
    </row>
    <row r="471" spans="1:5" x14ac:dyDescent="0.25">
      <c r="A471" t="s">
        <v>408</v>
      </c>
      <c r="B471">
        <v>2017</v>
      </c>
      <c r="C471">
        <v>682</v>
      </c>
      <c r="D471">
        <v>79</v>
      </c>
      <c r="E471">
        <v>0.1158357771260997</v>
      </c>
    </row>
    <row r="472" spans="1:5" x14ac:dyDescent="0.25">
      <c r="A472" t="s">
        <v>408</v>
      </c>
      <c r="B472">
        <v>2018</v>
      </c>
      <c r="C472">
        <v>381</v>
      </c>
      <c r="D472">
        <v>28</v>
      </c>
      <c r="E472">
        <v>7.3490813648293962E-2</v>
      </c>
    </row>
    <row r="473" spans="1:5" x14ac:dyDescent="0.25">
      <c r="A473" t="s">
        <v>408</v>
      </c>
      <c r="B473">
        <v>2019</v>
      </c>
      <c r="C473">
        <v>108</v>
      </c>
      <c r="D473">
        <v>10</v>
      </c>
      <c r="E473">
        <v>9.2592592592592587E-2</v>
      </c>
    </row>
    <row r="474" spans="1:5" x14ac:dyDescent="0.25">
      <c r="A474" t="s">
        <v>35</v>
      </c>
      <c r="B474">
        <v>2013</v>
      </c>
      <c r="C474">
        <v>522</v>
      </c>
      <c r="D474">
        <v>63</v>
      </c>
      <c r="E474">
        <v>0.1206896551724138</v>
      </c>
    </row>
    <row r="475" spans="1:5" x14ac:dyDescent="0.25">
      <c r="A475" t="s">
        <v>35</v>
      </c>
      <c r="B475">
        <v>2014</v>
      </c>
      <c r="C475">
        <v>1354</v>
      </c>
      <c r="D475">
        <v>130</v>
      </c>
      <c r="E475">
        <v>9.6011816838995567E-2</v>
      </c>
    </row>
    <row r="476" spans="1:5" x14ac:dyDescent="0.25">
      <c r="A476" t="s">
        <v>35</v>
      </c>
      <c r="B476">
        <v>2015</v>
      </c>
      <c r="C476">
        <v>1920</v>
      </c>
      <c r="D476">
        <v>158</v>
      </c>
      <c r="E476">
        <v>8.2291666666666666E-2</v>
      </c>
    </row>
    <row r="477" spans="1:5" x14ac:dyDescent="0.25">
      <c r="A477" t="s">
        <v>35</v>
      </c>
      <c r="B477">
        <v>2016</v>
      </c>
      <c r="C477">
        <v>2905</v>
      </c>
      <c r="D477">
        <v>365</v>
      </c>
      <c r="E477">
        <v>0.12564543889845101</v>
      </c>
    </row>
    <row r="478" spans="1:5" x14ac:dyDescent="0.25">
      <c r="A478" t="s">
        <v>35</v>
      </c>
      <c r="B478">
        <v>2017</v>
      </c>
      <c r="C478">
        <v>3975</v>
      </c>
      <c r="D478">
        <v>553</v>
      </c>
      <c r="E478">
        <v>0.13911949685534589</v>
      </c>
    </row>
    <row r="479" spans="1:5" x14ac:dyDescent="0.25">
      <c r="A479" t="s">
        <v>35</v>
      </c>
      <c r="B479">
        <v>2018</v>
      </c>
      <c r="C479">
        <v>5584</v>
      </c>
      <c r="D479">
        <v>600</v>
      </c>
      <c r="E479">
        <v>0.10744985673352429</v>
      </c>
    </row>
    <row r="480" spans="1:5" x14ac:dyDescent="0.25">
      <c r="A480" t="s">
        <v>35</v>
      </c>
      <c r="B480">
        <v>2019</v>
      </c>
      <c r="C480">
        <v>3425</v>
      </c>
      <c r="D480">
        <v>419</v>
      </c>
      <c r="E480">
        <v>0.12233576642335769</v>
      </c>
    </row>
    <row r="481" spans="1:5" x14ac:dyDescent="0.25">
      <c r="A481" t="s">
        <v>476</v>
      </c>
      <c r="B481">
        <v>2013</v>
      </c>
      <c r="C481">
        <v>1</v>
      </c>
      <c r="D481">
        <v>0</v>
      </c>
      <c r="E481">
        <v>0</v>
      </c>
    </row>
    <row r="482" spans="1:5" x14ac:dyDescent="0.25">
      <c r="A482" t="s">
        <v>476</v>
      </c>
      <c r="B482">
        <v>2015</v>
      </c>
      <c r="C482">
        <v>1</v>
      </c>
      <c r="D482">
        <v>0</v>
      </c>
      <c r="E482">
        <v>0</v>
      </c>
    </row>
    <row r="483" spans="1:5" x14ac:dyDescent="0.25">
      <c r="A483" t="s">
        <v>476</v>
      </c>
      <c r="B483">
        <v>2017</v>
      </c>
      <c r="C483">
        <v>2</v>
      </c>
      <c r="D483">
        <v>1</v>
      </c>
      <c r="E483">
        <v>0.5</v>
      </c>
    </row>
    <row r="484" spans="1:5" x14ac:dyDescent="0.25">
      <c r="A484" t="s">
        <v>476</v>
      </c>
      <c r="B484">
        <v>2018</v>
      </c>
      <c r="C484">
        <v>7</v>
      </c>
      <c r="D484">
        <v>0</v>
      </c>
      <c r="E484">
        <v>0</v>
      </c>
    </row>
    <row r="485" spans="1:5" x14ac:dyDescent="0.25">
      <c r="A485" t="s">
        <v>476</v>
      </c>
      <c r="B485">
        <v>2019</v>
      </c>
      <c r="C485">
        <v>5</v>
      </c>
      <c r="D485">
        <v>0</v>
      </c>
      <c r="E485">
        <v>0</v>
      </c>
    </row>
    <row r="486" spans="1:5" x14ac:dyDescent="0.25">
      <c r="A486" t="s">
        <v>68</v>
      </c>
      <c r="B486">
        <v>2013</v>
      </c>
      <c r="C486">
        <v>3772</v>
      </c>
      <c r="D486">
        <v>126</v>
      </c>
      <c r="E486">
        <v>3.3404029692470839E-2</v>
      </c>
    </row>
    <row r="487" spans="1:5" x14ac:dyDescent="0.25">
      <c r="A487" t="s">
        <v>68</v>
      </c>
      <c r="B487">
        <v>2014</v>
      </c>
      <c r="C487">
        <v>8753</v>
      </c>
      <c r="D487">
        <v>364</v>
      </c>
      <c r="E487">
        <v>4.1585742031303552E-2</v>
      </c>
    </row>
    <row r="488" spans="1:5" x14ac:dyDescent="0.25">
      <c r="A488" t="s">
        <v>68</v>
      </c>
      <c r="B488">
        <v>2015</v>
      </c>
      <c r="C488">
        <v>12311</v>
      </c>
      <c r="D488">
        <v>730</v>
      </c>
      <c r="E488">
        <v>5.9296564048411993E-2</v>
      </c>
    </row>
    <row r="489" spans="1:5" x14ac:dyDescent="0.25">
      <c r="A489" t="s">
        <v>68</v>
      </c>
      <c r="B489">
        <v>2016</v>
      </c>
      <c r="C489">
        <v>12532</v>
      </c>
      <c r="D489">
        <v>866</v>
      </c>
      <c r="E489">
        <v>6.9103096074050435E-2</v>
      </c>
    </row>
    <row r="490" spans="1:5" x14ac:dyDescent="0.25">
      <c r="A490" t="s">
        <v>68</v>
      </c>
      <c r="B490">
        <v>2017</v>
      </c>
      <c r="C490">
        <v>15532</v>
      </c>
      <c r="D490">
        <v>1112</v>
      </c>
      <c r="E490">
        <v>7.1594128251352043E-2</v>
      </c>
    </row>
    <row r="491" spans="1:5" x14ac:dyDescent="0.25">
      <c r="A491" t="s">
        <v>68</v>
      </c>
      <c r="B491">
        <v>2018</v>
      </c>
      <c r="C491">
        <v>16224</v>
      </c>
      <c r="D491">
        <v>1006</v>
      </c>
      <c r="E491">
        <v>6.2006903353057197E-2</v>
      </c>
    </row>
    <row r="492" spans="1:5" x14ac:dyDescent="0.25">
      <c r="A492" t="s">
        <v>68</v>
      </c>
      <c r="B492">
        <v>2019</v>
      </c>
      <c r="C492">
        <v>17594</v>
      </c>
      <c r="D492">
        <v>991</v>
      </c>
      <c r="E492">
        <v>5.6326020234170743E-2</v>
      </c>
    </row>
    <row r="493" spans="1:5" x14ac:dyDescent="0.25">
      <c r="A493" t="s">
        <v>68</v>
      </c>
      <c r="B493">
        <v>2020</v>
      </c>
      <c r="C493">
        <v>11189</v>
      </c>
      <c r="D493">
        <v>531</v>
      </c>
      <c r="E493">
        <v>4.7457324157654843E-2</v>
      </c>
    </row>
    <row r="494" spans="1:5" x14ac:dyDescent="0.25">
      <c r="A494" t="s">
        <v>222</v>
      </c>
      <c r="B494">
        <v>2013</v>
      </c>
      <c r="C494">
        <v>1038</v>
      </c>
      <c r="D494">
        <v>16</v>
      </c>
      <c r="E494">
        <v>1.5414258188824659E-2</v>
      </c>
    </row>
    <row r="495" spans="1:5" x14ac:dyDescent="0.25">
      <c r="A495" t="s">
        <v>222</v>
      </c>
      <c r="B495">
        <v>2014</v>
      </c>
      <c r="C495">
        <v>2678</v>
      </c>
      <c r="D495">
        <v>85</v>
      </c>
      <c r="E495">
        <v>3.1740104555638533E-2</v>
      </c>
    </row>
    <row r="496" spans="1:5" x14ac:dyDescent="0.25">
      <c r="A496" t="s">
        <v>222</v>
      </c>
      <c r="B496">
        <v>2015</v>
      </c>
      <c r="C496">
        <v>3493</v>
      </c>
      <c r="D496">
        <v>135</v>
      </c>
      <c r="E496">
        <v>3.8648726023475521E-2</v>
      </c>
    </row>
    <row r="497" spans="1:5" x14ac:dyDescent="0.25">
      <c r="A497" t="s">
        <v>222</v>
      </c>
      <c r="B497">
        <v>2016</v>
      </c>
      <c r="C497">
        <v>4554</v>
      </c>
      <c r="D497">
        <v>115</v>
      </c>
      <c r="E497">
        <v>2.5252525252525249E-2</v>
      </c>
    </row>
    <row r="498" spans="1:5" x14ac:dyDescent="0.25">
      <c r="A498" t="s">
        <v>222</v>
      </c>
      <c r="B498">
        <v>2017</v>
      </c>
      <c r="C498">
        <v>5227</v>
      </c>
      <c r="D498">
        <v>100</v>
      </c>
      <c r="E498">
        <v>1.913143294432753E-2</v>
      </c>
    </row>
    <row r="499" spans="1:5" x14ac:dyDescent="0.25">
      <c r="A499" t="s">
        <v>222</v>
      </c>
      <c r="B499">
        <v>2018</v>
      </c>
      <c r="C499">
        <v>4932</v>
      </c>
      <c r="D499">
        <v>92</v>
      </c>
      <c r="E499">
        <v>1.8653690186536901E-2</v>
      </c>
    </row>
    <row r="500" spans="1:5" x14ac:dyDescent="0.25">
      <c r="A500" t="s">
        <v>222</v>
      </c>
      <c r="B500">
        <v>2019</v>
      </c>
      <c r="C500">
        <v>5320</v>
      </c>
      <c r="D500">
        <v>70</v>
      </c>
      <c r="E500">
        <v>1.3157894736842099E-2</v>
      </c>
    </row>
    <row r="501" spans="1:5" x14ac:dyDescent="0.25">
      <c r="A501" t="s">
        <v>222</v>
      </c>
      <c r="B501">
        <v>2020</v>
      </c>
      <c r="C501">
        <v>3276</v>
      </c>
      <c r="D501">
        <v>65</v>
      </c>
      <c r="E501">
        <v>1.984126984126984E-2</v>
      </c>
    </row>
    <row r="502" spans="1:5" x14ac:dyDescent="0.25">
      <c r="A502" t="s">
        <v>211</v>
      </c>
      <c r="B502">
        <v>2013</v>
      </c>
      <c r="C502">
        <v>363</v>
      </c>
      <c r="D502">
        <v>47</v>
      </c>
      <c r="E502">
        <v>0.1294765840220386</v>
      </c>
    </row>
    <row r="503" spans="1:5" x14ac:dyDescent="0.25">
      <c r="A503" t="s">
        <v>211</v>
      </c>
      <c r="B503">
        <v>2014</v>
      </c>
      <c r="C503">
        <v>441</v>
      </c>
      <c r="D503">
        <v>86</v>
      </c>
      <c r="E503">
        <v>0.19501133786848071</v>
      </c>
    </row>
    <row r="504" spans="1:5" x14ac:dyDescent="0.25">
      <c r="A504" t="s">
        <v>211</v>
      </c>
      <c r="B504">
        <v>2015</v>
      </c>
      <c r="C504">
        <v>518</v>
      </c>
      <c r="D504">
        <v>127</v>
      </c>
      <c r="E504">
        <v>0.24517374517374521</v>
      </c>
    </row>
    <row r="505" spans="1:5" x14ac:dyDescent="0.25">
      <c r="A505" t="s">
        <v>211</v>
      </c>
      <c r="B505">
        <v>2016</v>
      </c>
      <c r="C505">
        <v>665</v>
      </c>
      <c r="D505">
        <v>116</v>
      </c>
      <c r="E505">
        <v>0.17443609022556389</v>
      </c>
    </row>
    <row r="506" spans="1:5" x14ac:dyDescent="0.25">
      <c r="A506" t="s">
        <v>211</v>
      </c>
      <c r="B506">
        <v>2017</v>
      </c>
      <c r="C506">
        <v>768</v>
      </c>
      <c r="D506">
        <v>101</v>
      </c>
      <c r="E506">
        <v>0.13151041666666671</v>
      </c>
    </row>
    <row r="507" spans="1:5" x14ac:dyDescent="0.25">
      <c r="A507" t="s">
        <v>211</v>
      </c>
      <c r="B507">
        <v>2018</v>
      </c>
      <c r="C507">
        <v>761</v>
      </c>
      <c r="D507">
        <v>64</v>
      </c>
      <c r="E507">
        <v>8.4099868593955324E-2</v>
      </c>
    </row>
    <row r="508" spans="1:5" x14ac:dyDescent="0.25">
      <c r="A508" t="s">
        <v>211</v>
      </c>
      <c r="B508">
        <v>2019</v>
      </c>
      <c r="C508">
        <v>779</v>
      </c>
      <c r="D508">
        <v>110</v>
      </c>
      <c r="E508">
        <v>0.141206675224647</v>
      </c>
    </row>
    <row r="509" spans="1:5" x14ac:dyDescent="0.25">
      <c r="A509" t="s">
        <v>211</v>
      </c>
      <c r="B509">
        <v>2020</v>
      </c>
      <c r="C509">
        <v>524</v>
      </c>
      <c r="D509">
        <v>55</v>
      </c>
      <c r="E509">
        <v>0.1049618320610687</v>
      </c>
    </row>
    <row r="510" spans="1:5" x14ac:dyDescent="0.25">
      <c r="A510" t="s">
        <v>218</v>
      </c>
      <c r="B510">
        <v>2013</v>
      </c>
      <c r="C510">
        <v>118</v>
      </c>
      <c r="D510">
        <v>34</v>
      </c>
      <c r="E510">
        <v>0.28813559322033899</v>
      </c>
    </row>
    <row r="511" spans="1:5" x14ac:dyDescent="0.25">
      <c r="A511" t="s">
        <v>218</v>
      </c>
      <c r="B511">
        <v>2014</v>
      </c>
      <c r="C511">
        <v>175</v>
      </c>
      <c r="D511">
        <v>49</v>
      </c>
      <c r="E511">
        <v>0.28000000000000003</v>
      </c>
    </row>
    <row r="512" spans="1:5" x14ac:dyDescent="0.25">
      <c r="A512" t="s">
        <v>218</v>
      </c>
      <c r="B512">
        <v>2015</v>
      </c>
      <c r="C512">
        <v>158</v>
      </c>
      <c r="D512">
        <v>35</v>
      </c>
      <c r="E512">
        <v>0.22151898734177211</v>
      </c>
    </row>
    <row r="513" spans="1:5" x14ac:dyDescent="0.25">
      <c r="A513" t="s">
        <v>218</v>
      </c>
      <c r="B513">
        <v>2016</v>
      </c>
      <c r="C513">
        <v>197</v>
      </c>
      <c r="D513">
        <v>67</v>
      </c>
      <c r="E513">
        <v>0.34010152284263961</v>
      </c>
    </row>
    <row r="514" spans="1:5" x14ac:dyDescent="0.25">
      <c r="A514" t="s">
        <v>218</v>
      </c>
      <c r="B514">
        <v>2017</v>
      </c>
      <c r="C514">
        <v>341</v>
      </c>
      <c r="D514">
        <v>90</v>
      </c>
      <c r="E514">
        <v>0.26392961876832838</v>
      </c>
    </row>
    <row r="515" spans="1:5" x14ac:dyDescent="0.25">
      <c r="A515" t="s">
        <v>218</v>
      </c>
      <c r="B515">
        <v>2018</v>
      </c>
      <c r="C515">
        <v>324</v>
      </c>
      <c r="D515">
        <v>122</v>
      </c>
      <c r="E515">
        <v>0.37654320987654322</v>
      </c>
    </row>
    <row r="516" spans="1:5" x14ac:dyDescent="0.25">
      <c r="A516" t="s">
        <v>218</v>
      </c>
      <c r="B516">
        <v>2019</v>
      </c>
      <c r="C516">
        <v>196</v>
      </c>
      <c r="D516">
        <v>67</v>
      </c>
      <c r="E516">
        <v>0.34183673469387749</v>
      </c>
    </row>
    <row r="517" spans="1:5" x14ac:dyDescent="0.25">
      <c r="A517" t="s">
        <v>470</v>
      </c>
      <c r="B517">
        <v>2013</v>
      </c>
      <c r="C517">
        <v>6</v>
      </c>
      <c r="D517">
        <v>0</v>
      </c>
      <c r="E517">
        <v>0</v>
      </c>
    </row>
    <row r="518" spans="1:5" x14ac:dyDescent="0.25">
      <c r="A518" t="s">
        <v>470</v>
      </c>
      <c r="B518">
        <v>2014</v>
      </c>
      <c r="C518">
        <v>4</v>
      </c>
      <c r="D518">
        <v>0</v>
      </c>
      <c r="E518">
        <v>0</v>
      </c>
    </row>
    <row r="519" spans="1:5" x14ac:dyDescent="0.25">
      <c r="A519" t="s">
        <v>470</v>
      </c>
      <c r="B519">
        <v>2015</v>
      </c>
      <c r="C519">
        <v>9</v>
      </c>
      <c r="D519">
        <v>0</v>
      </c>
      <c r="E519">
        <v>0</v>
      </c>
    </row>
    <row r="520" spans="1:5" x14ac:dyDescent="0.25">
      <c r="A520" t="s">
        <v>470</v>
      </c>
      <c r="B520">
        <v>2016</v>
      </c>
      <c r="C520">
        <v>6</v>
      </c>
      <c r="D520">
        <v>0</v>
      </c>
      <c r="E520">
        <v>0</v>
      </c>
    </row>
    <row r="521" spans="1:5" x14ac:dyDescent="0.25">
      <c r="A521" t="s">
        <v>470</v>
      </c>
      <c r="B521">
        <v>2017</v>
      </c>
      <c r="C521">
        <v>10</v>
      </c>
      <c r="D521">
        <v>3</v>
      </c>
      <c r="E521">
        <v>0.3</v>
      </c>
    </row>
    <row r="522" spans="1:5" x14ac:dyDescent="0.25">
      <c r="A522" t="s">
        <v>470</v>
      </c>
      <c r="B522">
        <v>2018</v>
      </c>
      <c r="C522">
        <v>9</v>
      </c>
      <c r="D522">
        <v>1</v>
      </c>
      <c r="E522">
        <v>0.1111111111111111</v>
      </c>
    </row>
    <row r="523" spans="1:5" x14ac:dyDescent="0.25">
      <c r="A523" t="s">
        <v>470</v>
      </c>
      <c r="B523">
        <v>2019</v>
      </c>
      <c r="C523">
        <v>3</v>
      </c>
      <c r="D523">
        <v>0</v>
      </c>
      <c r="E523">
        <v>0</v>
      </c>
    </row>
    <row r="524" spans="1:5" x14ac:dyDescent="0.25">
      <c r="A524" t="s">
        <v>103</v>
      </c>
      <c r="B524">
        <v>2013</v>
      </c>
      <c r="C524">
        <v>3080</v>
      </c>
      <c r="D524">
        <v>79</v>
      </c>
      <c r="E524">
        <v>2.5649350649350651E-2</v>
      </c>
    </row>
    <row r="525" spans="1:5" x14ac:dyDescent="0.25">
      <c r="A525" t="s">
        <v>103</v>
      </c>
      <c r="B525">
        <v>2014</v>
      </c>
      <c r="C525">
        <v>3095</v>
      </c>
      <c r="D525">
        <v>131</v>
      </c>
      <c r="E525">
        <v>4.2326332794830369E-2</v>
      </c>
    </row>
    <row r="526" spans="1:5" x14ac:dyDescent="0.25">
      <c r="A526" t="s">
        <v>103</v>
      </c>
      <c r="B526">
        <v>2015</v>
      </c>
      <c r="C526">
        <v>2048</v>
      </c>
      <c r="D526">
        <v>82</v>
      </c>
      <c r="E526">
        <v>4.00390625E-2</v>
      </c>
    </row>
    <row r="527" spans="1:5" x14ac:dyDescent="0.25">
      <c r="A527" t="s">
        <v>103</v>
      </c>
      <c r="B527">
        <v>2016</v>
      </c>
      <c r="C527">
        <v>1391</v>
      </c>
      <c r="D527">
        <v>71</v>
      </c>
      <c r="E527">
        <v>5.1042415528396827E-2</v>
      </c>
    </row>
    <row r="528" spans="1:5" x14ac:dyDescent="0.25">
      <c r="A528" t="s">
        <v>103</v>
      </c>
      <c r="B528">
        <v>2017</v>
      </c>
      <c r="C528">
        <v>1871</v>
      </c>
      <c r="D528">
        <v>70</v>
      </c>
      <c r="E528">
        <v>3.7413148049171563E-2</v>
      </c>
    </row>
    <row r="529" spans="1:5" x14ac:dyDescent="0.25">
      <c r="A529" t="s">
        <v>103</v>
      </c>
      <c r="B529">
        <v>2018</v>
      </c>
      <c r="C529">
        <v>1656</v>
      </c>
      <c r="D529">
        <v>55</v>
      </c>
      <c r="E529">
        <v>3.3212560386473432E-2</v>
      </c>
    </row>
    <row r="530" spans="1:5" x14ac:dyDescent="0.25">
      <c r="A530" t="s">
        <v>103</v>
      </c>
      <c r="B530">
        <v>2019</v>
      </c>
      <c r="C530">
        <v>1347</v>
      </c>
      <c r="D530">
        <v>53</v>
      </c>
      <c r="E530">
        <v>3.9346696362286562E-2</v>
      </c>
    </row>
    <row r="531" spans="1:5" x14ac:dyDescent="0.25">
      <c r="A531" t="s">
        <v>473</v>
      </c>
      <c r="B531">
        <v>2015</v>
      </c>
      <c r="C531">
        <v>4</v>
      </c>
      <c r="D531">
        <v>0</v>
      </c>
      <c r="E531">
        <v>0</v>
      </c>
    </row>
    <row r="532" spans="1:5" x14ac:dyDescent="0.25">
      <c r="A532" t="s">
        <v>473</v>
      </c>
      <c r="B532">
        <v>2016</v>
      </c>
      <c r="C532">
        <v>5</v>
      </c>
      <c r="D532">
        <v>0</v>
      </c>
      <c r="E532">
        <v>0</v>
      </c>
    </row>
    <row r="533" spans="1:5" x14ac:dyDescent="0.25">
      <c r="A533" t="s">
        <v>473</v>
      </c>
      <c r="B533">
        <v>2017</v>
      </c>
      <c r="C533">
        <v>11</v>
      </c>
      <c r="D533">
        <v>0</v>
      </c>
      <c r="E533">
        <v>0</v>
      </c>
    </row>
    <row r="534" spans="1:5" x14ac:dyDescent="0.25">
      <c r="A534" t="s">
        <v>473</v>
      </c>
      <c r="B534">
        <v>2018</v>
      </c>
      <c r="C534">
        <v>29</v>
      </c>
      <c r="D534">
        <v>2</v>
      </c>
      <c r="E534">
        <v>6.8965517241379309E-2</v>
      </c>
    </row>
    <row r="535" spans="1:5" x14ac:dyDescent="0.25">
      <c r="A535" t="s">
        <v>473</v>
      </c>
      <c r="B535">
        <v>2019</v>
      </c>
      <c r="C535">
        <v>32</v>
      </c>
      <c r="D535">
        <v>10</v>
      </c>
      <c r="E535">
        <v>0.3125</v>
      </c>
    </row>
    <row r="536" spans="1:5" x14ac:dyDescent="0.25">
      <c r="A536" t="s">
        <v>303</v>
      </c>
      <c r="B536">
        <v>2013</v>
      </c>
      <c r="C536">
        <v>43</v>
      </c>
      <c r="D536">
        <v>5</v>
      </c>
      <c r="E536">
        <v>0.1162790697674419</v>
      </c>
    </row>
    <row r="537" spans="1:5" x14ac:dyDescent="0.25">
      <c r="A537" t="s">
        <v>303</v>
      </c>
      <c r="B537">
        <v>2014</v>
      </c>
      <c r="C537">
        <v>48</v>
      </c>
      <c r="D537">
        <v>5</v>
      </c>
      <c r="E537">
        <v>0.1041666666666667</v>
      </c>
    </row>
    <row r="538" spans="1:5" x14ac:dyDescent="0.25">
      <c r="A538" t="s">
        <v>303</v>
      </c>
      <c r="B538">
        <v>2015</v>
      </c>
      <c r="C538">
        <v>34</v>
      </c>
      <c r="D538">
        <v>8</v>
      </c>
      <c r="E538">
        <v>0.23529411764705879</v>
      </c>
    </row>
    <row r="539" spans="1:5" x14ac:dyDescent="0.25">
      <c r="A539" t="s">
        <v>303</v>
      </c>
      <c r="B539">
        <v>2016</v>
      </c>
      <c r="C539">
        <v>44</v>
      </c>
      <c r="D539">
        <v>3</v>
      </c>
      <c r="E539">
        <v>6.8181818181818177E-2</v>
      </c>
    </row>
    <row r="540" spans="1:5" x14ac:dyDescent="0.25">
      <c r="A540" t="s">
        <v>303</v>
      </c>
      <c r="B540">
        <v>2017</v>
      </c>
      <c r="C540">
        <v>110</v>
      </c>
      <c r="D540">
        <v>4</v>
      </c>
      <c r="E540">
        <v>3.6363636363636362E-2</v>
      </c>
    </row>
    <row r="541" spans="1:5" x14ac:dyDescent="0.25">
      <c r="A541" t="s">
        <v>303</v>
      </c>
      <c r="B541">
        <v>2018</v>
      </c>
      <c r="C541">
        <v>264</v>
      </c>
      <c r="D541">
        <v>10</v>
      </c>
      <c r="E541">
        <v>3.787878787878788E-2</v>
      </c>
    </row>
    <row r="542" spans="1:5" x14ac:dyDescent="0.25">
      <c r="A542" t="s">
        <v>303</v>
      </c>
      <c r="B542">
        <v>2019</v>
      </c>
      <c r="C542">
        <v>275</v>
      </c>
      <c r="D542">
        <v>9</v>
      </c>
      <c r="E542">
        <v>3.272727272727273E-2</v>
      </c>
    </row>
    <row r="543" spans="1:5" x14ac:dyDescent="0.25">
      <c r="A543" t="s">
        <v>565</v>
      </c>
      <c r="B543">
        <v>2013</v>
      </c>
      <c r="C543">
        <v>16</v>
      </c>
      <c r="D543">
        <v>0</v>
      </c>
      <c r="E543">
        <v>0</v>
      </c>
    </row>
    <row r="544" spans="1:5" x14ac:dyDescent="0.25">
      <c r="A544" t="s">
        <v>565</v>
      </c>
      <c r="B544">
        <v>2014</v>
      </c>
      <c r="C544">
        <v>62</v>
      </c>
      <c r="D544">
        <v>1</v>
      </c>
      <c r="E544">
        <v>1.6129032258064519E-2</v>
      </c>
    </row>
    <row r="545" spans="1:5" x14ac:dyDescent="0.25">
      <c r="A545" t="s">
        <v>565</v>
      </c>
      <c r="B545">
        <v>2015</v>
      </c>
      <c r="C545">
        <v>65</v>
      </c>
      <c r="D545">
        <v>1</v>
      </c>
      <c r="E545">
        <v>1.5384615384615391E-2</v>
      </c>
    </row>
    <row r="546" spans="1:5" x14ac:dyDescent="0.25">
      <c r="A546" t="s">
        <v>565</v>
      </c>
      <c r="B546">
        <v>2016</v>
      </c>
      <c r="C546">
        <v>3</v>
      </c>
      <c r="D546">
        <v>0</v>
      </c>
      <c r="E546">
        <v>0</v>
      </c>
    </row>
    <row r="547" spans="1:5" x14ac:dyDescent="0.25">
      <c r="A547" t="s">
        <v>215</v>
      </c>
      <c r="B547">
        <v>2013</v>
      </c>
      <c r="C547">
        <v>1012</v>
      </c>
      <c r="D547">
        <v>22</v>
      </c>
      <c r="E547">
        <v>2.1739130434782612E-2</v>
      </c>
    </row>
    <row r="548" spans="1:5" x14ac:dyDescent="0.25">
      <c r="A548" t="s">
        <v>215</v>
      </c>
      <c r="B548">
        <v>2014</v>
      </c>
      <c r="C548">
        <v>1295</v>
      </c>
      <c r="D548">
        <v>54</v>
      </c>
      <c r="E548">
        <v>4.16988416988417E-2</v>
      </c>
    </row>
    <row r="549" spans="1:5" x14ac:dyDescent="0.25">
      <c r="A549" t="s">
        <v>215</v>
      </c>
      <c r="B549">
        <v>2015</v>
      </c>
      <c r="C549">
        <v>1587</v>
      </c>
      <c r="D549">
        <v>83</v>
      </c>
      <c r="E549">
        <v>5.2299936988027727E-2</v>
      </c>
    </row>
    <row r="550" spans="1:5" x14ac:dyDescent="0.25">
      <c r="A550" t="s">
        <v>215</v>
      </c>
      <c r="B550">
        <v>2016</v>
      </c>
      <c r="C550">
        <v>1608</v>
      </c>
      <c r="D550">
        <v>60</v>
      </c>
      <c r="E550">
        <v>3.7313432835820892E-2</v>
      </c>
    </row>
    <row r="551" spans="1:5" x14ac:dyDescent="0.25">
      <c r="A551" t="s">
        <v>215</v>
      </c>
      <c r="B551">
        <v>2017</v>
      </c>
      <c r="C551">
        <v>2693</v>
      </c>
      <c r="D551">
        <v>133</v>
      </c>
      <c r="E551">
        <v>4.9387300408466388E-2</v>
      </c>
    </row>
    <row r="552" spans="1:5" x14ac:dyDescent="0.25">
      <c r="A552" t="s">
        <v>215</v>
      </c>
      <c r="B552">
        <v>2018</v>
      </c>
      <c r="C552">
        <v>2040</v>
      </c>
      <c r="D552">
        <v>99</v>
      </c>
      <c r="E552">
        <v>4.8529411764705883E-2</v>
      </c>
    </row>
    <row r="553" spans="1:5" x14ac:dyDescent="0.25">
      <c r="A553" t="s">
        <v>215</v>
      </c>
      <c r="B553">
        <v>2019</v>
      </c>
      <c r="C553">
        <v>2704</v>
      </c>
      <c r="D553">
        <v>122</v>
      </c>
      <c r="E553">
        <v>4.5118343195266267E-2</v>
      </c>
    </row>
    <row r="554" spans="1:5" x14ac:dyDescent="0.25">
      <c r="A554" t="s">
        <v>335</v>
      </c>
      <c r="B554">
        <v>2013</v>
      </c>
      <c r="C554">
        <v>204</v>
      </c>
      <c r="D554">
        <v>10</v>
      </c>
      <c r="E554">
        <v>4.9019607843137247E-2</v>
      </c>
    </row>
    <row r="555" spans="1:5" x14ac:dyDescent="0.25">
      <c r="A555" t="s">
        <v>335</v>
      </c>
      <c r="B555">
        <v>2014</v>
      </c>
      <c r="C555">
        <v>174</v>
      </c>
      <c r="D555">
        <v>15</v>
      </c>
      <c r="E555">
        <v>8.6206896551724144E-2</v>
      </c>
    </row>
    <row r="556" spans="1:5" x14ac:dyDescent="0.25">
      <c r="A556" t="s">
        <v>335</v>
      </c>
      <c r="B556">
        <v>2015</v>
      </c>
      <c r="C556">
        <v>123</v>
      </c>
      <c r="D556">
        <v>8</v>
      </c>
      <c r="E556">
        <v>6.5040650406504072E-2</v>
      </c>
    </row>
    <row r="557" spans="1:5" x14ac:dyDescent="0.25">
      <c r="A557" t="s">
        <v>335</v>
      </c>
      <c r="B557">
        <v>2016</v>
      </c>
      <c r="C557">
        <v>101</v>
      </c>
      <c r="D557">
        <v>14</v>
      </c>
      <c r="E557">
        <v>0.1386138613861386</v>
      </c>
    </row>
    <row r="558" spans="1:5" x14ac:dyDescent="0.25">
      <c r="A558" t="s">
        <v>335</v>
      </c>
      <c r="B558">
        <v>2017</v>
      </c>
      <c r="C558">
        <v>155</v>
      </c>
      <c r="D558">
        <v>15</v>
      </c>
      <c r="E558">
        <v>9.6774193548387094E-2</v>
      </c>
    </row>
    <row r="559" spans="1:5" x14ac:dyDescent="0.25">
      <c r="A559" t="s">
        <v>335</v>
      </c>
      <c r="B559">
        <v>2018</v>
      </c>
      <c r="C559">
        <v>191</v>
      </c>
      <c r="D559">
        <v>15</v>
      </c>
      <c r="E559">
        <v>7.8534031413612565E-2</v>
      </c>
    </row>
    <row r="560" spans="1:5" x14ac:dyDescent="0.25">
      <c r="A560" t="s">
        <v>335</v>
      </c>
      <c r="B560">
        <v>2019</v>
      </c>
      <c r="C560">
        <v>99</v>
      </c>
      <c r="D560">
        <v>6</v>
      </c>
      <c r="E560">
        <v>6.0606060606060608E-2</v>
      </c>
    </row>
    <row r="561" spans="1:5" x14ac:dyDescent="0.25">
      <c r="A561" t="s">
        <v>225</v>
      </c>
      <c r="B561">
        <v>2013</v>
      </c>
      <c r="C561">
        <v>272</v>
      </c>
      <c r="D561">
        <v>23</v>
      </c>
      <c r="E561">
        <v>8.455882352941177E-2</v>
      </c>
    </row>
    <row r="562" spans="1:5" x14ac:dyDescent="0.25">
      <c r="A562" t="s">
        <v>225</v>
      </c>
      <c r="B562">
        <v>2014</v>
      </c>
      <c r="C562">
        <v>537</v>
      </c>
      <c r="D562">
        <v>36</v>
      </c>
      <c r="E562">
        <v>6.7039106145251395E-2</v>
      </c>
    </row>
    <row r="563" spans="1:5" x14ac:dyDescent="0.25">
      <c r="A563" t="s">
        <v>225</v>
      </c>
      <c r="B563">
        <v>2015</v>
      </c>
      <c r="C563">
        <v>637</v>
      </c>
      <c r="D563">
        <v>25</v>
      </c>
      <c r="E563">
        <v>3.924646781789639E-2</v>
      </c>
    </row>
    <row r="564" spans="1:5" x14ac:dyDescent="0.25">
      <c r="A564" t="s">
        <v>225</v>
      </c>
      <c r="B564">
        <v>2016</v>
      </c>
      <c r="C564">
        <v>630</v>
      </c>
      <c r="D564">
        <v>33</v>
      </c>
      <c r="E564">
        <v>5.2380952380952382E-2</v>
      </c>
    </row>
    <row r="565" spans="1:5" x14ac:dyDescent="0.25">
      <c r="A565" t="s">
        <v>225</v>
      </c>
      <c r="B565">
        <v>2017</v>
      </c>
      <c r="C565">
        <v>909</v>
      </c>
      <c r="D565">
        <v>62</v>
      </c>
      <c r="E565">
        <v>6.8206820682068209E-2</v>
      </c>
    </row>
    <row r="566" spans="1:5" x14ac:dyDescent="0.25">
      <c r="A566" t="s">
        <v>225</v>
      </c>
      <c r="B566">
        <v>2018</v>
      </c>
      <c r="C566">
        <v>1029</v>
      </c>
      <c r="D566">
        <v>50</v>
      </c>
      <c r="E566">
        <v>4.8590864917395532E-2</v>
      </c>
    </row>
    <row r="567" spans="1:5" x14ac:dyDescent="0.25">
      <c r="A567" t="s">
        <v>225</v>
      </c>
      <c r="B567">
        <v>2019</v>
      </c>
      <c r="C567">
        <v>597</v>
      </c>
      <c r="D567">
        <v>69</v>
      </c>
      <c r="E567">
        <v>0.1155778894472362</v>
      </c>
    </row>
    <row r="568" spans="1:5" x14ac:dyDescent="0.25">
      <c r="A568" t="s">
        <v>116</v>
      </c>
      <c r="B568">
        <v>2013</v>
      </c>
      <c r="C568">
        <v>356</v>
      </c>
      <c r="D568">
        <v>29</v>
      </c>
      <c r="E568">
        <v>8.1460674157303375E-2</v>
      </c>
    </row>
    <row r="569" spans="1:5" x14ac:dyDescent="0.25">
      <c r="A569" t="s">
        <v>116</v>
      </c>
      <c r="B569">
        <v>2014</v>
      </c>
      <c r="C569">
        <v>522</v>
      </c>
      <c r="D569">
        <v>39</v>
      </c>
      <c r="E569">
        <v>7.4712643678160925E-2</v>
      </c>
    </row>
    <row r="570" spans="1:5" x14ac:dyDescent="0.25">
      <c r="A570" t="s">
        <v>116</v>
      </c>
      <c r="B570">
        <v>2015</v>
      </c>
      <c r="C570">
        <v>689</v>
      </c>
      <c r="D570">
        <v>52</v>
      </c>
      <c r="E570">
        <v>7.5471698113207544E-2</v>
      </c>
    </row>
    <row r="571" spans="1:5" x14ac:dyDescent="0.25">
      <c r="A571" t="s">
        <v>116</v>
      </c>
      <c r="B571">
        <v>2016</v>
      </c>
      <c r="C571">
        <v>673</v>
      </c>
      <c r="D571">
        <v>79</v>
      </c>
      <c r="E571">
        <v>0.1173848439821694</v>
      </c>
    </row>
    <row r="572" spans="1:5" x14ac:dyDescent="0.25">
      <c r="A572" t="s">
        <v>116</v>
      </c>
      <c r="B572">
        <v>2017</v>
      </c>
      <c r="C572">
        <v>1033</v>
      </c>
      <c r="D572">
        <v>83</v>
      </c>
      <c r="E572">
        <v>8.0348499515972893E-2</v>
      </c>
    </row>
    <row r="573" spans="1:5" x14ac:dyDescent="0.25">
      <c r="A573" t="s">
        <v>116</v>
      </c>
      <c r="B573">
        <v>2018</v>
      </c>
      <c r="C573">
        <v>1451</v>
      </c>
      <c r="D573">
        <v>125</v>
      </c>
      <c r="E573">
        <v>8.6147484493452789E-2</v>
      </c>
    </row>
    <row r="574" spans="1:5" x14ac:dyDescent="0.25">
      <c r="A574" t="s">
        <v>116</v>
      </c>
      <c r="B574">
        <v>2019</v>
      </c>
      <c r="C574">
        <v>710</v>
      </c>
      <c r="D574">
        <v>102</v>
      </c>
      <c r="E574">
        <v>0.14366197183098589</v>
      </c>
    </row>
    <row r="575" spans="1:5" x14ac:dyDescent="0.25">
      <c r="A575" t="s">
        <v>148</v>
      </c>
      <c r="B575">
        <v>2013</v>
      </c>
      <c r="C575">
        <v>257</v>
      </c>
      <c r="D575">
        <v>9</v>
      </c>
      <c r="E575">
        <v>3.5019455252918288E-2</v>
      </c>
    </row>
    <row r="576" spans="1:5" x14ac:dyDescent="0.25">
      <c r="A576" t="s">
        <v>148</v>
      </c>
      <c r="B576">
        <v>2014</v>
      </c>
      <c r="C576">
        <v>401</v>
      </c>
      <c r="D576">
        <v>18</v>
      </c>
      <c r="E576">
        <v>4.488778054862843E-2</v>
      </c>
    </row>
    <row r="577" spans="1:5" x14ac:dyDescent="0.25">
      <c r="A577" t="s">
        <v>148</v>
      </c>
      <c r="B577">
        <v>2015</v>
      </c>
      <c r="C577">
        <v>282</v>
      </c>
      <c r="D577">
        <v>16</v>
      </c>
      <c r="E577">
        <v>5.6737588652482268E-2</v>
      </c>
    </row>
    <row r="578" spans="1:5" x14ac:dyDescent="0.25">
      <c r="A578" t="s">
        <v>148</v>
      </c>
      <c r="B578">
        <v>2016</v>
      </c>
      <c r="C578">
        <v>353</v>
      </c>
      <c r="D578">
        <v>31</v>
      </c>
      <c r="E578">
        <v>8.7818696883852687E-2</v>
      </c>
    </row>
    <row r="579" spans="1:5" x14ac:dyDescent="0.25">
      <c r="A579" t="s">
        <v>148</v>
      </c>
      <c r="B579">
        <v>2017</v>
      </c>
      <c r="C579">
        <v>501</v>
      </c>
      <c r="D579">
        <v>35</v>
      </c>
      <c r="E579">
        <v>6.9860279441117765E-2</v>
      </c>
    </row>
    <row r="580" spans="1:5" x14ac:dyDescent="0.25">
      <c r="A580" t="s">
        <v>148</v>
      </c>
      <c r="B580">
        <v>2018</v>
      </c>
      <c r="C580">
        <v>559</v>
      </c>
      <c r="D580">
        <v>41</v>
      </c>
      <c r="E580">
        <v>7.3345259391771014E-2</v>
      </c>
    </row>
    <row r="581" spans="1:5" x14ac:dyDescent="0.25">
      <c r="A581" t="s">
        <v>148</v>
      </c>
      <c r="B581">
        <v>2019</v>
      </c>
      <c r="C581">
        <v>349</v>
      </c>
      <c r="D581">
        <v>33</v>
      </c>
      <c r="E581">
        <v>9.4555873925501438E-2</v>
      </c>
    </row>
    <row r="582" spans="1:5" x14ac:dyDescent="0.25">
      <c r="A582" t="s">
        <v>90</v>
      </c>
      <c r="B582">
        <v>2013</v>
      </c>
      <c r="C582">
        <v>870</v>
      </c>
      <c r="D582">
        <v>30</v>
      </c>
      <c r="E582">
        <v>3.4482758620689648E-2</v>
      </c>
    </row>
    <row r="583" spans="1:5" x14ac:dyDescent="0.25">
      <c r="A583" t="s">
        <v>90</v>
      </c>
      <c r="B583">
        <v>2014</v>
      </c>
      <c r="C583">
        <v>847</v>
      </c>
      <c r="D583">
        <v>40</v>
      </c>
      <c r="E583">
        <v>4.7225501770956323E-2</v>
      </c>
    </row>
    <row r="584" spans="1:5" x14ac:dyDescent="0.25">
      <c r="A584" t="s">
        <v>90</v>
      </c>
      <c r="B584">
        <v>2015</v>
      </c>
      <c r="C584">
        <v>934</v>
      </c>
      <c r="D584">
        <v>45</v>
      </c>
      <c r="E584">
        <v>4.8179871520342622E-2</v>
      </c>
    </row>
    <row r="585" spans="1:5" x14ac:dyDescent="0.25">
      <c r="A585" t="s">
        <v>90</v>
      </c>
      <c r="B585">
        <v>2016</v>
      </c>
      <c r="C585">
        <v>1057</v>
      </c>
      <c r="D585">
        <v>47</v>
      </c>
      <c r="E585">
        <v>4.4465468306527908E-2</v>
      </c>
    </row>
    <row r="586" spans="1:5" x14ac:dyDescent="0.25">
      <c r="A586" t="s">
        <v>90</v>
      </c>
      <c r="B586">
        <v>2017</v>
      </c>
      <c r="C586">
        <v>1191</v>
      </c>
      <c r="D586">
        <v>45</v>
      </c>
      <c r="E586">
        <v>3.7783375314861457E-2</v>
      </c>
    </row>
    <row r="587" spans="1:5" x14ac:dyDescent="0.25">
      <c r="A587" t="s">
        <v>90</v>
      </c>
      <c r="B587">
        <v>2018</v>
      </c>
      <c r="C587">
        <v>942</v>
      </c>
      <c r="D587">
        <v>32</v>
      </c>
      <c r="E587">
        <v>3.3970276008492568E-2</v>
      </c>
    </row>
    <row r="588" spans="1:5" x14ac:dyDescent="0.25">
      <c r="A588" t="s">
        <v>90</v>
      </c>
      <c r="B588">
        <v>2019</v>
      </c>
      <c r="C588">
        <v>1179</v>
      </c>
      <c r="D588">
        <v>89</v>
      </c>
      <c r="E588">
        <v>7.548770144189991E-2</v>
      </c>
    </row>
    <row r="589" spans="1:5" x14ac:dyDescent="0.25">
      <c r="A589" t="s">
        <v>90</v>
      </c>
      <c r="B589">
        <v>2020</v>
      </c>
      <c r="C589">
        <v>803</v>
      </c>
      <c r="D589">
        <v>64</v>
      </c>
      <c r="E589">
        <v>7.9701120797011207E-2</v>
      </c>
    </row>
    <row r="590" spans="1:5" x14ac:dyDescent="0.25">
      <c r="A590" t="s">
        <v>143</v>
      </c>
      <c r="B590">
        <v>2013</v>
      </c>
      <c r="C590">
        <v>692</v>
      </c>
      <c r="D590">
        <v>52</v>
      </c>
      <c r="E590">
        <v>7.5144508670520235E-2</v>
      </c>
    </row>
    <row r="591" spans="1:5" x14ac:dyDescent="0.25">
      <c r="A591" t="s">
        <v>143</v>
      </c>
      <c r="B591">
        <v>2014</v>
      </c>
      <c r="C591">
        <v>2375</v>
      </c>
      <c r="D591">
        <v>235</v>
      </c>
      <c r="E591">
        <v>9.8947368421052631E-2</v>
      </c>
    </row>
    <row r="592" spans="1:5" x14ac:dyDescent="0.25">
      <c r="A592" t="s">
        <v>143</v>
      </c>
      <c r="B592">
        <v>2015</v>
      </c>
      <c r="C592">
        <v>7985</v>
      </c>
      <c r="D592">
        <v>734</v>
      </c>
      <c r="E592">
        <v>9.1922354414527244E-2</v>
      </c>
    </row>
    <row r="593" spans="1:5" x14ac:dyDescent="0.25">
      <c r="A593" t="s">
        <v>143</v>
      </c>
      <c r="B593">
        <v>2016</v>
      </c>
      <c r="C593">
        <v>14926</v>
      </c>
      <c r="D593">
        <v>864</v>
      </c>
      <c r="E593">
        <v>5.7885568806110142E-2</v>
      </c>
    </row>
    <row r="594" spans="1:5" x14ac:dyDescent="0.25">
      <c r="A594" t="s">
        <v>143</v>
      </c>
      <c r="B594">
        <v>2017</v>
      </c>
      <c r="C594">
        <v>20481</v>
      </c>
      <c r="D594">
        <v>1104</v>
      </c>
      <c r="E594">
        <v>5.3903617987402959E-2</v>
      </c>
    </row>
    <row r="595" spans="1:5" x14ac:dyDescent="0.25">
      <c r="A595" t="s">
        <v>143</v>
      </c>
      <c r="B595">
        <v>2018</v>
      </c>
      <c r="C595">
        <v>25779</v>
      </c>
      <c r="D595">
        <v>1301</v>
      </c>
      <c r="E595">
        <v>5.0467434733697969E-2</v>
      </c>
    </row>
    <row r="596" spans="1:5" x14ac:dyDescent="0.25">
      <c r="A596" t="s">
        <v>143</v>
      </c>
      <c r="B596">
        <v>2019</v>
      </c>
      <c r="C596">
        <v>29703</v>
      </c>
      <c r="D596">
        <v>1627</v>
      </c>
      <c r="E596">
        <v>5.4775611891054773E-2</v>
      </c>
    </row>
    <row r="597" spans="1:5" x14ac:dyDescent="0.25">
      <c r="A597" t="s">
        <v>588</v>
      </c>
      <c r="B597">
        <v>2016</v>
      </c>
      <c r="C597">
        <v>1</v>
      </c>
      <c r="D597">
        <v>0</v>
      </c>
      <c r="E597">
        <v>0</v>
      </c>
    </row>
    <row r="598" spans="1:5" x14ac:dyDescent="0.25">
      <c r="A598" t="s">
        <v>257</v>
      </c>
      <c r="B598">
        <v>2013</v>
      </c>
      <c r="C598">
        <v>733</v>
      </c>
      <c r="D598">
        <v>130</v>
      </c>
      <c r="E598">
        <v>0.1773533424283765</v>
      </c>
    </row>
    <row r="599" spans="1:5" x14ac:dyDescent="0.25">
      <c r="A599" t="s">
        <v>257</v>
      </c>
      <c r="B599">
        <v>2014</v>
      </c>
      <c r="C599">
        <v>1143</v>
      </c>
      <c r="D599">
        <v>151</v>
      </c>
      <c r="E599">
        <v>0.13210848643919509</v>
      </c>
    </row>
    <row r="600" spans="1:5" x14ac:dyDescent="0.25">
      <c r="A600" t="s">
        <v>257</v>
      </c>
      <c r="B600">
        <v>2015</v>
      </c>
      <c r="C600">
        <v>963</v>
      </c>
      <c r="D600">
        <v>189</v>
      </c>
      <c r="E600">
        <v>0.19626168224299059</v>
      </c>
    </row>
    <row r="601" spans="1:5" x14ac:dyDescent="0.25">
      <c r="A601" t="s">
        <v>257</v>
      </c>
      <c r="B601">
        <v>2016</v>
      </c>
      <c r="C601">
        <v>648</v>
      </c>
      <c r="D601">
        <v>78</v>
      </c>
      <c r="E601">
        <v>0.12037037037037041</v>
      </c>
    </row>
    <row r="602" spans="1:5" x14ac:dyDescent="0.25">
      <c r="A602" t="s">
        <v>257</v>
      </c>
      <c r="B602">
        <v>2017</v>
      </c>
      <c r="C602">
        <v>452</v>
      </c>
      <c r="D602">
        <v>73</v>
      </c>
      <c r="E602">
        <v>0.16150442477876109</v>
      </c>
    </row>
    <row r="603" spans="1:5" x14ac:dyDescent="0.25">
      <c r="A603" t="s">
        <v>257</v>
      </c>
      <c r="B603">
        <v>2018</v>
      </c>
      <c r="C603">
        <v>642</v>
      </c>
      <c r="D603">
        <v>82</v>
      </c>
      <c r="E603">
        <v>0.1277258566978193</v>
      </c>
    </row>
    <row r="604" spans="1:5" x14ac:dyDescent="0.25">
      <c r="A604" t="s">
        <v>257</v>
      </c>
      <c r="B604">
        <v>2019</v>
      </c>
      <c r="C604">
        <v>743</v>
      </c>
      <c r="D604">
        <v>74</v>
      </c>
      <c r="E604">
        <v>9.9596231493943477E-2</v>
      </c>
    </row>
    <row r="605" spans="1:5" x14ac:dyDescent="0.25">
      <c r="A605" t="s">
        <v>479</v>
      </c>
      <c r="B605">
        <v>2013</v>
      </c>
      <c r="C605">
        <v>309</v>
      </c>
      <c r="D605">
        <v>41</v>
      </c>
      <c r="E605">
        <v>0.1326860841423948</v>
      </c>
    </row>
    <row r="606" spans="1:5" x14ac:dyDescent="0.25">
      <c r="A606" t="s">
        <v>479</v>
      </c>
      <c r="B606">
        <v>2014</v>
      </c>
      <c r="C606">
        <v>82</v>
      </c>
      <c r="D606">
        <v>3</v>
      </c>
      <c r="E606">
        <v>3.6585365853658527E-2</v>
      </c>
    </row>
    <row r="607" spans="1:5" x14ac:dyDescent="0.25">
      <c r="A607" t="s">
        <v>479</v>
      </c>
      <c r="B607">
        <v>2015</v>
      </c>
      <c r="C607">
        <v>26</v>
      </c>
      <c r="D607">
        <v>0</v>
      </c>
      <c r="E607">
        <v>0</v>
      </c>
    </row>
    <row r="608" spans="1:5" x14ac:dyDescent="0.25">
      <c r="A608" t="s">
        <v>479</v>
      </c>
      <c r="B608">
        <v>2016</v>
      </c>
      <c r="C608">
        <v>22</v>
      </c>
      <c r="D608">
        <v>2</v>
      </c>
      <c r="E608">
        <v>9.0909090909090912E-2</v>
      </c>
    </row>
    <row r="609" spans="1:5" x14ac:dyDescent="0.25">
      <c r="A609" t="s">
        <v>479</v>
      </c>
      <c r="B609">
        <v>2017</v>
      </c>
      <c r="C609">
        <v>38</v>
      </c>
      <c r="D609">
        <v>6</v>
      </c>
      <c r="E609">
        <v>0.15789473684210531</v>
      </c>
    </row>
    <row r="610" spans="1:5" x14ac:dyDescent="0.25">
      <c r="A610" t="s">
        <v>479</v>
      </c>
      <c r="B610">
        <v>2018</v>
      </c>
      <c r="C610">
        <v>84</v>
      </c>
      <c r="D610">
        <v>9</v>
      </c>
      <c r="E610">
        <v>0.1071428571428571</v>
      </c>
    </row>
    <row r="611" spans="1:5" x14ac:dyDescent="0.25">
      <c r="A611" t="s">
        <v>479</v>
      </c>
      <c r="B611">
        <v>2019</v>
      </c>
      <c r="C611">
        <v>53</v>
      </c>
      <c r="D611">
        <v>0</v>
      </c>
      <c r="E611">
        <v>0</v>
      </c>
    </row>
    <row r="612" spans="1:5" x14ac:dyDescent="0.25">
      <c r="A612" t="s">
        <v>547</v>
      </c>
      <c r="B612">
        <v>2013</v>
      </c>
      <c r="C612">
        <v>101</v>
      </c>
      <c r="D612">
        <v>1</v>
      </c>
      <c r="E612">
        <v>9.9009900990099011E-3</v>
      </c>
    </row>
    <row r="613" spans="1:5" x14ac:dyDescent="0.25">
      <c r="A613" t="s">
        <v>547</v>
      </c>
      <c r="B613">
        <v>2014</v>
      </c>
      <c r="C613">
        <v>249</v>
      </c>
      <c r="D613">
        <v>2</v>
      </c>
      <c r="E613">
        <v>8.0321285140562242E-3</v>
      </c>
    </row>
    <row r="614" spans="1:5" x14ac:dyDescent="0.25">
      <c r="A614" t="s">
        <v>547</v>
      </c>
      <c r="B614">
        <v>2015</v>
      </c>
      <c r="C614">
        <v>209</v>
      </c>
      <c r="D614">
        <v>0</v>
      </c>
      <c r="E614">
        <v>0</v>
      </c>
    </row>
    <row r="615" spans="1:5" x14ac:dyDescent="0.25">
      <c r="A615" t="s">
        <v>378</v>
      </c>
      <c r="B615">
        <v>2013</v>
      </c>
      <c r="C615">
        <v>12</v>
      </c>
      <c r="D615">
        <v>2</v>
      </c>
      <c r="E615">
        <v>0.16666666666666671</v>
      </c>
    </row>
    <row r="616" spans="1:5" x14ac:dyDescent="0.25">
      <c r="A616" t="s">
        <v>378</v>
      </c>
      <c r="B616">
        <v>2014</v>
      </c>
      <c r="C616">
        <v>8</v>
      </c>
      <c r="D616">
        <v>2</v>
      </c>
      <c r="E616">
        <v>0.25</v>
      </c>
    </row>
    <row r="617" spans="1:5" x14ac:dyDescent="0.25">
      <c r="A617" t="s">
        <v>378</v>
      </c>
      <c r="B617">
        <v>2015</v>
      </c>
      <c r="C617">
        <v>7</v>
      </c>
      <c r="D617">
        <v>0</v>
      </c>
      <c r="E617">
        <v>0</v>
      </c>
    </row>
    <row r="618" spans="1:5" x14ac:dyDescent="0.25">
      <c r="A618" t="s">
        <v>278</v>
      </c>
      <c r="B618">
        <v>2013</v>
      </c>
      <c r="C618">
        <v>432</v>
      </c>
      <c r="D618">
        <v>15</v>
      </c>
      <c r="E618">
        <v>3.4722222222222217E-2</v>
      </c>
    </row>
    <row r="619" spans="1:5" x14ac:dyDescent="0.25">
      <c r="A619" t="s">
        <v>278</v>
      </c>
      <c r="B619">
        <v>2014</v>
      </c>
      <c r="C619">
        <v>478</v>
      </c>
      <c r="D619">
        <v>29</v>
      </c>
      <c r="E619">
        <v>6.0669456066945612E-2</v>
      </c>
    </row>
    <row r="620" spans="1:5" x14ac:dyDescent="0.25">
      <c r="A620" t="s">
        <v>278</v>
      </c>
      <c r="B620">
        <v>2015</v>
      </c>
      <c r="C620">
        <v>487</v>
      </c>
      <c r="D620">
        <v>17</v>
      </c>
      <c r="E620">
        <v>3.4907597535934289E-2</v>
      </c>
    </row>
    <row r="621" spans="1:5" x14ac:dyDescent="0.25">
      <c r="A621" t="s">
        <v>278</v>
      </c>
      <c r="B621">
        <v>2016</v>
      </c>
      <c r="C621">
        <v>469</v>
      </c>
      <c r="D621">
        <v>28</v>
      </c>
      <c r="E621">
        <v>5.9701492537313432E-2</v>
      </c>
    </row>
    <row r="622" spans="1:5" x14ac:dyDescent="0.25">
      <c r="A622" t="s">
        <v>278</v>
      </c>
      <c r="B622">
        <v>2017</v>
      </c>
      <c r="C622">
        <v>836</v>
      </c>
      <c r="D622">
        <v>30</v>
      </c>
      <c r="E622">
        <v>3.5885167464114832E-2</v>
      </c>
    </row>
    <row r="623" spans="1:5" x14ac:dyDescent="0.25">
      <c r="A623" t="s">
        <v>278</v>
      </c>
      <c r="B623">
        <v>2018</v>
      </c>
      <c r="C623">
        <v>1076</v>
      </c>
      <c r="D623">
        <v>35</v>
      </c>
      <c r="E623">
        <v>3.2527881040892187E-2</v>
      </c>
    </row>
    <row r="624" spans="1:5" x14ac:dyDescent="0.25">
      <c r="A624" t="s">
        <v>278</v>
      </c>
      <c r="B624">
        <v>2019</v>
      </c>
      <c r="C624">
        <v>1426</v>
      </c>
      <c r="D624">
        <v>20</v>
      </c>
      <c r="E624">
        <v>1.4025245441795229E-2</v>
      </c>
    </row>
    <row r="625" spans="1:5" x14ac:dyDescent="0.25">
      <c r="A625" t="s">
        <v>94</v>
      </c>
      <c r="B625">
        <v>2013</v>
      </c>
      <c r="C625">
        <v>3833</v>
      </c>
      <c r="D625">
        <v>221</v>
      </c>
      <c r="E625">
        <v>5.7657187581528831E-2</v>
      </c>
    </row>
    <row r="626" spans="1:5" x14ac:dyDescent="0.25">
      <c r="A626" t="s">
        <v>94</v>
      </c>
      <c r="B626">
        <v>2014</v>
      </c>
      <c r="C626">
        <v>7389</v>
      </c>
      <c r="D626">
        <v>389</v>
      </c>
      <c r="E626">
        <v>5.264582487481391E-2</v>
      </c>
    </row>
    <row r="627" spans="1:5" x14ac:dyDescent="0.25">
      <c r="A627" t="s">
        <v>94</v>
      </c>
      <c r="B627">
        <v>2015</v>
      </c>
      <c r="C627">
        <v>8793</v>
      </c>
      <c r="D627">
        <v>523</v>
      </c>
      <c r="E627">
        <v>5.9479131127032868E-2</v>
      </c>
    </row>
    <row r="628" spans="1:5" x14ac:dyDescent="0.25">
      <c r="A628" t="s">
        <v>94</v>
      </c>
      <c r="B628">
        <v>2016</v>
      </c>
      <c r="C628">
        <v>10284</v>
      </c>
      <c r="D628">
        <v>517</v>
      </c>
      <c r="E628">
        <v>5.027226760015558E-2</v>
      </c>
    </row>
    <row r="629" spans="1:5" x14ac:dyDescent="0.25">
      <c r="A629" t="s">
        <v>94</v>
      </c>
      <c r="B629">
        <v>2017</v>
      </c>
      <c r="C629">
        <v>11593</v>
      </c>
      <c r="D629">
        <v>735</v>
      </c>
      <c r="E629">
        <v>6.3400327784007587E-2</v>
      </c>
    </row>
    <row r="630" spans="1:5" x14ac:dyDescent="0.25">
      <c r="A630" t="s">
        <v>94</v>
      </c>
      <c r="B630">
        <v>2018</v>
      </c>
      <c r="C630">
        <v>12281</v>
      </c>
      <c r="D630">
        <v>773</v>
      </c>
      <c r="E630">
        <v>6.2942757104470323E-2</v>
      </c>
    </row>
    <row r="631" spans="1:5" x14ac:dyDescent="0.25">
      <c r="A631" t="s">
        <v>94</v>
      </c>
      <c r="B631">
        <v>2019</v>
      </c>
      <c r="C631">
        <v>11878</v>
      </c>
      <c r="D631">
        <v>463</v>
      </c>
      <c r="E631">
        <v>3.8979626199696922E-2</v>
      </c>
    </row>
    <row r="632" spans="1:5" x14ac:dyDescent="0.25">
      <c r="A632" t="s">
        <v>94</v>
      </c>
      <c r="B632">
        <v>2020</v>
      </c>
      <c r="C632">
        <v>8616</v>
      </c>
      <c r="D632">
        <v>277</v>
      </c>
      <c r="E632">
        <v>3.214948932219127E-2</v>
      </c>
    </row>
    <row r="633" spans="1:5" x14ac:dyDescent="0.25">
      <c r="A633" t="s">
        <v>416</v>
      </c>
      <c r="B633">
        <v>2013</v>
      </c>
      <c r="C633">
        <v>1441</v>
      </c>
      <c r="D633">
        <v>17</v>
      </c>
      <c r="E633">
        <v>1.1797362942401111E-2</v>
      </c>
    </row>
    <row r="634" spans="1:5" x14ac:dyDescent="0.25">
      <c r="A634" t="s">
        <v>416</v>
      </c>
      <c r="B634">
        <v>2014</v>
      </c>
      <c r="C634">
        <v>1437</v>
      </c>
      <c r="D634">
        <v>50</v>
      </c>
      <c r="E634">
        <v>3.4794711203897009E-2</v>
      </c>
    </row>
    <row r="635" spans="1:5" x14ac:dyDescent="0.25">
      <c r="A635" t="s">
        <v>416</v>
      </c>
      <c r="B635">
        <v>2015</v>
      </c>
      <c r="C635">
        <v>1643</v>
      </c>
      <c r="D635">
        <v>71</v>
      </c>
      <c r="E635">
        <v>4.3213633597078513E-2</v>
      </c>
    </row>
    <row r="636" spans="1:5" x14ac:dyDescent="0.25">
      <c r="A636" t="s">
        <v>416</v>
      </c>
      <c r="B636">
        <v>2016</v>
      </c>
      <c r="C636">
        <v>1540</v>
      </c>
      <c r="D636">
        <v>74</v>
      </c>
      <c r="E636">
        <v>4.8051948051948047E-2</v>
      </c>
    </row>
    <row r="637" spans="1:5" x14ac:dyDescent="0.25">
      <c r="A637" t="s">
        <v>416</v>
      </c>
      <c r="B637">
        <v>2017</v>
      </c>
      <c r="C637">
        <v>1530</v>
      </c>
      <c r="D637">
        <v>69</v>
      </c>
      <c r="E637">
        <v>4.5098039215686267E-2</v>
      </c>
    </row>
    <row r="638" spans="1:5" x14ac:dyDescent="0.25">
      <c r="A638" t="s">
        <v>416</v>
      </c>
      <c r="B638">
        <v>2018</v>
      </c>
      <c r="C638">
        <v>1206</v>
      </c>
      <c r="D638">
        <v>41</v>
      </c>
      <c r="E638">
        <v>3.3996683250414592E-2</v>
      </c>
    </row>
    <row r="639" spans="1:5" x14ac:dyDescent="0.25">
      <c r="A639" t="s">
        <v>416</v>
      </c>
      <c r="B639">
        <v>2019</v>
      </c>
      <c r="C639">
        <v>1104</v>
      </c>
      <c r="D639">
        <v>25</v>
      </c>
      <c r="E639">
        <v>2.2644927536231881E-2</v>
      </c>
    </row>
    <row r="640" spans="1:5" x14ac:dyDescent="0.25">
      <c r="A640" t="s">
        <v>166</v>
      </c>
      <c r="B640">
        <v>2013</v>
      </c>
      <c r="C640">
        <v>1128</v>
      </c>
      <c r="D640">
        <v>234</v>
      </c>
      <c r="E640">
        <v>0.20744680851063829</v>
      </c>
    </row>
    <row r="641" spans="1:5" x14ac:dyDescent="0.25">
      <c r="A641" t="s">
        <v>166</v>
      </c>
      <c r="B641">
        <v>2014</v>
      </c>
      <c r="C641">
        <v>1070</v>
      </c>
      <c r="D641">
        <v>244</v>
      </c>
      <c r="E641">
        <v>0.22803738317757011</v>
      </c>
    </row>
    <row r="642" spans="1:5" x14ac:dyDescent="0.25">
      <c r="A642" t="s">
        <v>166</v>
      </c>
      <c r="B642">
        <v>2015</v>
      </c>
      <c r="C642">
        <v>1093</v>
      </c>
      <c r="D642">
        <v>242</v>
      </c>
      <c r="E642">
        <v>0.2214089661482159</v>
      </c>
    </row>
    <row r="643" spans="1:5" x14ac:dyDescent="0.25">
      <c r="A643" t="s">
        <v>166</v>
      </c>
      <c r="B643">
        <v>2016</v>
      </c>
      <c r="C643">
        <v>1161</v>
      </c>
      <c r="D643">
        <v>267</v>
      </c>
      <c r="E643">
        <v>0.22997416020671829</v>
      </c>
    </row>
    <row r="644" spans="1:5" x14ac:dyDescent="0.25">
      <c r="A644" t="s">
        <v>166</v>
      </c>
      <c r="B644">
        <v>2017</v>
      </c>
      <c r="C644">
        <v>1993</v>
      </c>
      <c r="D644">
        <v>591</v>
      </c>
      <c r="E644">
        <v>0.29653788258906172</v>
      </c>
    </row>
    <row r="645" spans="1:5" x14ac:dyDescent="0.25">
      <c r="A645" t="s">
        <v>166</v>
      </c>
      <c r="B645">
        <v>2018</v>
      </c>
      <c r="C645">
        <v>2535</v>
      </c>
      <c r="D645">
        <v>543</v>
      </c>
      <c r="E645">
        <v>0.21420118343195271</v>
      </c>
    </row>
    <row r="646" spans="1:5" x14ac:dyDescent="0.25">
      <c r="A646" t="s">
        <v>166</v>
      </c>
      <c r="B646">
        <v>2019</v>
      </c>
      <c r="C646">
        <v>1245</v>
      </c>
      <c r="D646">
        <v>335</v>
      </c>
      <c r="E646">
        <v>0.26907630522088349</v>
      </c>
    </row>
    <row r="647" spans="1:5" x14ac:dyDescent="0.25">
      <c r="A647" t="s">
        <v>63</v>
      </c>
      <c r="B647">
        <v>2013</v>
      </c>
      <c r="C647">
        <v>417</v>
      </c>
      <c r="D647">
        <v>96</v>
      </c>
      <c r="E647">
        <v>0.23021582733812951</v>
      </c>
    </row>
    <row r="648" spans="1:5" x14ac:dyDescent="0.25">
      <c r="A648" t="s">
        <v>63</v>
      </c>
      <c r="B648">
        <v>2014</v>
      </c>
      <c r="C648">
        <v>736</v>
      </c>
      <c r="D648">
        <v>188</v>
      </c>
      <c r="E648">
        <v>0.25543478260869568</v>
      </c>
    </row>
    <row r="649" spans="1:5" x14ac:dyDescent="0.25">
      <c r="A649" t="s">
        <v>63</v>
      </c>
      <c r="B649">
        <v>2015</v>
      </c>
      <c r="C649">
        <v>651</v>
      </c>
      <c r="D649">
        <v>121</v>
      </c>
      <c r="E649">
        <v>0.18586789554531491</v>
      </c>
    </row>
    <row r="650" spans="1:5" x14ac:dyDescent="0.25">
      <c r="A650" t="s">
        <v>63</v>
      </c>
      <c r="B650">
        <v>2016</v>
      </c>
      <c r="C650">
        <v>802</v>
      </c>
      <c r="D650">
        <v>197</v>
      </c>
      <c r="E650">
        <v>0.2456359102244389</v>
      </c>
    </row>
    <row r="651" spans="1:5" x14ac:dyDescent="0.25">
      <c r="A651" t="s">
        <v>63</v>
      </c>
      <c r="B651">
        <v>2017</v>
      </c>
      <c r="C651">
        <v>960</v>
      </c>
      <c r="D651">
        <v>258</v>
      </c>
      <c r="E651">
        <v>0.26874999999999999</v>
      </c>
    </row>
    <row r="652" spans="1:5" x14ac:dyDescent="0.25">
      <c r="A652" t="s">
        <v>63</v>
      </c>
      <c r="B652">
        <v>2018</v>
      </c>
      <c r="C652">
        <v>1354</v>
      </c>
      <c r="D652">
        <v>307</v>
      </c>
      <c r="E652">
        <v>0.22673559822747419</v>
      </c>
    </row>
    <row r="653" spans="1:5" x14ac:dyDescent="0.25">
      <c r="A653" t="s">
        <v>63</v>
      </c>
      <c r="B653">
        <v>2019</v>
      </c>
      <c r="C653">
        <v>669</v>
      </c>
      <c r="D653">
        <v>202</v>
      </c>
      <c r="E653">
        <v>0.30194319880418541</v>
      </c>
    </row>
    <row r="654" spans="1:5" x14ac:dyDescent="0.25">
      <c r="A654" t="s">
        <v>99</v>
      </c>
      <c r="B654">
        <v>2013</v>
      </c>
      <c r="C654">
        <v>913</v>
      </c>
      <c r="D654">
        <v>336</v>
      </c>
      <c r="E654">
        <v>0.36801752464403059</v>
      </c>
    </row>
    <row r="655" spans="1:5" x14ac:dyDescent="0.25">
      <c r="A655" t="s">
        <v>99</v>
      </c>
      <c r="B655">
        <v>2014</v>
      </c>
      <c r="C655">
        <v>735</v>
      </c>
      <c r="D655">
        <v>185</v>
      </c>
      <c r="E655">
        <v>0.25170068027210879</v>
      </c>
    </row>
    <row r="656" spans="1:5" x14ac:dyDescent="0.25">
      <c r="A656" t="s">
        <v>99</v>
      </c>
      <c r="B656">
        <v>2015</v>
      </c>
      <c r="C656">
        <v>958</v>
      </c>
      <c r="D656">
        <v>281</v>
      </c>
      <c r="E656">
        <v>0.29331941544885182</v>
      </c>
    </row>
    <row r="657" spans="1:5" x14ac:dyDescent="0.25">
      <c r="A657" t="s">
        <v>99</v>
      </c>
      <c r="B657">
        <v>2016</v>
      </c>
      <c r="C657">
        <v>1087</v>
      </c>
      <c r="D657">
        <v>321</v>
      </c>
      <c r="E657">
        <v>0.29530818767249312</v>
      </c>
    </row>
    <row r="658" spans="1:5" x14ac:dyDescent="0.25">
      <c r="A658" t="s">
        <v>99</v>
      </c>
      <c r="B658">
        <v>2017</v>
      </c>
      <c r="C658">
        <v>1818</v>
      </c>
      <c r="D658">
        <v>633</v>
      </c>
      <c r="E658">
        <v>0.34818481848184818</v>
      </c>
    </row>
    <row r="659" spans="1:5" x14ac:dyDescent="0.25">
      <c r="A659" t="s">
        <v>99</v>
      </c>
      <c r="B659">
        <v>2018</v>
      </c>
      <c r="C659">
        <v>2532</v>
      </c>
      <c r="D659">
        <v>737</v>
      </c>
      <c r="E659">
        <v>0.29107424960505529</v>
      </c>
    </row>
    <row r="660" spans="1:5" x14ac:dyDescent="0.25">
      <c r="A660" t="s">
        <v>99</v>
      </c>
      <c r="B660">
        <v>2019</v>
      </c>
      <c r="C660">
        <v>1464</v>
      </c>
      <c r="D660">
        <v>414</v>
      </c>
      <c r="E660">
        <v>0.28278688524590162</v>
      </c>
    </row>
    <row r="661" spans="1:5" x14ac:dyDescent="0.25">
      <c r="A661" t="s">
        <v>200</v>
      </c>
      <c r="B661">
        <v>2013</v>
      </c>
      <c r="C661">
        <v>260</v>
      </c>
      <c r="D661">
        <v>81</v>
      </c>
      <c r="E661">
        <v>0.31153846153846149</v>
      </c>
    </row>
    <row r="662" spans="1:5" x14ac:dyDescent="0.25">
      <c r="A662" t="s">
        <v>200</v>
      </c>
      <c r="B662">
        <v>2014</v>
      </c>
      <c r="C662">
        <v>655</v>
      </c>
      <c r="D662">
        <v>160</v>
      </c>
      <c r="E662">
        <v>0.24427480916030531</v>
      </c>
    </row>
    <row r="663" spans="1:5" x14ac:dyDescent="0.25">
      <c r="A663" t="s">
        <v>200</v>
      </c>
      <c r="B663">
        <v>2015</v>
      </c>
      <c r="C663">
        <v>864</v>
      </c>
      <c r="D663">
        <v>225</v>
      </c>
      <c r="E663">
        <v>0.26041666666666669</v>
      </c>
    </row>
    <row r="664" spans="1:5" x14ac:dyDescent="0.25">
      <c r="A664" t="s">
        <v>200</v>
      </c>
      <c r="B664">
        <v>2016</v>
      </c>
      <c r="C664">
        <v>1054</v>
      </c>
      <c r="D664">
        <v>231</v>
      </c>
      <c r="E664">
        <v>0.21916508538899429</v>
      </c>
    </row>
    <row r="665" spans="1:5" x14ac:dyDescent="0.25">
      <c r="A665" t="s">
        <v>200</v>
      </c>
      <c r="B665">
        <v>2017</v>
      </c>
      <c r="C665">
        <v>1052</v>
      </c>
      <c r="D665">
        <v>328</v>
      </c>
      <c r="E665">
        <v>0.31178707224334601</v>
      </c>
    </row>
    <row r="666" spans="1:5" x14ac:dyDescent="0.25">
      <c r="A666" t="s">
        <v>200</v>
      </c>
      <c r="B666">
        <v>2018</v>
      </c>
      <c r="C666">
        <v>1227</v>
      </c>
      <c r="D666">
        <v>314</v>
      </c>
      <c r="E666">
        <v>0.25590872045639768</v>
      </c>
    </row>
    <row r="667" spans="1:5" x14ac:dyDescent="0.25">
      <c r="A667" t="s">
        <v>200</v>
      </c>
      <c r="B667">
        <v>2019</v>
      </c>
      <c r="C667">
        <v>583</v>
      </c>
      <c r="D667">
        <v>159</v>
      </c>
      <c r="E667">
        <v>0.27272727272727271</v>
      </c>
    </row>
    <row r="668" spans="1:5" x14ac:dyDescent="0.25">
      <c r="A668" t="s">
        <v>331</v>
      </c>
      <c r="B668">
        <v>2015</v>
      </c>
      <c r="C668">
        <v>88</v>
      </c>
      <c r="D668">
        <v>56</v>
      </c>
      <c r="E668">
        <v>0.63636363636363635</v>
      </c>
    </row>
    <row r="669" spans="1:5" x14ac:dyDescent="0.25">
      <c r="A669" t="s">
        <v>331</v>
      </c>
      <c r="B669">
        <v>2016</v>
      </c>
      <c r="C669">
        <v>232</v>
      </c>
      <c r="D669">
        <v>124</v>
      </c>
      <c r="E669">
        <v>0.53448275862068961</v>
      </c>
    </row>
    <row r="670" spans="1:5" x14ac:dyDescent="0.25">
      <c r="A670" t="s">
        <v>331</v>
      </c>
      <c r="B670">
        <v>2017</v>
      </c>
      <c r="C670">
        <v>316</v>
      </c>
      <c r="D670">
        <v>117</v>
      </c>
      <c r="E670">
        <v>0.370253164556962</v>
      </c>
    </row>
    <row r="671" spans="1:5" x14ac:dyDescent="0.25">
      <c r="A671" t="s">
        <v>331</v>
      </c>
      <c r="B671">
        <v>2018</v>
      </c>
      <c r="C671">
        <v>847</v>
      </c>
      <c r="D671">
        <v>381</v>
      </c>
      <c r="E671">
        <v>0.44982290436835892</v>
      </c>
    </row>
    <row r="672" spans="1:5" x14ac:dyDescent="0.25">
      <c r="A672" t="s">
        <v>331</v>
      </c>
      <c r="B672">
        <v>2019</v>
      </c>
      <c r="C672">
        <v>494</v>
      </c>
      <c r="D672">
        <v>332</v>
      </c>
      <c r="E672">
        <v>0.67206477732793524</v>
      </c>
    </row>
    <row r="673" spans="1:5" x14ac:dyDescent="0.25">
      <c r="A673" t="s">
        <v>169</v>
      </c>
      <c r="B673">
        <v>2013</v>
      </c>
      <c r="C673">
        <v>282</v>
      </c>
      <c r="D673">
        <v>52</v>
      </c>
      <c r="E673">
        <v>0.18439716312056739</v>
      </c>
    </row>
    <row r="674" spans="1:5" x14ac:dyDescent="0.25">
      <c r="A674" t="s">
        <v>169</v>
      </c>
      <c r="B674">
        <v>2014</v>
      </c>
      <c r="C674">
        <v>472</v>
      </c>
      <c r="D674">
        <v>122</v>
      </c>
      <c r="E674">
        <v>0.25847457627118642</v>
      </c>
    </row>
    <row r="675" spans="1:5" x14ac:dyDescent="0.25">
      <c r="A675" t="s">
        <v>169</v>
      </c>
      <c r="B675">
        <v>2015</v>
      </c>
      <c r="C675">
        <v>256</v>
      </c>
      <c r="D675">
        <v>69</v>
      </c>
      <c r="E675">
        <v>0.26953125</v>
      </c>
    </row>
    <row r="676" spans="1:5" x14ac:dyDescent="0.25">
      <c r="A676" t="s">
        <v>169</v>
      </c>
      <c r="B676">
        <v>2016</v>
      </c>
      <c r="C676">
        <v>137</v>
      </c>
      <c r="D676">
        <v>48</v>
      </c>
      <c r="E676">
        <v>0.35036496350364971</v>
      </c>
    </row>
    <row r="677" spans="1:5" x14ac:dyDescent="0.25">
      <c r="A677" t="s">
        <v>169</v>
      </c>
      <c r="B677">
        <v>2017</v>
      </c>
      <c r="C677">
        <v>71</v>
      </c>
      <c r="D677">
        <v>20</v>
      </c>
      <c r="E677">
        <v>0.28169014084507038</v>
      </c>
    </row>
    <row r="678" spans="1:5" x14ac:dyDescent="0.25">
      <c r="A678" t="s">
        <v>169</v>
      </c>
      <c r="B678">
        <v>2018</v>
      </c>
      <c r="C678">
        <v>46</v>
      </c>
      <c r="D678">
        <v>7</v>
      </c>
      <c r="E678">
        <v>0.1521739130434783</v>
      </c>
    </row>
    <row r="679" spans="1:5" x14ac:dyDescent="0.25">
      <c r="A679" t="s">
        <v>169</v>
      </c>
      <c r="B679">
        <v>2019</v>
      </c>
      <c r="C679">
        <v>20</v>
      </c>
      <c r="D679">
        <v>3</v>
      </c>
      <c r="E679">
        <v>0.15</v>
      </c>
    </row>
    <row r="680" spans="1:5" x14ac:dyDescent="0.25">
      <c r="A680" t="s">
        <v>40</v>
      </c>
      <c r="B680">
        <v>2013</v>
      </c>
      <c r="C680">
        <v>510</v>
      </c>
      <c r="D680">
        <v>169</v>
      </c>
      <c r="E680">
        <v>0.33137254901960778</v>
      </c>
    </row>
    <row r="681" spans="1:5" x14ac:dyDescent="0.25">
      <c r="A681" t="s">
        <v>40</v>
      </c>
      <c r="B681">
        <v>2014</v>
      </c>
      <c r="C681">
        <v>1840</v>
      </c>
      <c r="D681">
        <v>630</v>
      </c>
      <c r="E681">
        <v>0.34239130434782611</v>
      </c>
    </row>
    <row r="682" spans="1:5" x14ac:dyDescent="0.25">
      <c r="A682" t="s">
        <v>40</v>
      </c>
      <c r="B682">
        <v>2015</v>
      </c>
      <c r="C682">
        <v>2158</v>
      </c>
      <c r="D682">
        <v>869</v>
      </c>
      <c r="E682">
        <v>0.40268767377201109</v>
      </c>
    </row>
    <row r="683" spans="1:5" x14ac:dyDescent="0.25">
      <c r="A683" t="s">
        <v>40</v>
      </c>
      <c r="B683">
        <v>2016</v>
      </c>
      <c r="C683">
        <v>2601</v>
      </c>
      <c r="D683">
        <v>944</v>
      </c>
      <c r="E683">
        <v>0.36293733179546328</v>
      </c>
    </row>
    <row r="684" spans="1:5" x14ac:dyDescent="0.25">
      <c r="A684" t="s">
        <v>40</v>
      </c>
      <c r="B684">
        <v>2017</v>
      </c>
      <c r="C684">
        <v>3480</v>
      </c>
      <c r="D684">
        <v>1005</v>
      </c>
      <c r="E684">
        <v>0.28879310344827591</v>
      </c>
    </row>
    <row r="685" spans="1:5" x14ac:dyDescent="0.25">
      <c r="A685" t="s">
        <v>40</v>
      </c>
      <c r="B685">
        <v>2018</v>
      </c>
      <c r="C685">
        <v>4286</v>
      </c>
      <c r="D685">
        <v>1007</v>
      </c>
      <c r="E685">
        <v>0.23495100326644891</v>
      </c>
    </row>
    <row r="686" spans="1:5" x14ac:dyDescent="0.25">
      <c r="A686" t="s">
        <v>40</v>
      </c>
      <c r="B686">
        <v>2019</v>
      </c>
      <c r="C686">
        <v>2123</v>
      </c>
      <c r="D686">
        <v>705</v>
      </c>
      <c r="E686">
        <v>0.33207724917569481</v>
      </c>
    </row>
    <row r="687" spans="1:5" x14ac:dyDescent="0.25">
      <c r="A687" t="s">
        <v>107</v>
      </c>
      <c r="B687">
        <v>2013</v>
      </c>
      <c r="C687">
        <v>482</v>
      </c>
      <c r="D687">
        <v>157</v>
      </c>
      <c r="E687">
        <v>0.32572614107883818</v>
      </c>
    </row>
    <row r="688" spans="1:5" x14ac:dyDescent="0.25">
      <c r="A688" t="s">
        <v>107</v>
      </c>
      <c r="B688">
        <v>2014</v>
      </c>
      <c r="C688">
        <v>480</v>
      </c>
      <c r="D688">
        <v>146</v>
      </c>
      <c r="E688">
        <v>0.30416666666666659</v>
      </c>
    </row>
    <row r="689" spans="1:5" x14ac:dyDescent="0.25">
      <c r="A689" t="s">
        <v>107</v>
      </c>
      <c r="B689">
        <v>2015</v>
      </c>
      <c r="C689">
        <v>530</v>
      </c>
      <c r="D689">
        <v>235</v>
      </c>
      <c r="E689">
        <v>0.44339622641509441</v>
      </c>
    </row>
    <row r="690" spans="1:5" x14ac:dyDescent="0.25">
      <c r="A690" t="s">
        <v>107</v>
      </c>
      <c r="B690">
        <v>2016</v>
      </c>
      <c r="C690">
        <v>1014</v>
      </c>
      <c r="D690">
        <v>532</v>
      </c>
      <c r="E690">
        <v>0.52465483234714005</v>
      </c>
    </row>
    <row r="691" spans="1:5" x14ac:dyDescent="0.25">
      <c r="A691" t="s">
        <v>107</v>
      </c>
      <c r="B691">
        <v>2017</v>
      </c>
      <c r="C691">
        <v>905</v>
      </c>
      <c r="D691">
        <v>475</v>
      </c>
      <c r="E691">
        <v>0.52486187845303867</v>
      </c>
    </row>
    <row r="692" spans="1:5" x14ac:dyDescent="0.25">
      <c r="A692" t="s">
        <v>107</v>
      </c>
      <c r="B692">
        <v>2018</v>
      </c>
      <c r="C692">
        <v>892</v>
      </c>
      <c r="D692">
        <v>386</v>
      </c>
      <c r="E692">
        <v>0.43273542600896858</v>
      </c>
    </row>
    <row r="693" spans="1:5" x14ac:dyDescent="0.25">
      <c r="A693" t="s">
        <v>107</v>
      </c>
      <c r="B693">
        <v>2019</v>
      </c>
      <c r="C693">
        <v>670</v>
      </c>
      <c r="D693">
        <v>294</v>
      </c>
      <c r="E693">
        <v>0.43880597014925371</v>
      </c>
    </row>
    <row r="694" spans="1:5" x14ac:dyDescent="0.25">
      <c r="A694" t="s">
        <v>48</v>
      </c>
      <c r="B694">
        <v>2013</v>
      </c>
      <c r="C694">
        <v>1987</v>
      </c>
      <c r="D694">
        <v>32</v>
      </c>
      <c r="E694">
        <v>1.6104680422747861E-2</v>
      </c>
    </row>
    <row r="695" spans="1:5" x14ac:dyDescent="0.25">
      <c r="A695" t="s">
        <v>48</v>
      </c>
      <c r="B695">
        <v>2014</v>
      </c>
      <c r="C695">
        <v>2519</v>
      </c>
      <c r="D695">
        <v>109</v>
      </c>
      <c r="E695">
        <v>4.327113934100834E-2</v>
      </c>
    </row>
    <row r="696" spans="1:5" x14ac:dyDescent="0.25">
      <c r="A696" t="s">
        <v>48</v>
      </c>
      <c r="B696">
        <v>2015</v>
      </c>
      <c r="C696">
        <v>2662</v>
      </c>
      <c r="D696">
        <v>174</v>
      </c>
      <c r="E696">
        <v>6.5364387678437261E-2</v>
      </c>
    </row>
    <row r="697" spans="1:5" x14ac:dyDescent="0.25">
      <c r="A697" t="s">
        <v>48</v>
      </c>
      <c r="B697">
        <v>2016</v>
      </c>
      <c r="C697">
        <v>3202</v>
      </c>
      <c r="D697">
        <v>243</v>
      </c>
      <c r="E697">
        <v>7.5890068707058084E-2</v>
      </c>
    </row>
    <row r="698" spans="1:5" x14ac:dyDescent="0.25">
      <c r="A698" t="s">
        <v>48</v>
      </c>
      <c r="B698">
        <v>2017</v>
      </c>
      <c r="C698">
        <v>4179</v>
      </c>
      <c r="D698">
        <v>326</v>
      </c>
      <c r="E698">
        <v>7.8009093084469974E-2</v>
      </c>
    </row>
    <row r="699" spans="1:5" x14ac:dyDescent="0.25">
      <c r="A699" t="s">
        <v>48</v>
      </c>
      <c r="B699">
        <v>2018</v>
      </c>
      <c r="C699">
        <v>4813</v>
      </c>
      <c r="D699">
        <v>331</v>
      </c>
      <c r="E699">
        <v>6.8772075628506124E-2</v>
      </c>
    </row>
    <row r="700" spans="1:5" x14ac:dyDescent="0.25">
      <c r="A700" t="s">
        <v>48</v>
      </c>
      <c r="B700">
        <v>2019</v>
      </c>
      <c r="C700">
        <v>5510</v>
      </c>
      <c r="D700">
        <v>548</v>
      </c>
      <c r="E700">
        <v>9.9455535390199634E-2</v>
      </c>
    </row>
    <row r="701" spans="1:5" x14ac:dyDescent="0.25">
      <c r="A701" t="s">
        <v>48</v>
      </c>
      <c r="B701">
        <v>2020</v>
      </c>
      <c r="C701">
        <v>3859</v>
      </c>
      <c r="D701">
        <v>311</v>
      </c>
      <c r="E701">
        <v>8.0590826639025656E-2</v>
      </c>
    </row>
    <row r="702" spans="1:5" x14ac:dyDescent="0.25">
      <c r="A702" t="s">
        <v>157</v>
      </c>
      <c r="B702">
        <v>2013</v>
      </c>
      <c r="C702">
        <v>2160</v>
      </c>
      <c r="D702">
        <v>108</v>
      </c>
      <c r="E702">
        <v>0.05</v>
      </c>
    </row>
    <row r="703" spans="1:5" x14ac:dyDescent="0.25">
      <c r="A703" t="s">
        <v>157</v>
      </c>
      <c r="B703">
        <v>2014</v>
      </c>
      <c r="C703">
        <v>2935</v>
      </c>
      <c r="D703">
        <v>231</v>
      </c>
      <c r="E703">
        <v>7.8705281090289611E-2</v>
      </c>
    </row>
    <row r="704" spans="1:5" x14ac:dyDescent="0.25">
      <c r="A704" t="s">
        <v>157</v>
      </c>
      <c r="B704">
        <v>2015</v>
      </c>
      <c r="C704">
        <v>2470</v>
      </c>
      <c r="D704">
        <v>269</v>
      </c>
      <c r="E704">
        <v>0.1089068825910931</v>
      </c>
    </row>
    <row r="705" spans="1:5" x14ac:dyDescent="0.25">
      <c r="A705" t="s">
        <v>157</v>
      </c>
      <c r="B705">
        <v>2016</v>
      </c>
      <c r="C705">
        <v>2564</v>
      </c>
      <c r="D705">
        <v>265</v>
      </c>
      <c r="E705">
        <v>0.1033541341653666</v>
      </c>
    </row>
    <row r="706" spans="1:5" x14ac:dyDescent="0.25">
      <c r="A706" t="s">
        <v>157</v>
      </c>
      <c r="B706">
        <v>2017</v>
      </c>
      <c r="C706">
        <v>3189</v>
      </c>
      <c r="D706">
        <v>313</v>
      </c>
      <c r="E706">
        <v>9.8149890247726565E-2</v>
      </c>
    </row>
    <row r="707" spans="1:5" x14ac:dyDescent="0.25">
      <c r="A707" t="s">
        <v>157</v>
      </c>
      <c r="B707">
        <v>2018</v>
      </c>
      <c r="C707">
        <v>3500</v>
      </c>
      <c r="D707">
        <v>302</v>
      </c>
      <c r="E707">
        <v>8.6285714285714285E-2</v>
      </c>
    </row>
    <row r="708" spans="1:5" x14ac:dyDescent="0.25">
      <c r="A708" t="s">
        <v>157</v>
      </c>
      <c r="B708">
        <v>2019</v>
      </c>
      <c r="C708">
        <v>4287</v>
      </c>
      <c r="D708">
        <v>341</v>
      </c>
      <c r="E708">
        <v>7.954280382551901E-2</v>
      </c>
    </row>
    <row r="709" spans="1:5" x14ac:dyDescent="0.25">
      <c r="A709" t="s">
        <v>157</v>
      </c>
      <c r="B709">
        <v>2020</v>
      </c>
      <c r="C709">
        <v>3271</v>
      </c>
      <c r="D709">
        <v>299</v>
      </c>
      <c r="E709">
        <v>9.1409354937328033E-2</v>
      </c>
    </row>
    <row r="710" spans="1:5" x14ac:dyDescent="0.25">
      <c r="A710" t="s">
        <v>162</v>
      </c>
      <c r="B710">
        <v>2013</v>
      </c>
      <c r="C710">
        <v>1117</v>
      </c>
      <c r="D710">
        <v>38</v>
      </c>
      <c r="E710">
        <v>3.4019695613249773E-2</v>
      </c>
    </row>
    <row r="711" spans="1:5" x14ac:dyDescent="0.25">
      <c r="A711" t="s">
        <v>162</v>
      </c>
      <c r="B711">
        <v>2014</v>
      </c>
      <c r="C711">
        <v>2451</v>
      </c>
      <c r="D711">
        <v>96</v>
      </c>
      <c r="E711">
        <v>3.9167686658506728E-2</v>
      </c>
    </row>
    <row r="712" spans="1:5" x14ac:dyDescent="0.25">
      <c r="A712" t="s">
        <v>162</v>
      </c>
      <c r="B712">
        <v>2015</v>
      </c>
      <c r="C712">
        <v>3891</v>
      </c>
      <c r="D712">
        <v>144</v>
      </c>
      <c r="E712">
        <v>3.7008481110254433E-2</v>
      </c>
    </row>
    <row r="713" spans="1:5" x14ac:dyDescent="0.25">
      <c r="A713" t="s">
        <v>162</v>
      </c>
      <c r="B713">
        <v>2016</v>
      </c>
      <c r="C713">
        <v>4363</v>
      </c>
      <c r="D713">
        <v>164</v>
      </c>
      <c r="E713">
        <v>3.7588815035526017E-2</v>
      </c>
    </row>
    <row r="714" spans="1:5" x14ac:dyDescent="0.25">
      <c r="A714" t="s">
        <v>162</v>
      </c>
      <c r="B714">
        <v>2017</v>
      </c>
      <c r="C714">
        <v>4315</v>
      </c>
      <c r="D714">
        <v>151</v>
      </c>
      <c r="E714">
        <v>3.4994206257242179E-2</v>
      </c>
    </row>
    <row r="715" spans="1:5" x14ac:dyDescent="0.25">
      <c r="A715" t="s">
        <v>162</v>
      </c>
      <c r="B715">
        <v>2018</v>
      </c>
      <c r="C715">
        <v>3163</v>
      </c>
      <c r="D715">
        <v>112</v>
      </c>
      <c r="E715">
        <v>3.5409421435346193E-2</v>
      </c>
    </row>
    <row r="716" spans="1:5" x14ac:dyDescent="0.25">
      <c r="A716" t="s">
        <v>162</v>
      </c>
      <c r="B716">
        <v>2019</v>
      </c>
      <c r="C716">
        <v>2760</v>
      </c>
      <c r="D716">
        <v>100</v>
      </c>
      <c r="E716">
        <v>3.6231884057971023E-2</v>
      </c>
    </row>
    <row r="717" spans="1:5" x14ac:dyDescent="0.25">
      <c r="A717" t="s">
        <v>216</v>
      </c>
      <c r="B717">
        <v>2013</v>
      </c>
      <c r="C717">
        <v>1592</v>
      </c>
      <c r="D717">
        <v>42</v>
      </c>
      <c r="E717">
        <v>2.638190954773869E-2</v>
      </c>
    </row>
    <row r="718" spans="1:5" x14ac:dyDescent="0.25">
      <c r="A718" t="s">
        <v>216</v>
      </c>
      <c r="B718">
        <v>2014</v>
      </c>
      <c r="C718">
        <v>2552</v>
      </c>
      <c r="D718">
        <v>139</v>
      </c>
      <c r="E718">
        <v>5.4467084639498432E-2</v>
      </c>
    </row>
    <row r="719" spans="1:5" x14ac:dyDescent="0.25">
      <c r="A719" t="s">
        <v>216</v>
      </c>
      <c r="B719">
        <v>2015</v>
      </c>
      <c r="C719">
        <v>2893</v>
      </c>
      <c r="D719">
        <v>166</v>
      </c>
      <c r="E719">
        <v>5.7379882474939511E-2</v>
      </c>
    </row>
    <row r="720" spans="1:5" x14ac:dyDescent="0.25">
      <c r="A720" t="s">
        <v>216</v>
      </c>
      <c r="B720">
        <v>2016</v>
      </c>
      <c r="C720">
        <v>3303</v>
      </c>
      <c r="D720">
        <v>148</v>
      </c>
      <c r="E720">
        <v>4.4807750529821368E-2</v>
      </c>
    </row>
    <row r="721" spans="1:5" x14ac:dyDescent="0.25">
      <c r="A721" t="s">
        <v>216</v>
      </c>
      <c r="B721">
        <v>2017</v>
      </c>
      <c r="C721">
        <v>3922</v>
      </c>
      <c r="D721">
        <v>154</v>
      </c>
      <c r="E721">
        <v>3.926568077511474E-2</v>
      </c>
    </row>
    <row r="722" spans="1:5" x14ac:dyDescent="0.25">
      <c r="A722" t="s">
        <v>216</v>
      </c>
      <c r="B722">
        <v>2018</v>
      </c>
      <c r="C722">
        <v>3667</v>
      </c>
      <c r="D722">
        <v>147</v>
      </c>
      <c r="E722">
        <v>4.008726479410963E-2</v>
      </c>
    </row>
    <row r="723" spans="1:5" x14ac:dyDescent="0.25">
      <c r="A723" t="s">
        <v>216</v>
      </c>
      <c r="B723">
        <v>2019</v>
      </c>
      <c r="C723">
        <v>4321</v>
      </c>
      <c r="D723">
        <v>176</v>
      </c>
      <c r="E723">
        <v>4.0731312196250868E-2</v>
      </c>
    </row>
    <row r="724" spans="1:5" x14ac:dyDescent="0.25">
      <c r="A724" t="s">
        <v>216</v>
      </c>
      <c r="B724">
        <v>2020</v>
      </c>
      <c r="C724">
        <v>3433</v>
      </c>
      <c r="D724">
        <v>154</v>
      </c>
      <c r="E724">
        <v>4.485872414797553E-2</v>
      </c>
    </row>
    <row r="725" spans="1:5" x14ac:dyDescent="0.25">
      <c r="A725" t="s">
        <v>493</v>
      </c>
      <c r="B725">
        <v>2013</v>
      </c>
      <c r="C725">
        <v>3</v>
      </c>
      <c r="D725">
        <v>0</v>
      </c>
      <c r="E725">
        <v>0</v>
      </c>
    </row>
    <row r="726" spans="1:5" x14ac:dyDescent="0.25">
      <c r="A726" t="s">
        <v>493</v>
      </c>
      <c r="B726">
        <v>2014</v>
      </c>
      <c r="C726">
        <v>5</v>
      </c>
      <c r="D726">
        <v>0</v>
      </c>
      <c r="E726">
        <v>0</v>
      </c>
    </row>
    <row r="727" spans="1:5" x14ac:dyDescent="0.25">
      <c r="A727" t="s">
        <v>493</v>
      </c>
      <c r="B727">
        <v>2015</v>
      </c>
      <c r="C727">
        <v>1</v>
      </c>
      <c r="D727">
        <v>0</v>
      </c>
      <c r="E727">
        <v>0</v>
      </c>
    </row>
    <row r="728" spans="1:5" x14ac:dyDescent="0.25">
      <c r="A728" t="s">
        <v>493</v>
      </c>
      <c r="B728">
        <v>2016</v>
      </c>
      <c r="C728">
        <v>7</v>
      </c>
      <c r="D728">
        <v>0</v>
      </c>
      <c r="E728">
        <v>0</v>
      </c>
    </row>
    <row r="729" spans="1:5" x14ac:dyDescent="0.25">
      <c r="A729" t="s">
        <v>493</v>
      </c>
      <c r="B729">
        <v>2017</v>
      </c>
      <c r="C729">
        <v>8</v>
      </c>
      <c r="D729">
        <v>1</v>
      </c>
      <c r="E729">
        <v>0.125</v>
      </c>
    </row>
    <row r="730" spans="1:5" x14ac:dyDescent="0.25">
      <c r="A730" t="s">
        <v>493</v>
      </c>
      <c r="B730">
        <v>2018</v>
      </c>
      <c r="C730">
        <v>4</v>
      </c>
      <c r="D730">
        <v>0</v>
      </c>
      <c r="E730">
        <v>0</v>
      </c>
    </row>
    <row r="731" spans="1:5" x14ac:dyDescent="0.25">
      <c r="A731" t="s">
        <v>493</v>
      </c>
      <c r="B731">
        <v>2019</v>
      </c>
      <c r="C731">
        <v>10</v>
      </c>
      <c r="D731">
        <v>0</v>
      </c>
      <c r="E731">
        <v>0</v>
      </c>
    </row>
    <row r="732" spans="1:5" x14ac:dyDescent="0.25">
      <c r="A732" t="s">
        <v>493</v>
      </c>
      <c r="B732">
        <v>2020</v>
      </c>
      <c r="C732">
        <v>17</v>
      </c>
      <c r="D732">
        <v>0</v>
      </c>
      <c r="E732">
        <v>0</v>
      </c>
    </row>
    <row r="733" spans="1:5" x14ac:dyDescent="0.25">
      <c r="A733" t="s">
        <v>452</v>
      </c>
      <c r="B733">
        <v>2013</v>
      </c>
      <c r="C733">
        <v>9</v>
      </c>
      <c r="D733">
        <v>0</v>
      </c>
      <c r="E733">
        <v>0</v>
      </c>
    </row>
    <row r="734" spans="1:5" x14ac:dyDescent="0.25">
      <c r="A734" t="s">
        <v>452</v>
      </c>
      <c r="B734">
        <v>2014</v>
      </c>
      <c r="C734">
        <v>9</v>
      </c>
      <c r="D734">
        <v>0</v>
      </c>
      <c r="E734">
        <v>0</v>
      </c>
    </row>
    <row r="735" spans="1:5" x14ac:dyDescent="0.25">
      <c r="A735" t="s">
        <v>452</v>
      </c>
      <c r="B735">
        <v>2015</v>
      </c>
      <c r="C735">
        <v>5</v>
      </c>
      <c r="D735">
        <v>0</v>
      </c>
      <c r="E735">
        <v>0</v>
      </c>
    </row>
    <row r="736" spans="1:5" x14ac:dyDescent="0.25">
      <c r="A736" t="s">
        <v>329</v>
      </c>
      <c r="B736">
        <v>2013</v>
      </c>
      <c r="C736">
        <v>63</v>
      </c>
      <c r="D736">
        <v>7</v>
      </c>
      <c r="E736">
        <v>0.1111111111111111</v>
      </c>
    </row>
    <row r="737" spans="1:5" x14ac:dyDescent="0.25">
      <c r="A737" t="s">
        <v>329</v>
      </c>
      <c r="B737">
        <v>2014</v>
      </c>
      <c r="C737">
        <v>126</v>
      </c>
      <c r="D737">
        <v>15</v>
      </c>
      <c r="E737">
        <v>0.119047619047619</v>
      </c>
    </row>
    <row r="738" spans="1:5" x14ac:dyDescent="0.25">
      <c r="A738" t="s">
        <v>329</v>
      </c>
      <c r="B738">
        <v>2015</v>
      </c>
      <c r="C738">
        <v>165</v>
      </c>
      <c r="D738">
        <v>23</v>
      </c>
      <c r="E738">
        <v>0.1393939393939394</v>
      </c>
    </row>
    <row r="739" spans="1:5" x14ac:dyDescent="0.25">
      <c r="A739" t="s">
        <v>329</v>
      </c>
      <c r="B739">
        <v>2016</v>
      </c>
      <c r="C739">
        <v>131</v>
      </c>
      <c r="D739">
        <v>27</v>
      </c>
      <c r="E739">
        <v>0.20610687022900759</v>
      </c>
    </row>
    <row r="740" spans="1:5" x14ac:dyDescent="0.25">
      <c r="A740" t="s">
        <v>329</v>
      </c>
      <c r="B740">
        <v>2017</v>
      </c>
      <c r="C740">
        <v>159</v>
      </c>
      <c r="D740">
        <v>34</v>
      </c>
      <c r="E740">
        <v>0.21383647798742139</v>
      </c>
    </row>
    <row r="741" spans="1:5" x14ac:dyDescent="0.25">
      <c r="A741" t="s">
        <v>329</v>
      </c>
      <c r="B741">
        <v>2018</v>
      </c>
      <c r="C741">
        <v>126</v>
      </c>
      <c r="D741">
        <v>22</v>
      </c>
      <c r="E741">
        <v>0.17460317460317459</v>
      </c>
    </row>
    <row r="742" spans="1:5" x14ac:dyDescent="0.25">
      <c r="A742" t="s">
        <v>329</v>
      </c>
      <c r="B742">
        <v>2019</v>
      </c>
      <c r="C742">
        <v>137</v>
      </c>
      <c r="D742">
        <v>22</v>
      </c>
      <c r="E742">
        <v>0.16058394160583939</v>
      </c>
    </row>
    <row r="743" spans="1:5" x14ac:dyDescent="0.25">
      <c r="A743" t="s">
        <v>329</v>
      </c>
      <c r="B743">
        <v>2020</v>
      </c>
      <c r="C743">
        <v>90</v>
      </c>
      <c r="D743">
        <v>11</v>
      </c>
      <c r="E743">
        <v>0.1222222222222222</v>
      </c>
    </row>
    <row r="744" spans="1:5" x14ac:dyDescent="0.25">
      <c r="A744" t="s">
        <v>290</v>
      </c>
      <c r="B744">
        <v>2013</v>
      </c>
      <c r="C744">
        <v>2647</v>
      </c>
      <c r="D744">
        <v>79</v>
      </c>
      <c r="E744">
        <v>2.9845107669059311E-2</v>
      </c>
    </row>
    <row r="745" spans="1:5" x14ac:dyDescent="0.25">
      <c r="A745" t="s">
        <v>290</v>
      </c>
      <c r="B745">
        <v>2014</v>
      </c>
      <c r="C745">
        <v>2725</v>
      </c>
      <c r="D745">
        <v>90</v>
      </c>
      <c r="E745">
        <v>3.3027522935779818E-2</v>
      </c>
    </row>
    <row r="746" spans="1:5" x14ac:dyDescent="0.25">
      <c r="A746" t="s">
        <v>290</v>
      </c>
      <c r="B746">
        <v>2015</v>
      </c>
      <c r="C746">
        <v>3124</v>
      </c>
      <c r="D746">
        <v>110</v>
      </c>
      <c r="E746">
        <v>3.5211267605633798E-2</v>
      </c>
    </row>
    <row r="747" spans="1:5" x14ac:dyDescent="0.25">
      <c r="A747" t="s">
        <v>290</v>
      </c>
      <c r="B747">
        <v>2016</v>
      </c>
      <c r="C747">
        <v>2986</v>
      </c>
      <c r="D747">
        <v>148</v>
      </c>
      <c r="E747">
        <v>4.9564634963161422E-2</v>
      </c>
    </row>
    <row r="748" spans="1:5" x14ac:dyDescent="0.25">
      <c r="A748" t="s">
        <v>290</v>
      </c>
      <c r="B748">
        <v>2017</v>
      </c>
      <c r="C748">
        <v>2843</v>
      </c>
      <c r="D748">
        <v>175</v>
      </c>
      <c r="E748">
        <v>6.1554695743932457E-2</v>
      </c>
    </row>
    <row r="749" spans="1:5" x14ac:dyDescent="0.25">
      <c r="A749" t="s">
        <v>290</v>
      </c>
      <c r="B749">
        <v>2018</v>
      </c>
      <c r="C749">
        <v>3393</v>
      </c>
      <c r="D749">
        <v>240</v>
      </c>
      <c r="E749">
        <v>7.0733863837312116E-2</v>
      </c>
    </row>
    <row r="750" spans="1:5" x14ac:dyDescent="0.25">
      <c r="A750" t="s">
        <v>290</v>
      </c>
      <c r="B750">
        <v>2019</v>
      </c>
      <c r="C750">
        <v>4411</v>
      </c>
      <c r="D750">
        <v>208</v>
      </c>
      <c r="E750">
        <v>4.7154840172296528E-2</v>
      </c>
    </row>
    <row r="751" spans="1:5" x14ac:dyDescent="0.25">
      <c r="A751" t="s">
        <v>339</v>
      </c>
      <c r="B751">
        <v>2013</v>
      </c>
      <c r="C751">
        <v>826</v>
      </c>
      <c r="D751">
        <v>30</v>
      </c>
      <c r="E751">
        <v>3.6319612590799029E-2</v>
      </c>
    </row>
    <row r="752" spans="1:5" x14ac:dyDescent="0.25">
      <c r="A752" t="s">
        <v>339</v>
      </c>
      <c r="B752">
        <v>2014</v>
      </c>
      <c r="C752">
        <v>2037</v>
      </c>
      <c r="D752">
        <v>86</v>
      </c>
      <c r="E752">
        <v>4.2218949435444283E-2</v>
      </c>
    </row>
    <row r="753" spans="1:5" x14ac:dyDescent="0.25">
      <c r="A753" t="s">
        <v>339</v>
      </c>
      <c r="B753">
        <v>2015</v>
      </c>
      <c r="C753">
        <v>3659</v>
      </c>
      <c r="D753">
        <v>148</v>
      </c>
      <c r="E753">
        <v>4.0448209893413502E-2</v>
      </c>
    </row>
    <row r="754" spans="1:5" x14ac:dyDescent="0.25">
      <c r="A754" t="s">
        <v>339</v>
      </c>
      <c r="B754">
        <v>2016</v>
      </c>
      <c r="C754">
        <v>5123</v>
      </c>
      <c r="D754">
        <v>203</v>
      </c>
      <c r="E754">
        <v>3.9625219597891857E-2</v>
      </c>
    </row>
    <row r="755" spans="1:5" x14ac:dyDescent="0.25">
      <c r="A755" t="s">
        <v>339</v>
      </c>
      <c r="B755">
        <v>2017</v>
      </c>
      <c r="C755">
        <v>6108</v>
      </c>
      <c r="D755">
        <v>280</v>
      </c>
      <c r="E755">
        <v>4.5841519318926001E-2</v>
      </c>
    </row>
    <row r="756" spans="1:5" x14ac:dyDescent="0.25">
      <c r="A756" t="s">
        <v>339</v>
      </c>
      <c r="B756">
        <v>2018</v>
      </c>
      <c r="C756">
        <v>5901</v>
      </c>
      <c r="D756">
        <v>207</v>
      </c>
      <c r="E756">
        <v>3.5078800203355361E-2</v>
      </c>
    </row>
    <row r="757" spans="1:5" x14ac:dyDescent="0.25">
      <c r="A757" t="s">
        <v>339</v>
      </c>
      <c r="B757">
        <v>2019</v>
      </c>
      <c r="C757">
        <v>6295</v>
      </c>
      <c r="D757">
        <v>204</v>
      </c>
      <c r="E757">
        <v>3.2406671961874502E-2</v>
      </c>
    </row>
    <row r="758" spans="1:5" x14ac:dyDescent="0.25">
      <c r="A758" t="s">
        <v>347</v>
      </c>
      <c r="B758">
        <v>2013</v>
      </c>
      <c r="C758">
        <v>146</v>
      </c>
      <c r="D758">
        <v>0</v>
      </c>
      <c r="E758">
        <v>0</v>
      </c>
    </row>
    <row r="759" spans="1:5" x14ac:dyDescent="0.25">
      <c r="A759" t="s">
        <v>347</v>
      </c>
      <c r="B759">
        <v>2014</v>
      </c>
      <c r="C759">
        <v>152</v>
      </c>
      <c r="D759">
        <v>3</v>
      </c>
      <c r="E759">
        <v>1.973684210526316E-2</v>
      </c>
    </row>
    <row r="760" spans="1:5" x14ac:dyDescent="0.25">
      <c r="A760" t="s">
        <v>347</v>
      </c>
      <c r="B760">
        <v>2015</v>
      </c>
      <c r="C760">
        <v>262</v>
      </c>
      <c r="D760">
        <v>12</v>
      </c>
      <c r="E760">
        <v>4.5801526717557252E-2</v>
      </c>
    </row>
    <row r="761" spans="1:5" x14ac:dyDescent="0.25">
      <c r="A761" t="s">
        <v>347</v>
      </c>
      <c r="B761">
        <v>2016</v>
      </c>
      <c r="C761">
        <v>225</v>
      </c>
      <c r="D761">
        <v>4</v>
      </c>
      <c r="E761">
        <v>1.7777777777777781E-2</v>
      </c>
    </row>
    <row r="762" spans="1:5" x14ac:dyDescent="0.25">
      <c r="A762" t="s">
        <v>347</v>
      </c>
      <c r="B762">
        <v>2017</v>
      </c>
      <c r="C762">
        <v>299</v>
      </c>
      <c r="D762">
        <v>9</v>
      </c>
      <c r="E762">
        <v>3.0100334448160539E-2</v>
      </c>
    </row>
    <row r="763" spans="1:5" x14ac:dyDescent="0.25">
      <c r="A763" t="s">
        <v>347</v>
      </c>
      <c r="B763">
        <v>2018</v>
      </c>
      <c r="C763">
        <v>253</v>
      </c>
      <c r="D763">
        <v>4</v>
      </c>
      <c r="E763">
        <v>1.58102766798419E-2</v>
      </c>
    </row>
    <row r="764" spans="1:5" x14ac:dyDescent="0.25">
      <c r="A764" t="s">
        <v>347</v>
      </c>
      <c r="B764">
        <v>2019</v>
      </c>
      <c r="C764">
        <v>286</v>
      </c>
      <c r="D764">
        <v>8</v>
      </c>
      <c r="E764">
        <v>2.7972027972027969E-2</v>
      </c>
    </row>
    <row r="765" spans="1:5" x14ac:dyDescent="0.25">
      <c r="A765" t="s">
        <v>187</v>
      </c>
      <c r="B765">
        <v>2013</v>
      </c>
      <c r="C765">
        <v>3202</v>
      </c>
      <c r="D765">
        <v>1029</v>
      </c>
      <c r="E765">
        <v>0.32136164896939412</v>
      </c>
    </row>
    <row r="766" spans="1:5" x14ac:dyDescent="0.25">
      <c r="A766" t="s">
        <v>187</v>
      </c>
      <c r="B766">
        <v>2014</v>
      </c>
      <c r="C766">
        <v>3999</v>
      </c>
      <c r="D766">
        <v>1238</v>
      </c>
      <c r="E766">
        <v>0.30957739434858722</v>
      </c>
    </row>
    <row r="767" spans="1:5" x14ac:dyDescent="0.25">
      <c r="A767" t="s">
        <v>187</v>
      </c>
      <c r="B767">
        <v>2015</v>
      </c>
      <c r="C767">
        <v>4093</v>
      </c>
      <c r="D767">
        <v>1055</v>
      </c>
      <c r="E767">
        <v>0.25775714634742242</v>
      </c>
    </row>
    <row r="768" spans="1:5" x14ac:dyDescent="0.25">
      <c r="A768" t="s">
        <v>187</v>
      </c>
      <c r="B768">
        <v>2016</v>
      </c>
      <c r="C768">
        <v>5744</v>
      </c>
      <c r="D768">
        <v>874</v>
      </c>
      <c r="E768">
        <v>0.15215877437325909</v>
      </c>
    </row>
    <row r="769" spans="1:5" x14ac:dyDescent="0.25">
      <c r="A769" t="s">
        <v>187</v>
      </c>
      <c r="B769">
        <v>2017</v>
      </c>
      <c r="C769">
        <v>5927</v>
      </c>
      <c r="D769">
        <v>1002</v>
      </c>
      <c r="E769">
        <v>0.16905685844440699</v>
      </c>
    </row>
    <row r="770" spans="1:5" x14ac:dyDescent="0.25">
      <c r="A770" t="s">
        <v>187</v>
      </c>
      <c r="B770">
        <v>2018</v>
      </c>
      <c r="C770">
        <v>6529</v>
      </c>
      <c r="D770">
        <v>1332</v>
      </c>
      <c r="E770">
        <v>0.20401286567621379</v>
      </c>
    </row>
    <row r="771" spans="1:5" x14ac:dyDescent="0.25">
      <c r="A771" t="s">
        <v>187</v>
      </c>
      <c r="B771">
        <v>2019</v>
      </c>
      <c r="C771">
        <v>3926</v>
      </c>
      <c r="D771">
        <v>801</v>
      </c>
      <c r="E771">
        <v>0.20402445236882319</v>
      </c>
    </row>
    <row r="772" spans="1:5" x14ac:dyDescent="0.25">
      <c r="A772" t="s">
        <v>318</v>
      </c>
      <c r="B772">
        <v>2013</v>
      </c>
      <c r="C772">
        <v>6</v>
      </c>
      <c r="D772">
        <v>1</v>
      </c>
      <c r="E772">
        <v>0.16666666666666671</v>
      </c>
    </row>
    <row r="773" spans="1:5" x14ac:dyDescent="0.25">
      <c r="A773" t="s">
        <v>318</v>
      </c>
      <c r="B773">
        <v>2014</v>
      </c>
      <c r="C773">
        <v>4</v>
      </c>
      <c r="D773">
        <v>1</v>
      </c>
      <c r="E773">
        <v>0.25</v>
      </c>
    </row>
    <row r="774" spans="1:5" x14ac:dyDescent="0.25">
      <c r="A774" t="s">
        <v>318</v>
      </c>
      <c r="B774">
        <v>2015</v>
      </c>
      <c r="C774">
        <v>7</v>
      </c>
      <c r="D774">
        <v>0</v>
      </c>
      <c r="E774">
        <v>0</v>
      </c>
    </row>
    <row r="775" spans="1:5" x14ac:dyDescent="0.25">
      <c r="A775" t="s">
        <v>318</v>
      </c>
      <c r="B775">
        <v>2016</v>
      </c>
      <c r="C775">
        <v>9</v>
      </c>
      <c r="D775">
        <v>2</v>
      </c>
      <c r="E775">
        <v>0.22222222222222221</v>
      </c>
    </row>
    <row r="776" spans="1:5" x14ac:dyDescent="0.25">
      <c r="A776" t="s">
        <v>318</v>
      </c>
      <c r="B776">
        <v>2017</v>
      </c>
      <c r="C776">
        <v>16</v>
      </c>
      <c r="D776">
        <v>0</v>
      </c>
      <c r="E776">
        <v>0</v>
      </c>
    </row>
    <row r="777" spans="1:5" x14ac:dyDescent="0.25">
      <c r="A777" t="s">
        <v>318</v>
      </c>
      <c r="B777">
        <v>2018</v>
      </c>
      <c r="C777">
        <v>14</v>
      </c>
      <c r="D777">
        <v>0</v>
      </c>
      <c r="E777">
        <v>0</v>
      </c>
    </row>
    <row r="778" spans="1:5" x14ac:dyDescent="0.25">
      <c r="A778" t="s">
        <v>318</v>
      </c>
      <c r="B778">
        <v>2019</v>
      </c>
      <c r="C778">
        <v>4</v>
      </c>
      <c r="D778">
        <v>0</v>
      </c>
      <c r="E778">
        <v>0</v>
      </c>
    </row>
    <row r="779" spans="1:5" x14ac:dyDescent="0.25">
      <c r="A779" t="s">
        <v>296</v>
      </c>
      <c r="B779">
        <v>2013</v>
      </c>
      <c r="C779">
        <v>630</v>
      </c>
      <c r="D779">
        <v>21</v>
      </c>
      <c r="E779">
        <v>3.3333333333333333E-2</v>
      </c>
    </row>
    <row r="780" spans="1:5" x14ac:dyDescent="0.25">
      <c r="A780" t="s">
        <v>296</v>
      </c>
      <c r="B780">
        <v>2014</v>
      </c>
      <c r="C780">
        <v>4293</v>
      </c>
      <c r="D780">
        <v>202</v>
      </c>
      <c r="E780">
        <v>4.7053342650826932E-2</v>
      </c>
    </row>
    <row r="781" spans="1:5" x14ac:dyDescent="0.25">
      <c r="A781" t="s">
        <v>296</v>
      </c>
      <c r="B781">
        <v>2015</v>
      </c>
      <c r="C781">
        <v>5268</v>
      </c>
      <c r="D781">
        <v>302</v>
      </c>
      <c r="E781">
        <v>5.7327258921791947E-2</v>
      </c>
    </row>
    <row r="782" spans="1:5" x14ac:dyDescent="0.25">
      <c r="A782" t="s">
        <v>296</v>
      </c>
      <c r="B782">
        <v>2016</v>
      </c>
      <c r="C782">
        <v>5853</v>
      </c>
      <c r="D782">
        <v>216</v>
      </c>
      <c r="E782">
        <v>3.6904151717068172E-2</v>
      </c>
    </row>
    <row r="783" spans="1:5" x14ac:dyDescent="0.25">
      <c r="A783" t="s">
        <v>296</v>
      </c>
      <c r="B783">
        <v>2017</v>
      </c>
      <c r="C783">
        <v>6427</v>
      </c>
      <c r="D783">
        <v>218</v>
      </c>
      <c r="E783">
        <v>3.3919402520616149E-2</v>
      </c>
    </row>
    <row r="784" spans="1:5" x14ac:dyDescent="0.25">
      <c r="A784" t="s">
        <v>296</v>
      </c>
      <c r="B784">
        <v>2018</v>
      </c>
      <c r="C784">
        <v>6165</v>
      </c>
      <c r="D784">
        <v>179</v>
      </c>
      <c r="E784">
        <v>2.903487429034874E-2</v>
      </c>
    </row>
    <row r="785" spans="1:5" x14ac:dyDescent="0.25">
      <c r="A785" t="s">
        <v>296</v>
      </c>
      <c r="B785">
        <v>2019</v>
      </c>
      <c r="C785">
        <v>5546</v>
      </c>
      <c r="D785">
        <v>119</v>
      </c>
      <c r="E785">
        <v>2.145690587811035E-2</v>
      </c>
    </row>
    <row r="786" spans="1:5" x14ac:dyDescent="0.25">
      <c r="A786" t="s">
        <v>296</v>
      </c>
      <c r="B786">
        <v>2020</v>
      </c>
      <c r="C786">
        <v>3579</v>
      </c>
      <c r="D786">
        <v>58</v>
      </c>
      <c r="E786">
        <v>1.6205644034646551E-2</v>
      </c>
    </row>
    <row r="787" spans="1:5" x14ac:dyDescent="0.25">
      <c r="A787" t="s">
        <v>165</v>
      </c>
      <c r="B787">
        <v>2013</v>
      </c>
      <c r="C787">
        <v>2041</v>
      </c>
      <c r="D787">
        <v>128</v>
      </c>
      <c r="E787">
        <v>6.271435570798628E-2</v>
      </c>
    </row>
    <row r="788" spans="1:5" x14ac:dyDescent="0.25">
      <c r="A788" t="s">
        <v>165</v>
      </c>
      <c r="B788">
        <v>2014</v>
      </c>
      <c r="C788">
        <v>2139</v>
      </c>
      <c r="D788">
        <v>236</v>
      </c>
      <c r="E788">
        <v>0.1103319308087892</v>
      </c>
    </row>
    <row r="789" spans="1:5" x14ac:dyDescent="0.25">
      <c r="A789" t="s">
        <v>165</v>
      </c>
      <c r="B789">
        <v>2015</v>
      </c>
      <c r="C789">
        <v>2505</v>
      </c>
      <c r="D789">
        <v>394</v>
      </c>
      <c r="E789">
        <v>0.15728542914171659</v>
      </c>
    </row>
    <row r="790" spans="1:5" x14ac:dyDescent="0.25">
      <c r="A790" t="s">
        <v>165</v>
      </c>
      <c r="B790">
        <v>2016</v>
      </c>
      <c r="C790">
        <v>2582</v>
      </c>
      <c r="D790">
        <v>348</v>
      </c>
      <c r="E790">
        <v>0.1347792408985283</v>
      </c>
    </row>
    <row r="791" spans="1:5" x14ac:dyDescent="0.25">
      <c r="A791" t="s">
        <v>165</v>
      </c>
      <c r="B791">
        <v>2017</v>
      </c>
      <c r="C791">
        <v>4218</v>
      </c>
      <c r="D791">
        <v>420</v>
      </c>
      <c r="E791">
        <v>9.9573257467994308E-2</v>
      </c>
    </row>
    <row r="792" spans="1:5" x14ac:dyDescent="0.25">
      <c r="A792" t="s">
        <v>165</v>
      </c>
      <c r="B792">
        <v>2018</v>
      </c>
      <c r="C792">
        <v>4626</v>
      </c>
      <c r="D792">
        <v>466</v>
      </c>
      <c r="E792">
        <v>0.10073497622135751</v>
      </c>
    </row>
    <row r="793" spans="1:5" x14ac:dyDescent="0.25">
      <c r="A793" t="s">
        <v>165</v>
      </c>
      <c r="B793">
        <v>2019</v>
      </c>
      <c r="C793">
        <v>4975</v>
      </c>
      <c r="D793">
        <v>476</v>
      </c>
      <c r="E793">
        <v>9.5678391959798992E-2</v>
      </c>
    </row>
    <row r="794" spans="1:5" x14ac:dyDescent="0.25">
      <c r="A794" t="s">
        <v>165</v>
      </c>
      <c r="B794">
        <v>2020</v>
      </c>
      <c r="C794">
        <v>5201</v>
      </c>
      <c r="D794">
        <v>539</v>
      </c>
      <c r="E794">
        <v>0.10363391655450881</v>
      </c>
    </row>
    <row r="795" spans="1:5" x14ac:dyDescent="0.25">
      <c r="A795" t="s">
        <v>248</v>
      </c>
      <c r="B795">
        <v>2013</v>
      </c>
      <c r="C795">
        <v>1679</v>
      </c>
      <c r="D795">
        <v>71</v>
      </c>
      <c r="E795">
        <v>4.2287075640262059E-2</v>
      </c>
    </row>
    <row r="796" spans="1:5" x14ac:dyDescent="0.25">
      <c r="A796" t="s">
        <v>248</v>
      </c>
      <c r="B796">
        <v>2014</v>
      </c>
      <c r="C796">
        <v>3257</v>
      </c>
      <c r="D796">
        <v>145</v>
      </c>
      <c r="E796">
        <v>4.4519496469143383E-2</v>
      </c>
    </row>
    <row r="797" spans="1:5" x14ac:dyDescent="0.25">
      <c r="A797" t="s">
        <v>248</v>
      </c>
      <c r="B797">
        <v>2015</v>
      </c>
      <c r="C797">
        <v>3874</v>
      </c>
      <c r="D797">
        <v>197</v>
      </c>
      <c r="E797">
        <v>5.0851832731027363E-2</v>
      </c>
    </row>
    <row r="798" spans="1:5" x14ac:dyDescent="0.25">
      <c r="A798" t="s">
        <v>248</v>
      </c>
      <c r="B798">
        <v>2016</v>
      </c>
      <c r="C798">
        <v>4108</v>
      </c>
      <c r="D798">
        <v>166</v>
      </c>
      <c r="E798">
        <v>4.0408958130477117E-2</v>
      </c>
    </row>
    <row r="799" spans="1:5" x14ac:dyDescent="0.25">
      <c r="A799" t="s">
        <v>248</v>
      </c>
      <c r="B799">
        <v>2017</v>
      </c>
      <c r="C799">
        <v>4863</v>
      </c>
      <c r="D799">
        <v>177</v>
      </c>
      <c r="E799">
        <v>3.639728562615669E-2</v>
      </c>
    </row>
    <row r="800" spans="1:5" x14ac:dyDescent="0.25">
      <c r="A800" t="s">
        <v>248</v>
      </c>
      <c r="B800">
        <v>2018</v>
      </c>
      <c r="C800">
        <v>5652</v>
      </c>
      <c r="D800">
        <v>216</v>
      </c>
      <c r="E800">
        <v>3.8216560509554139E-2</v>
      </c>
    </row>
    <row r="801" spans="1:5" x14ac:dyDescent="0.25">
      <c r="A801" t="s">
        <v>248</v>
      </c>
      <c r="B801">
        <v>2019</v>
      </c>
      <c r="C801">
        <v>7043</v>
      </c>
      <c r="D801">
        <v>222</v>
      </c>
      <c r="E801">
        <v>3.1520658810166122E-2</v>
      </c>
    </row>
    <row r="802" spans="1:5" x14ac:dyDescent="0.25">
      <c r="A802" t="s">
        <v>248</v>
      </c>
      <c r="B802">
        <v>2020</v>
      </c>
      <c r="C802">
        <v>7718</v>
      </c>
      <c r="D802">
        <v>255</v>
      </c>
      <c r="E802">
        <v>3.3039647577092511E-2</v>
      </c>
    </row>
    <row r="803" spans="1:5" x14ac:dyDescent="0.25">
      <c r="A803" t="s">
        <v>481</v>
      </c>
      <c r="B803">
        <v>2013</v>
      </c>
      <c r="C803">
        <v>1</v>
      </c>
      <c r="D803">
        <v>0</v>
      </c>
      <c r="E803">
        <v>0</v>
      </c>
    </row>
    <row r="804" spans="1:5" x14ac:dyDescent="0.25">
      <c r="A804" t="s">
        <v>481</v>
      </c>
      <c r="B804">
        <v>2014</v>
      </c>
      <c r="C804">
        <v>6</v>
      </c>
      <c r="D804">
        <v>0</v>
      </c>
      <c r="E804">
        <v>0</v>
      </c>
    </row>
    <row r="805" spans="1:5" x14ac:dyDescent="0.25">
      <c r="A805" t="s">
        <v>57</v>
      </c>
      <c r="B805">
        <v>2013</v>
      </c>
      <c r="C805">
        <v>2373</v>
      </c>
      <c r="D805">
        <v>46</v>
      </c>
      <c r="E805">
        <v>1.9384745048461861E-2</v>
      </c>
    </row>
    <row r="806" spans="1:5" x14ac:dyDescent="0.25">
      <c r="A806" t="s">
        <v>57</v>
      </c>
      <c r="B806">
        <v>2014</v>
      </c>
      <c r="C806">
        <v>3568</v>
      </c>
      <c r="D806">
        <v>165</v>
      </c>
      <c r="E806">
        <v>4.6244394618834082E-2</v>
      </c>
    </row>
    <row r="807" spans="1:5" x14ac:dyDescent="0.25">
      <c r="A807" t="s">
        <v>57</v>
      </c>
      <c r="B807">
        <v>2015</v>
      </c>
      <c r="C807">
        <v>4424</v>
      </c>
      <c r="D807">
        <v>330</v>
      </c>
      <c r="E807">
        <v>7.4593128390596744E-2</v>
      </c>
    </row>
    <row r="808" spans="1:5" x14ac:dyDescent="0.25">
      <c r="A808" t="s">
        <v>57</v>
      </c>
      <c r="B808">
        <v>2016</v>
      </c>
      <c r="C808">
        <v>5221</v>
      </c>
      <c r="D808">
        <v>376</v>
      </c>
      <c r="E808">
        <v>7.2016855008619041E-2</v>
      </c>
    </row>
    <row r="809" spans="1:5" x14ac:dyDescent="0.25">
      <c r="A809" t="s">
        <v>57</v>
      </c>
      <c r="B809">
        <v>2017</v>
      </c>
      <c r="C809">
        <v>6669</v>
      </c>
      <c r="D809">
        <v>370</v>
      </c>
      <c r="E809">
        <v>5.5480581796371269E-2</v>
      </c>
    </row>
    <row r="810" spans="1:5" x14ac:dyDescent="0.25">
      <c r="A810" t="s">
        <v>57</v>
      </c>
      <c r="B810">
        <v>2018</v>
      </c>
      <c r="C810">
        <v>5483</v>
      </c>
      <c r="D810">
        <v>314</v>
      </c>
      <c r="E810">
        <v>5.7267919022432973E-2</v>
      </c>
    </row>
    <row r="811" spans="1:5" x14ac:dyDescent="0.25">
      <c r="A811" t="s">
        <v>57</v>
      </c>
      <c r="B811">
        <v>2019</v>
      </c>
      <c r="C811">
        <v>5539</v>
      </c>
      <c r="D811">
        <v>311</v>
      </c>
      <c r="E811">
        <v>5.6147319010651738E-2</v>
      </c>
    </row>
    <row r="812" spans="1:5" x14ac:dyDescent="0.25">
      <c r="A812" t="s">
        <v>46</v>
      </c>
      <c r="B812">
        <v>2013</v>
      </c>
      <c r="C812">
        <v>3178</v>
      </c>
      <c r="D812">
        <v>167</v>
      </c>
      <c r="E812">
        <v>5.2548772813089992E-2</v>
      </c>
    </row>
    <row r="813" spans="1:5" x14ac:dyDescent="0.25">
      <c r="A813" t="s">
        <v>46</v>
      </c>
      <c r="B813">
        <v>2014</v>
      </c>
      <c r="C813">
        <v>6321</v>
      </c>
      <c r="D813">
        <v>538</v>
      </c>
      <c r="E813">
        <v>8.5113115013447233E-2</v>
      </c>
    </row>
    <row r="814" spans="1:5" x14ac:dyDescent="0.25">
      <c r="A814" t="s">
        <v>46</v>
      </c>
      <c r="B814">
        <v>2015</v>
      </c>
      <c r="C814">
        <v>7286</v>
      </c>
      <c r="D814">
        <v>850</v>
      </c>
      <c r="E814">
        <v>0.1166620916826791</v>
      </c>
    </row>
    <row r="815" spans="1:5" x14ac:dyDescent="0.25">
      <c r="A815" t="s">
        <v>46</v>
      </c>
      <c r="B815">
        <v>2016</v>
      </c>
      <c r="C815">
        <v>9510</v>
      </c>
      <c r="D815">
        <v>707</v>
      </c>
      <c r="E815">
        <v>7.4342797055730811E-2</v>
      </c>
    </row>
    <row r="816" spans="1:5" x14ac:dyDescent="0.25">
      <c r="A816" t="s">
        <v>46</v>
      </c>
      <c r="B816">
        <v>2017</v>
      </c>
      <c r="C816">
        <v>10899</v>
      </c>
      <c r="D816">
        <v>642</v>
      </c>
      <c r="E816">
        <v>5.890448665015139E-2</v>
      </c>
    </row>
    <row r="817" spans="1:5" x14ac:dyDescent="0.25">
      <c r="A817" t="s">
        <v>46</v>
      </c>
      <c r="B817">
        <v>2018</v>
      </c>
      <c r="C817">
        <v>10019</v>
      </c>
      <c r="D817">
        <v>515</v>
      </c>
      <c r="E817">
        <v>5.140233556243138E-2</v>
      </c>
    </row>
    <row r="818" spans="1:5" x14ac:dyDescent="0.25">
      <c r="A818" t="s">
        <v>46</v>
      </c>
      <c r="B818">
        <v>2019</v>
      </c>
      <c r="C818">
        <v>10239</v>
      </c>
      <c r="D818">
        <v>472</v>
      </c>
      <c r="E818">
        <v>4.6098251782400623E-2</v>
      </c>
    </row>
    <row r="819" spans="1:5" x14ac:dyDescent="0.25">
      <c r="A819" t="s">
        <v>46</v>
      </c>
      <c r="B819">
        <v>2020</v>
      </c>
      <c r="C819">
        <v>6358</v>
      </c>
      <c r="D819">
        <v>480</v>
      </c>
      <c r="E819">
        <v>7.5495438817238122E-2</v>
      </c>
    </row>
    <row r="820" spans="1:5" x14ac:dyDescent="0.25">
      <c r="A820" t="s">
        <v>475</v>
      </c>
      <c r="B820">
        <v>2013</v>
      </c>
      <c r="C820">
        <v>47</v>
      </c>
      <c r="D820">
        <v>0</v>
      </c>
      <c r="E820">
        <v>0</v>
      </c>
    </row>
    <row r="821" spans="1:5" x14ac:dyDescent="0.25">
      <c r="A821" t="s">
        <v>475</v>
      </c>
      <c r="B821">
        <v>2014</v>
      </c>
      <c r="C821">
        <v>5</v>
      </c>
      <c r="D821">
        <v>0</v>
      </c>
      <c r="E821">
        <v>0</v>
      </c>
    </row>
    <row r="822" spans="1:5" x14ac:dyDescent="0.25">
      <c r="A822" t="s">
        <v>259</v>
      </c>
      <c r="B822">
        <v>2013</v>
      </c>
      <c r="C822">
        <v>507</v>
      </c>
      <c r="D822">
        <v>11</v>
      </c>
      <c r="E822">
        <v>2.1696252465483231E-2</v>
      </c>
    </row>
    <row r="823" spans="1:5" x14ac:dyDescent="0.25">
      <c r="A823" t="s">
        <v>259</v>
      </c>
      <c r="B823">
        <v>2014</v>
      </c>
      <c r="C823">
        <v>558</v>
      </c>
      <c r="D823">
        <v>46</v>
      </c>
      <c r="E823">
        <v>8.2437275985663083E-2</v>
      </c>
    </row>
    <row r="824" spans="1:5" x14ac:dyDescent="0.25">
      <c r="A824" t="s">
        <v>259</v>
      </c>
      <c r="B824">
        <v>2015</v>
      </c>
      <c r="C824">
        <v>355</v>
      </c>
      <c r="D824">
        <v>20</v>
      </c>
      <c r="E824">
        <v>5.6338028169014093E-2</v>
      </c>
    </row>
    <row r="825" spans="1:5" x14ac:dyDescent="0.25">
      <c r="A825" t="s">
        <v>259</v>
      </c>
      <c r="B825">
        <v>2016</v>
      </c>
      <c r="C825">
        <v>448</v>
      </c>
      <c r="D825">
        <v>34</v>
      </c>
      <c r="E825">
        <v>7.5892857142857137E-2</v>
      </c>
    </row>
    <row r="826" spans="1:5" x14ac:dyDescent="0.25">
      <c r="A826" t="s">
        <v>259</v>
      </c>
      <c r="B826">
        <v>2017</v>
      </c>
      <c r="C826">
        <v>620</v>
      </c>
      <c r="D826">
        <v>53</v>
      </c>
      <c r="E826">
        <v>8.5483870967741932E-2</v>
      </c>
    </row>
    <row r="827" spans="1:5" x14ac:dyDescent="0.25">
      <c r="A827" t="s">
        <v>259</v>
      </c>
      <c r="B827">
        <v>2018</v>
      </c>
      <c r="C827">
        <v>499</v>
      </c>
      <c r="D827">
        <v>22</v>
      </c>
      <c r="E827">
        <v>4.4088176352705413E-2</v>
      </c>
    </row>
    <row r="828" spans="1:5" x14ac:dyDescent="0.25">
      <c r="A828" t="s">
        <v>259</v>
      </c>
      <c r="B828">
        <v>2019</v>
      </c>
      <c r="C828">
        <v>303</v>
      </c>
      <c r="D828">
        <v>15</v>
      </c>
      <c r="E828">
        <v>4.9504950495049507E-2</v>
      </c>
    </row>
    <row r="829" spans="1:5" x14ac:dyDescent="0.25">
      <c r="A829" t="s">
        <v>259</v>
      </c>
      <c r="B829">
        <v>2020</v>
      </c>
      <c r="C829">
        <v>1</v>
      </c>
      <c r="D829">
        <v>0</v>
      </c>
      <c r="E829">
        <v>0</v>
      </c>
    </row>
    <row r="830" spans="1:5" x14ac:dyDescent="0.25">
      <c r="A830" t="s">
        <v>488</v>
      </c>
      <c r="B830">
        <v>2017</v>
      </c>
      <c r="C830">
        <v>51</v>
      </c>
      <c r="D830">
        <v>4</v>
      </c>
      <c r="E830">
        <v>7.8431372549019607E-2</v>
      </c>
    </row>
    <row r="831" spans="1:5" x14ac:dyDescent="0.25">
      <c r="A831" t="s">
        <v>488</v>
      </c>
      <c r="B831">
        <v>2018</v>
      </c>
      <c r="C831">
        <v>62</v>
      </c>
      <c r="D831">
        <v>4</v>
      </c>
      <c r="E831">
        <v>6.4516129032258063E-2</v>
      </c>
    </row>
    <row r="832" spans="1:5" x14ac:dyDescent="0.25">
      <c r="A832" t="s">
        <v>488</v>
      </c>
      <c r="B832">
        <v>2019</v>
      </c>
      <c r="C832">
        <v>241</v>
      </c>
      <c r="D832">
        <v>17</v>
      </c>
      <c r="E832">
        <v>7.0539419087136929E-2</v>
      </c>
    </row>
    <row r="833" spans="1:5" x14ac:dyDescent="0.25">
      <c r="A833" t="s">
        <v>488</v>
      </c>
      <c r="B833">
        <v>2020</v>
      </c>
      <c r="C833">
        <v>610</v>
      </c>
      <c r="D833">
        <v>31</v>
      </c>
      <c r="E833">
        <v>5.0819672131147541E-2</v>
      </c>
    </row>
    <row r="834" spans="1:5" x14ac:dyDescent="0.25">
      <c r="A834" t="s">
        <v>245</v>
      </c>
      <c r="B834">
        <v>2013</v>
      </c>
      <c r="C834">
        <v>462</v>
      </c>
      <c r="D834">
        <v>91</v>
      </c>
      <c r="E834">
        <v>0.19696969696969699</v>
      </c>
    </row>
    <row r="835" spans="1:5" x14ac:dyDescent="0.25">
      <c r="A835" t="s">
        <v>245</v>
      </c>
      <c r="B835">
        <v>2014</v>
      </c>
      <c r="C835">
        <v>669</v>
      </c>
      <c r="D835">
        <v>207</v>
      </c>
      <c r="E835">
        <v>0.3094170403587444</v>
      </c>
    </row>
    <row r="836" spans="1:5" x14ac:dyDescent="0.25">
      <c r="A836" t="s">
        <v>245</v>
      </c>
      <c r="B836">
        <v>2015</v>
      </c>
      <c r="C836">
        <v>894</v>
      </c>
      <c r="D836">
        <v>167</v>
      </c>
      <c r="E836">
        <v>0.18680089485458609</v>
      </c>
    </row>
    <row r="837" spans="1:5" x14ac:dyDescent="0.25">
      <c r="A837" t="s">
        <v>245</v>
      </c>
      <c r="B837">
        <v>2016</v>
      </c>
      <c r="C837">
        <v>952</v>
      </c>
      <c r="D837">
        <v>173</v>
      </c>
      <c r="E837">
        <v>0.18172268907563019</v>
      </c>
    </row>
    <row r="838" spans="1:5" x14ac:dyDescent="0.25">
      <c r="A838" t="s">
        <v>245</v>
      </c>
      <c r="B838">
        <v>2017</v>
      </c>
      <c r="C838">
        <v>1031</v>
      </c>
      <c r="D838">
        <v>215</v>
      </c>
      <c r="E838">
        <v>0.20853540252182351</v>
      </c>
    </row>
    <row r="839" spans="1:5" x14ac:dyDescent="0.25">
      <c r="A839" t="s">
        <v>245</v>
      </c>
      <c r="B839">
        <v>2018</v>
      </c>
      <c r="C839">
        <v>1306</v>
      </c>
      <c r="D839">
        <v>268</v>
      </c>
      <c r="E839">
        <v>0.20520673813169979</v>
      </c>
    </row>
    <row r="840" spans="1:5" x14ac:dyDescent="0.25">
      <c r="A840" t="s">
        <v>245</v>
      </c>
      <c r="B840">
        <v>2019</v>
      </c>
      <c r="C840">
        <v>878</v>
      </c>
      <c r="D840">
        <v>214</v>
      </c>
      <c r="E840">
        <v>0.24373576309794989</v>
      </c>
    </row>
    <row r="841" spans="1:5" x14ac:dyDescent="0.25">
      <c r="A841" t="s">
        <v>161</v>
      </c>
      <c r="B841">
        <v>2013</v>
      </c>
      <c r="C841">
        <v>296</v>
      </c>
      <c r="D841">
        <v>89</v>
      </c>
      <c r="E841">
        <v>0.30067567567567571</v>
      </c>
    </row>
    <row r="842" spans="1:5" x14ac:dyDescent="0.25">
      <c r="A842" t="s">
        <v>161</v>
      </c>
      <c r="B842">
        <v>2014</v>
      </c>
      <c r="C842">
        <v>412</v>
      </c>
      <c r="D842">
        <v>127</v>
      </c>
      <c r="E842">
        <v>0.30825242718446599</v>
      </c>
    </row>
    <row r="843" spans="1:5" x14ac:dyDescent="0.25">
      <c r="A843" t="s">
        <v>161</v>
      </c>
      <c r="B843">
        <v>2015</v>
      </c>
      <c r="C843">
        <v>447</v>
      </c>
      <c r="D843">
        <v>111</v>
      </c>
      <c r="E843">
        <v>0.24832214765100671</v>
      </c>
    </row>
    <row r="844" spans="1:5" x14ac:dyDescent="0.25">
      <c r="A844" t="s">
        <v>161</v>
      </c>
      <c r="B844">
        <v>2016</v>
      </c>
      <c r="C844">
        <v>564</v>
      </c>
      <c r="D844">
        <v>116</v>
      </c>
      <c r="E844">
        <v>0.20567375886524819</v>
      </c>
    </row>
    <row r="845" spans="1:5" x14ac:dyDescent="0.25">
      <c r="A845" t="s">
        <v>161</v>
      </c>
      <c r="B845">
        <v>2017</v>
      </c>
      <c r="C845">
        <v>838</v>
      </c>
      <c r="D845">
        <v>176</v>
      </c>
      <c r="E845">
        <v>0.21002386634844869</v>
      </c>
    </row>
    <row r="846" spans="1:5" x14ac:dyDescent="0.25">
      <c r="A846" t="s">
        <v>161</v>
      </c>
      <c r="B846">
        <v>2018</v>
      </c>
      <c r="C846">
        <v>991</v>
      </c>
      <c r="D846">
        <v>188</v>
      </c>
      <c r="E846">
        <v>0.18970736629667001</v>
      </c>
    </row>
    <row r="847" spans="1:5" x14ac:dyDescent="0.25">
      <c r="A847" t="s">
        <v>161</v>
      </c>
      <c r="B847">
        <v>2019</v>
      </c>
      <c r="C847">
        <v>581</v>
      </c>
      <c r="D847">
        <v>91</v>
      </c>
      <c r="E847">
        <v>0.15662650602409639</v>
      </c>
    </row>
    <row r="848" spans="1:5" x14ac:dyDescent="0.25">
      <c r="A848" t="s">
        <v>228</v>
      </c>
      <c r="B848">
        <v>2013</v>
      </c>
      <c r="C848">
        <v>56</v>
      </c>
      <c r="D848">
        <v>13</v>
      </c>
      <c r="E848">
        <v>0.23214285714285721</v>
      </c>
    </row>
    <row r="849" spans="1:5" x14ac:dyDescent="0.25">
      <c r="A849" t="s">
        <v>228</v>
      </c>
      <c r="B849">
        <v>2014</v>
      </c>
      <c r="C849">
        <v>87</v>
      </c>
      <c r="D849">
        <v>26</v>
      </c>
      <c r="E849">
        <v>0.2988505747126437</v>
      </c>
    </row>
    <row r="850" spans="1:5" x14ac:dyDescent="0.25">
      <c r="A850" t="s">
        <v>228</v>
      </c>
      <c r="B850">
        <v>2015</v>
      </c>
      <c r="C850">
        <v>68</v>
      </c>
      <c r="D850">
        <v>15</v>
      </c>
      <c r="E850">
        <v>0.22058823529411761</v>
      </c>
    </row>
    <row r="851" spans="1:5" x14ac:dyDescent="0.25">
      <c r="A851" t="s">
        <v>228</v>
      </c>
      <c r="B851">
        <v>2016</v>
      </c>
      <c r="C851">
        <v>95</v>
      </c>
      <c r="D851">
        <v>16</v>
      </c>
      <c r="E851">
        <v>0.16842105263157889</v>
      </c>
    </row>
    <row r="852" spans="1:5" x14ac:dyDescent="0.25">
      <c r="A852" t="s">
        <v>228</v>
      </c>
      <c r="B852">
        <v>2017</v>
      </c>
      <c r="C852">
        <v>143</v>
      </c>
      <c r="D852">
        <v>27</v>
      </c>
      <c r="E852">
        <v>0.1888111888111888</v>
      </c>
    </row>
    <row r="853" spans="1:5" x14ac:dyDescent="0.25">
      <c r="A853" t="s">
        <v>228</v>
      </c>
      <c r="B853">
        <v>2018</v>
      </c>
      <c r="C853">
        <v>292</v>
      </c>
      <c r="D853">
        <v>84</v>
      </c>
      <c r="E853">
        <v>0.28767123287671231</v>
      </c>
    </row>
    <row r="854" spans="1:5" x14ac:dyDescent="0.25">
      <c r="A854" t="s">
        <v>228</v>
      </c>
      <c r="B854">
        <v>2019</v>
      </c>
      <c r="C854">
        <v>348</v>
      </c>
      <c r="D854">
        <v>64</v>
      </c>
      <c r="E854">
        <v>0.18390804597701149</v>
      </c>
    </row>
    <row r="855" spans="1:5" x14ac:dyDescent="0.25">
      <c r="A855" t="s">
        <v>228</v>
      </c>
      <c r="B855">
        <v>2020</v>
      </c>
      <c r="C855">
        <v>552</v>
      </c>
      <c r="D855">
        <v>127</v>
      </c>
      <c r="E855">
        <v>0.23007246376811591</v>
      </c>
    </row>
    <row r="856" spans="1:5" x14ac:dyDescent="0.25">
      <c r="A856" t="s">
        <v>499</v>
      </c>
      <c r="B856">
        <v>2016</v>
      </c>
      <c r="C856">
        <v>88</v>
      </c>
      <c r="D856">
        <v>38</v>
      </c>
      <c r="E856">
        <v>0.43181818181818182</v>
      </c>
    </row>
    <row r="857" spans="1:5" x14ac:dyDescent="0.25">
      <c r="A857" t="s">
        <v>499</v>
      </c>
      <c r="B857">
        <v>2017</v>
      </c>
      <c r="C857">
        <v>250</v>
      </c>
      <c r="D857">
        <v>83</v>
      </c>
      <c r="E857">
        <v>0.33200000000000002</v>
      </c>
    </row>
    <row r="858" spans="1:5" x14ac:dyDescent="0.25">
      <c r="A858" t="s">
        <v>499</v>
      </c>
      <c r="B858">
        <v>2018</v>
      </c>
      <c r="C858">
        <v>356</v>
      </c>
      <c r="D858">
        <v>139</v>
      </c>
      <c r="E858">
        <v>0.3904494382022472</v>
      </c>
    </row>
    <row r="859" spans="1:5" x14ac:dyDescent="0.25">
      <c r="A859" t="s">
        <v>499</v>
      </c>
      <c r="B859">
        <v>2019</v>
      </c>
      <c r="C859">
        <v>237</v>
      </c>
      <c r="D859">
        <v>84</v>
      </c>
      <c r="E859">
        <v>0.35443037974683539</v>
      </c>
    </row>
    <row r="860" spans="1:5" x14ac:dyDescent="0.25">
      <c r="A860" t="s">
        <v>64</v>
      </c>
      <c r="B860">
        <v>2013</v>
      </c>
      <c r="C860">
        <v>3088</v>
      </c>
      <c r="D860">
        <v>685</v>
      </c>
      <c r="E860">
        <v>0.2218264248704663</v>
      </c>
    </row>
    <row r="861" spans="1:5" x14ac:dyDescent="0.25">
      <c r="A861" t="s">
        <v>64</v>
      </c>
      <c r="B861">
        <v>2014</v>
      </c>
      <c r="C861">
        <v>4493</v>
      </c>
      <c r="D861">
        <v>867</v>
      </c>
      <c r="E861">
        <v>0.1929668373024705</v>
      </c>
    </row>
    <row r="862" spans="1:5" x14ac:dyDescent="0.25">
      <c r="A862" t="s">
        <v>64</v>
      </c>
      <c r="B862">
        <v>2015</v>
      </c>
      <c r="C862">
        <v>3783</v>
      </c>
      <c r="D862">
        <v>535</v>
      </c>
      <c r="E862">
        <v>0.14142215173143011</v>
      </c>
    </row>
    <row r="863" spans="1:5" x14ac:dyDescent="0.25">
      <c r="A863" t="s">
        <v>64</v>
      </c>
      <c r="B863">
        <v>2016</v>
      </c>
      <c r="C863">
        <v>5261</v>
      </c>
      <c r="D863">
        <v>637</v>
      </c>
      <c r="E863">
        <v>0.1210796426534879</v>
      </c>
    </row>
    <row r="864" spans="1:5" x14ac:dyDescent="0.25">
      <c r="A864" t="s">
        <v>64</v>
      </c>
      <c r="B864">
        <v>2017</v>
      </c>
      <c r="C864">
        <v>6277</v>
      </c>
      <c r="D864">
        <v>1139</v>
      </c>
      <c r="E864">
        <v>0.18145610960649991</v>
      </c>
    </row>
    <row r="865" spans="1:5" x14ac:dyDescent="0.25">
      <c r="A865" t="s">
        <v>64</v>
      </c>
      <c r="B865">
        <v>2018</v>
      </c>
      <c r="C865">
        <v>7191</v>
      </c>
      <c r="D865">
        <v>1192</v>
      </c>
      <c r="E865">
        <v>0.16576275900431101</v>
      </c>
    </row>
    <row r="866" spans="1:5" x14ac:dyDescent="0.25">
      <c r="A866" t="s">
        <v>64</v>
      </c>
      <c r="B866">
        <v>2019</v>
      </c>
      <c r="C866">
        <v>4617</v>
      </c>
      <c r="D866">
        <v>818</v>
      </c>
      <c r="E866">
        <v>0.17717132337015379</v>
      </c>
    </row>
    <row r="867" spans="1:5" x14ac:dyDescent="0.25">
      <c r="A867" t="s">
        <v>128</v>
      </c>
      <c r="B867">
        <v>2013</v>
      </c>
      <c r="C867">
        <v>774</v>
      </c>
      <c r="D867">
        <v>122</v>
      </c>
      <c r="E867">
        <v>0.15762273901808779</v>
      </c>
    </row>
    <row r="868" spans="1:5" x14ac:dyDescent="0.25">
      <c r="A868" t="s">
        <v>128</v>
      </c>
      <c r="B868">
        <v>2014</v>
      </c>
      <c r="C868">
        <v>1465</v>
      </c>
      <c r="D868">
        <v>208</v>
      </c>
      <c r="E868">
        <v>0.14197952218430029</v>
      </c>
    </row>
    <row r="869" spans="1:5" x14ac:dyDescent="0.25">
      <c r="A869" t="s">
        <v>128</v>
      </c>
      <c r="B869">
        <v>2015</v>
      </c>
      <c r="C869">
        <v>1202</v>
      </c>
      <c r="D869">
        <v>224</v>
      </c>
      <c r="E869">
        <v>0.1863560732113145</v>
      </c>
    </row>
    <row r="870" spans="1:5" x14ac:dyDescent="0.25">
      <c r="A870" t="s">
        <v>128</v>
      </c>
      <c r="B870">
        <v>2016</v>
      </c>
      <c r="C870">
        <v>3027</v>
      </c>
      <c r="D870">
        <v>534</v>
      </c>
      <c r="E870">
        <v>0.17641228939544101</v>
      </c>
    </row>
    <row r="871" spans="1:5" x14ac:dyDescent="0.25">
      <c r="A871" t="s">
        <v>128</v>
      </c>
      <c r="B871">
        <v>2017</v>
      </c>
      <c r="C871">
        <v>3332</v>
      </c>
      <c r="D871">
        <v>635</v>
      </c>
      <c r="E871">
        <v>0.19057623049219691</v>
      </c>
    </row>
    <row r="872" spans="1:5" x14ac:dyDescent="0.25">
      <c r="A872" t="s">
        <v>128</v>
      </c>
      <c r="B872">
        <v>2018</v>
      </c>
      <c r="C872">
        <v>3461</v>
      </c>
      <c r="D872">
        <v>544</v>
      </c>
      <c r="E872">
        <v>0.15718000577867669</v>
      </c>
    </row>
    <row r="873" spans="1:5" x14ac:dyDescent="0.25">
      <c r="A873" t="s">
        <v>128</v>
      </c>
      <c r="B873">
        <v>2019</v>
      </c>
      <c r="C873">
        <v>1984</v>
      </c>
      <c r="D873">
        <v>338</v>
      </c>
      <c r="E873">
        <v>0.17036290322580641</v>
      </c>
    </row>
    <row r="874" spans="1:5" x14ac:dyDescent="0.25">
      <c r="A874" t="s">
        <v>229</v>
      </c>
      <c r="B874">
        <v>2013</v>
      </c>
      <c r="C874">
        <v>1344</v>
      </c>
      <c r="D874">
        <v>263</v>
      </c>
      <c r="E874">
        <v>0.19568452380952381</v>
      </c>
    </row>
    <row r="875" spans="1:5" x14ac:dyDescent="0.25">
      <c r="A875" t="s">
        <v>229</v>
      </c>
      <c r="B875">
        <v>2014</v>
      </c>
      <c r="C875">
        <v>1750</v>
      </c>
      <c r="D875">
        <v>239</v>
      </c>
      <c r="E875">
        <v>0.13657142857142859</v>
      </c>
    </row>
    <row r="876" spans="1:5" x14ac:dyDescent="0.25">
      <c r="A876" t="s">
        <v>229</v>
      </c>
      <c r="B876">
        <v>2015</v>
      </c>
      <c r="C876">
        <v>1992</v>
      </c>
      <c r="D876">
        <v>315</v>
      </c>
      <c r="E876">
        <v>0.1581325301204819</v>
      </c>
    </row>
    <row r="877" spans="1:5" x14ac:dyDescent="0.25">
      <c r="A877" t="s">
        <v>229</v>
      </c>
      <c r="B877">
        <v>2016</v>
      </c>
      <c r="C877">
        <v>2513</v>
      </c>
      <c r="D877">
        <v>526</v>
      </c>
      <c r="E877">
        <v>0.20931157978511741</v>
      </c>
    </row>
    <row r="878" spans="1:5" x14ac:dyDescent="0.25">
      <c r="A878" t="s">
        <v>229</v>
      </c>
      <c r="B878">
        <v>2017</v>
      </c>
      <c r="C878">
        <v>4432</v>
      </c>
      <c r="D878">
        <v>1814</v>
      </c>
      <c r="E878">
        <v>0.40929602888086641</v>
      </c>
    </row>
    <row r="879" spans="1:5" x14ac:dyDescent="0.25">
      <c r="A879" t="s">
        <v>229</v>
      </c>
      <c r="B879">
        <v>2018</v>
      </c>
      <c r="C879">
        <v>6655</v>
      </c>
      <c r="D879">
        <v>1502</v>
      </c>
      <c r="E879">
        <v>0.22569496619083401</v>
      </c>
    </row>
    <row r="880" spans="1:5" x14ac:dyDescent="0.25">
      <c r="A880" t="s">
        <v>229</v>
      </c>
      <c r="B880">
        <v>2019</v>
      </c>
      <c r="C880">
        <v>4582</v>
      </c>
      <c r="D880">
        <v>1057</v>
      </c>
      <c r="E880">
        <v>0.23068529026625931</v>
      </c>
    </row>
    <row r="881" spans="1:5" x14ac:dyDescent="0.25">
      <c r="A881" t="s">
        <v>269</v>
      </c>
      <c r="B881">
        <v>2013</v>
      </c>
      <c r="C881">
        <v>335</v>
      </c>
      <c r="D881">
        <v>92</v>
      </c>
      <c r="E881">
        <v>0.2746268656716418</v>
      </c>
    </row>
    <row r="882" spans="1:5" x14ac:dyDescent="0.25">
      <c r="A882" t="s">
        <v>269</v>
      </c>
      <c r="B882">
        <v>2014</v>
      </c>
      <c r="C882">
        <v>332</v>
      </c>
      <c r="D882">
        <v>57</v>
      </c>
      <c r="E882">
        <v>0.1716867469879518</v>
      </c>
    </row>
    <row r="883" spans="1:5" x14ac:dyDescent="0.25">
      <c r="A883" t="s">
        <v>269</v>
      </c>
      <c r="B883">
        <v>2015</v>
      </c>
      <c r="C883">
        <v>223</v>
      </c>
      <c r="D883">
        <v>42</v>
      </c>
      <c r="E883">
        <v>0.18834080717488791</v>
      </c>
    </row>
    <row r="884" spans="1:5" x14ac:dyDescent="0.25">
      <c r="A884" t="s">
        <v>269</v>
      </c>
      <c r="B884">
        <v>2016</v>
      </c>
      <c r="C884">
        <v>186</v>
      </c>
      <c r="D884">
        <v>18</v>
      </c>
      <c r="E884">
        <v>9.6774193548387094E-2</v>
      </c>
    </row>
    <row r="885" spans="1:5" x14ac:dyDescent="0.25">
      <c r="A885" t="s">
        <v>269</v>
      </c>
      <c r="B885">
        <v>2017</v>
      </c>
      <c r="C885">
        <v>609</v>
      </c>
      <c r="D885">
        <v>208</v>
      </c>
      <c r="E885">
        <v>0.34154351395730709</v>
      </c>
    </row>
    <row r="886" spans="1:5" x14ac:dyDescent="0.25">
      <c r="A886" t="s">
        <v>269</v>
      </c>
      <c r="B886">
        <v>2018</v>
      </c>
      <c r="C886">
        <v>1982</v>
      </c>
      <c r="D886">
        <v>509</v>
      </c>
      <c r="E886">
        <v>0.25681130171543898</v>
      </c>
    </row>
    <row r="887" spans="1:5" x14ac:dyDescent="0.25">
      <c r="A887" t="s">
        <v>269</v>
      </c>
      <c r="B887">
        <v>2019</v>
      </c>
      <c r="C887">
        <v>529</v>
      </c>
      <c r="D887">
        <v>131</v>
      </c>
      <c r="E887">
        <v>0.24763705103969749</v>
      </c>
    </row>
    <row r="888" spans="1:5" x14ac:dyDescent="0.25">
      <c r="A888" t="s">
        <v>115</v>
      </c>
      <c r="B888">
        <v>2013</v>
      </c>
      <c r="C888">
        <v>454</v>
      </c>
      <c r="D888">
        <v>265</v>
      </c>
      <c r="E888">
        <v>0.58370044052863435</v>
      </c>
    </row>
    <row r="889" spans="1:5" x14ac:dyDescent="0.25">
      <c r="A889" t="s">
        <v>115</v>
      </c>
      <c r="B889">
        <v>2014</v>
      </c>
      <c r="C889">
        <v>1021</v>
      </c>
      <c r="D889">
        <v>459</v>
      </c>
      <c r="E889">
        <v>0.4495592556317336</v>
      </c>
    </row>
    <row r="890" spans="1:5" x14ac:dyDescent="0.25">
      <c r="A890" t="s">
        <v>115</v>
      </c>
      <c r="B890">
        <v>2015</v>
      </c>
      <c r="C890">
        <v>1038</v>
      </c>
      <c r="D890">
        <v>261</v>
      </c>
      <c r="E890">
        <v>0.25144508670520233</v>
      </c>
    </row>
    <row r="891" spans="1:5" x14ac:dyDescent="0.25">
      <c r="A891" t="s">
        <v>115</v>
      </c>
      <c r="B891">
        <v>2016</v>
      </c>
      <c r="C891">
        <v>1432</v>
      </c>
      <c r="D891">
        <v>373</v>
      </c>
      <c r="E891">
        <v>0.26047486033519551</v>
      </c>
    </row>
    <row r="892" spans="1:5" x14ac:dyDescent="0.25">
      <c r="A892" t="s">
        <v>115</v>
      </c>
      <c r="B892">
        <v>2017</v>
      </c>
      <c r="C892">
        <v>2363</v>
      </c>
      <c r="D892">
        <v>576</v>
      </c>
      <c r="E892">
        <v>0.24375793482860769</v>
      </c>
    </row>
    <row r="893" spans="1:5" x14ac:dyDescent="0.25">
      <c r="A893" t="s">
        <v>115</v>
      </c>
      <c r="B893">
        <v>2018</v>
      </c>
      <c r="C893">
        <v>3139</v>
      </c>
      <c r="D893">
        <v>603</v>
      </c>
      <c r="E893">
        <v>0.1920993947116916</v>
      </c>
    </row>
    <row r="894" spans="1:5" x14ac:dyDescent="0.25">
      <c r="A894" t="s">
        <v>115</v>
      </c>
      <c r="B894">
        <v>2019</v>
      </c>
      <c r="C894">
        <v>2209</v>
      </c>
      <c r="D894">
        <v>739</v>
      </c>
      <c r="E894">
        <v>0.33454051607062019</v>
      </c>
    </row>
    <row r="895" spans="1:5" x14ac:dyDescent="0.25">
      <c r="A895" t="s">
        <v>375</v>
      </c>
      <c r="B895">
        <v>2013</v>
      </c>
      <c r="C895">
        <v>118</v>
      </c>
      <c r="D895">
        <v>31</v>
      </c>
      <c r="E895">
        <v>0.26271186440677968</v>
      </c>
    </row>
    <row r="896" spans="1:5" x14ac:dyDescent="0.25">
      <c r="A896" t="s">
        <v>375</v>
      </c>
      <c r="B896">
        <v>2014</v>
      </c>
      <c r="C896">
        <v>224</v>
      </c>
      <c r="D896">
        <v>46</v>
      </c>
      <c r="E896">
        <v>0.20535714285714279</v>
      </c>
    </row>
    <row r="897" spans="1:5" x14ac:dyDescent="0.25">
      <c r="A897" t="s">
        <v>375</v>
      </c>
      <c r="B897">
        <v>2015</v>
      </c>
      <c r="C897">
        <v>352</v>
      </c>
      <c r="D897">
        <v>39</v>
      </c>
      <c r="E897">
        <v>0.1107954545454545</v>
      </c>
    </row>
    <row r="898" spans="1:5" x14ac:dyDescent="0.25">
      <c r="A898" t="s">
        <v>375</v>
      </c>
      <c r="B898">
        <v>2016</v>
      </c>
      <c r="C898">
        <v>210</v>
      </c>
      <c r="D898">
        <v>25</v>
      </c>
      <c r="E898">
        <v>0.119047619047619</v>
      </c>
    </row>
    <row r="899" spans="1:5" x14ac:dyDescent="0.25">
      <c r="A899" t="s">
        <v>375</v>
      </c>
      <c r="B899">
        <v>2017</v>
      </c>
      <c r="C899">
        <v>130</v>
      </c>
      <c r="D899">
        <v>24</v>
      </c>
      <c r="E899">
        <v>0.1846153846153846</v>
      </c>
    </row>
    <row r="900" spans="1:5" x14ac:dyDescent="0.25">
      <c r="A900" t="s">
        <v>375</v>
      </c>
      <c r="B900">
        <v>2018</v>
      </c>
      <c r="C900">
        <v>165</v>
      </c>
      <c r="D900">
        <v>40</v>
      </c>
      <c r="E900">
        <v>0.2424242424242424</v>
      </c>
    </row>
    <row r="901" spans="1:5" x14ac:dyDescent="0.25">
      <c r="A901" t="s">
        <v>375</v>
      </c>
      <c r="B901">
        <v>2019</v>
      </c>
      <c r="C901">
        <v>132</v>
      </c>
      <c r="D901">
        <v>34</v>
      </c>
      <c r="E901">
        <v>0.25757575757575762</v>
      </c>
    </row>
    <row r="902" spans="1:5" x14ac:dyDescent="0.25">
      <c r="A902" t="s">
        <v>118</v>
      </c>
      <c r="B902">
        <v>2013</v>
      </c>
      <c r="C902">
        <v>809</v>
      </c>
      <c r="D902">
        <v>189</v>
      </c>
      <c r="E902">
        <v>0.23362175525339929</v>
      </c>
    </row>
    <row r="903" spans="1:5" x14ac:dyDescent="0.25">
      <c r="A903" t="s">
        <v>118</v>
      </c>
      <c r="B903">
        <v>2014</v>
      </c>
      <c r="C903">
        <v>976</v>
      </c>
      <c r="D903">
        <v>240</v>
      </c>
      <c r="E903">
        <v>0.24590163934426229</v>
      </c>
    </row>
    <row r="904" spans="1:5" x14ac:dyDescent="0.25">
      <c r="A904" t="s">
        <v>118</v>
      </c>
      <c r="B904">
        <v>2015</v>
      </c>
      <c r="C904">
        <v>1305</v>
      </c>
      <c r="D904">
        <v>247</v>
      </c>
      <c r="E904">
        <v>0.18927203065134099</v>
      </c>
    </row>
    <row r="905" spans="1:5" x14ac:dyDescent="0.25">
      <c r="A905" t="s">
        <v>118</v>
      </c>
      <c r="B905">
        <v>2016</v>
      </c>
      <c r="C905">
        <v>951</v>
      </c>
      <c r="D905">
        <v>174</v>
      </c>
      <c r="E905">
        <v>0.18296529968454259</v>
      </c>
    </row>
    <row r="906" spans="1:5" x14ac:dyDescent="0.25">
      <c r="A906" t="s">
        <v>118</v>
      </c>
      <c r="B906">
        <v>2017</v>
      </c>
      <c r="C906">
        <v>934</v>
      </c>
      <c r="D906">
        <v>173</v>
      </c>
      <c r="E906">
        <v>0.1852248394004283</v>
      </c>
    </row>
    <row r="907" spans="1:5" x14ac:dyDescent="0.25">
      <c r="A907" t="s">
        <v>118</v>
      </c>
      <c r="B907">
        <v>2018</v>
      </c>
      <c r="C907">
        <v>1199</v>
      </c>
      <c r="D907">
        <v>153</v>
      </c>
      <c r="E907">
        <v>0.1276063386155129</v>
      </c>
    </row>
    <row r="908" spans="1:5" x14ac:dyDescent="0.25">
      <c r="A908" t="s">
        <v>118</v>
      </c>
      <c r="B908">
        <v>2019</v>
      </c>
      <c r="C908">
        <v>511</v>
      </c>
      <c r="D908">
        <v>96</v>
      </c>
      <c r="E908">
        <v>0.18786692759295501</v>
      </c>
    </row>
    <row r="909" spans="1:5" x14ac:dyDescent="0.25">
      <c r="A909" t="s">
        <v>236</v>
      </c>
      <c r="B909">
        <v>2013</v>
      </c>
      <c r="C909">
        <v>77</v>
      </c>
      <c r="D909">
        <v>10</v>
      </c>
      <c r="E909">
        <v>0.12987012987012991</v>
      </c>
    </row>
    <row r="910" spans="1:5" x14ac:dyDescent="0.25">
      <c r="A910" t="s">
        <v>236</v>
      </c>
      <c r="B910">
        <v>2014</v>
      </c>
      <c r="C910">
        <v>46</v>
      </c>
      <c r="D910">
        <v>17</v>
      </c>
      <c r="E910">
        <v>0.36956521739130432</v>
      </c>
    </row>
    <row r="911" spans="1:5" x14ac:dyDescent="0.25">
      <c r="A911" t="s">
        <v>236</v>
      </c>
      <c r="B911">
        <v>2015</v>
      </c>
      <c r="C911">
        <v>30</v>
      </c>
      <c r="D911">
        <v>3</v>
      </c>
      <c r="E911">
        <v>0.1</v>
      </c>
    </row>
    <row r="912" spans="1:5" x14ac:dyDescent="0.25">
      <c r="A912" t="s">
        <v>236</v>
      </c>
      <c r="B912">
        <v>2016</v>
      </c>
      <c r="C912">
        <v>33</v>
      </c>
      <c r="D912">
        <v>2</v>
      </c>
      <c r="E912">
        <v>6.0606060606060608E-2</v>
      </c>
    </row>
    <row r="913" spans="1:5" x14ac:dyDescent="0.25">
      <c r="A913" t="s">
        <v>236</v>
      </c>
      <c r="B913">
        <v>2017</v>
      </c>
      <c r="C913">
        <v>30</v>
      </c>
      <c r="D913">
        <v>6</v>
      </c>
      <c r="E913">
        <v>0.2</v>
      </c>
    </row>
    <row r="914" spans="1:5" x14ac:dyDescent="0.25">
      <c r="A914" t="s">
        <v>236</v>
      </c>
      <c r="B914">
        <v>2018</v>
      </c>
      <c r="C914">
        <v>23</v>
      </c>
      <c r="D914">
        <v>8</v>
      </c>
      <c r="E914">
        <v>0.34782608695652167</v>
      </c>
    </row>
    <row r="915" spans="1:5" x14ac:dyDescent="0.25">
      <c r="A915" t="s">
        <v>236</v>
      </c>
      <c r="B915">
        <v>2019</v>
      </c>
      <c r="C915">
        <v>17</v>
      </c>
      <c r="D915">
        <v>0</v>
      </c>
      <c r="E915">
        <v>0</v>
      </c>
    </row>
    <row r="916" spans="1:5" x14ac:dyDescent="0.25">
      <c r="A916" t="s">
        <v>415</v>
      </c>
      <c r="B916">
        <v>2013</v>
      </c>
      <c r="C916">
        <v>131</v>
      </c>
      <c r="D916">
        <v>51</v>
      </c>
      <c r="E916">
        <v>0.38931297709923662</v>
      </c>
    </row>
    <row r="917" spans="1:5" x14ac:dyDescent="0.25">
      <c r="A917" t="s">
        <v>415</v>
      </c>
      <c r="B917">
        <v>2014</v>
      </c>
      <c r="C917">
        <v>112</v>
      </c>
      <c r="D917">
        <v>57</v>
      </c>
      <c r="E917">
        <v>0.5089285714285714</v>
      </c>
    </row>
    <row r="918" spans="1:5" x14ac:dyDescent="0.25">
      <c r="A918" t="s">
        <v>415</v>
      </c>
      <c r="B918">
        <v>2015</v>
      </c>
      <c r="C918">
        <v>76</v>
      </c>
      <c r="D918">
        <v>31</v>
      </c>
      <c r="E918">
        <v>0.40789473684210531</v>
      </c>
    </row>
    <row r="919" spans="1:5" x14ac:dyDescent="0.25">
      <c r="A919" t="s">
        <v>415</v>
      </c>
      <c r="B919">
        <v>2016</v>
      </c>
      <c r="C919">
        <v>55</v>
      </c>
      <c r="D919">
        <v>23</v>
      </c>
      <c r="E919">
        <v>0.41818181818181821</v>
      </c>
    </row>
    <row r="920" spans="1:5" x14ac:dyDescent="0.25">
      <c r="A920" t="s">
        <v>415</v>
      </c>
      <c r="B920">
        <v>2017</v>
      </c>
      <c r="C920">
        <v>64</v>
      </c>
      <c r="D920">
        <v>30</v>
      </c>
      <c r="E920">
        <v>0.46875</v>
      </c>
    </row>
    <row r="921" spans="1:5" x14ac:dyDescent="0.25">
      <c r="A921" t="s">
        <v>415</v>
      </c>
      <c r="B921">
        <v>2018</v>
      </c>
      <c r="C921">
        <v>130</v>
      </c>
      <c r="D921">
        <v>25</v>
      </c>
      <c r="E921">
        <v>0.19230769230769229</v>
      </c>
    </row>
    <row r="922" spans="1:5" x14ac:dyDescent="0.25">
      <c r="A922" t="s">
        <v>415</v>
      </c>
      <c r="B922">
        <v>2019</v>
      </c>
      <c r="C922">
        <v>98</v>
      </c>
      <c r="D922">
        <v>55</v>
      </c>
      <c r="E922">
        <v>0.56122448979591832</v>
      </c>
    </row>
    <row r="923" spans="1:5" x14ac:dyDescent="0.25">
      <c r="A923" t="s">
        <v>529</v>
      </c>
      <c r="B923">
        <v>2013</v>
      </c>
      <c r="C923">
        <v>6</v>
      </c>
      <c r="D923">
        <v>0</v>
      </c>
      <c r="E923">
        <v>0</v>
      </c>
    </row>
    <row r="924" spans="1:5" x14ac:dyDescent="0.25">
      <c r="A924" t="s">
        <v>529</v>
      </c>
      <c r="B924">
        <v>2014</v>
      </c>
      <c r="C924">
        <v>1</v>
      </c>
      <c r="D924">
        <v>0</v>
      </c>
      <c r="E924">
        <v>0</v>
      </c>
    </row>
    <row r="925" spans="1:5" x14ac:dyDescent="0.25">
      <c r="A925" t="s">
        <v>529</v>
      </c>
      <c r="B925">
        <v>2015</v>
      </c>
      <c r="C925">
        <v>1</v>
      </c>
      <c r="D925">
        <v>0</v>
      </c>
      <c r="E925">
        <v>0</v>
      </c>
    </row>
    <row r="926" spans="1:5" x14ac:dyDescent="0.25">
      <c r="A926" t="s">
        <v>529</v>
      </c>
      <c r="B926">
        <v>2017</v>
      </c>
      <c r="C926">
        <v>1</v>
      </c>
      <c r="D926">
        <v>0</v>
      </c>
      <c r="E926">
        <v>0</v>
      </c>
    </row>
    <row r="927" spans="1:5" x14ac:dyDescent="0.25">
      <c r="A927" t="s">
        <v>300</v>
      </c>
      <c r="B927">
        <v>2013</v>
      </c>
      <c r="C927">
        <v>355</v>
      </c>
      <c r="D927">
        <v>66</v>
      </c>
      <c r="E927">
        <v>0.18591549295774651</v>
      </c>
    </row>
    <row r="928" spans="1:5" x14ac:dyDescent="0.25">
      <c r="A928" t="s">
        <v>300</v>
      </c>
      <c r="B928">
        <v>2014</v>
      </c>
      <c r="C928">
        <v>168</v>
      </c>
      <c r="D928">
        <v>33</v>
      </c>
      <c r="E928">
        <v>0.1964285714285714</v>
      </c>
    </row>
    <row r="929" spans="1:5" x14ac:dyDescent="0.25">
      <c r="A929" t="s">
        <v>300</v>
      </c>
      <c r="B929">
        <v>2015</v>
      </c>
      <c r="C929">
        <v>112</v>
      </c>
      <c r="D929">
        <v>12</v>
      </c>
      <c r="E929">
        <v>0.1071428571428571</v>
      </c>
    </row>
    <row r="930" spans="1:5" x14ac:dyDescent="0.25">
      <c r="A930" t="s">
        <v>300</v>
      </c>
      <c r="B930">
        <v>2016</v>
      </c>
      <c r="C930">
        <v>299</v>
      </c>
      <c r="D930">
        <v>63</v>
      </c>
      <c r="E930">
        <v>0.21070234113712369</v>
      </c>
    </row>
    <row r="931" spans="1:5" x14ac:dyDescent="0.25">
      <c r="A931" t="s">
        <v>300</v>
      </c>
      <c r="B931">
        <v>2017</v>
      </c>
      <c r="C931">
        <v>148</v>
      </c>
      <c r="D931">
        <v>38</v>
      </c>
      <c r="E931">
        <v>0.25675675675675669</v>
      </c>
    </row>
    <row r="932" spans="1:5" x14ac:dyDescent="0.25">
      <c r="A932" t="s">
        <v>300</v>
      </c>
      <c r="B932">
        <v>2018</v>
      </c>
      <c r="C932">
        <v>417</v>
      </c>
      <c r="D932">
        <v>52</v>
      </c>
      <c r="E932">
        <v>0.12470023980815351</v>
      </c>
    </row>
    <row r="933" spans="1:5" x14ac:dyDescent="0.25">
      <c r="A933" t="s">
        <v>300</v>
      </c>
      <c r="B933">
        <v>2019</v>
      </c>
      <c r="C933">
        <v>786</v>
      </c>
      <c r="D933">
        <v>127</v>
      </c>
      <c r="E933">
        <v>0.16157760814249361</v>
      </c>
    </row>
    <row r="934" spans="1:5" x14ac:dyDescent="0.25">
      <c r="A934" t="s">
        <v>27</v>
      </c>
      <c r="B934">
        <v>2013</v>
      </c>
      <c r="C934">
        <v>7779</v>
      </c>
      <c r="D934">
        <v>3144</v>
      </c>
      <c r="E934">
        <v>0.40416505977632089</v>
      </c>
    </row>
    <row r="935" spans="1:5" x14ac:dyDescent="0.25">
      <c r="A935" t="s">
        <v>27</v>
      </c>
      <c r="B935">
        <v>2014</v>
      </c>
      <c r="C935">
        <v>4875</v>
      </c>
      <c r="D935">
        <v>1784</v>
      </c>
      <c r="E935">
        <v>0.36594871794871803</v>
      </c>
    </row>
    <row r="936" spans="1:5" x14ac:dyDescent="0.25">
      <c r="A936" t="s">
        <v>27</v>
      </c>
      <c r="B936">
        <v>2015</v>
      </c>
      <c r="C936">
        <v>364</v>
      </c>
      <c r="D936">
        <v>124</v>
      </c>
      <c r="E936">
        <v>0.34065934065934073</v>
      </c>
    </row>
    <row r="937" spans="1:5" x14ac:dyDescent="0.25">
      <c r="A937" t="s">
        <v>27</v>
      </c>
      <c r="B937">
        <v>2016</v>
      </c>
      <c r="C937">
        <v>85</v>
      </c>
      <c r="D937">
        <v>23</v>
      </c>
      <c r="E937">
        <v>0.27058823529411757</v>
      </c>
    </row>
    <row r="938" spans="1:5" x14ac:dyDescent="0.25">
      <c r="A938" t="s">
        <v>27</v>
      </c>
      <c r="B938">
        <v>2017</v>
      </c>
      <c r="C938">
        <v>219</v>
      </c>
      <c r="D938">
        <v>67</v>
      </c>
      <c r="E938">
        <v>0.30593607305936071</v>
      </c>
    </row>
    <row r="939" spans="1:5" x14ac:dyDescent="0.25">
      <c r="A939" t="s">
        <v>27</v>
      </c>
      <c r="B939">
        <v>2018</v>
      </c>
      <c r="C939">
        <v>605</v>
      </c>
      <c r="D939">
        <v>165</v>
      </c>
      <c r="E939">
        <v>0.27272727272727271</v>
      </c>
    </row>
    <row r="940" spans="1:5" x14ac:dyDescent="0.25">
      <c r="A940" t="s">
        <v>27</v>
      </c>
      <c r="B940">
        <v>2019</v>
      </c>
      <c r="C940">
        <v>829</v>
      </c>
      <c r="D940">
        <v>177</v>
      </c>
      <c r="E940">
        <v>0.21351025331724971</v>
      </c>
    </row>
    <row r="941" spans="1:5" x14ac:dyDescent="0.25">
      <c r="A941" t="s">
        <v>447</v>
      </c>
      <c r="B941">
        <v>2013</v>
      </c>
      <c r="C941">
        <v>22</v>
      </c>
      <c r="D941">
        <v>1</v>
      </c>
      <c r="E941">
        <v>4.5454545454545463E-2</v>
      </c>
    </row>
    <row r="942" spans="1:5" x14ac:dyDescent="0.25">
      <c r="A942" t="s">
        <v>447</v>
      </c>
      <c r="B942">
        <v>2014</v>
      </c>
      <c r="C942">
        <v>38</v>
      </c>
      <c r="D942">
        <v>2</v>
      </c>
      <c r="E942">
        <v>5.2631578947368418E-2</v>
      </c>
    </row>
    <row r="943" spans="1:5" x14ac:dyDescent="0.25">
      <c r="A943" t="s">
        <v>447</v>
      </c>
      <c r="B943">
        <v>2015</v>
      </c>
      <c r="C943">
        <v>23</v>
      </c>
      <c r="D943">
        <v>2</v>
      </c>
      <c r="E943">
        <v>8.6956521739130432E-2</v>
      </c>
    </row>
    <row r="944" spans="1:5" x14ac:dyDescent="0.25">
      <c r="A944" t="s">
        <v>447</v>
      </c>
      <c r="B944">
        <v>2016</v>
      </c>
      <c r="C944">
        <v>23</v>
      </c>
      <c r="D944">
        <v>0</v>
      </c>
      <c r="E944">
        <v>0</v>
      </c>
    </row>
    <row r="945" spans="1:5" x14ac:dyDescent="0.25">
      <c r="A945" t="s">
        <v>447</v>
      </c>
      <c r="B945">
        <v>2017</v>
      </c>
      <c r="C945">
        <v>51</v>
      </c>
      <c r="D945">
        <v>1</v>
      </c>
      <c r="E945">
        <v>1.9607843137254902E-2</v>
      </c>
    </row>
    <row r="946" spans="1:5" x14ac:dyDescent="0.25">
      <c r="A946" t="s">
        <v>447</v>
      </c>
      <c r="B946">
        <v>2018</v>
      </c>
      <c r="C946">
        <v>71</v>
      </c>
      <c r="D946">
        <v>0</v>
      </c>
      <c r="E946">
        <v>0</v>
      </c>
    </row>
    <row r="947" spans="1:5" x14ac:dyDescent="0.25">
      <c r="A947" t="s">
        <v>447</v>
      </c>
      <c r="B947">
        <v>2019</v>
      </c>
      <c r="C947">
        <v>78</v>
      </c>
      <c r="D947">
        <v>3</v>
      </c>
      <c r="E947">
        <v>3.8461538461538457E-2</v>
      </c>
    </row>
    <row r="948" spans="1:5" x14ac:dyDescent="0.25">
      <c r="A948" t="s">
        <v>447</v>
      </c>
      <c r="B948">
        <v>2020</v>
      </c>
      <c r="C948">
        <v>197</v>
      </c>
      <c r="D948">
        <v>12</v>
      </c>
      <c r="E948">
        <v>6.0913705583756347E-2</v>
      </c>
    </row>
    <row r="949" spans="1:5" x14ac:dyDescent="0.25">
      <c r="A949" t="s">
        <v>304</v>
      </c>
      <c r="B949">
        <v>2013</v>
      </c>
      <c r="C949">
        <v>93</v>
      </c>
      <c r="D949">
        <v>41</v>
      </c>
      <c r="E949">
        <v>0.44086021505376338</v>
      </c>
    </row>
    <row r="950" spans="1:5" x14ac:dyDescent="0.25">
      <c r="A950" t="s">
        <v>304</v>
      </c>
      <c r="B950">
        <v>2014</v>
      </c>
      <c r="C950">
        <v>56</v>
      </c>
      <c r="D950">
        <v>16</v>
      </c>
      <c r="E950">
        <v>0.2857142857142857</v>
      </c>
    </row>
    <row r="951" spans="1:5" x14ac:dyDescent="0.25">
      <c r="A951" t="s">
        <v>304</v>
      </c>
      <c r="B951">
        <v>2015</v>
      </c>
      <c r="C951">
        <v>84</v>
      </c>
      <c r="D951">
        <v>21</v>
      </c>
      <c r="E951">
        <v>0.25</v>
      </c>
    </row>
    <row r="952" spans="1:5" x14ac:dyDescent="0.25">
      <c r="A952" t="s">
        <v>304</v>
      </c>
      <c r="B952">
        <v>2016</v>
      </c>
      <c r="C952">
        <v>203</v>
      </c>
      <c r="D952">
        <v>72</v>
      </c>
      <c r="E952">
        <v>0.35467980295566498</v>
      </c>
    </row>
    <row r="953" spans="1:5" x14ac:dyDescent="0.25">
      <c r="A953" t="s">
        <v>304</v>
      </c>
      <c r="B953">
        <v>2017</v>
      </c>
      <c r="C953">
        <v>385</v>
      </c>
      <c r="D953">
        <v>148</v>
      </c>
      <c r="E953">
        <v>0.38441558441558438</v>
      </c>
    </row>
    <row r="954" spans="1:5" x14ac:dyDescent="0.25">
      <c r="A954" t="s">
        <v>304</v>
      </c>
      <c r="B954">
        <v>2018</v>
      </c>
      <c r="C954">
        <v>413</v>
      </c>
      <c r="D954">
        <v>125</v>
      </c>
      <c r="E954">
        <v>0.30266343825665859</v>
      </c>
    </row>
    <row r="955" spans="1:5" x14ac:dyDescent="0.25">
      <c r="A955" t="s">
        <v>304</v>
      </c>
      <c r="B955">
        <v>2019</v>
      </c>
      <c r="C955">
        <v>265</v>
      </c>
      <c r="D955">
        <v>97</v>
      </c>
      <c r="E955">
        <v>0.36603773584905658</v>
      </c>
    </row>
    <row r="956" spans="1:5" x14ac:dyDescent="0.25">
      <c r="A956" t="s">
        <v>411</v>
      </c>
      <c r="B956">
        <v>2013</v>
      </c>
      <c r="C956">
        <v>11</v>
      </c>
      <c r="D956">
        <v>2</v>
      </c>
      <c r="E956">
        <v>0.1818181818181818</v>
      </c>
    </row>
    <row r="957" spans="1:5" x14ac:dyDescent="0.25">
      <c r="A957" t="s">
        <v>411</v>
      </c>
      <c r="B957">
        <v>2014</v>
      </c>
      <c r="C957">
        <v>30</v>
      </c>
      <c r="D957">
        <v>3</v>
      </c>
      <c r="E957">
        <v>0.1</v>
      </c>
    </row>
    <row r="958" spans="1:5" x14ac:dyDescent="0.25">
      <c r="A958" t="s">
        <v>411</v>
      </c>
      <c r="B958">
        <v>2015</v>
      </c>
      <c r="C958">
        <v>47</v>
      </c>
      <c r="D958">
        <v>11</v>
      </c>
      <c r="E958">
        <v>0.23404255319148939</v>
      </c>
    </row>
    <row r="959" spans="1:5" x14ac:dyDescent="0.25">
      <c r="A959" t="s">
        <v>411</v>
      </c>
      <c r="B959">
        <v>2016</v>
      </c>
      <c r="C959">
        <v>83</v>
      </c>
      <c r="D959">
        <v>10</v>
      </c>
      <c r="E959">
        <v>0.1204819277108434</v>
      </c>
    </row>
    <row r="960" spans="1:5" x14ac:dyDescent="0.25">
      <c r="A960" t="s">
        <v>411</v>
      </c>
      <c r="B960">
        <v>2017</v>
      </c>
      <c r="C960">
        <v>86</v>
      </c>
      <c r="D960">
        <v>12</v>
      </c>
      <c r="E960">
        <v>0.1395348837209302</v>
      </c>
    </row>
    <row r="961" spans="1:5" x14ac:dyDescent="0.25">
      <c r="A961" t="s">
        <v>411</v>
      </c>
      <c r="B961">
        <v>2018</v>
      </c>
      <c r="C961">
        <v>120</v>
      </c>
      <c r="D961">
        <v>41</v>
      </c>
      <c r="E961">
        <v>0.34166666666666667</v>
      </c>
    </row>
    <row r="962" spans="1:5" x14ac:dyDescent="0.25">
      <c r="A962" t="s">
        <v>411</v>
      </c>
      <c r="B962">
        <v>2019</v>
      </c>
      <c r="C962">
        <v>88</v>
      </c>
      <c r="D962">
        <v>4</v>
      </c>
      <c r="E962">
        <v>4.5454545454545463E-2</v>
      </c>
    </row>
    <row r="963" spans="1:5" x14ac:dyDescent="0.25">
      <c r="A963" t="s">
        <v>613</v>
      </c>
      <c r="B963">
        <v>2017</v>
      </c>
      <c r="C963">
        <v>1</v>
      </c>
      <c r="D963">
        <v>1</v>
      </c>
      <c r="E963">
        <v>1</v>
      </c>
    </row>
    <row r="964" spans="1:5" x14ac:dyDescent="0.25">
      <c r="A964" t="s">
        <v>613</v>
      </c>
      <c r="B964">
        <v>2018</v>
      </c>
      <c r="C964">
        <v>4</v>
      </c>
      <c r="D964">
        <v>3</v>
      </c>
      <c r="E964">
        <v>0.75</v>
      </c>
    </row>
    <row r="965" spans="1:5" x14ac:dyDescent="0.25">
      <c r="A965" t="s">
        <v>613</v>
      </c>
      <c r="B965">
        <v>2019</v>
      </c>
      <c r="C965">
        <v>2</v>
      </c>
      <c r="D965">
        <v>0</v>
      </c>
      <c r="E965">
        <v>0</v>
      </c>
    </row>
    <row r="966" spans="1:5" x14ac:dyDescent="0.25">
      <c r="A966" t="s">
        <v>282</v>
      </c>
      <c r="B966">
        <v>2013</v>
      </c>
      <c r="C966">
        <v>345</v>
      </c>
      <c r="D966">
        <v>6</v>
      </c>
      <c r="E966">
        <v>1.7391304347826091E-2</v>
      </c>
    </row>
    <row r="967" spans="1:5" x14ac:dyDescent="0.25">
      <c r="A967" t="s">
        <v>282</v>
      </c>
      <c r="B967">
        <v>2014</v>
      </c>
      <c r="C967">
        <v>356</v>
      </c>
      <c r="D967">
        <v>19</v>
      </c>
      <c r="E967">
        <v>5.3370786516853931E-2</v>
      </c>
    </row>
    <row r="968" spans="1:5" x14ac:dyDescent="0.25">
      <c r="A968" t="s">
        <v>282</v>
      </c>
      <c r="B968">
        <v>2015</v>
      </c>
      <c r="C968">
        <v>349</v>
      </c>
      <c r="D968">
        <v>51</v>
      </c>
      <c r="E968">
        <v>0.14613180515759311</v>
      </c>
    </row>
    <row r="969" spans="1:5" x14ac:dyDescent="0.25">
      <c r="A969" t="s">
        <v>282</v>
      </c>
      <c r="B969">
        <v>2016</v>
      </c>
      <c r="C969">
        <v>337</v>
      </c>
      <c r="D969">
        <v>39</v>
      </c>
      <c r="E969">
        <v>0.11572700296735899</v>
      </c>
    </row>
    <row r="970" spans="1:5" x14ac:dyDescent="0.25">
      <c r="A970" t="s">
        <v>282</v>
      </c>
      <c r="B970">
        <v>2017</v>
      </c>
      <c r="C970">
        <v>512</v>
      </c>
      <c r="D970">
        <v>54</v>
      </c>
      <c r="E970">
        <v>0.10546875</v>
      </c>
    </row>
    <row r="971" spans="1:5" x14ac:dyDescent="0.25">
      <c r="A971" t="s">
        <v>282</v>
      </c>
      <c r="B971">
        <v>2018</v>
      </c>
      <c r="C971">
        <v>479</v>
      </c>
      <c r="D971">
        <v>50</v>
      </c>
      <c r="E971">
        <v>0.10438413361169099</v>
      </c>
    </row>
    <row r="972" spans="1:5" x14ac:dyDescent="0.25">
      <c r="A972" t="s">
        <v>282</v>
      </c>
      <c r="B972">
        <v>2019</v>
      </c>
      <c r="C972">
        <v>572</v>
      </c>
      <c r="D972">
        <v>40</v>
      </c>
      <c r="E972">
        <v>6.9930069930069935E-2</v>
      </c>
    </row>
    <row r="973" spans="1:5" x14ac:dyDescent="0.25">
      <c r="A973" t="s">
        <v>261</v>
      </c>
      <c r="B973">
        <v>2013</v>
      </c>
      <c r="C973">
        <v>1335</v>
      </c>
      <c r="D973">
        <v>28</v>
      </c>
      <c r="E973">
        <v>2.0973782771535578E-2</v>
      </c>
    </row>
    <row r="974" spans="1:5" x14ac:dyDescent="0.25">
      <c r="A974" t="s">
        <v>261</v>
      </c>
      <c r="B974">
        <v>2014</v>
      </c>
      <c r="C974">
        <v>1590</v>
      </c>
      <c r="D974">
        <v>64</v>
      </c>
      <c r="E974">
        <v>4.0251572327044023E-2</v>
      </c>
    </row>
    <row r="975" spans="1:5" x14ac:dyDescent="0.25">
      <c r="A975" t="s">
        <v>261</v>
      </c>
      <c r="B975">
        <v>2015</v>
      </c>
      <c r="C975">
        <v>1617</v>
      </c>
      <c r="D975">
        <v>112</v>
      </c>
      <c r="E975">
        <v>6.9264069264069264E-2</v>
      </c>
    </row>
    <row r="976" spans="1:5" x14ac:dyDescent="0.25">
      <c r="A976" t="s">
        <v>261</v>
      </c>
      <c r="B976">
        <v>2016</v>
      </c>
      <c r="C976">
        <v>1273</v>
      </c>
      <c r="D976">
        <v>113</v>
      </c>
      <c r="E976">
        <v>8.8766692851531812E-2</v>
      </c>
    </row>
    <row r="977" spans="1:5" x14ac:dyDescent="0.25">
      <c r="A977" t="s">
        <v>261</v>
      </c>
      <c r="B977">
        <v>2017</v>
      </c>
      <c r="C977">
        <v>1227</v>
      </c>
      <c r="D977">
        <v>82</v>
      </c>
      <c r="E977">
        <v>6.6829665851670744E-2</v>
      </c>
    </row>
    <row r="978" spans="1:5" x14ac:dyDescent="0.25">
      <c r="A978" t="s">
        <v>261</v>
      </c>
      <c r="B978">
        <v>2018</v>
      </c>
      <c r="C978">
        <v>781</v>
      </c>
      <c r="D978">
        <v>41</v>
      </c>
      <c r="E978">
        <v>5.2496798975672207E-2</v>
      </c>
    </row>
    <row r="979" spans="1:5" x14ac:dyDescent="0.25">
      <c r="A979" t="s">
        <v>261</v>
      </c>
      <c r="B979">
        <v>2019</v>
      </c>
      <c r="C979">
        <v>601</v>
      </c>
      <c r="D979">
        <v>20</v>
      </c>
      <c r="E979">
        <v>3.3277870216306148E-2</v>
      </c>
    </row>
    <row r="980" spans="1:5" x14ac:dyDescent="0.25">
      <c r="A980" t="s">
        <v>97</v>
      </c>
      <c r="B980">
        <v>2013</v>
      </c>
      <c r="C980">
        <v>4392</v>
      </c>
      <c r="D980">
        <v>197</v>
      </c>
      <c r="E980">
        <v>4.4854280510018212E-2</v>
      </c>
    </row>
    <row r="981" spans="1:5" x14ac:dyDescent="0.25">
      <c r="A981" t="s">
        <v>97</v>
      </c>
      <c r="B981">
        <v>2014</v>
      </c>
      <c r="C981">
        <v>10786</v>
      </c>
      <c r="D981">
        <v>713</v>
      </c>
      <c r="E981">
        <v>6.6104209160022256E-2</v>
      </c>
    </row>
    <row r="982" spans="1:5" x14ac:dyDescent="0.25">
      <c r="A982" t="s">
        <v>97</v>
      </c>
      <c r="B982">
        <v>2015</v>
      </c>
      <c r="C982">
        <v>13306</v>
      </c>
      <c r="D982">
        <v>938</v>
      </c>
      <c r="E982">
        <v>7.0494513753194044E-2</v>
      </c>
    </row>
    <row r="983" spans="1:5" x14ac:dyDescent="0.25">
      <c r="A983" t="s">
        <v>97</v>
      </c>
      <c r="B983">
        <v>2016</v>
      </c>
      <c r="C983">
        <v>17012</v>
      </c>
      <c r="D983">
        <v>763</v>
      </c>
      <c r="E983">
        <v>4.4850693628027273E-2</v>
      </c>
    </row>
    <row r="984" spans="1:5" x14ac:dyDescent="0.25">
      <c r="A984" t="s">
        <v>97</v>
      </c>
      <c r="B984">
        <v>2017</v>
      </c>
      <c r="C984">
        <v>21868</v>
      </c>
      <c r="D984">
        <v>565</v>
      </c>
      <c r="E984">
        <v>2.5836839217120908E-2</v>
      </c>
    </row>
    <row r="985" spans="1:5" x14ac:dyDescent="0.25">
      <c r="A985" t="s">
        <v>97</v>
      </c>
      <c r="B985">
        <v>2018</v>
      </c>
      <c r="C985">
        <v>20664</v>
      </c>
      <c r="D985">
        <v>407</v>
      </c>
      <c r="E985">
        <v>1.9696089818041041E-2</v>
      </c>
    </row>
    <row r="986" spans="1:5" x14ac:dyDescent="0.25">
      <c r="A986" t="s">
        <v>97</v>
      </c>
      <c r="B986">
        <v>2019</v>
      </c>
      <c r="C986">
        <v>20106</v>
      </c>
      <c r="D986">
        <v>273</v>
      </c>
      <c r="E986">
        <v>1.357803640704267E-2</v>
      </c>
    </row>
    <row r="987" spans="1:5" x14ac:dyDescent="0.25">
      <c r="A987" t="s">
        <v>97</v>
      </c>
      <c r="B987">
        <v>2020</v>
      </c>
      <c r="C987">
        <v>10278</v>
      </c>
      <c r="D987">
        <v>138</v>
      </c>
      <c r="E987">
        <v>1.342673671920607E-2</v>
      </c>
    </row>
    <row r="988" spans="1:5" x14ac:dyDescent="0.25">
      <c r="A988" t="s">
        <v>132</v>
      </c>
      <c r="B988">
        <v>2013</v>
      </c>
      <c r="C988">
        <v>2432</v>
      </c>
      <c r="D988">
        <v>73</v>
      </c>
      <c r="E988">
        <v>3.0016447368421049E-2</v>
      </c>
    </row>
    <row r="989" spans="1:5" x14ac:dyDescent="0.25">
      <c r="A989" t="s">
        <v>132</v>
      </c>
      <c r="B989">
        <v>2014</v>
      </c>
      <c r="C989">
        <v>4294</v>
      </c>
      <c r="D989">
        <v>212</v>
      </c>
      <c r="E989">
        <v>4.9371215649743831E-2</v>
      </c>
    </row>
    <row r="990" spans="1:5" x14ac:dyDescent="0.25">
      <c r="A990" t="s">
        <v>132</v>
      </c>
      <c r="B990">
        <v>2015</v>
      </c>
      <c r="C990">
        <v>5161</v>
      </c>
      <c r="D990">
        <v>358</v>
      </c>
      <c r="E990">
        <v>6.9366401860104634E-2</v>
      </c>
    </row>
    <row r="991" spans="1:5" x14ac:dyDescent="0.25">
      <c r="A991" t="s">
        <v>132</v>
      </c>
      <c r="B991">
        <v>2016</v>
      </c>
      <c r="C991">
        <v>6021</v>
      </c>
      <c r="D991">
        <v>311</v>
      </c>
      <c r="E991">
        <v>5.1652549410396938E-2</v>
      </c>
    </row>
    <row r="992" spans="1:5" x14ac:dyDescent="0.25">
      <c r="A992" t="s">
        <v>132</v>
      </c>
      <c r="B992">
        <v>2017</v>
      </c>
      <c r="C992">
        <v>7366</v>
      </c>
      <c r="D992">
        <v>248</v>
      </c>
      <c r="E992">
        <v>3.3668205267445017E-2</v>
      </c>
    </row>
    <row r="993" spans="1:5" x14ac:dyDescent="0.25">
      <c r="A993" t="s">
        <v>132</v>
      </c>
      <c r="B993">
        <v>2018</v>
      </c>
      <c r="C993">
        <v>7274</v>
      </c>
      <c r="D993">
        <v>206</v>
      </c>
      <c r="E993">
        <v>2.8320043992301348E-2</v>
      </c>
    </row>
    <row r="994" spans="1:5" x14ac:dyDescent="0.25">
      <c r="A994" t="s">
        <v>132</v>
      </c>
      <c r="B994">
        <v>2019</v>
      </c>
      <c r="C994">
        <v>6489</v>
      </c>
      <c r="D994">
        <v>174</v>
      </c>
      <c r="E994">
        <v>2.681460933888118E-2</v>
      </c>
    </row>
    <row r="995" spans="1:5" x14ac:dyDescent="0.25">
      <c r="A995" t="s">
        <v>132</v>
      </c>
      <c r="B995">
        <v>2020</v>
      </c>
      <c r="C995">
        <v>4855</v>
      </c>
      <c r="D995">
        <v>135</v>
      </c>
      <c r="E995">
        <v>2.7806385169927911E-2</v>
      </c>
    </row>
    <row r="996" spans="1:5" x14ac:dyDescent="0.25">
      <c r="A996" t="s">
        <v>497</v>
      </c>
      <c r="B996">
        <v>2013</v>
      </c>
      <c r="C996">
        <v>1047</v>
      </c>
      <c r="D996">
        <v>68</v>
      </c>
      <c r="E996">
        <v>6.4947468958930277E-2</v>
      </c>
    </row>
    <row r="997" spans="1:5" x14ac:dyDescent="0.25">
      <c r="A997" t="s">
        <v>497</v>
      </c>
      <c r="B997">
        <v>2014</v>
      </c>
      <c r="C997">
        <v>1162</v>
      </c>
      <c r="D997">
        <v>148</v>
      </c>
      <c r="E997">
        <v>0.12736660929432009</v>
      </c>
    </row>
    <row r="998" spans="1:5" x14ac:dyDescent="0.25">
      <c r="A998" t="s">
        <v>497</v>
      </c>
      <c r="B998">
        <v>2015</v>
      </c>
      <c r="C998">
        <v>343</v>
      </c>
      <c r="D998">
        <v>125</v>
      </c>
      <c r="E998">
        <v>0.36443148688046639</v>
      </c>
    </row>
    <row r="999" spans="1:5" x14ac:dyDescent="0.25">
      <c r="A999" t="s">
        <v>497</v>
      </c>
      <c r="B999">
        <v>2016</v>
      </c>
      <c r="C999">
        <v>424</v>
      </c>
      <c r="D999">
        <v>146</v>
      </c>
      <c r="E999">
        <v>0.34433962264150941</v>
      </c>
    </row>
    <row r="1000" spans="1:5" x14ac:dyDescent="0.25">
      <c r="A1000" t="s">
        <v>497</v>
      </c>
      <c r="B1000">
        <v>2017</v>
      </c>
      <c r="C1000">
        <v>200</v>
      </c>
      <c r="D1000">
        <v>76</v>
      </c>
      <c r="E1000">
        <v>0.38</v>
      </c>
    </row>
    <row r="1001" spans="1:5" x14ac:dyDescent="0.25">
      <c r="A1001" t="s">
        <v>497</v>
      </c>
      <c r="B1001">
        <v>2018</v>
      </c>
      <c r="C1001">
        <v>4</v>
      </c>
      <c r="D1001">
        <v>2</v>
      </c>
      <c r="E1001">
        <v>0.5</v>
      </c>
    </row>
    <row r="1002" spans="1:5" x14ac:dyDescent="0.25">
      <c r="A1002" t="s">
        <v>497</v>
      </c>
      <c r="B1002">
        <v>2019</v>
      </c>
      <c r="C1002">
        <v>3</v>
      </c>
      <c r="D1002">
        <v>1</v>
      </c>
      <c r="E1002">
        <v>0.33333333333333331</v>
      </c>
    </row>
    <row r="1003" spans="1:5" x14ac:dyDescent="0.25">
      <c r="A1003" t="s">
        <v>195</v>
      </c>
      <c r="B1003">
        <v>2013</v>
      </c>
      <c r="C1003">
        <v>693</v>
      </c>
      <c r="D1003">
        <v>6</v>
      </c>
      <c r="E1003">
        <v>8.658008658008658E-3</v>
      </c>
    </row>
    <row r="1004" spans="1:5" x14ac:dyDescent="0.25">
      <c r="A1004" t="s">
        <v>195</v>
      </c>
      <c r="B1004">
        <v>2014</v>
      </c>
      <c r="C1004">
        <v>2730</v>
      </c>
      <c r="D1004">
        <v>12</v>
      </c>
      <c r="E1004">
        <v>4.3956043956043956E-3</v>
      </c>
    </row>
    <row r="1005" spans="1:5" x14ac:dyDescent="0.25">
      <c r="A1005" t="s">
        <v>195</v>
      </c>
      <c r="B1005">
        <v>2015</v>
      </c>
      <c r="C1005">
        <v>3198</v>
      </c>
      <c r="D1005">
        <v>80</v>
      </c>
      <c r="E1005">
        <v>2.5015634771732329E-2</v>
      </c>
    </row>
    <row r="1006" spans="1:5" x14ac:dyDescent="0.25">
      <c r="A1006" t="s">
        <v>195</v>
      </c>
      <c r="B1006">
        <v>2016</v>
      </c>
      <c r="C1006">
        <v>3531</v>
      </c>
      <c r="D1006">
        <v>70</v>
      </c>
      <c r="E1006">
        <v>1.9824412347776831E-2</v>
      </c>
    </row>
    <row r="1007" spans="1:5" x14ac:dyDescent="0.25">
      <c r="A1007" t="s">
        <v>195</v>
      </c>
      <c r="B1007">
        <v>2017</v>
      </c>
      <c r="C1007">
        <v>3900</v>
      </c>
      <c r="D1007">
        <v>65</v>
      </c>
      <c r="E1007">
        <v>1.666666666666667E-2</v>
      </c>
    </row>
    <row r="1008" spans="1:5" x14ac:dyDescent="0.25">
      <c r="A1008" t="s">
        <v>195</v>
      </c>
      <c r="B1008">
        <v>2018</v>
      </c>
      <c r="C1008">
        <v>4018</v>
      </c>
      <c r="D1008">
        <v>57</v>
      </c>
      <c r="E1008">
        <v>1.418616226978596E-2</v>
      </c>
    </row>
    <row r="1009" spans="1:5" x14ac:dyDescent="0.25">
      <c r="A1009" t="s">
        <v>195</v>
      </c>
      <c r="B1009">
        <v>2019</v>
      </c>
      <c r="C1009">
        <v>4387</v>
      </c>
      <c r="D1009">
        <v>68</v>
      </c>
      <c r="E1009">
        <v>1.5500341919307039E-2</v>
      </c>
    </row>
    <row r="1010" spans="1:5" x14ac:dyDescent="0.25">
      <c r="A1010" t="s">
        <v>195</v>
      </c>
      <c r="B1010">
        <v>2020</v>
      </c>
      <c r="C1010">
        <v>3276</v>
      </c>
      <c r="D1010">
        <v>47</v>
      </c>
      <c r="E1010">
        <v>1.434676434676435E-2</v>
      </c>
    </row>
    <row r="1011" spans="1:5" x14ac:dyDescent="0.25">
      <c r="A1011" t="s">
        <v>180</v>
      </c>
      <c r="B1011">
        <v>2013</v>
      </c>
      <c r="C1011">
        <v>800</v>
      </c>
      <c r="D1011">
        <v>8</v>
      </c>
      <c r="E1011">
        <v>0.01</v>
      </c>
    </row>
    <row r="1012" spans="1:5" x14ac:dyDescent="0.25">
      <c r="A1012" t="s">
        <v>180</v>
      </c>
      <c r="B1012">
        <v>2014</v>
      </c>
      <c r="C1012">
        <v>675</v>
      </c>
      <c r="D1012">
        <v>14</v>
      </c>
      <c r="E1012">
        <v>2.074074074074074E-2</v>
      </c>
    </row>
    <row r="1013" spans="1:5" x14ac:dyDescent="0.25">
      <c r="A1013" t="s">
        <v>180</v>
      </c>
      <c r="B1013">
        <v>2015</v>
      </c>
      <c r="C1013">
        <v>355</v>
      </c>
      <c r="D1013">
        <v>11</v>
      </c>
      <c r="E1013">
        <v>3.098591549295775E-2</v>
      </c>
    </row>
    <row r="1014" spans="1:5" x14ac:dyDescent="0.25">
      <c r="A1014" t="s">
        <v>180</v>
      </c>
      <c r="B1014">
        <v>2016</v>
      </c>
      <c r="C1014">
        <v>136</v>
      </c>
      <c r="D1014">
        <v>2</v>
      </c>
      <c r="E1014">
        <v>1.470588235294118E-2</v>
      </c>
    </row>
    <row r="1015" spans="1:5" x14ac:dyDescent="0.25">
      <c r="A1015" t="s">
        <v>180</v>
      </c>
      <c r="B1015">
        <v>2017</v>
      </c>
      <c r="C1015">
        <v>238</v>
      </c>
      <c r="D1015">
        <v>2</v>
      </c>
      <c r="E1015">
        <v>8.4033613445378148E-3</v>
      </c>
    </row>
    <row r="1016" spans="1:5" x14ac:dyDescent="0.25">
      <c r="A1016" t="s">
        <v>180</v>
      </c>
      <c r="B1016">
        <v>2018</v>
      </c>
      <c r="C1016">
        <v>264</v>
      </c>
      <c r="D1016">
        <v>8</v>
      </c>
      <c r="E1016">
        <v>3.03030303030303E-2</v>
      </c>
    </row>
    <row r="1017" spans="1:5" x14ac:dyDescent="0.25">
      <c r="A1017" t="s">
        <v>180</v>
      </c>
      <c r="B1017">
        <v>2019</v>
      </c>
      <c r="C1017">
        <v>214</v>
      </c>
      <c r="D1017">
        <v>2</v>
      </c>
      <c r="E1017">
        <v>9.3457943925233638E-3</v>
      </c>
    </row>
    <row r="1018" spans="1:5" x14ac:dyDescent="0.25">
      <c r="A1018" t="s">
        <v>231</v>
      </c>
      <c r="B1018">
        <v>2013</v>
      </c>
      <c r="C1018">
        <v>105</v>
      </c>
      <c r="D1018">
        <v>4</v>
      </c>
      <c r="E1018">
        <v>3.8095238095238099E-2</v>
      </c>
    </row>
    <row r="1019" spans="1:5" x14ac:dyDescent="0.25">
      <c r="A1019" t="s">
        <v>231</v>
      </c>
      <c r="B1019">
        <v>2014</v>
      </c>
      <c r="C1019">
        <v>46</v>
      </c>
      <c r="D1019">
        <v>1</v>
      </c>
      <c r="E1019">
        <v>2.1739130434782612E-2</v>
      </c>
    </row>
    <row r="1020" spans="1:5" x14ac:dyDescent="0.25">
      <c r="A1020" t="s">
        <v>231</v>
      </c>
      <c r="B1020">
        <v>2015</v>
      </c>
      <c r="C1020">
        <v>28</v>
      </c>
      <c r="D1020">
        <v>1</v>
      </c>
      <c r="E1020">
        <v>3.5714285714285712E-2</v>
      </c>
    </row>
    <row r="1021" spans="1:5" x14ac:dyDescent="0.25">
      <c r="A1021" t="s">
        <v>231</v>
      </c>
      <c r="B1021">
        <v>2016</v>
      </c>
      <c r="C1021">
        <v>6</v>
      </c>
      <c r="D1021">
        <v>0</v>
      </c>
      <c r="E1021">
        <v>0</v>
      </c>
    </row>
    <row r="1022" spans="1:5" x14ac:dyDescent="0.25">
      <c r="A1022" t="s">
        <v>231</v>
      </c>
      <c r="B1022">
        <v>2017</v>
      </c>
      <c r="C1022">
        <v>4</v>
      </c>
      <c r="D1022">
        <v>0</v>
      </c>
      <c r="E1022">
        <v>0</v>
      </c>
    </row>
    <row r="1023" spans="1:5" x14ac:dyDescent="0.25">
      <c r="A1023" t="s">
        <v>460</v>
      </c>
      <c r="B1023">
        <v>2013</v>
      </c>
      <c r="C1023">
        <v>245</v>
      </c>
      <c r="D1023">
        <v>4</v>
      </c>
      <c r="E1023">
        <v>1.6326530612244899E-2</v>
      </c>
    </row>
    <row r="1024" spans="1:5" x14ac:dyDescent="0.25">
      <c r="A1024" t="s">
        <v>460</v>
      </c>
      <c r="B1024">
        <v>2014</v>
      </c>
      <c r="C1024">
        <v>102</v>
      </c>
      <c r="D1024">
        <v>4</v>
      </c>
      <c r="E1024">
        <v>3.9215686274509803E-2</v>
      </c>
    </row>
    <row r="1025" spans="1:5" x14ac:dyDescent="0.25">
      <c r="A1025" t="s">
        <v>460</v>
      </c>
      <c r="B1025">
        <v>2015</v>
      </c>
      <c r="C1025">
        <v>113</v>
      </c>
      <c r="D1025">
        <v>4</v>
      </c>
      <c r="E1025">
        <v>3.5398230088495568E-2</v>
      </c>
    </row>
    <row r="1026" spans="1:5" x14ac:dyDescent="0.25">
      <c r="A1026" t="s">
        <v>460</v>
      </c>
      <c r="B1026">
        <v>2016</v>
      </c>
      <c r="C1026">
        <v>85</v>
      </c>
      <c r="D1026">
        <v>4</v>
      </c>
      <c r="E1026">
        <v>4.7058823529411757E-2</v>
      </c>
    </row>
    <row r="1027" spans="1:5" x14ac:dyDescent="0.25">
      <c r="A1027" t="s">
        <v>460</v>
      </c>
      <c r="B1027">
        <v>2017</v>
      </c>
      <c r="C1027">
        <v>193</v>
      </c>
      <c r="D1027">
        <v>4</v>
      </c>
      <c r="E1027">
        <v>2.072538860103627E-2</v>
      </c>
    </row>
    <row r="1028" spans="1:5" x14ac:dyDescent="0.25">
      <c r="A1028" t="s">
        <v>460</v>
      </c>
      <c r="B1028">
        <v>2018</v>
      </c>
      <c r="C1028">
        <v>38</v>
      </c>
      <c r="D1028">
        <v>0</v>
      </c>
      <c r="E1028">
        <v>0</v>
      </c>
    </row>
    <row r="1029" spans="1:5" x14ac:dyDescent="0.25">
      <c r="A1029" t="s">
        <v>460</v>
      </c>
      <c r="B1029">
        <v>2019</v>
      </c>
      <c r="C1029">
        <v>9</v>
      </c>
      <c r="D1029">
        <v>1</v>
      </c>
      <c r="E1029">
        <v>0.1111111111111111</v>
      </c>
    </row>
    <row r="1030" spans="1:5" x14ac:dyDescent="0.25">
      <c r="A1030" t="s">
        <v>154</v>
      </c>
      <c r="B1030">
        <v>2013</v>
      </c>
      <c r="C1030">
        <v>2855</v>
      </c>
      <c r="D1030">
        <v>142</v>
      </c>
      <c r="E1030">
        <v>4.9737302977232917E-2</v>
      </c>
    </row>
    <row r="1031" spans="1:5" x14ac:dyDescent="0.25">
      <c r="A1031" t="s">
        <v>154</v>
      </c>
      <c r="B1031">
        <v>2014</v>
      </c>
      <c r="C1031">
        <v>6548</v>
      </c>
      <c r="D1031">
        <v>501</v>
      </c>
      <c r="E1031">
        <v>7.6511912034208915E-2</v>
      </c>
    </row>
    <row r="1032" spans="1:5" x14ac:dyDescent="0.25">
      <c r="A1032" t="s">
        <v>154</v>
      </c>
      <c r="B1032">
        <v>2015</v>
      </c>
      <c r="C1032">
        <v>7639</v>
      </c>
      <c r="D1032">
        <v>624</v>
      </c>
      <c r="E1032">
        <v>8.1686084566042677E-2</v>
      </c>
    </row>
    <row r="1033" spans="1:5" x14ac:dyDescent="0.25">
      <c r="A1033" t="s">
        <v>154</v>
      </c>
      <c r="B1033">
        <v>2016</v>
      </c>
      <c r="C1033">
        <v>9398</v>
      </c>
      <c r="D1033">
        <v>544</v>
      </c>
      <c r="E1033">
        <v>5.7884656309853157E-2</v>
      </c>
    </row>
    <row r="1034" spans="1:5" x14ac:dyDescent="0.25">
      <c r="A1034" t="s">
        <v>154</v>
      </c>
      <c r="B1034">
        <v>2017</v>
      </c>
      <c r="C1034">
        <v>11621</v>
      </c>
      <c r="D1034">
        <v>627</v>
      </c>
      <c r="E1034">
        <v>5.3954048704930729E-2</v>
      </c>
    </row>
    <row r="1035" spans="1:5" x14ac:dyDescent="0.25">
      <c r="A1035" t="s">
        <v>154</v>
      </c>
      <c r="B1035">
        <v>2018</v>
      </c>
      <c r="C1035">
        <v>12042</v>
      </c>
      <c r="D1035">
        <v>584</v>
      </c>
      <c r="E1035">
        <v>4.8496927420694239E-2</v>
      </c>
    </row>
    <row r="1036" spans="1:5" x14ac:dyDescent="0.25">
      <c r="A1036" t="s">
        <v>154</v>
      </c>
      <c r="B1036">
        <v>2019</v>
      </c>
      <c r="C1036">
        <v>12039</v>
      </c>
      <c r="D1036">
        <v>560</v>
      </c>
      <c r="E1036">
        <v>4.6515491319877068E-2</v>
      </c>
    </row>
    <row r="1037" spans="1:5" x14ac:dyDescent="0.25">
      <c r="A1037" t="s">
        <v>154</v>
      </c>
      <c r="B1037">
        <v>2020</v>
      </c>
      <c r="C1037">
        <v>7750</v>
      </c>
      <c r="D1037">
        <v>341</v>
      </c>
      <c r="E1037">
        <v>4.3999999999999997E-2</v>
      </c>
    </row>
    <row r="1038" spans="1:5" x14ac:dyDescent="0.25">
      <c r="A1038" t="s">
        <v>219</v>
      </c>
      <c r="B1038">
        <v>2013</v>
      </c>
      <c r="C1038">
        <v>2904</v>
      </c>
      <c r="D1038">
        <v>125</v>
      </c>
      <c r="E1038">
        <v>4.3044077134986217E-2</v>
      </c>
    </row>
    <row r="1039" spans="1:5" x14ac:dyDescent="0.25">
      <c r="A1039" t="s">
        <v>219</v>
      </c>
      <c r="B1039">
        <v>2014</v>
      </c>
      <c r="C1039">
        <v>4257</v>
      </c>
      <c r="D1039">
        <v>309</v>
      </c>
      <c r="E1039">
        <v>7.2586328400281883E-2</v>
      </c>
    </row>
    <row r="1040" spans="1:5" x14ac:dyDescent="0.25">
      <c r="A1040" t="s">
        <v>219</v>
      </c>
      <c r="B1040">
        <v>2015</v>
      </c>
      <c r="C1040">
        <v>4147</v>
      </c>
      <c r="D1040">
        <v>360</v>
      </c>
      <c r="E1040">
        <v>8.6809741982155769E-2</v>
      </c>
    </row>
    <row r="1041" spans="1:5" x14ac:dyDescent="0.25">
      <c r="A1041" t="s">
        <v>219</v>
      </c>
      <c r="B1041">
        <v>2016</v>
      </c>
      <c r="C1041">
        <v>4622</v>
      </c>
      <c r="D1041">
        <v>344</v>
      </c>
      <c r="E1041">
        <v>7.4426655127650371E-2</v>
      </c>
    </row>
    <row r="1042" spans="1:5" x14ac:dyDescent="0.25">
      <c r="A1042" t="s">
        <v>219</v>
      </c>
      <c r="B1042">
        <v>2017</v>
      </c>
      <c r="C1042">
        <v>5361</v>
      </c>
      <c r="D1042">
        <v>250</v>
      </c>
      <c r="E1042">
        <v>4.6633090841260959E-2</v>
      </c>
    </row>
    <row r="1043" spans="1:5" x14ac:dyDescent="0.25">
      <c r="A1043" t="s">
        <v>219</v>
      </c>
      <c r="B1043">
        <v>2018</v>
      </c>
      <c r="C1043">
        <v>3573</v>
      </c>
      <c r="D1043">
        <v>136</v>
      </c>
      <c r="E1043">
        <v>3.8063252169045617E-2</v>
      </c>
    </row>
    <row r="1044" spans="1:5" x14ac:dyDescent="0.25">
      <c r="A1044" t="s">
        <v>219</v>
      </c>
      <c r="B1044">
        <v>2019</v>
      </c>
      <c r="C1044">
        <v>3456</v>
      </c>
      <c r="D1044">
        <v>152</v>
      </c>
      <c r="E1044">
        <v>4.3981481481481483E-2</v>
      </c>
    </row>
    <row r="1045" spans="1:5" x14ac:dyDescent="0.25">
      <c r="A1045" t="s">
        <v>464</v>
      </c>
      <c r="B1045">
        <v>2013</v>
      </c>
      <c r="C1045">
        <v>158</v>
      </c>
      <c r="D1045">
        <v>8</v>
      </c>
      <c r="E1045">
        <v>5.0632911392405063E-2</v>
      </c>
    </row>
    <row r="1046" spans="1:5" x14ac:dyDescent="0.25">
      <c r="A1046" t="s">
        <v>464</v>
      </c>
      <c r="B1046">
        <v>2014</v>
      </c>
      <c r="C1046">
        <v>147</v>
      </c>
      <c r="D1046">
        <v>6</v>
      </c>
      <c r="E1046">
        <v>4.0816326530612242E-2</v>
      </c>
    </row>
    <row r="1047" spans="1:5" x14ac:dyDescent="0.25">
      <c r="A1047" t="s">
        <v>464</v>
      </c>
      <c r="B1047">
        <v>2015</v>
      </c>
      <c r="C1047">
        <v>49</v>
      </c>
      <c r="D1047">
        <v>1</v>
      </c>
      <c r="E1047">
        <v>2.0408163265306121E-2</v>
      </c>
    </row>
    <row r="1048" spans="1:5" x14ac:dyDescent="0.25">
      <c r="A1048" t="s">
        <v>464</v>
      </c>
      <c r="B1048">
        <v>2016</v>
      </c>
      <c r="C1048">
        <v>31</v>
      </c>
      <c r="D1048">
        <v>0</v>
      </c>
      <c r="E1048">
        <v>0</v>
      </c>
    </row>
    <row r="1049" spans="1:5" x14ac:dyDescent="0.25">
      <c r="A1049" t="s">
        <v>464</v>
      </c>
      <c r="B1049">
        <v>2017</v>
      </c>
      <c r="C1049">
        <v>16</v>
      </c>
      <c r="D1049">
        <v>1</v>
      </c>
      <c r="E1049">
        <v>6.25E-2</v>
      </c>
    </row>
    <row r="1050" spans="1:5" x14ac:dyDescent="0.25">
      <c r="A1050" t="s">
        <v>464</v>
      </c>
      <c r="B1050">
        <v>2018</v>
      </c>
      <c r="C1050">
        <v>8</v>
      </c>
      <c r="D1050">
        <v>1</v>
      </c>
      <c r="E1050">
        <v>0.125</v>
      </c>
    </row>
    <row r="1051" spans="1:5" x14ac:dyDescent="0.25">
      <c r="A1051" t="s">
        <v>464</v>
      </c>
      <c r="B1051">
        <v>2019</v>
      </c>
      <c r="C1051">
        <v>3</v>
      </c>
      <c r="D1051">
        <v>0</v>
      </c>
      <c r="E1051">
        <v>0</v>
      </c>
    </row>
    <row r="1052" spans="1:5" x14ac:dyDescent="0.25">
      <c r="A1052" t="s">
        <v>389</v>
      </c>
      <c r="B1052">
        <v>2013</v>
      </c>
      <c r="C1052">
        <v>789</v>
      </c>
      <c r="D1052">
        <v>29</v>
      </c>
      <c r="E1052">
        <v>3.6755386565272503E-2</v>
      </c>
    </row>
    <row r="1053" spans="1:5" x14ac:dyDescent="0.25">
      <c r="A1053" t="s">
        <v>389</v>
      </c>
      <c r="B1053">
        <v>2014</v>
      </c>
      <c r="C1053">
        <v>931</v>
      </c>
      <c r="D1053">
        <v>43</v>
      </c>
      <c r="E1053">
        <v>4.6186895810955961E-2</v>
      </c>
    </row>
    <row r="1054" spans="1:5" x14ac:dyDescent="0.25">
      <c r="A1054" t="s">
        <v>389</v>
      </c>
      <c r="B1054">
        <v>2015</v>
      </c>
      <c r="C1054">
        <v>735</v>
      </c>
      <c r="D1054">
        <v>30</v>
      </c>
      <c r="E1054">
        <v>4.0816326530612242E-2</v>
      </c>
    </row>
    <row r="1055" spans="1:5" x14ac:dyDescent="0.25">
      <c r="A1055" t="s">
        <v>389</v>
      </c>
      <c r="B1055">
        <v>2016</v>
      </c>
      <c r="C1055">
        <v>419</v>
      </c>
      <c r="D1055">
        <v>11</v>
      </c>
      <c r="E1055">
        <v>2.625298329355609E-2</v>
      </c>
    </row>
    <row r="1056" spans="1:5" x14ac:dyDescent="0.25">
      <c r="A1056" t="s">
        <v>389</v>
      </c>
      <c r="B1056">
        <v>2017</v>
      </c>
      <c r="C1056">
        <v>412</v>
      </c>
      <c r="D1056">
        <v>18</v>
      </c>
      <c r="E1056">
        <v>4.3689320388349523E-2</v>
      </c>
    </row>
    <row r="1057" spans="1:5" x14ac:dyDescent="0.25">
      <c r="A1057" t="s">
        <v>389</v>
      </c>
      <c r="B1057">
        <v>2018</v>
      </c>
      <c r="C1057">
        <v>495</v>
      </c>
      <c r="D1057">
        <v>45</v>
      </c>
      <c r="E1057">
        <v>9.0909090909090912E-2</v>
      </c>
    </row>
    <row r="1058" spans="1:5" x14ac:dyDescent="0.25">
      <c r="A1058" t="s">
        <v>389</v>
      </c>
      <c r="B1058">
        <v>2019</v>
      </c>
      <c r="C1058">
        <v>481</v>
      </c>
      <c r="D1058">
        <v>20</v>
      </c>
      <c r="E1058">
        <v>4.1580041580041582E-2</v>
      </c>
    </row>
    <row r="1059" spans="1:5" x14ac:dyDescent="0.25">
      <c r="A1059" t="s">
        <v>453</v>
      </c>
      <c r="B1059">
        <v>2013</v>
      </c>
      <c r="C1059">
        <v>19</v>
      </c>
      <c r="D1059">
        <v>8</v>
      </c>
      <c r="E1059">
        <v>0.42105263157894729</v>
      </c>
    </row>
    <row r="1060" spans="1:5" x14ac:dyDescent="0.25">
      <c r="A1060" t="s">
        <v>453</v>
      </c>
      <c r="B1060">
        <v>2014</v>
      </c>
      <c r="C1060">
        <v>29</v>
      </c>
      <c r="D1060">
        <v>8</v>
      </c>
      <c r="E1060">
        <v>0.27586206896551718</v>
      </c>
    </row>
    <row r="1061" spans="1:5" x14ac:dyDescent="0.25">
      <c r="A1061" t="s">
        <v>453</v>
      </c>
      <c r="B1061">
        <v>2015</v>
      </c>
      <c r="C1061">
        <v>15</v>
      </c>
      <c r="D1061">
        <v>0</v>
      </c>
      <c r="E1061">
        <v>0</v>
      </c>
    </row>
    <row r="1062" spans="1:5" x14ac:dyDescent="0.25">
      <c r="A1062" t="s">
        <v>453</v>
      </c>
      <c r="B1062">
        <v>2016</v>
      </c>
      <c r="C1062">
        <v>16</v>
      </c>
      <c r="D1062">
        <v>1</v>
      </c>
      <c r="E1062">
        <v>6.25E-2</v>
      </c>
    </row>
    <row r="1063" spans="1:5" x14ac:dyDescent="0.25">
      <c r="A1063" t="s">
        <v>453</v>
      </c>
      <c r="B1063">
        <v>2017</v>
      </c>
      <c r="C1063">
        <v>8</v>
      </c>
      <c r="D1063">
        <v>0</v>
      </c>
      <c r="E1063">
        <v>0</v>
      </c>
    </row>
    <row r="1064" spans="1:5" x14ac:dyDescent="0.25">
      <c r="A1064" t="s">
        <v>453</v>
      </c>
      <c r="B1064">
        <v>2018</v>
      </c>
      <c r="C1064">
        <v>5</v>
      </c>
      <c r="D1064">
        <v>1</v>
      </c>
      <c r="E1064">
        <v>0.2</v>
      </c>
    </row>
    <row r="1065" spans="1:5" x14ac:dyDescent="0.25">
      <c r="A1065" t="s">
        <v>453</v>
      </c>
      <c r="B1065">
        <v>2019</v>
      </c>
      <c r="C1065">
        <v>2</v>
      </c>
      <c r="D1065">
        <v>0</v>
      </c>
      <c r="E1065">
        <v>0</v>
      </c>
    </row>
    <row r="1066" spans="1:5" x14ac:dyDescent="0.25">
      <c r="A1066" t="s">
        <v>340</v>
      </c>
      <c r="B1066">
        <v>2014</v>
      </c>
      <c r="C1066">
        <v>23</v>
      </c>
      <c r="D1066">
        <v>0</v>
      </c>
      <c r="E1066">
        <v>0</v>
      </c>
    </row>
    <row r="1067" spans="1:5" x14ac:dyDescent="0.25">
      <c r="A1067" t="s">
        <v>340</v>
      </c>
      <c r="B1067">
        <v>2015</v>
      </c>
      <c r="C1067">
        <v>10</v>
      </c>
      <c r="D1067">
        <v>2</v>
      </c>
      <c r="E1067">
        <v>0.2</v>
      </c>
    </row>
    <row r="1068" spans="1:5" x14ac:dyDescent="0.25">
      <c r="A1068" t="s">
        <v>340</v>
      </c>
      <c r="B1068">
        <v>2016</v>
      </c>
      <c r="C1068">
        <v>15</v>
      </c>
      <c r="D1068">
        <v>0</v>
      </c>
      <c r="E1068">
        <v>0</v>
      </c>
    </row>
    <row r="1069" spans="1:5" x14ac:dyDescent="0.25">
      <c r="A1069" t="s">
        <v>340</v>
      </c>
      <c r="B1069">
        <v>2019</v>
      </c>
      <c r="C1069">
        <v>1</v>
      </c>
      <c r="D1069">
        <v>0</v>
      </c>
      <c r="E1069">
        <v>0</v>
      </c>
    </row>
    <row r="1070" spans="1:5" x14ac:dyDescent="0.25">
      <c r="A1070" t="s">
        <v>404</v>
      </c>
      <c r="B1070">
        <v>2013</v>
      </c>
      <c r="C1070">
        <v>73</v>
      </c>
      <c r="D1070">
        <v>0</v>
      </c>
      <c r="E1070">
        <v>0</v>
      </c>
    </row>
    <row r="1071" spans="1:5" x14ac:dyDescent="0.25">
      <c r="A1071" t="s">
        <v>404</v>
      </c>
      <c r="B1071">
        <v>2014</v>
      </c>
      <c r="C1071">
        <v>87</v>
      </c>
      <c r="D1071">
        <v>3</v>
      </c>
      <c r="E1071">
        <v>3.4482758620689648E-2</v>
      </c>
    </row>
    <row r="1072" spans="1:5" x14ac:dyDescent="0.25">
      <c r="A1072" t="s">
        <v>404</v>
      </c>
      <c r="B1072">
        <v>2015</v>
      </c>
      <c r="C1072">
        <v>92</v>
      </c>
      <c r="D1072">
        <v>1</v>
      </c>
      <c r="E1072">
        <v>1.0869565217391301E-2</v>
      </c>
    </row>
    <row r="1073" spans="1:5" x14ac:dyDescent="0.25">
      <c r="A1073" t="s">
        <v>404</v>
      </c>
      <c r="B1073">
        <v>2016</v>
      </c>
      <c r="C1073">
        <v>88</v>
      </c>
      <c r="D1073">
        <v>8</v>
      </c>
      <c r="E1073">
        <v>9.0909090909090912E-2</v>
      </c>
    </row>
    <row r="1074" spans="1:5" x14ac:dyDescent="0.25">
      <c r="A1074" t="s">
        <v>404</v>
      </c>
      <c r="B1074">
        <v>2017</v>
      </c>
      <c r="C1074">
        <v>105</v>
      </c>
      <c r="D1074">
        <v>2</v>
      </c>
      <c r="E1074">
        <v>1.9047619047619049E-2</v>
      </c>
    </row>
    <row r="1075" spans="1:5" x14ac:dyDescent="0.25">
      <c r="A1075" t="s">
        <v>404</v>
      </c>
      <c r="B1075">
        <v>2018</v>
      </c>
      <c r="C1075">
        <v>66</v>
      </c>
      <c r="D1075">
        <v>4</v>
      </c>
      <c r="E1075">
        <v>6.0606060606060608E-2</v>
      </c>
    </row>
    <row r="1076" spans="1:5" x14ac:dyDescent="0.25">
      <c r="A1076" t="s">
        <v>404</v>
      </c>
      <c r="B1076">
        <v>2019</v>
      </c>
      <c r="C1076">
        <v>74</v>
      </c>
      <c r="D1076">
        <v>1</v>
      </c>
      <c r="E1076">
        <v>1.3513513513513511E-2</v>
      </c>
    </row>
    <row r="1077" spans="1:5" x14ac:dyDescent="0.25">
      <c r="A1077" t="s">
        <v>267</v>
      </c>
      <c r="B1077">
        <v>2013</v>
      </c>
      <c r="C1077">
        <v>286</v>
      </c>
      <c r="D1077">
        <v>0</v>
      </c>
      <c r="E1077">
        <v>0</v>
      </c>
    </row>
    <row r="1078" spans="1:5" x14ac:dyDescent="0.25">
      <c r="A1078" t="s">
        <v>267</v>
      </c>
      <c r="B1078">
        <v>2014</v>
      </c>
      <c r="C1078">
        <v>341</v>
      </c>
      <c r="D1078">
        <v>0</v>
      </c>
      <c r="E1078">
        <v>0</v>
      </c>
    </row>
    <row r="1079" spans="1:5" x14ac:dyDescent="0.25">
      <c r="A1079" t="s">
        <v>267</v>
      </c>
      <c r="B1079">
        <v>2015</v>
      </c>
      <c r="C1079">
        <v>187</v>
      </c>
      <c r="D1079">
        <v>1</v>
      </c>
      <c r="E1079">
        <v>5.3475935828877002E-3</v>
      </c>
    </row>
    <row r="1080" spans="1:5" x14ac:dyDescent="0.25">
      <c r="A1080" t="s">
        <v>267</v>
      </c>
      <c r="B1080">
        <v>2016</v>
      </c>
      <c r="C1080">
        <v>164</v>
      </c>
      <c r="D1080">
        <v>1</v>
      </c>
      <c r="E1080">
        <v>6.0975609756097563E-3</v>
      </c>
    </row>
    <row r="1081" spans="1:5" x14ac:dyDescent="0.25">
      <c r="A1081" t="s">
        <v>267</v>
      </c>
      <c r="B1081">
        <v>2017</v>
      </c>
      <c r="C1081">
        <v>30</v>
      </c>
      <c r="D1081">
        <v>0</v>
      </c>
      <c r="E1081">
        <v>0</v>
      </c>
    </row>
    <row r="1082" spans="1:5" x14ac:dyDescent="0.25">
      <c r="A1082" t="s">
        <v>267</v>
      </c>
      <c r="B1082">
        <v>2018</v>
      </c>
      <c r="C1082">
        <v>46</v>
      </c>
      <c r="D1082">
        <v>0</v>
      </c>
      <c r="E1082">
        <v>0</v>
      </c>
    </row>
    <row r="1083" spans="1:5" x14ac:dyDescent="0.25">
      <c r="A1083" t="s">
        <v>267</v>
      </c>
      <c r="B1083">
        <v>2019</v>
      </c>
      <c r="C1083">
        <v>90</v>
      </c>
      <c r="D1083">
        <v>4</v>
      </c>
      <c r="E1083">
        <v>4.4444444444444453E-2</v>
      </c>
    </row>
    <row r="1084" spans="1:5" x14ac:dyDescent="0.25">
      <c r="A1084" t="s">
        <v>267</v>
      </c>
      <c r="B1084">
        <v>2020</v>
      </c>
      <c r="C1084">
        <v>116</v>
      </c>
      <c r="D1084">
        <v>3</v>
      </c>
      <c r="E1084">
        <v>2.5862068965517241E-2</v>
      </c>
    </row>
    <row r="1085" spans="1:5" x14ac:dyDescent="0.25">
      <c r="A1085" t="s">
        <v>461</v>
      </c>
      <c r="B1085">
        <v>2016</v>
      </c>
      <c r="C1085">
        <v>1</v>
      </c>
      <c r="D1085">
        <v>0</v>
      </c>
      <c r="E1085">
        <v>0</v>
      </c>
    </row>
    <row r="1086" spans="1:5" x14ac:dyDescent="0.25">
      <c r="A1086" t="s">
        <v>461</v>
      </c>
      <c r="B1086">
        <v>2017</v>
      </c>
      <c r="C1086">
        <v>8</v>
      </c>
      <c r="D1086">
        <v>5</v>
      </c>
      <c r="E1086">
        <v>0.625</v>
      </c>
    </row>
    <row r="1087" spans="1:5" x14ac:dyDescent="0.25">
      <c r="A1087" t="s">
        <v>461</v>
      </c>
      <c r="B1087">
        <v>2018</v>
      </c>
      <c r="C1087">
        <v>76</v>
      </c>
      <c r="D1087">
        <v>24</v>
      </c>
      <c r="E1087">
        <v>0.31578947368421051</v>
      </c>
    </row>
    <row r="1088" spans="1:5" x14ac:dyDescent="0.25">
      <c r="A1088" t="s">
        <v>461</v>
      </c>
      <c r="B1088">
        <v>2019</v>
      </c>
      <c r="C1088">
        <v>66</v>
      </c>
      <c r="D1088">
        <v>57</v>
      </c>
      <c r="E1088">
        <v>0.86363636363636365</v>
      </c>
    </row>
    <row r="1089" spans="1:5" x14ac:dyDescent="0.25">
      <c r="A1089" t="s">
        <v>167</v>
      </c>
      <c r="B1089">
        <v>2013</v>
      </c>
      <c r="C1089">
        <v>108</v>
      </c>
      <c r="D1089">
        <v>12</v>
      </c>
      <c r="E1089">
        <v>0.1111111111111111</v>
      </c>
    </row>
    <row r="1090" spans="1:5" x14ac:dyDescent="0.25">
      <c r="A1090" t="s">
        <v>167</v>
      </c>
      <c r="B1090">
        <v>2014</v>
      </c>
      <c r="C1090">
        <v>65</v>
      </c>
      <c r="D1090">
        <v>10</v>
      </c>
      <c r="E1090">
        <v>0.15384615384615391</v>
      </c>
    </row>
    <row r="1091" spans="1:5" x14ac:dyDescent="0.25">
      <c r="A1091" t="s">
        <v>167</v>
      </c>
      <c r="B1091">
        <v>2015</v>
      </c>
      <c r="C1091">
        <v>72</v>
      </c>
      <c r="D1091">
        <v>17</v>
      </c>
      <c r="E1091">
        <v>0.2361111111111111</v>
      </c>
    </row>
    <row r="1092" spans="1:5" x14ac:dyDescent="0.25">
      <c r="A1092" t="s">
        <v>167</v>
      </c>
      <c r="B1092">
        <v>2016</v>
      </c>
      <c r="C1092">
        <v>153</v>
      </c>
      <c r="D1092">
        <v>42</v>
      </c>
      <c r="E1092">
        <v>0.27450980392156871</v>
      </c>
    </row>
    <row r="1093" spans="1:5" x14ac:dyDescent="0.25">
      <c r="A1093" t="s">
        <v>167</v>
      </c>
      <c r="B1093">
        <v>2017</v>
      </c>
      <c r="C1093">
        <v>360</v>
      </c>
      <c r="D1093">
        <v>136</v>
      </c>
      <c r="E1093">
        <v>0.37777777777777782</v>
      </c>
    </row>
    <row r="1094" spans="1:5" x14ac:dyDescent="0.25">
      <c r="A1094" t="s">
        <v>167</v>
      </c>
      <c r="B1094">
        <v>2018</v>
      </c>
      <c r="C1094">
        <v>522</v>
      </c>
      <c r="D1094">
        <v>57</v>
      </c>
      <c r="E1094">
        <v>0.10919540229885059</v>
      </c>
    </row>
    <row r="1095" spans="1:5" x14ac:dyDescent="0.25">
      <c r="A1095" t="s">
        <v>167</v>
      </c>
      <c r="B1095">
        <v>2019</v>
      </c>
      <c r="C1095">
        <v>303</v>
      </c>
      <c r="D1095">
        <v>59</v>
      </c>
      <c r="E1095">
        <v>0.19471947194719469</v>
      </c>
    </row>
    <row r="1096" spans="1:5" x14ac:dyDescent="0.25">
      <c r="A1096" t="s">
        <v>458</v>
      </c>
      <c r="B1096">
        <v>2014</v>
      </c>
      <c r="C1096">
        <v>1</v>
      </c>
      <c r="D1096">
        <v>2</v>
      </c>
      <c r="E1096">
        <v>2</v>
      </c>
    </row>
    <row r="1097" spans="1:5" x14ac:dyDescent="0.25">
      <c r="A1097" t="s">
        <v>458</v>
      </c>
      <c r="B1097">
        <v>2015</v>
      </c>
      <c r="C1097">
        <v>2</v>
      </c>
      <c r="D1097">
        <v>0</v>
      </c>
      <c r="E1097">
        <v>0</v>
      </c>
    </row>
    <row r="1098" spans="1:5" x14ac:dyDescent="0.25">
      <c r="A1098" t="s">
        <v>458</v>
      </c>
      <c r="B1098">
        <v>2016</v>
      </c>
      <c r="C1098">
        <v>7</v>
      </c>
      <c r="D1098">
        <v>5</v>
      </c>
      <c r="E1098">
        <v>0.7142857142857143</v>
      </c>
    </row>
    <row r="1099" spans="1:5" x14ac:dyDescent="0.25">
      <c r="A1099" t="s">
        <v>458</v>
      </c>
      <c r="B1099">
        <v>2017</v>
      </c>
      <c r="C1099">
        <v>24</v>
      </c>
      <c r="D1099">
        <v>14</v>
      </c>
      <c r="E1099">
        <v>0.58333333333333337</v>
      </c>
    </row>
    <row r="1100" spans="1:5" x14ac:dyDescent="0.25">
      <c r="A1100" t="s">
        <v>458</v>
      </c>
      <c r="B1100">
        <v>2018</v>
      </c>
      <c r="C1100">
        <v>51</v>
      </c>
      <c r="D1100">
        <v>2</v>
      </c>
      <c r="E1100">
        <v>3.9215686274509803E-2</v>
      </c>
    </row>
    <row r="1101" spans="1:5" x14ac:dyDescent="0.25">
      <c r="A1101" t="s">
        <v>458</v>
      </c>
      <c r="B1101">
        <v>2019</v>
      </c>
      <c r="C1101">
        <v>27</v>
      </c>
      <c r="D1101">
        <v>4</v>
      </c>
      <c r="E1101">
        <v>0.14814814814814811</v>
      </c>
    </row>
    <row r="1102" spans="1:5" x14ac:dyDescent="0.25">
      <c r="A1102" t="s">
        <v>576</v>
      </c>
      <c r="B1102">
        <v>2016</v>
      </c>
      <c r="C1102">
        <v>27</v>
      </c>
      <c r="D1102">
        <v>7</v>
      </c>
      <c r="E1102">
        <v>0.25925925925925919</v>
      </c>
    </row>
    <row r="1103" spans="1:5" x14ac:dyDescent="0.25">
      <c r="A1103" t="s">
        <v>576</v>
      </c>
      <c r="B1103">
        <v>2017</v>
      </c>
      <c r="C1103">
        <v>3</v>
      </c>
      <c r="D1103">
        <v>0</v>
      </c>
      <c r="E1103">
        <v>0</v>
      </c>
    </row>
    <row r="1104" spans="1:5" x14ac:dyDescent="0.25">
      <c r="A1104" t="s">
        <v>576</v>
      </c>
      <c r="B1104">
        <v>2018</v>
      </c>
      <c r="C1104">
        <v>4</v>
      </c>
      <c r="D1104">
        <v>0</v>
      </c>
      <c r="E1104">
        <v>0</v>
      </c>
    </row>
    <row r="1105" spans="1:5" x14ac:dyDescent="0.25">
      <c r="A1105" t="s">
        <v>576</v>
      </c>
      <c r="B1105">
        <v>2019</v>
      </c>
      <c r="C1105">
        <v>116</v>
      </c>
      <c r="D1105">
        <v>22</v>
      </c>
      <c r="E1105">
        <v>0.18965517241379309</v>
      </c>
    </row>
    <row r="1106" spans="1:5" x14ac:dyDescent="0.25">
      <c r="A1106" t="s">
        <v>400</v>
      </c>
      <c r="B1106">
        <v>2019</v>
      </c>
      <c r="C1106">
        <v>55</v>
      </c>
      <c r="D1106">
        <v>2</v>
      </c>
      <c r="E1106">
        <v>3.6363636363636362E-2</v>
      </c>
    </row>
    <row r="1107" spans="1:5" x14ac:dyDescent="0.25">
      <c r="A1107" t="s">
        <v>400</v>
      </c>
      <c r="B1107">
        <v>2020</v>
      </c>
      <c r="C1107">
        <v>126</v>
      </c>
      <c r="D1107">
        <v>6</v>
      </c>
      <c r="E1107">
        <v>4.7619047619047623E-2</v>
      </c>
    </row>
    <row r="1108" spans="1:5" x14ac:dyDescent="0.25">
      <c r="A1108" t="s">
        <v>37</v>
      </c>
      <c r="B1108">
        <v>2013</v>
      </c>
      <c r="C1108">
        <v>18374</v>
      </c>
      <c r="D1108">
        <v>2524</v>
      </c>
      <c r="E1108">
        <v>0.1373680200283009</v>
      </c>
    </row>
    <row r="1109" spans="1:5" x14ac:dyDescent="0.25">
      <c r="A1109" t="s">
        <v>37</v>
      </c>
      <c r="B1109">
        <v>2014</v>
      </c>
      <c r="C1109">
        <v>26706</v>
      </c>
      <c r="D1109">
        <v>5519</v>
      </c>
      <c r="E1109">
        <v>0.2066576799221149</v>
      </c>
    </row>
    <row r="1110" spans="1:5" x14ac:dyDescent="0.25">
      <c r="A1110" t="s">
        <v>37</v>
      </c>
      <c r="B1110">
        <v>2015</v>
      </c>
      <c r="C1110">
        <v>25223</v>
      </c>
      <c r="D1110">
        <v>5307</v>
      </c>
      <c r="E1110">
        <v>0.210403203425445</v>
      </c>
    </row>
    <row r="1111" spans="1:5" x14ac:dyDescent="0.25">
      <c r="A1111" t="s">
        <v>37</v>
      </c>
      <c r="B1111">
        <v>2016</v>
      </c>
      <c r="C1111">
        <v>37</v>
      </c>
      <c r="D1111">
        <v>32</v>
      </c>
      <c r="E1111">
        <v>0.86486486486486491</v>
      </c>
    </row>
    <row r="1112" spans="1:5" x14ac:dyDescent="0.25">
      <c r="A1112" t="s">
        <v>37</v>
      </c>
      <c r="B1112">
        <v>2017</v>
      </c>
      <c r="C1112">
        <v>13</v>
      </c>
      <c r="D1112">
        <v>19</v>
      </c>
      <c r="E1112">
        <v>1.461538461538461</v>
      </c>
    </row>
    <row r="1113" spans="1:5" x14ac:dyDescent="0.25">
      <c r="A1113" t="s">
        <v>37</v>
      </c>
      <c r="B1113">
        <v>2018</v>
      </c>
      <c r="C1113">
        <v>2</v>
      </c>
      <c r="D1113">
        <v>2</v>
      </c>
      <c r="E1113">
        <v>1</v>
      </c>
    </row>
    <row r="1114" spans="1:5" x14ac:dyDescent="0.25">
      <c r="A1114" t="s">
        <v>368</v>
      </c>
      <c r="B1114">
        <v>2013</v>
      </c>
      <c r="C1114">
        <v>254</v>
      </c>
      <c r="D1114">
        <v>1</v>
      </c>
      <c r="E1114">
        <v>3.937007874015748E-3</v>
      </c>
    </row>
    <row r="1115" spans="1:5" x14ac:dyDescent="0.25">
      <c r="A1115" t="s">
        <v>368</v>
      </c>
      <c r="B1115">
        <v>2014</v>
      </c>
      <c r="C1115">
        <v>31</v>
      </c>
      <c r="D1115">
        <v>1</v>
      </c>
      <c r="E1115">
        <v>3.2258064516129031E-2</v>
      </c>
    </row>
    <row r="1116" spans="1:5" x14ac:dyDescent="0.25">
      <c r="A1116" t="s">
        <v>368</v>
      </c>
      <c r="B1116">
        <v>2015</v>
      </c>
      <c r="C1116">
        <v>5</v>
      </c>
      <c r="D1116">
        <v>0</v>
      </c>
      <c r="E1116">
        <v>0</v>
      </c>
    </row>
    <row r="1117" spans="1:5" x14ac:dyDescent="0.25">
      <c r="A1117" t="s">
        <v>368</v>
      </c>
      <c r="B1117">
        <v>2016</v>
      </c>
      <c r="C1117">
        <v>1</v>
      </c>
      <c r="D1117">
        <v>1</v>
      </c>
      <c r="E1117">
        <v>1</v>
      </c>
    </row>
    <row r="1118" spans="1:5" x14ac:dyDescent="0.25">
      <c r="A1118" t="s">
        <v>232</v>
      </c>
      <c r="B1118">
        <v>2013</v>
      </c>
      <c r="C1118">
        <v>1139</v>
      </c>
      <c r="D1118">
        <v>22</v>
      </c>
      <c r="E1118">
        <v>1.9315188762071989E-2</v>
      </c>
    </row>
    <row r="1119" spans="1:5" x14ac:dyDescent="0.25">
      <c r="A1119" t="s">
        <v>232</v>
      </c>
      <c r="B1119">
        <v>2014</v>
      </c>
      <c r="C1119">
        <v>2618</v>
      </c>
      <c r="D1119">
        <v>77</v>
      </c>
      <c r="E1119">
        <v>2.9411764705882349E-2</v>
      </c>
    </row>
    <row r="1120" spans="1:5" x14ac:dyDescent="0.25">
      <c r="A1120" t="s">
        <v>232</v>
      </c>
      <c r="B1120">
        <v>2015</v>
      </c>
      <c r="C1120">
        <v>3415</v>
      </c>
      <c r="D1120">
        <v>159</v>
      </c>
      <c r="E1120">
        <v>4.6559297218155188E-2</v>
      </c>
    </row>
    <row r="1121" spans="1:5" x14ac:dyDescent="0.25">
      <c r="A1121" t="s">
        <v>232</v>
      </c>
      <c r="B1121">
        <v>2016</v>
      </c>
      <c r="C1121">
        <v>3941</v>
      </c>
      <c r="D1121">
        <v>156</v>
      </c>
      <c r="E1121">
        <v>3.9583861963968528E-2</v>
      </c>
    </row>
    <row r="1122" spans="1:5" x14ac:dyDescent="0.25">
      <c r="A1122" t="s">
        <v>232</v>
      </c>
      <c r="B1122">
        <v>2017</v>
      </c>
      <c r="C1122">
        <v>4419</v>
      </c>
      <c r="D1122">
        <v>214</v>
      </c>
      <c r="E1122">
        <v>4.8427245983254132E-2</v>
      </c>
    </row>
    <row r="1123" spans="1:5" x14ac:dyDescent="0.25">
      <c r="A1123" t="s">
        <v>232</v>
      </c>
      <c r="B1123">
        <v>2018</v>
      </c>
      <c r="C1123">
        <v>3947</v>
      </c>
      <c r="D1123">
        <v>175</v>
      </c>
      <c r="E1123">
        <v>4.4337471497339749E-2</v>
      </c>
    </row>
    <row r="1124" spans="1:5" x14ac:dyDescent="0.25">
      <c r="A1124" t="s">
        <v>232</v>
      </c>
      <c r="B1124">
        <v>2019</v>
      </c>
      <c r="C1124">
        <v>3564</v>
      </c>
      <c r="D1124">
        <v>191</v>
      </c>
      <c r="E1124">
        <v>5.3591470258136917E-2</v>
      </c>
    </row>
    <row r="1125" spans="1:5" x14ac:dyDescent="0.25">
      <c r="A1125" t="s">
        <v>232</v>
      </c>
      <c r="B1125">
        <v>2020</v>
      </c>
      <c r="C1125">
        <v>2404</v>
      </c>
      <c r="D1125">
        <v>111</v>
      </c>
      <c r="E1125">
        <v>4.6173044925124793E-2</v>
      </c>
    </row>
    <row r="1126" spans="1:5" x14ac:dyDescent="0.25">
      <c r="A1126" t="s">
        <v>86</v>
      </c>
      <c r="B1126">
        <v>2013</v>
      </c>
      <c r="C1126">
        <v>2703</v>
      </c>
      <c r="D1126">
        <v>98</v>
      </c>
      <c r="E1126">
        <v>3.6256011838697741E-2</v>
      </c>
    </row>
    <row r="1127" spans="1:5" x14ac:dyDescent="0.25">
      <c r="A1127" t="s">
        <v>86</v>
      </c>
      <c r="B1127">
        <v>2014</v>
      </c>
      <c r="C1127">
        <v>7010</v>
      </c>
      <c r="D1127">
        <v>398</v>
      </c>
      <c r="E1127">
        <v>5.6776034236804572E-2</v>
      </c>
    </row>
    <row r="1128" spans="1:5" x14ac:dyDescent="0.25">
      <c r="A1128" t="s">
        <v>86</v>
      </c>
      <c r="B1128">
        <v>2015</v>
      </c>
      <c r="C1128">
        <v>9525</v>
      </c>
      <c r="D1128">
        <v>449</v>
      </c>
      <c r="E1128">
        <v>4.7139107611548547E-2</v>
      </c>
    </row>
    <row r="1129" spans="1:5" x14ac:dyDescent="0.25">
      <c r="A1129" t="s">
        <v>86</v>
      </c>
      <c r="B1129">
        <v>2016</v>
      </c>
      <c r="C1129">
        <v>11017</v>
      </c>
      <c r="D1129">
        <v>487</v>
      </c>
      <c r="E1129">
        <v>4.4204411364255243E-2</v>
      </c>
    </row>
    <row r="1130" spans="1:5" x14ac:dyDescent="0.25">
      <c r="A1130" t="s">
        <v>86</v>
      </c>
      <c r="B1130">
        <v>2017</v>
      </c>
      <c r="C1130">
        <v>13221</v>
      </c>
      <c r="D1130">
        <v>548</v>
      </c>
      <c r="E1130">
        <v>4.1449209590802512E-2</v>
      </c>
    </row>
    <row r="1131" spans="1:5" x14ac:dyDescent="0.25">
      <c r="A1131" t="s">
        <v>86</v>
      </c>
      <c r="B1131">
        <v>2018</v>
      </c>
      <c r="C1131">
        <v>13837</v>
      </c>
      <c r="D1131">
        <v>673</v>
      </c>
      <c r="E1131">
        <v>4.8637710486377113E-2</v>
      </c>
    </row>
    <row r="1132" spans="1:5" x14ac:dyDescent="0.25">
      <c r="A1132" t="s">
        <v>86</v>
      </c>
      <c r="B1132">
        <v>2019</v>
      </c>
      <c r="C1132">
        <v>14786</v>
      </c>
      <c r="D1132">
        <v>656</v>
      </c>
      <c r="E1132">
        <v>4.4366292438793448E-2</v>
      </c>
    </row>
    <row r="1133" spans="1:5" x14ac:dyDescent="0.25">
      <c r="A1133" t="s">
        <v>86</v>
      </c>
      <c r="B1133">
        <v>2020</v>
      </c>
      <c r="C1133">
        <v>8424</v>
      </c>
      <c r="D1133">
        <v>293</v>
      </c>
      <c r="E1133">
        <v>3.4781576448243118E-2</v>
      </c>
    </row>
    <row r="1134" spans="1:5" x14ac:dyDescent="0.25">
      <c r="A1134" t="s">
        <v>12</v>
      </c>
      <c r="B1134">
        <v>2013</v>
      </c>
      <c r="C1134">
        <v>1028</v>
      </c>
      <c r="D1134">
        <v>29</v>
      </c>
      <c r="E1134">
        <v>2.821011673151751E-2</v>
      </c>
    </row>
    <row r="1135" spans="1:5" x14ac:dyDescent="0.25">
      <c r="A1135" t="s">
        <v>12</v>
      </c>
      <c r="B1135">
        <v>2014</v>
      </c>
      <c r="C1135">
        <v>1650</v>
      </c>
      <c r="D1135">
        <v>42</v>
      </c>
      <c r="E1135">
        <v>2.5454545454545459E-2</v>
      </c>
    </row>
    <row r="1136" spans="1:5" x14ac:dyDescent="0.25">
      <c r="A1136" t="s">
        <v>12</v>
      </c>
      <c r="B1136">
        <v>2015</v>
      </c>
      <c r="C1136">
        <v>2318</v>
      </c>
      <c r="D1136">
        <v>81</v>
      </c>
      <c r="E1136">
        <v>3.4943917169974123E-2</v>
      </c>
    </row>
    <row r="1137" spans="1:5" x14ac:dyDescent="0.25">
      <c r="A1137" t="s">
        <v>12</v>
      </c>
      <c r="B1137">
        <v>2016</v>
      </c>
      <c r="C1137">
        <v>2518</v>
      </c>
      <c r="D1137">
        <v>97</v>
      </c>
      <c r="E1137">
        <v>3.8522637013502781E-2</v>
      </c>
    </row>
    <row r="1138" spans="1:5" x14ac:dyDescent="0.25">
      <c r="A1138" t="s">
        <v>12</v>
      </c>
      <c r="B1138">
        <v>2017</v>
      </c>
      <c r="C1138">
        <v>2971</v>
      </c>
      <c r="D1138">
        <v>81</v>
      </c>
      <c r="E1138">
        <v>2.72635476270616E-2</v>
      </c>
    </row>
    <row r="1139" spans="1:5" x14ac:dyDescent="0.25">
      <c r="A1139" t="s">
        <v>12</v>
      </c>
      <c r="B1139">
        <v>2018</v>
      </c>
      <c r="C1139">
        <v>3626</v>
      </c>
      <c r="D1139">
        <v>156</v>
      </c>
      <c r="E1139">
        <v>4.3022614451185881E-2</v>
      </c>
    </row>
    <row r="1140" spans="1:5" x14ac:dyDescent="0.25">
      <c r="A1140" t="s">
        <v>12</v>
      </c>
      <c r="B1140">
        <v>2019</v>
      </c>
      <c r="C1140">
        <v>3973</v>
      </c>
      <c r="D1140">
        <v>131</v>
      </c>
      <c r="E1140">
        <v>3.297256481248427E-2</v>
      </c>
    </row>
    <row r="1141" spans="1:5" x14ac:dyDescent="0.25">
      <c r="A1141" t="s">
        <v>12</v>
      </c>
      <c r="B1141">
        <v>2020</v>
      </c>
      <c r="C1141">
        <v>3556</v>
      </c>
      <c r="D1141">
        <v>154</v>
      </c>
      <c r="E1141">
        <v>4.3307086614173228E-2</v>
      </c>
    </row>
    <row r="1142" spans="1:5" x14ac:dyDescent="0.25">
      <c r="A1142" t="s">
        <v>536</v>
      </c>
      <c r="B1142">
        <v>2016</v>
      </c>
      <c r="C1142">
        <v>34</v>
      </c>
      <c r="D1142">
        <v>1</v>
      </c>
      <c r="E1142">
        <v>2.9411764705882349E-2</v>
      </c>
    </row>
    <row r="1143" spans="1:5" x14ac:dyDescent="0.25">
      <c r="A1143" t="s">
        <v>536</v>
      </c>
      <c r="B1143">
        <v>2017</v>
      </c>
      <c r="C1143">
        <v>16</v>
      </c>
      <c r="D1143">
        <v>5</v>
      </c>
      <c r="E1143">
        <v>0.3125</v>
      </c>
    </row>
    <row r="1144" spans="1:5" x14ac:dyDescent="0.25">
      <c r="A1144" t="s">
        <v>536</v>
      </c>
      <c r="B1144">
        <v>2018</v>
      </c>
      <c r="C1144">
        <v>27</v>
      </c>
      <c r="D1144">
        <v>0</v>
      </c>
      <c r="E1144">
        <v>0</v>
      </c>
    </row>
    <row r="1145" spans="1:5" x14ac:dyDescent="0.25">
      <c r="A1145" t="s">
        <v>536</v>
      </c>
      <c r="B1145">
        <v>2019</v>
      </c>
      <c r="C1145">
        <v>15</v>
      </c>
      <c r="D1145">
        <v>0</v>
      </c>
      <c r="E1145">
        <v>0</v>
      </c>
    </row>
    <row r="1146" spans="1:5" x14ac:dyDescent="0.25">
      <c r="A1146" t="s">
        <v>536</v>
      </c>
      <c r="B1146">
        <v>2020</v>
      </c>
      <c r="C1146">
        <v>8</v>
      </c>
      <c r="D1146">
        <v>0</v>
      </c>
      <c r="E1146">
        <v>0</v>
      </c>
    </row>
    <row r="1147" spans="1:5" x14ac:dyDescent="0.25">
      <c r="A1147" t="s">
        <v>409</v>
      </c>
      <c r="B1147">
        <v>2013</v>
      </c>
      <c r="C1147">
        <v>102</v>
      </c>
      <c r="D1147">
        <v>5</v>
      </c>
      <c r="E1147">
        <v>4.9019607843137247E-2</v>
      </c>
    </row>
    <row r="1148" spans="1:5" x14ac:dyDescent="0.25">
      <c r="A1148" t="s">
        <v>409</v>
      </c>
      <c r="B1148">
        <v>2014</v>
      </c>
      <c r="C1148">
        <v>131</v>
      </c>
      <c r="D1148">
        <v>11</v>
      </c>
      <c r="E1148">
        <v>8.3969465648854963E-2</v>
      </c>
    </row>
    <row r="1149" spans="1:5" x14ac:dyDescent="0.25">
      <c r="A1149" t="s">
        <v>409</v>
      </c>
      <c r="B1149">
        <v>2015</v>
      </c>
      <c r="C1149">
        <v>175</v>
      </c>
      <c r="D1149">
        <v>14</v>
      </c>
      <c r="E1149">
        <v>0.08</v>
      </c>
    </row>
    <row r="1150" spans="1:5" x14ac:dyDescent="0.25">
      <c r="A1150" t="s">
        <v>409</v>
      </c>
      <c r="B1150">
        <v>2016</v>
      </c>
      <c r="C1150">
        <v>101</v>
      </c>
      <c r="D1150">
        <v>7</v>
      </c>
      <c r="E1150">
        <v>6.9306930693069313E-2</v>
      </c>
    </row>
    <row r="1151" spans="1:5" x14ac:dyDescent="0.25">
      <c r="A1151" t="s">
        <v>409</v>
      </c>
      <c r="B1151">
        <v>2017</v>
      </c>
      <c r="C1151">
        <v>99</v>
      </c>
      <c r="D1151">
        <v>1</v>
      </c>
      <c r="E1151">
        <v>1.01010101010101E-2</v>
      </c>
    </row>
    <row r="1152" spans="1:5" x14ac:dyDescent="0.25">
      <c r="A1152" t="s">
        <v>409</v>
      </c>
      <c r="B1152">
        <v>2018</v>
      </c>
      <c r="C1152">
        <v>104</v>
      </c>
      <c r="D1152">
        <v>4</v>
      </c>
      <c r="E1152">
        <v>3.8461538461538457E-2</v>
      </c>
    </row>
    <row r="1153" spans="1:5" x14ac:dyDescent="0.25">
      <c r="A1153" t="s">
        <v>409</v>
      </c>
      <c r="B1153">
        <v>2019</v>
      </c>
      <c r="C1153">
        <v>104</v>
      </c>
      <c r="D1153">
        <v>1</v>
      </c>
      <c r="E1153">
        <v>9.6153846153846159E-3</v>
      </c>
    </row>
    <row r="1154" spans="1:5" x14ac:dyDescent="0.25">
      <c r="A1154" t="s">
        <v>20</v>
      </c>
      <c r="B1154">
        <v>2013</v>
      </c>
      <c r="C1154">
        <v>278</v>
      </c>
      <c r="D1154">
        <v>65</v>
      </c>
      <c r="E1154">
        <v>0.23381294964028779</v>
      </c>
    </row>
    <row r="1155" spans="1:5" x14ac:dyDescent="0.25">
      <c r="A1155" t="s">
        <v>20</v>
      </c>
      <c r="B1155">
        <v>2014</v>
      </c>
      <c r="C1155">
        <v>285</v>
      </c>
      <c r="D1155">
        <v>51</v>
      </c>
      <c r="E1155">
        <v>0.1789473684210526</v>
      </c>
    </row>
    <row r="1156" spans="1:5" x14ac:dyDescent="0.25">
      <c r="A1156" t="s">
        <v>20</v>
      </c>
      <c r="B1156">
        <v>2015</v>
      </c>
      <c r="C1156">
        <v>361</v>
      </c>
      <c r="D1156">
        <v>64</v>
      </c>
      <c r="E1156">
        <v>0.17728531855955679</v>
      </c>
    </row>
    <row r="1157" spans="1:5" x14ac:dyDescent="0.25">
      <c r="A1157" t="s">
        <v>20</v>
      </c>
      <c r="B1157">
        <v>2016</v>
      </c>
      <c r="C1157">
        <v>245</v>
      </c>
      <c r="D1157">
        <v>34</v>
      </c>
      <c r="E1157">
        <v>0.1387755102040816</v>
      </c>
    </row>
    <row r="1158" spans="1:5" x14ac:dyDescent="0.25">
      <c r="A1158" t="s">
        <v>20</v>
      </c>
      <c r="B1158">
        <v>2017</v>
      </c>
      <c r="C1158">
        <v>246</v>
      </c>
      <c r="D1158">
        <v>40</v>
      </c>
      <c r="E1158">
        <v>0.16260162601626019</v>
      </c>
    </row>
    <row r="1159" spans="1:5" x14ac:dyDescent="0.25">
      <c r="A1159" t="s">
        <v>20</v>
      </c>
      <c r="B1159">
        <v>2018</v>
      </c>
      <c r="C1159">
        <v>428</v>
      </c>
      <c r="D1159">
        <v>50</v>
      </c>
      <c r="E1159">
        <v>0.1168224299065421</v>
      </c>
    </row>
    <row r="1160" spans="1:5" x14ac:dyDescent="0.25">
      <c r="A1160" t="s">
        <v>20</v>
      </c>
      <c r="B1160">
        <v>2019</v>
      </c>
      <c r="C1160">
        <v>667</v>
      </c>
      <c r="D1160">
        <v>95</v>
      </c>
      <c r="E1160">
        <v>0.14242878560719641</v>
      </c>
    </row>
    <row r="1161" spans="1:5" x14ac:dyDescent="0.25">
      <c r="A1161" t="s">
        <v>243</v>
      </c>
      <c r="B1161">
        <v>2013</v>
      </c>
      <c r="C1161">
        <v>3271</v>
      </c>
      <c r="D1161">
        <v>122</v>
      </c>
      <c r="E1161">
        <v>3.7297462549679E-2</v>
      </c>
    </row>
    <row r="1162" spans="1:5" x14ac:dyDescent="0.25">
      <c r="A1162" t="s">
        <v>243</v>
      </c>
      <c r="B1162">
        <v>2014</v>
      </c>
      <c r="C1162">
        <v>6313</v>
      </c>
      <c r="D1162">
        <v>304</v>
      </c>
      <c r="E1162">
        <v>4.815460161571361E-2</v>
      </c>
    </row>
    <row r="1163" spans="1:5" x14ac:dyDescent="0.25">
      <c r="A1163" t="s">
        <v>243</v>
      </c>
      <c r="B1163">
        <v>2015</v>
      </c>
      <c r="C1163">
        <v>7463</v>
      </c>
      <c r="D1163">
        <v>410</v>
      </c>
      <c r="E1163">
        <v>5.4937692616910089E-2</v>
      </c>
    </row>
    <row r="1164" spans="1:5" x14ac:dyDescent="0.25">
      <c r="A1164" t="s">
        <v>243</v>
      </c>
      <c r="B1164">
        <v>2016</v>
      </c>
      <c r="C1164">
        <v>8349</v>
      </c>
      <c r="D1164">
        <v>276</v>
      </c>
      <c r="E1164">
        <v>3.3057851239669422E-2</v>
      </c>
    </row>
    <row r="1165" spans="1:5" x14ac:dyDescent="0.25">
      <c r="A1165" t="s">
        <v>243</v>
      </c>
      <c r="B1165">
        <v>2017</v>
      </c>
      <c r="C1165">
        <v>9264</v>
      </c>
      <c r="D1165">
        <v>346</v>
      </c>
      <c r="E1165">
        <v>3.7348877374784109E-2</v>
      </c>
    </row>
    <row r="1166" spans="1:5" x14ac:dyDescent="0.25">
      <c r="A1166" t="s">
        <v>243</v>
      </c>
      <c r="B1166">
        <v>2018</v>
      </c>
      <c r="C1166">
        <v>11563</v>
      </c>
      <c r="D1166">
        <v>420</v>
      </c>
      <c r="E1166">
        <v>3.6322753610654672E-2</v>
      </c>
    </row>
    <row r="1167" spans="1:5" x14ac:dyDescent="0.25">
      <c r="A1167" t="s">
        <v>243</v>
      </c>
      <c r="B1167">
        <v>2019</v>
      </c>
      <c r="C1167">
        <v>11984</v>
      </c>
      <c r="D1167">
        <v>321</v>
      </c>
      <c r="E1167">
        <v>2.6785714285714281E-2</v>
      </c>
    </row>
    <row r="1168" spans="1:5" x14ac:dyDescent="0.25">
      <c r="A1168" t="s">
        <v>243</v>
      </c>
      <c r="B1168">
        <v>2020</v>
      </c>
      <c r="C1168">
        <v>7950</v>
      </c>
      <c r="D1168">
        <v>161</v>
      </c>
      <c r="E1168">
        <v>2.025157232704403E-2</v>
      </c>
    </row>
    <row r="1169" spans="1:5" x14ac:dyDescent="0.25">
      <c r="A1169" t="s">
        <v>445</v>
      </c>
      <c r="B1169">
        <v>2016</v>
      </c>
      <c r="C1169">
        <v>4</v>
      </c>
      <c r="D1169">
        <v>0</v>
      </c>
      <c r="E1169">
        <v>0</v>
      </c>
    </row>
    <row r="1170" spans="1:5" x14ac:dyDescent="0.25">
      <c r="A1170" t="s">
        <v>437</v>
      </c>
      <c r="B1170">
        <v>2015</v>
      </c>
      <c r="C1170">
        <v>8</v>
      </c>
      <c r="D1170">
        <v>0</v>
      </c>
      <c r="E1170">
        <v>0</v>
      </c>
    </row>
    <row r="1171" spans="1:5" x14ac:dyDescent="0.25">
      <c r="A1171" t="s">
        <v>437</v>
      </c>
      <c r="B1171">
        <v>2016</v>
      </c>
      <c r="C1171">
        <v>23</v>
      </c>
      <c r="D1171">
        <v>1</v>
      </c>
      <c r="E1171">
        <v>4.3478260869565223E-2</v>
      </c>
    </row>
    <row r="1172" spans="1:5" x14ac:dyDescent="0.25">
      <c r="A1172" t="s">
        <v>174</v>
      </c>
      <c r="B1172">
        <v>2013</v>
      </c>
      <c r="C1172">
        <v>1375</v>
      </c>
      <c r="D1172">
        <v>29</v>
      </c>
      <c r="E1172">
        <v>2.1090909090909091E-2</v>
      </c>
    </row>
    <row r="1173" spans="1:5" x14ac:dyDescent="0.25">
      <c r="A1173" t="s">
        <v>174</v>
      </c>
      <c r="B1173">
        <v>2014</v>
      </c>
      <c r="C1173">
        <v>1736</v>
      </c>
      <c r="D1173">
        <v>53</v>
      </c>
      <c r="E1173">
        <v>3.0529953917050691E-2</v>
      </c>
    </row>
    <row r="1174" spans="1:5" x14ac:dyDescent="0.25">
      <c r="A1174" t="s">
        <v>174</v>
      </c>
      <c r="B1174">
        <v>2015</v>
      </c>
      <c r="C1174">
        <v>1474</v>
      </c>
      <c r="D1174">
        <v>43</v>
      </c>
      <c r="E1174">
        <v>2.9172320217096339E-2</v>
      </c>
    </row>
    <row r="1175" spans="1:5" x14ac:dyDescent="0.25">
      <c r="A1175" t="s">
        <v>174</v>
      </c>
      <c r="B1175">
        <v>2016</v>
      </c>
      <c r="C1175">
        <v>1212</v>
      </c>
      <c r="D1175">
        <v>34</v>
      </c>
      <c r="E1175">
        <v>2.8052805280528049E-2</v>
      </c>
    </row>
    <row r="1176" spans="1:5" x14ac:dyDescent="0.25">
      <c r="A1176" t="s">
        <v>174</v>
      </c>
      <c r="B1176">
        <v>2017</v>
      </c>
      <c r="C1176">
        <v>1305</v>
      </c>
      <c r="D1176">
        <v>37</v>
      </c>
      <c r="E1176">
        <v>2.8352490421455941E-2</v>
      </c>
    </row>
    <row r="1177" spans="1:5" x14ac:dyDescent="0.25">
      <c r="A1177" t="s">
        <v>174</v>
      </c>
      <c r="B1177">
        <v>2018</v>
      </c>
      <c r="C1177">
        <v>1097</v>
      </c>
      <c r="D1177">
        <v>25</v>
      </c>
      <c r="E1177">
        <v>2.2789425706472199E-2</v>
      </c>
    </row>
    <row r="1178" spans="1:5" x14ac:dyDescent="0.25">
      <c r="A1178" t="s">
        <v>174</v>
      </c>
      <c r="B1178">
        <v>2019</v>
      </c>
      <c r="C1178">
        <v>723</v>
      </c>
      <c r="D1178">
        <v>11</v>
      </c>
      <c r="E1178">
        <v>1.521438450899032E-2</v>
      </c>
    </row>
    <row r="1179" spans="1:5" x14ac:dyDescent="0.25">
      <c r="A1179" t="s">
        <v>334</v>
      </c>
      <c r="B1179">
        <v>2014</v>
      </c>
      <c r="C1179">
        <v>136</v>
      </c>
      <c r="D1179">
        <v>17</v>
      </c>
      <c r="E1179">
        <v>0.125</v>
      </c>
    </row>
    <row r="1180" spans="1:5" x14ac:dyDescent="0.25">
      <c r="A1180" t="s">
        <v>334</v>
      </c>
      <c r="B1180">
        <v>2015</v>
      </c>
      <c r="C1180">
        <v>209</v>
      </c>
      <c r="D1180">
        <v>15</v>
      </c>
      <c r="E1180">
        <v>7.1770334928229665E-2</v>
      </c>
    </row>
    <row r="1181" spans="1:5" x14ac:dyDescent="0.25">
      <c r="A1181" t="s">
        <v>334</v>
      </c>
      <c r="B1181">
        <v>2016</v>
      </c>
      <c r="C1181">
        <v>231</v>
      </c>
      <c r="D1181">
        <v>11</v>
      </c>
      <c r="E1181">
        <v>4.7619047619047623E-2</v>
      </c>
    </row>
    <row r="1182" spans="1:5" x14ac:dyDescent="0.25">
      <c r="A1182" t="s">
        <v>334</v>
      </c>
      <c r="B1182">
        <v>2017</v>
      </c>
      <c r="C1182">
        <v>277</v>
      </c>
      <c r="D1182">
        <v>9</v>
      </c>
      <c r="E1182">
        <v>3.2490974729241867E-2</v>
      </c>
    </row>
    <row r="1183" spans="1:5" x14ac:dyDescent="0.25">
      <c r="A1183" t="s">
        <v>334</v>
      </c>
      <c r="B1183">
        <v>2018</v>
      </c>
      <c r="C1183">
        <v>437</v>
      </c>
      <c r="D1183">
        <v>42</v>
      </c>
      <c r="E1183">
        <v>9.6109839816933634E-2</v>
      </c>
    </row>
    <row r="1184" spans="1:5" x14ac:dyDescent="0.25">
      <c r="A1184" t="s">
        <v>334</v>
      </c>
      <c r="B1184">
        <v>2019</v>
      </c>
      <c r="C1184">
        <v>323</v>
      </c>
      <c r="D1184">
        <v>18</v>
      </c>
      <c r="E1184">
        <v>5.5727554179566562E-2</v>
      </c>
    </row>
    <row r="1185" spans="1:5" x14ac:dyDescent="0.25">
      <c r="A1185" t="s">
        <v>357</v>
      </c>
      <c r="B1185">
        <v>2013</v>
      </c>
      <c r="C1185">
        <v>192</v>
      </c>
      <c r="D1185">
        <v>11</v>
      </c>
      <c r="E1185">
        <v>5.7291666666666657E-2</v>
      </c>
    </row>
    <row r="1186" spans="1:5" x14ac:dyDescent="0.25">
      <c r="A1186" t="s">
        <v>357</v>
      </c>
      <c r="B1186">
        <v>2014</v>
      </c>
      <c r="C1186">
        <v>199</v>
      </c>
      <c r="D1186">
        <v>3</v>
      </c>
      <c r="E1186">
        <v>1.507537688442211E-2</v>
      </c>
    </row>
    <row r="1187" spans="1:5" x14ac:dyDescent="0.25">
      <c r="A1187" t="s">
        <v>357</v>
      </c>
      <c r="B1187">
        <v>2015</v>
      </c>
      <c r="C1187">
        <v>126</v>
      </c>
      <c r="D1187">
        <v>8</v>
      </c>
      <c r="E1187">
        <v>6.3492063492063489E-2</v>
      </c>
    </row>
    <row r="1188" spans="1:5" x14ac:dyDescent="0.25">
      <c r="A1188" t="s">
        <v>357</v>
      </c>
      <c r="B1188">
        <v>2016</v>
      </c>
      <c r="C1188">
        <v>16</v>
      </c>
      <c r="D1188">
        <v>3</v>
      </c>
      <c r="E1188">
        <v>0.1875</v>
      </c>
    </row>
    <row r="1189" spans="1:5" x14ac:dyDescent="0.25">
      <c r="A1189" t="s">
        <v>357</v>
      </c>
      <c r="B1189">
        <v>2017</v>
      </c>
      <c r="C1189">
        <v>3</v>
      </c>
      <c r="D1189">
        <v>0</v>
      </c>
      <c r="E1189">
        <v>0</v>
      </c>
    </row>
    <row r="1190" spans="1:5" x14ac:dyDescent="0.25">
      <c r="A1190" t="s">
        <v>249</v>
      </c>
      <c r="B1190">
        <v>2013</v>
      </c>
      <c r="C1190">
        <v>2473</v>
      </c>
      <c r="D1190">
        <v>54</v>
      </c>
      <c r="E1190">
        <v>2.183582693085321E-2</v>
      </c>
    </row>
    <row r="1191" spans="1:5" x14ac:dyDescent="0.25">
      <c r="A1191" t="s">
        <v>249</v>
      </c>
      <c r="B1191">
        <v>2014</v>
      </c>
      <c r="C1191">
        <v>3717</v>
      </c>
      <c r="D1191">
        <v>165</v>
      </c>
      <c r="E1191">
        <v>4.4390637610976592E-2</v>
      </c>
    </row>
    <row r="1192" spans="1:5" x14ac:dyDescent="0.25">
      <c r="A1192" t="s">
        <v>249</v>
      </c>
      <c r="B1192">
        <v>2015</v>
      </c>
      <c r="C1192">
        <v>3776</v>
      </c>
      <c r="D1192">
        <v>266</v>
      </c>
      <c r="E1192">
        <v>7.0444915254237295E-2</v>
      </c>
    </row>
    <row r="1193" spans="1:5" x14ac:dyDescent="0.25">
      <c r="A1193" t="s">
        <v>249</v>
      </c>
      <c r="B1193">
        <v>2016</v>
      </c>
      <c r="C1193">
        <v>4842</v>
      </c>
      <c r="D1193">
        <v>229</v>
      </c>
      <c r="E1193">
        <v>4.7294506402313093E-2</v>
      </c>
    </row>
    <row r="1194" spans="1:5" x14ac:dyDescent="0.25">
      <c r="A1194" t="s">
        <v>249</v>
      </c>
      <c r="B1194">
        <v>2017</v>
      </c>
      <c r="C1194">
        <v>6129</v>
      </c>
      <c r="D1194">
        <v>265</v>
      </c>
      <c r="E1194">
        <v>4.323706966878773E-2</v>
      </c>
    </row>
    <row r="1195" spans="1:5" x14ac:dyDescent="0.25">
      <c r="A1195" t="s">
        <v>249</v>
      </c>
      <c r="B1195">
        <v>2018</v>
      </c>
      <c r="C1195">
        <v>6305</v>
      </c>
      <c r="D1195">
        <v>269</v>
      </c>
      <c r="E1195">
        <v>4.2664551942902459E-2</v>
      </c>
    </row>
    <row r="1196" spans="1:5" x14ac:dyDescent="0.25">
      <c r="A1196" t="s">
        <v>249</v>
      </c>
      <c r="B1196">
        <v>2019</v>
      </c>
      <c r="C1196">
        <v>7406</v>
      </c>
      <c r="D1196">
        <v>335</v>
      </c>
      <c r="E1196">
        <v>4.5233594382932757E-2</v>
      </c>
    </row>
    <row r="1197" spans="1:5" x14ac:dyDescent="0.25">
      <c r="A1197" t="s">
        <v>249</v>
      </c>
      <c r="B1197">
        <v>2020</v>
      </c>
      <c r="C1197">
        <v>8067</v>
      </c>
      <c r="D1197">
        <v>260</v>
      </c>
      <c r="E1197">
        <v>3.2230073137473662E-2</v>
      </c>
    </row>
    <row r="1198" spans="1:5" x14ac:dyDescent="0.25">
      <c r="A1198" t="s">
        <v>251</v>
      </c>
      <c r="B1198">
        <v>2013</v>
      </c>
      <c r="C1198">
        <v>1208</v>
      </c>
      <c r="D1198">
        <v>15</v>
      </c>
      <c r="E1198">
        <v>1.241721854304636E-2</v>
      </c>
    </row>
    <row r="1199" spans="1:5" x14ac:dyDescent="0.25">
      <c r="A1199" t="s">
        <v>251</v>
      </c>
      <c r="B1199">
        <v>2014</v>
      </c>
      <c r="C1199">
        <v>1440</v>
      </c>
      <c r="D1199">
        <v>46</v>
      </c>
      <c r="E1199">
        <v>3.1944444444444442E-2</v>
      </c>
    </row>
    <row r="1200" spans="1:5" x14ac:dyDescent="0.25">
      <c r="A1200" t="s">
        <v>251</v>
      </c>
      <c r="B1200">
        <v>2015</v>
      </c>
      <c r="C1200">
        <v>1852</v>
      </c>
      <c r="D1200">
        <v>79</v>
      </c>
      <c r="E1200">
        <v>4.2656587473002161E-2</v>
      </c>
    </row>
    <row r="1201" spans="1:5" x14ac:dyDescent="0.25">
      <c r="A1201" t="s">
        <v>251</v>
      </c>
      <c r="B1201">
        <v>2016</v>
      </c>
      <c r="C1201">
        <v>1563</v>
      </c>
      <c r="D1201">
        <v>45</v>
      </c>
      <c r="E1201">
        <v>2.8790786948176581E-2</v>
      </c>
    </row>
    <row r="1202" spans="1:5" x14ac:dyDescent="0.25">
      <c r="A1202" t="s">
        <v>251</v>
      </c>
      <c r="B1202">
        <v>2017</v>
      </c>
      <c r="C1202">
        <v>1846</v>
      </c>
      <c r="D1202">
        <v>50</v>
      </c>
      <c r="E1202">
        <v>2.708559046587216E-2</v>
      </c>
    </row>
    <row r="1203" spans="1:5" x14ac:dyDescent="0.25">
      <c r="A1203" t="s">
        <v>251</v>
      </c>
      <c r="B1203">
        <v>2018</v>
      </c>
      <c r="C1203">
        <v>2323</v>
      </c>
      <c r="D1203">
        <v>86</v>
      </c>
      <c r="E1203">
        <v>3.7021093413689192E-2</v>
      </c>
    </row>
    <row r="1204" spans="1:5" x14ac:dyDescent="0.25">
      <c r="A1204" t="s">
        <v>251</v>
      </c>
      <c r="B1204">
        <v>2019</v>
      </c>
      <c r="C1204">
        <v>2893</v>
      </c>
      <c r="D1204">
        <v>79</v>
      </c>
      <c r="E1204">
        <v>2.730729346698928E-2</v>
      </c>
    </row>
    <row r="1205" spans="1:5" x14ac:dyDescent="0.25">
      <c r="A1205" t="s">
        <v>251</v>
      </c>
      <c r="B1205">
        <v>2020</v>
      </c>
      <c r="C1205">
        <v>2607</v>
      </c>
      <c r="D1205">
        <v>68</v>
      </c>
      <c r="E1205">
        <v>2.6083621020329881E-2</v>
      </c>
    </row>
    <row r="1206" spans="1:5" x14ac:dyDescent="0.25">
      <c r="A1206" t="s">
        <v>172</v>
      </c>
      <c r="B1206">
        <v>2013</v>
      </c>
      <c r="C1206">
        <v>126</v>
      </c>
      <c r="D1206">
        <v>1</v>
      </c>
      <c r="E1206">
        <v>7.9365079365079361E-3</v>
      </c>
    </row>
    <row r="1207" spans="1:5" x14ac:dyDescent="0.25">
      <c r="A1207" t="s">
        <v>172</v>
      </c>
      <c r="B1207">
        <v>2014</v>
      </c>
      <c r="C1207">
        <v>198</v>
      </c>
      <c r="D1207">
        <v>1</v>
      </c>
      <c r="E1207">
        <v>5.0505050505050509E-3</v>
      </c>
    </row>
    <row r="1208" spans="1:5" x14ac:dyDescent="0.25">
      <c r="A1208" t="s">
        <v>172</v>
      </c>
      <c r="B1208">
        <v>2015</v>
      </c>
      <c r="C1208">
        <v>181</v>
      </c>
      <c r="D1208">
        <v>6</v>
      </c>
      <c r="E1208">
        <v>3.3149171270718231E-2</v>
      </c>
    </row>
    <row r="1209" spans="1:5" x14ac:dyDescent="0.25">
      <c r="A1209" t="s">
        <v>172</v>
      </c>
      <c r="B1209">
        <v>2016</v>
      </c>
      <c r="C1209">
        <v>152</v>
      </c>
      <c r="D1209">
        <v>2</v>
      </c>
      <c r="E1209">
        <v>1.3157894736842099E-2</v>
      </c>
    </row>
    <row r="1210" spans="1:5" x14ac:dyDescent="0.25">
      <c r="A1210" t="s">
        <v>172</v>
      </c>
      <c r="B1210">
        <v>2017</v>
      </c>
      <c r="C1210">
        <v>176</v>
      </c>
      <c r="D1210">
        <v>4</v>
      </c>
      <c r="E1210">
        <v>2.2727272727272731E-2</v>
      </c>
    </row>
    <row r="1211" spans="1:5" x14ac:dyDescent="0.25">
      <c r="A1211" t="s">
        <v>172</v>
      </c>
      <c r="B1211">
        <v>2018</v>
      </c>
      <c r="C1211">
        <v>292</v>
      </c>
      <c r="D1211">
        <v>7</v>
      </c>
      <c r="E1211">
        <v>2.397260273972603E-2</v>
      </c>
    </row>
    <row r="1212" spans="1:5" x14ac:dyDescent="0.25">
      <c r="A1212" t="s">
        <v>172</v>
      </c>
      <c r="B1212">
        <v>2019</v>
      </c>
      <c r="C1212">
        <v>353</v>
      </c>
      <c r="D1212">
        <v>10</v>
      </c>
      <c r="E1212">
        <v>2.8328611898017001E-2</v>
      </c>
    </row>
    <row r="1213" spans="1:5" x14ac:dyDescent="0.25">
      <c r="A1213" t="s">
        <v>582</v>
      </c>
      <c r="B1213">
        <v>2015</v>
      </c>
      <c r="C1213">
        <v>1</v>
      </c>
      <c r="D1213">
        <v>0</v>
      </c>
      <c r="E1213">
        <v>0</v>
      </c>
    </row>
    <row r="1214" spans="1:5" x14ac:dyDescent="0.25">
      <c r="A1214" t="s">
        <v>582</v>
      </c>
      <c r="B1214">
        <v>2016</v>
      </c>
      <c r="C1214">
        <v>2</v>
      </c>
      <c r="D1214">
        <v>2</v>
      </c>
      <c r="E1214">
        <v>1</v>
      </c>
    </row>
    <row r="1215" spans="1:5" x14ac:dyDescent="0.25">
      <c r="A1215" t="s">
        <v>582</v>
      </c>
      <c r="B1215">
        <v>2017</v>
      </c>
      <c r="C1215">
        <v>3</v>
      </c>
      <c r="D1215">
        <v>1</v>
      </c>
      <c r="E1215">
        <v>0.33333333333333331</v>
      </c>
    </row>
    <row r="1216" spans="1:5" x14ac:dyDescent="0.25">
      <c r="A1216" t="s">
        <v>341</v>
      </c>
      <c r="B1216">
        <v>2013</v>
      </c>
      <c r="C1216">
        <v>399</v>
      </c>
      <c r="D1216">
        <v>81</v>
      </c>
      <c r="E1216">
        <v>0.2030075187969925</v>
      </c>
    </row>
    <row r="1217" spans="1:5" x14ac:dyDescent="0.25">
      <c r="A1217" t="s">
        <v>341</v>
      </c>
      <c r="B1217">
        <v>2014</v>
      </c>
      <c r="C1217">
        <v>717</v>
      </c>
      <c r="D1217">
        <v>123</v>
      </c>
      <c r="E1217">
        <v>0.17154811715481169</v>
      </c>
    </row>
    <row r="1218" spans="1:5" x14ac:dyDescent="0.25">
      <c r="A1218" t="s">
        <v>341</v>
      </c>
      <c r="B1218">
        <v>2015</v>
      </c>
      <c r="C1218">
        <v>737</v>
      </c>
      <c r="D1218">
        <v>109</v>
      </c>
      <c r="E1218">
        <v>0.14789687924016279</v>
      </c>
    </row>
    <row r="1219" spans="1:5" x14ac:dyDescent="0.25">
      <c r="A1219" t="s">
        <v>341</v>
      </c>
      <c r="B1219">
        <v>2016</v>
      </c>
      <c r="C1219">
        <v>994</v>
      </c>
      <c r="D1219">
        <v>156</v>
      </c>
      <c r="E1219">
        <v>0.15694164989939641</v>
      </c>
    </row>
    <row r="1220" spans="1:5" x14ac:dyDescent="0.25">
      <c r="A1220" t="s">
        <v>341</v>
      </c>
      <c r="B1220">
        <v>2017</v>
      </c>
      <c r="C1220">
        <v>1678</v>
      </c>
      <c r="D1220">
        <v>160</v>
      </c>
      <c r="E1220">
        <v>9.5351609058402856E-2</v>
      </c>
    </row>
    <row r="1221" spans="1:5" x14ac:dyDescent="0.25">
      <c r="A1221" t="s">
        <v>341</v>
      </c>
      <c r="B1221">
        <v>2018</v>
      </c>
      <c r="C1221">
        <v>1415</v>
      </c>
      <c r="D1221">
        <v>102</v>
      </c>
      <c r="E1221">
        <v>7.2084805653710241E-2</v>
      </c>
    </row>
    <row r="1222" spans="1:5" x14ac:dyDescent="0.25">
      <c r="A1222" t="s">
        <v>341</v>
      </c>
      <c r="B1222">
        <v>2019</v>
      </c>
      <c r="C1222">
        <v>915</v>
      </c>
      <c r="D1222">
        <v>43</v>
      </c>
      <c r="E1222">
        <v>4.6994535519125677E-2</v>
      </c>
    </row>
    <row r="1223" spans="1:5" x14ac:dyDescent="0.25">
      <c r="A1223" t="s">
        <v>190</v>
      </c>
      <c r="B1223">
        <v>2013</v>
      </c>
      <c r="C1223">
        <v>331</v>
      </c>
      <c r="D1223">
        <v>41</v>
      </c>
      <c r="E1223">
        <v>0.1238670694864048</v>
      </c>
    </row>
    <row r="1224" spans="1:5" x14ac:dyDescent="0.25">
      <c r="A1224" t="s">
        <v>190</v>
      </c>
      <c r="B1224">
        <v>2014</v>
      </c>
      <c r="C1224">
        <v>579</v>
      </c>
      <c r="D1224">
        <v>77</v>
      </c>
      <c r="E1224">
        <v>0.13298791018998271</v>
      </c>
    </row>
    <row r="1225" spans="1:5" x14ac:dyDescent="0.25">
      <c r="A1225" t="s">
        <v>190</v>
      </c>
      <c r="B1225">
        <v>2015</v>
      </c>
      <c r="C1225">
        <v>188</v>
      </c>
      <c r="D1225">
        <v>14</v>
      </c>
      <c r="E1225">
        <v>7.4468085106382975E-2</v>
      </c>
    </row>
    <row r="1226" spans="1:5" x14ac:dyDescent="0.25">
      <c r="A1226" t="s">
        <v>190</v>
      </c>
      <c r="B1226">
        <v>2016</v>
      </c>
      <c r="C1226">
        <v>57</v>
      </c>
      <c r="D1226">
        <v>3</v>
      </c>
      <c r="E1226">
        <v>5.2631578947368418E-2</v>
      </c>
    </row>
    <row r="1227" spans="1:5" x14ac:dyDescent="0.25">
      <c r="A1227" t="s">
        <v>190</v>
      </c>
      <c r="B1227">
        <v>2017</v>
      </c>
      <c r="C1227">
        <v>318</v>
      </c>
      <c r="D1227">
        <v>25</v>
      </c>
      <c r="E1227">
        <v>7.8616352201257858E-2</v>
      </c>
    </row>
    <row r="1228" spans="1:5" x14ac:dyDescent="0.25">
      <c r="A1228" t="s">
        <v>190</v>
      </c>
      <c r="B1228">
        <v>2018</v>
      </c>
      <c r="C1228">
        <v>247</v>
      </c>
      <c r="D1228">
        <v>18</v>
      </c>
      <c r="E1228">
        <v>7.28744939271255E-2</v>
      </c>
    </row>
    <row r="1229" spans="1:5" x14ac:dyDescent="0.25">
      <c r="A1229" t="s">
        <v>190</v>
      </c>
      <c r="B1229">
        <v>2019</v>
      </c>
      <c r="C1229">
        <v>186</v>
      </c>
      <c r="D1229">
        <v>9</v>
      </c>
      <c r="E1229">
        <v>4.8387096774193547E-2</v>
      </c>
    </row>
    <row r="1230" spans="1:5" x14ac:dyDescent="0.25">
      <c r="A1230" t="s">
        <v>594</v>
      </c>
      <c r="B1230">
        <v>2013</v>
      </c>
      <c r="C1230">
        <v>2</v>
      </c>
      <c r="D1230">
        <v>0</v>
      </c>
      <c r="E1230">
        <v>0</v>
      </c>
    </row>
    <row r="1231" spans="1:5" x14ac:dyDescent="0.25">
      <c r="A1231" t="s">
        <v>594</v>
      </c>
      <c r="B1231">
        <v>2014</v>
      </c>
      <c r="C1231">
        <v>6</v>
      </c>
      <c r="D1231">
        <v>0</v>
      </c>
      <c r="E1231">
        <v>0</v>
      </c>
    </row>
    <row r="1232" spans="1:5" x14ac:dyDescent="0.25">
      <c r="A1232" t="s">
        <v>289</v>
      </c>
      <c r="B1232">
        <v>2013</v>
      </c>
      <c r="C1232">
        <v>93</v>
      </c>
      <c r="D1232">
        <v>1</v>
      </c>
      <c r="E1232">
        <v>1.075268817204301E-2</v>
      </c>
    </row>
    <row r="1233" spans="1:5" x14ac:dyDescent="0.25">
      <c r="A1233" t="s">
        <v>289</v>
      </c>
      <c r="B1233">
        <v>2014</v>
      </c>
      <c r="C1233">
        <v>6</v>
      </c>
      <c r="D1233">
        <v>0</v>
      </c>
      <c r="E1233">
        <v>0</v>
      </c>
    </row>
    <row r="1234" spans="1:5" x14ac:dyDescent="0.25">
      <c r="A1234" t="s">
        <v>156</v>
      </c>
      <c r="B1234">
        <v>2013</v>
      </c>
      <c r="C1234">
        <v>1829</v>
      </c>
      <c r="D1234">
        <v>39</v>
      </c>
      <c r="E1234">
        <v>2.1323127392017499E-2</v>
      </c>
    </row>
    <row r="1235" spans="1:5" x14ac:dyDescent="0.25">
      <c r="A1235" t="s">
        <v>156</v>
      </c>
      <c r="B1235">
        <v>2014</v>
      </c>
      <c r="C1235">
        <v>3179</v>
      </c>
      <c r="D1235">
        <v>104</v>
      </c>
      <c r="E1235">
        <v>3.2714690154136521E-2</v>
      </c>
    </row>
    <row r="1236" spans="1:5" x14ac:dyDescent="0.25">
      <c r="A1236" t="s">
        <v>156</v>
      </c>
      <c r="B1236">
        <v>2015</v>
      </c>
      <c r="C1236">
        <v>708</v>
      </c>
      <c r="D1236">
        <v>24</v>
      </c>
      <c r="E1236">
        <v>3.3898305084745763E-2</v>
      </c>
    </row>
    <row r="1237" spans="1:5" x14ac:dyDescent="0.25">
      <c r="A1237" t="s">
        <v>156</v>
      </c>
      <c r="B1237">
        <v>2016</v>
      </c>
      <c r="C1237">
        <v>79</v>
      </c>
      <c r="D1237">
        <v>3</v>
      </c>
      <c r="E1237">
        <v>3.7974683544303799E-2</v>
      </c>
    </row>
    <row r="1238" spans="1:5" x14ac:dyDescent="0.25">
      <c r="A1238" t="s">
        <v>156</v>
      </c>
      <c r="B1238">
        <v>2017</v>
      </c>
      <c r="C1238">
        <v>13</v>
      </c>
      <c r="D1238">
        <v>2</v>
      </c>
      <c r="E1238">
        <v>0.15384615384615391</v>
      </c>
    </row>
    <row r="1239" spans="1:5" x14ac:dyDescent="0.25">
      <c r="A1239" t="s">
        <v>156</v>
      </c>
      <c r="B1239">
        <v>2018</v>
      </c>
      <c r="C1239">
        <v>166</v>
      </c>
      <c r="D1239">
        <v>4</v>
      </c>
      <c r="E1239">
        <v>2.4096385542168679E-2</v>
      </c>
    </row>
    <row r="1240" spans="1:5" x14ac:dyDescent="0.25">
      <c r="A1240" t="s">
        <v>156</v>
      </c>
      <c r="B1240">
        <v>2019</v>
      </c>
      <c r="C1240">
        <v>7</v>
      </c>
      <c r="D1240">
        <v>0</v>
      </c>
      <c r="E1240">
        <v>0</v>
      </c>
    </row>
    <row r="1241" spans="1:5" x14ac:dyDescent="0.25">
      <c r="A1241" t="s">
        <v>155</v>
      </c>
      <c r="B1241">
        <v>2013</v>
      </c>
      <c r="C1241">
        <v>253</v>
      </c>
      <c r="D1241">
        <v>8</v>
      </c>
      <c r="E1241">
        <v>3.1620553359683792E-2</v>
      </c>
    </row>
    <row r="1242" spans="1:5" x14ac:dyDescent="0.25">
      <c r="A1242" t="s">
        <v>155</v>
      </c>
      <c r="B1242">
        <v>2014</v>
      </c>
      <c r="C1242">
        <v>421</v>
      </c>
      <c r="D1242">
        <v>20</v>
      </c>
      <c r="E1242">
        <v>4.7505938242280277E-2</v>
      </c>
    </row>
    <row r="1243" spans="1:5" x14ac:dyDescent="0.25">
      <c r="A1243" t="s">
        <v>155</v>
      </c>
      <c r="B1243">
        <v>2015</v>
      </c>
      <c r="C1243">
        <v>80</v>
      </c>
      <c r="D1243">
        <v>9</v>
      </c>
      <c r="E1243">
        <v>0.1125</v>
      </c>
    </row>
    <row r="1244" spans="1:5" x14ac:dyDescent="0.25">
      <c r="A1244" t="s">
        <v>155</v>
      </c>
      <c r="B1244">
        <v>2016</v>
      </c>
      <c r="C1244">
        <v>132</v>
      </c>
      <c r="D1244">
        <v>1</v>
      </c>
      <c r="E1244">
        <v>7.575757575757576E-3</v>
      </c>
    </row>
    <row r="1245" spans="1:5" x14ac:dyDescent="0.25">
      <c r="A1245" t="s">
        <v>155</v>
      </c>
      <c r="B1245">
        <v>2017</v>
      </c>
      <c r="C1245">
        <v>96</v>
      </c>
      <c r="D1245">
        <v>2</v>
      </c>
      <c r="E1245">
        <v>2.0833333333333329E-2</v>
      </c>
    </row>
    <row r="1246" spans="1:5" x14ac:dyDescent="0.25">
      <c r="A1246" t="s">
        <v>155</v>
      </c>
      <c r="B1246">
        <v>2018</v>
      </c>
      <c r="C1246">
        <v>313</v>
      </c>
      <c r="D1246">
        <v>5</v>
      </c>
      <c r="E1246">
        <v>1.5974440894568689E-2</v>
      </c>
    </row>
    <row r="1247" spans="1:5" x14ac:dyDescent="0.25">
      <c r="A1247" t="s">
        <v>382</v>
      </c>
      <c r="B1247">
        <v>2017</v>
      </c>
      <c r="C1247">
        <v>5</v>
      </c>
      <c r="D1247">
        <v>0</v>
      </c>
      <c r="E1247">
        <v>0</v>
      </c>
    </row>
    <row r="1248" spans="1:5" x14ac:dyDescent="0.25">
      <c r="A1248" t="s">
        <v>382</v>
      </c>
      <c r="B1248">
        <v>2018</v>
      </c>
      <c r="C1248">
        <v>5</v>
      </c>
      <c r="D1248">
        <v>2</v>
      </c>
      <c r="E1248">
        <v>0.4</v>
      </c>
    </row>
    <row r="1249" spans="1:5" x14ac:dyDescent="0.25">
      <c r="A1249" t="s">
        <v>78</v>
      </c>
      <c r="B1249">
        <v>2013</v>
      </c>
      <c r="C1249">
        <v>333</v>
      </c>
      <c r="D1249">
        <v>12</v>
      </c>
      <c r="E1249">
        <v>3.6036036036036043E-2</v>
      </c>
    </row>
    <row r="1250" spans="1:5" x14ac:dyDescent="0.25">
      <c r="A1250" t="s">
        <v>78</v>
      </c>
      <c r="B1250">
        <v>2014</v>
      </c>
      <c r="C1250">
        <v>345</v>
      </c>
      <c r="D1250">
        <v>21</v>
      </c>
      <c r="E1250">
        <v>6.0869565217391307E-2</v>
      </c>
    </row>
    <row r="1251" spans="1:5" x14ac:dyDescent="0.25">
      <c r="A1251" t="s">
        <v>78</v>
      </c>
      <c r="B1251">
        <v>2015</v>
      </c>
      <c r="C1251">
        <v>483</v>
      </c>
      <c r="D1251">
        <v>54</v>
      </c>
      <c r="E1251">
        <v>0.11180124223602481</v>
      </c>
    </row>
    <row r="1252" spans="1:5" x14ac:dyDescent="0.25">
      <c r="A1252" t="s">
        <v>78</v>
      </c>
      <c r="B1252">
        <v>2016</v>
      </c>
      <c r="C1252">
        <v>475</v>
      </c>
      <c r="D1252">
        <v>43</v>
      </c>
      <c r="E1252">
        <v>9.0526315789473691E-2</v>
      </c>
    </row>
    <row r="1253" spans="1:5" x14ac:dyDescent="0.25">
      <c r="A1253" t="s">
        <v>78</v>
      </c>
      <c r="B1253">
        <v>2017</v>
      </c>
      <c r="C1253">
        <v>519</v>
      </c>
      <c r="D1253">
        <v>51</v>
      </c>
      <c r="E1253">
        <v>9.8265895953757232E-2</v>
      </c>
    </row>
    <row r="1254" spans="1:5" x14ac:dyDescent="0.25">
      <c r="A1254" t="s">
        <v>78</v>
      </c>
      <c r="B1254">
        <v>2018</v>
      </c>
      <c r="C1254">
        <v>448</v>
      </c>
      <c r="D1254">
        <v>47</v>
      </c>
      <c r="E1254">
        <v>0.1049107142857143</v>
      </c>
    </row>
    <row r="1255" spans="1:5" x14ac:dyDescent="0.25">
      <c r="A1255" t="s">
        <v>78</v>
      </c>
      <c r="B1255">
        <v>2019</v>
      </c>
      <c r="C1255">
        <v>345</v>
      </c>
      <c r="D1255">
        <v>37</v>
      </c>
      <c r="E1255">
        <v>0.1072463768115942</v>
      </c>
    </row>
    <row r="1256" spans="1:5" x14ac:dyDescent="0.25">
      <c r="A1256" t="s">
        <v>377</v>
      </c>
      <c r="B1256">
        <v>2013</v>
      </c>
      <c r="C1256">
        <v>580</v>
      </c>
      <c r="D1256">
        <v>3</v>
      </c>
      <c r="E1256">
        <v>5.1724137931034482E-3</v>
      </c>
    </row>
    <row r="1257" spans="1:5" x14ac:dyDescent="0.25">
      <c r="A1257" t="s">
        <v>377</v>
      </c>
      <c r="B1257">
        <v>2014</v>
      </c>
      <c r="C1257">
        <v>1052</v>
      </c>
      <c r="D1257">
        <v>22</v>
      </c>
      <c r="E1257">
        <v>2.0912547528517109E-2</v>
      </c>
    </row>
    <row r="1258" spans="1:5" x14ac:dyDescent="0.25">
      <c r="A1258" t="s">
        <v>377</v>
      </c>
      <c r="B1258">
        <v>2015</v>
      </c>
      <c r="C1258">
        <v>1095</v>
      </c>
      <c r="D1258">
        <v>23</v>
      </c>
      <c r="E1258">
        <v>2.100456621004566E-2</v>
      </c>
    </row>
    <row r="1259" spans="1:5" x14ac:dyDescent="0.25">
      <c r="A1259" t="s">
        <v>377</v>
      </c>
      <c r="B1259">
        <v>2016</v>
      </c>
      <c r="C1259">
        <v>1089</v>
      </c>
      <c r="D1259">
        <v>25</v>
      </c>
      <c r="E1259">
        <v>2.2956841138659319E-2</v>
      </c>
    </row>
    <row r="1260" spans="1:5" x14ac:dyDescent="0.25">
      <c r="A1260" t="s">
        <v>377</v>
      </c>
      <c r="B1260">
        <v>2017</v>
      </c>
      <c r="C1260">
        <v>1022</v>
      </c>
      <c r="D1260">
        <v>17</v>
      </c>
      <c r="E1260">
        <v>1.6634050880626219E-2</v>
      </c>
    </row>
    <row r="1261" spans="1:5" x14ac:dyDescent="0.25">
      <c r="A1261" t="s">
        <v>377</v>
      </c>
      <c r="B1261">
        <v>2018</v>
      </c>
      <c r="C1261">
        <v>697</v>
      </c>
      <c r="D1261">
        <v>7</v>
      </c>
      <c r="E1261">
        <v>1.004304160688666E-2</v>
      </c>
    </row>
    <row r="1262" spans="1:5" x14ac:dyDescent="0.25">
      <c r="A1262" t="s">
        <v>377</v>
      </c>
      <c r="B1262">
        <v>2019</v>
      </c>
      <c r="C1262">
        <v>449</v>
      </c>
      <c r="D1262">
        <v>5</v>
      </c>
      <c r="E1262">
        <v>1.1135857461024501E-2</v>
      </c>
    </row>
    <row r="1263" spans="1:5" x14ac:dyDescent="0.25">
      <c r="A1263" t="s">
        <v>377</v>
      </c>
      <c r="B1263">
        <v>2020</v>
      </c>
      <c r="C1263">
        <v>244</v>
      </c>
      <c r="D1263">
        <v>1</v>
      </c>
      <c r="E1263">
        <v>4.0983606557377051E-3</v>
      </c>
    </row>
    <row r="1264" spans="1:5" x14ac:dyDescent="0.25">
      <c r="A1264" t="s">
        <v>477</v>
      </c>
      <c r="B1264">
        <v>2013</v>
      </c>
      <c r="C1264">
        <v>5</v>
      </c>
      <c r="D1264">
        <v>0</v>
      </c>
      <c r="E1264">
        <v>0</v>
      </c>
    </row>
    <row r="1265" spans="1:5" x14ac:dyDescent="0.25">
      <c r="A1265" t="s">
        <v>312</v>
      </c>
      <c r="B1265">
        <v>2015</v>
      </c>
      <c r="C1265">
        <v>7</v>
      </c>
      <c r="D1265">
        <v>0</v>
      </c>
      <c r="E1265">
        <v>0</v>
      </c>
    </row>
    <row r="1266" spans="1:5" x14ac:dyDescent="0.25">
      <c r="A1266" t="s">
        <v>312</v>
      </c>
      <c r="B1266">
        <v>2016</v>
      </c>
      <c r="C1266">
        <v>37</v>
      </c>
      <c r="D1266">
        <v>2</v>
      </c>
      <c r="E1266">
        <v>5.4054054054054057E-2</v>
      </c>
    </row>
    <row r="1267" spans="1:5" x14ac:dyDescent="0.25">
      <c r="A1267" t="s">
        <v>312</v>
      </c>
      <c r="B1267">
        <v>2017</v>
      </c>
      <c r="C1267">
        <v>55</v>
      </c>
      <c r="D1267">
        <v>1</v>
      </c>
      <c r="E1267">
        <v>1.8181818181818181E-2</v>
      </c>
    </row>
    <row r="1268" spans="1:5" x14ac:dyDescent="0.25">
      <c r="A1268" t="s">
        <v>312</v>
      </c>
      <c r="B1268">
        <v>2018</v>
      </c>
      <c r="C1268">
        <v>72</v>
      </c>
      <c r="D1268">
        <v>4</v>
      </c>
      <c r="E1268">
        <v>5.5555555555555552E-2</v>
      </c>
    </row>
    <row r="1269" spans="1:5" x14ac:dyDescent="0.25">
      <c r="A1269" t="s">
        <v>312</v>
      </c>
      <c r="B1269">
        <v>2019</v>
      </c>
      <c r="C1269">
        <v>58</v>
      </c>
      <c r="D1269">
        <v>2</v>
      </c>
      <c r="E1269">
        <v>3.4482758620689648E-2</v>
      </c>
    </row>
    <row r="1270" spans="1:5" x14ac:dyDescent="0.25">
      <c r="A1270" t="s">
        <v>512</v>
      </c>
      <c r="B1270">
        <v>2013</v>
      </c>
      <c r="C1270">
        <v>6</v>
      </c>
      <c r="D1270">
        <v>0</v>
      </c>
      <c r="E1270">
        <v>0</v>
      </c>
    </row>
    <row r="1271" spans="1:5" x14ac:dyDescent="0.25">
      <c r="A1271" t="s">
        <v>512</v>
      </c>
      <c r="B1271">
        <v>2014</v>
      </c>
      <c r="C1271">
        <v>23</v>
      </c>
      <c r="D1271">
        <v>0</v>
      </c>
      <c r="E1271">
        <v>0</v>
      </c>
    </row>
    <row r="1272" spans="1:5" x14ac:dyDescent="0.25">
      <c r="A1272" t="s">
        <v>512</v>
      </c>
      <c r="B1272">
        <v>2015</v>
      </c>
      <c r="C1272">
        <v>29</v>
      </c>
      <c r="D1272">
        <v>0</v>
      </c>
      <c r="E1272">
        <v>0</v>
      </c>
    </row>
    <row r="1273" spans="1:5" x14ac:dyDescent="0.25">
      <c r="A1273" t="s">
        <v>512</v>
      </c>
      <c r="B1273">
        <v>2016</v>
      </c>
      <c r="C1273">
        <v>36</v>
      </c>
      <c r="D1273">
        <v>2</v>
      </c>
      <c r="E1273">
        <v>5.5555555555555552E-2</v>
      </c>
    </row>
    <row r="1274" spans="1:5" x14ac:dyDescent="0.25">
      <c r="A1274" t="s">
        <v>512</v>
      </c>
      <c r="B1274">
        <v>2017</v>
      </c>
      <c r="C1274">
        <v>54</v>
      </c>
      <c r="D1274">
        <v>2</v>
      </c>
      <c r="E1274">
        <v>3.7037037037037028E-2</v>
      </c>
    </row>
    <row r="1275" spans="1:5" x14ac:dyDescent="0.25">
      <c r="A1275" t="s">
        <v>512</v>
      </c>
      <c r="B1275">
        <v>2018</v>
      </c>
      <c r="C1275">
        <v>90</v>
      </c>
      <c r="D1275">
        <v>2</v>
      </c>
      <c r="E1275">
        <v>2.222222222222222E-2</v>
      </c>
    </row>
    <row r="1276" spans="1:5" x14ac:dyDescent="0.25">
      <c r="A1276" t="s">
        <v>512</v>
      </c>
      <c r="B1276">
        <v>2019</v>
      </c>
      <c r="C1276">
        <v>70</v>
      </c>
      <c r="D1276">
        <v>5</v>
      </c>
      <c r="E1276">
        <v>7.1428571428571425E-2</v>
      </c>
    </row>
    <row r="1277" spans="1:5" x14ac:dyDescent="0.25">
      <c r="A1277" t="s">
        <v>217</v>
      </c>
      <c r="B1277">
        <v>2013</v>
      </c>
      <c r="C1277">
        <v>322</v>
      </c>
      <c r="D1277">
        <v>154</v>
      </c>
      <c r="E1277">
        <v>0.47826086956521741</v>
      </c>
    </row>
    <row r="1278" spans="1:5" x14ac:dyDescent="0.25">
      <c r="A1278" t="s">
        <v>217</v>
      </c>
      <c r="B1278">
        <v>2014</v>
      </c>
      <c r="C1278">
        <v>224</v>
      </c>
      <c r="D1278">
        <v>83</v>
      </c>
      <c r="E1278">
        <v>0.3705357142857143</v>
      </c>
    </row>
    <row r="1279" spans="1:5" x14ac:dyDescent="0.25">
      <c r="A1279" t="s">
        <v>217</v>
      </c>
      <c r="B1279">
        <v>2015</v>
      </c>
      <c r="C1279">
        <v>311</v>
      </c>
      <c r="D1279">
        <v>119</v>
      </c>
      <c r="E1279">
        <v>0.38263665594855312</v>
      </c>
    </row>
    <row r="1280" spans="1:5" x14ac:dyDescent="0.25">
      <c r="A1280" t="s">
        <v>217</v>
      </c>
      <c r="B1280">
        <v>2016</v>
      </c>
      <c r="C1280">
        <v>269</v>
      </c>
      <c r="D1280">
        <v>113</v>
      </c>
      <c r="E1280">
        <v>0.4200743494423792</v>
      </c>
    </row>
    <row r="1281" spans="1:5" x14ac:dyDescent="0.25">
      <c r="A1281" t="s">
        <v>217</v>
      </c>
      <c r="B1281">
        <v>2017</v>
      </c>
      <c r="C1281">
        <v>507</v>
      </c>
      <c r="D1281">
        <v>119</v>
      </c>
      <c r="E1281">
        <v>0.23471400394477321</v>
      </c>
    </row>
    <row r="1282" spans="1:5" x14ac:dyDescent="0.25">
      <c r="A1282" t="s">
        <v>217</v>
      </c>
      <c r="B1282">
        <v>2018</v>
      </c>
      <c r="C1282">
        <v>509</v>
      </c>
      <c r="D1282">
        <v>146</v>
      </c>
      <c r="E1282">
        <v>0.2868369351669941</v>
      </c>
    </row>
    <row r="1283" spans="1:5" x14ac:dyDescent="0.25">
      <c r="A1283" t="s">
        <v>217</v>
      </c>
      <c r="B1283">
        <v>2019</v>
      </c>
      <c r="C1283">
        <v>345</v>
      </c>
      <c r="D1283">
        <v>126</v>
      </c>
      <c r="E1283">
        <v>0.36521739130434783</v>
      </c>
    </row>
    <row r="1284" spans="1:5" x14ac:dyDescent="0.25">
      <c r="A1284" t="s">
        <v>321</v>
      </c>
      <c r="B1284">
        <v>2013</v>
      </c>
      <c r="C1284">
        <v>384</v>
      </c>
      <c r="D1284">
        <v>174</v>
      </c>
      <c r="E1284">
        <v>0.453125</v>
      </c>
    </row>
    <row r="1285" spans="1:5" x14ac:dyDescent="0.25">
      <c r="A1285" t="s">
        <v>321</v>
      </c>
      <c r="B1285">
        <v>2014</v>
      </c>
      <c r="C1285">
        <v>569</v>
      </c>
      <c r="D1285">
        <v>202</v>
      </c>
      <c r="E1285">
        <v>0.35500878734622138</v>
      </c>
    </row>
    <row r="1286" spans="1:5" x14ac:dyDescent="0.25">
      <c r="A1286" t="s">
        <v>321</v>
      </c>
      <c r="B1286">
        <v>2015</v>
      </c>
      <c r="C1286">
        <v>525</v>
      </c>
      <c r="D1286">
        <v>169</v>
      </c>
      <c r="E1286">
        <v>0.32190476190476192</v>
      </c>
    </row>
    <row r="1287" spans="1:5" x14ac:dyDescent="0.25">
      <c r="A1287" t="s">
        <v>321</v>
      </c>
      <c r="B1287">
        <v>2016</v>
      </c>
      <c r="C1287">
        <v>653</v>
      </c>
      <c r="D1287">
        <v>180</v>
      </c>
      <c r="E1287">
        <v>0.27565084226646253</v>
      </c>
    </row>
    <row r="1288" spans="1:5" x14ac:dyDescent="0.25">
      <c r="A1288" t="s">
        <v>321</v>
      </c>
      <c r="B1288">
        <v>2017</v>
      </c>
      <c r="C1288">
        <v>948</v>
      </c>
      <c r="D1288">
        <v>231</v>
      </c>
      <c r="E1288">
        <v>0.24367088607594939</v>
      </c>
    </row>
    <row r="1289" spans="1:5" x14ac:dyDescent="0.25">
      <c r="A1289" t="s">
        <v>321</v>
      </c>
      <c r="B1289">
        <v>2018</v>
      </c>
      <c r="C1289">
        <v>1261</v>
      </c>
      <c r="D1289">
        <v>322</v>
      </c>
      <c r="E1289">
        <v>0.25535289452815219</v>
      </c>
    </row>
    <row r="1290" spans="1:5" x14ac:dyDescent="0.25">
      <c r="A1290" t="s">
        <v>321</v>
      </c>
      <c r="B1290">
        <v>2019</v>
      </c>
      <c r="C1290">
        <v>723</v>
      </c>
      <c r="D1290">
        <v>209</v>
      </c>
      <c r="E1290">
        <v>0.28907330567081613</v>
      </c>
    </row>
    <row r="1291" spans="1:5" x14ac:dyDescent="0.25">
      <c r="A1291" t="s">
        <v>379</v>
      </c>
      <c r="B1291">
        <v>2013</v>
      </c>
      <c r="C1291">
        <v>62</v>
      </c>
      <c r="D1291">
        <v>26</v>
      </c>
      <c r="E1291">
        <v>0.41935483870967738</v>
      </c>
    </row>
    <row r="1292" spans="1:5" x14ac:dyDescent="0.25">
      <c r="A1292" t="s">
        <v>379</v>
      </c>
      <c r="B1292">
        <v>2014</v>
      </c>
      <c r="C1292">
        <v>70</v>
      </c>
      <c r="D1292">
        <v>19</v>
      </c>
      <c r="E1292">
        <v>0.27142857142857141</v>
      </c>
    </row>
    <row r="1293" spans="1:5" x14ac:dyDescent="0.25">
      <c r="A1293" t="s">
        <v>379</v>
      </c>
      <c r="B1293">
        <v>2015</v>
      </c>
      <c r="C1293">
        <v>45</v>
      </c>
      <c r="D1293">
        <v>8</v>
      </c>
      <c r="E1293">
        <v>0.17777777777777781</v>
      </c>
    </row>
    <row r="1294" spans="1:5" x14ac:dyDescent="0.25">
      <c r="A1294" t="s">
        <v>379</v>
      </c>
      <c r="B1294">
        <v>2016</v>
      </c>
      <c r="C1294">
        <v>32</v>
      </c>
      <c r="D1294">
        <v>8</v>
      </c>
      <c r="E1294">
        <v>0.25</v>
      </c>
    </row>
    <row r="1295" spans="1:5" x14ac:dyDescent="0.25">
      <c r="A1295" t="s">
        <v>379</v>
      </c>
      <c r="B1295">
        <v>2017</v>
      </c>
      <c r="C1295">
        <v>25</v>
      </c>
      <c r="D1295">
        <v>5</v>
      </c>
      <c r="E1295">
        <v>0.2</v>
      </c>
    </row>
    <row r="1296" spans="1:5" x14ac:dyDescent="0.25">
      <c r="A1296" t="s">
        <v>379</v>
      </c>
      <c r="B1296">
        <v>2018</v>
      </c>
      <c r="C1296">
        <v>53</v>
      </c>
      <c r="D1296">
        <v>36</v>
      </c>
      <c r="E1296">
        <v>0.67924528301886788</v>
      </c>
    </row>
    <row r="1297" spans="1:5" x14ac:dyDescent="0.25">
      <c r="A1297" t="s">
        <v>379</v>
      </c>
      <c r="B1297">
        <v>2019</v>
      </c>
      <c r="C1297">
        <v>32</v>
      </c>
      <c r="D1297">
        <v>12</v>
      </c>
      <c r="E1297">
        <v>0.375</v>
      </c>
    </row>
    <row r="1298" spans="1:5" x14ac:dyDescent="0.25">
      <c r="A1298" t="s">
        <v>523</v>
      </c>
      <c r="B1298">
        <v>2013</v>
      </c>
      <c r="C1298">
        <v>6</v>
      </c>
      <c r="D1298">
        <v>0</v>
      </c>
      <c r="E1298">
        <v>0</v>
      </c>
    </row>
    <row r="1299" spans="1:5" x14ac:dyDescent="0.25">
      <c r="A1299" t="s">
        <v>526</v>
      </c>
      <c r="B1299">
        <v>2013</v>
      </c>
      <c r="C1299">
        <v>25</v>
      </c>
      <c r="D1299">
        <v>0</v>
      </c>
      <c r="E1299">
        <v>0</v>
      </c>
    </row>
    <row r="1300" spans="1:5" x14ac:dyDescent="0.25">
      <c r="A1300" t="s">
        <v>526</v>
      </c>
      <c r="B1300">
        <v>2014</v>
      </c>
      <c r="C1300">
        <v>3</v>
      </c>
      <c r="D1300">
        <v>0</v>
      </c>
      <c r="E1300">
        <v>0</v>
      </c>
    </row>
    <row r="1301" spans="1:5" x14ac:dyDescent="0.25">
      <c r="A1301" t="s">
        <v>498</v>
      </c>
      <c r="B1301">
        <v>2017</v>
      </c>
      <c r="C1301">
        <v>103</v>
      </c>
      <c r="D1301">
        <v>27</v>
      </c>
      <c r="E1301">
        <v>0.26213592233009708</v>
      </c>
    </row>
    <row r="1302" spans="1:5" x14ac:dyDescent="0.25">
      <c r="A1302" t="s">
        <v>498</v>
      </c>
      <c r="B1302">
        <v>2018</v>
      </c>
      <c r="C1302">
        <v>209</v>
      </c>
      <c r="D1302">
        <v>42</v>
      </c>
      <c r="E1302">
        <v>0.20095693779904311</v>
      </c>
    </row>
    <row r="1303" spans="1:5" x14ac:dyDescent="0.25">
      <c r="A1303" t="s">
        <v>498</v>
      </c>
      <c r="B1303">
        <v>2019</v>
      </c>
      <c r="C1303">
        <v>408</v>
      </c>
      <c r="D1303">
        <v>47</v>
      </c>
      <c r="E1303">
        <v>0.1151960784313725</v>
      </c>
    </row>
    <row r="1304" spans="1:5" x14ac:dyDescent="0.25">
      <c r="A1304" t="s">
        <v>549</v>
      </c>
      <c r="B1304">
        <v>2013</v>
      </c>
      <c r="C1304">
        <v>185</v>
      </c>
      <c r="D1304">
        <v>1</v>
      </c>
      <c r="E1304">
        <v>5.4054054054054057E-3</v>
      </c>
    </row>
    <row r="1305" spans="1:5" x14ac:dyDescent="0.25">
      <c r="A1305" t="s">
        <v>549</v>
      </c>
      <c r="B1305">
        <v>2014</v>
      </c>
      <c r="C1305">
        <v>221</v>
      </c>
      <c r="D1305">
        <v>0</v>
      </c>
      <c r="E1305">
        <v>0</v>
      </c>
    </row>
    <row r="1306" spans="1:5" x14ac:dyDescent="0.25">
      <c r="A1306" t="s">
        <v>549</v>
      </c>
      <c r="B1306">
        <v>2015</v>
      </c>
      <c r="C1306">
        <v>147</v>
      </c>
      <c r="D1306">
        <v>0</v>
      </c>
      <c r="E1306">
        <v>0</v>
      </c>
    </row>
    <row r="1307" spans="1:5" x14ac:dyDescent="0.25">
      <c r="A1307" t="s">
        <v>549</v>
      </c>
      <c r="B1307">
        <v>2016</v>
      </c>
      <c r="C1307">
        <v>4</v>
      </c>
      <c r="D1307">
        <v>0</v>
      </c>
      <c r="E1307">
        <v>0</v>
      </c>
    </row>
    <row r="1308" spans="1:5" x14ac:dyDescent="0.25">
      <c r="A1308" t="s">
        <v>355</v>
      </c>
      <c r="B1308">
        <v>2013</v>
      </c>
      <c r="C1308">
        <v>343</v>
      </c>
      <c r="D1308">
        <v>31</v>
      </c>
      <c r="E1308">
        <v>9.0379008746355682E-2</v>
      </c>
    </row>
    <row r="1309" spans="1:5" x14ac:dyDescent="0.25">
      <c r="A1309" t="s">
        <v>355</v>
      </c>
      <c r="B1309">
        <v>2014</v>
      </c>
      <c r="C1309">
        <v>463</v>
      </c>
      <c r="D1309">
        <v>19</v>
      </c>
      <c r="E1309">
        <v>4.1036717062634988E-2</v>
      </c>
    </row>
    <row r="1310" spans="1:5" x14ac:dyDescent="0.25">
      <c r="A1310" t="s">
        <v>355</v>
      </c>
      <c r="B1310">
        <v>2015</v>
      </c>
      <c r="C1310">
        <v>208</v>
      </c>
      <c r="D1310">
        <v>7</v>
      </c>
      <c r="E1310">
        <v>3.3653846153846152E-2</v>
      </c>
    </row>
    <row r="1311" spans="1:5" x14ac:dyDescent="0.25">
      <c r="A1311" t="s">
        <v>355</v>
      </c>
      <c r="B1311">
        <v>2016</v>
      </c>
      <c r="C1311">
        <v>249</v>
      </c>
      <c r="D1311">
        <v>4</v>
      </c>
      <c r="E1311">
        <v>1.6064257028112448E-2</v>
      </c>
    </row>
    <row r="1312" spans="1:5" x14ac:dyDescent="0.25">
      <c r="A1312" t="s">
        <v>355</v>
      </c>
      <c r="B1312">
        <v>2017</v>
      </c>
      <c r="C1312">
        <v>359</v>
      </c>
      <c r="D1312">
        <v>7</v>
      </c>
      <c r="E1312">
        <v>1.949860724233983E-2</v>
      </c>
    </row>
    <row r="1313" spans="1:5" x14ac:dyDescent="0.25">
      <c r="A1313" t="s">
        <v>355</v>
      </c>
      <c r="B1313">
        <v>2018</v>
      </c>
      <c r="C1313">
        <v>173</v>
      </c>
      <c r="D1313">
        <v>4</v>
      </c>
      <c r="E1313">
        <v>2.312138728323699E-2</v>
      </c>
    </row>
    <row r="1314" spans="1:5" x14ac:dyDescent="0.25">
      <c r="A1314" t="s">
        <v>355</v>
      </c>
      <c r="B1314">
        <v>2019</v>
      </c>
      <c r="C1314">
        <v>65</v>
      </c>
      <c r="D1314">
        <v>2</v>
      </c>
      <c r="E1314">
        <v>3.0769230769230771E-2</v>
      </c>
    </row>
    <row r="1315" spans="1:5" x14ac:dyDescent="0.25">
      <c r="A1315" t="s">
        <v>221</v>
      </c>
      <c r="B1315">
        <v>2013</v>
      </c>
      <c r="C1315">
        <v>10057</v>
      </c>
      <c r="D1315">
        <v>3373</v>
      </c>
      <c r="E1315">
        <v>0.33538828676543703</v>
      </c>
    </row>
    <row r="1316" spans="1:5" x14ac:dyDescent="0.25">
      <c r="A1316" t="s">
        <v>221</v>
      </c>
      <c r="B1316">
        <v>2014</v>
      </c>
      <c r="C1316">
        <v>17653</v>
      </c>
      <c r="D1316">
        <v>5528</v>
      </c>
      <c r="E1316">
        <v>0.3131479068713533</v>
      </c>
    </row>
    <row r="1317" spans="1:5" x14ac:dyDescent="0.25">
      <c r="A1317" t="s">
        <v>221</v>
      </c>
      <c r="B1317">
        <v>2015</v>
      </c>
      <c r="C1317">
        <v>17759</v>
      </c>
      <c r="D1317">
        <v>4502</v>
      </c>
      <c r="E1317">
        <v>0.25350526493608883</v>
      </c>
    </row>
    <row r="1318" spans="1:5" x14ac:dyDescent="0.25">
      <c r="A1318" t="s">
        <v>221</v>
      </c>
      <c r="B1318">
        <v>2016</v>
      </c>
      <c r="C1318">
        <v>12668</v>
      </c>
      <c r="D1318">
        <v>2859</v>
      </c>
      <c r="E1318">
        <v>0.22568676981370381</v>
      </c>
    </row>
    <row r="1319" spans="1:5" x14ac:dyDescent="0.25">
      <c r="A1319" t="s">
        <v>221</v>
      </c>
      <c r="B1319">
        <v>2017</v>
      </c>
      <c r="C1319">
        <v>10147</v>
      </c>
      <c r="D1319">
        <v>2055</v>
      </c>
      <c r="E1319">
        <v>0.2025229131763083</v>
      </c>
    </row>
    <row r="1320" spans="1:5" x14ac:dyDescent="0.25">
      <c r="A1320" t="s">
        <v>221</v>
      </c>
      <c r="B1320">
        <v>2018</v>
      </c>
      <c r="C1320">
        <v>10111</v>
      </c>
      <c r="D1320">
        <v>1901</v>
      </c>
      <c r="E1320">
        <v>0.18801305508851751</v>
      </c>
    </row>
    <row r="1321" spans="1:5" x14ac:dyDescent="0.25">
      <c r="A1321" t="s">
        <v>221</v>
      </c>
      <c r="B1321">
        <v>2019</v>
      </c>
      <c r="C1321">
        <v>10095</v>
      </c>
      <c r="D1321">
        <v>1280</v>
      </c>
      <c r="E1321">
        <v>0.1267954432887568</v>
      </c>
    </row>
    <row r="1322" spans="1:5" x14ac:dyDescent="0.25">
      <c r="A1322" t="s">
        <v>592</v>
      </c>
      <c r="B1322">
        <v>2013</v>
      </c>
      <c r="C1322">
        <v>8</v>
      </c>
      <c r="D1322">
        <v>0</v>
      </c>
      <c r="E1322">
        <v>0</v>
      </c>
    </row>
    <row r="1323" spans="1:5" x14ac:dyDescent="0.25">
      <c r="A1323" t="s">
        <v>592</v>
      </c>
      <c r="B1323">
        <v>2014</v>
      </c>
      <c r="C1323">
        <v>1</v>
      </c>
      <c r="D1323">
        <v>0</v>
      </c>
      <c r="E1323">
        <v>0</v>
      </c>
    </row>
    <row r="1324" spans="1:5" x14ac:dyDescent="0.25">
      <c r="A1324" t="s">
        <v>144</v>
      </c>
      <c r="B1324">
        <v>2013</v>
      </c>
      <c r="C1324">
        <v>1194</v>
      </c>
      <c r="D1324">
        <v>223</v>
      </c>
      <c r="E1324">
        <v>0.1867671691792295</v>
      </c>
    </row>
    <row r="1325" spans="1:5" x14ac:dyDescent="0.25">
      <c r="A1325" t="s">
        <v>144</v>
      </c>
      <c r="B1325">
        <v>2014</v>
      </c>
      <c r="C1325">
        <v>1929</v>
      </c>
      <c r="D1325">
        <v>404</v>
      </c>
      <c r="E1325">
        <v>0.20943494038361851</v>
      </c>
    </row>
    <row r="1326" spans="1:5" x14ac:dyDescent="0.25">
      <c r="A1326" t="s">
        <v>144</v>
      </c>
      <c r="B1326">
        <v>2015</v>
      </c>
      <c r="C1326">
        <v>2581</v>
      </c>
      <c r="D1326">
        <v>434</v>
      </c>
      <c r="E1326">
        <v>0.16815187911662149</v>
      </c>
    </row>
    <row r="1327" spans="1:5" x14ac:dyDescent="0.25">
      <c r="A1327" t="s">
        <v>144</v>
      </c>
      <c r="B1327">
        <v>2016</v>
      </c>
      <c r="C1327">
        <v>4025</v>
      </c>
      <c r="D1327">
        <v>746</v>
      </c>
      <c r="E1327">
        <v>0.18534161490683229</v>
      </c>
    </row>
    <row r="1328" spans="1:5" x14ac:dyDescent="0.25">
      <c r="A1328" t="s">
        <v>144</v>
      </c>
      <c r="B1328">
        <v>2017</v>
      </c>
      <c r="C1328">
        <v>5649</v>
      </c>
      <c r="D1328">
        <v>1188</v>
      </c>
      <c r="E1328">
        <v>0.21030270844397239</v>
      </c>
    </row>
    <row r="1329" spans="1:5" x14ac:dyDescent="0.25">
      <c r="A1329" t="s">
        <v>144</v>
      </c>
      <c r="B1329">
        <v>2018</v>
      </c>
      <c r="C1329">
        <v>8580</v>
      </c>
      <c r="D1329">
        <v>2309</v>
      </c>
      <c r="E1329">
        <v>0.26911421911421912</v>
      </c>
    </row>
    <row r="1330" spans="1:5" x14ac:dyDescent="0.25">
      <c r="A1330" t="s">
        <v>144</v>
      </c>
      <c r="B1330">
        <v>2019</v>
      </c>
      <c r="C1330">
        <v>5272</v>
      </c>
      <c r="D1330">
        <v>1413</v>
      </c>
      <c r="E1330">
        <v>0.26801972685887709</v>
      </c>
    </row>
    <row r="1331" spans="1:5" x14ac:dyDescent="0.25">
      <c r="A1331" t="s">
        <v>564</v>
      </c>
      <c r="B1331">
        <v>2013</v>
      </c>
      <c r="C1331">
        <v>1</v>
      </c>
      <c r="D1331">
        <v>0</v>
      </c>
      <c r="E1331">
        <v>0</v>
      </c>
    </row>
    <row r="1332" spans="1:5" x14ac:dyDescent="0.25">
      <c r="A1332" t="s">
        <v>564</v>
      </c>
      <c r="B1332">
        <v>2015</v>
      </c>
      <c r="C1332">
        <v>1</v>
      </c>
      <c r="D1332">
        <v>0</v>
      </c>
      <c r="E1332">
        <v>0</v>
      </c>
    </row>
    <row r="1333" spans="1:5" x14ac:dyDescent="0.25">
      <c r="A1333" t="s">
        <v>141</v>
      </c>
      <c r="B1333">
        <v>2013</v>
      </c>
      <c r="C1333">
        <v>117</v>
      </c>
      <c r="D1333">
        <v>26</v>
      </c>
      <c r="E1333">
        <v>0.22222222222222221</v>
      </c>
    </row>
    <row r="1334" spans="1:5" x14ac:dyDescent="0.25">
      <c r="A1334" t="s">
        <v>141</v>
      </c>
      <c r="B1334">
        <v>2014</v>
      </c>
      <c r="C1334">
        <v>636</v>
      </c>
      <c r="D1334">
        <v>266</v>
      </c>
      <c r="E1334">
        <v>0.41823899371069179</v>
      </c>
    </row>
    <row r="1335" spans="1:5" x14ac:dyDescent="0.25">
      <c r="A1335" t="s">
        <v>141</v>
      </c>
      <c r="B1335">
        <v>2015</v>
      </c>
      <c r="C1335">
        <v>2237</v>
      </c>
      <c r="D1335">
        <v>971</v>
      </c>
      <c r="E1335">
        <v>0.43406347787215022</v>
      </c>
    </row>
    <row r="1336" spans="1:5" x14ac:dyDescent="0.25">
      <c r="A1336" t="s">
        <v>141</v>
      </c>
      <c r="B1336">
        <v>2016</v>
      </c>
      <c r="C1336">
        <v>5443</v>
      </c>
      <c r="D1336">
        <v>2598</v>
      </c>
      <c r="E1336">
        <v>0.47731030681609399</v>
      </c>
    </row>
    <row r="1337" spans="1:5" x14ac:dyDescent="0.25">
      <c r="A1337" t="s">
        <v>141</v>
      </c>
      <c r="B1337">
        <v>2017</v>
      </c>
      <c r="C1337">
        <v>10462</v>
      </c>
      <c r="D1337">
        <v>4369</v>
      </c>
      <c r="E1337">
        <v>0.41760657618046271</v>
      </c>
    </row>
    <row r="1338" spans="1:5" x14ac:dyDescent="0.25">
      <c r="A1338" t="s">
        <v>141</v>
      </c>
      <c r="B1338">
        <v>2018</v>
      </c>
      <c r="C1338">
        <v>47905</v>
      </c>
      <c r="D1338">
        <v>8199</v>
      </c>
      <c r="E1338">
        <v>0.17115123682287861</v>
      </c>
    </row>
    <row r="1339" spans="1:5" x14ac:dyDescent="0.25">
      <c r="A1339" t="s">
        <v>141</v>
      </c>
      <c r="B1339">
        <v>2019</v>
      </c>
      <c r="C1339">
        <v>71671</v>
      </c>
      <c r="D1339">
        <v>7638</v>
      </c>
      <c r="E1339">
        <v>0.1065703004004409</v>
      </c>
    </row>
    <row r="1340" spans="1:5" x14ac:dyDescent="0.25">
      <c r="A1340" t="s">
        <v>398</v>
      </c>
      <c r="B1340">
        <v>2015</v>
      </c>
      <c r="C1340">
        <v>2</v>
      </c>
      <c r="D1340">
        <v>0</v>
      </c>
      <c r="E1340">
        <v>0</v>
      </c>
    </row>
    <row r="1341" spans="1:5" x14ac:dyDescent="0.25">
      <c r="A1341" t="s">
        <v>590</v>
      </c>
      <c r="B1341">
        <v>2017</v>
      </c>
      <c r="C1341">
        <v>1</v>
      </c>
      <c r="D1341">
        <v>1</v>
      </c>
      <c r="E1341">
        <v>1</v>
      </c>
    </row>
    <row r="1342" spans="1:5" x14ac:dyDescent="0.25">
      <c r="A1342" t="s">
        <v>590</v>
      </c>
      <c r="B1342">
        <v>2018</v>
      </c>
      <c r="C1342">
        <v>8</v>
      </c>
      <c r="D1342">
        <v>4</v>
      </c>
      <c r="E1342">
        <v>0.5</v>
      </c>
    </row>
    <row r="1343" spans="1:5" x14ac:dyDescent="0.25">
      <c r="A1343" t="s">
        <v>590</v>
      </c>
      <c r="B1343">
        <v>2019</v>
      </c>
      <c r="C1343">
        <v>9</v>
      </c>
      <c r="D1343">
        <v>5</v>
      </c>
      <c r="E1343">
        <v>0.55555555555555558</v>
      </c>
    </row>
    <row r="1344" spans="1:5" x14ac:dyDescent="0.25">
      <c r="A1344" t="s">
        <v>419</v>
      </c>
      <c r="B1344">
        <v>2013</v>
      </c>
      <c r="C1344">
        <v>15</v>
      </c>
      <c r="D1344">
        <v>0</v>
      </c>
      <c r="E1344">
        <v>0</v>
      </c>
    </row>
    <row r="1345" spans="1:5" x14ac:dyDescent="0.25">
      <c r="A1345" t="s">
        <v>419</v>
      </c>
      <c r="B1345">
        <v>2014</v>
      </c>
      <c r="C1345">
        <v>1</v>
      </c>
      <c r="D1345">
        <v>0</v>
      </c>
      <c r="E1345">
        <v>0</v>
      </c>
    </row>
    <row r="1346" spans="1:5" x14ac:dyDescent="0.25">
      <c r="A1346" t="s">
        <v>298</v>
      </c>
      <c r="B1346">
        <v>2013</v>
      </c>
      <c r="C1346">
        <v>437</v>
      </c>
      <c r="D1346">
        <v>42</v>
      </c>
      <c r="E1346">
        <v>9.6109839816933634E-2</v>
      </c>
    </row>
    <row r="1347" spans="1:5" x14ac:dyDescent="0.25">
      <c r="A1347" t="s">
        <v>298</v>
      </c>
      <c r="B1347">
        <v>2014</v>
      </c>
      <c r="C1347">
        <v>366</v>
      </c>
      <c r="D1347">
        <v>47</v>
      </c>
      <c r="E1347">
        <v>0.12841530054644809</v>
      </c>
    </row>
    <row r="1348" spans="1:5" x14ac:dyDescent="0.25">
      <c r="A1348" t="s">
        <v>298</v>
      </c>
      <c r="B1348">
        <v>2015</v>
      </c>
      <c r="C1348">
        <v>268</v>
      </c>
      <c r="D1348">
        <v>43</v>
      </c>
      <c r="E1348">
        <v>0.16044776119402979</v>
      </c>
    </row>
    <row r="1349" spans="1:5" x14ac:dyDescent="0.25">
      <c r="A1349" t="s">
        <v>298</v>
      </c>
      <c r="B1349">
        <v>2016</v>
      </c>
      <c r="C1349">
        <v>176</v>
      </c>
      <c r="D1349">
        <v>28</v>
      </c>
      <c r="E1349">
        <v>0.15909090909090909</v>
      </c>
    </row>
    <row r="1350" spans="1:5" x14ac:dyDescent="0.25">
      <c r="A1350" t="s">
        <v>298</v>
      </c>
      <c r="B1350">
        <v>2017</v>
      </c>
      <c r="C1350">
        <v>65</v>
      </c>
      <c r="D1350">
        <v>1</v>
      </c>
      <c r="E1350">
        <v>1.5384615384615391E-2</v>
      </c>
    </row>
    <row r="1351" spans="1:5" x14ac:dyDescent="0.25">
      <c r="A1351" t="s">
        <v>298</v>
      </c>
      <c r="B1351">
        <v>2018</v>
      </c>
      <c r="C1351">
        <v>51</v>
      </c>
      <c r="D1351">
        <v>1</v>
      </c>
      <c r="E1351">
        <v>1.9607843137254902E-2</v>
      </c>
    </row>
    <row r="1352" spans="1:5" x14ac:dyDescent="0.25">
      <c r="A1352" t="s">
        <v>298</v>
      </c>
      <c r="B1352">
        <v>2019</v>
      </c>
      <c r="C1352">
        <v>1</v>
      </c>
      <c r="D1352">
        <v>0</v>
      </c>
      <c r="E1352">
        <v>0</v>
      </c>
    </row>
    <row r="1353" spans="1:5" x14ac:dyDescent="0.25">
      <c r="A1353" t="s">
        <v>25</v>
      </c>
      <c r="B1353">
        <v>2013</v>
      </c>
      <c r="C1353">
        <v>387</v>
      </c>
      <c r="D1353">
        <v>17</v>
      </c>
      <c r="E1353">
        <v>4.3927648578811367E-2</v>
      </c>
    </row>
    <row r="1354" spans="1:5" x14ac:dyDescent="0.25">
      <c r="A1354" t="s">
        <v>25</v>
      </c>
      <c r="B1354">
        <v>2014</v>
      </c>
      <c r="C1354">
        <v>536</v>
      </c>
      <c r="D1354">
        <v>30</v>
      </c>
      <c r="E1354">
        <v>5.5970149253731352E-2</v>
      </c>
    </row>
    <row r="1355" spans="1:5" x14ac:dyDescent="0.25">
      <c r="A1355" t="s">
        <v>25</v>
      </c>
      <c r="B1355">
        <v>2015</v>
      </c>
      <c r="C1355">
        <v>629</v>
      </c>
      <c r="D1355">
        <v>63</v>
      </c>
      <c r="E1355">
        <v>0.10015898251192371</v>
      </c>
    </row>
    <row r="1356" spans="1:5" x14ac:dyDescent="0.25">
      <c r="A1356" t="s">
        <v>25</v>
      </c>
      <c r="B1356">
        <v>2016</v>
      </c>
      <c r="C1356">
        <v>434</v>
      </c>
      <c r="D1356">
        <v>26</v>
      </c>
      <c r="E1356">
        <v>5.9907834101382493E-2</v>
      </c>
    </row>
    <row r="1357" spans="1:5" x14ac:dyDescent="0.25">
      <c r="A1357" t="s">
        <v>25</v>
      </c>
      <c r="B1357">
        <v>2017</v>
      </c>
      <c r="C1357">
        <v>558</v>
      </c>
      <c r="D1357">
        <v>39</v>
      </c>
      <c r="E1357">
        <v>6.9892473118279563E-2</v>
      </c>
    </row>
    <row r="1358" spans="1:5" x14ac:dyDescent="0.25">
      <c r="A1358" t="s">
        <v>25</v>
      </c>
      <c r="B1358">
        <v>2018</v>
      </c>
      <c r="C1358">
        <v>262</v>
      </c>
      <c r="D1358">
        <v>13</v>
      </c>
      <c r="E1358">
        <v>4.9618320610687022E-2</v>
      </c>
    </row>
    <row r="1359" spans="1:5" x14ac:dyDescent="0.25">
      <c r="A1359" t="s">
        <v>25</v>
      </c>
      <c r="B1359">
        <v>2019</v>
      </c>
      <c r="C1359">
        <v>327</v>
      </c>
      <c r="D1359">
        <v>14</v>
      </c>
      <c r="E1359">
        <v>4.2813455657492352E-2</v>
      </c>
    </row>
    <row r="1360" spans="1:5" x14ac:dyDescent="0.25">
      <c r="A1360" t="s">
        <v>573</v>
      </c>
      <c r="B1360">
        <v>2013</v>
      </c>
      <c r="C1360">
        <v>31</v>
      </c>
      <c r="D1360">
        <v>0</v>
      </c>
      <c r="E1360">
        <v>0</v>
      </c>
    </row>
    <row r="1361" spans="1:5" x14ac:dyDescent="0.25">
      <c r="A1361" t="s">
        <v>573</v>
      </c>
      <c r="B1361">
        <v>2014</v>
      </c>
      <c r="C1361">
        <v>46</v>
      </c>
      <c r="D1361">
        <v>1</v>
      </c>
      <c r="E1361">
        <v>2.1739130434782612E-2</v>
      </c>
    </row>
    <row r="1362" spans="1:5" x14ac:dyDescent="0.25">
      <c r="A1362" t="s">
        <v>573</v>
      </c>
      <c r="B1362">
        <v>2015</v>
      </c>
      <c r="C1362">
        <v>31</v>
      </c>
      <c r="D1362">
        <v>2</v>
      </c>
      <c r="E1362">
        <v>6.4516129032258063E-2</v>
      </c>
    </row>
    <row r="1363" spans="1:5" x14ac:dyDescent="0.25">
      <c r="A1363" t="s">
        <v>573</v>
      </c>
      <c r="B1363">
        <v>2016</v>
      </c>
      <c r="C1363">
        <v>36</v>
      </c>
      <c r="D1363">
        <v>0</v>
      </c>
      <c r="E1363">
        <v>0</v>
      </c>
    </row>
    <row r="1364" spans="1:5" x14ac:dyDescent="0.25">
      <c r="A1364" t="s">
        <v>573</v>
      </c>
      <c r="B1364">
        <v>2017</v>
      </c>
      <c r="C1364">
        <v>32</v>
      </c>
      <c r="D1364">
        <v>3</v>
      </c>
      <c r="E1364">
        <v>9.375E-2</v>
      </c>
    </row>
    <row r="1365" spans="1:5" x14ac:dyDescent="0.25">
      <c r="A1365" t="s">
        <v>573</v>
      </c>
      <c r="B1365">
        <v>2018</v>
      </c>
      <c r="C1365">
        <v>6</v>
      </c>
      <c r="D1365">
        <v>0</v>
      </c>
      <c r="E1365">
        <v>0</v>
      </c>
    </row>
    <row r="1366" spans="1:5" x14ac:dyDescent="0.25">
      <c r="A1366" t="s">
        <v>15</v>
      </c>
      <c r="B1366">
        <v>2013</v>
      </c>
      <c r="C1366">
        <v>619</v>
      </c>
      <c r="D1366">
        <v>29</v>
      </c>
      <c r="E1366">
        <v>4.6849757673667197E-2</v>
      </c>
    </row>
    <row r="1367" spans="1:5" x14ac:dyDescent="0.25">
      <c r="A1367" t="s">
        <v>15</v>
      </c>
      <c r="B1367">
        <v>2014</v>
      </c>
      <c r="C1367">
        <v>399</v>
      </c>
      <c r="D1367">
        <v>17</v>
      </c>
      <c r="E1367">
        <v>4.2606516290726808E-2</v>
      </c>
    </row>
    <row r="1368" spans="1:5" x14ac:dyDescent="0.25">
      <c r="A1368" t="s">
        <v>15</v>
      </c>
      <c r="B1368">
        <v>2015</v>
      </c>
      <c r="C1368">
        <v>289</v>
      </c>
      <c r="D1368">
        <v>25</v>
      </c>
      <c r="E1368">
        <v>8.6505190311418678E-2</v>
      </c>
    </row>
    <row r="1369" spans="1:5" x14ac:dyDescent="0.25">
      <c r="A1369" t="s">
        <v>15</v>
      </c>
      <c r="B1369">
        <v>2016</v>
      </c>
      <c r="C1369">
        <v>2</v>
      </c>
      <c r="D1369">
        <v>1</v>
      </c>
      <c r="E1369">
        <v>0.5</v>
      </c>
    </row>
    <row r="1370" spans="1:5" x14ac:dyDescent="0.25">
      <c r="A1370" t="s">
        <v>15</v>
      </c>
      <c r="B1370">
        <v>2017</v>
      </c>
      <c r="C1370">
        <v>2</v>
      </c>
      <c r="D1370">
        <v>2</v>
      </c>
      <c r="E1370">
        <v>1</v>
      </c>
    </row>
    <row r="1371" spans="1:5" x14ac:dyDescent="0.25">
      <c r="A1371" t="s">
        <v>367</v>
      </c>
      <c r="B1371">
        <v>2013</v>
      </c>
      <c r="C1371">
        <v>67</v>
      </c>
      <c r="D1371">
        <v>7</v>
      </c>
      <c r="E1371">
        <v>0.1044776119402985</v>
      </c>
    </row>
    <row r="1372" spans="1:5" x14ac:dyDescent="0.25">
      <c r="A1372" t="s">
        <v>367</v>
      </c>
      <c r="B1372">
        <v>2014</v>
      </c>
      <c r="C1372">
        <v>47</v>
      </c>
      <c r="D1372">
        <v>2</v>
      </c>
      <c r="E1372">
        <v>4.2553191489361701E-2</v>
      </c>
    </row>
    <row r="1373" spans="1:5" x14ac:dyDescent="0.25">
      <c r="A1373" t="s">
        <v>367</v>
      </c>
      <c r="B1373">
        <v>2015</v>
      </c>
      <c r="C1373">
        <v>7</v>
      </c>
      <c r="D1373">
        <v>0</v>
      </c>
      <c r="E1373">
        <v>0</v>
      </c>
    </row>
    <row r="1374" spans="1:5" x14ac:dyDescent="0.25">
      <c r="A1374" t="s">
        <v>367</v>
      </c>
      <c r="B1374">
        <v>2016</v>
      </c>
      <c r="C1374">
        <v>1</v>
      </c>
      <c r="D1374">
        <v>0</v>
      </c>
      <c r="E1374">
        <v>0</v>
      </c>
    </row>
    <row r="1375" spans="1:5" x14ac:dyDescent="0.25">
      <c r="A1375" t="s">
        <v>406</v>
      </c>
      <c r="B1375">
        <v>2013</v>
      </c>
      <c r="C1375">
        <v>6</v>
      </c>
      <c r="D1375">
        <v>1</v>
      </c>
      <c r="E1375">
        <v>0.16666666666666671</v>
      </c>
    </row>
    <row r="1376" spans="1:5" x14ac:dyDescent="0.25">
      <c r="A1376" t="s">
        <v>406</v>
      </c>
      <c r="B1376">
        <v>2015</v>
      </c>
      <c r="C1376">
        <v>7</v>
      </c>
      <c r="D1376">
        <v>0</v>
      </c>
      <c r="E1376">
        <v>0</v>
      </c>
    </row>
    <row r="1377" spans="1:5" x14ac:dyDescent="0.25">
      <c r="A1377" t="s">
        <v>124</v>
      </c>
      <c r="B1377">
        <v>2013</v>
      </c>
      <c r="C1377">
        <v>269</v>
      </c>
      <c r="D1377">
        <v>5</v>
      </c>
      <c r="E1377">
        <v>1.858736059479554E-2</v>
      </c>
    </row>
    <row r="1378" spans="1:5" x14ac:dyDescent="0.25">
      <c r="A1378" t="s">
        <v>124</v>
      </c>
      <c r="B1378">
        <v>2014</v>
      </c>
      <c r="C1378">
        <v>448</v>
      </c>
      <c r="D1378">
        <v>15</v>
      </c>
      <c r="E1378">
        <v>3.3482142857142863E-2</v>
      </c>
    </row>
    <row r="1379" spans="1:5" x14ac:dyDescent="0.25">
      <c r="A1379" t="s">
        <v>124</v>
      </c>
      <c r="B1379">
        <v>2015</v>
      </c>
      <c r="C1379">
        <v>554</v>
      </c>
      <c r="D1379">
        <v>38</v>
      </c>
      <c r="E1379">
        <v>6.8592057761732855E-2</v>
      </c>
    </row>
    <row r="1380" spans="1:5" x14ac:dyDescent="0.25">
      <c r="A1380" t="s">
        <v>124</v>
      </c>
      <c r="B1380">
        <v>2016</v>
      </c>
      <c r="C1380">
        <v>625</v>
      </c>
      <c r="D1380">
        <v>32</v>
      </c>
      <c r="E1380">
        <v>5.1200000000000002E-2</v>
      </c>
    </row>
    <row r="1381" spans="1:5" x14ac:dyDescent="0.25">
      <c r="A1381" t="s">
        <v>124</v>
      </c>
      <c r="B1381">
        <v>2017</v>
      </c>
      <c r="C1381">
        <v>479</v>
      </c>
      <c r="D1381">
        <v>14</v>
      </c>
      <c r="E1381">
        <v>2.9227557411273489E-2</v>
      </c>
    </row>
    <row r="1382" spans="1:5" x14ac:dyDescent="0.25">
      <c r="A1382" t="s">
        <v>124</v>
      </c>
      <c r="B1382">
        <v>2018</v>
      </c>
      <c r="C1382">
        <v>472</v>
      </c>
      <c r="D1382">
        <v>14</v>
      </c>
      <c r="E1382">
        <v>2.966101694915254E-2</v>
      </c>
    </row>
    <row r="1383" spans="1:5" x14ac:dyDescent="0.25">
      <c r="A1383" t="s">
        <v>124</v>
      </c>
      <c r="B1383">
        <v>2019</v>
      </c>
      <c r="C1383">
        <v>743</v>
      </c>
      <c r="D1383">
        <v>28</v>
      </c>
      <c r="E1383">
        <v>3.7685060565275909E-2</v>
      </c>
    </row>
    <row r="1384" spans="1:5" x14ac:dyDescent="0.25">
      <c r="A1384" t="s">
        <v>550</v>
      </c>
      <c r="B1384">
        <v>2018</v>
      </c>
      <c r="C1384">
        <v>3</v>
      </c>
      <c r="D1384">
        <v>0</v>
      </c>
      <c r="E1384">
        <v>0</v>
      </c>
    </row>
    <row r="1385" spans="1:5" x14ac:dyDescent="0.25">
      <c r="A1385" t="s">
        <v>550</v>
      </c>
      <c r="B1385">
        <v>2019</v>
      </c>
      <c r="C1385">
        <v>13</v>
      </c>
      <c r="D1385">
        <v>0</v>
      </c>
      <c r="E1385">
        <v>0</v>
      </c>
    </row>
    <row r="1386" spans="1:5" x14ac:dyDescent="0.25">
      <c r="A1386" t="s">
        <v>562</v>
      </c>
      <c r="B1386">
        <v>2017</v>
      </c>
      <c r="C1386">
        <v>1</v>
      </c>
      <c r="D1386">
        <v>0</v>
      </c>
      <c r="E1386">
        <v>0</v>
      </c>
    </row>
    <row r="1387" spans="1:5" x14ac:dyDescent="0.25">
      <c r="A1387" t="s">
        <v>562</v>
      </c>
      <c r="B1387">
        <v>2018</v>
      </c>
      <c r="C1387">
        <v>5</v>
      </c>
      <c r="D1387">
        <v>0</v>
      </c>
      <c r="E1387">
        <v>0</v>
      </c>
    </row>
    <row r="1388" spans="1:5" x14ac:dyDescent="0.25">
      <c r="A1388" t="s">
        <v>109</v>
      </c>
      <c r="B1388">
        <v>2013</v>
      </c>
      <c r="C1388">
        <v>250</v>
      </c>
      <c r="D1388">
        <v>21</v>
      </c>
      <c r="E1388">
        <v>8.4000000000000005E-2</v>
      </c>
    </row>
    <row r="1389" spans="1:5" x14ac:dyDescent="0.25">
      <c r="A1389" t="s">
        <v>109</v>
      </c>
      <c r="B1389">
        <v>2014</v>
      </c>
      <c r="C1389">
        <v>320</v>
      </c>
      <c r="D1389">
        <v>25</v>
      </c>
      <c r="E1389">
        <v>7.8125E-2</v>
      </c>
    </row>
    <row r="1390" spans="1:5" x14ac:dyDescent="0.25">
      <c r="A1390" t="s">
        <v>109</v>
      </c>
      <c r="B1390">
        <v>2015</v>
      </c>
      <c r="C1390">
        <v>220</v>
      </c>
      <c r="D1390">
        <v>16</v>
      </c>
      <c r="E1390">
        <v>7.2727272727272724E-2</v>
      </c>
    </row>
    <row r="1391" spans="1:5" x14ac:dyDescent="0.25">
      <c r="A1391" t="s">
        <v>109</v>
      </c>
      <c r="B1391">
        <v>2016</v>
      </c>
      <c r="C1391">
        <v>95</v>
      </c>
      <c r="D1391">
        <v>8</v>
      </c>
      <c r="E1391">
        <v>8.4210526315789472E-2</v>
      </c>
    </row>
    <row r="1392" spans="1:5" x14ac:dyDescent="0.25">
      <c r="A1392" t="s">
        <v>109</v>
      </c>
      <c r="B1392">
        <v>2017</v>
      </c>
      <c r="C1392">
        <v>43</v>
      </c>
      <c r="D1392">
        <v>4</v>
      </c>
      <c r="E1392">
        <v>9.3023255813953487E-2</v>
      </c>
    </row>
    <row r="1393" spans="1:5" x14ac:dyDescent="0.25">
      <c r="A1393" t="s">
        <v>179</v>
      </c>
      <c r="B1393">
        <v>2013</v>
      </c>
      <c r="C1393">
        <v>5</v>
      </c>
      <c r="D1393">
        <v>1</v>
      </c>
      <c r="E1393">
        <v>0.2</v>
      </c>
    </row>
    <row r="1394" spans="1:5" x14ac:dyDescent="0.25">
      <c r="A1394" t="s">
        <v>179</v>
      </c>
      <c r="B1394">
        <v>2014</v>
      </c>
      <c r="C1394">
        <v>6</v>
      </c>
      <c r="D1394">
        <v>0</v>
      </c>
      <c r="E1394">
        <v>0</v>
      </c>
    </row>
    <row r="1395" spans="1:5" x14ac:dyDescent="0.25">
      <c r="A1395" t="s">
        <v>179</v>
      </c>
      <c r="B1395">
        <v>2015</v>
      </c>
      <c r="C1395">
        <v>6</v>
      </c>
      <c r="D1395">
        <v>2</v>
      </c>
      <c r="E1395">
        <v>0.33333333333333331</v>
      </c>
    </row>
    <row r="1396" spans="1:5" x14ac:dyDescent="0.25">
      <c r="A1396" t="s">
        <v>179</v>
      </c>
      <c r="B1396">
        <v>2016</v>
      </c>
      <c r="C1396">
        <v>18</v>
      </c>
      <c r="D1396">
        <v>5</v>
      </c>
      <c r="E1396">
        <v>0.27777777777777779</v>
      </c>
    </row>
    <row r="1397" spans="1:5" x14ac:dyDescent="0.25">
      <c r="A1397" t="s">
        <v>179</v>
      </c>
      <c r="B1397">
        <v>2017</v>
      </c>
      <c r="C1397">
        <v>24</v>
      </c>
      <c r="D1397">
        <v>4</v>
      </c>
      <c r="E1397">
        <v>0.16666666666666671</v>
      </c>
    </row>
    <row r="1398" spans="1:5" x14ac:dyDescent="0.25">
      <c r="A1398" t="s">
        <v>179</v>
      </c>
      <c r="B1398">
        <v>2018</v>
      </c>
      <c r="C1398">
        <v>65</v>
      </c>
      <c r="D1398">
        <v>20</v>
      </c>
      <c r="E1398">
        <v>0.30769230769230771</v>
      </c>
    </row>
    <row r="1399" spans="1:5" x14ac:dyDescent="0.25">
      <c r="A1399" t="s">
        <v>179</v>
      </c>
      <c r="B1399">
        <v>2019</v>
      </c>
      <c r="C1399">
        <v>40</v>
      </c>
      <c r="D1399">
        <v>3</v>
      </c>
      <c r="E1399">
        <v>7.4999999999999997E-2</v>
      </c>
    </row>
    <row r="1400" spans="1:5" x14ac:dyDescent="0.25">
      <c r="A1400" t="s">
        <v>553</v>
      </c>
      <c r="B1400">
        <v>2016</v>
      </c>
      <c r="C1400">
        <v>7</v>
      </c>
      <c r="D1400">
        <v>0</v>
      </c>
      <c r="E1400">
        <v>0</v>
      </c>
    </row>
    <row r="1401" spans="1:5" x14ac:dyDescent="0.25">
      <c r="A1401" t="s">
        <v>553</v>
      </c>
      <c r="B1401">
        <v>2017</v>
      </c>
      <c r="C1401">
        <v>27</v>
      </c>
      <c r="D1401">
        <v>2</v>
      </c>
      <c r="E1401">
        <v>7.407407407407407E-2</v>
      </c>
    </row>
    <row r="1402" spans="1:5" x14ac:dyDescent="0.25">
      <c r="A1402" t="s">
        <v>553</v>
      </c>
      <c r="B1402">
        <v>2018</v>
      </c>
      <c r="C1402">
        <v>8</v>
      </c>
      <c r="D1402">
        <v>0</v>
      </c>
      <c r="E1402">
        <v>0</v>
      </c>
    </row>
    <row r="1403" spans="1:5" x14ac:dyDescent="0.25">
      <c r="A1403" t="s">
        <v>553</v>
      </c>
      <c r="B1403">
        <v>2019</v>
      </c>
      <c r="C1403">
        <v>1</v>
      </c>
      <c r="D1403">
        <v>1</v>
      </c>
      <c r="E1403">
        <v>1</v>
      </c>
    </row>
    <row r="1404" spans="1:5" x14ac:dyDescent="0.25">
      <c r="A1404" t="s">
        <v>328</v>
      </c>
      <c r="B1404">
        <v>2013</v>
      </c>
      <c r="C1404">
        <v>10</v>
      </c>
      <c r="D1404">
        <v>0</v>
      </c>
      <c r="E1404">
        <v>0</v>
      </c>
    </row>
    <row r="1405" spans="1:5" x14ac:dyDescent="0.25">
      <c r="A1405" t="s">
        <v>328</v>
      </c>
      <c r="B1405">
        <v>2014</v>
      </c>
      <c r="C1405">
        <v>14</v>
      </c>
      <c r="D1405">
        <v>1</v>
      </c>
      <c r="E1405">
        <v>7.1428571428571425E-2</v>
      </c>
    </row>
    <row r="1406" spans="1:5" x14ac:dyDescent="0.25">
      <c r="A1406" t="s">
        <v>328</v>
      </c>
      <c r="B1406">
        <v>2015</v>
      </c>
      <c r="C1406">
        <v>59</v>
      </c>
      <c r="D1406">
        <v>3</v>
      </c>
      <c r="E1406">
        <v>5.0847457627118647E-2</v>
      </c>
    </row>
    <row r="1407" spans="1:5" x14ac:dyDescent="0.25">
      <c r="A1407" t="s">
        <v>328</v>
      </c>
      <c r="B1407">
        <v>2016</v>
      </c>
      <c r="C1407">
        <v>135</v>
      </c>
      <c r="D1407">
        <v>8</v>
      </c>
      <c r="E1407">
        <v>5.9259259259259262E-2</v>
      </c>
    </row>
    <row r="1408" spans="1:5" x14ac:dyDescent="0.25">
      <c r="A1408" t="s">
        <v>328</v>
      </c>
      <c r="B1408">
        <v>2017</v>
      </c>
      <c r="C1408">
        <v>264</v>
      </c>
      <c r="D1408">
        <v>7</v>
      </c>
      <c r="E1408">
        <v>2.6515151515151519E-2</v>
      </c>
    </row>
    <row r="1409" spans="1:5" x14ac:dyDescent="0.25">
      <c r="A1409" t="s">
        <v>328</v>
      </c>
      <c r="B1409">
        <v>2018</v>
      </c>
      <c r="C1409">
        <v>757</v>
      </c>
      <c r="D1409">
        <v>31</v>
      </c>
      <c r="E1409">
        <v>4.0951122853368563E-2</v>
      </c>
    </row>
    <row r="1410" spans="1:5" x14ac:dyDescent="0.25">
      <c r="A1410" t="s">
        <v>328</v>
      </c>
      <c r="B1410">
        <v>2019</v>
      </c>
      <c r="C1410">
        <v>583</v>
      </c>
      <c r="D1410">
        <v>26</v>
      </c>
      <c r="E1410">
        <v>4.4596912521440817E-2</v>
      </c>
    </row>
    <row r="1411" spans="1:5" x14ac:dyDescent="0.25">
      <c r="A1411" t="s">
        <v>152</v>
      </c>
      <c r="B1411">
        <v>2013</v>
      </c>
      <c r="C1411">
        <v>52</v>
      </c>
      <c r="D1411">
        <v>3</v>
      </c>
      <c r="E1411">
        <v>5.7692307692307702E-2</v>
      </c>
    </row>
    <row r="1412" spans="1:5" x14ac:dyDescent="0.25">
      <c r="A1412" t="s">
        <v>152</v>
      </c>
      <c r="B1412">
        <v>2014</v>
      </c>
      <c r="C1412">
        <v>27</v>
      </c>
      <c r="D1412">
        <v>1</v>
      </c>
      <c r="E1412">
        <v>3.7037037037037028E-2</v>
      </c>
    </row>
    <row r="1413" spans="1:5" x14ac:dyDescent="0.25">
      <c r="A1413" t="s">
        <v>152</v>
      </c>
      <c r="B1413">
        <v>2015</v>
      </c>
      <c r="C1413">
        <v>48</v>
      </c>
      <c r="D1413">
        <v>5</v>
      </c>
      <c r="E1413">
        <v>0.1041666666666667</v>
      </c>
    </row>
    <row r="1414" spans="1:5" x14ac:dyDescent="0.25">
      <c r="A1414" t="s">
        <v>152</v>
      </c>
      <c r="B1414">
        <v>2016</v>
      </c>
      <c r="C1414">
        <v>166</v>
      </c>
      <c r="D1414">
        <v>1</v>
      </c>
      <c r="E1414">
        <v>6.024096385542169E-3</v>
      </c>
    </row>
    <row r="1415" spans="1:5" x14ac:dyDescent="0.25">
      <c r="A1415" t="s">
        <v>152</v>
      </c>
      <c r="B1415">
        <v>2017</v>
      </c>
      <c r="C1415">
        <v>389</v>
      </c>
      <c r="D1415">
        <v>21</v>
      </c>
      <c r="E1415">
        <v>5.3984575835475578E-2</v>
      </c>
    </row>
    <row r="1416" spans="1:5" x14ac:dyDescent="0.25">
      <c r="A1416" t="s">
        <v>152</v>
      </c>
      <c r="B1416">
        <v>2018</v>
      </c>
      <c r="C1416">
        <v>396</v>
      </c>
      <c r="D1416">
        <v>11</v>
      </c>
      <c r="E1416">
        <v>2.777777777777778E-2</v>
      </c>
    </row>
    <row r="1417" spans="1:5" x14ac:dyDescent="0.25">
      <c r="A1417" t="s">
        <v>152</v>
      </c>
      <c r="B1417">
        <v>2019</v>
      </c>
      <c r="C1417">
        <v>215</v>
      </c>
      <c r="D1417">
        <v>7</v>
      </c>
      <c r="E1417">
        <v>3.255813953488372E-2</v>
      </c>
    </row>
    <row r="1418" spans="1:5" x14ac:dyDescent="0.25">
      <c r="A1418" t="s">
        <v>503</v>
      </c>
      <c r="B1418">
        <v>2016</v>
      </c>
      <c r="C1418">
        <v>4</v>
      </c>
      <c r="D1418">
        <v>1</v>
      </c>
      <c r="E1418">
        <v>0.25</v>
      </c>
    </row>
    <row r="1419" spans="1:5" x14ac:dyDescent="0.25">
      <c r="A1419" t="s">
        <v>503</v>
      </c>
      <c r="B1419">
        <v>2018</v>
      </c>
      <c r="C1419">
        <v>41</v>
      </c>
      <c r="D1419">
        <v>3</v>
      </c>
      <c r="E1419">
        <v>7.3170731707317069E-2</v>
      </c>
    </row>
    <row r="1420" spans="1:5" x14ac:dyDescent="0.25">
      <c r="A1420" t="s">
        <v>503</v>
      </c>
      <c r="B1420">
        <v>2019</v>
      </c>
      <c r="C1420">
        <v>34</v>
      </c>
      <c r="D1420">
        <v>3</v>
      </c>
      <c r="E1420">
        <v>8.8235294117647065E-2</v>
      </c>
    </row>
    <row r="1421" spans="1:5" x14ac:dyDescent="0.25">
      <c r="A1421" t="s">
        <v>399</v>
      </c>
      <c r="B1421">
        <v>2015</v>
      </c>
      <c r="C1421">
        <v>18</v>
      </c>
      <c r="D1421">
        <v>2</v>
      </c>
      <c r="E1421">
        <v>0.1111111111111111</v>
      </c>
    </row>
    <row r="1422" spans="1:5" x14ac:dyDescent="0.25">
      <c r="A1422" t="s">
        <v>399</v>
      </c>
      <c r="B1422">
        <v>2016</v>
      </c>
      <c r="C1422">
        <v>36</v>
      </c>
      <c r="D1422">
        <v>5</v>
      </c>
      <c r="E1422">
        <v>0.1388888888888889</v>
      </c>
    </row>
    <row r="1423" spans="1:5" x14ac:dyDescent="0.25">
      <c r="A1423" t="s">
        <v>399</v>
      </c>
      <c r="B1423">
        <v>2017</v>
      </c>
      <c r="C1423">
        <v>110</v>
      </c>
      <c r="D1423">
        <v>3</v>
      </c>
      <c r="E1423">
        <v>2.7272727272727271E-2</v>
      </c>
    </row>
    <row r="1424" spans="1:5" x14ac:dyDescent="0.25">
      <c r="A1424" t="s">
        <v>399</v>
      </c>
      <c r="B1424">
        <v>2018</v>
      </c>
      <c r="C1424">
        <v>174</v>
      </c>
      <c r="D1424">
        <v>8</v>
      </c>
      <c r="E1424">
        <v>4.5977011494252873E-2</v>
      </c>
    </row>
    <row r="1425" spans="1:5" x14ac:dyDescent="0.25">
      <c r="A1425" t="s">
        <v>399</v>
      </c>
      <c r="B1425">
        <v>2019</v>
      </c>
      <c r="C1425">
        <v>104</v>
      </c>
      <c r="D1425">
        <v>8</v>
      </c>
      <c r="E1425">
        <v>7.6923076923076927E-2</v>
      </c>
    </row>
    <row r="1426" spans="1:5" x14ac:dyDescent="0.25">
      <c r="A1426" t="s">
        <v>223</v>
      </c>
      <c r="B1426">
        <v>2013</v>
      </c>
      <c r="C1426">
        <v>3410</v>
      </c>
      <c r="D1426">
        <v>75</v>
      </c>
      <c r="E1426">
        <v>2.1994134897360709E-2</v>
      </c>
    </row>
    <row r="1427" spans="1:5" x14ac:dyDescent="0.25">
      <c r="A1427" t="s">
        <v>223</v>
      </c>
      <c r="B1427">
        <v>2014</v>
      </c>
      <c r="C1427">
        <v>6533</v>
      </c>
      <c r="D1427">
        <v>133</v>
      </c>
      <c r="E1427">
        <v>2.0358181539874481E-2</v>
      </c>
    </row>
    <row r="1428" spans="1:5" x14ac:dyDescent="0.25">
      <c r="A1428" t="s">
        <v>223</v>
      </c>
      <c r="B1428">
        <v>2015</v>
      </c>
      <c r="C1428">
        <v>9045</v>
      </c>
      <c r="D1428">
        <v>333</v>
      </c>
      <c r="E1428">
        <v>3.6815920398009953E-2</v>
      </c>
    </row>
    <row r="1429" spans="1:5" x14ac:dyDescent="0.25">
      <c r="A1429" t="s">
        <v>223</v>
      </c>
      <c r="B1429">
        <v>2016</v>
      </c>
      <c r="C1429">
        <v>10731</v>
      </c>
      <c r="D1429">
        <v>320</v>
      </c>
      <c r="E1429">
        <v>2.9820147236976981E-2</v>
      </c>
    </row>
    <row r="1430" spans="1:5" x14ac:dyDescent="0.25">
      <c r="A1430" t="s">
        <v>223</v>
      </c>
      <c r="B1430">
        <v>2017</v>
      </c>
      <c r="C1430">
        <v>13330</v>
      </c>
      <c r="D1430">
        <v>457</v>
      </c>
      <c r="E1430">
        <v>3.4283570892723179E-2</v>
      </c>
    </row>
    <row r="1431" spans="1:5" x14ac:dyDescent="0.25">
      <c r="A1431" t="s">
        <v>223</v>
      </c>
      <c r="B1431">
        <v>2018</v>
      </c>
      <c r="C1431">
        <v>12795</v>
      </c>
      <c r="D1431">
        <v>555</v>
      </c>
      <c r="E1431">
        <v>4.3376318874560373E-2</v>
      </c>
    </row>
    <row r="1432" spans="1:5" x14ac:dyDescent="0.25">
      <c r="A1432" t="s">
        <v>223</v>
      </c>
      <c r="B1432">
        <v>2019</v>
      </c>
      <c r="C1432">
        <v>14566</v>
      </c>
      <c r="D1432">
        <v>512</v>
      </c>
      <c r="E1432">
        <v>3.5150350130440752E-2</v>
      </c>
    </row>
    <row r="1433" spans="1:5" x14ac:dyDescent="0.25">
      <c r="A1433" t="s">
        <v>223</v>
      </c>
      <c r="B1433">
        <v>2020</v>
      </c>
      <c r="C1433">
        <v>8864</v>
      </c>
      <c r="D1433">
        <v>364</v>
      </c>
      <c r="E1433">
        <v>4.1064981949458478E-2</v>
      </c>
    </row>
    <row r="1434" spans="1:5" x14ac:dyDescent="0.25">
      <c r="A1434" t="s">
        <v>110</v>
      </c>
      <c r="B1434">
        <v>2013</v>
      </c>
      <c r="C1434">
        <v>294</v>
      </c>
      <c r="D1434">
        <v>4</v>
      </c>
      <c r="E1434">
        <v>1.360544217687075E-2</v>
      </c>
    </row>
    <row r="1435" spans="1:5" x14ac:dyDescent="0.25">
      <c r="A1435" t="s">
        <v>110</v>
      </c>
      <c r="B1435">
        <v>2014</v>
      </c>
      <c r="C1435">
        <v>1322</v>
      </c>
      <c r="D1435">
        <v>25</v>
      </c>
      <c r="E1435">
        <v>1.8910741301058999E-2</v>
      </c>
    </row>
    <row r="1436" spans="1:5" x14ac:dyDescent="0.25">
      <c r="A1436" t="s">
        <v>110</v>
      </c>
      <c r="B1436">
        <v>2015</v>
      </c>
      <c r="C1436">
        <v>1928</v>
      </c>
      <c r="D1436">
        <v>38</v>
      </c>
      <c r="E1436">
        <v>1.970954356846473E-2</v>
      </c>
    </row>
    <row r="1437" spans="1:5" x14ac:dyDescent="0.25">
      <c r="A1437" t="s">
        <v>110</v>
      </c>
      <c r="B1437">
        <v>2016</v>
      </c>
      <c r="C1437">
        <v>2071</v>
      </c>
      <c r="D1437">
        <v>24</v>
      </c>
      <c r="E1437">
        <v>1.1588604538870111E-2</v>
      </c>
    </row>
    <row r="1438" spans="1:5" x14ac:dyDescent="0.25">
      <c r="A1438" t="s">
        <v>110</v>
      </c>
      <c r="B1438">
        <v>2017</v>
      </c>
      <c r="C1438">
        <v>2664</v>
      </c>
      <c r="D1438">
        <v>38</v>
      </c>
      <c r="E1438">
        <v>1.426426426426426E-2</v>
      </c>
    </row>
    <row r="1439" spans="1:5" x14ac:dyDescent="0.25">
      <c r="A1439" t="s">
        <v>110</v>
      </c>
      <c r="B1439">
        <v>2018</v>
      </c>
      <c r="C1439">
        <v>2568</v>
      </c>
      <c r="D1439">
        <v>20</v>
      </c>
      <c r="E1439">
        <v>7.7881619937694704E-3</v>
      </c>
    </row>
    <row r="1440" spans="1:5" x14ac:dyDescent="0.25">
      <c r="A1440" t="s">
        <v>110</v>
      </c>
      <c r="B1440">
        <v>2019</v>
      </c>
      <c r="C1440">
        <v>2200</v>
      </c>
      <c r="D1440">
        <v>20</v>
      </c>
      <c r="E1440">
        <v>9.0909090909090905E-3</v>
      </c>
    </row>
    <row r="1441" spans="1:5" x14ac:dyDescent="0.25">
      <c r="A1441" t="s">
        <v>110</v>
      </c>
      <c r="B1441">
        <v>2020</v>
      </c>
      <c r="C1441">
        <v>1198</v>
      </c>
      <c r="D1441">
        <v>10</v>
      </c>
      <c r="E1441">
        <v>8.3472454090150246E-3</v>
      </c>
    </row>
    <row r="1442" spans="1:5" x14ac:dyDescent="0.25">
      <c r="A1442" t="s">
        <v>492</v>
      </c>
      <c r="B1442">
        <v>2013</v>
      </c>
      <c r="C1442">
        <v>52</v>
      </c>
      <c r="D1442">
        <v>0</v>
      </c>
      <c r="E1442">
        <v>0</v>
      </c>
    </row>
    <row r="1443" spans="1:5" x14ac:dyDescent="0.25">
      <c r="A1443" t="s">
        <v>492</v>
      </c>
      <c r="B1443">
        <v>2014</v>
      </c>
      <c r="C1443">
        <v>4</v>
      </c>
      <c r="D1443">
        <v>0</v>
      </c>
      <c r="E1443">
        <v>0</v>
      </c>
    </row>
    <row r="1444" spans="1:5" x14ac:dyDescent="0.25">
      <c r="A1444" t="s">
        <v>147</v>
      </c>
      <c r="B1444">
        <v>2013</v>
      </c>
      <c r="C1444">
        <v>72</v>
      </c>
      <c r="D1444">
        <v>13</v>
      </c>
      <c r="E1444">
        <v>0.18055555555555561</v>
      </c>
    </row>
    <row r="1445" spans="1:5" x14ac:dyDescent="0.25">
      <c r="A1445" t="s">
        <v>147</v>
      </c>
      <c r="B1445">
        <v>2014</v>
      </c>
      <c r="C1445">
        <v>89</v>
      </c>
      <c r="D1445">
        <v>21</v>
      </c>
      <c r="E1445">
        <v>0.2359550561797753</v>
      </c>
    </row>
    <row r="1446" spans="1:5" x14ac:dyDescent="0.25">
      <c r="A1446" t="s">
        <v>147</v>
      </c>
      <c r="B1446">
        <v>2015</v>
      </c>
      <c r="C1446">
        <v>117</v>
      </c>
      <c r="D1446">
        <v>19</v>
      </c>
      <c r="E1446">
        <v>0.1623931623931624</v>
      </c>
    </row>
    <row r="1447" spans="1:5" x14ac:dyDescent="0.25">
      <c r="A1447" t="s">
        <v>147</v>
      </c>
      <c r="B1447">
        <v>2016</v>
      </c>
      <c r="C1447">
        <v>522</v>
      </c>
      <c r="D1447">
        <v>79</v>
      </c>
      <c r="E1447">
        <v>0.1513409961685824</v>
      </c>
    </row>
    <row r="1448" spans="1:5" x14ac:dyDescent="0.25">
      <c r="A1448" t="s">
        <v>147</v>
      </c>
      <c r="B1448">
        <v>2017</v>
      </c>
      <c r="C1448">
        <v>914</v>
      </c>
      <c r="D1448">
        <v>146</v>
      </c>
      <c r="E1448">
        <v>0.1597374179431072</v>
      </c>
    </row>
    <row r="1449" spans="1:5" x14ac:dyDescent="0.25">
      <c r="A1449" t="s">
        <v>147</v>
      </c>
      <c r="B1449">
        <v>2018</v>
      </c>
      <c r="C1449">
        <v>1080</v>
      </c>
      <c r="D1449">
        <v>167</v>
      </c>
      <c r="E1449">
        <v>0.15462962962962959</v>
      </c>
    </row>
    <row r="1450" spans="1:5" x14ac:dyDescent="0.25">
      <c r="A1450" t="s">
        <v>147</v>
      </c>
      <c r="B1450">
        <v>2019</v>
      </c>
      <c r="C1450">
        <v>679</v>
      </c>
      <c r="D1450">
        <v>121</v>
      </c>
      <c r="E1450">
        <v>0.1782032400589102</v>
      </c>
    </row>
    <row r="1451" spans="1:5" x14ac:dyDescent="0.25">
      <c r="A1451" t="s">
        <v>270</v>
      </c>
      <c r="B1451">
        <v>2013</v>
      </c>
      <c r="C1451">
        <v>134</v>
      </c>
      <c r="D1451">
        <v>51</v>
      </c>
      <c r="E1451">
        <v>0.38059701492537312</v>
      </c>
    </row>
    <row r="1452" spans="1:5" x14ac:dyDescent="0.25">
      <c r="A1452" t="s">
        <v>270</v>
      </c>
      <c r="B1452">
        <v>2014</v>
      </c>
      <c r="C1452">
        <v>206</v>
      </c>
      <c r="D1452">
        <v>48</v>
      </c>
      <c r="E1452">
        <v>0.23300970873786411</v>
      </c>
    </row>
    <row r="1453" spans="1:5" x14ac:dyDescent="0.25">
      <c r="A1453" t="s">
        <v>270</v>
      </c>
      <c r="B1453">
        <v>2015</v>
      </c>
      <c r="C1453">
        <v>372</v>
      </c>
      <c r="D1453">
        <v>121</v>
      </c>
      <c r="E1453">
        <v>0.32526881720430112</v>
      </c>
    </row>
    <row r="1454" spans="1:5" x14ac:dyDescent="0.25">
      <c r="A1454" t="s">
        <v>270</v>
      </c>
      <c r="B1454">
        <v>2016</v>
      </c>
      <c r="C1454">
        <v>519</v>
      </c>
      <c r="D1454">
        <v>106</v>
      </c>
      <c r="E1454">
        <v>0.20423892100192681</v>
      </c>
    </row>
    <row r="1455" spans="1:5" x14ac:dyDescent="0.25">
      <c r="A1455" t="s">
        <v>270</v>
      </c>
      <c r="B1455">
        <v>2017</v>
      </c>
      <c r="C1455">
        <v>667</v>
      </c>
      <c r="D1455">
        <v>181</v>
      </c>
      <c r="E1455">
        <v>0.27136431784107939</v>
      </c>
    </row>
    <row r="1456" spans="1:5" x14ac:dyDescent="0.25">
      <c r="A1456" t="s">
        <v>270</v>
      </c>
      <c r="B1456">
        <v>2018</v>
      </c>
      <c r="C1456">
        <v>965</v>
      </c>
      <c r="D1456">
        <v>243</v>
      </c>
      <c r="E1456">
        <v>0.25181347150259059</v>
      </c>
    </row>
    <row r="1457" spans="1:5" x14ac:dyDescent="0.25">
      <c r="A1457" t="s">
        <v>270</v>
      </c>
      <c r="B1457">
        <v>2019</v>
      </c>
      <c r="C1457">
        <v>673</v>
      </c>
      <c r="D1457">
        <v>154</v>
      </c>
      <c r="E1457">
        <v>0.2288261515601783</v>
      </c>
    </row>
    <row r="1458" spans="1:5" x14ac:dyDescent="0.25">
      <c r="A1458" t="s">
        <v>66</v>
      </c>
      <c r="B1458">
        <v>2013</v>
      </c>
      <c r="C1458">
        <v>1336</v>
      </c>
      <c r="D1458">
        <v>34</v>
      </c>
      <c r="E1458">
        <v>2.5449101796407188E-2</v>
      </c>
    </row>
    <row r="1459" spans="1:5" x14ac:dyDescent="0.25">
      <c r="A1459" t="s">
        <v>66</v>
      </c>
      <c r="B1459">
        <v>2014</v>
      </c>
      <c r="C1459">
        <v>1648</v>
      </c>
      <c r="D1459">
        <v>66</v>
      </c>
      <c r="E1459">
        <v>4.0048543689320391E-2</v>
      </c>
    </row>
    <row r="1460" spans="1:5" x14ac:dyDescent="0.25">
      <c r="A1460" t="s">
        <v>66</v>
      </c>
      <c r="B1460">
        <v>2015</v>
      </c>
      <c r="C1460">
        <v>1526</v>
      </c>
      <c r="D1460">
        <v>96</v>
      </c>
      <c r="E1460">
        <v>6.2909567496723454E-2</v>
      </c>
    </row>
    <row r="1461" spans="1:5" x14ac:dyDescent="0.25">
      <c r="A1461" t="s">
        <v>66</v>
      </c>
      <c r="B1461">
        <v>2016</v>
      </c>
      <c r="C1461">
        <v>1627</v>
      </c>
      <c r="D1461">
        <v>76</v>
      </c>
      <c r="E1461">
        <v>4.671173939766441E-2</v>
      </c>
    </row>
    <row r="1462" spans="1:5" x14ac:dyDescent="0.25">
      <c r="A1462" t="s">
        <v>66</v>
      </c>
      <c r="B1462">
        <v>2017</v>
      </c>
      <c r="C1462">
        <v>502</v>
      </c>
      <c r="D1462">
        <v>32</v>
      </c>
      <c r="E1462">
        <v>6.3745019920318724E-2</v>
      </c>
    </row>
    <row r="1463" spans="1:5" x14ac:dyDescent="0.25">
      <c r="A1463" t="s">
        <v>66</v>
      </c>
      <c r="B1463">
        <v>2018</v>
      </c>
      <c r="C1463">
        <v>280</v>
      </c>
      <c r="D1463">
        <v>5</v>
      </c>
      <c r="E1463">
        <v>1.785714285714286E-2</v>
      </c>
    </row>
    <row r="1464" spans="1:5" x14ac:dyDescent="0.25">
      <c r="A1464" t="s">
        <v>66</v>
      </c>
      <c r="B1464">
        <v>2019</v>
      </c>
      <c r="C1464">
        <v>554</v>
      </c>
      <c r="D1464">
        <v>27</v>
      </c>
      <c r="E1464">
        <v>4.8736462093862808E-2</v>
      </c>
    </row>
    <row r="1465" spans="1:5" x14ac:dyDescent="0.25">
      <c r="A1465" t="s">
        <v>66</v>
      </c>
      <c r="B1465">
        <v>2020</v>
      </c>
      <c r="C1465">
        <v>1341</v>
      </c>
      <c r="D1465">
        <v>52</v>
      </c>
      <c r="E1465">
        <v>3.877703206562267E-2</v>
      </c>
    </row>
    <row r="1466" spans="1:5" x14ac:dyDescent="0.25">
      <c r="A1466" t="s">
        <v>324</v>
      </c>
      <c r="B1466">
        <v>2013</v>
      </c>
      <c r="C1466">
        <v>1238</v>
      </c>
      <c r="D1466">
        <v>23</v>
      </c>
      <c r="E1466">
        <v>1.857835218093699E-2</v>
      </c>
    </row>
    <row r="1467" spans="1:5" x14ac:dyDescent="0.25">
      <c r="A1467" t="s">
        <v>324</v>
      </c>
      <c r="B1467">
        <v>2014</v>
      </c>
      <c r="C1467">
        <v>2542</v>
      </c>
      <c r="D1467">
        <v>93</v>
      </c>
      <c r="E1467">
        <v>3.6585365853658527E-2</v>
      </c>
    </row>
    <row r="1468" spans="1:5" x14ac:dyDescent="0.25">
      <c r="A1468" t="s">
        <v>324</v>
      </c>
      <c r="B1468">
        <v>2015</v>
      </c>
      <c r="C1468">
        <v>3217</v>
      </c>
      <c r="D1468">
        <v>143</v>
      </c>
      <c r="E1468">
        <v>4.4451352191482753E-2</v>
      </c>
    </row>
    <row r="1469" spans="1:5" x14ac:dyDescent="0.25">
      <c r="A1469" t="s">
        <v>324</v>
      </c>
      <c r="B1469">
        <v>2016</v>
      </c>
      <c r="C1469">
        <v>3048</v>
      </c>
      <c r="D1469">
        <v>134</v>
      </c>
      <c r="E1469">
        <v>4.3963254593175863E-2</v>
      </c>
    </row>
    <row r="1470" spans="1:5" x14ac:dyDescent="0.25">
      <c r="A1470" t="s">
        <v>324</v>
      </c>
      <c r="B1470">
        <v>2017</v>
      </c>
      <c r="C1470">
        <v>3761</v>
      </c>
      <c r="D1470">
        <v>149</v>
      </c>
      <c r="E1470">
        <v>3.9617123105557032E-2</v>
      </c>
    </row>
    <row r="1471" spans="1:5" x14ac:dyDescent="0.25">
      <c r="A1471" t="s">
        <v>324</v>
      </c>
      <c r="B1471">
        <v>2018</v>
      </c>
      <c r="C1471">
        <v>4097</v>
      </c>
      <c r="D1471">
        <v>156</v>
      </c>
      <c r="E1471">
        <v>3.8076641444959723E-2</v>
      </c>
    </row>
    <row r="1472" spans="1:5" x14ac:dyDescent="0.25">
      <c r="A1472" t="s">
        <v>324</v>
      </c>
      <c r="B1472">
        <v>2019</v>
      </c>
      <c r="C1472">
        <v>4095</v>
      </c>
      <c r="D1472">
        <v>193</v>
      </c>
      <c r="E1472">
        <v>4.713064713064713E-2</v>
      </c>
    </row>
    <row r="1473" spans="1:5" x14ac:dyDescent="0.25">
      <c r="A1473" t="s">
        <v>324</v>
      </c>
      <c r="B1473">
        <v>2020</v>
      </c>
      <c r="C1473">
        <v>2553</v>
      </c>
      <c r="D1473">
        <v>88</v>
      </c>
      <c r="E1473">
        <v>3.4469251860556209E-2</v>
      </c>
    </row>
    <row r="1474" spans="1:5" x14ac:dyDescent="0.25">
      <c r="A1474" t="s">
        <v>606</v>
      </c>
      <c r="B1474">
        <v>2014</v>
      </c>
      <c r="C1474">
        <v>1</v>
      </c>
      <c r="D1474">
        <v>1</v>
      </c>
      <c r="E1474">
        <v>1</v>
      </c>
    </row>
    <row r="1475" spans="1:5" x14ac:dyDescent="0.25">
      <c r="A1475" t="s">
        <v>140</v>
      </c>
      <c r="B1475">
        <v>2013</v>
      </c>
      <c r="C1475">
        <v>7215</v>
      </c>
      <c r="D1475">
        <v>2311</v>
      </c>
      <c r="E1475">
        <v>0.3203049203049203</v>
      </c>
    </row>
    <row r="1476" spans="1:5" x14ac:dyDescent="0.25">
      <c r="A1476" t="s">
        <v>140</v>
      </c>
      <c r="B1476">
        <v>2014</v>
      </c>
      <c r="C1476">
        <v>13477</v>
      </c>
      <c r="D1476">
        <v>4681</v>
      </c>
      <c r="E1476">
        <v>0.3473324923944498</v>
      </c>
    </row>
    <row r="1477" spans="1:5" x14ac:dyDescent="0.25">
      <c r="A1477" t="s">
        <v>140</v>
      </c>
      <c r="B1477">
        <v>2015</v>
      </c>
      <c r="C1477">
        <v>15141</v>
      </c>
      <c r="D1477">
        <v>6635</v>
      </c>
      <c r="E1477">
        <v>0.43821412059969622</v>
      </c>
    </row>
    <row r="1478" spans="1:5" x14ac:dyDescent="0.25">
      <c r="A1478" t="s">
        <v>140</v>
      </c>
      <c r="B1478">
        <v>2016</v>
      </c>
      <c r="C1478">
        <v>12675</v>
      </c>
      <c r="D1478">
        <v>5011</v>
      </c>
      <c r="E1478">
        <v>0.39534516765285999</v>
      </c>
    </row>
    <row r="1479" spans="1:5" x14ac:dyDescent="0.25">
      <c r="A1479" t="s">
        <v>140</v>
      </c>
      <c r="B1479">
        <v>2017</v>
      </c>
      <c r="C1479">
        <v>9308</v>
      </c>
      <c r="D1479">
        <v>2942</v>
      </c>
      <c r="E1479">
        <v>0.3160721959604641</v>
      </c>
    </row>
    <row r="1480" spans="1:5" x14ac:dyDescent="0.25">
      <c r="A1480" t="s">
        <v>140</v>
      </c>
      <c r="B1480">
        <v>2018</v>
      </c>
      <c r="C1480">
        <v>7332</v>
      </c>
      <c r="D1480">
        <v>1466</v>
      </c>
      <c r="E1480">
        <v>0.19994544462629571</v>
      </c>
    </row>
    <row r="1481" spans="1:5" x14ac:dyDescent="0.25">
      <c r="A1481" t="s">
        <v>140</v>
      </c>
      <c r="B1481">
        <v>2019</v>
      </c>
      <c r="C1481">
        <v>11031</v>
      </c>
      <c r="D1481">
        <v>769</v>
      </c>
      <c r="E1481">
        <v>6.9712628048227726E-2</v>
      </c>
    </row>
    <row r="1482" spans="1:5" x14ac:dyDescent="0.25">
      <c r="A1482" t="s">
        <v>209</v>
      </c>
      <c r="B1482">
        <v>2013</v>
      </c>
      <c r="C1482">
        <v>1044</v>
      </c>
      <c r="D1482">
        <v>347</v>
      </c>
      <c r="E1482">
        <v>0.33237547892720298</v>
      </c>
    </row>
    <row r="1483" spans="1:5" x14ac:dyDescent="0.25">
      <c r="A1483" t="s">
        <v>209</v>
      </c>
      <c r="B1483">
        <v>2014</v>
      </c>
      <c r="C1483">
        <v>4591</v>
      </c>
      <c r="D1483">
        <v>2036</v>
      </c>
      <c r="E1483">
        <v>0.44347636680461772</v>
      </c>
    </row>
    <row r="1484" spans="1:5" x14ac:dyDescent="0.25">
      <c r="A1484" t="s">
        <v>209</v>
      </c>
      <c r="B1484">
        <v>2015</v>
      </c>
      <c r="C1484">
        <v>9080</v>
      </c>
      <c r="D1484">
        <v>4956</v>
      </c>
      <c r="E1484">
        <v>0.54581497797356826</v>
      </c>
    </row>
    <row r="1485" spans="1:5" x14ac:dyDescent="0.25">
      <c r="A1485" t="s">
        <v>209</v>
      </c>
      <c r="B1485">
        <v>2016</v>
      </c>
      <c r="C1485">
        <v>10525</v>
      </c>
      <c r="D1485">
        <v>5143</v>
      </c>
      <c r="E1485">
        <v>0.48864608076009503</v>
      </c>
    </row>
    <row r="1486" spans="1:5" x14ac:dyDescent="0.25">
      <c r="A1486" t="s">
        <v>209</v>
      </c>
      <c r="B1486">
        <v>2017</v>
      </c>
      <c r="C1486">
        <v>14344</v>
      </c>
      <c r="D1486">
        <v>5806</v>
      </c>
      <c r="E1486">
        <v>0.40476854433909648</v>
      </c>
    </row>
    <row r="1487" spans="1:5" x14ac:dyDescent="0.25">
      <c r="A1487" t="s">
        <v>209</v>
      </c>
      <c r="B1487">
        <v>2018</v>
      </c>
      <c r="C1487">
        <v>15625</v>
      </c>
      <c r="D1487">
        <v>4371</v>
      </c>
      <c r="E1487">
        <v>0.27974399999999999</v>
      </c>
    </row>
    <row r="1488" spans="1:5" x14ac:dyDescent="0.25">
      <c r="A1488" t="s">
        <v>209</v>
      </c>
      <c r="B1488">
        <v>2019</v>
      </c>
      <c r="C1488">
        <v>2908</v>
      </c>
      <c r="D1488">
        <v>357</v>
      </c>
      <c r="E1488">
        <v>0.1227647867950481</v>
      </c>
    </row>
    <row r="1489" spans="1:5" x14ac:dyDescent="0.25">
      <c r="A1489" t="s">
        <v>598</v>
      </c>
      <c r="B1489">
        <v>2013</v>
      </c>
      <c r="C1489">
        <v>3</v>
      </c>
      <c r="D1489">
        <v>0</v>
      </c>
      <c r="E1489">
        <v>0</v>
      </c>
    </row>
    <row r="1490" spans="1:5" x14ac:dyDescent="0.25">
      <c r="A1490" t="s">
        <v>598</v>
      </c>
      <c r="B1490">
        <v>2014</v>
      </c>
      <c r="C1490">
        <v>17</v>
      </c>
      <c r="D1490">
        <v>2</v>
      </c>
      <c r="E1490">
        <v>0.1176470588235294</v>
      </c>
    </row>
    <row r="1491" spans="1:5" x14ac:dyDescent="0.25">
      <c r="A1491" t="s">
        <v>422</v>
      </c>
      <c r="B1491">
        <v>2020</v>
      </c>
      <c r="C1491">
        <v>265</v>
      </c>
      <c r="D1491">
        <v>4</v>
      </c>
      <c r="E1491">
        <v>1.509433962264151E-2</v>
      </c>
    </row>
    <row r="1492" spans="1:5" x14ac:dyDescent="0.25">
      <c r="A1492" t="s">
        <v>364</v>
      </c>
      <c r="B1492">
        <v>2013</v>
      </c>
      <c r="C1492">
        <v>187</v>
      </c>
      <c r="D1492">
        <v>11</v>
      </c>
      <c r="E1492">
        <v>5.8823529411764712E-2</v>
      </c>
    </row>
    <row r="1493" spans="1:5" x14ac:dyDescent="0.25">
      <c r="A1493" t="s">
        <v>364</v>
      </c>
      <c r="B1493">
        <v>2014</v>
      </c>
      <c r="C1493">
        <v>305</v>
      </c>
      <c r="D1493">
        <v>9</v>
      </c>
      <c r="E1493">
        <v>2.950819672131148E-2</v>
      </c>
    </row>
    <row r="1494" spans="1:5" x14ac:dyDescent="0.25">
      <c r="A1494" t="s">
        <v>364</v>
      </c>
      <c r="B1494">
        <v>2015</v>
      </c>
      <c r="C1494">
        <v>305</v>
      </c>
      <c r="D1494">
        <v>36</v>
      </c>
      <c r="E1494">
        <v>0.11803278688524591</v>
      </c>
    </row>
    <row r="1495" spans="1:5" x14ac:dyDescent="0.25">
      <c r="A1495" t="s">
        <v>364</v>
      </c>
      <c r="B1495">
        <v>2016</v>
      </c>
      <c r="C1495">
        <v>104</v>
      </c>
      <c r="D1495">
        <v>7</v>
      </c>
      <c r="E1495">
        <v>6.7307692307692304E-2</v>
      </c>
    </row>
    <row r="1496" spans="1:5" x14ac:dyDescent="0.25">
      <c r="A1496" t="s">
        <v>364</v>
      </c>
      <c r="B1496">
        <v>2017</v>
      </c>
      <c r="C1496">
        <v>3</v>
      </c>
      <c r="D1496">
        <v>0</v>
      </c>
      <c r="E1496">
        <v>0</v>
      </c>
    </row>
    <row r="1497" spans="1:5" x14ac:dyDescent="0.25">
      <c r="A1497" t="s">
        <v>352</v>
      </c>
      <c r="B1497">
        <v>2013</v>
      </c>
      <c r="C1497">
        <v>282</v>
      </c>
      <c r="D1497">
        <v>39</v>
      </c>
      <c r="E1497">
        <v>0.13829787234042551</v>
      </c>
    </row>
    <row r="1498" spans="1:5" x14ac:dyDescent="0.25">
      <c r="A1498" t="s">
        <v>352</v>
      </c>
      <c r="B1498">
        <v>2014</v>
      </c>
      <c r="C1498">
        <v>3584</v>
      </c>
      <c r="D1498">
        <v>394</v>
      </c>
      <c r="E1498">
        <v>0.1099330357142857</v>
      </c>
    </row>
    <row r="1499" spans="1:5" x14ac:dyDescent="0.25">
      <c r="A1499" t="s">
        <v>352</v>
      </c>
      <c r="B1499">
        <v>2015</v>
      </c>
      <c r="C1499">
        <v>4266</v>
      </c>
      <c r="D1499">
        <v>322</v>
      </c>
      <c r="E1499">
        <v>7.5480543834974212E-2</v>
      </c>
    </row>
    <row r="1500" spans="1:5" x14ac:dyDescent="0.25">
      <c r="A1500" t="s">
        <v>352</v>
      </c>
      <c r="B1500">
        <v>2016</v>
      </c>
      <c r="C1500">
        <v>4627</v>
      </c>
      <c r="D1500">
        <v>293</v>
      </c>
      <c r="E1500">
        <v>6.3323968013831861E-2</v>
      </c>
    </row>
    <row r="1501" spans="1:5" x14ac:dyDescent="0.25">
      <c r="A1501" t="s">
        <v>352</v>
      </c>
      <c r="B1501">
        <v>2017</v>
      </c>
      <c r="C1501">
        <v>4398</v>
      </c>
      <c r="D1501">
        <v>245</v>
      </c>
      <c r="E1501">
        <v>5.5707139608913138E-2</v>
      </c>
    </row>
    <row r="1502" spans="1:5" x14ac:dyDescent="0.25">
      <c r="A1502" t="s">
        <v>352</v>
      </c>
      <c r="B1502">
        <v>2018</v>
      </c>
      <c r="C1502">
        <v>5613</v>
      </c>
      <c r="D1502">
        <v>563</v>
      </c>
      <c r="E1502">
        <v>0.1003028683413504</v>
      </c>
    </row>
    <row r="1503" spans="1:5" x14ac:dyDescent="0.25">
      <c r="A1503" t="s">
        <v>352</v>
      </c>
      <c r="B1503">
        <v>2019</v>
      </c>
      <c r="C1503">
        <v>5431</v>
      </c>
      <c r="D1503">
        <v>395</v>
      </c>
      <c r="E1503">
        <v>7.2730620511876259E-2</v>
      </c>
    </row>
    <row r="1504" spans="1:5" x14ac:dyDescent="0.25">
      <c r="A1504" t="s">
        <v>465</v>
      </c>
      <c r="B1504">
        <v>2013</v>
      </c>
      <c r="C1504">
        <v>990</v>
      </c>
      <c r="D1504">
        <v>42</v>
      </c>
      <c r="E1504">
        <v>4.2424242424242427E-2</v>
      </c>
    </row>
    <row r="1505" spans="1:5" x14ac:dyDescent="0.25">
      <c r="A1505" t="s">
        <v>465</v>
      </c>
      <c r="B1505">
        <v>2014</v>
      </c>
      <c r="C1505">
        <v>657</v>
      </c>
      <c r="D1505">
        <v>35</v>
      </c>
      <c r="E1505">
        <v>5.3272450532724502E-2</v>
      </c>
    </row>
    <row r="1506" spans="1:5" x14ac:dyDescent="0.25">
      <c r="A1506" t="s">
        <v>465</v>
      </c>
      <c r="B1506">
        <v>2015</v>
      </c>
      <c r="C1506">
        <v>11</v>
      </c>
      <c r="D1506">
        <v>1</v>
      </c>
      <c r="E1506">
        <v>9.0909090909090912E-2</v>
      </c>
    </row>
    <row r="1507" spans="1:5" x14ac:dyDescent="0.25">
      <c r="A1507" t="s">
        <v>465</v>
      </c>
      <c r="B1507">
        <v>2016</v>
      </c>
      <c r="C1507">
        <v>2</v>
      </c>
      <c r="D1507">
        <v>1</v>
      </c>
      <c r="E1507">
        <v>0.5</v>
      </c>
    </row>
    <row r="1508" spans="1:5" x14ac:dyDescent="0.25">
      <c r="A1508" t="s">
        <v>587</v>
      </c>
      <c r="B1508">
        <v>2013</v>
      </c>
      <c r="C1508">
        <v>6</v>
      </c>
      <c r="D1508">
        <v>0</v>
      </c>
      <c r="E1508">
        <v>0</v>
      </c>
    </row>
    <row r="1509" spans="1:5" x14ac:dyDescent="0.25">
      <c r="A1509" t="s">
        <v>587</v>
      </c>
      <c r="B1509">
        <v>2015</v>
      </c>
      <c r="C1509">
        <v>1</v>
      </c>
      <c r="D1509">
        <v>0</v>
      </c>
      <c r="E1509">
        <v>0</v>
      </c>
    </row>
    <row r="1510" spans="1:5" x14ac:dyDescent="0.25">
      <c r="A1510" t="s">
        <v>397</v>
      </c>
      <c r="B1510">
        <v>2013</v>
      </c>
      <c r="C1510">
        <v>1989</v>
      </c>
      <c r="D1510">
        <v>112</v>
      </c>
      <c r="E1510">
        <v>5.6309703368526899E-2</v>
      </c>
    </row>
    <row r="1511" spans="1:5" x14ac:dyDescent="0.25">
      <c r="A1511" t="s">
        <v>397</v>
      </c>
      <c r="B1511">
        <v>2014</v>
      </c>
      <c r="C1511">
        <v>1424</v>
      </c>
      <c r="D1511">
        <v>79</v>
      </c>
      <c r="E1511">
        <v>5.5477528089887637E-2</v>
      </c>
    </row>
    <row r="1512" spans="1:5" x14ac:dyDescent="0.25">
      <c r="A1512" t="s">
        <v>397</v>
      </c>
      <c r="B1512">
        <v>2015</v>
      </c>
      <c r="C1512">
        <v>849</v>
      </c>
      <c r="D1512">
        <v>80</v>
      </c>
      <c r="E1512">
        <v>9.4228504122497059E-2</v>
      </c>
    </row>
    <row r="1513" spans="1:5" x14ac:dyDescent="0.25">
      <c r="A1513" t="s">
        <v>397</v>
      </c>
      <c r="B1513">
        <v>2016</v>
      </c>
      <c r="C1513">
        <v>220</v>
      </c>
      <c r="D1513">
        <v>18</v>
      </c>
      <c r="E1513">
        <v>8.1818181818181818E-2</v>
      </c>
    </row>
    <row r="1514" spans="1:5" x14ac:dyDescent="0.25">
      <c r="A1514" t="s">
        <v>397</v>
      </c>
      <c r="B1514">
        <v>2017</v>
      </c>
      <c r="C1514">
        <v>2</v>
      </c>
      <c r="D1514">
        <v>0</v>
      </c>
      <c r="E1514">
        <v>0</v>
      </c>
    </row>
    <row r="1515" spans="1:5" x14ac:dyDescent="0.25">
      <c r="A1515" t="s">
        <v>397</v>
      </c>
      <c r="B1515">
        <v>2018</v>
      </c>
      <c r="C1515">
        <v>1</v>
      </c>
      <c r="D1515">
        <v>0</v>
      </c>
      <c r="E1515">
        <v>0</v>
      </c>
    </row>
    <row r="1516" spans="1:5" x14ac:dyDescent="0.25">
      <c r="A1516" t="s">
        <v>397</v>
      </c>
      <c r="B1516">
        <v>2019</v>
      </c>
      <c r="C1516">
        <v>1</v>
      </c>
      <c r="D1516">
        <v>0</v>
      </c>
      <c r="E1516">
        <v>0</v>
      </c>
    </row>
    <row r="1517" spans="1:5" x14ac:dyDescent="0.25">
      <c r="A1517" t="s">
        <v>146</v>
      </c>
      <c r="B1517">
        <v>2013</v>
      </c>
      <c r="C1517">
        <v>2480</v>
      </c>
      <c r="D1517">
        <v>58</v>
      </c>
      <c r="E1517">
        <v>2.3387096774193549E-2</v>
      </c>
    </row>
    <row r="1518" spans="1:5" x14ac:dyDescent="0.25">
      <c r="A1518" t="s">
        <v>146</v>
      </c>
      <c r="B1518">
        <v>2014</v>
      </c>
      <c r="C1518">
        <v>3461</v>
      </c>
      <c r="D1518">
        <v>141</v>
      </c>
      <c r="E1518">
        <v>4.0739670615429067E-2</v>
      </c>
    </row>
    <row r="1519" spans="1:5" x14ac:dyDescent="0.25">
      <c r="A1519" t="s">
        <v>146</v>
      </c>
      <c r="B1519">
        <v>2015</v>
      </c>
      <c r="C1519">
        <v>4451</v>
      </c>
      <c r="D1519">
        <v>180</v>
      </c>
      <c r="E1519">
        <v>4.044035048303752E-2</v>
      </c>
    </row>
    <row r="1520" spans="1:5" x14ac:dyDescent="0.25">
      <c r="A1520" t="s">
        <v>146</v>
      </c>
      <c r="B1520">
        <v>2016</v>
      </c>
      <c r="C1520">
        <v>7656</v>
      </c>
      <c r="D1520">
        <v>156</v>
      </c>
      <c r="E1520">
        <v>2.037617554858934E-2</v>
      </c>
    </row>
    <row r="1521" spans="1:5" x14ac:dyDescent="0.25">
      <c r="A1521" t="s">
        <v>146</v>
      </c>
      <c r="B1521">
        <v>2017</v>
      </c>
      <c r="C1521">
        <v>12241</v>
      </c>
      <c r="D1521">
        <v>250</v>
      </c>
      <c r="E1521">
        <v>2.0423168041826648E-2</v>
      </c>
    </row>
    <row r="1522" spans="1:5" x14ac:dyDescent="0.25">
      <c r="A1522" t="s">
        <v>146</v>
      </c>
      <c r="B1522">
        <v>2018</v>
      </c>
      <c r="C1522">
        <v>10721</v>
      </c>
      <c r="D1522">
        <v>274</v>
      </c>
      <c r="E1522">
        <v>2.55573174144203E-2</v>
      </c>
    </row>
    <row r="1523" spans="1:5" x14ac:dyDescent="0.25">
      <c r="A1523" t="s">
        <v>146</v>
      </c>
      <c r="B1523">
        <v>2019</v>
      </c>
      <c r="C1523">
        <v>14769</v>
      </c>
      <c r="D1523">
        <v>398</v>
      </c>
      <c r="E1523">
        <v>2.6948337734443769E-2</v>
      </c>
    </row>
    <row r="1524" spans="1:5" x14ac:dyDescent="0.25">
      <c r="A1524" t="s">
        <v>325</v>
      </c>
      <c r="B1524">
        <v>2013</v>
      </c>
      <c r="C1524">
        <v>451</v>
      </c>
      <c r="D1524">
        <v>10</v>
      </c>
      <c r="E1524">
        <v>2.21729490022173E-2</v>
      </c>
    </row>
    <row r="1525" spans="1:5" x14ac:dyDescent="0.25">
      <c r="A1525" t="s">
        <v>325</v>
      </c>
      <c r="B1525">
        <v>2014</v>
      </c>
      <c r="C1525">
        <v>734</v>
      </c>
      <c r="D1525">
        <v>29</v>
      </c>
      <c r="E1525">
        <v>3.9509536784741138E-2</v>
      </c>
    </row>
    <row r="1526" spans="1:5" x14ac:dyDescent="0.25">
      <c r="A1526" t="s">
        <v>325</v>
      </c>
      <c r="B1526">
        <v>2015</v>
      </c>
      <c r="C1526">
        <v>1157</v>
      </c>
      <c r="D1526">
        <v>85</v>
      </c>
      <c r="E1526">
        <v>7.3465859982713919E-2</v>
      </c>
    </row>
    <row r="1527" spans="1:5" x14ac:dyDescent="0.25">
      <c r="A1527" t="s">
        <v>325</v>
      </c>
      <c r="B1527">
        <v>2016</v>
      </c>
      <c r="C1527">
        <v>1105</v>
      </c>
      <c r="D1527">
        <v>44</v>
      </c>
      <c r="E1527">
        <v>3.9819004524886882E-2</v>
      </c>
    </row>
    <row r="1528" spans="1:5" x14ac:dyDescent="0.25">
      <c r="A1528" t="s">
        <v>325</v>
      </c>
      <c r="B1528">
        <v>2017</v>
      </c>
      <c r="C1528">
        <v>1140</v>
      </c>
      <c r="D1528">
        <v>51</v>
      </c>
      <c r="E1528">
        <v>4.4736842105263158E-2</v>
      </c>
    </row>
    <row r="1529" spans="1:5" x14ac:dyDescent="0.25">
      <c r="A1529" t="s">
        <v>325</v>
      </c>
      <c r="B1529">
        <v>2018</v>
      </c>
      <c r="C1529">
        <v>1075</v>
      </c>
      <c r="D1529">
        <v>33</v>
      </c>
      <c r="E1529">
        <v>3.0697674418604649E-2</v>
      </c>
    </row>
    <row r="1530" spans="1:5" x14ac:dyDescent="0.25">
      <c r="A1530" t="s">
        <v>325</v>
      </c>
      <c r="B1530">
        <v>2019</v>
      </c>
      <c r="C1530">
        <v>1213</v>
      </c>
      <c r="D1530">
        <v>40</v>
      </c>
      <c r="E1530">
        <v>3.2976092333058531E-2</v>
      </c>
    </row>
    <row r="1531" spans="1:5" x14ac:dyDescent="0.25">
      <c r="A1531" t="s">
        <v>325</v>
      </c>
      <c r="B1531">
        <v>2020</v>
      </c>
      <c r="C1531">
        <v>3478</v>
      </c>
      <c r="D1531">
        <v>164</v>
      </c>
      <c r="E1531">
        <v>4.7153536515238653E-2</v>
      </c>
    </row>
    <row r="1532" spans="1:5" x14ac:dyDescent="0.25">
      <c r="A1532" t="s">
        <v>250</v>
      </c>
      <c r="B1532">
        <v>2013</v>
      </c>
      <c r="C1532">
        <v>229</v>
      </c>
      <c r="D1532">
        <v>1</v>
      </c>
      <c r="E1532">
        <v>4.3668122270742356E-3</v>
      </c>
    </row>
    <row r="1533" spans="1:5" x14ac:dyDescent="0.25">
      <c r="A1533" t="s">
        <v>250</v>
      </c>
      <c r="B1533">
        <v>2014</v>
      </c>
      <c r="C1533">
        <v>1011</v>
      </c>
      <c r="D1533">
        <v>11</v>
      </c>
      <c r="E1533">
        <v>1.088031651829871E-2</v>
      </c>
    </row>
    <row r="1534" spans="1:5" x14ac:dyDescent="0.25">
      <c r="A1534" t="s">
        <v>250</v>
      </c>
      <c r="B1534">
        <v>2015</v>
      </c>
      <c r="C1534">
        <v>1054</v>
      </c>
      <c r="D1534">
        <v>10</v>
      </c>
      <c r="E1534">
        <v>9.4876660341555973E-3</v>
      </c>
    </row>
    <row r="1535" spans="1:5" x14ac:dyDescent="0.25">
      <c r="A1535" t="s">
        <v>250</v>
      </c>
      <c r="B1535">
        <v>2016</v>
      </c>
      <c r="C1535">
        <v>1262</v>
      </c>
      <c r="D1535">
        <v>16</v>
      </c>
      <c r="E1535">
        <v>1.2678288431061811E-2</v>
      </c>
    </row>
    <row r="1536" spans="1:5" x14ac:dyDescent="0.25">
      <c r="A1536" t="s">
        <v>250</v>
      </c>
      <c r="B1536">
        <v>2017</v>
      </c>
      <c r="C1536">
        <v>1565</v>
      </c>
      <c r="D1536">
        <v>15</v>
      </c>
      <c r="E1536">
        <v>9.5846645367412137E-3</v>
      </c>
    </row>
    <row r="1537" spans="1:5" x14ac:dyDescent="0.25">
      <c r="A1537" t="s">
        <v>250</v>
      </c>
      <c r="B1537">
        <v>2018</v>
      </c>
      <c r="C1537">
        <v>1553</v>
      </c>
      <c r="D1537">
        <v>20</v>
      </c>
      <c r="E1537">
        <v>1.28783000643915E-2</v>
      </c>
    </row>
    <row r="1538" spans="1:5" x14ac:dyDescent="0.25">
      <c r="A1538" t="s">
        <v>250</v>
      </c>
      <c r="B1538">
        <v>2019</v>
      </c>
      <c r="C1538">
        <v>1865</v>
      </c>
      <c r="D1538">
        <v>34</v>
      </c>
      <c r="E1538">
        <v>1.8230563002680961E-2</v>
      </c>
    </row>
    <row r="1539" spans="1:5" x14ac:dyDescent="0.25">
      <c r="A1539" t="s">
        <v>250</v>
      </c>
      <c r="B1539">
        <v>2020</v>
      </c>
      <c r="C1539">
        <v>1494</v>
      </c>
      <c r="D1539">
        <v>11</v>
      </c>
      <c r="E1539">
        <v>7.3627844712182058E-3</v>
      </c>
    </row>
    <row r="1540" spans="1:5" x14ac:dyDescent="0.25">
      <c r="A1540" t="s">
        <v>276</v>
      </c>
      <c r="B1540">
        <v>2013</v>
      </c>
      <c r="C1540">
        <v>12780</v>
      </c>
      <c r="D1540">
        <v>1042</v>
      </c>
      <c r="E1540">
        <v>8.1533646322378722E-2</v>
      </c>
    </row>
    <row r="1541" spans="1:5" x14ac:dyDescent="0.25">
      <c r="A1541" t="s">
        <v>276</v>
      </c>
      <c r="B1541">
        <v>2014</v>
      </c>
      <c r="C1541">
        <v>24449</v>
      </c>
      <c r="D1541">
        <v>2991</v>
      </c>
      <c r="E1541">
        <v>0.1223362918728782</v>
      </c>
    </row>
    <row r="1542" spans="1:5" x14ac:dyDescent="0.25">
      <c r="A1542" t="s">
        <v>276</v>
      </c>
      <c r="B1542">
        <v>2015</v>
      </c>
      <c r="C1542">
        <v>27174</v>
      </c>
      <c r="D1542">
        <v>3602</v>
      </c>
      <c r="E1542">
        <v>0.13255317582983731</v>
      </c>
    </row>
    <row r="1543" spans="1:5" x14ac:dyDescent="0.25">
      <c r="A1543" t="s">
        <v>276</v>
      </c>
      <c r="B1543">
        <v>2016</v>
      </c>
      <c r="C1543">
        <v>15</v>
      </c>
      <c r="D1543">
        <v>13</v>
      </c>
      <c r="E1543">
        <v>0.8666666666666667</v>
      </c>
    </row>
    <row r="1544" spans="1:5" x14ac:dyDescent="0.25">
      <c r="A1544" t="s">
        <v>276</v>
      </c>
      <c r="B1544">
        <v>2017</v>
      </c>
      <c r="C1544">
        <v>5</v>
      </c>
      <c r="D1544">
        <v>5</v>
      </c>
      <c r="E1544">
        <v>1</v>
      </c>
    </row>
    <row r="1545" spans="1:5" x14ac:dyDescent="0.25">
      <c r="A1545" t="s">
        <v>543</v>
      </c>
      <c r="B1545">
        <v>2015</v>
      </c>
      <c r="C1545">
        <v>4</v>
      </c>
      <c r="D1545">
        <v>4</v>
      </c>
      <c r="E1545">
        <v>1</v>
      </c>
    </row>
    <row r="1546" spans="1:5" x14ac:dyDescent="0.25">
      <c r="A1546" t="s">
        <v>543</v>
      </c>
      <c r="B1546">
        <v>2016</v>
      </c>
      <c r="C1546">
        <v>8</v>
      </c>
      <c r="D1546">
        <v>0</v>
      </c>
      <c r="E1546">
        <v>0</v>
      </c>
    </row>
    <row r="1547" spans="1:5" x14ac:dyDescent="0.25">
      <c r="A1547" t="s">
        <v>543</v>
      </c>
      <c r="B1547">
        <v>2017</v>
      </c>
      <c r="C1547">
        <v>13</v>
      </c>
      <c r="D1547">
        <v>5</v>
      </c>
      <c r="E1547">
        <v>0.38461538461538458</v>
      </c>
    </row>
    <row r="1548" spans="1:5" x14ac:dyDescent="0.25">
      <c r="A1548" t="s">
        <v>543</v>
      </c>
      <c r="B1548">
        <v>2019</v>
      </c>
      <c r="C1548">
        <v>1</v>
      </c>
      <c r="D1548">
        <v>2</v>
      </c>
      <c r="E1548">
        <v>2</v>
      </c>
    </row>
    <row r="1549" spans="1:5" x14ac:dyDescent="0.25">
      <c r="A1549" t="s">
        <v>311</v>
      </c>
      <c r="B1549">
        <v>2013</v>
      </c>
      <c r="C1549">
        <v>672</v>
      </c>
      <c r="D1549">
        <v>281</v>
      </c>
      <c r="E1549">
        <v>0.41815476190476192</v>
      </c>
    </row>
    <row r="1550" spans="1:5" x14ac:dyDescent="0.25">
      <c r="A1550" t="s">
        <v>311</v>
      </c>
      <c r="B1550">
        <v>2014</v>
      </c>
      <c r="C1550">
        <v>903</v>
      </c>
      <c r="D1550">
        <v>449</v>
      </c>
      <c r="E1550">
        <v>0.49723145071982278</v>
      </c>
    </row>
    <row r="1551" spans="1:5" x14ac:dyDescent="0.25">
      <c r="A1551" t="s">
        <v>311</v>
      </c>
      <c r="B1551">
        <v>2015</v>
      </c>
      <c r="C1551">
        <v>971</v>
      </c>
      <c r="D1551">
        <v>494</v>
      </c>
      <c r="E1551">
        <v>0.50875386199794026</v>
      </c>
    </row>
    <row r="1552" spans="1:5" x14ac:dyDescent="0.25">
      <c r="A1552" t="s">
        <v>311</v>
      </c>
      <c r="B1552">
        <v>2016</v>
      </c>
      <c r="C1552">
        <v>1072</v>
      </c>
      <c r="D1552">
        <v>559</v>
      </c>
      <c r="E1552">
        <v>0.52145522388059706</v>
      </c>
    </row>
    <row r="1553" spans="1:5" x14ac:dyDescent="0.25">
      <c r="A1553" t="s">
        <v>311</v>
      </c>
      <c r="B1553">
        <v>2017</v>
      </c>
      <c r="C1553">
        <v>1124</v>
      </c>
      <c r="D1553">
        <v>592</v>
      </c>
      <c r="E1553">
        <v>0.5266903914590747</v>
      </c>
    </row>
    <row r="1554" spans="1:5" x14ac:dyDescent="0.25">
      <c r="A1554" t="s">
        <v>311</v>
      </c>
      <c r="B1554">
        <v>2018</v>
      </c>
      <c r="C1554">
        <v>1463</v>
      </c>
      <c r="D1554">
        <v>851</v>
      </c>
      <c r="E1554">
        <v>0.58168147641831858</v>
      </c>
    </row>
    <row r="1555" spans="1:5" x14ac:dyDescent="0.25">
      <c r="A1555" t="s">
        <v>311</v>
      </c>
      <c r="B1555">
        <v>2019</v>
      </c>
      <c r="C1555">
        <v>723</v>
      </c>
      <c r="D1555">
        <v>568</v>
      </c>
      <c r="E1555">
        <v>0.78561549100968187</v>
      </c>
    </row>
    <row r="1556" spans="1:5" x14ac:dyDescent="0.25">
      <c r="A1556" t="s">
        <v>281</v>
      </c>
      <c r="B1556">
        <v>2013</v>
      </c>
      <c r="C1556">
        <v>734</v>
      </c>
      <c r="D1556">
        <v>5</v>
      </c>
      <c r="E1556">
        <v>6.8119891008174387E-3</v>
      </c>
    </row>
    <row r="1557" spans="1:5" x14ac:dyDescent="0.25">
      <c r="A1557" t="s">
        <v>281</v>
      </c>
      <c r="B1557">
        <v>2014</v>
      </c>
      <c r="C1557">
        <v>927</v>
      </c>
      <c r="D1557">
        <v>8</v>
      </c>
      <c r="E1557">
        <v>8.6299892125134836E-3</v>
      </c>
    </row>
    <row r="1558" spans="1:5" x14ac:dyDescent="0.25">
      <c r="A1558" t="s">
        <v>281</v>
      </c>
      <c r="B1558">
        <v>2015</v>
      </c>
      <c r="C1558">
        <v>1152</v>
      </c>
      <c r="D1558">
        <v>28</v>
      </c>
      <c r="E1558">
        <v>2.4305555555555559E-2</v>
      </c>
    </row>
    <row r="1559" spans="1:5" x14ac:dyDescent="0.25">
      <c r="A1559" t="s">
        <v>281</v>
      </c>
      <c r="B1559">
        <v>2016</v>
      </c>
      <c r="C1559">
        <v>2216</v>
      </c>
      <c r="D1559">
        <v>41</v>
      </c>
      <c r="E1559">
        <v>1.850180505415162E-2</v>
      </c>
    </row>
    <row r="1560" spans="1:5" x14ac:dyDescent="0.25">
      <c r="A1560" t="s">
        <v>281</v>
      </c>
      <c r="B1560">
        <v>2017</v>
      </c>
      <c r="C1560">
        <v>3589</v>
      </c>
      <c r="D1560">
        <v>30</v>
      </c>
      <c r="E1560">
        <v>8.3588743382557815E-3</v>
      </c>
    </row>
    <row r="1561" spans="1:5" x14ac:dyDescent="0.25">
      <c r="A1561" t="s">
        <v>281</v>
      </c>
      <c r="B1561">
        <v>2018</v>
      </c>
      <c r="C1561">
        <v>2983</v>
      </c>
      <c r="D1561">
        <v>41</v>
      </c>
      <c r="E1561">
        <v>1.374455246396245E-2</v>
      </c>
    </row>
    <row r="1562" spans="1:5" x14ac:dyDescent="0.25">
      <c r="A1562" t="s">
        <v>281</v>
      </c>
      <c r="B1562">
        <v>2019</v>
      </c>
      <c r="C1562">
        <v>3908</v>
      </c>
      <c r="D1562">
        <v>53</v>
      </c>
      <c r="E1562">
        <v>1.3561924257932449E-2</v>
      </c>
    </row>
    <row r="1563" spans="1:5" x14ac:dyDescent="0.25">
      <c r="A1563" t="s">
        <v>203</v>
      </c>
      <c r="B1563">
        <v>2013</v>
      </c>
      <c r="C1563">
        <v>2356</v>
      </c>
      <c r="D1563">
        <v>61</v>
      </c>
      <c r="E1563">
        <v>2.5891341256366721E-2</v>
      </c>
    </row>
    <row r="1564" spans="1:5" x14ac:dyDescent="0.25">
      <c r="A1564" t="s">
        <v>203</v>
      </c>
      <c r="B1564">
        <v>2014</v>
      </c>
      <c r="C1564">
        <v>3108</v>
      </c>
      <c r="D1564">
        <v>121</v>
      </c>
      <c r="E1564">
        <v>3.8931788931788933E-2</v>
      </c>
    </row>
    <row r="1565" spans="1:5" x14ac:dyDescent="0.25">
      <c r="A1565" t="s">
        <v>203</v>
      </c>
      <c r="B1565">
        <v>2015</v>
      </c>
      <c r="C1565">
        <v>3703</v>
      </c>
      <c r="D1565">
        <v>177</v>
      </c>
      <c r="E1565">
        <v>4.7799081825546853E-2</v>
      </c>
    </row>
    <row r="1566" spans="1:5" x14ac:dyDescent="0.25">
      <c r="A1566" t="s">
        <v>203</v>
      </c>
      <c r="B1566">
        <v>2016</v>
      </c>
      <c r="C1566">
        <v>3328</v>
      </c>
      <c r="D1566">
        <v>118</v>
      </c>
      <c r="E1566">
        <v>3.5456730769230768E-2</v>
      </c>
    </row>
    <row r="1567" spans="1:5" x14ac:dyDescent="0.25">
      <c r="A1567" t="s">
        <v>203</v>
      </c>
      <c r="B1567">
        <v>2017</v>
      </c>
      <c r="C1567">
        <v>3231</v>
      </c>
      <c r="D1567">
        <v>130</v>
      </c>
      <c r="E1567">
        <v>4.0235221293717108E-2</v>
      </c>
    </row>
    <row r="1568" spans="1:5" x14ac:dyDescent="0.25">
      <c r="A1568" t="s">
        <v>203</v>
      </c>
      <c r="B1568">
        <v>2018</v>
      </c>
      <c r="C1568">
        <v>2835</v>
      </c>
      <c r="D1568">
        <v>75</v>
      </c>
      <c r="E1568">
        <v>2.645502645502645E-2</v>
      </c>
    </row>
    <row r="1569" spans="1:5" x14ac:dyDescent="0.25">
      <c r="A1569" t="s">
        <v>203</v>
      </c>
      <c r="B1569">
        <v>2019</v>
      </c>
      <c r="C1569">
        <v>2634</v>
      </c>
      <c r="D1569">
        <v>72</v>
      </c>
      <c r="E1569">
        <v>2.7334851936218679E-2</v>
      </c>
    </row>
    <row r="1570" spans="1:5" x14ac:dyDescent="0.25">
      <c r="A1570" t="s">
        <v>203</v>
      </c>
      <c r="B1570">
        <v>2020</v>
      </c>
      <c r="C1570">
        <v>2225</v>
      </c>
      <c r="D1570">
        <v>73</v>
      </c>
      <c r="E1570">
        <v>3.2808988764044943E-2</v>
      </c>
    </row>
    <row r="1571" spans="1:5" x14ac:dyDescent="0.25">
      <c r="A1571" t="s">
        <v>317</v>
      </c>
      <c r="B1571">
        <v>2013</v>
      </c>
      <c r="C1571">
        <v>9973</v>
      </c>
      <c r="D1571">
        <v>8551</v>
      </c>
      <c r="E1571">
        <v>0.8574150205554999</v>
      </c>
    </row>
    <row r="1572" spans="1:5" x14ac:dyDescent="0.25">
      <c r="A1572" t="s">
        <v>317</v>
      </c>
      <c r="B1572">
        <v>2014</v>
      </c>
      <c r="C1572">
        <v>17512</v>
      </c>
      <c r="D1572">
        <v>13161</v>
      </c>
      <c r="E1572">
        <v>0.75154179990863412</v>
      </c>
    </row>
    <row r="1573" spans="1:5" x14ac:dyDescent="0.25">
      <c r="A1573" t="s">
        <v>317</v>
      </c>
      <c r="B1573">
        <v>2015</v>
      </c>
      <c r="C1573">
        <v>4897</v>
      </c>
      <c r="D1573">
        <v>2577</v>
      </c>
      <c r="E1573">
        <v>0.52624055544210746</v>
      </c>
    </row>
    <row r="1574" spans="1:5" x14ac:dyDescent="0.25">
      <c r="A1574" t="s">
        <v>317</v>
      </c>
      <c r="B1574">
        <v>2016</v>
      </c>
      <c r="C1574">
        <v>3572</v>
      </c>
      <c r="D1574">
        <v>1520</v>
      </c>
      <c r="E1574">
        <v>0.42553191489361702</v>
      </c>
    </row>
    <row r="1575" spans="1:5" x14ac:dyDescent="0.25">
      <c r="A1575" t="s">
        <v>317</v>
      </c>
      <c r="B1575">
        <v>2017</v>
      </c>
      <c r="C1575">
        <v>2995</v>
      </c>
      <c r="D1575">
        <v>975</v>
      </c>
      <c r="E1575">
        <v>0.32554257095158601</v>
      </c>
    </row>
    <row r="1576" spans="1:5" x14ac:dyDescent="0.25">
      <c r="A1576" t="s">
        <v>317</v>
      </c>
      <c r="B1576">
        <v>2018</v>
      </c>
      <c r="C1576">
        <v>2092</v>
      </c>
      <c r="D1576">
        <v>418</v>
      </c>
      <c r="E1576">
        <v>0.1998087954110899</v>
      </c>
    </row>
    <row r="1577" spans="1:5" x14ac:dyDescent="0.25">
      <c r="A1577" t="s">
        <v>317</v>
      </c>
      <c r="B1577">
        <v>2019</v>
      </c>
      <c r="C1577">
        <v>2287</v>
      </c>
      <c r="D1577">
        <v>234</v>
      </c>
      <c r="E1577">
        <v>0.10231744643637949</v>
      </c>
    </row>
    <row r="1578" spans="1:5" x14ac:dyDescent="0.25">
      <c r="A1578" t="s">
        <v>319</v>
      </c>
      <c r="B1578">
        <v>2013</v>
      </c>
      <c r="C1578">
        <v>1781</v>
      </c>
      <c r="D1578">
        <v>433</v>
      </c>
      <c r="E1578">
        <v>0.24312184166198761</v>
      </c>
    </row>
    <row r="1579" spans="1:5" x14ac:dyDescent="0.25">
      <c r="A1579" t="s">
        <v>319</v>
      </c>
      <c r="B1579">
        <v>2014</v>
      </c>
      <c r="C1579">
        <v>1430</v>
      </c>
      <c r="D1579">
        <v>387</v>
      </c>
      <c r="E1579">
        <v>0.27062937062937059</v>
      </c>
    </row>
    <row r="1580" spans="1:5" x14ac:dyDescent="0.25">
      <c r="A1580" t="s">
        <v>319</v>
      </c>
      <c r="B1580">
        <v>2015</v>
      </c>
      <c r="C1580">
        <v>955</v>
      </c>
      <c r="D1580">
        <v>254</v>
      </c>
      <c r="E1580">
        <v>0.26596858638743448</v>
      </c>
    </row>
    <row r="1581" spans="1:5" x14ac:dyDescent="0.25">
      <c r="A1581" t="s">
        <v>319</v>
      </c>
      <c r="B1581">
        <v>2016</v>
      </c>
      <c r="C1581">
        <v>594</v>
      </c>
      <c r="D1581">
        <v>139</v>
      </c>
      <c r="E1581">
        <v>0.234006734006734</v>
      </c>
    </row>
    <row r="1582" spans="1:5" x14ac:dyDescent="0.25">
      <c r="A1582" t="s">
        <v>319</v>
      </c>
      <c r="B1582">
        <v>2017</v>
      </c>
      <c r="C1582">
        <v>437</v>
      </c>
      <c r="D1582">
        <v>76</v>
      </c>
      <c r="E1582">
        <v>0.17391304347826089</v>
      </c>
    </row>
    <row r="1583" spans="1:5" x14ac:dyDescent="0.25">
      <c r="A1583" t="s">
        <v>319</v>
      </c>
      <c r="B1583">
        <v>2018</v>
      </c>
      <c r="C1583">
        <v>549</v>
      </c>
      <c r="D1583">
        <v>42</v>
      </c>
      <c r="E1583">
        <v>7.650273224043716E-2</v>
      </c>
    </row>
    <row r="1584" spans="1:5" x14ac:dyDescent="0.25">
      <c r="A1584" t="s">
        <v>319</v>
      </c>
      <c r="B1584">
        <v>2019</v>
      </c>
      <c r="C1584">
        <v>689</v>
      </c>
      <c r="D1584">
        <v>27</v>
      </c>
      <c r="E1584">
        <v>3.9187227866473148E-2</v>
      </c>
    </row>
    <row r="1585" spans="1:5" x14ac:dyDescent="0.25">
      <c r="A1585" t="s">
        <v>84</v>
      </c>
      <c r="B1585">
        <v>2013</v>
      </c>
      <c r="C1585">
        <v>150</v>
      </c>
      <c r="D1585">
        <v>57</v>
      </c>
      <c r="E1585">
        <v>0.38</v>
      </c>
    </row>
    <row r="1586" spans="1:5" x14ac:dyDescent="0.25">
      <c r="A1586" t="s">
        <v>84</v>
      </c>
      <c r="B1586">
        <v>2014</v>
      </c>
      <c r="C1586">
        <v>261</v>
      </c>
      <c r="D1586">
        <v>134</v>
      </c>
      <c r="E1586">
        <v>0.51340996168582376</v>
      </c>
    </row>
    <row r="1587" spans="1:5" x14ac:dyDescent="0.25">
      <c r="A1587" t="s">
        <v>84</v>
      </c>
      <c r="B1587">
        <v>2015</v>
      </c>
      <c r="C1587">
        <v>270</v>
      </c>
      <c r="D1587">
        <v>147</v>
      </c>
      <c r="E1587">
        <v>0.5444444444444444</v>
      </c>
    </row>
    <row r="1588" spans="1:5" x14ac:dyDescent="0.25">
      <c r="A1588" t="s">
        <v>84</v>
      </c>
      <c r="B1588">
        <v>2016</v>
      </c>
      <c r="C1588">
        <v>129</v>
      </c>
      <c r="D1588">
        <v>34</v>
      </c>
      <c r="E1588">
        <v>0.26356589147286819</v>
      </c>
    </row>
    <row r="1589" spans="1:5" x14ac:dyDescent="0.25">
      <c r="A1589" t="s">
        <v>84</v>
      </c>
      <c r="B1589">
        <v>2017</v>
      </c>
      <c r="C1589">
        <v>109</v>
      </c>
      <c r="D1589">
        <v>55</v>
      </c>
      <c r="E1589">
        <v>0.50458715596330272</v>
      </c>
    </row>
    <row r="1590" spans="1:5" x14ac:dyDescent="0.25">
      <c r="A1590" t="s">
        <v>84</v>
      </c>
      <c r="B1590">
        <v>2018</v>
      </c>
      <c r="C1590">
        <v>68</v>
      </c>
      <c r="D1590">
        <v>32</v>
      </c>
      <c r="E1590">
        <v>0.47058823529411759</v>
      </c>
    </row>
    <row r="1591" spans="1:5" x14ac:dyDescent="0.25">
      <c r="A1591" t="s">
        <v>84</v>
      </c>
      <c r="B1591">
        <v>2019</v>
      </c>
      <c r="C1591">
        <v>3</v>
      </c>
      <c r="D1591">
        <v>0</v>
      </c>
      <c r="E1591">
        <v>0</v>
      </c>
    </row>
    <row r="1592" spans="1:5" x14ac:dyDescent="0.25">
      <c r="A1592" t="s">
        <v>160</v>
      </c>
      <c r="B1592">
        <v>2013</v>
      </c>
      <c r="C1592">
        <v>113</v>
      </c>
      <c r="D1592">
        <v>5</v>
      </c>
      <c r="E1592">
        <v>4.4247787610619468E-2</v>
      </c>
    </row>
    <row r="1593" spans="1:5" x14ac:dyDescent="0.25">
      <c r="A1593" t="s">
        <v>160</v>
      </c>
      <c r="B1593">
        <v>2014</v>
      </c>
      <c r="C1593">
        <v>68</v>
      </c>
      <c r="D1593">
        <v>0</v>
      </c>
      <c r="E1593">
        <v>0</v>
      </c>
    </row>
    <row r="1594" spans="1:5" x14ac:dyDescent="0.25">
      <c r="A1594" t="s">
        <v>160</v>
      </c>
      <c r="B1594">
        <v>2015</v>
      </c>
      <c r="C1594">
        <v>97</v>
      </c>
      <c r="D1594">
        <v>0</v>
      </c>
      <c r="E1594">
        <v>0</v>
      </c>
    </row>
    <row r="1595" spans="1:5" x14ac:dyDescent="0.25">
      <c r="A1595" t="s">
        <v>160</v>
      </c>
      <c r="B1595">
        <v>2016</v>
      </c>
      <c r="C1595">
        <v>77</v>
      </c>
      <c r="D1595">
        <v>0</v>
      </c>
      <c r="E1595">
        <v>0</v>
      </c>
    </row>
    <row r="1596" spans="1:5" x14ac:dyDescent="0.25">
      <c r="A1596" t="s">
        <v>160</v>
      </c>
      <c r="B1596">
        <v>2017</v>
      </c>
      <c r="C1596">
        <v>52</v>
      </c>
      <c r="D1596">
        <v>0</v>
      </c>
      <c r="E1596">
        <v>0</v>
      </c>
    </row>
    <row r="1597" spans="1:5" x14ac:dyDescent="0.25">
      <c r="A1597" t="s">
        <v>160</v>
      </c>
      <c r="B1597">
        <v>2018</v>
      </c>
      <c r="C1597">
        <v>12</v>
      </c>
      <c r="D1597">
        <v>0</v>
      </c>
      <c r="E1597">
        <v>0</v>
      </c>
    </row>
    <row r="1598" spans="1:5" x14ac:dyDescent="0.25">
      <c r="A1598" t="s">
        <v>137</v>
      </c>
      <c r="B1598">
        <v>2013</v>
      </c>
      <c r="C1598">
        <v>169</v>
      </c>
      <c r="D1598">
        <v>0</v>
      </c>
      <c r="E1598">
        <v>0</v>
      </c>
    </row>
    <row r="1599" spans="1:5" x14ac:dyDescent="0.25">
      <c r="A1599" t="s">
        <v>137</v>
      </c>
      <c r="B1599">
        <v>2014</v>
      </c>
      <c r="C1599">
        <v>280</v>
      </c>
      <c r="D1599">
        <v>7</v>
      </c>
      <c r="E1599">
        <v>2.5000000000000001E-2</v>
      </c>
    </row>
    <row r="1600" spans="1:5" x14ac:dyDescent="0.25">
      <c r="A1600" t="s">
        <v>137</v>
      </c>
      <c r="B1600">
        <v>2015</v>
      </c>
      <c r="C1600">
        <v>427</v>
      </c>
      <c r="D1600">
        <v>3</v>
      </c>
      <c r="E1600">
        <v>7.0257611241217799E-3</v>
      </c>
    </row>
    <row r="1601" spans="1:5" x14ac:dyDescent="0.25">
      <c r="A1601" t="s">
        <v>137</v>
      </c>
      <c r="B1601">
        <v>2016</v>
      </c>
      <c r="C1601">
        <v>913</v>
      </c>
      <c r="D1601">
        <v>8</v>
      </c>
      <c r="E1601">
        <v>8.7623220153340634E-3</v>
      </c>
    </row>
    <row r="1602" spans="1:5" x14ac:dyDescent="0.25">
      <c r="A1602" t="s">
        <v>137</v>
      </c>
      <c r="B1602">
        <v>2017</v>
      </c>
      <c r="C1602">
        <v>1010</v>
      </c>
      <c r="D1602">
        <v>16</v>
      </c>
      <c r="E1602">
        <v>1.5841584158415838E-2</v>
      </c>
    </row>
    <row r="1603" spans="1:5" x14ac:dyDescent="0.25">
      <c r="A1603" t="s">
        <v>137</v>
      </c>
      <c r="B1603">
        <v>2018</v>
      </c>
      <c r="C1603">
        <v>780</v>
      </c>
      <c r="D1603">
        <v>14</v>
      </c>
      <c r="E1603">
        <v>1.7948717948717951E-2</v>
      </c>
    </row>
    <row r="1604" spans="1:5" x14ac:dyDescent="0.25">
      <c r="A1604" t="s">
        <v>137</v>
      </c>
      <c r="B1604">
        <v>2019</v>
      </c>
      <c r="C1604">
        <v>669</v>
      </c>
      <c r="D1604">
        <v>4</v>
      </c>
      <c r="E1604">
        <v>5.9790732436472349E-3</v>
      </c>
    </row>
    <row r="1605" spans="1:5" x14ac:dyDescent="0.25">
      <c r="A1605" t="s">
        <v>291</v>
      </c>
      <c r="B1605">
        <v>2013</v>
      </c>
      <c r="C1605">
        <v>41</v>
      </c>
      <c r="D1605">
        <v>0</v>
      </c>
      <c r="E1605">
        <v>0</v>
      </c>
    </row>
    <row r="1606" spans="1:5" x14ac:dyDescent="0.25">
      <c r="A1606" t="s">
        <v>291</v>
      </c>
      <c r="B1606">
        <v>2014</v>
      </c>
      <c r="C1606">
        <v>32</v>
      </c>
      <c r="D1606">
        <v>0</v>
      </c>
      <c r="E1606">
        <v>0</v>
      </c>
    </row>
    <row r="1607" spans="1:5" x14ac:dyDescent="0.25">
      <c r="A1607" t="s">
        <v>291</v>
      </c>
      <c r="B1607">
        <v>2015</v>
      </c>
      <c r="C1607">
        <v>23</v>
      </c>
      <c r="D1607">
        <v>2</v>
      </c>
      <c r="E1607">
        <v>8.6956521739130432E-2</v>
      </c>
    </row>
    <row r="1608" spans="1:5" x14ac:dyDescent="0.25">
      <c r="A1608" t="s">
        <v>291</v>
      </c>
      <c r="B1608">
        <v>2016</v>
      </c>
      <c r="C1608">
        <v>148</v>
      </c>
      <c r="D1608">
        <v>7</v>
      </c>
      <c r="E1608">
        <v>4.72972972972973E-2</v>
      </c>
    </row>
    <row r="1609" spans="1:5" x14ac:dyDescent="0.25">
      <c r="A1609" t="s">
        <v>291</v>
      </c>
      <c r="B1609">
        <v>2017</v>
      </c>
      <c r="C1609">
        <v>368</v>
      </c>
      <c r="D1609">
        <v>10</v>
      </c>
      <c r="E1609">
        <v>2.717391304347826E-2</v>
      </c>
    </row>
    <row r="1610" spans="1:5" x14ac:dyDescent="0.25">
      <c r="A1610" t="s">
        <v>291</v>
      </c>
      <c r="B1610">
        <v>2018</v>
      </c>
      <c r="C1610">
        <v>1122</v>
      </c>
      <c r="D1610">
        <v>30</v>
      </c>
      <c r="E1610">
        <v>2.6737967914438499E-2</v>
      </c>
    </row>
    <row r="1611" spans="1:5" x14ac:dyDescent="0.25">
      <c r="A1611" t="s">
        <v>291</v>
      </c>
      <c r="B1611">
        <v>2019</v>
      </c>
      <c r="C1611">
        <v>1812</v>
      </c>
      <c r="D1611">
        <v>21</v>
      </c>
      <c r="E1611">
        <v>1.1589403973509931E-2</v>
      </c>
    </row>
    <row r="1612" spans="1:5" x14ac:dyDescent="0.25">
      <c r="A1612" t="s">
        <v>240</v>
      </c>
      <c r="B1612">
        <v>2013</v>
      </c>
      <c r="C1612">
        <v>2</v>
      </c>
      <c r="D1612">
        <v>0</v>
      </c>
      <c r="E1612">
        <v>0</v>
      </c>
    </row>
    <row r="1613" spans="1:5" x14ac:dyDescent="0.25">
      <c r="A1613" t="s">
        <v>240</v>
      </c>
      <c r="B1613">
        <v>2014</v>
      </c>
      <c r="C1613">
        <v>4</v>
      </c>
      <c r="D1613">
        <v>2</v>
      </c>
      <c r="E1613">
        <v>0.5</v>
      </c>
    </row>
    <row r="1614" spans="1:5" x14ac:dyDescent="0.25">
      <c r="A1614" t="s">
        <v>240</v>
      </c>
      <c r="B1614">
        <v>2015</v>
      </c>
      <c r="C1614">
        <v>9</v>
      </c>
      <c r="D1614">
        <v>3</v>
      </c>
      <c r="E1614">
        <v>0.33333333333333331</v>
      </c>
    </row>
    <row r="1615" spans="1:5" x14ac:dyDescent="0.25">
      <c r="A1615" t="s">
        <v>240</v>
      </c>
      <c r="B1615">
        <v>2016</v>
      </c>
      <c r="C1615">
        <v>32</v>
      </c>
      <c r="D1615">
        <v>0</v>
      </c>
      <c r="E1615">
        <v>0</v>
      </c>
    </row>
    <row r="1616" spans="1:5" x14ac:dyDescent="0.25">
      <c r="A1616" t="s">
        <v>240</v>
      </c>
      <c r="B1616">
        <v>2017</v>
      </c>
      <c r="C1616">
        <v>100</v>
      </c>
      <c r="D1616">
        <v>6</v>
      </c>
      <c r="E1616">
        <v>0.06</v>
      </c>
    </row>
    <row r="1617" spans="1:5" x14ac:dyDescent="0.25">
      <c r="A1617" t="s">
        <v>240</v>
      </c>
      <c r="B1617">
        <v>2018</v>
      </c>
      <c r="C1617">
        <v>374</v>
      </c>
      <c r="D1617">
        <v>24</v>
      </c>
      <c r="E1617">
        <v>6.4171122994652413E-2</v>
      </c>
    </row>
    <row r="1618" spans="1:5" x14ac:dyDescent="0.25">
      <c r="A1618" t="s">
        <v>240</v>
      </c>
      <c r="B1618">
        <v>2019</v>
      </c>
      <c r="C1618">
        <v>1167</v>
      </c>
      <c r="D1618">
        <v>54</v>
      </c>
      <c r="E1618">
        <v>4.6272493573264781E-2</v>
      </c>
    </row>
    <row r="1619" spans="1:5" x14ac:dyDescent="0.25">
      <c r="A1619" t="s">
        <v>191</v>
      </c>
      <c r="B1619">
        <v>2013</v>
      </c>
      <c r="C1619">
        <v>2760</v>
      </c>
      <c r="D1619">
        <v>157</v>
      </c>
      <c r="E1619">
        <v>5.6884057971014493E-2</v>
      </c>
    </row>
    <row r="1620" spans="1:5" x14ac:dyDescent="0.25">
      <c r="A1620" t="s">
        <v>191</v>
      </c>
      <c r="B1620">
        <v>2014</v>
      </c>
      <c r="C1620">
        <v>6228</v>
      </c>
      <c r="D1620">
        <v>326</v>
      </c>
      <c r="E1620">
        <v>5.2344251766217077E-2</v>
      </c>
    </row>
    <row r="1621" spans="1:5" x14ac:dyDescent="0.25">
      <c r="A1621" t="s">
        <v>191</v>
      </c>
      <c r="B1621">
        <v>2015</v>
      </c>
      <c r="C1621">
        <v>8046</v>
      </c>
      <c r="D1621">
        <v>622</v>
      </c>
      <c r="E1621">
        <v>7.7305493412875959E-2</v>
      </c>
    </row>
    <row r="1622" spans="1:5" x14ac:dyDescent="0.25">
      <c r="A1622" t="s">
        <v>191</v>
      </c>
      <c r="B1622">
        <v>2016</v>
      </c>
      <c r="C1622">
        <v>8799</v>
      </c>
      <c r="D1622">
        <v>459</v>
      </c>
      <c r="E1622">
        <v>5.2165018752130921E-2</v>
      </c>
    </row>
    <row r="1623" spans="1:5" x14ac:dyDescent="0.25">
      <c r="A1623" t="s">
        <v>191</v>
      </c>
      <c r="B1623">
        <v>2017</v>
      </c>
      <c r="C1623">
        <v>9816</v>
      </c>
      <c r="D1623">
        <v>468</v>
      </c>
      <c r="E1623">
        <v>4.7677261613691929E-2</v>
      </c>
    </row>
    <row r="1624" spans="1:5" x14ac:dyDescent="0.25">
      <c r="A1624" t="s">
        <v>191</v>
      </c>
      <c r="B1624">
        <v>2018</v>
      </c>
      <c r="C1624">
        <v>10114</v>
      </c>
      <c r="D1624">
        <v>486</v>
      </c>
      <c r="E1624">
        <v>4.8052204864544187E-2</v>
      </c>
    </row>
    <row r="1625" spans="1:5" x14ac:dyDescent="0.25">
      <c r="A1625" t="s">
        <v>191</v>
      </c>
      <c r="B1625">
        <v>2019</v>
      </c>
      <c r="C1625">
        <v>12575</v>
      </c>
      <c r="D1625">
        <v>513</v>
      </c>
      <c r="E1625">
        <v>4.0795228628230623E-2</v>
      </c>
    </row>
    <row r="1626" spans="1:5" x14ac:dyDescent="0.25">
      <c r="A1626" t="s">
        <v>191</v>
      </c>
      <c r="B1626">
        <v>2020</v>
      </c>
      <c r="C1626">
        <v>9080</v>
      </c>
      <c r="D1626">
        <v>425</v>
      </c>
      <c r="E1626">
        <v>4.680616740088106E-2</v>
      </c>
    </row>
    <row r="1627" spans="1:5" x14ac:dyDescent="0.25">
      <c r="A1627" t="s">
        <v>53</v>
      </c>
      <c r="B1627">
        <v>2013</v>
      </c>
      <c r="C1627">
        <v>682</v>
      </c>
      <c r="D1627">
        <v>10</v>
      </c>
      <c r="E1627">
        <v>1.466275659824047E-2</v>
      </c>
    </row>
    <row r="1628" spans="1:5" x14ac:dyDescent="0.25">
      <c r="A1628" t="s">
        <v>53</v>
      </c>
      <c r="B1628">
        <v>2014</v>
      </c>
      <c r="C1628">
        <v>1797</v>
      </c>
      <c r="D1628">
        <v>32</v>
      </c>
      <c r="E1628">
        <v>1.7807456872565391E-2</v>
      </c>
    </row>
    <row r="1629" spans="1:5" x14ac:dyDescent="0.25">
      <c r="A1629" t="s">
        <v>53</v>
      </c>
      <c r="B1629">
        <v>2015</v>
      </c>
      <c r="C1629">
        <v>2460</v>
      </c>
      <c r="D1629">
        <v>79</v>
      </c>
      <c r="E1629">
        <v>3.2113821138211381E-2</v>
      </c>
    </row>
    <row r="1630" spans="1:5" x14ac:dyDescent="0.25">
      <c r="A1630" t="s">
        <v>53</v>
      </c>
      <c r="B1630">
        <v>2016</v>
      </c>
      <c r="C1630">
        <v>2712</v>
      </c>
      <c r="D1630">
        <v>50</v>
      </c>
      <c r="E1630">
        <v>1.8436578171091449E-2</v>
      </c>
    </row>
    <row r="1631" spans="1:5" x14ac:dyDescent="0.25">
      <c r="A1631" t="s">
        <v>53</v>
      </c>
      <c r="B1631">
        <v>2017</v>
      </c>
      <c r="C1631">
        <v>3151</v>
      </c>
      <c r="D1631">
        <v>113</v>
      </c>
      <c r="E1631">
        <v>3.5861631228181527E-2</v>
      </c>
    </row>
    <row r="1632" spans="1:5" x14ac:dyDescent="0.25">
      <c r="A1632" t="s">
        <v>53</v>
      </c>
      <c r="B1632">
        <v>2018</v>
      </c>
      <c r="C1632">
        <v>3661</v>
      </c>
      <c r="D1632">
        <v>112</v>
      </c>
      <c r="E1632">
        <v>3.059273422562141E-2</v>
      </c>
    </row>
    <row r="1633" spans="1:5" x14ac:dyDescent="0.25">
      <c r="A1633" t="s">
        <v>53</v>
      </c>
      <c r="B1633">
        <v>2019</v>
      </c>
      <c r="C1633">
        <v>3874</v>
      </c>
      <c r="D1633">
        <v>139</v>
      </c>
      <c r="E1633">
        <v>3.5880227155394941E-2</v>
      </c>
    </row>
    <row r="1634" spans="1:5" x14ac:dyDescent="0.25">
      <c r="A1634" t="s">
        <v>53</v>
      </c>
      <c r="B1634">
        <v>2020</v>
      </c>
      <c r="C1634">
        <v>2384</v>
      </c>
      <c r="D1634">
        <v>65</v>
      </c>
      <c r="E1634">
        <v>2.7265100671140938E-2</v>
      </c>
    </row>
    <row r="1635" spans="1:5" x14ac:dyDescent="0.25">
      <c r="A1635" t="s">
        <v>394</v>
      </c>
      <c r="B1635">
        <v>2013</v>
      </c>
      <c r="C1635">
        <v>186</v>
      </c>
      <c r="D1635">
        <v>1</v>
      </c>
      <c r="E1635">
        <v>5.3763440860215058E-3</v>
      </c>
    </row>
    <row r="1636" spans="1:5" x14ac:dyDescent="0.25">
      <c r="A1636" t="s">
        <v>394</v>
      </c>
      <c r="B1636">
        <v>2014</v>
      </c>
      <c r="C1636">
        <v>413</v>
      </c>
      <c r="D1636">
        <v>4</v>
      </c>
      <c r="E1636">
        <v>9.6852300242130755E-3</v>
      </c>
    </row>
    <row r="1637" spans="1:5" x14ac:dyDescent="0.25">
      <c r="A1637" t="s">
        <v>394</v>
      </c>
      <c r="B1637">
        <v>2015</v>
      </c>
      <c r="C1637">
        <v>259</v>
      </c>
      <c r="D1637">
        <v>5</v>
      </c>
      <c r="E1637">
        <v>1.9305019305019301E-2</v>
      </c>
    </row>
    <row r="1638" spans="1:5" x14ac:dyDescent="0.25">
      <c r="A1638" t="s">
        <v>394</v>
      </c>
      <c r="B1638">
        <v>2016</v>
      </c>
      <c r="C1638">
        <v>293</v>
      </c>
      <c r="D1638">
        <v>2</v>
      </c>
      <c r="E1638">
        <v>6.8259385665529011E-3</v>
      </c>
    </row>
    <row r="1639" spans="1:5" x14ac:dyDescent="0.25">
      <c r="A1639" t="s">
        <v>394</v>
      </c>
      <c r="B1639">
        <v>2017</v>
      </c>
      <c r="C1639">
        <v>878</v>
      </c>
      <c r="D1639">
        <v>85</v>
      </c>
      <c r="E1639">
        <v>9.6810933940774488E-2</v>
      </c>
    </row>
    <row r="1640" spans="1:5" x14ac:dyDescent="0.25">
      <c r="A1640" t="s">
        <v>394</v>
      </c>
      <c r="B1640">
        <v>2018</v>
      </c>
      <c r="C1640">
        <v>1137</v>
      </c>
      <c r="D1640">
        <v>54</v>
      </c>
      <c r="E1640">
        <v>4.7493403693931388E-2</v>
      </c>
    </row>
    <row r="1641" spans="1:5" x14ac:dyDescent="0.25">
      <c r="A1641" t="s">
        <v>394</v>
      </c>
      <c r="B1641">
        <v>2019</v>
      </c>
      <c r="C1641">
        <v>1187</v>
      </c>
      <c r="D1641">
        <v>31</v>
      </c>
      <c r="E1641">
        <v>2.6116259477674809E-2</v>
      </c>
    </row>
    <row r="1642" spans="1:5" x14ac:dyDescent="0.25">
      <c r="A1642" t="s">
        <v>472</v>
      </c>
      <c r="B1642">
        <v>2013</v>
      </c>
      <c r="C1642">
        <v>5</v>
      </c>
      <c r="D1642">
        <v>0</v>
      </c>
      <c r="E1642">
        <v>0</v>
      </c>
    </row>
    <row r="1643" spans="1:5" x14ac:dyDescent="0.25">
      <c r="A1643" t="s">
        <v>472</v>
      </c>
      <c r="B1643">
        <v>2014</v>
      </c>
      <c r="C1643">
        <v>67</v>
      </c>
      <c r="D1643">
        <v>1</v>
      </c>
      <c r="E1643">
        <v>1.492537313432836E-2</v>
      </c>
    </row>
    <row r="1644" spans="1:5" x14ac:dyDescent="0.25">
      <c r="A1644" t="s">
        <v>472</v>
      </c>
      <c r="B1644">
        <v>2015</v>
      </c>
      <c r="C1644">
        <v>102</v>
      </c>
      <c r="D1644">
        <v>1</v>
      </c>
      <c r="E1644">
        <v>9.8039215686274508E-3</v>
      </c>
    </row>
    <row r="1645" spans="1:5" x14ac:dyDescent="0.25">
      <c r="A1645" t="s">
        <v>263</v>
      </c>
      <c r="B1645">
        <v>2013</v>
      </c>
      <c r="C1645">
        <v>357</v>
      </c>
      <c r="D1645">
        <v>101</v>
      </c>
      <c r="E1645">
        <v>0.28291316526610638</v>
      </c>
    </row>
    <row r="1646" spans="1:5" x14ac:dyDescent="0.25">
      <c r="A1646" t="s">
        <v>263</v>
      </c>
      <c r="B1646">
        <v>2014</v>
      </c>
      <c r="C1646">
        <v>277</v>
      </c>
      <c r="D1646">
        <v>86</v>
      </c>
      <c r="E1646">
        <v>0.31046931407942241</v>
      </c>
    </row>
    <row r="1647" spans="1:5" x14ac:dyDescent="0.25">
      <c r="A1647" t="s">
        <v>263</v>
      </c>
      <c r="B1647">
        <v>2015</v>
      </c>
      <c r="C1647">
        <v>591</v>
      </c>
      <c r="D1647">
        <v>136</v>
      </c>
      <c r="E1647">
        <v>0.23011844331641279</v>
      </c>
    </row>
    <row r="1648" spans="1:5" x14ac:dyDescent="0.25">
      <c r="A1648" t="s">
        <v>263</v>
      </c>
      <c r="B1648">
        <v>2016</v>
      </c>
      <c r="C1648">
        <v>371</v>
      </c>
      <c r="D1648">
        <v>96</v>
      </c>
      <c r="E1648">
        <v>0.2587601078167116</v>
      </c>
    </row>
    <row r="1649" spans="1:5" x14ac:dyDescent="0.25">
      <c r="A1649" t="s">
        <v>263</v>
      </c>
      <c r="B1649">
        <v>2017</v>
      </c>
      <c r="C1649">
        <v>486</v>
      </c>
      <c r="D1649">
        <v>119</v>
      </c>
      <c r="E1649">
        <v>0.2448559670781893</v>
      </c>
    </row>
    <row r="1650" spans="1:5" x14ac:dyDescent="0.25">
      <c r="A1650" t="s">
        <v>263</v>
      </c>
      <c r="B1650">
        <v>2018</v>
      </c>
      <c r="C1650">
        <v>705</v>
      </c>
      <c r="D1650">
        <v>134</v>
      </c>
      <c r="E1650">
        <v>0.1900709219858156</v>
      </c>
    </row>
    <row r="1651" spans="1:5" x14ac:dyDescent="0.25">
      <c r="A1651" t="s">
        <v>263</v>
      </c>
      <c r="B1651">
        <v>2019</v>
      </c>
      <c r="C1651">
        <v>261</v>
      </c>
      <c r="D1651">
        <v>74</v>
      </c>
      <c r="E1651">
        <v>0.28352490421455939</v>
      </c>
    </row>
    <row r="1652" spans="1:5" x14ac:dyDescent="0.25">
      <c r="A1652" t="s">
        <v>175</v>
      </c>
      <c r="B1652">
        <v>2013</v>
      </c>
      <c r="C1652">
        <v>2907</v>
      </c>
      <c r="D1652">
        <v>931</v>
      </c>
      <c r="E1652">
        <v>0.3202614379084967</v>
      </c>
    </row>
    <row r="1653" spans="1:5" x14ac:dyDescent="0.25">
      <c r="A1653" t="s">
        <v>175</v>
      </c>
      <c r="B1653">
        <v>2014</v>
      </c>
      <c r="C1653">
        <v>2822</v>
      </c>
      <c r="D1653">
        <v>817</v>
      </c>
      <c r="E1653">
        <v>0.28951098511693829</v>
      </c>
    </row>
    <row r="1654" spans="1:5" x14ac:dyDescent="0.25">
      <c r="A1654" t="s">
        <v>175</v>
      </c>
      <c r="B1654">
        <v>2015</v>
      </c>
      <c r="C1654">
        <v>1516</v>
      </c>
      <c r="D1654">
        <v>629</v>
      </c>
      <c r="E1654">
        <v>0.41490765171503963</v>
      </c>
    </row>
    <row r="1655" spans="1:5" x14ac:dyDescent="0.25">
      <c r="A1655" t="s">
        <v>175</v>
      </c>
      <c r="B1655">
        <v>2016</v>
      </c>
      <c r="C1655">
        <v>945</v>
      </c>
      <c r="D1655">
        <v>284</v>
      </c>
      <c r="E1655">
        <v>0.30052910052910048</v>
      </c>
    </row>
    <row r="1656" spans="1:5" x14ac:dyDescent="0.25">
      <c r="A1656" t="s">
        <v>175</v>
      </c>
      <c r="B1656">
        <v>2017</v>
      </c>
      <c r="C1656">
        <v>1896</v>
      </c>
      <c r="D1656">
        <v>522</v>
      </c>
      <c r="E1656">
        <v>0.27531645569620261</v>
      </c>
    </row>
    <row r="1657" spans="1:5" x14ac:dyDescent="0.25">
      <c r="A1657" t="s">
        <v>175</v>
      </c>
      <c r="B1657">
        <v>2018</v>
      </c>
      <c r="C1657">
        <v>1193</v>
      </c>
      <c r="D1657">
        <v>366</v>
      </c>
      <c r="E1657">
        <v>0.30678960603520539</v>
      </c>
    </row>
    <row r="1658" spans="1:5" x14ac:dyDescent="0.25">
      <c r="A1658" t="s">
        <v>175</v>
      </c>
      <c r="B1658">
        <v>2019</v>
      </c>
      <c r="C1658">
        <v>911</v>
      </c>
      <c r="D1658">
        <v>297</v>
      </c>
      <c r="E1658">
        <v>0.32601536772777168</v>
      </c>
    </row>
    <row r="1659" spans="1:5" x14ac:dyDescent="0.25">
      <c r="A1659" t="s">
        <v>150</v>
      </c>
      <c r="B1659">
        <v>2013</v>
      </c>
      <c r="C1659">
        <v>384</v>
      </c>
      <c r="D1659">
        <v>205</v>
      </c>
      <c r="E1659">
        <v>0.53385416666666663</v>
      </c>
    </row>
    <row r="1660" spans="1:5" x14ac:dyDescent="0.25">
      <c r="A1660" t="s">
        <v>150</v>
      </c>
      <c r="B1660">
        <v>2014</v>
      </c>
      <c r="C1660">
        <v>1031</v>
      </c>
      <c r="D1660">
        <v>463</v>
      </c>
      <c r="E1660">
        <v>0.44907856450048489</v>
      </c>
    </row>
    <row r="1661" spans="1:5" x14ac:dyDescent="0.25">
      <c r="A1661" t="s">
        <v>150</v>
      </c>
      <c r="B1661">
        <v>2015</v>
      </c>
      <c r="C1661">
        <v>1182</v>
      </c>
      <c r="D1661">
        <v>463</v>
      </c>
      <c r="E1661">
        <v>0.39170896785109982</v>
      </c>
    </row>
    <row r="1662" spans="1:5" x14ac:dyDescent="0.25">
      <c r="A1662" t="s">
        <v>150</v>
      </c>
      <c r="B1662">
        <v>2016</v>
      </c>
      <c r="C1662">
        <v>2910</v>
      </c>
      <c r="D1662">
        <v>1186</v>
      </c>
      <c r="E1662">
        <v>0.40756013745704472</v>
      </c>
    </row>
    <row r="1663" spans="1:5" x14ac:dyDescent="0.25">
      <c r="A1663" t="s">
        <v>150</v>
      </c>
      <c r="B1663">
        <v>2017</v>
      </c>
      <c r="C1663">
        <v>2576</v>
      </c>
      <c r="D1663">
        <v>1056</v>
      </c>
      <c r="E1663">
        <v>0.40993788819875782</v>
      </c>
    </row>
    <row r="1664" spans="1:5" x14ac:dyDescent="0.25">
      <c r="A1664" t="s">
        <v>150</v>
      </c>
      <c r="B1664">
        <v>2018</v>
      </c>
      <c r="C1664">
        <v>2872</v>
      </c>
      <c r="D1664">
        <v>1071</v>
      </c>
      <c r="E1664">
        <v>0.37291086350974928</v>
      </c>
    </row>
    <row r="1665" spans="1:5" x14ac:dyDescent="0.25">
      <c r="A1665" t="s">
        <v>150</v>
      </c>
      <c r="B1665">
        <v>2019</v>
      </c>
      <c r="C1665">
        <v>1581</v>
      </c>
      <c r="D1665">
        <v>834</v>
      </c>
      <c r="E1665">
        <v>0.52751423149905119</v>
      </c>
    </row>
    <row r="1666" spans="1:5" x14ac:dyDescent="0.25">
      <c r="A1666" t="s">
        <v>336</v>
      </c>
      <c r="B1666">
        <v>2013</v>
      </c>
      <c r="C1666">
        <v>127</v>
      </c>
      <c r="D1666">
        <v>77</v>
      </c>
      <c r="E1666">
        <v>0.60629921259842523</v>
      </c>
    </row>
    <row r="1667" spans="1:5" x14ac:dyDescent="0.25">
      <c r="A1667" t="s">
        <v>336</v>
      </c>
      <c r="B1667">
        <v>2014</v>
      </c>
      <c r="C1667">
        <v>123</v>
      </c>
      <c r="D1667">
        <v>85</v>
      </c>
      <c r="E1667">
        <v>0.69105691056910568</v>
      </c>
    </row>
    <row r="1668" spans="1:5" x14ac:dyDescent="0.25">
      <c r="A1668" t="s">
        <v>336</v>
      </c>
      <c r="B1668">
        <v>2015</v>
      </c>
      <c r="C1668">
        <v>142</v>
      </c>
      <c r="D1668">
        <v>93</v>
      </c>
      <c r="E1668">
        <v>0.65492957746478875</v>
      </c>
    </row>
    <row r="1669" spans="1:5" x14ac:dyDescent="0.25">
      <c r="A1669" t="s">
        <v>336</v>
      </c>
      <c r="B1669">
        <v>2016</v>
      </c>
      <c r="C1669">
        <v>86</v>
      </c>
      <c r="D1669">
        <v>40</v>
      </c>
      <c r="E1669">
        <v>0.46511627906976738</v>
      </c>
    </row>
    <row r="1670" spans="1:5" x14ac:dyDescent="0.25">
      <c r="A1670" t="s">
        <v>336</v>
      </c>
      <c r="B1670">
        <v>2017</v>
      </c>
      <c r="C1670">
        <v>232</v>
      </c>
      <c r="D1670">
        <v>160</v>
      </c>
      <c r="E1670">
        <v>0.68965517241379315</v>
      </c>
    </row>
    <row r="1671" spans="1:5" x14ac:dyDescent="0.25">
      <c r="A1671" t="s">
        <v>336</v>
      </c>
      <c r="B1671">
        <v>2018</v>
      </c>
      <c r="C1671">
        <v>587</v>
      </c>
      <c r="D1671">
        <v>418</v>
      </c>
      <c r="E1671">
        <v>0.7120954003407155</v>
      </c>
    </row>
    <row r="1672" spans="1:5" x14ac:dyDescent="0.25">
      <c r="A1672" t="s">
        <v>336</v>
      </c>
      <c r="B1672">
        <v>2019</v>
      </c>
      <c r="C1672">
        <v>759</v>
      </c>
      <c r="D1672">
        <v>616</v>
      </c>
      <c r="E1672">
        <v>0.81159420289855078</v>
      </c>
    </row>
    <row r="1673" spans="1:5" x14ac:dyDescent="0.25">
      <c r="A1673" t="s">
        <v>589</v>
      </c>
      <c r="B1673">
        <v>2013</v>
      </c>
      <c r="C1673">
        <v>55</v>
      </c>
      <c r="D1673">
        <v>4</v>
      </c>
      <c r="E1673">
        <v>7.2727272727272724E-2</v>
      </c>
    </row>
    <row r="1674" spans="1:5" x14ac:dyDescent="0.25">
      <c r="A1674" t="s">
        <v>589</v>
      </c>
      <c r="B1674">
        <v>2014</v>
      </c>
      <c r="C1674">
        <v>41</v>
      </c>
      <c r="D1674">
        <v>5</v>
      </c>
      <c r="E1674">
        <v>0.12195121951219511</v>
      </c>
    </row>
    <row r="1675" spans="1:5" x14ac:dyDescent="0.25">
      <c r="A1675" t="s">
        <v>589</v>
      </c>
      <c r="B1675">
        <v>2015</v>
      </c>
      <c r="C1675">
        <v>25</v>
      </c>
      <c r="D1675">
        <v>3</v>
      </c>
      <c r="E1675">
        <v>0.12</v>
      </c>
    </row>
    <row r="1676" spans="1:5" x14ac:dyDescent="0.25">
      <c r="A1676" t="s">
        <v>589</v>
      </c>
      <c r="B1676">
        <v>2017</v>
      </c>
      <c r="C1676">
        <v>29</v>
      </c>
      <c r="D1676">
        <v>1</v>
      </c>
      <c r="E1676">
        <v>3.4482758620689648E-2</v>
      </c>
    </row>
    <row r="1677" spans="1:5" x14ac:dyDescent="0.25">
      <c r="A1677" t="s">
        <v>589</v>
      </c>
      <c r="B1677">
        <v>2018</v>
      </c>
      <c r="C1677">
        <v>1</v>
      </c>
      <c r="D1677">
        <v>0</v>
      </c>
      <c r="E1677">
        <v>0</v>
      </c>
    </row>
    <row r="1678" spans="1:5" x14ac:dyDescent="0.25">
      <c r="A1678" t="s">
        <v>159</v>
      </c>
      <c r="B1678">
        <v>2013</v>
      </c>
      <c r="C1678">
        <v>2029</v>
      </c>
      <c r="D1678">
        <v>28</v>
      </c>
      <c r="E1678">
        <v>1.3799901429275511E-2</v>
      </c>
    </row>
    <row r="1679" spans="1:5" x14ac:dyDescent="0.25">
      <c r="A1679" t="s">
        <v>159</v>
      </c>
      <c r="B1679">
        <v>2014</v>
      </c>
      <c r="C1679">
        <v>7153</v>
      </c>
      <c r="D1679">
        <v>324</v>
      </c>
      <c r="E1679">
        <v>4.5295680134209419E-2</v>
      </c>
    </row>
    <row r="1680" spans="1:5" x14ac:dyDescent="0.25">
      <c r="A1680" t="s">
        <v>159</v>
      </c>
      <c r="B1680">
        <v>2015</v>
      </c>
      <c r="C1680">
        <v>10785</v>
      </c>
      <c r="D1680">
        <v>472</v>
      </c>
      <c r="E1680">
        <v>4.3764487714418182E-2</v>
      </c>
    </row>
    <row r="1681" spans="1:5" x14ac:dyDescent="0.25">
      <c r="A1681" t="s">
        <v>159</v>
      </c>
      <c r="B1681">
        <v>2016</v>
      </c>
      <c r="C1681">
        <v>10391</v>
      </c>
      <c r="D1681">
        <v>364</v>
      </c>
      <c r="E1681">
        <v>3.5030314695409487E-2</v>
      </c>
    </row>
    <row r="1682" spans="1:5" x14ac:dyDescent="0.25">
      <c r="A1682" t="s">
        <v>159</v>
      </c>
      <c r="B1682">
        <v>2017</v>
      </c>
      <c r="C1682">
        <v>10059</v>
      </c>
      <c r="D1682">
        <v>424</v>
      </c>
      <c r="E1682">
        <v>4.215130728700666E-2</v>
      </c>
    </row>
    <row r="1683" spans="1:5" x14ac:dyDescent="0.25">
      <c r="A1683" t="s">
        <v>159</v>
      </c>
      <c r="B1683">
        <v>2018</v>
      </c>
      <c r="C1683">
        <v>9868</v>
      </c>
      <c r="D1683">
        <v>518</v>
      </c>
      <c r="E1683">
        <v>5.2492906364004867E-2</v>
      </c>
    </row>
    <row r="1684" spans="1:5" x14ac:dyDescent="0.25">
      <c r="A1684" t="s">
        <v>159</v>
      </c>
      <c r="B1684">
        <v>2019</v>
      </c>
      <c r="C1684">
        <v>5439</v>
      </c>
      <c r="D1684">
        <v>187</v>
      </c>
      <c r="E1684">
        <v>3.4381320095605808E-2</v>
      </c>
    </row>
    <row r="1685" spans="1:5" x14ac:dyDescent="0.25">
      <c r="A1685" t="s">
        <v>286</v>
      </c>
      <c r="B1685">
        <v>2013</v>
      </c>
      <c r="C1685">
        <v>9</v>
      </c>
      <c r="D1685">
        <v>0</v>
      </c>
      <c r="E1685">
        <v>0</v>
      </c>
    </row>
    <row r="1686" spans="1:5" x14ac:dyDescent="0.25">
      <c r="A1686" t="s">
        <v>286</v>
      </c>
      <c r="B1686">
        <v>2014</v>
      </c>
      <c r="C1686">
        <v>14</v>
      </c>
      <c r="D1686">
        <v>1</v>
      </c>
      <c r="E1686">
        <v>7.1428571428571425E-2</v>
      </c>
    </row>
    <row r="1687" spans="1:5" x14ac:dyDescent="0.25">
      <c r="A1687" t="s">
        <v>286</v>
      </c>
      <c r="B1687">
        <v>2015</v>
      </c>
      <c r="C1687">
        <v>17</v>
      </c>
      <c r="D1687">
        <v>2</v>
      </c>
      <c r="E1687">
        <v>0.1176470588235294</v>
      </c>
    </row>
    <row r="1688" spans="1:5" x14ac:dyDescent="0.25">
      <c r="A1688" t="s">
        <v>286</v>
      </c>
      <c r="B1688">
        <v>2016</v>
      </c>
      <c r="C1688">
        <v>12</v>
      </c>
      <c r="D1688">
        <v>1</v>
      </c>
      <c r="E1688">
        <v>8.3333333333333329E-2</v>
      </c>
    </row>
    <row r="1689" spans="1:5" x14ac:dyDescent="0.25">
      <c r="A1689" t="s">
        <v>286</v>
      </c>
      <c r="B1689">
        <v>2017</v>
      </c>
      <c r="C1689">
        <v>74</v>
      </c>
      <c r="D1689">
        <v>5</v>
      </c>
      <c r="E1689">
        <v>6.7567567567567571E-2</v>
      </c>
    </row>
    <row r="1690" spans="1:5" x14ac:dyDescent="0.25">
      <c r="A1690" t="s">
        <v>286</v>
      </c>
      <c r="B1690">
        <v>2018</v>
      </c>
      <c r="C1690">
        <v>78</v>
      </c>
      <c r="D1690">
        <v>12</v>
      </c>
      <c r="E1690">
        <v>0.15384615384615391</v>
      </c>
    </row>
    <row r="1691" spans="1:5" x14ac:dyDescent="0.25">
      <c r="A1691" t="s">
        <v>286</v>
      </c>
      <c r="B1691">
        <v>2019</v>
      </c>
      <c r="C1691">
        <v>98</v>
      </c>
      <c r="D1691">
        <v>22</v>
      </c>
      <c r="E1691">
        <v>0.22448979591836729</v>
      </c>
    </row>
    <row r="1692" spans="1:5" x14ac:dyDescent="0.25">
      <c r="A1692" t="s">
        <v>314</v>
      </c>
      <c r="B1692">
        <v>2013</v>
      </c>
      <c r="C1692">
        <v>19</v>
      </c>
      <c r="D1692">
        <v>13</v>
      </c>
      <c r="E1692">
        <v>0.68421052631578949</v>
      </c>
    </row>
    <row r="1693" spans="1:5" x14ac:dyDescent="0.25">
      <c r="A1693" t="s">
        <v>314</v>
      </c>
      <c r="B1693">
        <v>2014</v>
      </c>
      <c r="C1693">
        <v>41</v>
      </c>
      <c r="D1693">
        <v>16</v>
      </c>
      <c r="E1693">
        <v>0.3902439024390244</v>
      </c>
    </row>
    <row r="1694" spans="1:5" x14ac:dyDescent="0.25">
      <c r="A1694" t="s">
        <v>314</v>
      </c>
      <c r="B1694">
        <v>2015</v>
      </c>
      <c r="C1694">
        <v>34</v>
      </c>
      <c r="D1694">
        <v>10</v>
      </c>
      <c r="E1694">
        <v>0.29411764705882348</v>
      </c>
    </row>
    <row r="1695" spans="1:5" x14ac:dyDescent="0.25">
      <c r="A1695" t="s">
        <v>314</v>
      </c>
      <c r="B1695">
        <v>2016</v>
      </c>
      <c r="C1695">
        <v>85</v>
      </c>
      <c r="D1695">
        <v>20</v>
      </c>
      <c r="E1695">
        <v>0.23529411764705879</v>
      </c>
    </row>
    <row r="1696" spans="1:5" x14ac:dyDescent="0.25">
      <c r="A1696" t="s">
        <v>314</v>
      </c>
      <c r="B1696">
        <v>2017</v>
      </c>
      <c r="C1696">
        <v>130</v>
      </c>
      <c r="D1696">
        <v>15</v>
      </c>
      <c r="E1696">
        <v>0.1153846153846154</v>
      </c>
    </row>
    <row r="1697" spans="1:5" x14ac:dyDescent="0.25">
      <c r="A1697" t="s">
        <v>314</v>
      </c>
      <c r="B1697">
        <v>2018</v>
      </c>
      <c r="C1697">
        <v>29</v>
      </c>
      <c r="D1697">
        <v>6</v>
      </c>
      <c r="E1697">
        <v>0.2068965517241379</v>
      </c>
    </row>
    <row r="1698" spans="1:5" x14ac:dyDescent="0.25">
      <c r="A1698" t="s">
        <v>314</v>
      </c>
      <c r="B1698">
        <v>2019</v>
      </c>
      <c r="C1698">
        <v>9</v>
      </c>
      <c r="D1698">
        <v>3</v>
      </c>
      <c r="E1698">
        <v>0.33333333333333331</v>
      </c>
    </row>
    <row r="1699" spans="1:5" x14ac:dyDescent="0.25">
      <c r="A1699" t="s">
        <v>438</v>
      </c>
      <c r="B1699">
        <v>2014</v>
      </c>
      <c r="C1699">
        <v>1</v>
      </c>
      <c r="D1699">
        <v>0</v>
      </c>
      <c r="E1699">
        <v>0</v>
      </c>
    </row>
    <row r="1700" spans="1:5" x14ac:dyDescent="0.25">
      <c r="A1700" t="s">
        <v>438</v>
      </c>
      <c r="B1700">
        <v>2015</v>
      </c>
      <c r="C1700">
        <v>1</v>
      </c>
      <c r="D1700">
        <v>0</v>
      </c>
      <c r="E1700">
        <v>0</v>
      </c>
    </row>
    <row r="1701" spans="1:5" x14ac:dyDescent="0.25">
      <c r="A1701" t="s">
        <v>438</v>
      </c>
      <c r="B1701">
        <v>2016</v>
      </c>
      <c r="C1701">
        <v>1</v>
      </c>
      <c r="D1701">
        <v>2</v>
      </c>
      <c r="E1701">
        <v>2</v>
      </c>
    </row>
    <row r="1702" spans="1:5" x14ac:dyDescent="0.25">
      <c r="A1702" t="s">
        <v>350</v>
      </c>
      <c r="B1702">
        <v>2013</v>
      </c>
      <c r="C1702">
        <v>86</v>
      </c>
      <c r="D1702">
        <v>4</v>
      </c>
      <c r="E1702">
        <v>4.6511627906976737E-2</v>
      </c>
    </row>
    <row r="1703" spans="1:5" x14ac:dyDescent="0.25">
      <c r="A1703" t="s">
        <v>350</v>
      </c>
      <c r="B1703">
        <v>2014</v>
      </c>
      <c r="C1703">
        <v>124</v>
      </c>
      <c r="D1703">
        <v>10</v>
      </c>
      <c r="E1703">
        <v>8.0645161290322578E-2</v>
      </c>
    </row>
    <row r="1704" spans="1:5" x14ac:dyDescent="0.25">
      <c r="A1704" t="s">
        <v>350</v>
      </c>
      <c r="B1704">
        <v>2015</v>
      </c>
      <c r="C1704">
        <v>99</v>
      </c>
      <c r="D1704">
        <v>6</v>
      </c>
      <c r="E1704">
        <v>6.0606060606060608E-2</v>
      </c>
    </row>
    <row r="1705" spans="1:5" x14ac:dyDescent="0.25">
      <c r="A1705" t="s">
        <v>350</v>
      </c>
      <c r="B1705">
        <v>2016</v>
      </c>
      <c r="C1705">
        <v>144</v>
      </c>
      <c r="D1705">
        <v>6</v>
      </c>
      <c r="E1705">
        <v>4.1666666666666657E-2</v>
      </c>
    </row>
    <row r="1706" spans="1:5" x14ac:dyDescent="0.25">
      <c r="A1706" t="s">
        <v>350</v>
      </c>
      <c r="B1706">
        <v>2017</v>
      </c>
      <c r="C1706">
        <v>148</v>
      </c>
      <c r="D1706">
        <v>3</v>
      </c>
      <c r="E1706">
        <v>2.0270270270270271E-2</v>
      </c>
    </row>
    <row r="1707" spans="1:5" x14ac:dyDescent="0.25">
      <c r="A1707" t="s">
        <v>350</v>
      </c>
      <c r="B1707">
        <v>2018</v>
      </c>
      <c r="C1707">
        <v>171</v>
      </c>
      <c r="D1707">
        <v>6</v>
      </c>
      <c r="E1707">
        <v>3.5087719298245612E-2</v>
      </c>
    </row>
    <row r="1708" spans="1:5" x14ac:dyDescent="0.25">
      <c r="A1708" t="s">
        <v>350</v>
      </c>
      <c r="B1708">
        <v>2019</v>
      </c>
      <c r="C1708">
        <v>103</v>
      </c>
      <c r="D1708">
        <v>5</v>
      </c>
      <c r="E1708">
        <v>4.8543689320388349E-2</v>
      </c>
    </row>
    <row r="1709" spans="1:5" x14ac:dyDescent="0.25">
      <c r="A1709" t="s">
        <v>193</v>
      </c>
      <c r="B1709">
        <v>2013</v>
      </c>
      <c r="C1709">
        <v>23085</v>
      </c>
      <c r="D1709">
        <v>690</v>
      </c>
      <c r="E1709">
        <v>2.9889538661468481E-2</v>
      </c>
    </row>
    <row r="1710" spans="1:5" x14ac:dyDescent="0.25">
      <c r="A1710" t="s">
        <v>193</v>
      </c>
      <c r="B1710">
        <v>2014</v>
      </c>
      <c r="C1710">
        <v>33335</v>
      </c>
      <c r="D1710">
        <v>1403</v>
      </c>
      <c r="E1710">
        <v>4.2087895605219743E-2</v>
      </c>
    </row>
    <row r="1711" spans="1:5" x14ac:dyDescent="0.25">
      <c r="A1711" t="s">
        <v>193</v>
      </c>
      <c r="B1711">
        <v>2015</v>
      </c>
      <c r="C1711">
        <v>28463</v>
      </c>
      <c r="D1711">
        <v>1069</v>
      </c>
      <c r="E1711">
        <v>3.7557530829497941E-2</v>
      </c>
    </row>
    <row r="1712" spans="1:5" x14ac:dyDescent="0.25">
      <c r="A1712" t="s">
        <v>193</v>
      </c>
      <c r="B1712">
        <v>2016</v>
      </c>
      <c r="C1712">
        <v>32818</v>
      </c>
      <c r="D1712">
        <v>873</v>
      </c>
      <c r="E1712">
        <v>2.6601255408617221E-2</v>
      </c>
    </row>
    <row r="1713" spans="1:5" x14ac:dyDescent="0.25">
      <c r="A1713" t="s">
        <v>193</v>
      </c>
      <c r="B1713">
        <v>2017</v>
      </c>
      <c r="C1713">
        <v>36126</v>
      </c>
      <c r="D1713">
        <v>1047</v>
      </c>
      <c r="E1713">
        <v>2.8981896694901178E-2</v>
      </c>
    </row>
    <row r="1714" spans="1:5" x14ac:dyDescent="0.25">
      <c r="A1714" t="s">
        <v>193</v>
      </c>
      <c r="B1714">
        <v>2018</v>
      </c>
      <c r="C1714">
        <v>36517</v>
      </c>
      <c r="D1714">
        <v>1105</v>
      </c>
      <c r="E1714">
        <v>3.0259878960484161E-2</v>
      </c>
    </row>
    <row r="1715" spans="1:5" x14ac:dyDescent="0.25">
      <c r="A1715" t="s">
        <v>193</v>
      </c>
      <c r="B1715">
        <v>2019</v>
      </c>
      <c r="C1715">
        <v>34575</v>
      </c>
      <c r="D1715">
        <v>1138</v>
      </c>
      <c r="E1715">
        <v>3.2913955169920461E-2</v>
      </c>
    </row>
    <row r="1716" spans="1:5" x14ac:dyDescent="0.25">
      <c r="A1716" t="s">
        <v>193</v>
      </c>
      <c r="B1716">
        <v>2020</v>
      </c>
      <c r="C1716">
        <v>25607</v>
      </c>
      <c r="D1716">
        <v>763</v>
      </c>
      <c r="E1716">
        <v>2.9796540008591402E-2</v>
      </c>
    </row>
    <row r="1717" spans="1:5" x14ac:dyDescent="0.25">
      <c r="A1717" t="s">
        <v>30</v>
      </c>
      <c r="B1717">
        <v>2013</v>
      </c>
      <c r="C1717">
        <v>361</v>
      </c>
      <c r="D1717">
        <v>21</v>
      </c>
      <c r="E1717">
        <v>5.817174515235457E-2</v>
      </c>
    </row>
    <row r="1718" spans="1:5" x14ac:dyDescent="0.25">
      <c r="A1718" t="s">
        <v>30</v>
      </c>
      <c r="B1718">
        <v>2014</v>
      </c>
      <c r="C1718">
        <v>608</v>
      </c>
      <c r="D1718">
        <v>21</v>
      </c>
      <c r="E1718">
        <v>3.453947368421053E-2</v>
      </c>
    </row>
    <row r="1719" spans="1:5" x14ac:dyDescent="0.25">
      <c r="A1719" t="s">
        <v>30</v>
      </c>
      <c r="B1719">
        <v>2015</v>
      </c>
      <c r="C1719">
        <v>593</v>
      </c>
      <c r="D1719">
        <v>62</v>
      </c>
      <c r="E1719">
        <v>0.1045531197301855</v>
      </c>
    </row>
    <row r="1720" spans="1:5" x14ac:dyDescent="0.25">
      <c r="A1720" t="s">
        <v>30</v>
      </c>
      <c r="B1720">
        <v>2016</v>
      </c>
      <c r="C1720">
        <v>835</v>
      </c>
      <c r="D1720">
        <v>70</v>
      </c>
      <c r="E1720">
        <v>8.3832335329341312E-2</v>
      </c>
    </row>
    <row r="1721" spans="1:5" x14ac:dyDescent="0.25">
      <c r="A1721" t="s">
        <v>30</v>
      </c>
      <c r="B1721">
        <v>2017</v>
      </c>
      <c r="C1721">
        <v>1698</v>
      </c>
      <c r="D1721">
        <v>132</v>
      </c>
      <c r="E1721">
        <v>7.7738515901060068E-2</v>
      </c>
    </row>
    <row r="1722" spans="1:5" x14ac:dyDescent="0.25">
      <c r="A1722" t="s">
        <v>30</v>
      </c>
      <c r="B1722">
        <v>2018</v>
      </c>
      <c r="C1722">
        <v>2910</v>
      </c>
      <c r="D1722">
        <v>606</v>
      </c>
      <c r="E1722">
        <v>0.20824742268041241</v>
      </c>
    </row>
    <row r="1723" spans="1:5" x14ac:dyDescent="0.25">
      <c r="A1723" t="s">
        <v>30</v>
      </c>
      <c r="B1723">
        <v>2019</v>
      </c>
      <c r="C1723">
        <v>4424</v>
      </c>
      <c r="D1723">
        <v>846</v>
      </c>
      <c r="E1723">
        <v>0.1912296564195298</v>
      </c>
    </row>
    <row r="1724" spans="1:5" x14ac:dyDescent="0.25">
      <c r="A1724" t="s">
        <v>30</v>
      </c>
      <c r="B1724">
        <v>2020</v>
      </c>
      <c r="C1724">
        <v>4064</v>
      </c>
      <c r="D1724">
        <v>853</v>
      </c>
      <c r="E1724">
        <v>0.20989173228346461</v>
      </c>
    </row>
    <row r="1725" spans="1:5" x14ac:dyDescent="0.25">
      <c r="A1725" t="s">
        <v>383</v>
      </c>
      <c r="B1725">
        <v>2018</v>
      </c>
      <c r="C1725">
        <v>24</v>
      </c>
      <c r="D1725">
        <v>2</v>
      </c>
      <c r="E1725">
        <v>8.3333333333333329E-2</v>
      </c>
    </row>
    <row r="1726" spans="1:5" x14ac:dyDescent="0.25">
      <c r="A1726" t="s">
        <v>383</v>
      </c>
      <c r="B1726">
        <v>2019</v>
      </c>
      <c r="C1726">
        <v>553</v>
      </c>
      <c r="D1726">
        <v>77</v>
      </c>
      <c r="E1726">
        <v>0.13924050632911389</v>
      </c>
    </row>
    <row r="1727" spans="1:5" x14ac:dyDescent="0.25">
      <c r="A1727" t="s">
        <v>383</v>
      </c>
      <c r="B1727">
        <v>2020</v>
      </c>
      <c r="C1727">
        <v>1454</v>
      </c>
      <c r="D1727">
        <v>220</v>
      </c>
      <c r="E1727">
        <v>0.15130674002751029</v>
      </c>
    </row>
    <row r="1728" spans="1:5" x14ac:dyDescent="0.25">
      <c r="A1728" t="s">
        <v>430</v>
      </c>
      <c r="B1728">
        <v>2013</v>
      </c>
      <c r="C1728">
        <v>2</v>
      </c>
      <c r="D1728">
        <v>0</v>
      </c>
      <c r="E1728">
        <v>0</v>
      </c>
    </row>
    <row r="1729" spans="1:5" x14ac:dyDescent="0.25">
      <c r="A1729" t="s">
        <v>430</v>
      </c>
      <c r="B1729">
        <v>2018</v>
      </c>
      <c r="C1729">
        <v>11</v>
      </c>
      <c r="D1729">
        <v>0</v>
      </c>
      <c r="E1729">
        <v>0</v>
      </c>
    </row>
    <row r="1730" spans="1:5" x14ac:dyDescent="0.25">
      <c r="A1730" t="s">
        <v>430</v>
      </c>
      <c r="B1730">
        <v>2019</v>
      </c>
      <c r="C1730">
        <v>18</v>
      </c>
      <c r="D1730">
        <v>0</v>
      </c>
      <c r="E1730">
        <v>0</v>
      </c>
    </row>
    <row r="1731" spans="1:5" x14ac:dyDescent="0.25">
      <c r="A1731" t="s">
        <v>430</v>
      </c>
      <c r="B1731">
        <v>2020</v>
      </c>
      <c r="C1731">
        <v>3</v>
      </c>
      <c r="D1731">
        <v>0</v>
      </c>
      <c r="E1731">
        <v>0</v>
      </c>
    </row>
    <row r="1732" spans="1:5" x14ac:dyDescent="0.25">
      <c r="A1732" t="s">
        <v>348</v>
      </c>
      <c r="B1732">
        <v>2017</v>
      </c>
      <c r="C1732">
        <v>38</v>
      </c>
      <c r="D1732">
        <v>6</v>
      </c>
      <c r="E1732">
        <v>0.15789473684210531</v>
      </c>
    </row>
    <row r="1733" spans="1:5" x14ac:dyDescent="0.25">
      <c r="A1733" t="s">
        <v>348</v>
      </c>
      <c r="B1733">
        <v>2018</v>
      </c>
      <c r="C1733">
        <v>81</v>
      </c>
      <c r="D1733">
        <v>6</v>
      </c>
      <c r="E1733">
        <v>7.407407407407407E-2</v>
      </c>
    </row>
    <row r="1734" spans="1:5" x14ac:dyDescent="0.25">
      <c r="A1734" t="s">
        <v>348</v>
      </c>
      <c r="B1734">
        <v>2019</v>
      </c>
      <c r="C1734">
        <v>80</v>
      </c>
      <c r="D1734">
        <v>9</v>
      </c>
      <c r="E1734">
        <v>0.1125</v>
      </c>
    </row>
    <row r="1735" spans="1:5" x14ac:dyDescent="0.25">
      <c r="A1735" t="s">
        <v>559</v>
      </c>
      <c r="B1735">
        <v>2018</v>
      </c>
      <c r="C1735">
        <v>1</v>
      </c>
      <c r="D1735">
        <v>0</v>
      </c>
      <c r="E1735">
        <v>0</v>
      </c>
    </row>
    <row r="1736" spans="1:5" x14ac:dyDescent="0.25">
      <c r="A1736" t="s">
        <v>198</v>
      </c>
      <c r="B1736">
        <v>2013</v>
      </c>
      <c r="C1736">
        <v>46</v>
      </c>
      <c r="D1736">
        <v>3</v>
      </c>
      <c r="E1736">
        <v>6.5217391304347824E-2</v>
      </c>
    </row>
    <row r="1737" spans="1:5" x14ac:dyDescent="0.25">
      <c r="A1737" t="s">
        <v>198</v>
      </c>
      <c r="B1737">
        <v>2014</v>
      </c>
      <c r="C1737">
        <v>59</v>
      </c>
      <c r="D1737">
        <v>3</v>
      </c>
      <c r="E1737">
        <v>5.0847457627118647E-2</v>
      </c>
    </row>
    <row r="1738" spans="1:5" x14ac:dyDescent="0.25">
      <c r="A1738" t="s">
        <v>198</v>
      </c>
      <c r="B1738">
        <v>2015</v>
      </c>
      <c r="C1738">
        <v>60</v>
      </c>
      <c r="D1738">
        <v>2</v>
      </c>
      <c r="E1738">
        <v>3.3333333333333333E-2</v>
      </c>
    </row>
    <row r="1739" spans="1:5" x14ac:dyDescent="0.25">
      <c r="A1739" t="s">
        <v>198</v>
      </c>
      <c r="B1739">
        <v>2016</v>
      </c>
      <c r="C1739">
        <v>53</v>
      </c>
      <c r="D1739">
        <v>4</v>
      </c>
      <c r="E1739">
        <v>7.5471698113207544E-2</v>
      </c>
    </row>
    <row r="1740" spans="1:5" x14ac:dyDescent="0.25">
      <c r="A1740" t="s">
        <v>198</v>
      </c>
      <c r="B1740">
        <v>2017</v>
      </c>
      <c r="C1740">
        <v>131</v>
      </c>
      <c r="D1740">
        <v>30</v>
      </c>
      <c r="E1740">
        <v>0.22900763358778631</v>
      </c>
    </row>
    <row r="1741" spans="1:5" x14ac:dyDescent="0.25">
      <c r="A1741" t="s">
        <v>198</v>
      </c>
      <c r="B1741">
        <v>2018</v>
      </c>
      <c r="C1741">
        <v>275</v>
      </c>
      <c r="D1741">
        <v>27</v>
      </c>
      <c r="E1741">
        <v>9.8181818181818176E-2</v>
      </c>
    </row>
    <row r="1742" spans="1:5" x14ac:dyDescent="0.25">
      <c r="A1742" t="s">
        <v>198</v>
      </c>
      <c r="B1742">
        <v>2019</v>
      </c>
      <c r="C1742">
        <v>621</v>
      </c>
      <c r="D1742">
        <v>64</v>
      </c>
      <c r="E1742">
        <v>0.1030595813204509</v>
      </c>
    </row>
    <row r="1743" spans="1:5" x14ac:dyDescent="0.25">
      <c r="A1743" t="s">
        <v>198</v>
      </c>
      <c r="B1743">
        <v>2020</v>
      </c>
      <c r="C1743">
        <v>616</v>
      </c>
      <c r="D1743">
        <v>25</v>
      </c>
      <c r="E1743">
        <v>4.0584415584415577E-2</v>
      </c>
    </row>
    <row r="1744" spans="1:5" x14ac:dyDescent="0.25">
      <c r="A1744" t="s">
        <v>487</v>
      </c>
      <c r="B1744">
        <v>2013</v>
      </c>
      <c r="C1744">
        <v>1</v>
      </c>
      <c r="D1744">
        <v>0</v>
      </c>
      <c r="E1744">
        <v>0</v>
      </c>
    </row>
    <row r="1745" spans="1:5" x14ac:dyDescent="0.25">
      <c r="A1745" t="s">
        <v>237</v>
      </c>
      <c r="B1745">
        <v>2013</v>
      </c>
      <c r="C1745">
        <v>166</v>
      </c>
      <c r="D1745">
        <v>201</v>
      </c>
      <c r="E1745">
        <v>1.2108433734939761</v>
      </c>
    </row>
    <row r="1746" spans="1:5" x14ac:dyDescent="0.25">
      <c r="A1746" t="s">
        <v>237</v>
      </c>
      <c r="B1746">
        <v>2014</v>
      </c>
      <c r="C1746">
        <v>311</v>
      </c>
      <c r="D1746">
        <v>270</v>
      </c>
      <c r="E1746">
        <v>0.86816720257234725</v>
      </c>
    </row>
    <row r="1747" spans="1:5" x14ac:dyDescent="0.25">
      <c r="A1747" t="s">
        <v>237</v>
      </c>
      <c r="B1747">
        <v>2015</v>
      </c>
      <c r="C1747">
        <v>342</v>
      </c>
      <c r="D1747">
        <v>325</v>
      </c>
      <c r="E1747">
        <v>0.95029239766081874</v>
      </c>
    </row>
    <row r="1748" spans="1:5" x14ac:dyDescent="0.25">
      <c r="A1748" t="s">
        <v>237</v>
      </c>
      <c r="B1748">
        <v>2016</v>
      </c>
      <c r="C1748">
        <v>419</v>
      </c>
      <c r="D1748">
        <v>205</v>
      </c>
      <c r="E1748">
        <v>0.48926014319809069</v>
      </c>
    </row>
    <row r="1749" spans="1:5" x14ac:dyDescent="0.25">
      <c r="A1749" t="s">
        <v>237</v>
      </c>
      <c r="B1749">
        <v>2017</v>
      </c>
      <c r="C1749">
        <v>627</v>
      </c>
      <c r="D1749">
        <v>301</v>
      </c>
      <c r="E1749">
        <v>0.48006379585326953</v>
      </c>
    </row>
    <row r="1750" spans="1:5" x14ac:dyDescent="0.25">
      <c r="A1750" t="s">
        <v>237</v>
      </c>
      <c r="B1750">
        <v>2018</v>
      </c>
      <c r="C1750">
        <v>1051</v>
      </c>
      <c r="D1750">
        <v>511</v>
      </c>
      <c r="E1750">
        <v>0.48620361560418651</v>
      </c>
    </row>
    <row r="1751" spans="1:5" x14ac:dyDescent="0.25">
      <c r="A1751" t="s">
        <v>237</v>
      </c>
      <c r="B1751">
        <v>2019</v>
      </c>
      <c r="C1751">
        <v>871</v>
      </c>
      <c r="D1751">
        <v>719</v>
      </c>
      <c r="E1751">
        <v>0.82548794489092991</v>
      </c>
    </row>
    <row r="1752" spans="1:5" x14ac:dyDescent="0.25">
      <c r="A1752" t="s">
        <v>327</v>
      </c>
      <c r="B1752">
        <v>2013</v>
      </c>
      <c r="C1752">
        <v>5</v>
      </c>
      <c r="D1752">
        <v>14</v>
      </c>
      <c r="E1752">
        <v>2.8</v>
      </c>
    </row>
    <row r="1753" spans="1:5" x14ac:dyDescent="0.25">
      <c r="A1753" t="s">
        <v>327</v>
      </c>
      <c r="B1753">
        <v>2014</v>
      </c>
      <c r="C1753">
        <v>32</v>
      </c>
      <c r="D1753">
        <v>49</v>
      </c>
      <c r="E1753">
        <v>1.53125</v>
      </c>
    </row>
    <row r="1754" spans="1:5" x14ac:dyDescent="0.25">
      <c r="A1754" t="s">
        <v>327</v>
      </c>
      <c r="B1754">
        <v>2015</v>
      </c>
      <c r="C1754">
        <v>168</v>
      </c>
      <c r="D1754">
        <v>142</v>
      </c>
      <c r="E1754">
        <v>0.84523809523809523</v>
      </c>
    </row>
    <row r="1755" spans="1:5" x14ac:dyDescent="0.25">
      <c r="A1755" t="s">
        <v>327</v>
      </c>
      <c r="B1755">
        <v>2016</v>
      </c>
      <c r="C1755">
        <v>225</v>
      </c>
      <c r="D1755">
        <v>233</v>
      </c>
      <c r="E1755">
        <v>1.035555555555556</v>
      </c>
    </row>
    <row r="1756" spans="1:5" x14ac:dyDescent="0.25">
      <c r="A1756" t="s">
        <v>327</v>
      </c>
      <c r="B1756">
        <v>2017</v>
      </c>
      <c r="C1756">
        <v>300</v>
      </c>
      <c r="D1756">
        <v>292</v>
      </c>
      <c r="E1756">
        <v>0.97333333333333338</v>
      </c>
    </row>
    <row r="1757" spans="1:5" x14ac:dyDescent="0.25">
      <c r="A1757" t="s">
        <v>327</v>
      </c>
      <c r="B1757">
        <v>2018</v>
      </c>
      <c r="C1757">
        <v>423</v>
      </c>
      <c r="D1757">
        <v>493</v>
      </c>
      <c r="E1757">
        <v>1.16548463356974</v>
      </c>
    </row>
    <row r="1758" spans="1:5" x14ac:dyDescent="0.25">
      <c r="A1758" t="s">
        <v>327</v>
      </c>
      <c r="B1758">
        <v>2019</v>
      </c>
      <c r="C1758">
        <v>205</v>
      </c>
      <c r="D1758">
        <v>250</v>
      </c>
      <c r="E1758">
        <v>1.219512195121951</v>
      </c>
    </row>
    <row r="1759" spans="1:5" x14ac:dyDescent="0.25">
      <c r="A1759" t="s">
        <v>435</v>
      </c>
      <c r="B1759">
        <v>2013</v>
      </c>
      <c r="C1759">
        <v>147</v>
      </c>
      <c r="D1759">
        <v>73</v>
      </c>
      <c r="E1759">
        <v>0.49659863945578231</v>
      </c>
    </row>
    <row r="1760" spans="1:5" x14ac:dyDescent="0.25">
      <c r="A1760" t="s">
        <v>435</v>
      </c>
      <c r="B1760">
        <v>2014</v>
      </c>
      <c r="C1760">
        <v>186</v>
      </c>
      <c r="D1760">
        <v>95</v>
      </c>
      <c r="E1760">
        <v>0.510752688172043</v>
      </c>
    </row>
    <row r="1761" spans="1:5" x14ac:dyDescent="0.25">
      <c r="A1761" t="s">
        <v>435</v>
      </c>
      <c r="B1761">
        <v>2015</v>
      </c>
      <c r="C1761">
        <v>109</v>
      </c>
      <c r="D1761">
        <v>52</v>
      </c>
      <c r="E1761">
        <v>0.47706422018348632</v>
      </c>
    </row>
    <row r="1762" spans="1:5" x14ac:dyDescent="0.25">
      <c r="A1762" t="s">
        <v>435</v>
      </c>
      <c r="B1762">
        <v>2016</v>
      </c>
      <c r="C1762">
        <v>40</v>
      </c>
      <c r="D1762">
        <v>20</v>
      </c>
      <c r="E1762">
        <v>0.5</v>
      </c>
    </row>
    <row r="1763" spans="1:5" x14ac:dyDescent="0.25">
      <c r="A1763" t="s">
        <v>435</v>
      </c>
      <c r="B1763">
        <v>2017</v>
      </c>
      <c r="C1763">
        <v>31</v>
      </c>
      <c r="D1763">
        <v>21</v>
      </c>
      <c r="E1763">
        <v>0.67741935483870963</v>
      </c>
    </row>
    <row r="1764" spans="1:5" x14ac:dyDescent="0.25">
      <c r="A1764" t="s">
        <v>435</v>
      </c>
      <c r="B1764">
        <v>2018</v>
      </c>
      <c r="C1764">
        <v>30</v>
      </c>
      <c r="D1764">
        <v>3</v>
      </c>
      <c r="E1764">
        <v>0.1</v>
      </c>
    </row>
    <row r="1765" spans="1:5" x14ac:dyDescent="0.25">
      <c r="A1765" t="s">
        <v>435</v>
      </c>
      <c r="B1765">
        <v>2019</v>
      </c>
      <c r="C1765">
        <v>4</v>
      </c>
      <c r="D1765">
        <v>5</v>
      </c>
      <c r="E1765">
        <v>1.25</v>
      </c>
    </row>
    <row r="1766" spans="1:5" x14ac:dyDescent="0.25">
      <c r="A1766" t="s">
        <v>120</v>
      </c>
      <c r="B1766">
        <v>2014</v>
      </c>
      <c r="C1766">
        <v>7</v>
      </c>
      <c r="D1766">
        <v>3</v>
      </c>
      <c r="E1766">
        <v>0.42857142857142849</v>
      </c>
    </row>
    <row r="1767" spans="1:5" x14ac:dyDescent="0.25">
      <c r="A1767" t="s">
        <v>120</v>
      </c>
      <c r="B1767">
        <v>2015</v>
      </c>
      <c r="C1767">
        <v>506</v>
      </c>
      <c r="D1767">
        <v>213</v>
      </c>
      <c r="E1767">
        <v>0.42094861660079053</v>
      </c>
    </row>
    <row r="1768" spans="1:5" x14ac:dyDescent="0.25">
      <c r="A1768" t="s">
        <v>120</v>
      </c>
      <c r="B1768">
        <v>2016</v>
      </c>
      <c r="C1768">
        <v>1147</v>
      </c>
      <c r="D1768">
        <v>541</v>
      </c>
      <c r="E1768">
        <v>0.47166521360069752</v>
      </c>
    </row>
    <row r="1769" spans="1:5" x14ac:dyDescent="0.25">
      <c r="A1769" t="s">
        <v>120</v>
      </c>
      <c r="B1769">
        <v>2017</v>
      </c>
      <c r="C1769">
        <v>2159</v>
      </c>
      <c r="D1769">
        <v>903</v>
      </c>
      <c r="E1769">
        <v>0.41824918943955541</v>
      </c>
    </row>
    <row r="1770" spans="1:5" x14ac:dyDescent="0.25">
      <c r="A1770" t="s">
        <v>120</v>
      </c>
      <c r="B1770">
        <v>2018</v>
      </c>
      <c r="C1770">
        <v>2423</v>
      </c>
      <c r="D1770">
        <v>953</v>
      </c>
      <c r="E1770">
        <v>0.39331407346264963</v>
      </c>
    </row>
    <row r="1771" spans="1:5" x14ac:dyDescent="0.25">
      <c r="A1771" t="s">
        <v>120</v>
      </c>
      <c r="B1771">
        <v>2019</v>
      </c>
      <c r="C1771">
        <v>1405</v>
      </c>
      <c r="D1771">
        <v>724</v>
      </c>
      <c r="E1771">
        <v>0.51530249110320281</v>
      </c>
    </row>
    <row r="1772" spans="1:5" x14ac:dyDescent="0.25">
      <c r="A1772" t="s">
        <v>213</v>
      </c>
      <c r="B1772">
        <v>2013</v>
      </c>
      <c r="C1772">
        <v>293</v>
      </c>
      <c r="D1772">
        <v>208</v>
      </c>
      <c r="E1772">
        <v>0.70989761092150172</v>
      </c>
    </row>
    <row r="1773" spans="1:5" x14ac:dyDescent="0.25">
      <c r="A1773" t="s">
        <v>213</v>
      </c>
      <c r="B1773">
        <v>2014</v>
      </c>
      <c r="C1773">
        <v>537</v>
      </c>
      <c r="D1773">
        <v>352</v>
      </c>
      <c r="E1773">
        <v>0.65549348230912474</v>
      </c>
    </row>
    <row r="1774" spans="1:5" x14ac:dyDescent="0.25">
      <c r="A1774" t="s">
        <v>213</v>
      </c>
      <c r="B1774">
        <v>2015</v>
      </c>
      <c r="C1774">
        <v>925</v>
      </c>
      <c r="D1774">
        <v>630</v>
      </c>
      <c r="E1774">
        <v>0.68108108108108112</v>
      </c>
    </row>
    <row r="1775" spans="1:5" x14ac:dyDescent="0.25">
      <c r="A1775" t="s">
        <v>213</v>
      </c>
      <c r="B1775">
        <v>2016</v>
      </c>
      <c r="C1775">
        <v>896</v>
      </c>
      <c r="D1775">
        <v>650</v>
      </c>
      <c r="E1775">
        <v>0.7254464285714286</v>
      </c>
    </row>
    <row r="1776" spans="1:5" x14ac:dyDescent="0.25">
      <c r="A1776" t="s">
        <v>213</v>
      </c>
      <c r="B1776">
        <v>2017</v>
      </c>
      <c r="C1776">
        <v>1031</v>
      </c>
      <c r="D1776">
        <v>683</v>
      </c>
      <c r="E1776">
        <v>0.6624636275460718</v>
      </c>
    </row>
    <row r="1777" spans="1:5" x14ac:dyDescent="0.25">
      <c r="A1777" t="s">
        <v>213</v>
      </c>
      <c r="B1777">
        <v>2018</v>
      </c>
      <c r="C1777">
        <v>1636</v>
      </c>
      <c r="D1777">
        <v>1280</v>
      </c>
      <c r="E1777">
        <v>0.78239608801955995</v>
      </c>
    </row>
    <row r="1778" spans="1:5" x14ac:dyDescent="0.25">
      <c r="A1778" t="s">
        <v>213</v>
      </c>
      <c r="B1778">
        <v>2019</v>
      </c>
      <c r="C1778">
        <v>978</v>
      </c>
      <c r="D1778">
        <v>824</v>
      </c>
      <c r="E1778">
        <v>0.84253578732106338</v>
      </c>
    </row>
    <row r="1779" spans="1:5" x14ac:dyDescent="0.25">
      <c r="A1779" t="s">
        <v>207</v>
      </c>
      <c r="B1779">
        <v>2013</v>
      </c>
      <c r="C1779">
        <v>373</v>
      </c>
      <c r="D1779">
        <v>234</v>
      </c>
      <c r="E1779">
        <v>0.62734584450402142</v>
      </c>
    </row>
    <row r="1780" spans="1:5" x14ac:dyDescent="0.25">
      <c r="A1780" t="s">
        <v>207</v>
      </c>
      <c r="B1780">
        <v>2014</v>
      </c>
      <c r="C1780">
        <v>1864</v>
      </c>
      <c r="D1780">
        <v>1127</v>
      </c>
      <c r="E1780">
        <v>0.60461373390557938</v>
      </c>
    </row>
    <row r="1781" spans="1:5" x14ac:dyDescent="0.25">
      <c r="A1781" t="s">
        <v>207</v>
      </c>
      <c r="B1781">
        <v>2015</v>
      </c>
      <c r="C1781">
        <v>1884</v>
      </c>
      <c r="D1781">
        <v>1173</v>
      </c>
      <c r="E1781">
        <v>0.62261146496815289</v>
      </c>
    </row>
    <row r="1782" spans="1:5" x14ac:dyDescent="0.25">
      <c r="A1782" t="s">
        <v>207</v>
      </c>
      <c r="B1782">
        <v>2016</v>
      </c>
      <c r="C1782">
        <v>1533</v>
      </c>
      <c r="D1782">
        <v>746</v>
      </c>
      <c r="E1782">
        <v>0.48662752772341811</v>
      </c>
    </row>
    <row r="1783" spans="1:5" x14ac:dyDescent="0.25">
      <c r="A1783" t="s">
        <v>207</v>
      </c>
      <c r="B1783">
        <v>2017</v>
      </c>
      <c r="C1783">
        <v>1533</v>
      </c>
      <c r="D1783">
        <v>806</v>
      </c>
      <c r="E1783">
        <v>0.52576647097195039</v>
      </c>
    </row>
    <row r="1784" spans="1:5" x14ac:dyDescent="0.25">
      <c r="A1784" t="s">
        <v>207</v>
      </c>
      <c r="B1784">
        <v>2018</v>
      </c>
      <c r="C1784">
        <v>3064</v>
      </c>
      <c r="D1784">
        <v>1396</v>
      </c>
      <c r="E1784">
        <v>0.45561357702349869</v>
      </c>
    </row>
    <row r="1785" spans="1:5" x14ac:dyDescent="0.25">
      <c r="A1785" t="s">
        <v>207</v>
      </c>
      <c r="B1785">
        <v>2019</v>
      </c>
      <c r="C1785">
        <v>1619</v>
      </c>
      <c r="D1785">
        <v>721</v>
      </c>
      <c r="E1785">
        <v>0.44533662754786912</v>
      </c>
    </row>
    <row r="1786" spans="1:5" x14ac:dyDescent="0.25">
      <c r="A1786" t="s">
        <v>302</v>
      </c>
      <c r="B1786">
        <v>2013</v>
      </c>
      <c r="C1786">
        <v>157</v>
      </c>
      <c r="D1786">
        <v>120</v>
      </c>
      <c r="E1786">
        <v>0.76433121019108285</v>
      </c>
    </row>
    <row r="1787" spans="1:5" x14ac:dyDescent="0.25">
      <c r="A1787" t="s">
        <v>302</v>
      </c>
      <c r="B1787">
        <v>2014</v>
      </c>
      <c r="C1787">
        <v>228</v>
      </c>
      <c r="D1787">
        <v>177</v>
      </c>
      <c r="E1787">
        <v>0.77631578947368418</v>
      </c>
    </row>
    <row r="1788" spans="1:5" x14ac:dyDescent="0.25">
      <c r="A1788" t="s">
        <v>302</v>
      </c>
      <c r="B1788">
        <v>2015</v>
      </c>
      <c r="C1788">
        <v>209</v>
      </c>
      <c r="D1788">
        <v>165</v>
      </c>
      <c r="E1788">
        <v>0.78947368421052633</v>
      </c>
    </row>
    <row r="1789" spans="1:5" x14ac:dyDescent="0.25">
      <c r="A1789" t="s">
        <v>302</v>
      </c>
      <c r="B1789">
        <v>2016</v>
      </c>
      <c r="C1789">
        <v>242</v>
      </c>
      <c r="D1789">
        <v>204</v>
      </c>
      <c r="E1789">
        <v>0.84297520661157022</v>
      </c>
    </row>
    <row r="1790" spans="1:5" x14ac:dyDescent="0.25">
      <c r="A1790" t="s">
        <v>302</v>
      </c>
      <c r="B1790">
        <v>2017</v>
      </c>
      <c r="C1790">
        <v>262</v>
      </c>
      <c r="D1790">
        <v>131</v>
      </c>
      <c r="E1790">
        <v>0.5</v>
      </c>
    </row>
    <row r="1791" spans="1:5" x14ac:dyDescent="0.25">
      <c r="A1791" t="s">
        <v>302</v>
      </c>
      <c r="B1791">
        <v>2018</v>
      </c>
      <c r="C1791">
        <v>362</v>
      </c>
      <c r="D1791">
        <v>260</v>
      </c>
      <c r="E1791">
        <v>0.71823204419889508</v>
      </c>
    </row>
    <row r="1792" spans="1:5" x14ac:dyDescent="0.25">
      <c r="A1792" t="s">
        <v>302</v>
      </c>
      <c r="B1792">
        <v>2019</v>
      </c>
      <c r="C1792">
        <v>250</v>
      </c>
      <c r="D1792">
        <v>140</v>
      </c>
      <c r="E1792">
        <v>0.56000000000000005</v>
      </c>
    </row>
    <row r="1793" spans="1:5" x14ac:dyDescent="0.25">
      <c r="A1793" t="s">
        <v>401</v>
      </c>
      <c r="B1793">
        <v>2013</v>
      </c>
      <c r="C1793">
        <v>2</v>
      </c>
      <c r="D1793">
        <v>0</v>
      </c>
      <c r="E1793">
        <v>0</v>
      </c>
    </row>
    <row r="1794" spans="1:5" x14ac:dyDescent="0.25">
      <c r="A1794" t="s">
        <v>401</v>
      </c>
      <c r="B1794">
        <v>2014</v>
      </c>
      <c r="C1794">
        <v>46</v>
      </c>
      <c r="D1794">
        <v>14</v>
      </c>
      <c r="E1794">
        <v>0.30434782608695649</v>
      </c>
    </row>
    <row r="1795" spans="1:5" x14ac:dyDescent="0.25">
      <c r="A1795" t="s">
        <v>401</v>
      </c>
      <c r="B1795">
        <v>2015</v>
      </c>
      <c r="C1795">
        <v>50</v>
      </c>
      <c r="D1795">
        <v>24</v>
      </c>
      <c r="E1795">
        <v>0.48</v>
      </c>
    </row>
    <row r="1796" spans="1:5" x14ac:dyDescent="0.25">
      <c r="A1796" t="s">
        <v>401</v>
      </c>
      <c r="B1796">
        <v>2016</v>
      </c>
      <c r="C1796">
        <v>90</v>
      </c>
      <c r="D1796">
        <v>26</v>
      </c>
      <c r="E1796">
        <v>0.28888888888888892</v>
      </c>
    </row>
    <row r="1797" spans="1:5" x14ac:dyDescent="0.25">
      <c r="A1797" t="s">
        <v>401</v>
      </c>
      <c r="B1797">
        <v>2017</v>
      </c>
      <c r="C1797">
        <v>42</v>
      </c>
      <c r="D1797">
        <v>9</v>
      </c>
      <c r="E1797">
        <v>0.2142857142857143</v>
      </c>
    </row>
    <row r="1798" spans="1:5" x14ac:dyDescent="0.25">
      <c r="A1798" t="s">
        <v>401</v>
      </c>
      <c r="B1798">
        <v>2018</v>
      </c>
      <c r="C1798">
        <v>2</v>
      </c>
      <c r="D1798">
        <v>2</v>
      </c>
      <c r="E1798">
        <v>1</v>
      </c>
    </row>
    <row r="1799" spans="1:5" x14ac:dyDescent="0.25">
      <c r="A1799" t="s">
        <v>401</v>
      </c>
      <c r="B1799">
        <v>2019</v>
      </c>
      <c r="C1799">
        <v>1</v>
      </c>
      <c r="D1799">
        <v>2</v>
      </c>
      <c r="E1799">
        <v>2</v>
      </c>
    </row>
    <row r="1800" spans="1:5" x14ac:dyDescent="0.25">
      <c r="A1800" t="s">
        <v>463</v>
      </c>
      <c r="B1800">
        <v>2016</v>
      </c>
      <c r="C1800">
        <v>1</v>
      </c>
      <c r="D1800">
        <v>0</v>
      </c>
      <c r="E1800">
        <v>0</v>
      </c>
    </row>
    <row r="1801" spans="1:5" x14ac:dyDescent="0.25">
      <c r="A1801" t="s">
        <v>463</v>
      </c>
      <c r="B1801">
        <v>2017</v>
      </c>
      <c r="C1801">
        <v>34</v>
      </c>
      <c r="D1801">
        <v>23</v>
      </c>
      <c r="E1801">
        <v>0.67647058823529416</v>
      </c>
    </row>
    <row r="1802" spans="1:5" x14ac:dyDescent="0.25">
      <c r="A1802" t="s">
        <v>463</v>
      </c>
      <c r="B1802">
        <v>2018</v>
      </c>
      <c r="C1802">
        <v>146</v>
      </c>
      <c r="D1802">
        <v>65</v>
      </c>
      <c r="E1802">
        <v>0.4452054794520548</v>
      </c>
    </row>
    <row r="1803" spans="1:5" x14ac:dyDescent="0.25">
      <c r="A1803" t="s">
        <v>463</v>
      </c>
      <c r="B1803">
        <v>2019</v>
      </c>
      <c r="C1803">
        <v>91</v>
      </c>
      <c r="D1803">
        <v>47</v>
      </c>
      <c r="E1803">
        <v>0.51648351648351654</v>
      </c>
    </row>
    <row r="1804" spans="1:5" x14ac:dyDescent="0.25">
      <c r="A1804" t="s">
        <v>87</v>
      </c>
      <c r="B1804">
        <v>2013</v>
      </c>
      <c r="C1804">
        <v>6273</v>
      </c>
      <c r="D1804">
        <v>1388</v>
      </c>
      <c r="E1804">
        <v>0.22126574206918539</v>
      </c>
    </row>
    <row r="1805" spans="1:5" x14ac:dyDescent="0.25">
      <c r="A1805" t="s">
        <v>87</v>
      </c>
      <c r="B1805">
        <v>2014</v>
      </c>
      <c r="C1805">
        <v>6399</v>
      </c>
      <c r="D1805">
        <v>1228</v>
      </c>
      <c r="E1805">
        <v>0.19190498515393031</v>
      </c>
    </row>
    <row r="1806" spans="1:5" x14ac:dyDescent="0.25">
      <c r="A1806" t="s">
        <v>87</v>
      </c>
      <c r="B1806">
        <v>2015</v>
      </c>
      <c r="C1806">
        <v>4419</v>
      </c>
      <c r="D1806">
        <v>922</v>
      </c>
      <c r="E1806">
        <v>0.20864448970355279</v>
      </c>
    </row>
    <row r="1807" spans="1:5" x14ac:dyDescent="0.25">
      <c r="A1807" t="s">
        <v>87</v>
      </c>
      <c r="B1807">
        <v>2016</v>
      </c>
      <c r="C1807">
        <v>4842</v>
      </c>
      <c r="D1807">
        <v>940</v>
      </c>
      <c r="E1807">
        <v>0.19413465510119779</v>
      </c>
    </row>
    <row r="1808" spans="1:5" x14ac:dyDescent="0.25">
      <c r="A1808" t="s">
        <v>87</v>
      </c>
      <c r="B1808">
        <v>2017</v>
      </c>
      <c r="C1808">
        <v>5071</v>
      </c>
      <c r="D1808">
        <v>1008</v>
      </c>
      <c r="E1808">
        <v>0.19877736146716621</v>
      </c>
    </row>
    <row r="1809" spans="1:5" x14ac:dyDescent="0.25">
      <c r="A1809" t="s">
        <v>87</v>
      </c>
      <c r="B1809">
        <v>2018</v>
      </c>
      <c r="C1809">
        <v>5913</v>
      </c>
      <c r="D1809">
        <v>1005</v>
      </c>
      <c r="E1809">
        <v>0.1699644850329782</v>
      </c>
    </row>
    <row r="1810" spans="1:5" x14ac:dyDescent="0.25">
      <c r="A1810" t="s">
        <v>87</v>
      </c>
      <c r="B1810">
        <v>2019</v>
      </c>
      <c r="C1810">
        <v>2482</v>
      </c>
      <c r="D1810">
        <v>536</v>
      </c>
      <c r="E1810">
        <v>0.2159548751007252</v>
      </c>
    </row>
    <row r="1811" spans="1:5" x14ac:dyDescent="0.25">
      <c r="A1811" t="s">
        <v>204</v>
      </c>
      <c r="B1811">
        <v>2013</v>
      </c>
      <c r="C1811">
        <v>9562</v>
      </c>
      <c r="D1811">
        <v>2833</v>
      </c>
      <c r="E1811">
        <v>0.29627692951265427</v>
      </c>
    </row>
    <row r="1812" spans="1:5" x14ac:dyDescent="0.25">
      <c r="A1812" t="s">
        <v>204</v>
      </c>
      <c r="B1812">
        <v>2014</v>
      </c>
      <c r="C1812">
        <v>9054</v>
      </c>
      <c r="D1812">
        <v>2397</v>
      </c>
      <c r="E1812">
        <v>0.26474486414844273</v>
      </c>
    </row>
    <row r="1813" spans="1:5" x14ac:dyDescent="0.25">
      <c r="A1813" t="s">
        <v>204</v>
      </c>
      <c r="B1813">
        <v>2015</v>
      </c>
      <c r="C1813">
        <v>8694</v>
      </c>
      <c r="D1813">
        <v>2093</v>
      </c>
      <c r="E1813">
        <v>0.2407407407407407</v>
      </c>
    </row>
    <row r="1814" spans="1:5" x14ac:dyDescent="0.25">
      <c r="A1814" t="s">
        <v>204</v>
      </c>
      <c r="B1814">
        <v>2016</v>
      </c>
      <c r="C1814">
        <v>8131</v>
      </c>
      <c r="D1814">
        <v>2000</v>
      </c>
      <c r="E1814">
        <v>0.24597220514081911</v>
      </c>
    </row>
    <row r="1815" spans="1:5" x14ac:dyDescent="0.25">
      <c r="A1815" t="s">
        <v>204</v>
      </c>
      <c r="B1815">
        <v>2017</v>
      </c>
      <c r="C1815">
        <v>9930</v>
      </c>
      <c r="D1815">
        <v>2730</v>
      </c>
      <c r="E1815">
        <v>0.27492447129909359</v>
      </c>
    </row>
    <row r="1816" spans="1:5" x14ac:dyDescent="0.25">
      <c r="A1816" t="s">
        <v>204</v>
      </c>
      <c r="B1816">
        <v>2018</v>
      </c>
      <c r="C1816">
        <v>10655</v>
      </c>
      <c r="D1816">
        <v>2649</v>
      </c>
      <c r="E1816">
        <v>0.24861567339277341</v>
      </c>
    </row>
    <row r="1817" spans="1:5" x14ac:dyDescent="0.25">
      <c r="A1817" t="s">
        <v>204</v>
      </c>
      <c r="B1817">
        <v>2019</v>
      </c>
      <c r="C1817">
        <v>5992</v>
      </c>
      <c r="D1817">
        <v>1625</v>
      </c>
      <c r="E1817">
        <v>0.27119492656875832</v>
      </c>
    </row>
    <row r="1818" spans="1:5" x14ac:dyDescent="0.25">
      <c r="A1818" t="s">
        <v>51</v>
      </c>
      <c r="B1818">
        <v>2013</v>
      </c>
      <c r="C1818">
        <v>7384</v>
      </c>
      <c r="D1818">
        <v>3032</v>
      </c>
      <c r="E1818">
        <v>0.41061755146262191</v>
      </c>
    </row>
    <row r="1819" spans="1:5" x14ac:dyDescent="0.25">
      <c r="A1819" t="s">
        <v>51</v>
      </c>
      <c r="B1819">
        <v>2014</v>
      </c>
      <c r="C1819">
        <v>10272</v>
      </c>
      <c r="D1819">
        <v>3280</v>
      </c>
      <c r="E1819">
        <v>0.31931464174454832</v>
      </c>
    </row>
    <row r="1820" spans="1:5" x14ac:dyDescent="0.25">
      <c r="A1820" t="s">
        <v>51</v>
      </c>
      <c r="B1820">
        <v>2015</v>
      </c>
      <c r="C1820">
        <v>10404</v>
      </c>
      <c r="D1820">
        <v>3260</v>
      </c>
      <c r="E1820">
        <v>0.31334102268358321</v>
      </c>
    </row>
    <row r="1821" spans="1:5" x14ac:dyDescent="0.25">
      <c r="A1821" t="s">
        <v>51</v>
      </c>
      <c r="B1821">
        <v>2016</v>
      </c>
      <c r="C1821">
        <v>11441</v>
      </c>
      <c r="D1821">
        <v>3393</v>
      </c>
      <c r="E1821">
        <v>0.29656498557818373</v>
      </c>
    </row>
    <row r="1822" spans="1:5" x14ac:dyDescent="0.25">
      <c r="A1822" t="s">
        <v>51</v>
      </c>
      <c r="B1822">
        <v>2017</v>
      </c>
      <c r="C1822">
        <v>12112</v>
      </c>
      <c r="D1822">
        <v>3472</v>
      </c>
      <c r="E1822">
        <v>0.2866578599735799</v>
      </c>
    </row>
    <row r="1823" spans="1:5" x14ac:dyDescent="0.25">
      <c r="A1823" t="s">
        <v>51</v>
      </c>
      <c r="B1823">
        <v>2018</v>
      </c>
      <c r="C1823">
        <v>14249</v>
      </c>
      <c r="D1823">
        <v>4074</v>
      </c>
      <c r="E1823">
        <v>0.2859148010386694</v>
      </c>
    </row>
    <row r="1824" spans="1:5" x14ac:dyDescent="0.25">
      <c r="A1824" t="s">
        <v>51</v>
      </c>
      <c r="B1824">
        <v>2019</v>
      </c>
      <c r="C1824">
        <v>8596</v>
      </c>
      <c r="D1824">
        <v>2856</v>
      </c>
      <c r="E1824">
        <v>0.33224755700325731</v>
      </c>
    </row>
    <row r="1825" spans="1:5" x14ac:dyDescent="0.25">
      <c r="A1825" t="s">
        <v>112</v>
      </c>
      <c r="B1825">
        <v>2013</v>
      </c>
      <c r="C1825">
        <v>1499</v>
      </c>
      <c r="D1825">
        <v>823</v>
      </c>
      <c r="E1825">
        <v>0.54903268845897268</v>
      </c>
    </row>
    <row r="1826" spans="1:5" x14ac:dyDescent="0.25">
      <c r="A1826" t="s">
        <v>112</v>
      </c>
      <c r="B1826">
        <v>2014</v>
      </c>
      <c r="C1826">
        <v>2107</v>
      </c>
      <c r="D1826">
        <v>1051</v>
      </c>
      <c r="E1826">
        <v>0.49881347887992411</v>
      </c>
    </row>
    <row r="1827" spans="1:5" x14ac:dyDescent="0.25">
      <c r="A1827" t="s">
        <v>112</v>
      </c>
      <c r="B1827">
        <v>2015</v>
      </c>
      <c r="C1827">
        <v>2442</v>
      </c>
      <c r="D1827">
        <v>908</v>
      </c>
      <c r="E1827">
        <v>0.37182637182637179</v>
      </c>
    </row>
    <row r="1828" spans="1:5" x14ac:dyDescent="0.25">
      <c r="A1828" t="s">
        <v>112</v>
      </c>
      <c r="B1828">
        <v>2016</v>
      </c>
      <c r="C1828">
        <v>3270</v>
      </c>
      <c r="D1828">
        <v>1281</v>
      </c>
      <c r="E1828">
        <v>0.39174311926605498</v>
      </c>
    </row>
    <row r="1829" spans="1:5" x14ac:dyDescent="0.25">
      <c r="A1829" t="s">
        <v>112</v>
      </c>
      <c r="B1829">
        <v>2017</v>
      </c>
      <c r="C1829">
        <v>5518</v>
      </c>
      <c r="D1829">
        <v>1909</v>
      </c>
      <c r="E1829">
        <v>0.34595868068140628</v>
      </c>
    </row>
    <row r="1830" spans="1:5" x14ac:dyDescent="0.25">
      <c r="A1830" t="s">
        <v>112</v>
      </c>
      <c r="B1830">
        <v>2018</v>
      </c>
      <c r="C1830">
        <v>7687</v>
      </c>
      <c r="D1830">
        <v>2670</v>
      </c>
      <c r="E1830">
        <v>0.34733966436841418</v>
      </c>
    </row>
    <row r="1831" spans="1:5" x14ac:dyDescent="0.25">
      <c r="A1831" t="s">
        <v>112</v>
      </c>
      <c r="B1831">
        <v>2019</v>
      </c>
      <c r="C1831">
        <v>5008</v>
      </c>
      <c r="D1831">
        <v>2140</v>
      </c>
      <c r="E1831">
        <v>0.42731629392971249</v>
      </c>
    </row>
    <row r="1832" spans="1:5" x14ac:dyDescent="0.25">
      <c r="A1832" t="s">
        <v>126</v>
      </c>
      <c r="B1832">
        <v>2013</v>
      </c>
      <c r="C1832">
        <v>31</v>
      </c>
      <c r="D1832">
        <v>2</v>
      </c>
      <c r="E1832">
        <v>6.4516129032258063E-2</v>
      </c>
    </row>
    <row r="1833" spans="1:5" x14ac:dyDescent="0.25">
      <c r="A1833" t="s">
        <v>126</v>
      </c>
      <c r="B1833">
        <v>2014</v>
      </c>
      <c r="C1833">
        <v>22</v>
      </c>
      <c r="D1833">
        <v>6</v>
      </c>
      <c r="E1833">
        <v>0.27272727272727271</v>
      </c>
    </row>
    <row r="1834" spans="1:5" x14ac:dyDescent="0.25">
      <c r="A1834" t="s">
        <v>126</v>
      </c>
      <c r="B1834">
        <v>2015</v>
      </c>
      <c r="C1834">
        <v>43</v>
      </c>
      <c r="D1834">
        <v>9</v>
      </c>
      <c r="E1834">
        <v>0.20930232558139539</v>
      </c>
    </row>
    <row r="1835" spans="1:5" x14ac:dyDescent="0.25">
      <c r="A1835" t="s">
        <v>126</v>
      </c>
      <c r="B1835">
        <v>2016</v>
      </c>
      <c r="C1835">
        <v>62</v>
      </c>
      <c r="D1835">
        <v>5</v>
      </c>
      <c r="E1835">
        <v>8.0645161290322578E-2</v>
      </c>
    </row>
    <row r="1836" spans="1:5" x14ac:dyDescent="0.25">
      <c r="A1836" t="s">
        <v>126</v>
      </c>
      <c r="B1836">
        <v>2017</v>
      </c>
      <c r="C1836">
        <v>100</v>
      </c>
      <c r="D1836">
        <v>6</v>
      </c>
      <c r="E1836">
        <v>0.06</v>
      </c>
    </row>
    <row r="1837" spans="1:5" x14ac:dyDescent="0.25">
      <c r="A1837" t="s">
        <v>126</v>
      </c>
      <c r="B1837">
        <v>2018</v>
      </c>
      <c r="C1837">
        <v>110</v>
      </c>
      <c r="D1837">
        <v>8</v>
      </c>
      <c r="E1837">
        <v>7.2727272727272724E-2</v>
      </c>
    </row>
    <row r="1838" spans="1:5" x14ac:dyDescent="0.25">
      <c r="A1838" t="s">
        <v>126</v>
      </c>
      <c r="B1838">
        <v>2019</v>
      </c>
      <c r="C1838">
        <v>59</v>
      </c>
      <c r="D1838">
        <v>13</v>
      </c>
      <c r="E1838">
        <v>0.22033898305084751</v>
      </c>
    </row>
    <row r="1839" spans="1:5" x14ac:dyDescent="0.25">
      <c r="A1839" t="s">
        <v>518</v>
      </c>
      <c r="B1839">
        <v>2017</v>
      </c>
      <c r="C1839">
        <v>6</v>
      </c>
      <c r="D1839">
        <v>0</v>
      </c>
      <c r="E1839">
        <v>0</v>
      </c>
    </row>
    <row r="1840" spans="1:5" x14ac:dyDescent="0.25">
      <c r="A1840" t="s">
        <v>518</v>
      </c>
      <c r="B1840">
        <v>2018</v>
      </c>
      <c r="C1840">
        <v>16</v>
      </c>
      <c r="D1840">
        <v>1</v>
      </c>
      <c r="E1840">
        <v>6.25E-2</v>
      </c>
    </row>
    <row r="1841" spans="1:5" x14ac:dyDescent="0.25">
      <c r="A1841" t="s">
        <v>518</v>
      </c>
      <c r="B1841">
        <v>2019</v>
      </c>
      <c r="C1841">
        <v>14</v>
      </c>
      <c r="D1841">
        <v>0</v>
      </c>
      <c r="E1841">
        <v>0</v>
      </c>
    </row>
  </sheetData>
  <autoFilter ref="AN2:AW311"/>
  <mergeCells count="4">
    <mergeCell ref="AN1:AW1"/>
    <mergeCell ref="G1:P1"/>
    <mergeCell ref="R1:AA1"/>
    <mergeCell ref="AC1:AL1"/>
  </mergeCells>
  <pageMargins left="0.75" right="0.75" top="1" bottom="1" header="0.5" footer="0.5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distributions per Category V0  </vt:lpstr>
      <vt:lpstr>base_level</vt:lpstr>
      <vt:lpstr>per_contract_types</vt:lpstr>
      <vt:lpstr>per Brand</vt:lpstr>
      <vt:lpstr>per Category</vt:lpstr>
      <vt:lpstr>per SubCategory</vt:lpstr>
      <vt:lpstr>per L3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FSU_EYDAP</cp:lastModifiedBy>
  <dcterms:created xsi:type="dcterms:W3CDTF">2024-07-24T14:22:30Z</dcterms:created>
  <dcterms:modified xsi:type="dcterms:W3CDTF">2024-07-25T09:09:40Z</dcterms:modified>
</cp:coreProperties>
</file>